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urologistic3\Desktop\"/>
    </mc:Choice>
  </mc:AlternateContent>
  <bookViews>
    <workbookView xWindow="0" yWindow="0" windowWidth="25200" windowHeight="11985" tabRatio="466"/>
  </bookViews>
  <sheets>
    <sheet name="Etat" sheetId="51" r:id="rId1"/>
    <sheet name="2019" sheetId="34" r:id="rId2"/>
    <sheet name="Reporting_SM2019" sheetId="46" r:id="rId3"/>
    <sheet name="Référence" sheetId="50" r:id="rId4"/>
    <sheet name="Congé-2019" sheetId="1" r:id="rId5"/>
  </sheets>
  <externalReferences>
    <externalReference r:id="rId6"/>
  </externalReferences>
  <definedNames>
    <definedName name="AnnéeCalendrier">'Congé-2019'!$H$1</definedName>
    <definedName name="chauf1">'2019'!$H$6:$H$369</definedName>
    <definedName name="code_jour" localSheetId="3">Référence!$H$7:$J$13</definedName>
    <definedName name="code_jour">Référence!$H$7:$J$13</definedName>
    <definedName name="FDATE">Etat!$A:$A</definedName>
    <definedName name="FDONN">Etat!$A:$D</definedName>
    <definedName name="FERIE18" localSheetId="3">Référence!$Q$7:$Q$18</definedName>
    <definedName name="FERIE18">Référence!$Q$7:$Q$17</definedName>
    <definedName name="FERIE19">Référence!$R$7:$R$17</definedName>
    <definedName name="FHA">Etat!$C:$C</definedName>
    <definedName name="FHF">Etat!$D:$D</definedName>
    <definedName name="FNOM">Etat!$B:$B</definedName>
    <definedName name="NomsChauffeurs" localSheetId="0">[1]Référence!#REF!:#REF!</definedName>
    <definedName name="zonegl">'Congé-2019'!$L$10:$NL$39</definedName>
  </definedNames>
  <calcPr calcId="152511" calcMode="manual" concurrentManual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70" i="34" l="1"/>
  <c r="B369" i="34"/>
  <c r="C369" i="34"/>
  <c r="A62" i="46" l="1"/>
  <c r="A60" i="46"/>
  <c r="A58" i="46"/>
  <c r="A56" i="46"/>
  <c r="A54" i="46"/>
  <c r="A52" i="46"/>
  <c r="A50" i="46"/>
  <c r="A48" i="46"/>
  <c r="A46" i="46"/>
  <c r="A44" i="46"/>
  <c r="A42" i="46"/>
  <c r="A40" i="46"/>
  <c r="A38" i="46"/>
  <c r="A36" i="46"/>
  <c r="A34" i="46"/>
  <c r="A32" i="46"/>
  <c r="A30" i="46"/>
  <c r="A28" i="46"/>
  <c r="A26" i="46"/>
  <c r="A24" i="46"/>
  <c r="A22" i="46"/>
  <c r="A20" i="46"/>
  <c r="A18" i="46"/>
  <c r="A16" i="46"/>
  <c r="A14" i="46"/>
  <c r="A12" i="46"/>
  <c r="A10" i="46"/>
  <c r="A8" i="46"/>
  <c r="I6" i="34"/>
  <c r="A11" i="1" l="1"/>
  <c r="B11" i="1" s="1"/>
  <c r="D11" i="1" s="1"/>
  <c r="A12" i="1"/>
  <c r="B12" i="1" s="1"/>
  <c r="D12" i="1" s="1"/>
  <c r="A13" i="1"/>
  <c r="B13" i="1" s="1"/>
  <c r="D13" i="1" s="1"/>
  <c r="A14" i="1"/>
  <c r="B14" i="1" s="1"/>
  <c r="D14" i="1" s="1"/>
  <c r="A15" i="1"/>
  <c r="B15" i="1" s="1"/>
  <c r="D15" i="1" s="1"/>
  <c r="A16" i="1"/>
  <c r="B16" i="1" s="1"/>
  <c r="D16" i="1" s="1"/>
  <c r="A17" i="1"/>
  <c r="B17" i="1" s="1"/>
  <c r="D17" i="1" s="1"/>
  <c r="A18" i="1"/>
  <c r="B18" i="1" s="1"/>
  <c r="D18" i="1" s="1"/>
  <c r="A19" i="1"/>
  <c r="B19" i="1" s="1"/>
  <c r="D19" i="1" s="1"/>
  <c r="A20" i="1"/>
  <c r="B20" i="1" s="1"/>
  <c r="D20" i="1" s="1"/>
  <c r="A21" i="1"/>
  <c r="B21" i="1" s="1"/>
  <c r="D21" i="1" s="1"/>
  <c r="A22" i="1"/>
  <c r="B22" i="1" s="1"/>
  <c r="D22" i="1" s="1"/>
  <c r="A23" i="1"/>
  <c r="B23" i="1" s="1"/>
  <c r="D23" i="1" s="1"/>
  <c r="A24" i="1"/>
  <c r="B24" i="1" s="1"/>
  <c r="D24" i="1" s="1"/>
  <c r="A25" i="1"/>
  <c r="B25" i="1" s="1"/>
  <c r="D25" i="1" s="1"/>
  <c r="A26" i="1"/>
  <c r="B26" i="1" s="1"/>
  <c r="D26" i="1" s="1"/>
  <c r="A27" i="1"/>
  <c r="B27" i="1" s="1"/>
  <c r="D27" i="1" s="1"/>
  <c r="A28" i="1"/>
  <c r="B28" i="1" s="1"/>
  <c r="D28" i="1" s="1"/>
  <c r="A29" i="1"/>
  <c r="B29" i="1" s="1"/>
  <c r="D29" i="1" s="1"/>
  <c r="A30" i="1"/>
  <c r="B30" i="1" s="1"/>
  <c r="D30" i="1" s="1"/>
  <c r="A31" i="1"/>
  <c r="B31" i="1" s="1"/>
  <c r="D31" i="1" s="1"/>
  <c r="A32" i="1"/>
  <c r="B32" i="1" s="1"/>
  <c r="D32" i="1" s="1"/>
  <c r="A33" i="1"/>
  <c r="B33" i="1" s="1"/>
  <c r="D33" i="1" s="1"/>
  <c r="A34" i="1"/>
  <c r="B34" i="1" s="1"/>
  <c r="D34" i="1" s="1"/>
  <c r="A35" i="1"/>
  <c r="B35" i="1" s="1"/>
  <c r="D35" i="1" s="1"/>
  <c r="A36" i="1"/>
  <c r="B36" i="1" s="1"/>
  <c r="D36" i="1" s="1"/>
  <c r="A37" i="1"/>
  <c r="B37" i="1" s="1"/>
  <c r="D37" i="1" s="1"/>
  <c r="A38" i="1"/>
  <c r="B38" i="1" s="1"/>
  <c r="D38" i="1" s="1"/>
  <c r="A39" i="1"/>
  <c r="B39" i="1" s="1"/>
  <c r="D39" i="1" s="1"/>
  <c r="A10" i="1"/>
  <c r="B10" i="1" s="1"/>
  <c r="D10" i="1" s="1"/>
  <c r="A6" i="46"/>
  <c r="DN4" i="34"/>
  <c r="DJ4" i="34"/>
  <c r="DF4" i="34"/>
  <c r="DB4" i="34"/>
  <c r="CX4" i="34"/>
  <c r="CT4" i="34"/>
  <c r="CP4" i="34"/>
  <c r="CL4" i="34"/>
  <c r="CH4" i="34"/>
  <c r="CD4" i="34"/>
  <c r="BZ4" i="34"/>
  <c r="BV4" i="34"/>
  <c r="BR4" i="34"/>
  <c r="BN4" i="34"/>
  <c r="BJ4" i="34"/>
  <c r="BF4" i="34"/>
  <c r="BB4" i="34"/>
  <c r="AX4" i="34"/>
  <c r="AT4" i="34"/>
  <c r="AP4" i="34"/>
  <c r="AL4" i="34"/>
  <c r="AH4" i="34"/>
  <c r="AD4" i="34"/>
  <c r="Z4" i="34"/>
  <c r="V4" i="34"/>
  <c r="R4" i="34"/>
  <c r="N4" i="34"/>
  <c r="J4" i="34"/>
  <c r="F4" i="34"/>
  <c r="M18" i="50"/>
  <c r="L15" i="50"/>
  <c r="M13" i="50"/>
  <c r="L10" i="50"/>
  <c r="M8" i="50"/>
  <c r="L5" i="50"/>
  <c r="L3" i="1" l="1"/>
  <c r="L8" i="1" s="1"/>
  <c r="L6" i="1" l="1"/>
  <c r="E15" i="1" l="1"/>
  <c r="J15" i="1" s="1"/>
  <c r="F15" i="1"/>
  <c r="G15" i="1"/>
  <c r="H15" i="1"/>
  <c r="I15" i="1"/>
  <c r="E16" i="1"/>
  <c r="J16" i="1" s="1"/>
  <c r="F16" i="1"/>
  <c r="G16" i="1"/>
  <c r="H16" i="1"/>
  <c r="I16" i="1"/>
  <c r="E17" i="1"/>
  <c r="J17" i="1" s="1"/>
  <c r="F17" i="1"/>
  <c r="G17" i="1"/>
  <c r="H17" i="1"/>
  <c r="I17" i="1"/>
  <c r="E18" i="1"/>
  <c r="J18" i="1" s="1"/>
  <c r="F18" i="1"/>
  <c r="G18" i="1"/>
  <c r="H18" i="1"/>
  <c r="I18" i="1"/>
  <c r="E19" i="1"/>
  <c r="J19" i="1" s="1"/>
  <c r="F19" i="1"/>
  <c r="G19" i="1"/>
  <c r="H19" i="1"/>
  <c r="I19" i="1"/>
  <c r="E20" i="1"/>
  <c r="J20" i="1" s="1"/>
  <c r="F20" i="1"/>
  <c r="G20" i="1"/>
  <c r="H20" i="1"/>
  <c r="I20" i="1"/>
  <c r="E21" i="1"/>
  <c r="J21" i="1" s="1"/>
  <c r="F21" i="1"/>
  <c r="G21" i="1"/>
  <c r="H21" i="1"/>
  <c r="I21" i="1"/>
  <c r="E22" i="1"/>
  <c r="J22" i="1" s="1"/>
  <c r="F22" i="1"/>
  <c r="G22" i="1"/>
  <c r="H22" i="1"/>
  <c r="I22" i="1"/>
  <c r="E23" i="1"/>
  <c r="J23" i="1" s="1"/>
  <c r="F23" i="1"/>
  <c r="G23" i="1"/>
  <c r="H23" i="1"/>
  <c r="I23" i="1"/>
  <c r="E24" i="1"/>
  <c r="J24" i="1" s="1"/>
  <c r="F24" i="1"/>
  <c r="G24" i="1"/>
  <c r="H24" i="1"/>
  <c r="I24" i="1"/>
  <c r="E25" i="1"/>
  <c r="J25" i="1" s="1"/>
  <c r="F25" i="1"/>
  <c r="G25" i="1"/>
  <c r="H25" i="1"/>
  <c r="I25" i="1"/>
  <c r="E26" i="1"/>
  <c r="J26" i="1" s="1"/>
  <c r="F26" i="1"/>
  <c r="G26" i="1"/>
  <c r="H26" i="1"/>
  <c r="I26" i="1"/>
  <c r="E27" i="1"/>
  <c r="J27" i="1" s="1"/>
  <c r="F27" i="1"/>
  <c r="G27" i="1"/>
  <c r="H27" i="1"/>
  <c r="I27" i="1"/>
  <c r="E28" i="1"/>
  <c r="J28" i="1" s="1"/>
  <c r="F28" i="1"/>
  <c r="G28" i="1"/>
  <c r="H28" i="1"/>
  <c r="I28" i="1"/>
  <c r="E29" i="1"/>
  <c r="J29" i="1" s="1"/>
  <c r="F29" i="1"/>
  <c r="G29" i="1"/>
  <c r="H29" i="1"/>
  <c r="I29" i="1"/>
  <c r="E30" i="1"/>
  <c r="J30" i="1" s="1"/>
  <c r="F30" i="1"/>
  <c r="G30" i="1"/>
  <c r="H30" i="1"/>
  <c r="I30" i="1"/>
  <c r="E31" i="1"/>
  <c r="J31" i="1" s="1"/>
  <c r="F31" i="1"/>
  <c r="G31" i="1"/>
  <c r="H31" i="1"/>
  <c r="I31" i="1"/>
  <c r="E32" i="1"/>
  <c r="J32" i="1" s="1"/>
  <c r="F32" i="1"/>
  <c r="G32" i="1"/>
  <c r="H32" i="1"/>
  <c r="I32" i="1"/>
  <c r="E33" i="1"/>
  <c r="J33" i="1" s="1"/>
  <c r="F33" i="1"/>
  <c r="G33" i="1"/>
  <c r="H33" i="1"/>
  <c r="I33" i="1"/>
  <c r="E34" i="1"/>
  <c r="J34" i="1" s="1"/>
  <c r="F34" i="1"/>
  <c r="G34" i="1"/>
  <c r="H34" i="1"/>
  <c r="I34" i="1"/>
  <c r="E35" i="1"/>
  <c r="J35" i="1" s="1"/>
  <c r="F35" i="1"/>
  <c r="G35" i="1"/>
  <c r="H35" i="1"/>
  <c r="I35" i="1"/>
  <c r="E36" i="1"/>
  <c r="J36" i="1" s="1"/>
  <c r="F36" i="1"/>
  <c r="G36" i="1"/>
  <c r="H36" i="1"/>
  <c r="I36" i="1"/>
  <c r="E37" i="1"/>
  <c r="J37" i="1" s="1"/>
  <c r="F37" i="1"/>
  <c r="G37" i="1"/>
  <c r="H37" i="1"/>
  <c r="I37" i="1"/>
  <c r="E38" i="1"/>
  <c r="J38" i="1" s="1"/>
  <c r="F38" i="1"/>
  <c r="G38" i="1"/>
  <c r="H38" i="1"/>
  <c r="I38" i="1"/>
  <c r="E39" i="1"/>
  <c r="J39" i="1" s="1"/>
  <c r="F39" i="1"/>
  <c r="G39" i="1"/>
  <c r="H39" i="1"/>
  <c r="I39" i="1"/>
  <c r="E11" i="1"/>
  <c r="F11" i="1"/>
  <c r="G11" i="1"/>
  <c r="H11" i="1"/>
  <c r="I11" i="1"/>
  <c r="E12" i="1"/>
  <c r="F12" i="1"/>
  <c r="G12" i="1"/>
  <c r="H12" i="1"/>
  <c r="I12" i="1"/>
  <c r="F13" i="1"/>
  <c r="G13" i="1"/>
  <c r="H13" i="1"/>
  <c r="I13" i="1"/>
  <c r="E14" i="1"/>
  <c r="F14" i="1"/>
  <c r="H14" i="1"/>
  <c r="I14" i="1"/>
  <c r="H10" i="1"/>
  <c r="G10" i="1"/>
  <c r="F10" i="1"/>
  <c r="I10" i="1"/>
  <c r="E10" i="1"/>
  <c r="A1" i="46" l="1"/>
  <c r="E6" i="34"/>
  <c r="W6" i="34" l="1" a="1"/>
  <c r="W6" i="34" s="1"/>
  <c r="BB6" i="34" a="1"/>
  <c r="BB6" i="34" s="1"/>
  <c r="BC6" i="34" a="1"/>
  <c r="BC6" i="34" s="1"/>
  <c r="BS6" i="34" a="1"/>
  <c r="BS6" i="34" s="1"/>
  <c r="CI6" i="34" a="1"/>
  <c r="CI6" i="34" s="1"/>
  <c r="V6" i="34" a="1"/>
  <c r="V6" i="34" s="1"/>
  <c r="AM6" i="34" a="1"/>
  <c r="AM6" i="34" s="1"/>
  <c r="AL6" i="34" a="1"/>
  <c r="AL6" i="34" s="1"/>
  <c r="CY6" i="34" a="1"/>
  <c r="CY6" i="34" s="1"/>
  <c r="G6" i="34" a="1"/>
  <c r="G6" i="34" s="1"/>
  <c r="F6" i="34" a="1"/>
  <c r="F6" i="34" s="1"/>
  <c r="BR6" i="34" a="1"/>
  <c r="BR6" i="34" s="1"/>
  <c r="CX6" i="34" a="1"/>
  <c r="CX6" i="34" s="1"/>
  <c r="AA6" i="34" a="1"/>
  <c r="AA6" i="34" s="1"/>
  <c r="BV6" i="34" a="1"/>
  <c r="BV6" i="34" s="1"/>
  <c r="BW6" i="34" a="1"/>
  <c r="BW6" i="34" s="1"/>
  <c r="BX6" i="34" s="1"/>
  <c r="BY6" i="34" s="1"/>
  <c r="S6" i="34" a="1"/>
  <c r="S6" i="34" s="1"/>
  <c r="R6" i="34" a="1"/>
  <c r="R6" i="34" s="1"/>
  <c r="Z6" i="34" a="1"/>
  <c r="Z6" i="34" s="1"/>
  <c r="BG6" i="34" a="1"/>
  <c r="BG6" i="34" s="1"/>
  <c r="DN6" i="34" a="1"/>
  <c r="DN6" i="34" s="1"/>
  <c r="CM6" i="34" a="1"/>
  <c r="CM6" i="34" s="1"/>
  <c r="DC6" i="34" a="1"/>
  <c r="DC6" i="34" s="1"/>
  <c r="CH6" i="34" a="1"/>
  <c r="CH6" i="34" s="1"/>
  <c r="DO6" i="34" a="1"/>
  <c r="DO6" i="34" s="1"/>
  <c r="DP6" i="34" s="1"/>
  <c r="DQ6" i="34" s="1"/>
  <c r="BF6" i="34" a="1"/>
  <c r="BF6" i="34" s="1"/>
  <c r="CL6" i="34" a="1"/>
  <c r="CL6" i="34" s="1"/>
  <c r="AQ6" i="34" a="1"/>
  <c r="AQ6" i="34" s="1"/>
  <c r="O6" i="34" a="1"/>
  <c r="O6" i="34" s="1"/>
  <c r="AE6" i="34" a="1"/>
  <c r="AE6" i="34" s="1"/>
  <c r="AU6" i="34" a="1"/>
  <c r="AU6" i="34" s="1"/>
  <c r="CA6" i="34" a="1"/>
  <c r="CA6" i="34" s="1"/>
  <c r="DB6" i="34" a="1"/>
  <c r="DB6" i="34" s="1"/>
  <c r="AP6" i="34" a="1"/>
  <c r="AP6" i="34" s="1"/>
  <c r="N6" i="34" a="1"/>
  <c r="N6" i="34" s="1"/>
  <c r="CQ6" i="34" a="1"/>
  <c r="CQ6" i="34" s="1"/>
  <c r="K6" i="34" a="1"/>
  <c r="K6" i="34" s="1"/>
  <c r="AD6" i="34" a="1"/>
  <c r="AD6" i="34" s="1"/>
  <c r="BK6" i="34" a="1"/>
  <c r="BK6" i="34" s="1"/>
  <c r="CP6" i="34" a="1"/>
  <c r="CP6" i="34" s="1"/>
  <c r="DF6" i="34" a="1"/>
  <c r="DF6" i="34" s="1"/>
  <c r="J6" i="34" a="1"/>
  <c r="J6" i="34" s="1"/>
  <c r="AT6" i="34" a="1"/>
  <c r="AT6" i="34" s="1"/>
  <c r="BJ6" i="34" a="1"/>
  <c r="BJ6" i="34" s="1"/>
  <c r="BZ6" i="34" a="1"/>
  <c r="BZ6" i="34" s="1"/>
  <c r="DG6" i="34" a="1"/>
  <c r="DG6" i="34" s="1"/>
  <c r="AI6" i="34" a="1"/>
  <c r="AI6" i="34" s="1"/>
  <c r="BN6" i="34" a="1"/>
  <c r="BN6" i="34" s="1"/>
  <c r="CE6" i="34" a="1"/>
  <c r="CE6" i="34" s="1"/>
  <c r="CT6" i="34" a="1"/>
  <c r="CT6" i="34" s="1"/>
  <c r="DJ6" i="34" a="1"/>
  <c r="DJ6" i="34" s="1"/>
  <c r="DK6" i="34" a="1"/>
  <c r="DK6" i="34" s="1"/>
  <c r="DL6" i="34" s="1"/>
  <c r="DM6" i="34" s="1"/>
  <c r="AH6" i="34" a="1"/>
  <c r="AH6" i="34" s="1"/>
  <c r="BO6" i="34" a="1"/>
  <c r="BO6" i="34" s="1"/>
  <c r="CD6" i="34" a="1"/>
  <c r="CD6" i="34" s="1"/>
  <c r="AY6" i="34" a="1"/>
  <c r="AY6" i="34" s="1"/>
  <c r="AX6" i="34" a="1"/>
  <c r="AX6" i="34" s="1"/>
  <c r="CU6" i="34" a="1"/>
  <c r="CU6" i="34" s="1"/>
  <c r="CV6" i="34" s="1"/>
  <c r="CW6" i="34" s="1"/>
  <c r="J11" i="1"/>
  <c r="CN6" i="34" l="1"/>
  <c r="CO6" i="34" s="1"/>
  <c r="BP6" i="34"/>
  <c r="BQ6" i="34" s="1"/>
  <c r="AZ6" i="34"/>
  <c r="BA6" i="34" s="1"/>
  <c r="CB6" i="34"/>
  <c r="CC6" i="34" s="1"/>
  <c r="DH6" i="34"/>
  <c r="DI6" i="34" s="1"/>
  <c r="CR6" i="34"/>
  <c r="CS6" i="34" s="1"/>
  <c r="AR6" i="34"/>
  <c r="AS6" i="34" s="1"/>
  <c r="BH6" i="34"/>
  <c r="BI6" i="34" s="1"/>
  <c r="BT6" i="34"/>
  <c r="BU6" i="34" s="1"/>
  <c r="AJ6" i="34"/>
  <c r="AK6" i="34" s="1"/>
  <c r="AV6" i="34"/>
  <c r="AW6" i="34" s="1"/>
  <c r="DD6" i="34"/>
  <c r="DE6" i="34" s="1"/>
  <c r="BD6" i="34"/>
  <c r="BE6" i="34" s="1"/>
  <c r="AF6" i="34"/>
  <c r="AG6" i="34" s="1"/>
  <c r="CF6" i="34"/>
  <c r="CG6" i="34" s="1"/>
  <c r="L6" i="34"/>
  <c r="M6" i="34" s="1"/>
  <c r="P6" i="34"/>
  <c r="Q6" i="34" s="1"/>
  <c r="T6" i="34"/>
  <c r="U6" i="34" s="1"/>
  <c r="CZ6" i="34"/>
  <c r="DA6" i="34" s="1"/>
  <c r="CJ6" i="34"/>
  <c r="CK6" i="34" s="1"/>
  <c r="X6" i="34"/>
  <c r="Y6" i="34" s="1"/>
  <c r="AB6" i="34"/>
  <c r="AC6" i="34" s="1"/>
  <c r="AN6" i="34"/>
  <c r="BL6" i="34"/>
  <c r="J10" i="1"/>
  <c r="BM6" i="34" l="1"/>
  <c r="AO6" i="34"/>
  <c r="B6" i="34"/>
  <c r="C6" i="34"/>
  <c r="AI3" i="46" l="1"/>
  <c r="AJ3" i="46"/>
  <c r="AK3" i="46"/>
  <c r="AL3" i="46"/>
  <c r="AM3" i="46"/>
  <c r="AN3" i="46"/>
  <c r="AO3" i="46"/>
  <c r="AP3" i="46"/>
  <c r="AQ3" i="46"/>
  <c r="AR3" i="46"/>
  <c r="AS3" i="46"/>
  <c r="AT3" i="46"/>
  <c r="AU3" i="46"/>
  <c r="AV3" i="46"/>
  <c r="AW3" i="46"/>
  <c r="AX3" i="46"/>
  <c r="AY3" i="46"/>
  <c r="AZ3" i="46"/>
  <c r="BA3" i="46"/>
  <c r="T3" i="46"/>
  <c r="U3" i="46"/>
  <c r="V3" i="46"/>
  <c r="W3" i="46"/>
  <c r="X3" i="46"/>
  <c r="Y3" i="46"/>
  <c r="Z3" i="46"/>
  <c r="AA3" i="46"/>
  <c r="AB3" i="46"/>
  <c r="AC3" i="46"/>
  <c r="AD3" i="46"/>
  <c r="AE3" i="46"/>
  <c r="AF3" i="46"/>
  <c r="AG3" i="46"/>
  <c r="AH3" i="46"/>
  <c r="L7" i="1" l="1"/>
  <c r="L4" i="1"/>
  <c r="L9" i="1" s="1"/>
  <c r="C3" i="46"/>
  <c r="D3" i="46"/>
  <c r="E3" i="46"/>
  <c r="F3" i="46"/>
  <c r="G3" i="46"/>
  <c r="H3" i="46"/>
  <c r="I3" i="46"/>
  <c r="J3" i="46"/>
  <c r="K3" i="46"/>
  <c r="L3" i="46"/>
  <c r="M3" i="46"/>
  <c r="N3" i="46"/>
  <c r="O3" i="46"/>
  <c r="P3" i="46"/>
  <c r="Q3" i="46"/>
  <c r="R3" i="46"/>
  <c r="S3" i="46"/>
  <c r="B3" i="46"/>
  <c r="J12" i="1" l="1"/>
  <c r="J14" i="1"/>
  <c r="D6" i="34" l="1"/>
  <c r="E7" i="34"/>
  <c r="G7" i="34" l="1" a="1"/>
  <c r="G7" i="34" s="1"/>
  <c r="F7" i="34" a="1"/>
  <c r="F7" i="34" s="1"/>
  <c r="AM7" i="34" a="1"/>
  <c r="AM7" i="34" s="1"/>
  <c r="CH7" i="34" a="1"/>
  <c r="CH7" i="34" s="1"/>
  <c r="DO7" i="34" a="1"/>
  <c r="DO7" i="34" s="1"/>
  <c r="W7" i="34" a="1"/>
  <c r="W7" i="34" s="1"/>
  <c r="BB7" i="34"/>
  <c r="BR7" i="34" a="1"/>
  <c r="BR7" i="34" s="1"/>
  <c r="CI7" i="34" a="1"/>
  <c r="CI7" i="34" s="1"/>
  <c r="V7" i="34" a="1"/>
  <c r="V7" i="34" s="1"/>
  <c r="BC7" i="34" a="1"/>
  <c r="BC7" i="34" s="1"/>
  <c r="BS7" i="34" a="1"/>
  <c r="BS7" i="34" s="1"/>
  <c r="CY7" i="34" a="1"/>
  <c r="CY7" i="34" s="1"/>
  <c r="AL7" i="34" a="1"/>
  <c r="AL7" i="34" s="1"/>
  <c r="S7" i="34" a="1"/>
  <c r="S7" i="34" s="1"/>
  <c r="AA7" i="34" a="1"/>
  <c r="AA7" i="34" s="1"/>
  <c r="BF7" i="34" a="1"/>
  <c r="BF7" i="34" s="1"/>
  <c r="BW7" i="34" a="1"/>
  <c r="BW7" i="34" s="1"/>
  <c r="DC7" i="34" a="1"/>
  <c r="DC7" i="34" s="1"/>
  <c r="DB7" i="34" a="1"/>
  <c r="DB7" i="34" s="1"/>
  <c r="CX7" i="34" a="1"/>
  <c r="CX7" i="34" s="1"/>
  <c r="CM7" i="34" a="1"/>
  <c r="CM7" i="34" s="1"/>
  <c r="Z7" i="34" a="1"/>
  <c r="Z7" i="34" s="1"/>
  <c r="DN7" i="34" a="1"/>
  <c r="DN7" i="34" s="1"/>
  <c r="R7" i="34" a="1"/>
  <c r="R7" i="34" s="1"/>
  <c r="BG7" i="34" a="1"/>
  <c r="BG7" i="34" s="1"/>
  <c r="BV7" i="34" a="1"/>
  <c r="BV7" i="34" s="1"/>
  <c r="CL7" i="34" a="1"/>
  <c r="CL7" i="34" s="1"/>
  <c r="J7" i="34" a="1"/>
  <c r="J7" i="34" s="1"/>
  <c r="AQ7" i="34" a="1"/>
  <c r="AQ7" i="34" s="1"/>
  <c r="N7" i="34" a="1"/>
  <c r="N7" i="34" s="1"/>
  <c r="AT7" i="34"/>
  <c r="AU7" i="34" a="1"/>
  <c r="AU7" i="34" s="1"/>
  <c r="BK7" i="34" a="1"/>
  <c r="BK7" i="34" s="1"/>
  <c r="DG7" i="34" a="1"/>
  <c r="DG7" i="34" s="1"/>
  <c r="O7" i="34" a="1"/>
  <c r="O7" i="34" s="1"/>
  <c r="CP7" i="34" a="1"/>
  <c r="CP7" i="34" s="1"/>
  <c r="BJ7" i="34" a="1"/>
  <c r="BJ7" i="34" s="1"/>
  <c r="CA7" i="34" a="1"/>
  <c r="CA7" i="34" s="1"/>
  <c r="BZ7" i="34" a="1"/>
  <c r="BZ7" i="34" s="1"/>
  <c r="CQ7" i="34" a="1"/>
  <c r="CQ7" i="34" s="1"/>
  <c r="K7" i="34" a="1"/>
  <c r="K7" i="34" s="1"/>
  <c r="AP7" i="34" a="1"/>
  <c r="AP7" i="34" s="1"/>
  <c r="AD7" i="34" a="1"/>
  <c r="AD7" i="34" s="1"/>
  <c r="AE7" i="34" a="1"/>
  <c r="AE7" i="34" s="1"/>
  <c r="DF7" i="34" a="1"/>
  <c r="DF7" i="34" s="1"/>
  <c r="AY7" i="34" a="1"/>
  <c r="AY7" i="34" s="1"/>
  <c r="BN7" i="34" a="1"/>
  <c r="BN7" i="34" s="1"/>
  <c r="CU7" i="34" a="1"/>
  <c r="CU7" i="34" s="1"/>
  <c r="DK7" i="34" a="1"/>
  <c r="DK7" i="34" s="1"/>
  <c r="AH7" i="34" a="1"/>
  <c r="AH7" i="34" s="1"/>
  <c r="CD7" i="34" a="1"/>
  <c r="CD7" i="34" s="1"/>
  <c r="CT7" i="34" a="1"/>
  <c r="CT7" i="34" s="1"/>
  <c r="DJ7" i="34" a="1"/>
  <c r="DJ7" i="34" s="1"/>
  <c r="AI7" i="34" a="1"/>
  <c r="AI7" i="34" s="1"/>
  <c r="AX7" i="34" a="1"/>
  <c r="AX7" i="34" s="1"/>
  <c r="BO7" i="34" a="1"/>
  <c r="BO7" i="34" s="1"/>
  <c r="CE7" i="34" a="1"/>
  <c r="CE7" i="34" s="1"/>
  <c r="B7" i="34"/>
  <c r="C7" i="34"/>
  <c r="D7" i="34"/>
  <c r="E8" i="34"/>
  <c r="F8" i="34" l="1" a="1"/>
  <c r="F8" i="34" s="1"/>
  <c r="W8" i="34" a="1"/>
  <c r="W8" i="34" s="1"/>
  <c r="BS8" i="34" a="1"/>
  <c r="BS8" i="34" s="1"/>
  <c r="CY8" i="34" a="1"/>
  <c r="CY8" i="34" s="1"/>
  <c r="CX8" i="34" a="1"/>
  <c r="CX8" i="34" s="1"/>
  <c r="G8" i="34" a="1"/>
  <c r="G8" i="34" s="1"/>
  <c r="AM8" i="34" a="1"/>
  <c r="AM8" i="34" s="1"/>
  <c r="AL8" i="34" a="1"/>
  <c r="AL8" i="34" s="1"/>
  <c r="BR8" i="34" a="1"/>
  <c r="BR8" i="34" s="1"/>
  <c r="CH8" i="34" a="1"/>
  <c r="CH8" i="34" s="1"/>
  <c r="DO8" i="34" a="1"/>
  <c r="DO8" i="34" s="1"/>
  <c r="V8" i="34" a="1"/>
  <c r="V8" i="34" s="1"/>
  <c r="BC8" i="34" a="1"/>
  <c r="BC8" i="34" s="1"/>
  <c r="BB8" i="34" a="1"/>
  <c r="BB8" i="34" s="1"/>
  <c r="S8" i="34" a="1"/>
  <c r="S8" i="34" s="1"/>
  <c r="BF8" i="34" a="1"/>
  <c r="BF8" i="34" s="1"/>
  <c r="BG8" i="34" a="1"/>
  <c r="BG8" i="34" s="1"/>
  <c r="BV8" i="34" a="1"/>
  <c r="BV8" i="34" s="1"/>
  <c r="CM8" i="34" a="1"/>
  <c r="CM8" i="34" s="1"/>
  <c r="CL8" i="34" a="1"/>
  <c r="CL8" i="34" s="1"/>
  <c r="DN8" i="34" a="1"/>
  <c r="DN8" i="34" s="1"/>
  <c r="AA8" i="34" a="1"/>
  <c r="AA8" i="34" s="1"/>
  <c r="DC8" i="34" a="1"/>
  <c r="DC8" i="34" s="1"/>
  <c r="CI8" i="34" a="1"/>
  <c r="CI8" i="34" s="1"/>
  <c r="R8" i="34" a="1"/>
  <c r="R8" i="34" s="1"/>
  <c r="Z8" i="34" a="1"/>
  <c r="Z8" i="34" s="1"/>
  <c r="BW8" i="34" a="1"/>
  <c r="BW8" i="34" s="1"/>
  <c r="J8" i="34" a="1"/>
  <c r="J8" i="34" s="1"/>
  <c r="N8" i="34" a="1"/>
  <c r="N8" i="34" s="1"/>
  <c r="AD8" i="34" a="1"/>
  <c r="AD8" i="34" s="1"/>
  <c r="AT8" i="34" a="1"/>
  <c r="AT8" i="34" s="1"/>
  <c r="DG8" i="34" a="1"/>
  <c r="DG8" i="34" s="1"/>
  <c r="O8" i="34" a="1"/>
  <c r="O8" i="34" s="1"/>
  <c r="AE8" i="34" a="1"/>
  <c r="AE8" i="34" s="1"/>
  <c r="DB8" i="34" a="1"/>
  <c r="DB8" i="34" s="1"/>
  <c r="K8" i="34" a="1"/>
  <c r="K8" i="34" s="1"/>
  <c r="CP8" i="34" a="1"/>
  <c r="CP8" i="34" s="1"/>
  <c r="DF8" i="34" a="1"/>
  <c r="DF8" i="34" s="1"/>
  <c r="AP8" i="34" a="1"/>
  <c r="AP8" i="34" s="1"/>
  <c r="AQ8" i="34" a="1"/>
  <c r="AQ8" i="34" s="1"/>
  <c r="AU8" i="34" a="1"/>
  <c r="AU8" i="34" s="1"/>
  <c r="BK8" i="34" a="1"/>
  <c r="BK8" i="34" s="1"/>
  <c r="BJ8" i="34" a="1"/>
  <c r="BJ8" i="34" s="1"/>
  <c r="BZ8" i="34" a="1"/>
  <c r="BZ8" i="34" s="1"/>
  <c r="CA8" i="34" a="1"/>
  <c r="CA8" i="34" s="1"/>
  <c r="CQ8" i="34" a="1"/>
  <c r="CQ8" i="34" s="1"/>
  <c r="AH8" i="34" a="1"/>
  <c r="AH8" i="34" s="1"/>
  <c r="AY8" i="34" a="1"/>
  <c r="AY8" i="34" s="1"/>
  <c r="CE8" i="34" a="1"/>
  <c r="CE8" i="34" s="1"/>
  <c r="AI8" i="34" a="1"/>
  <c r="AI8" i="34" s="1"/>
  <c r="AX8" i="34" a="1"/>
  <c r="AX8" i="34" s="1"/>
  <c r="BO8" i="34" a="1"/>
  <c r="BO8" i="34" s="1"/>
  <c r="DK8" i="34" a="1"/>
  <c r="DK8" i="34" s="1"/>
  <c r="CT8" i="34" a="1"/>
  <c r="CT8" i="34" s="1"/>
  <c r="BN8" i="34" a="1"/>
  <c r="BN8" i="34" s="1"/>
  <c r="CD8" i="34" a="1"/>
  <c r="CD8" i="34" s="1"/>
  <c r="CU8" i="34" a="1"/>
  <c r="CU8" i="34" s="1"/>
  <c r="DJ8" i="34" a="1"/>
  <c r="DJ8" i="34" s="1"/>
  <c r="BX7" i="34"/>
  <c r="BY7" i="34" s="1"/>
  <c r="BL7" i="34"/>
  <c r="BM7" i="34" s="1"/>
  <c r="DL7" i="34"/>
  <c r="DM7" i="34" s="1"/>
  <c r="H7" i="34"/>
  <c r="I7" i="34" s="1"/>
  <c r="CN7" i="34"/>
  <c r="CO7" i="34" s="1"/>
  <c r="X7" i="34"/>
  <c r="Y7" i="34" s="1"/>
  <c r="CJ7" i="34"/>
  <c r="CK7" i="34" s="1"/>
  <c r="DD7" i="34"/>
  <c r="DE7" i="34" s="1"/>
  <c r="BD7" i="34"/>
  <c r="BE7" i="34" s="1"/>
  <c r="AN7" i="34"/>
  <c r="AO7" i="34" s="1"/>
  <c r="AF7" i="34"/>
  <c r="AG7" i="34" s="1"/>
  <c r="T7" i="34"/>
  <c r="U7" i="34" s="1"/>
  <c r="DH7" i="34"/>
  <c r="DI7" i="34" s="1"/>
  <c r="DP7" i="34"/>
  <c r="DQ7" i="34" s="1"/>
  <c r="AZ7" i="34"/>
  <c r="CV7" i="34"/>
  <c r="CW7" i="34" s="1"/>
  <c r="AV7" i="34"/>
  <c r="BT7" i="34"/>
  <c r="AR7" i="34"/>
  <c r="L7" i="34"/>
  <c r="CZ7" i="34"/>
  <c r="CR7" i="34"/>
  <c r="BH7" i="34"/>
  <c r="CF7" i="34"/>
  <c r="P7" i="34"/>
  <c r="AB7" i="34"/>
  <c r="H8" i="34"/>
  <c r="DP8" i="34"/>
  <c r="CB7" i="34"/>
  <c r="BP7" i="34"/>
  <c r="AJ7" i="34"/>
  <c r="D8" i="34"/>
  <c r="B8" i="34"/>
  <c r="C8" i="34"/>
  <c r="E9" i="34"/>
  <c r="CX9" i="34" l="1" a="1"/>
  <c r="CX9" i="34" s="1"/>
  <c r="CY9" i="34" a="1"/>
  <c r="CY9" i="34" s="1"/>
  <c r="DO9" i="34" a="1"/>
  <c r="DO9" i="34" s="1"/>
  <c r="F9" i="34" a="1"/>
  <c r="F9" i="34" s="1"/>
  <c r="BC9" i="34" a="1"/>
  <c r="BC9" i="34" s="1"/>
  <c r="BS9" i="34" a="1"/>
  <c r="BS9" i="34" s="1"/>
  <c r="G9" i="34" a="1"/>
  <c r="G9" i="34" s="1"/>
  <c r="V9" i="34" a="1"/>
  <c r="V9" i="34" s="1"/>
  <c r="AM9" i="34" a="1"/>
  <c r="AM9" i="34" s="1"/>
  <c r="AL9" i="34" a="1"/>
  <c r="AL9" i="34" s="1"/>
  <c r="BB9" i="34" a="1"/>
  <c r="BB9" i="34" s="1"/>
  <c r="CI9" i="34" a="1"/>
  <c r="CI9" i="34" s="1"/>
  <c r="W9" i="34" a="1"/>
  <c r="W9" i="34" s="1"/>
  <c r="BR9" i="34" a="1"/>
  <c r="BR9" i="34" s="1"/>
  <c r="S9" i="34" a="1"/>
  <c r="S9" i="34" s="1"/>
  <c r="BG9" i="34" a="1"/>
  <c r="BG9" i="34" s="1"/>
  <c r="BF9" i="34" a="1"/>
  <c r="BF9" i="34" s="1"/>
  <c r="BW9" i="34" a="1"/>
  <c r="BW9" i="34" s="1"/>
  <c r="CM9" i="34" a="1"/>
  <c r="CM9" i="34" s="1"/>
  <c r="K9" i="34" a="1"/>
  <c r="K9" i="34" s="1"/>
  <c r="R9" i="34" a="1"/>
  <c r="R9" i="34" s="1"/>
  <c r="Z9" i="34" a="1"/>
  <c r="Z9" i="34" s="1"/>
  <c r="DC9" i="34" a="1"/>
  <c r="DC9" i="34" s="1"/>
  <c r="DB9" i="34" a="1"/>
  <c r="DB9" i="34" s="1"/>
  <c r="AA9" i="34" a="1"/>
  <c r="AA9" i="34" s="1"/>
  <c r="CH9" i="34" a="1"/>
  <c r="CH9" i="34" s="1"/>
  <c r="DN9" i="34" a="1"/>
  <c r="DN9" i="34" s="1"/>
  <c r="BV9" i="34" a="1"/>
  <c r="BV9" i="34" s="1"/>
  <c r="CL9" i="34" a="1"/>
  <c r="CL9" i="34" s="1"/>
  <c r="AU9" i="34" a="1"/>
  <c r="AU9" i="34" s="1"/>
  <c r="CA9" i="34" a="1"/>
  <c r="CA9" i="34" s="1"/>
  <c r="AQ9" i="34" a="1"/>
  <c r="AQ9" i="34" s="1"/>
  <c r="AP9" i="34" a="1"/>
  <c r="AP9" i="34" s="1"/>
  <c r="N9" i="34" a="1"/>
  <c r="N9" i="34" s="1"/>
  <c r="AE9" i="34" a="1"/>
  <c r="AE9" i="34" s="1"/>
  <c r="BJ9" i="34" a="1"/>
  <c r="BJ9" i="34" s="1"/>
  <c r="O9" i="34" a="1"/>
  <c r="O9" i="34" s="1"/>
  <c r="AD9" i="34" a="1"/>
  <c r="AD9" i="34" s="1"/>
  <c r="BK9" i="34" a="1"/>
  <c r="BK9" i="34" s="1"/>
  <c r="BZ9" i="34" a="1"/>
  <c r="BZ9" i="34" s="1"/>
  <c r="CP9" i="34" a="1"/>
  <c r="CP9" i="34" s="1"/>
  <c r="DG9" i="34" a="1"/>
  <c r="DG9" i="34" s="1"/>
  <c r="J9" i="34" a="1"/>
  <c r="J9" i="34" s="1"/>
  <c r="AT9" i="34" a="1"/>
  <c r="AT9" i="34" s="1"/>
  <c r="CQ9" i="34" a="1"/>
  <c r="CQ9" i="34" s="1"/>
  <c r="AX9" i="34" a="1"/>
  <c r="AX9" i="34" s="1"/>
  <c r="BO9" i="34" a="1"/>
  <c r="BO9" i="34" s="1"/>
  <c r="CE9" i="34" a="1"/>
  <c r="CE9" i="34" s="1"/>
  <c r="CD9" i="34" a="1"/>
  <c r="CD9" i="34" s="1"/>
  <c r="DF9" i="34" a="1"/>
  <c r="DF9" i="34" s="1"/>
  <c r="AI9" i="34" a="1"/>
  <c r="AI9" i="34" s="1"/>
  <c r="AH9" i="34" a="1"/>
  <c r="AH9" i="34" s="1"/>
  <c r="CU9" i="34" a="1"/>
  <c r="CU9" i="34" s="1"/>
  <c r="DJ9" i="34" a="1"/>
  <c r="DJ9" i="34" s="1"/>
  <c r="AY9" i="34" a="1"/>
  <c r="AY9" i="34" s="1"/>
  <c r="BN9" i="34" a="1"/>
  <c r="BN9" i="34" s="1"/>
  <c r="CT9" i="34" a="1"/>
  <c r="CT9" i="34" s="1"/>
  <c r="DK9" i="34" a="1"/>
  <c r="DK9" i="34" s="1"/>
  <c r="AF8" i="34"/>
  <c r="AG8" i="34" s="1"/>
  <c r="X8" i="34"/>
  <c r="Y8" i="34" s="1"/>
  <c r="AV8" i="34"/>
  <c r="P8" i="34"/>
  <c r="DQ8" i="34"/>
  <c r="CZ8" i="34"/>
  <c r="CB8" i="34"/>
  <c r="CF8" i="34"/>
  <c r="AZ8" i="34"/>
  <c r="BT8" i="34"/>
  <c r="DL8" i="34"/>
  <c r="DM8" i="34" s="1"/>
  <c r="L8" i="34"/>
  <c r="CR8" i="34"/>
  <c r="BH8" i="34"/>
  <c r="CJ8" i="34"/>
  <c r="CK8" i="34" s="1"/>
  <c r="AC7" i="34"/>
  <c r="BA7" i="34"/>
  <c r="BA8" i="34" s="1"/>
  <c r="BI7" i="34"/>
  <c r="AS7" i="34"/>
  <c r="AK7" i="34"/>
  <c r="CV8" i="34"/>
  <c r="CC7" i="34"/>
  <c r="T8" i="34"/>
  <c r="AB8" i="34"/>
  <c r="AR8" i="34"/>
  <c r="CG7" i="34"/>
  <c r="AW7" i="34"/>
  <c r="CS7" i="34"/>
  <c r="BU7" i="34"/>
  <c r="M7" i="34"/>
  <c r="I8" i="34"/>
  <c r="BQ7" i="34"/>
  <c r="DD8" i="34"/>
  <c r="BX8" i="34"/>
  <c r="BL8" i="34"/>
  <c r="Q7" i="34"/>
  <c r="DA7" i="34"/>
  <c r="BP8" i="34"/>
  <c r="AN8" i="34"/>
  <c r="DH8" i="34"/>
  <c r="BD8" i="34"/>
  <c r="DP9" i="34"/>
  <c r="CN8" i="34"/>
  <c r="AJ8" i="34"/>
  <c r="K36" i="1"/>
  <c r="K32" i="1"/>
  <c r="K28" i="1"/>
  <c r="K24" i="1"/>
  <c r="K20" i="1"/>
  <c r="K16" i="1"/>
  <c r="K12" i="1"/>
  <c r="K39" i="1"/>
  <c r="K35" i="1"/>
  <c r="K31" i="1"/>
  <c r="K27" i="1"/>
  <c r="K23" i="1"/>
  <c r="K19" i="1"/>
  <c r="K15" i="1"/>
  <c r="K11" i="1"/>
  <c r="K37" i="1"/>
  <c r="K33" i="1"/>
  <c r="K29" i="1"/>
  <c r="K25" i="1"/>
  <c r="K21" i="1"/>
  <c r="K17" i="1"/>
  <c r="K38" i="1"/>
  <c r="K34" i="1"/>
  <c r="K30" i="1"/>
  <c r="K26" i="1"/>
  <c r="K22" i="1"/>
  <c r="K18" i="1"/>
  <c r="K14" i="1"/>
  <c r="E10" i="34"/>
  <c r="B9" i="34"/>
  <c r="C9" i="34"/>
  <c r="D9" i="34"/>
  <c r="V10" i="34" l="1" a="1"/>
  <c r="V10" i="34" s="1"/>
  <c r="BS10" i="34" a="1"/>
  <c r="BS10" i="34" s="1"/>
  <c r="CI10" i="34" a="1"/>
  <c r="CI10" i="34" s="1"/>
  <c r="CX10" i="34" a="1"/>
  <c r="CX10" i="34" s="1"/>
  <c r="DO10" i="34" a="1"/>
  <c r="DO10" i="34" s="1"/>
  <c r="AM10" i="34" a="1"/>
  <c r="AM10" i="34" s="1"/>
  <c r="AL10" i="34" a="1"/>
  <c r="AL10" i="34" s="1"/>
  <c r="CH10" i="34" a="1"/>
  <c r="CH10" i="34" s="1"/>
  <c r="BB10" i="34" a="1"/>
  <c r="BB10" i="34" s="1"/>
  <c r="BR10" i="34" a="1"/>
  <c r="BR10" i="34" s="1"/>
  <c r="CY10" i="34" a="1"/>
  <c r="CY10" i="34" s="1"/>
  <c r="F10" i="34" a="1"/>
  <c r="F10" i="34" s="1"/>
  <c r="G10" i="34" a="1"/>
  <c r="G10" i="34" s="1"/>
  <c r="W10" i="34" a="1"/>
  <c r="W10" i="34" s="1"/>
  <c r="BC10" i="34" a="1"/>
  <c r="BC10" i="34" s="1"/>
  <c r="DN10" i="34" a="1"/>
  <c r="DN10" i="34" s="1"/>
  <c r="S10" i="34" a="1"/>
  <c r="S10" i="34" s="1"/>
  <c r="BG10" i="34" a="1"/>
  <c r="BG10" i="34" s="1"/>
  <c r="AA10" i="34" a="1"/>
  <c r="AA10" i="34" s="1"/>
  <c r="BF10" i="34" a="1"/>
  <c r="BF10" i="34" s="1"/>
  <c r="BW10" i="34" a="1"/>
  <c r="BW10" i="34" s="1"/>
  <c r="CL10" i="34" a="1"/>
  <c r="CL10" i="34" s="1"/>
  <c r="DC10" i="34" a="1"/>
  <c r="DC10" i="34" s="1"/>
  <c r="CM10" i="34" a="1"/>
  <c r="CM10" i="34" s="1"/>
  <c r="R10" i="34" a="1"/>
  <c r="R10" i="34" s="1"/>
  <c r="Z10" i="34" a="1"/>
  <c r="Z10" i="34" s="1"/>
  <c r="BV10" i="34" a="1"/>
  <c r="BV10" i="34" s="1"/>
  <c r="DB10" i="34" a="1"/>
  <c r="DB10" i="34" s="1"/>
  <c r="AD10" i="34" a="1"/>
  <c r="AD10" i="34" s="1"/>
  <c r="BJ10" i="34" a="1"/>
  <c r="BJ10" i="34" s="1"/>
  <c r="AQ10" i="34" a="1"/>
  <c r="AQ10" i="34" s="1"/>
  <c r="N10" i="34" a="1"/>
  <c r="N10" i="34" s="1"/>
  <c r="AU10" i="34" a="1"/>
  <c r="AU10" i="34" s="1"/>
  <c r="BK10" i="34" a="1"/>
  <c r="BK10" i="34" s="1"/>
  <c r="BZ10" i="34" a="1"/>
  <c r="BZ10" i="34" s="1"/>
  <c r="K10" i="34" a="1"/>
  <c r="K10" i="34" s="1"/>
  <c r="AP10" i="34" a="1"/>
  <c r="AP10" i="34" s="1"/>
  <c r="O10" i="34" a="1"/>
  <c r="O10" i="34" s="1"/>
  <c r="AE10" i="34" a="1"/>
  <c r="AE10" i="34" s="1"/>
  <c r="AT10" i="34" a="1"/>
  <c r="AT10" i="34" s="1"/>
  <c r="CP10" i="34" a="1"/>
  <c r="CP10" i="34" s="1"/>
  <c r="DF10" i="34" a="1"/>
  <c r="DF10" i="34" s="1"/>
  <c r="J10" i="34" a="1"/>
  <c r="J10" i="34" s="1"/>
  <c r="CA10" i="34" a="1"/>
  <c r="CA10" i="34" s="1"/>
  <c r="CQ10" i="34" a="1"/>
  <c r="CQ10" i="34" s="1"/>
  <c r="DG10" i="34" a="1"/>
  <c r="DG10" i="34" s="1"/>
  <c r="AI10" i="34" a="1"/>
  <c r="AI10" i="34" s="1"/>
  <c r="AX10" i="34" a="1"/>
  <c r="AX10" i="34" s="1"/>
  <c r="DJ10" i="34" a="1"/>
  <c r="DJ10" i="34" s="1"/>
  <c r="BO10" i="34" a="1"/>
  <c r="BO10" i="34" s="1"/>
  <c r="CU10" i="34" a="1"/>
  <c r="CU10" i="34" s="1"/>
  <c r="DK10" i="34" a="1"/>
  <c r="DK10" i="34" s="1"/>
  <c r="AH10" i="34" a="1"/>
  <c r="AH10" i="34" s="1"/>
  <c r="AY10" i="34" a="1"/>
  <c r="AY10" i="34" s="1"/>
  <c r="BN10" i="34" a="1"/>
  <c r="BN10" i="34" s="1"/>
  <c r="CD10" i="34" a="1"/>
  <c r="CD10" i="34" s="1"/>
  <c r="CE10" i="34" a="1"/>
  <c r="CE10" i="34" s="1"/>
  <c r="CT10" i="34" a="1"/>
  <c r="CT10" i="34" s="1"/>
  <c r="DA8" i="34"/>
  <c r="AW8" i="34"/>
  <c r="Q8" i="34"/>
  <c r="DQ9" i="34"/>
  <c r="CC8" i="34"/>
  <c r="BU8" i="34"/>
  <c r="CS8" i="34"/>
  <c r="AC8" i="34"/>
  <c r="CG8" i="34"/>
  <c r="BD9" i="34"/>
  <c r="AK8" i="34"/>
  <c r="AV9" i="34"/>
  <c r="M8" i="34"/>
  <c r="AZ9" i="34"/>
  <c r="BA9" i="34" s="1"/>
  <c r="AB9" i="34"/>
  <c r="DL9" i="34"/>
  <c r="DM9" i="34" s="1"/>
  <c r="L9" i="34"/>
  <c r="H9" i="34"/>
  <c r="I9" i="34" s="1"/>
  <c r="CF9" i="34"/>
  <c r="BP9" i="34"/>
  <c r="M9" i="34"/>
  <c r="BI8" i="34"/>
  <c r="BQ8" i="34"/>
  <c r="BX9" i="34"/>
  <c r="BM8" i="34"/>
  <c r="CO8" i="34"/>
  <c r="BY8" i="34"/>
  <c r="CB9" i="34"/>
  <c r="P9" i="34"/>
  <c r="AR9" i="34"/>
  <c r="BE8" i="34"/>
  <c r="AO8" i="34"/>
  <c r="DE8" i="34"/>
  <c r="U8" i="34"/>
  <c r="CW8" i="34"/>
  <c r="AS8" i="34"/>
  <c r="DI8" i="34"/>
  <c r="T9" i="34"/>
  <c r="CR9" i="34"/>
  <c r="BH9" i="34"/>
  <c r="CN9" i="34"/>
  <c r="X9" i="34"/>
  <c r="BL9" i="34"/>
  <c r="CV9" i="34"/>
  <c r="DD9" i="34"/>
  <c r="AN9" i="34"/>
  <c r="AJ9" i="34"/>
  <c r="D10" i="34"/>
  <c r="DP10" i="34"/>
  <c r="CZ9" i="34"/>
  <c r="BT9" i="34"/>
  <c r="AF9" i="34"/>
  <c r="DH9" i="34"/>
  <c r="DI9" i="34" s="1"/>
  <c r="CJ9" i="34"/>
  <c r="E11" i="34"/>
  <c r="C11" i="34" s="1"/>
  <c r="K10" i="1"/>
  <c r="B10" i="34"/>
  <c r="C10" i="34"/>
  <c r="E12" i="34"/>
  <c r="W12" i="34" l="1" a="1"/>
  <c r="W12" i="34" s="1"/>
  <c r="V12" i="34" a="1"/>
  <c r="V12" i="34" s="1"/>
  <c r="BB12" i="34" a="1"/>
  <c r="BB12" i="34" s="1"/>
  <c r="BR12" i="34" a="1"/>
  <c r="BR12" i="34" s="1"/>
  <c r="CY12" i="34" a="1"/>
  <c r="CY12" i="34" s="1"/>
  <c r="F12" i="34" a="1"/>
  <c r="F12" i="34" s="1"/>
  <c r="BS12" i="34" a="1"/>
  <c r="BS12" i="34" s="1"/>
  <c r="CX12" i="34" a="1"/>
  <c r="CX12" i="34" s="1"/>
  <c r="BC12" i="34" a="1"/>
  <c r="BC12" i="34" s="1"/>
  <c r="G12" i="34" a="1"/>
  <c r="G12" i="34" s="1"/>
  <c r="AM12" i="34" a="1"/>
  <c r="AM12" i="34" s="1"/>
  <c r="AL12" i="34" a="1"/>
  <c r="AL12" i="34" s="1"/>
  <c r="DN12" i="34" a="1"/>
  <c r="DN12" i="34" s="1"/>
  <c r="R12" i="34" a="1"/>
  <c r="R12" i="34" s="1"/>
  <c r="BW12" i="34" a="1"/>
  <c r="BW12" i="34" s="1"/>
  <c r="S12" i="34" a="1"/>
  <c r="S12" i="34" s="1"/>
  <c r="BG12" i="34" a="1"/>
  <c r="BG12" i="34" s="1"/>
  <c r="BF12" i="34" a="1"/>
  <c r="BF12" i="34" s="1"/>
  <c r="BV12" i="34" a="1"/>
  <c r="BV12" i="34" s="1"/>
  <c r="CL12" i="34" a="1"/>
  <c r="CL12" i="34" s="1"/>
  <c r="CH12" i="34" a="1"/>
  <c r="CH12" i="34" s="1"/>
  <c r="CI12" i="34" a="1"/>
  <c r="CI12" i="34" s="1"/>
  <c r="Z12" i="34" a="1"/>
  <c r="Z12" i="34" s="1"/>
  <c r="DC12" i="34" a="1"/>
  <c r="DC12" i="34" s="1"/>
  <c r="DB12" i="34" a="1"/>
  <c r="DB12" i="34" s="1"/>
  <c r="DO12" i="34" a="1"/>
  <c r="DO12" i="34" s="1"/>
  <c r="AA12" i="34" a="1"/>
  <c r="AA12" i="34" s="1"/>
  <c r="CM12" i="34" a="1"/>
  <c r="CM12" i="34" s="1"/>
  <c r="K12" i="34" a="1"/>
  <c r="K12" i="34" s="1"/>
  <c r="AP12" i="34" a="1"/>
  <c r="AP12" i="34" s="1"/>
  <c r="AT12" i="34" a="1"/>
  <c r="AT12" i="34" s="1"/>
  <c r="BJ12" i="34" a="1"/>
  <c r="BJ12" i="34" s="1"/>
  <c r="CQ12" i="34" a="1"/>
  <c r="CQ12" i="34" s="1"/>
  <c r="J12" i="34" a="1"/>
  <c r="J12" i="34" s="1"/>
  <c r="AD12" i="34" a="1"/>
  <c r="AD12" i="34" s="1"/>
  <c r="AU12" i="34" a="1"/>
  <c r="AU12" i="34" s="1"/>
  <c r="CA12" i="34" a="1"/>
  <c r="CA12" i="34" s="1"/>
  <c r="DG12" i="34" a="1"/>
  <c r="DG12" i="34" s="1"/>
  <c r="AQ12" i="34" a="1"/>
  <c r="AQ12" i="34" s="1"/>
  <c r="N12" i="34" a="1"/>
  <c r="N12" i="34" s="1"/>
  <c r="AE12" i="34" a="1"/>
  <c r="AE12" i="34" s="1"/>
  <c r="O12" i="34" a="1"/>
  <c r="O12" i="34" s="1"/>
  <c r="BK12" i="34" a="1"/>
  <c r="BK12" i="34" s="1"/>
  <c r="BZ12" i="34" a="1"/>
  <c r="BZ12" i="34" s="1"/>
  <c r="CP12" i="34" a="1"/>
  <c r="CP12" i="34" s="1"/>
  <c r="AY12" i="34" a="1"/>
  <c r="AY12" i="34" s="1"/>
  <c r="BN12" i="34" a="1"/>
  <c r="BN12" i="34" s="1"/>
  <c r="CD12" i="34" a="1"/>
  <c r="CD12" i="34" s="1"/>
  <c r="DK12" i="34" a="1"/>
  <c r="DK12" i="34" s="1"/>
  <c r="DF12" i="34" a="1"/>
  <c r="DF12" i="34" s="1"/>
  <c r="AX12" i="34" a="1"/>
  <c r="AX12" i="34" s="1"/>
  <c r="CE12" i="34" a="1"/>
  <c r="CE12" i="34" s="1"/>
  <c r="AI12" i="34" a="1"/>
  <c r="AI12" i="34" s="1"/>
  <c r="AH12" i="34" a="1"/>
  <c r="AH12" i="34" s="1"/>
  <c r="BO12" i="34" a="1"/>
  <c r="BO12" i="34" s="1"/>
  <c r="CU12" i="34" a="1"/>
  <c r="CU12" i="34" s="1"/>
  <c r="CT12" i="34" a="1"/>
  <c r="CT12" i="34" s="1"/>
  <c r="DJ12" i="34" a="1"/>
  <c r="DJ12" i="34" s="1"/>
  <c r="B11" i="34"/>
  <c r="AL11" i="34" a="1"/>
  <c r="AL11" i="34" s="1"/>
  <c r="BR11" i="34" a="1"/>
  <c r="BR11" i="34" s="1"/>
  <c r="G11" i="34" a="1"/>
  <c r="G11" i="34" s="1"/>
  <c r="AM11" i="34" a="1"/>
  <c r="AM11" i="34" s="1"/>
  <c r="CH11" i="34" a="1"/>
  <c r="CH11" i="34" s="1"/>
  <c r="CI11" i="34" a="1"/>
  <c r="CI11" i="34" s="1"/>
  <c r="CX11" i="34" a="1"/>
  <c r="CX11" i="34" s="1"/>
  <c r="DO11" i="34" a="1"/>
  <c r="DO11" i="34" s="1"/>
  <c r="W11" i="34" a="1"/>
  <c r="W11" i="34" s="1"/>
  <c r="BC11" i="34" a="1"/>
  <c r="BC11" i="34" s="1"/>
  <c r="BB11" i="34" a="1"/>
  <c r="BB11" i="34" s="1"/>
  <c r="F11" i="34" a="1"/>
  <c r="F11" i="34" s="1"/>
  <c r="V11" i="34" a="1"/>
  <c r="V11" i="34" s="1"/>
  <c r="Z11" i="34" a="1"/>
  <c r="Z11" i="34" s="1"/>
  <c r="CL11" i="34" a="1"/>
  <c r="CL11" i="34" s="1"/>
  <c r="S11" i="34" a="1"/>
  <c r="S11" i="34" s="1"/>
  <c r="BF11" i="34" a="1"/>
  <c r="BF11" i="34" s="1"/>
  <c r="BV11" i="34" a="1"/>
  <c r="BV11" i="34" s="1"/>
  <c r="CM11" i="34" a="1"/>
  <c r="CM11" i="34" s="1"/>
  <c r="DC11" i="34" a="1"/>
  <c r="DC11" i="34" s="1"/>
  <c r="DB11" i="34" a="1"/>
  <c r="DB11" i="34" s="1"/>
  <c r="CY11" i="34" a="1"/>
  <c r="CY11" i="34" s="1"/>
  <c r="DN11" i="34" a="1"/>
  <c r="DN11" i="34" s="1"/>
  <c r="DP11" i="34" s="1"/>
  <c r="R11" i="34" a="1"/>
  <c r="R11" i="34" s="1"/>
  <c r="BG11" i="34" a="1"/>
  <c r="BG11" i="34" s="1"/>
  <c r="BS11" i="34" a="1"/>
  <c r="BS11" i="34" s="1"/>
  <c r="AA11" i="34" a="1"/>
  <c r="AA11" i="34" s="1"/>
  <c r="AB11" i="34" s="1"/>
  <c r="BW11" i="34" a="1"/>
  <c r="BW11" i="34" s="1"/>
  <c r="AP11" i="34" a="1"/>
  <c r="AP11" i="34" s="1"/>
  <c r="N11" i="34" a="1"/>
  <c r="N11" i="34" s="1"/>
  <c r="AD11" i="34" a="1"/>
  <c r="AD11" i="34" s="1"/>
  <c r="AE11" i="34" a="1"/>
  <c r="AE11" i="34" s="1"/>
  <c r="BZ11" i="34" a="1"/>
  <c r="BZ11" i="34" s="1"/>
  <c r="J11" i="34" a="1"/>
  <c r="J11" i="34" s="1"/>
  <c r="AU11" i="34" a="1"/>
  <c r="AU11" i="34" s="1"/>
  <c r="CP11" i="34" a="1"/>
  <c r="CP11" i="34" s="1"/>
  <c r="DF11" i="34" a="1"/>
  <c r="DF11" i="34" s="1"/>
  <c r="DG11" i="34" a="1"/>
  <c r="DG11" i="34" s="1"/>
  <c r="O11" i="34" a="1"/>
  <c r="O11" i="34" s="1"/>
  <c r="AT11" i="34" a="1"/>
  <c r="AT11" i="34" s="1"/>
  <c r="K11" i="34" a="1"/>
  <c r="K11" i="34" s="1"/>
  <c r="AQ11" i="34" a="1"/>
  <c r="AQ11" i="34" s="1"/>
  <c r="BK11" i="34" a="1"/>
  <c r="BK11" i="34" s="1"/>
  <c r="BJ11" i="34" a="1"/>
  <c r="BJ11" i="34" s="1"/>
  <c r="CA11" i="34" a="1"/>
  <c r="CA11" i="34" s="1"/>
  <c r="CQ11" i="34" a="1"/>
  <c r="CQ11" i="34" s="1"/>
  <c r="BO11" i="34" a="1"/>
  <c r="BO11" i="34" s="1"/>
  <c r="DJ11" i="34" a="1"/>
  <c r="DJ11" i="34" s="1"/>
  <c r="BN11" i="34" a="1"/>
  <c r="BN11" i="34" s="1"/>
  <c r="CD11" i="34" a="1"/>
  <c r="CD11" i="34" s="1"/>
  <c r="DK11" i="34" a="1"/>
  <c r="DK11" i="34" s="1"/>
  <c r="AI11" i="34" a="1"/>
  <c r="AI11" i="34" s="1"/>
  <c r="AH11" i="34" a="1"/>
  <c r="AH11" i="34" s="1"/>
  <c r="AY11" i="34" a="1"/>
  <c r="AY11" i="34" s="1"/>
  <c r="AX11" i="34" a="1"/>
  <c r="AX11" i="34" s="1"/>
  <c r="CT11" i="34" a="1"/>
  <c r="CT11" i="34" s="1"/>
  <c r="CE11" i="34" a="1"/>
  <c r="CE11" i="34" s="1"/>
  <c r="CU11" i="34" a="1"/>
  <c r="CU11" i="34" s="1"/>
  <c r="CS9" i="34"/>
  <c r="AK9" i="34"/>
  <c r="AW9" i="34"/>
  <c r="Q9" i="34"/>
  <c r="DQ10" i="34"/>
  <c r="D11" i="34"/>
  <c r="CC9" i="34"/>
  <c r="CN10" i="34"/>
  <c r="P10" i="34"/>
  <c r="AJ10" i="34"/>
  <c r="AK10" i="34" s="1"/>
  <c r="AO9" i="34"/>
  <c r="L10" i="34"/>
  <c r="M10" i="34" s="1"/>
  <c r="CG9" i="34"/>
  <c r="AC9" i="34"/>
  <c r="BI9" i="34"/>
  <c r="BE9" i="34"/>
  <c r="CW9" i="34"/>
  <c r="AZ10" i="34"/>
  <c r="BA10" i="34" s="1"/>
  <c r="BH10" i="34"/>
  <c r="BI10" i="34" s="1"/>
  <c r="DD10" i="34"/>
  <c r="AR10" i="34"/>
  <c r="CR10" i="34"/>
  <c r="BQ9" i="34"/>
  <c r="U9" i="34"/>
  <c r="T10" i="34"/>
  <c r="H10" i="34"/>
  <c r="I10" i="34" s="1"/>
  <c r="AV10" i="34"/>
  <c r="BU9" i="34"/>
  <c r="CJ10" i="34"/>
  <c r="X10" i="34"/>
  <c r="DE9" i="34"/>
  <c r="BY9" i="34"/>
  <c r="BT10" i="34"/>
  <c r="BD10" i="34"/>
  <c r="Y9" i="34"/>
  <c r="AS9" i="34"/>
  <c r="CK9" i="34"/>
  <c r="DA9" i="34"/>
  <c r="AG9" i="34"/>
  <c r="BM9" i="34"/>
  <c r="CO9" i="34"/>
  <c r="CV10" i="34"/>
  <c r="CF10" i="34"/>
  <c r="BL10" i="34"/>
  <c r="BP10" i="34"/>
  <c r="CZ10" i="34"/>
  <c r="DL10" i="34"/>
  <c r="AF10" i="34"/>
  <c r="DH10" i="34"/>
  <c r="DI10" i="34" s="1"/>
  <c r="BX10" i="34"/>
  <c r="DP12" i="34"/>
  <c r="CB10" i="34"/>
  <c r="AB10" i="34"/>
  <c r="AN10" i="34"/>
  <c r="D12" i="34"/>
  <c r="B12" i="34"/>
  <c r="C12" i="34"/>
  <c r="E13" i="34"/>
  <c r="AR11" i="34" l="1"/>
  <c r="CC10" i="34"/>
  <c r="DQ11" i="34"/>
  <c r="CS10" i="34"/>
  <c r="V13" i="34" a="1"/>
  <c r="V13" i="34" s="1"/>
  <c r="BC13" i="34" a="1"/>
  <c r="BC13" i="34" s="1"/>
  <c r="CI13" i="34" a="1"/>
  <c r="CI13" i="34" s="1"/>
  <c r="CH13" i="34" a="1"/>
  <c r="CH13" i="34" s="1"/>
  <c r="W13" i="34" a="1"/>
  <c r="W13" i="34" s="1"/>
  <c r="CY13" i="34" a="1"/>
  <c r="CY13" i="34" s="1"/>
  <c r="F13" i="34" a="1"/>
  <c r="F13" i="34" s="1"/>
  <c r="BS13" i="34" a="1"/>
  <c r="BS13" i="34" s="1"/>
  <c r="CX13" i="34" a="1"/>
  <c r="CX13" i="34" s="1"/>
  <c r="G13" i="34" a="1"/>
  <c r="G13" i="34" s="1"/>
  <c r="AM13" i="34" a="1"/>
  <c r="AM13" i="34" s="1"/>
  <c r="AL13" i="34" a="1"/>
  <c r="AL13" i="34" s="1"/>
  <c r="BB13" i="34" a="1"/>
  <c r="BB13" i="34" s="1"/>
  <c r="BR13" i="34" a="1"/>
  <c r="BR13" i="34" s="1"/>
  <c r="R13" i="34" a="1"/>
  <c r="R13" i="34" s="1"/>
  <c r="Z13" i="34" a="1"/>
  <c r="Z13" i="34" s="1"/>
  <c r="BV13" i="34" a="1"/>
  <c r="BV13" i="34" s="1"/>
  <c r="CL13" i="34" a="1"/>
  <c r="CL13" i="34" s="1"/>
  <c r="DN13" i="34" a="1"/>
  <c r="DN13" i="34" s="1"/>
  <c r="BG13" i="34" a="1"/>
  <c r="BG13" i="34" s="1"/>
  <c r="BF13" i="34" a="1"/>
  <c r="BF13" i="34" s="1"/>
  <c r="AA13" i="34" a="1"/>
  <c r="AA13" i="34" s="1"/>
  <c r="BW13" i="34" a="1"/>
  <c r="BW13" i="34" s="1"/>
  <c r="DC13" i="34" a="1"/>
  <c r="DC13" i="34" s="1"/>
  <c r="DB13" i="34" a="1"/>
  <c r="DB13" i="34" s="1"/>
  <c r="DO13" i="34" a="1"/>
  <c r="DO13" i="34" s="1"/>
  <c r="S13" i="34" a="1"/>
  <c r="S13" i="34" s="1"/>
  <c r="CM13" i="34" a="1"/>
  <c r="CM13" i="34" s="1"/>
  <c r="J13" i="34" a="1"/>
  <c r="J13" i="34" s="1"/>
  <c r="AQ13" i="34" a="1"/>
  <c r="AQ13" i="34" s="1"/>
  <c r="AP13" i="34" a="1"/>
  <c r="AP13" i="34" s="1"/>
  <c r="AU13" i="34" a="1"/>
  <c r="AU13" i="34" s="1"/>
  <c r="CA13" i="34" a="1"/>
  <c r="CA13" i="34" s="1"/>
  <c r="CQ13" i="34" a="1"/>
  <c r="CQ13" i="34" s="1"/>
  <c r="N13" i="34" a="1"/>
  <c r="N13" i="34" s="1"/>
  <c r="AT13" i="34" a="1"/>
  <c r="AT13" i="34" s="1"/>
  <c r="O13" i="34" a="1"/>
  <c r="O13" i="34" s="1"/>
  <c r="AE13" i="34" a="1"/>
  <c r="AE13" i="34" s="1"/>
  <c r="BJ13" i="34" a="1"/>
  <c r="BJ13" i="34" s="1"/>
  <c r="BZ13" i="34" a="1"/>
  <c r="BZ13" i="34" s="1"/>
  <c r="K13" i="34" a="1"/>
  <c r="K13" i="34" s="1"/>
  <c r="AD13" i="34" a="1"/>
  <c r="AD13" i="34" s="1"/>
  <c r="BK13" i="34" a="1"/>
  <c r="BK13" i="34" s="1"/>
  <c r="CP13" i="34" a="1"/>
  <c r="CP13" i="34" s="1"/>
  <c r="BN13" i="34" a="1"/>
  <c r="BN13" i="34" s="1"/>
  <c r="CE13" i="34" a="1"/>
  <c r="CE13" i="34" s="1"/>
  <c r="CU13" i="34" a="1"/>
  <c r="CU13" i="34" s="1"/>
  <c r="CT13" i="34" a="1"/>
  <c r="CT13" i="34" s="1"/>
  <c r="AH13" i="34" a="1"/>
  <c r="AH13" i="34" s="1"/>
  <c r="AY13" i="34" a="1"/>
  <c r="AY13" i="34" s="1"/>
  <c r="BO13" i="34" a="1"/>
  <c r="BO13" i="34" s="1"/>
  <c r="CD13" i="34" a="1"/>
  <c r="CD13" i="34" s="1"/>
  <c r="DJ13" i="34" a="1"/>
  <c r="DJ13" i="34" s="1"/>
  <c r="AI13" i="34" a="1"/>
  <c r="AI13" i="34" s="1"/>
  <c r="AX13" i="34" a="1"/>
  <c r="AX13" i="34" s="1"/>
  <c r="DK13" i="34" a="1"/>
  <c r="DK13" i="34" s="1"/>
  <c r="DG13" i="34" a="1"/>
  <c r="DG13" i="34" s="1"/>
  <c r="DF13" i="34" a="1"/>
  <c r="DF13" i="34" s="1"/>
  <c r="Q10" i="34"/>
  <c r="CJ12" i="34"/>
  <c r="CK12" i="34" s="1"/>
  <c r="CO10" i="34"/>
  <c r="H12" i="34"/>
  <c r="I12" i="34" s="1"/>
  <c r="CZ11" i="34"/>
  <c r="CG10" i="34"/>
  <c r="DH12" i="34"/>
  <c r="DI12" i="34" s="1"/>
  <c r="CN11" i="34"/>
  <c r="BE10" i="34"/>
  <c r="DE10" i="34"/>
  <c r="BL12" i="34"/>
  <c r="BM12" i="34" s="1"/>
  <c r="DA10" i="34"/>
  <c r="BQ10" i="34"/>
  <c r="BH12" i="34"/>
  <c r="BI12" i="34" s="1"/>
  <c r="AS10" i="34"/>
  <c r="AS11" i="34" s="1"/>
  <c r="CW10" i="34"/>
  <c r="BM10" i="34"/>
  <c r="U10" i="34"/>
  <c r="Y10" i="34"/>
  <c r="BX12" i="34"/>
  <c r="BY12" i="34" s="1"/>
  <c r="AV12" i="34"/>
  <c r="AW12" i="34" s="1"/>
  <c r="DH11" i="34"/>
  <c r="DI11" i="34" s="1"/>
  <c r="BD11" i="34"/>
  <c r="CR12" i="34"/>
  <c r="CS12" i="34" s="1"/>
  <c r="T11" i="34"/>
  <c r="AJ11" i="34"/>
  <c r="AK11" i="34" s="1"/>
  <c r="BH11" i="34"/>
  <c r="BI11" i="34" s="1"/>
  <c r="BL11" i="34"/>
  <c r="AF11" i="34"/>
  <c r="X11" i="34"/>
  <c r="AG10" i="34"/>
  <c r="CV12" i="34"/>
  <c r="CW12" i="34" s="1"/>
  <c r="BX11" i="34"/>
  <c r="AO10" i="34"/>
  <c r="BP12" i="34"/>
  <c r="BQ12" i="34" s="1"/>
  <c r="CR11" i="34"/>
  <c r="CS11" i="34" s="1"/>
  <c r="AN11" i="34"/>
  <c r="AW10" i="34"/>
  <c r="AC10" i="34"/>
  <c r="AC11" i="34" s="1"/>
  <c r="CK10" i="34"/>
  <c r="DQ12" i="34"/>
  <c r="AZ12" i="34"/>
  <c r="AR12" i="34"/>
  <c r="DM10" i="34"/>
  <c r="BU10" i="34"/>
  <c r="BY10" i="34"/>
  <c r="AN13" i="34"/>
  <c r="DP13" i="34"/>
  <c r="CZ12" i="34"/>
  <c r="BT12" i="34"/>
  <c r="DL12" i="34"/>
  <c r="T12" i="34"/>
  <c r="AN12" i="34"/>
  <c r="CF11" i="34"/>
  <c r="L11" i="34"/>
  <c r="CF12" i="34"/>
  <c r="P12" i="34"/>
  <c r="CB12" i="34"/>
  <c r="AB12" i="34"/>
  <c r="X12" i="34"/>
  <c r="CB11" i="34"/>
  <c r="CC11" i="34" s="1"/>
  <c r="P11" i="34"/>
  <c r="AZ11" i="34"/>
  <c r="DD12" i="34"/>
  <c r="L12" i="34"/>
  <c r="BD12" i="34"/>
  <c r="AJ12" i="34"/>
  <c r="CV11" i="34"/>
  <c r="DL11" i="34"/>
  <c r="BP11" i="34"/>
  <c r="CJ11" i="34"/>
  <c r="AF12" i="34"/>
  <c r="CN12" i="34"/>
  <c r="BT11" i="34"/>
  <c r="DD11" i="34"/>
  <c r="H11" i="34"/>
  <c r="AV11" i="34"/>
  <c r="D13" i="34"/>
  <c r="B13" i="34"/>
  <c r="C13" i="34"/>
  <c r="E14" i="34"/>
  <c r="F14" i="34" l="1" a="1"/>
  <c r="F14" i="34" s="1"/>
  <c r="G14" i="34" a="1"/>
  <c r="G14" i="34" s="1"/>
  <c r="V14" i="34" a="1"/>
  <c r="V14" i="34" s="1"/>
  <c r="BC14" i="34" a="1"/>
  <c r="BC14" i="34" s="1"/>
  <c r="BR14" i="34" a="1"/>
  <c r="BR14" i="34" s="1"/>
  <c r="BS14" i="34" a="1"/>
  <c r="BS14" i="34" s="1"/>
  <c r="DO14" i="34" a="1"/>
  <c r="DO14" i="34" s="1"/>
  <c r="AM14" i="34" a="1"/>
  <c r="AM14" i="34" s="1"/>
  <c r="AL14" i="34" a="1"/>
  <c r="AL14" i="34" s="1"/>
  <c r="CI14" i="34" a="1"/>
  <c r="CI14" i="34" s="1"/>
  <c r="CH14" i="34" a="1"/>
  <c r="CH14" i="34" s="1"/>
  <c r="CX14" i="34" a="1"/>
  <c r="CX14" i="34" s="1"/>
  <c r="W14" i="34" a="1"/>
  <c r="W14" i="34" s="1"/>
  <c r="BB14" i="34" a="1"/>
  <c r="BB14" i="34" s="1"/>
  <c r="AA14" i="34" a="1"/>
  <c r="AA14" i="34" s="1"/>
  <c r="BG14" i="34" a="1"/>
  <c r="BG14" i="34" s="1"/>
  <c r="BW14" i="34" a="1"/>
  <c r="BW14" i="34" s="1"/>
  <c r="BV14" i="34" a="1"/>
  <c r="BV14" i="34" s="1"/>
  <c r="S14" i="34" a="1"/>
  <c r="S14" i="34" s="1"/>
  <c r="Z14" i="34" a="1"/>
  <c r="Z14" i="34" s="1"/>
  <c r="BF14" i="34" a="1"/>
  <c r="BF14" i="34" s="1"/>
  <c r="CM14" i="34" a="1"/>
  <c r="CM14" i="34" s="1"/>
  <c r="CY14" i="34" a="1"/>
  <c r="CY14" i="34" s="1"/>
  <c r="R14" i="34" a="1"/>
  <c r="R14" i="34" s="1"/>
  <c r="CL14" i="34" a="1"/>
  <c r="CL14" i="34" s="1"/>
  <c r="DC14" i="34" a="1"/>
  <c r="DC14" i="34" s="1"/>
  <c r="DB14" i="34" a="1"/>
  <c r="DB14" i="34" s="1"/>
  <c r="DN14" i="34" a="1"/>
  <c r="DN14" i="34" s="1"/>
  <c r="J14" i="34" a="1"/>
  <c r="J14" i="34" s="1"/>
  <c r="BK14" i="34" a="1"/>
  <c r="BK14" i="34" s="1"/>
  <c r="CA14" i="34" a="1"/>
  <c r="CA14" i="34" s="1"/>
  <c r="CQ14" i="34" a="1"/>
  <c r="CQ14" i="34" s="1"/>
  <c r="DG14" i="34" a="1"/>
  <c r="DG14" i="34" s="1"/>
  <c r="N14" i="34" a="1"/>
  <c r="N14" i="34" s="1"/>
  <c r="AD14" i="34" a="1"/>
  <c r="AD14" i="34" s="1"/>
  <c r="BJ14" i="34" a="1"/>
  <c r="BJ14" i="34" s="1"/>
  <c r="K14" i="34" a="1"/>
  <c r="K14" i="34" s="1"/>
  <c r="AP14" i="34" a="1"/>
  <c r="AP14" i="34" s="1"/>
  <c r="AU14" i="34" a="1"/>
  <c r="AU14" i="34" s="1"/>
  <c r="CP14" i="34" a="1"/>
  <c r="CP14" i="34" s="1"/>
  <c r="DF14" i="34" a="1"/>
  <c r="DF14" i="34" s="1"/>
  <c r="AQ14" i="34" a="1"/>
  <c r="AQ14" i="34" s="1"/>
  <c r="O14" i="34" a="1"/>
  <c r="O14" i="34" s="1"/>
  <c r="AE14" i="34" a="1"/>
  <c r="AE14" i="34" s="1"/>
  <c r="AT14" i="34" a="1"/>
  <c r="AT14" i="34" s="1"/>
  <c r="BZ14" i="34" a="1"/>
  <c r="BZ14" i="34" s="1"/>
  <c r="CU14" i="34" a="1"/>
  <c r="CU14" i="34" s="1"/>
  <c r="CT14" i="34" a="1"/>
  <c r="CT14" i="34" s="1"/>
  <c r="CE14" i="34" a="1"/>
  <c r="CE14" i="34" s="1"/>
  <c r="DK14" i="34" a="1"/>
  <c r="DK14" i="34" s="1"/>
  <c r="BO14" i="34" a="1"/>
  <c r="BO14" i="34" s="1"/>
  <c r="AI14" i="34" a="1"/>
  <c r="AI14" i="34" s="1"/>
  <c r="AH14" i="34" a="1"/>
  <c r="AH14" i="34" s="1"/>
  <c r="AY14" i="34" a="1"/>
  <c r="AY14" i="34" s="1"/>
  <c r="AX14" i="34" a="1"/>
  <c r="AX14" i="34" s="1"/>
  <c r="BN14" i="34" a="1"/>
  <c r="BN14" i="34" s="1"/>
  <c r="CD14" i="34" a="1"/>
  <c r="CD14" i="34" s="1"/>
  <c r="DJ14" i="34" a="1"/>
  <c r="DJ14" i="34" s="1"/>
  <c r="CG11" i="34"/>
  <c r="CO11" i="34"/>
  <c r="DA11" i="34"/>
  <c r="Y11" i="34"/>
  <c r="BM11" i="34"/>
  <c r="BE11" i="34"/>
  <c r="CW11" i="34"/>
  <c r="BL13" i="34"/>
  <c r="BM13" i="34" s="1"/>
  <c r="U11" i="34"/>
  <c r="DL13" i="34"/>
  <c r="DD13" i="34"/>
  <c r="AB13" i="34"/>
  <c r="AG11" i="34"/>
  <c r="DM11" i="34"/>
  <c r="BY11" i="34"/>
  <c r="AJ13" i="34"/>
  <c r="DH13" i="34"/>
  <c r="DI13" i="34" s="1"/>
  <c r="DQ13" i="34"/>
  <c r="X13" i="34"/>
  <c r="AO11" i="34"/>
  <c r="AC12" i="34"/>
  <c r="BU11" i="34"/>
  <c r="BQ11" i="34"/>
  <c r="CZ13" i="34"/>
  <c r="CV13" i="34"/>
  <c r="BT13" i="34"/>
  <c r="BP13" i="34"/>
  <c r="BQ13" i="34" s="1"/>
  <c r="CR13" i="34"/>
  <c r="BH13" i="34"/>
  <c r="CJ13" i="34"/>
  <c r="AS12" i="34"/>
  <c r="AW11" i="34"/>
  <c r="BA12" i="34"/>
  <c r="DE12" i="34"/>
  <c r="Q12" i="34"/>
  <c r="M11" i="34"/>
  <c r="U12" i="34"/>
  <c r="I11" i="34"/>
  <c r="CK11" i="34"/>
  <c r="AK12" i="34"/>
  <c r="Y12" i="34"/>
  <c r="CG12" i="34"/>
  <c r="DM12" i="34"/>
  <c r="CO12" i="34"/>
  <c r="BE12" i="34"/>
  <c r="BA11" i="34"/>
  <c r="BU12" i="34"/>
  <c r="DE11" i="34"/>
  <c r="AG12" i="34"/>
  <c r="M12" i="34"/>
  <c r="Q11" i="34"/>
  <c r="CC12" i="34"/>
  <c r="AO12" i="34"/>
  <c r="AO13" i="34" s="1"/>
  <c r="DA12" i="34"/>
  <c r="CB13" i="34"/>
  <c r="CF13" i="34"/>
  <c r="AF13" i="34"/>
  <c r="CN13" i="34"/>
  <c r="AR13" i="34"/>
  <c r="BD13" i="34"/>
  <c r="BD14" i="34"/>
  <c r="DP14" i="34"/>
  <c r="L13" i="34"/>
  <c r="P13" i="34"/>
  <c r="AZ13" i="34"/>
  <c r="H13" i="34"/>
  <c r="AV13" i="34"/>
  <c r="T13" i="34"/>
  <c r="BX13" i="34"/>
  <c r="D14" i="34"/>
  <c r="B14" i="34"/>
  <c r="C14" i="34"/>
  <c r="E15" i="34"/>
  <c r="F15" i="34" l="1" a="1"/>
  <c r="F15" i="34" s="1"/>
  <c r="V15" i="34" a="1"/>
  <c r="V15" i="34" s="1"/>
  <c r="BC15" i="34" a="1"/>
  <c r="BC15" i="34" s="1"/>
  <c r="BS15" i="34" a="1"/>
  <c r="BS15" i="34" s="1"/>
  <c r="CI15" i="34" a="1"/>
  <c r="CI15" i="34" s="1"/>
  <c r="W15" i="34" a="1"/>
  <c r="W15" i="34" s="1"/>
  <c r="AL15" i="34" a="1"/>
  <c r="AL15" i="34" s="1"/>
  <c r="CY15" i="34" a="1"/>
  <c r="CY15" i="34" s="1"/>
  <c r="CX15" i="34" a="1"/>
  <c r="CX15" i="34" s="1"/>
  <c r="G15" i="34" a="1"/>
  <c r="G15" i="34" s="1"/>
  <c r="AM15" i="34" a="1"/>
  <c r="AM15" i="34" s="1"/>
  <c r="CH15" i="34" a="1"/>
  <c r="CH15" i="34" s="1"/>
  <c r="DO15" i="34" a="1"/>
  <c r="DO15" i="34" s="1"/>
  <c r="BB15" i="34" a="1"/>
  <c r="BB15" i="34" s="1"/>
  <c r="R15" i="34" a="1"/>
  <c r="R15" i="34" s="1"/>
  <c r="Z15" i="34" a="1"/>
  <c r="Z15" i="34" s="1"/>
  <c r="CM15" i="34" a="1"/>
  <c r="CM15" i="34" s="1"/>
  <c r="DN15" i="34" a="1"/>
  <c r="DN15" i="34" s="1"/>
  <c r="BG15" i="34" a="1"/>
  <c r="BG15" i="34" s="1"/>
  <c r="BW15" i="34" a="1"/>
  <c r="BW15" i="34" s="1"/>
  <c r="CL15" i="34" a="1"/>
  <c r="CL15" i="34" s="1"/>
  <c r="BR15" i="34" a="1"/>
  <c r="BR15" i="34" s="1"/>
  <c r="S15" i="34" a="1"/>
  <c r="S15" i="34" s="1"/>
  <c r="AA15" i="34" a="1"/>
  <c r="AA15" i="34" s="1"/>
  <c r="BF15" i="34" a="1"/>
  <c r="BF15" i="34" s="1"/>
  <c r="BV15" i="34" a="1"/>
  <c r="BV15" i="34" s="1"/>
  <c r="DC15" i="34" a="1"/>
  <c r="DC15" i="34" s="1"/>
  <c r="DB15" i="34" a="1"/>
  <c r="DB15" i="34" s="1"/>
  <c r="O15" i="34" a="1"/>
  <c r="O15" i="34" s="1"/>
  <c r="BJ15" i="34" a="1"/>
  <c r="BJ15" i="34" s="1"/>
  <c r="CA15" i="34" a="1"/>
  <c r="CA15" i="34" s="1"/>
  <c r="BZ15" i="34" a="1"/>
  <c r="BZ15" i="34" s="1"/>
  <c r="CQ15" i="34" a="1"/>
  <c r="CQ15" i="34" s="1"/>
  <c r="K15" i="34" a="1"/>
  <c r="K15" i="34" s="1"/>
  <c r="AD15" i="34" a="1"/>
  <c r="AD15" i="34" s="1"/>
  <c r="AE15" i="34" a="1"/>
  <c r="AE15" i="34" s="1"/>
  <c r="J15" i="34" a="1"/>
  <c r="J15" i="34" s="1"/>
  <c r="AQ15" i="34" a="1"/>
  <c r="AQ15" i="34" s="1"/>
  <c r="N15" i="34" a="1"/>
  <c r="N15" i="34" s="1"/>
  <c r="AU15" i="34" a="1"/>
  <c r="AU15" i="34" s="1"/>
  <c r="BK15" i="34" a="1"/>
  <c r="BK15" i="34" s="1"/>
  <c r="DG15" i="34" a="1"/>
  <c r="DG15" i="34" s="1"/>
  <c r="AP15" i="34" a="1"/>
  <c r="AP15" i="34" s="1"/>
  <c r="AT15" i="34" a="1"/>
  <c r="AT15" i="34" s="1"/>
  <c r="CP15" i="34" a="1"/>
  <c r="CP15" i="34" s="1"/>
  <c r="AY15" i="34" a="1"/>
  <c r="AY15" i="34" s="1"/>
  <c r="CE15" i="34" a="1"/>
  <c r="CE15" i="34" s="1"/>
  <c r="DJ15" i="34" a="1"/>
  <c r="DJ15" i="34" s="1"/>
  <c r="AI15" i="34" a="1"/>
  <c r="AI15" i="34" s="1"/>
  <c r="AX15" i="34" a="1"/>
  <c r="AX15" i="34" s="1"/>
  <c r="BO15" i="34" a="1"/>
  <c r="BO15" i="34" s="1"/>
  <c r="DF15" i="34" a="1"/>
  <c r="DF15" i="34" s="1"/>
  <c r="BN15" i="34" a="1"/>
  <c r="BN15" i="34" s="1"/>
  <c r="CD15" i="34" a="1"/>
  <c r="CD15" i="34" s="1"/>
  <c r="CU15" i="34" a="1"/>
  <c r="CU15" i="34" s="1"/>
  <c r="DK15" i="34" a="1"/>
  <c r="DK15" i="34" s="1"/>
  <c r="AH15" i="34" a="1"/>
  <c r="AH15" i="34" s="1"/>
  <c r="CT15" i="34" a="1"/>
  <c r="CT15" i="34" s="1"/>
  <c r="Y13" i="34"/>
  <c r="U13" i="34"/>
  <c r="DQ14" i="34"/>
  <c r="Q13" i="34"/>
  <c r="BE13" i="34"/>
  <c r="BE14" i="34" s="1"/>
  <c r="AK13" i="34"/>
  <c r="AC13" i="34"/>
  <c r="DM13" i="34"/>
  <c r="CC13" i="34"/>
  <c r="AB14" i="34"/>
  <c r="CO13" i="34"/>
  <c r="BX14" i="34"/>
  <c r="DH14" i="34"/>
  <c r="DI14" i="34" s="1"/>
  <c r="DE13" i="34"/>
  <c r="AG13" i="34"/>
  <c r="BA13" i="34"/>
  <c r="X14" i="34"/>
  <c r="Y14" i="34" s="1"/>
  <c r="DA13" i="34"/>
  <c r="CB14" i="34"/>
  <c r="CN14" i="34"/>
  <c r="M13" i="34"/>
  <c r="CZ14" i="34"/>
  <c r="DA14" i="34" s="1"/>
  <c r="T14" i="34"/>
  <c r="BH14" i="34"/>
  <c r="BU13" i="34"/>
  <c r="CG13" i="34"/>
  <c r="BI13" i="34"/>
  <c r="AS13" i="34"/>
  <c r="CS13" i="34"/>
  <c r="CW13" i="34"/>
  <c r="AZ14" i="34"/>
  <c r="BT14" i="34"/>
  <c r="AW13" i="34"/>
  <c r="BY13" i="34"/>
  <c r="I13" i="34"/>
  <c r="CK13" i="34"/>
  <c r="DP15" i="34"/>
  <c r="T15" i="34"/>
  <c r="CR14" i="34"/>
  <c r="CF14" i="34"/>
  <c r="AF14" i="34"/>
  <c r="DD14" i="34"/>
  <c r="AR14" i="34"/>
  <c r="H14" i="34"/>
  <c r="AV14" i="34"/>
  <c r="P14" i="34"/>
  <c r="BP14" i="34"/>
  <c r="AN14" i="34"/>
  <c r="DL14" i="34"/>
  <c r="BL14" i="34"/>
  <c r="L14" i="34"/>
  <c r="CV14" i="34"/>
  <c r="CJ14" i="34"/>
  <c r="AJ14" i="34"/>
  <c r="D15" i="34"/>
  <c r="B15" i="34"/>
  <c r="C15" i="34"/>
  <c r="E16" i="34"/>
  <c r="G16" i="34" l="1" a="1"/>
  <c r="G16" i="34" s="1"/>
  <c r="AM16" i="34" a="1"/>
  <c r="AM16" i="34" s="1"/>
  <c r="AL16" i="34" a="1"/>
  <c r="AL16" i="34" s="1"/>
  <c r="BR16" i="34" a="1"/>
  <c r="BR16" i="34" s="1"/>
  <c r="CH16" i="34" a="1"/>
  <c r="CH16" i="34" s="1"/>
  <c r="DO16" i="34" a="1"/>
  <c r="DO16" i="34" s="1"/>
  <c r="V16" i="34" a="1"/>
  <c r="V16" i="34" s="1"/>
  <c r="BC16" i="34" a="1"/>
  <c r="BC16" i="34" s="1"/>
  <c r="BB16" i="34" a="1"/>
  <c r="BB16" i="34" s="1"/>
  <c r="CI16" i="34" a="1"/>
  <c r="CI16" i="34" s="1"/>
  <c r="F16" i="34" a="1"/>
  <c r="F16" i="34" s="1"/>
  <c r="W16" i="34" a="1"/>
  <c r="W16" i="34" s="1"/>
  <c r="BS16" i="34" a="1"/>
  <c r="BS16" i="34" s="1"/>
  <c r="CY16" i="34" a="1"/>
  <c r="CY16" i="34" s="1"/>
  <c r="R16" i="34" a="1"/>
  <c r="R16" i="34" s="1"/>
  <c r="Z16" i="34" a="1"/>
  <c r="Z16" i="34" s="1"/>
  <c r="BW16" i="34" a="1"/>
  <c r="BW16" i="34" s="1"/>
  <c r="S16" i="34" a="1"/>
  <c r="S16" i="34" s="1"/>
  <c r="BF16" i="34" a="1"/>
  <c r="BF16" i="34" s="1"/>
  <c r="BG16" i="34" a="1"/>
  <c r="BG16" i="34" s="1"/>
  <c r="BV16" i="34" a="1"/>
  <c r="BV16" i="34" s="1"/>
  <c r="CM16" i="34" a="1"/>
  <c r="CM16" i="34" s="1"/>
  <c r="CL16" i="34" a="1"/>
  <c r="CL16" i="34" s="1"/>
  <c r="CX16" i="34" a="1"/>
  <c r="CX16" i="34" s="1"/>
  <c r="DN16" i="34" a="1"/>
  <c r="DN16" i="34" s="1"/>
  <c r="AA16" i="34" a="1"/>
  <c r="AA16" i="34" s="1"/>
  <c r="DC16" i="34" a="1"/>
  <c r="DC16" i="34" s="1"/>
  <c r="K16" i="34" a="1"/>
  <c r="K16" i="34" s="1"/>
  <c r="CP16" i="34" a="1"/>
  <c r="CP16" i="34" s="1"/>
  <c r="AP16" i="34" a="1"/>
  <c r="AP16" i="34" s="1"/>
  <c r="AQ16" i="34" a="1"/>
  <c r="AQ16" i="34" s="1"/>
  <c r="AU16" i="34" a="1"/>
  <c r="AU16" i="34" s="1"/>
  <c r="BK16" i="34" a="1"/>
  <c r="BK16" i="34" s="1"/>
  <c r="BZ16" i="34" a="1"/>
  <c r="BZ16" i="34" s="1"/>
  <c r="CA16" i="34" a="1"/>
  <c r="CA16" i="34" s="1"/>
  <c r="CQ16" i="34" a="1"/>
  <c r="CQ16" i="34" s="1"/>
  <c r="J16" i="34" a="1"/>
  <c r="J16" i="34" s="1"/>
  <c r="N16" i="34" a="1"/>
  <c r="N16" i="34" s="1"/>
  <c r="AD16" i="34" a="1"/>
  <c r="AD16" i="34" s="1"/>
  <c r="AT16" i="34" a="1"/>
  <c r="AT16" i="34" s="1"/>
  <c r="DG16" i="34" a="1"/>
  <c r="DG16" i="34" s="1"/>
  <c r="DB16" i="34" a="1"/>
  <c r="DB16" i="34" s="1"/>
  <c r="O16" i="34" a="1"/>
  <c r="O16" i="34" s="1"/>
  <c r="AE16" i="34" a="1"/>
  <c r="AE16" i="34" s="1"/>
  <c r="BJ16" i="34" a="1"/>
  <c r="BJ16" i="34" s="1"/>
  <c r="CT16" i="34" a="1"/>
  <c r="CT16" i="34" s="1"/>
  <c r="BN16" i="34" a="1"/>
  <c r="BN16" i="34" s="1"/>
  <c r="CD16" i="34" a="1"/>
  <c r="CD16" i="34" s="1"/>
  <c r="CU16" i="34" a="1"/>
  <c r="CU16" i="34" s="1"/>
  <c r="DJ16" i="34" a="1"/>
  <c r="DJ16" i="34" s="1"/>
  <c r="DF16" i="34" a="1"/>
  <c r="DF16" i="34" s="1"/>
  <c r="AH16" i="34" a="1"/>
  <c r="AH16" i="34" s="1"/>
  <c r="AY16" i="34" a="1"/>
  <c r="AY16" i="34" s="1"/>
  <c r="CE16" i="34" a="1"/>
  <c r="CE16" i="34" s="1"/>
  <c r="AI16" i="34" a="1"/>
  <c r="AI16" i="34" s="1"/>
  <c r="AX16" i="34" a="1"/>
  <c r="AX16" i="34" s="1"/>
  <c r="BO16" i="34" a="1"/>
  <c r="BO16" i="34" s="1"/>
  <c r="DK16" i="34" a="1"/>
  <c r="DK16" i="34" s="1"/>
  <c r="DQ15" i="34"/>
  <c r="AS14" i="34"/>
  <c r="Q14" i="34"/>
  <c r="CG14" i="34"/>
  <c r="U14" i="34"/>
  <c r="U15" i="34" s="1"/>
  <c r="BD15" i="34"/>
  <c r="BE15" i="34" s="1"/>
  <c r="CO14" i="34"/>
  <c r="BA14" i="34"/>
  <c r="DM14" i="34"/>
  <c r="BY14" i="34"/>
  <c r="CK14" i="34"/>
  <c r="CC14" i="34"/>
  <c r="AC14" i="34"/>
  <c r="M14" i="34"/>
  <c r="BT15" i="34"/>
  <c r="CN15" i="34"/>
  <c r="H15" i="34"/>
  <c r="BP15" i="34"/>
  <c r="CV15" i="34"/>
  <c r="AN15" i="34"/>
  <c r="BL15" i="34"/>
  <c r="DH15" i="34"/>
  <c r="BI14" i="34"/>
  <c r="I14" i="34"/>
  <c r="CW14" i="34"/>
  <c r="BM14" i="34"/>
  <c r="AO14" i="34"/>
  <c r="AW14" i="34"/>
  <c r="AG14" i="34"/>
  <c r="BQ14" i="34"/>
  <c r="AJ15" i="34"/>
  <c r="BU14" i="34"/>
  <c r="AK14" i="34"/>
  <c r="CS14" i="34"/>
  <c r="DE14" i="34"/>
  <c r="AZ15" i="34"/>
  <c r="CR15" i="34"/>
  <c r="AB15" i="34"/>
  <c r="L15" i="34"/>
  <c r="X15" i="34"/>
  <c r="DP16" i="34"/>
  <c r="DQ16" i="34" s="1"/>
  <c r="CB15" i="34"/>
  <c r="AF15" i="34"/>
  <c r="DL15" i="34"/>
  <c r="DD15" i="34"/>
  <c r="CJ15" i="34"/>
  <c r="CZ15" i="34"/>
  <c r="CF15" i="34"/>
  <c r="P15" i="34"/>
  <c r="BX15" i="34"/>
  <c r="AR15" i="34"/>
  <c r="BH15" i="34"/>
  <c r="AV15" i="34"/>
  <c r="D16" i="34"/>
  <c r="B16" i="34"/>
  <c r="C16" i="34"/>
  <c r="E17" i="34"/>
  <c r="G17" i="34" l="1" a="1"/>
  <c r="G17" i="34" s="1"/>
  <c r="AM17" i="34" a="1"/>
  <c r="AM17" i="34" s="1"/>
  <c r="AL17" i="34" a="1"/>
  <c r="AL17" i="34" s="1"/>
  <c r="BB17" i="34" a="1"/>
  <c r="BB17" i="34" s="1"/>
  <c r="CI17" i="34" a="1"/>
  <c r="CI17" i="34" s="1"/>
  <c r="CY17" i="34" a="1"/>
  <c r="CY17" i="34" s="1"/>
  <c r="W17" i="34" a="1"/>
  <c r="W17" i="34" s="1"/>
  <c r="BR17" i="34" a="1"/>
  <c r="BR17" i="34" s="1"/>
  <c r="CH17" i="34" a="1"/>
  <c r="CH17" i="34" s="1"/>
  <c r="DO17" i="34" a="1"/>
  <c r="DO17" i="34" s="1"/>
  <c r="CX17" i="34" a="1"/>
  <c r="CX17" i="34" s="1"/>
  <c r="F17" i="34" a="1"/>
  <c r="F17" i="34" s="1"/>
  <c r="V17" i="34" a="1"/>
  <c r="V17" i="34" s="1"/>
  <c r="BC17" i="34" a="1"/>
  <c r="BC17" i="34" s="1"/>
  <c r="BS17" i="34" a="1"/>
  <c r="BS17" i="34" s="1"/>
  <c r="AA17" i="34" a="1"/>
  <c r="AA17" i="34" s="1"/>
  <c r="BV17" i="34" a="1"/>
  <c r="BV17" i="34" s="1"/>
  <c r="CL17" i="34" a="1"/>
  <c r="CL17" i="34" s="1"/>
  <c r="DN17" i="34" a="1"/>
  <c r="DN17" i="34" s="1"/>
  <c r="S17" i="34" a="1"/>
  <c r="S17" i="34" s="1"/>
  <c r="BG17" i="34" a="1"/>
  <c r="BG17" i="34" s="1"/>
  <c r="BF17" i="34" a="1"/>
  <c r="BF17" i="34" s="1"/>
  <c r="CM17" i="34" a="1"/>
  <c r="CM17" i="34" s="1"/>
  <c r="R17" i="34" a="1"/>
  <c r="R17" i="34" s="1"/>
  <c r="Z17" i="34" a="1"/>
  <c r="Z17" i="34" s="1"/>
  <c r="BW17" i="34" a="1"/>
  <c r="BW17" i="34" s="1"/>
  <c r="DC17" i="34" a="1"/>
  <c r="DC17" i="34" s="1"/>
  <c r="DB17" i="34" a="1"/>
  <c r="DB17" i="34" s="1"/>
  <c r="O17" i="34" a="1"/>
  <c r="O17" i="34" s="1"/>
  <c r="AD17" i="34" a="1"/>
  <c r="AD17" i="34" s="1"/>
  <c r="BK17" i="34" a="1"/>
  <c r="BK17" i="34" s="1"/>
  <c r="BZ17" i="34" a="1"/>
  <c r="BZ17" i="34" s="1"/>
  <c r="CP17" i="34" a="1"/>
  <c r="CP17" i="34" s="1"/>
  <c r="DG17" i="34" a="1"/>
  <c r="DG17" i="34" s="1"/>
  <c r="DF17" i="34" a="1"/>
  <c r="DF17" i="34" s="1"/>
  <c r="J17" i="34" a="1"/>
  <c r="J17" i="34" s="1"/>
  <c r="AP17" i="34" a="1"/>
  <c r="AP17" i="34" s="1"/>
  <c r="AT17" i="34" a="1"/>
  <c r="AT17" i="34" s="1"/>
  <c r="CQ17" i="34" a="1"/>
  <c r="CQ17" i="34" s="1"/>
  <c r="AU17" i="34" a="1"/>
  <c r="AU17" i="34" s="1"/>
  <c r="CA17" i="34" a="1"/>
  <c r="CA17" i="34" s="1"/>
  <c r="K17" i="34" a="1"/>
  <c r="K17" i="34" s="1"/>
  <c r="AQ17" i="34" a="1"/>
  <c r="AQ17" i="34" s="1"/>
  <c r="N17" i="34" a="1"/>
  <c r="N17" i="34" s="1"/>
  <c r="AE17" i="34" a="1"/>
  <c r="AE17" i="34" s="1"/>
  <c r="BJ17" i="34" a="1"/>
  <c r="BJ17" i="34" s="1"/>
  <c r="CE17" i="34" a="1"/>
  <c r="CE17" i="34" s="1"/>
  <c r="CU17" i="34" a="1"/>
  <c r="CU17" i="34" s="1"/>
  <c r="DJ17" i="34" a="1"/>
  <c r="DJ17" i="34" s="1"/>
  <c r="AY17" i="34" a="1"/>
  <c r="AY17" i="34" s="1"/>
  <c r="BN17" i="34" a="1"/>
  <c r="BN17" i="34" s="1"/>
  <c r="CT17" i="34" a="1"/>
  <c r="CT17" i="34" s="1"/>
  <c r="DK17" i="34" a="1"/>
  <c r="DK17" i="34" s="1"/>
  <c r="AX17" i="34" a="1"/>
  <c r="AX17" i="34" s="1"/>
  <c r="BO17" i="34" a="1"/>
  <c r="BO17" i="34" s="1"/>
  <c r="CD17" i="34" a="1"/>
  <c r="CD17" i="34" s="1"/>
  <c r="AI17" i="34" a="1"/>
  <c r="AI17" i="34" s="1"/>
  <c r="AH17" i="34" a="1"/>
  <c r="AH17" i="34" s="1"/>
  <c r="CG15" i="34"/>
  <c r="Q15" i="34"/>
  <c r="DM15" i="34"/>
  <c r="CB16" i="34"/>
  <c r="BA15" i="34"/>
  <c r="I15" i="34"/>
  <c r="CO15" i="34"/>
  <c r="AW15" i="34"/>
  <c r="BU15" i="34"/>
  <c r="BI15" i="34"/>
  <c r="DE15" i="34"/>
  <c r="AG15" i="34"/>
  <c r="M15" i="34"/>
  <c r="BH16" i="34"/>
  <c r="BI16" i="34" s="1"/>
  <c r="CF16" i="34"/>
  <c r="AZ16" i="34"/>
  <c r="L16" i="34"/>
  <c r="M16" i="34" s="1"/>
  <c r="CS15" i="34"/>
  <c r="CW15" i="34"/>
  <c r="BT16" i="34"/>
  <c r="CR16" i="34"/>
  <c r="DD16" i="34"/>
  <c r="CJ16" i="34"/>
  <c r="AO15" i="34"/>
  <c r="AC15" i="34"/>
  <c r="BQ15" i="34"/>
  <c r="BM15" i="34"/>
  <c r="T16" i="34"/>
  <c r="AK15" i="34"/>
  <c r="DI15" i="34"/>
  <c r="AS15" i="34"/>
  <c r="BP16" i="34"/>
  <c r="X16" i="34"/>
  <c r="AN16" i="34"/>
  <c r="Y15" i="34"/>
  <c r="DA15" i="34"/>
  <c r="CC15" i="34"/>
  <c r="BY15" i="34"/>
  <c r="CK15" i="34"/>
  <c r="CZ16" i="34"/>
  <c r="BX16" i="34"/>
  <c r="AJ16" i="34"/>
  <c r="AV16" i="34"/>
  <c r="DL16" i="34"/>
  <c r="BL16" i="34"/>
  <c r="DH16" i="34"/>
  <c r="DI16" i="34" s="1"/>
  <c r="CN16" i="34"/>
  <c r="CO16" i="34" s="1"/>
  <c r="AR16" i="34"/>
  <c r="BD16" i="34"/>
  <c r="BE16" i="34" s="1"/>
  <c r="DP17" i="34"/>
  <c r="DQ17" i="34" s="1"/>
  <c r="P16" i="34"/>
  <c r="AB16" i="34"/>
  <c r="CV16" i="34"/>
  <c r="AF16" i="34"/>
  <c r="H16" i="34"/>
  <c r="D17" i="34"/>
  <c r="B17" i="34"/>
  <c r="C17" i="34"/>
  <c r="E18" i="34"/>
  <c r="BB18" i="34" l="1" a="1"/>
  <c r="BB18" i="34" s="1"/>
  <c r="BR18" i="34" a="1"/>
  <c r="BR18" i="34" s="1"/>
  <c r="CY18" i="34" a="1"/>
  <c r="CY18" i="34" s="1"/>
  <c r="F18" i="34" a="1"/>
  <c r="F18" i="34" s="1"/>
  <c r="G18" i="34" a="1"/>
  <c r="G18" i="34" s="1"/>
  <c r="BC18" i="34" a="1"/>
  <c r="BC18" i="34" s="1"/>
  <c r="V18" i="34" a="1"/>
  <c r="V18" i="34" s="1"/>
  <c r="W18" i="34" a="1"/>
  <c r="W18" i="34" s="1"/>
  <c r="BS18" i="34" a="1"/>
  <c r="BS18" i="34" s="1"/>
  <c r="CI18" i="34" a="1"/>
  <c r="CI18" i="34" s="1"/>
  <c r="CX18" i="34" a="1"/>
  <c r="CX18" i="34" s="1"/>
  <c r="DO18" i="34" a="1"/>
  <c r="DO18" i="34" s="1"/>
  <c r="AM18" i="34" a="1"/>
  <c r="AM18" i="34" s="1"/>
  <c r="AL18" i="34" a="1"/>
  <c r="AL18" i="34" s="1"/>
  <c r="CM18" i="34" a="1"/>
  <c r="CM18" i="34" s="1"/>
  <c r="CH18" i="34" a="1"/>
  <c r="CH18" i="34" s="1"/>
  <c r="R18" i="34" a="1"/>
  <c r="R18" i="34" s="1"/>
  <c r="Z18" i="34" a="1"/>
  <c r="Z18" i="34" s="1"/>
  <c r="BF18" i="34" a="1"/>
  <c r="BF18" i="34" s="1"/>
  <c r="BV18" i="34" a="1"/>
  <c r="BV18" i="34" s="1"/>
  <c r="BW18" i="34" a="1"/>
  <c r="BW18" i="34" s="1"/>
  <c r="DN18" i="34" a="1"/>
  <c r="DN18" i="34" s="1"/>
  <c r="S18" i="34" a="1"/>
  <c r="S18" i="34" s="1"/>
  <c r="BG18" i="34" a="1"/>
  <c r="BG18" i="34" s="1"/>
  <c r="AA18" i="34" a="1"/>
  <c r="AA18" i="34" s="1"/>
  <c r="CL18" i="34" a="1"/>
  <c r="CL18" i="34" s="1"/>
  <c r="DC18" i="34" a="1"/>
  <c r="DC18" i="34" s="1"/>
  <c r="K18" i="34" a="1"/>
  <c r="K18" i="34" s="1"/>
  <c r="AE18" i="34" a="1"/>
  <c r="AE18" i="34" s="1"/>
  <c r="AT18" i="34" a="1"/>
  <c r="AT18" i="34" s="1"/>
  <c r="CP18" i="34" a="1"/>
  <c r="CP18" i="34" s="1"/>
  <c r="DB18" i="34" a="1"/>
  <c r="DB18" i="34" s="1"/>
  <c r="J18" i="34" a="1"/>
  <c r="J18" i="34" s="1"/>
  <c r="AP18" i="34" a="1"/>
  <c r="AP18" i="34" s="1"/>
  <c r="CA18" i="34" a="1"/>
  <c r="CA18" i="34" s="1"/>
  <c r="CQ18" i="34" a="1"/>
  <c r="CQ18" i="34" s="1"/>
  <c r="DG18" i="34" a="1"/>
  <c r="DG18" i="34" s="1"/>
  <c r="AD18" i="34" a="1"/>
  <c r="AD18" i="34" s="1"/>
  <c r="BJ18" i="34" a="1"/>
  <c r="BJ18" i="34" s="1"/>
  <c r="DF18" i="34" a="1"/>
  <c r="DF18" i="34" s="1"/>
  <c r="AQ18" i="34" a="1"/>
  <c r="AQ18" i="34" s="1"/>
  <c r="N18" i="34" a="1"/>
  <c r="N18" i="34" s="1"/>
  <c r="O18" i="34" a="1"/>
  <c r="O18" i="34" s="1"/>
  <c r="AU18" i="34" a="1"/>
  <c r="AU18" i="34" s="1"/>
  <c r="BK18" i="34" a="1"/>
  <c r="BK18" i="34" s="1"/>
  <c r="BZ18" i="34" a="1"/>
  <c r="BZ18" i="34" s="1"/>
  <c r="AH18" i="34" a="1"/>
  <c r="AH18" i="34" s="1"/>
  <c r="BN18" i="34" a="1"/>
  <c r="BN18" i="34" s="1"/>
  <c r="CD18" i="34" a="1"/>
  <c r="CD18" i="34" s="1"/>
  <c r="AY18" i="34" a="1"/>
  <c r="AY18" i="34" s="1"/>
  <c r="CE18" i="34" a="1"/>
  <c r="CE18" i="34" s="1"/>
  <c r="CT18" i="34" a="1"/>
  <c r="CT18" i="34" s="1"/>
  <c r="AI18" i="34" a="1"/>
  <c r="AI18" i="34" s="1"/>
  <c r="AX18" i="34" a="1"/>
  <c r="AX18" i="34" s="1"/>
  <c r="DJ18" i="34" a="1"/>
  <c r="DJ18" i="34" s="1"/>
  <c r="BO18" i="34" a="1"/>
  <c r="BO18" i="34" s="1"/>
  <c r="CU18" i="34" a="1"/>
  <c r="CU18" i="34" s="1"/>
  <c r="DK18" i="34" a="1"/>
  <c r="DK18" i="34" s="1"/>
  <c r="CG16" i="34"/>
  <c r="CF17" i="34"/>
  <c r="Q16" i="34"/>
  <c r="DM16" i="34"/>
  <c r="BA16" i="34"/>
  <c r="CC16" i="34"/>
  <c r="AW16" i="34"/>
  <c r="DH17" i="34"/>
  <c r="DI17" i="34" s="1"/>
  <c r="BY16" i="34"/>
  <c r="BU16" i="34"/>
  <c r="DE16" i="34"/>
  <c r="AG16" i="34"/>
  <c r="CS16" i="34"/>
  <c r="BL17" i="34"/>
  <c r="Y16" i="34"/>
  <c r="AJ17" i="34"/>
  <c r="BD17" i="34"/>
  <c r="BE17" i="34" s="1"/>
  <c r="BT17" i="34"/>
  <c r="AC16" i="34"/>
  <c r="DA16" i="34"/>
  <c r="CZ17" i="34"/>
  <c r="CR17" i="34"/>
  <c r="AZ17" i="34"/>
  <c r="AK16" i="34"/>
  <c r="CK16" i="34"/>
  <c r="P17" i="34"/>
  <c r="BH17" i="34"/>
  <c r="BI17" i="34" s="1"/>
  <c r="T17" i="34"/>
  <c r="AS16" i="34"/>
  <c r="BQ16" i="34"/>
  <c r="L17" i="34"/>
  <c r="M17" i="34" s="1"/>
  <c r="U16" i="34"/>
  <c r="BM16" i="34"/>
  <c r="AO16" i="34"/>
  <c r="CW16" i="34"/>
  <c r="I16" i="34"/>
  <c r="CV17" i="34"/>
  <c r="CN17" i="34"/>
  <c r="CO17" i="34" s="1"/>
  <c r="X17" i="34"/>
  <c r="CB17" i="34"/>
  <c r="BP17" i="34"/>
  <c r="DP18" i="34"/>
  <c r="DQ18" i="34" s="1"/>
  <c r="AB18" i="34"/>
  <c r="AF18" i="34"/>
  <c r="DL17" i="34"/>
  <c r="DD17" i="34"/>
  <c r="BX17" i="34"/>
  <c r="AB17" i="34"/>
  <c r="CJ17" i="34"/>
  <c r="H17" i="34"/>
  <c r="AV17" i="34"/>
  <c r="AF17" i="34"/>
  <c r="AR17" i="34"/>
  <c r="AN17" i="34"/>
  <c r="D18" i="34"/>
  <c r="B18" i="34"/>
  <c r="C18" i="34"/>
  <c r="E19" i="34"/>
  <c r="F19" i="34" l="1" a="1"/>
  <c r="F19" i="34" s="1"/>
  <c r="W19" i="34" a="1"/>
  <c r="W19" i="34" s="1"/>
  <c r="BB19" i="34" a="1"/>
  <c r="BB19" i="34" s="1"/>
  <c r="V19" i="34" a="1"/>
  <c r="V19" i="34" s="1"/>
  <c r="BS19" i="34" a="1"/>
  <c r="BS19" i="34" s="1"/>
  <c r="AL19" i="34" a="1"/>
  <c r="AL19" i="34" s="1"/>
  <c r="BC19" i="34" a="1"/>
  <c r="BC19" i="34" s="1"/>
  <c r="BR19" i="34" a="1"/>
  <c r="BR19" i="34" s="1"/>
  <c r="CY19" i="34" a="1"/>
  <c r="CY19" i="34" s="1"/>
  <c r="G19" i="34" a="1"/>
  <c r="G19" i="34" s="1"/>
  <c r="AM19" i="34" a="1"/>
  <c r="AM19" i="34" s="1"/>
  <c r="DN19" i="34" a="1"/>
  <c r="DN19" i="34" s="1"/>
  <c r="BG19" i="34" a="1"/>
  <c r="BG19" i="34" s="1"/>
  <c r="J19" i="34" a="1"/>
  <c r="J19" i="34" s="1"/>
  <c r="CH19" i="34" a="1"/>
  <c r="CH19" i="34" s="1"/>
  <c r="CI19" i="34" a="1"/>
  <c r="CI19" i="34" s="1"/>
  <c r="CX19" i="34" a="1"/>
  <c r="CX19" i="34" s="1"/>
  <c r="DO19" i="34" a="1"/>
  <c r="DO19" i="34" s="1"/>
  <c r="AA19" i="34" a="1"/>
  <c r="AA19" i="34" s="1"/>
  <c r="BW19" i="34" a="1"/>
  <c r="BW19" i="34" s="1"/>
  <c r="BV19" i="34" a="1"/>
  <c r="BV19" i="34" s="1"/>
  <c r="Z19" i="34" a="1"/>
  <c r="Z19" i="34" s="1"/>
  <c r="CL19" i="34" a="1"/>
  <c r="CL19" i="34" s="1"/>
  <c r="S19" i="34" a="1"/>
  <c r="S19" i="34" s="1"/>
  <c r="R19" i="34" a="1"/>
  <c r="R19" i="34" s="1"/>
  <c r="BF19" i="34" a="1"/>
  <c r="BF19" i="34" s="1"/>
  <c r="CM19" i="34" a="1"/>
  <c r="CM19" i="34" s="1"/>
  <c r="DC19" i="34" a="1"/>
  <c r="DC19" i="34" s="1"/>
  <c r="DB19" i="34" a="1"/>
  <c r="DB19" i="34" s="1"/>
  <c r="AQ19" i="34" a="1"/>
  <c r="AQ19" i="34" s="1"/>
  <c r="AT19" i="34" a="1"/>
  <c r="AT19" i="34" s="1"/>
  <c r="K19" i="34" a="1"/>
  <c r="K19" i="34" s="1"/>
  <c r="O19" i="34" a="1"/>
  <c r="O19" i="34" s="1"/>
  <c r="BK19" i="34" a="1"/>
  <c r="BK19" i="34" s="1"/>
  <c r="BJ19" i="34" a="1"/>
  <c r="BJ19" i="34" s="1"/>
  <c r="CA19" i="34" a="1"/>
  <c r="CA19" i="34" s="1"/>
  <c r="CQ19" i="34" a="1"/>
  <c r="CQ19" i="34" s="1"/>
  <c r="N19" i="34" a="1"/>
  <c r="N19" i="34" s="1"/>
  <c r="AD19" i="34" a="1"/>
  <c r="AD19" i="34" s="1"/>
  <c r="AE19" i="34" a="1"/>
  <c r="AE19" i="34" s="1"/>
  <c r="BZ19" i="34" a="1"/>
  <c r="BZ19" i="34" s="1"/>
  <c r="AP19" i="34" a="1"/>
  <c r="AP19" i="34" s="1"/>
  <c r="AU19" i="34" a="1"/>
  <c r="AU19" i="34" s="1"/>
  <c r="CP19" i="34" a="1"/>
  <c r="CP19" i="34" s="1"/>
  <c r="DF19" i="34" a="1"/>
  <c r="DF19" i="34" s="1"/>
  <c r="DG19" i="34" a="1"/>
  <c r="DG19" i="34" s="1"/>
  <c r="AI19" i="34" a="1"/>
  <c r="AI19" i="34" s="1"/>
  <c r="AH19" i="34" a="1"/>
  <c r="AH19" i="34" s="1"/>
  <c r="AY19" i="34" a="1"/>
  <c r="AY19" i="34" s="1"/>
  <c r="AX19" i="34" a="1"/>
  <c r="AX19" i="34" s="1"/>
  <c r="CT19" i="34" a="1"/>
  <c r="CT19" i="34" s="1"/>
  <c r="CU19" i="34" a="1"/>
  <c r="CU19" i="34" s="1"/>
  <c r="BO19" i="34" a="1"/>
  <c r="BO19" i="34" s="1"/>
  <c r="CE19" i="34" a="1"/>
  <c r="CE19" i="34" s="1"/>
  <c r="DJ19" i="34" a="1"/>
  <c r="DJ19" i="34" s="1"/>
  <c r="BN19" i="34" a="1"/>
  <c r="BN19" i="34" s="1"/>
  <c r="CD19" i="34" a="1"/>
  <c r="CD19" i="34" s="1"/>
  <c r="DK19" i="34" a="1"/>
  <c r="DK19" i="34" s="1"/>
  <c r="DD18" i="34"/>
  <c r="CG17" i="34"/>
  <c r="Q17" i="34"/>
  <c r="DM17" i="34"/>
  <c r="AK17" i="34"/>
  <c r="BA17" i="34"/>
  <c r="AG17" i="34"/>
  <c r="AG18" i="34" s="1"/>
  <c r="AC17" i="34"/>
  <c r="AC18" i="34" s="1"/>
  <c r="AW17" i="34"/>
  <c r="BQ17" i="34"/>
  <c r="DL18" i="34"/>
  <c r="BM17" i="34"/>
  <c r="I17" i="34"/>
  <c r="BU17" i="34"/>
  <c r="CS17" i="34"/>
  <c r="Y17" i="34"/>
  <c r="DA17" i="34"/>
  <c r="CK17" i="34"/>
  <c r="CW17" i="34"/>
  <c r="CB18" i="34"/>
  <c r="CR18" i="34"/>
  <c r="AO17" i="34"/>
  <c r="AS17" i="34"/>
  <c r="BL18" i="34"/>
  <c r="CJ18" i="34"/>
  <c r="CV18" i="34"/>
  <c r="U17" i="34"/>
  <c r="CC17" i="34"/>
  <c r="BY17" i="34"/>
  <c r="DE17" i="34"/>
  <c r="DE18" i="34" s="1"/>
  <c r="CZ18" i="34"/>
  <c r="AR18" i="34"/>
  <c r="AV18" i="34"/>
  <c r="H18" i="34"/>
  <c r="DP19" i="34"/>
  <c r="DH19" i="34"/>
  <c r="CF18" i="34"/>
  <c r="AZ18" i="34"/>
  <c r="BX18" i="34"/>
  <c r="CN18" i="34"/>
  <c r="CO18" i="34" s="1"/>
  <c r="AN18" i="34"/>
  <c r="BD18" i="34"/>
  <c r="BE18" i="34" s="1"/>
  <c r="BP18" i="34"/>
  <c r="P18" i="34"/>
  <c r="DH18" i="34"/>
  <c r="DI18" i="34" s="1"/>
  <c r="BH18" i="34"/>
  <c r="BI18" i="34" s="1"/>
  <c r="L18" i="34"/>
  <c r="M18" i="34" s="1"/>
  <c r="AJ18" i="34"/>
  <c r="BT18" i="34"/>
  <c r="T18" i="34"/>
  <c r="X18" i="34"/>
  <c r="D19" i="34"/>
  <c r="B19" i="34"/>
  <c r="C19" i="34"/>
  <c r="E20" i="34"/>
  <c r="BC20" i="34" l="1" a="1"/>
  <c r="BC20" i="34" s="1"/>
  <c r="G20" i="34" a="1"/>
  <c r="G20" i="34" s="1"/>
  <c r="AM20" i="34" a="1"/>
  <c r="AM20" i="34" s="1"/>
  <c r="AL20" i="34" a="1"/>
  <c r="AL20" i="34" s="1"/>
  <c r="CH20" i="34" a="1"/>
  <c r="CH20" i="34" s="1"/>
  <c r="CI20" i="34" a="1"/>
  <c r="CI20" i="34" s="1"/>
  <c r="CY20" i="34" a="1"/>
  <c r="CY20" i="34" s="1"/>
  <c r="DO20" i="34" a="1"/>
  <c r="DO20" i="34" s="1"/>
  <c r="W20" i="34" a="1"/>
  <c r="W20" i="34" s="1"/>
  <c r="V20" i="34" a="1"/>
  <c r="V20" i="34" s="1"/>
  <c r="BB20" i="34" a="1"/>
  <c r="BB20" i="34" s="1"/>
  <c r="BR20" i="34" a="1"/>
  <c r="BR20" i="34" s="1"/>
  <c r="F20" i="34" a="1"/>
  <c r="F20" i="34" s="1"/>
  <c r="BS20" i="34" a="1"/>
  <c r="BS20" i="34" s="1"/>
  <c r="Z20" i="34" a="1"/>
  <c r="Z20" i="34" s="1"/>
  <c r="DC20" i="34" a="1"/>
  <c r="DC20" i="34" s="1"/>
  <c r="DB20" i="34" a="1"/>
  <c r="DB20" i="34" s="1"/>
  <c r="AA20" i="34" a="1"/>
  <c r="AA20" i="34" s="1"/>
  <c r="CM20" i="34" a="1"/>
  <c r="CM20" i="34" s="1"/>
  <c r="CX20" i="34" a="1"/>
  <c r="CX20" i="34" s="1"/>
  <c r="DN20" i="34" a="1"/>
  <c r="DN20" i="34" s="1"/>
  <c r="R20" i="34" a="1"/>
  <c r="R20" i="34" s="1"/>
  <c r="BW20" i="34" a="1"/>
  <c r="BW20" i="34" s="1"/>
  <c r="S20" i="34" a="1"/>
  <c r="S20" i="34" s="1"/>
  <c r="BG20" i="34" a="1"/>
  <c r="BG20" i="34" s="1"/>
  <c r="BF20" i="34" a="1"/>
  <c r="BF20" i="34" s="1"/>
  <c r="BV20" i="34" a="1"/>
  <c r="BV20" i="34" s="1"/>
  <c r="CL20" i="34" a="1"/>
  <c r="CL20" i="34" s="1"/>
  <c r="AQ20" i="34" a="1"/>
  <c r="AQ20" i="34" s="1"/>
  <c r="N20" i="34" a="1"/>
  <c r="N20" i="34" s="1"/>
  <c r="AE20" i="34" a="1"/>
  <c r="AE20" i="34" s="1"/>
  <c r="BK20" i="34" a="1"/>
  <c r="BK20" i="34" s="1"/>
  <c r="BZ20" i="34" a="1"/>
  <c r="BZ20" i="34" s="1"/>
  <c r="CP20" i="34" a="1"/>
  <c r="CP20" i="34" s="1"/>
  <c r="K20" i="34" a="1"/>
  <c r="K20" i="34" s="1"/>
  <c r="AP20" i="34" a="1"/>
  <c r="AP20" i="34" s="1"/>
  <c r="AT20" i="34" a="1"/>
  <c r="AT20" i="34" s="1"/>
  <c r="CQ20" i="34" a="1"/>
  <c r="CQ20" i="34" s="1"/>
  <c r="DF20" i="34" a="1"/>
  <c r="DF20" i="34" s="1"/>
  <c r="J20" i="34" a="1"/>
  <c r="J20" i="34" s="1"/>
  <c r="O20" i="34" a="1"/>
  <c r="O20" i="34" s="1"/>
  <c r="AD20" i="34" a="1"/>
  <c r="AD20" i="34" s="1"/>
  <c r="AU20" i="34" a="1"/>
  <c r="AU20" i="34" s="1"/>
  <c r="BJ20" i="34" a="1"/>
  <c r="BJ20" i="34" s="1"/>
  <c r="CA20" i="34" a="1"/>
  <c r="CA20" i="34" s="1"/>
  <c r="AI20" i="34" a="1"/>
  <c r="AI20" i="34" s="1"/>
  <c r="AH20" i="34" a="1"/>
  <c r="AH20" i="34" s="1"/>
  <c r="BO20" i="34" a="1"/>
  <c r="BO20" i="34" s="1"/>
  <c r="CU20" i="34" a="1"/>
  <c r="CU20" i="34" s="1"/>
  <c r="CT20" i="34" a="1"/>
  <c r="CT20" i="34" s="1"/>
  <c r="DJ20" i="34" a="1"/>
  <c r="DJ20" i="34" s="1"/>
  <c r="AY20" i="34" a="1"/>
  <c r="AY20" i="34" s="1"/>
  <c r="BN20" i="34" a="1"/>
  <c r="BN20" i="34" s="1"/>
  <c r="CD20" i="34" a="1"/>
  <c r="CD20" i="34" s="1"/>
  <c r="DK20" i="34" a="1"/>
  <c r="DK20" i="34" s="1"/>
  <c r="DG20" i="34" a="1"/>
  <c r="DG20" i="34" s="1"/>
  <c r="AX20" i="34" a="1"/>
  <c r="AX20" i="34" s="1"/>
  <c r="CE20" i="34" a="1"/>
  <c r="CE20" i="34" s="1"/>
  <c r="Q18" i="34"/>
  <c r="CG18" i="34"/>
  <c r="DM18" i="34"/>
  <c r="BA18" i="34"/>
  <c r="AK18" i="34"/>
  <c r="BQ18" i="34"/>
  <c r="CK18" i="34"/>
  <c r="CW18" i="34"/>
  <c r="AW18" i="34"/>
  <c r="Y18" i="34"/>
  <c r="BM18" i="34"/>
  <c r="BU18" i="34"/>
  <c r="BY18" i="34"/>
  <c r="I18" i="34"/>
  <c r="AO18" i="34"/>
  <c r="DA18" i="34"/>
  <c r="CS18" i="34"/>
  <c r="P19" i="34"/>
  <c r="Q19" i="34" s="1"/>
  <c r="BL19" i="34"/>
  <c r="BM19" i="34" s="1"/>
  <c r="CF19" i="34"/>
  <c r="CG19" i="34" s="1"/>
  <c r="BH19" i="34"/>
  <c r="BI19" i="34" s="1"/>
  <c r="AV19" i="34"/>
  <c r="AW19" i="34" s="1"/>
  <c r="CC18" i="34"/>
  <c r="T19" i="34"/>
  <c r="U19" i="34" s="1"/>
  <c r="AS18" i="34"/>
  <c r="AZ19" i="34"/>
  <c r="BA19" i="34" s="1"/>
  <c r="DL19" i="34"/>
  <c r="DM19" i="34" s="1"/>
  <c r="U18" i="34"/>
  <c r="BP19" i="34"/>
  <c r="BQ19" i="34" s="1"/>
  <c r="CB19" i="34"/>
  <c r="CC19" i="34" s="1"/>
  <c r="BX19" i="34"/>
  <c r="BY19" i="34" s="1"/>
  <c r="AN19" i="34"/>
  <c r="AO19" i="34" s="1"/>
  <c r="DD19" i="34"/>
  <c r="CN19" i="34"/>
  <c r="CO19" i="34" s="1"/>
  <c r="DI19" i="34"/>
  <c r="DQ19" i="34"/>
  <c r="DP20" i="34"/>
  <c r="CV19" i="34"/>
  <c r="AB19" i="34"/>
  <c r="AJ19" i="34"/>
  <c r="CZ19" i="34"/>
  <c r="X19" i="34"/>
  <c r="BT19" i="34"/>
  <c r="L19" i="34"/>
  <c r="AF19" i="34"/>
  <c r="CR19" i="34"/>
  <c r="AR19" i="34"/>
  <c r="CJ19" i="34"/>
  <c r="BD19" i="34"/>
  <c r="H19" i="34"/>
  <c r="D20" i="34"/>
  <c r="B20" i="34"/>
  <c r="C20" i="34"/>
  <c r="E21" i="34"/>
  <c r="F21" i="34" l="1" a="1"/>
  <c r="F21" i="34" s="1"/>
  <c r="V21" i="34" a="1"/>
  <c r="V21" i="34" s="1"/>
  <c r="BS21" i="34" a="1"/>
  <c r="BS21" i="34" s="1"/>
  <c r="CX21" i="34" a="1"/>
  <c r="CX21" i="34" s="1"/>
  <c r="G21" i="34" a="1"/>
  <c r="G21" i="34" s="1"/>
  <c r="AM21" i="34" a="1"/>
  <c r="AM21" i="34" s="1"/>
  <c r="AL21" i="34" a="1"/>
  <c r="AL21" i="34" s="1"/>
  <c r="BB21" i="34" a="1"/>
  <c r="BB21" i="34" s="1"/>
  <c r="BR21" i="34" a="1"/>
  <c r="BR21" i="34" s="1"/>
  <c r="BC21" i="34" a="1"/>
  <c r="BC21" i="34" s="1"/>
  <c r="CI21" i="34" a="1"/>
  <c r="CI21" i="34" s="1"/>
  <c r="CH21" i="34" a="1"/>
  <c r="CH21" i="34" s="1"/>
  <c r="W21" i="34" a="1"/>
  <c r="W21" i="34" s="1"/>
  <c r="AA21" i="34" a="1"/>
  <c r="AA21" i="34" s="1"/>
  <c r="DC21" i="34" a="1"/>
  <c r="DC21" i="34" s="1"/>
  <c r="DB21" i="34" a="1"/>
  <c r="DB21" i="34" s="1"/>
  <c r="R21" i="34" a="1"/>
  <c r="R21" i="34" s="1"/>
  <c r="CM21" i="34" a="1"/>
  <c r="CM21" i="34" s="1"/>
  <c r="DO21" i="34" a="1"/>
  <c r="DO21" i="34" s="1"/>
  <c r="Z21" i="34" a="1"/>
  <c r="Z21" i="34" s="1"/>
  <c r="BV21" i="34" a="1"/>
  <c r="BV21" i="34" s="1"/>
  <c r="BW21" i="34" a="1"/>
  <c r="BW21" i="34" s="1"/>
  <c r="CL21" i="34" a="1"/>
  <c r="CL21" i="34" s="1"/>
  <c r="CY21" i="34" a="1"/>
  <c r="CY21" i="34" s="1"/>
  <c r="DN21" i="34" a="1"/>
  <c r="DN21" i="34" s="1"/>
  <c r="S21" i="34" a="1"/>
  <c r="S21" i="34" s="1"/>
  <c r="BG21" i="34" a="1"/>
  <c r="BG21" i="34" s="1"/>
  <c r="BF21" i="34" a="1"/>
  <c r="BF21" i="34" s="1"/>
  <c r="AP21" i="34" a="1"/>
  <c r="AP21" i="34" s="1"/>
  <c r="O21" i="34" a="1"/>
  <c r="O21" i="34" s="1"/>
  <c r="AE21" i="34" a="1"/>
  <c r="AE21" i="34" s="1"/>
  <c r="BJ21" i="34" a="1"/>
  <c r="BJ21" i="34" s="1"/>
  <c r="BZ21" i="34" a="1"/>
  <c r="BZ21" i="34" s="1"/>
  <c r="K21" i="34" a="1"/>
  <c r="K21" i="34" s="1"/>
  <c r="AD21" i="34" a="1"/>
  <c r="AD21" i="34" s="1"/>
  <c r="BK21" i="34" a="1"/>
  <c r="BK21" i="34" s="1"/>
  <c r="CP21" i="34" a="1"/>
  <c r="CP21" i="34" s="1"/>
  <c r="J21" i="34" a="1"/>
  <c r="J21" i="34" s="1"/>
  <c r="AQ21" i="34" a="1"/>
  <c r="AQ21" i="34" s="1"/>
  <c r="AU21" i="34" a="1"/>
  <c r="AU21" i="34" s="1"/>
  <c r="CA21" i="34" a="1"/>
  <c r="CA21" i="34" s="1"/>
  <c r="CQ21" i="34" a="1"/>
  <c r="CQ21" i="34" s="1"/>
  <c r="N21" i="34" a="1"/>
  <c r="N21" i="34" s="1"/>
  <c r="AT21" i="34" a="1"/>
  <c r="AT21" i="34" s="1"/>
  <c r="DG21" i="34" a="1"/>
  <c r="DG21" i="34" s="1"/>
  <c r="AI21" i="34" a="1"/>
  <c r="AI21" i="34" s="1"/>
  <c r="AX21" i="34" a="1"/>
  <c r="AX21" i="34" s="1"/>
  <c r="DK21" i="34" a="1"/>
  <c r="DK21" i="34" s="1"/>
  <c r="DF21" i="34" a="1"/>
  <c r="DF21" i="34" s="1"/>
  <c r="CE21" i="34" a="1"/>
  <c r="CE21" i="34" s="1"/>
  <c r="BN21" i="34" a="1"/>
  <c r="BN21" i="34" s="1"/>
  <c r="CU21" i="34" a="1"/>
  <c r="CU21" i="34" s="1"/>
  <c r="CT21" i="34" a="1"/>
  <c r="CT21" i="34" s="1"/>
  <c r="AH21" i="34" a="1"/>
  <c r="AH21" i="34" s="1"/>
  <c r="AY21" i="34" a="1"/>
  <c r="AY21" i="34" s="1"/>
  <c r="BO21" i="34" a="1"/>
  <c r="BO21" i="34" s="1"/>
  <c r="CD21" i="34" a="1"/>
  <c r="CD21" i="34" s="1"/>
  <c r="DJ21" i="34" a="1"/>
  <c r="DJ21" i="34" s="1"/>
  <c r="CB20" i="34"/>
  <c r="CC20" i="34" s="1"/>
  <c r="DD20" i="34"/>
  <c r="DQ20" i="34"/>
  <c r="AF20" i="34"/>
  <c r="BD20" i="34"/>
  <c r="DH20" i="34"/>
  <c r="DI20" i="34" s="1"/>
  <c r="AJ20" i="34"/>
  <c r="BX20" i="34"/>
  <c r="BY20" i="34" s="1"/>
  <c r="BL20" i="34"/>
  <c r="BH20" i="34"/>
  <c r="DL20" i="34"/>
  <c r="CF20" i="34"/>
  <c r="AC19" i="34"/>
  <c r="CN20" i="34"/>
  <c r="CO20" i="34" s="1"/>
  <c r="DE19" i="34"/>
  <c r="AN20" i="34"/>
  <c r="BE19" i="34"/>
  <c r="CS19" i="34"/>
  <c r="AK19" i="34"/>
  <c r="CK19" i="34"/>
  <c r="AG19" i="34"/>
  <c r="AS19" i="34"/>
  <c r="M19" i="34"/>
  <c r="BU19" i="34"/>
  <c r="CW19" i="34"/>
  <c r="I19" i="34"/>
  <c r="Y19" i="34"/>
  <c r="DA19" i="34"/>
  <c r="AZ20" i="34"/>
  <c r="T20" i="34"/>
  <c r="H20" i="34"/>
  <c r="AR20" i="34"/>
  <c r="BT20" i="34"/>
  <c r="CZ20" i="34"/>
  <c r="BP20" i="34"/>
  <c r="AB20" i="34"/>
  <c r="L20" i="34"/>
  <c r="AV20" i="34"/>
  <c r="DP21" i="34"/>
  <c r="CN21" i="34"/>
  <c r="CV20" i="34"/>
  <c r="P20" i="34"/>
  <c r="CR20" i="34"/>
  <c r="CJ20" i="34"/>
  <c r="X20" i="34"/>
  <c r="D21" i="34"/>
  <c r="B21" i="34"/>
  <c r="C21" i="34"/>
  <c r="E22" i="34"/>
  <c r="CO21" i="34" l="1"/>
  <c r="AM22" i="34" a="1"/>
  <c r="AM22" i="34" s="1"/>
  <c r="AL22" i="34" a="1"/>
  <c r="AL22" i="34" s="1"/>
  <c r="CI22" i="34" a="1"/>
  <c r="CI22" i="34" s="1"/>
  <c r="CH22" i="34" a="1"/>
  <c r="CH22" i="34" s="1"/>
  <c r="CX22" i="34" a="1"/>
  <c r="CX22" i="34" s="1"/>
  <c r="F22" i="34" a="1"/>
  <c r="F22" i="34" s="1"/>
  <c r="W22" i="34" a="1"/>
  <c r="W22" i="34" s="1"/>
  <c r="BB22" i="34" a="1"/>
  <c r="BB22" i="34" s="1"/>
  <c r="CY22" i="34" a="1"/>
  <c r="CY22" i="34" s="1"/>
  <c r="G22" i="34" a="1"/>
  <c r="G22" i="34" s="1"/>
  <c r="V22" i="34" a="1"/>
  <c r="V22" i="34" s="1"/>
  <c r="BC22" i="34" a="1"/>
  <c r="BC22" i="34" s="1"/>
  <c r="BR22" i="34" a="1"/>
  <c r="BR22" i="34" s="1"/>
  <c r="BS22" i="34" a="1"/>
  <c r="BS22" i="34" s="1"/>
  <c r="DN22" i="34" a="1"/>
  <c r="DN22" i="34" s="1"/>
  <c r="R22" i="34" a="1"/>
  <c r="R22" i="34" s="1"/>
  <c r="CL22" i="34" a="1"/>
  <c r="CL22" i="34" s="1"/>
  <c r="DC22" i="34" a="1"/>
  <c r="DC22" i="34" s="1"/>
  <c r="DB22" i="34" a="1"/>
  <c r="DB22" i="34" s="1"/>
  <c r="DO22" i="34" a="1"/>
  <c r="DO22" i="34" s="1"/>
  <c r="AA22" i="34" a="1"/>
  <c r="AA22" i="34" s="1"/>
  <c r="BW22" i="34" a="1"/>
  <c r="BW22" i="34" s="1"/>
  <c r="BV22" i="34" a="1"/>
  <c r="BV22" i="34" s="1"/>
  <c r="S22" i="34" a="1"/>
  <c r="S22" i="34" s="1"/>
  <c r="Z22" i="34" a="1"/>
  <c r="Z22" i="34" s="1"/>
  <c r="BG22" i="34" a="1"/>
  <c r="BG22" i="34" s="1"/>
  <c r="BF22" i="34" a="1"/>
  <c r="BF22" i="34" s="1"/>
  <c r="CM22" i="34" a="1"/>
  <c r="CM22" i="34" s="1"/>
  <c r="K22" i="34" a="1"/>
  <c r="K22" i="34" s="1"/>
  <c r="AQ22" i="34" a="1"/>
  <c r="AQ22" i="34" s="1"/>
  <c r="O22" i="34" a="1"/>
  <c r="O22" i="34" s="1"/>
  <c r="AU22" i="34" a="1"/>
  <c r="AU22" i="34" s="1"/>
  <c r="CP22" i="34" a="1"/>
  <c r="CP22" i="34" s="1"/>
  <c r="DF22" i="34" a="1"/>
  <c r="DF22" i="34" s="1"/>
  <c r="AE22" i="34" a="1"/>
  <c r="AE22" i="34" s="1"/>
  <c r="AT22" i="34" a="1"/>
  <c r="AT22" i="34" s="1"/>
  <c r="BZ22" i="34" a="1"/>
  <c r="BZ22" i="34" s="1"/>
  <c r="J22" i="34" a="1"/>
  <c r="J22" i="34" s="1"/>
  <c r="AP22" i="34" a="1"/>
  <c r="AP22" i="34" s="1"/>
  <c r="BK22" i="34" a="1"/>
  <c r="BK22" i="34" s="1"/>
  <c r="CA22" i="34" a="1"/>
  <c r="CA22" i="34" s="1"/>
  <c r="CQ22" i="34" a="1"/>
  <c r="CQ22" i="34" s="1"/>
  <c r="DG22" i="34" a="1"/>
  <c r="DG22" i="34" s="1"/>
  <c r="AI22" i="34" a="1"/>
  <c r="AI22" i="34" s="1"/>
  <c r="N22" i="34" a="1"/>
  <c r="N22" i="34" s="1"/>
  <c r="AD22" i="34" a="1"/>
  <c r="AD22" i="34" s="1"/>
  <c r="BJ22" i="34" a="1"/>
  <c r="BJ22" i="34" s="1"/>
  <c r="BO22" i="34" a="1"/>
  <c r="BO22" i="34" s="1"/>
  <c r="AH22" i="34" a="1"/>
  <c r="AH22" i="34" s="1"/>
  <c r="AY22" i="34" a="1"/>
  <c r="AY22" i="34" s="1"/>
  <c r="AX22" i="34" a="1"/>
  <c r="AX22" i="34" s="1"/>
  <c r="BN22" i="34" a="1"/>
  <c r="BN22" i="34" s="1"/>
  <c r="BP22" i="34" s="1"/>
  <c r="CE22" i="34" a="1"/>
  <c r="CE22" i="34" s="1"/>
  <c r="CD22" i="34" a="1"/>
  <c r="CD22" i="34" s="1"/>
  <c r="DJ22" i="34" a="1"/>
  <c r="DJ22" i="34" s="1"/>
  <c r="CU22" i="34" a="1"/>
  <c r="CU22" i="34" s="1"/>
  <c r="CT22" i="34" a="1"/>
  <c r="CT22" i="34" s="1"/>
  <c r="DK22" i="34" a="1"/>
  <c r="DK22" i="34" s="1"/>
  <c r="AK20" i="34"/>
  <c r="BE20" i="34"/>
  <c r="CW20" i="34"/>
  <c r="AV21" i="34"/>
  <c r="Y20" i="34"/>
  <c r="AF21" i="34"/>
  <c r="M20" i="34"/>
  <c r="DE20" i="34"/>
  <c r="DQ21" i="34"/>
  <c r="T21" i="34"/>
  <c r="CK20" i="34"/>
  <c r="BU20" i="34"/>
  <c r="AG20" i="34"/>
  <c r="DA20" i="34"/>
  <c r="AC20" i="34"/>
  <c r="CS20" i="34"/>
  <c r="BX21" i="34"/>
  <c r="BY21" i="34" s="1"/>
  <c r="CB21" i="34"/>
  <c r="CC21" i="34" s="1"/>
  <c r="P21" i="34"/>
  <c r="CV21" i="34"/>
  <c r="AR21" i="34"/>
  <c r="H21" i="34"/>
  <c r="X21" i="34"/>
  <c r="CG20" i="34"/>
  <c r="BI20" i="34"/>
  <c r="AS20" i="34"/>
  <c r="DM20" i="34"/>
  <c r="BM20" i="34"/>
  <c r="L21" i="34"/>
  <c r="CF21" i="34"/>
  <c r="I20" i="34"/>
  <c r="BQ20" i="34"/>
  <c r="AW20" i="34"/>
  <c r="U20" i="34"/>
  <c r="U21" i="34" s="1"/>
  <c r="Q20" i="34"/>
  <c r="Q21" i="34" s="1"/>
  <c r="BA20" i="34"/>
  <c r="AO20" i="34"/>
  <c r="CR21" i="34"/>
  <c r="AB21" i="34"/>
  <c r="AC21" i="34" s="1"/>
  <c r="BH21" i="34"/>
  <c r="DP22" i="34"/>
  <c r="AZ21" i="34"/>
  <c r="BP21" i="34"/>
  <c r="BL21" i="34"/>
  <c r="CJ21" i="34"/>
  <c r="BD21" i="34"/>
  <c r="BT21" i="34"/>
  <c r="DL21" i="34"/>
  <c r="DD21" i="34"/>
  <c r="AN21" i="34"/>
  <c r="AJ21" i="34"/>
  <c r="CZ21" i="34"/>
  <c r="DH21" i="34"/>
  <c r="D22" i="34"/>
  <c r="B22" i="34"/>
  <c r="C22" i="34"/>
  <c r="E23" i="34"/>
  <c r="BE21" i="34" l="1"/>
  <c r="G23" i="34" a="1"/>
  <c r="G23" i="34" s="1"/>
  <c r="AM23" i="34" a="1"/>
  <c r="AM23" i="34" s="1"/>
  <c r="CH23" i="34" a="1"/>
  <c r="CH23" i="34" s="1"/>
  <c r="DO23" i="34" a="1"/>
  <c r="DO23" i="34" s="1"/>
  <c r="F23" i="34" a="1"/>
  <c r="F23" i="34" s="1"/>
  <c r="W23" i="34" a="1"/>
  <c r="W23" i="34" s="1"/>
  <c r="BB23" i="34" a="1"/>
  <c r="BB23" i="34" s="1"/>
  <c r="BR23" i="34" a="1"/>
  <c r="BR23" i="34" s="1"/>
  <c r="V23" i="34" a="1"/>
  <c r="V23" i="34" s="1"/>
  <c r="BC23" i="34" a="1"/>
  <c r="BC23" i="34" s="1"/>
  <c r="BS23" i="34" a="1"/>
  <c r="BS23" i="34" s="1"/>
  <c r="CI23" i="34" a="1"/>
  <c r="CI23" i="34" s="1"/>
  <c r="CY23" i="34" a="1"/>
  <c r="CY23" i="34" s="1"/>
  <c r="AL23" i="34" a="1"/>
  <c r="AL23" i="34" s="1"/>
  <c r="S23" i="34" a="1"/>
  <c r="S23" i="34" s="1"/>
  <c r="AA23" i="34" a="1"/>
  <c r="AA23" i="34" s="1"/>
  <c r="BF23" i="34" a="1"/>
  <c r="BF23" i="34" s="1"/>
  <c r="BV23" i="34" a="1"/>
  <c r="BV23" i="34" s="1"/>
  <c r="DC23" i="34" a="1"/>
  <c r="DC23" i="34" s="1"/>
  <c r="DB23" i="34" a="1"/>
  <c r="DB23" i="34" s="1"/>
  <c r="CX23" i="34" a="1"/>
  <c r="CX23" i="34" s="1"/>
  <c r="R23" i="34" a="1"/>
  <c r="R23" i="34" s="1"/>
  <c r="Z23" i="34" a="1"/>
  <c r="Z23" i="34" s="1"/>
  <c r="CM23" i="34" a="1"/>
  <c r="CM23" i="34" s="1"/>
  <c r="DN23" i="34" a="1"/>
  <c r="DN23" i="34" s="1"/>
  <c r="BG23" i="34" a="1"/>
  <c r="BG23" i="34" s="1"/>
  <c r="BW23" i="34" a="1"/>
  <c r="BW23" i="34" s="1"/>
  <c r="CL23" i="34" a="1"/>
  <c r="CL23" i="34" s="1"/>
  <c r="J23" i="34" a="1"/>
  <c r="J23" i="34" s="1"/>
  <c r="AQ23" i="34" a="1"/>
  <c r="AQ23" i="34" s="1"/>
  <c r="O23" i="34" a="1"/>
  <c r="O23" i="34" s="1"/>
  <c r="N23" i="34" a="1"/>
  <c r="N23" i="34" s="1"/>
  <c r="AU23" i="34" a="1"/>
  <c r="AU23" i="34" s="1"/>
  <c r="BK23" i="34" a="1"/>
  <c r="BK23" i="34" s="1"/>
  <c r="DG23" i="34" a="1"/>
  <c r="DG23" i="34" s="1"/>
  <c r="AT23" i="34" a="1"/>
  <c r="AT23" i="34" s="1"/>
  <c r="CP23" i="34" a="1"/>
  <c r="CP23" i="34" s="1"/>
  <c r="AP23" i="34" a="1"/>
  <c r="AP23" i="34" s="1"/>
  <c r="BJ23" i="34" a="1"/>
  <c r="BJ23" i="34" s="1"/>
  <c r="CA23" i="34" a="1"/>
  <c r="CA23" i="34" s="1"/>
  <c r="BZ23" i="34" a="1"/>
  <c r="BZ23" i="34" s="1"/>
  <c r="CQ23" i="34" a="1"/>
  <c r="CQ23" i="34" s="1"/>
  <c r="K23" i="34" a="1"/>
  <c r="K23" i="34" s="1"/>
  <c r="AD23" i="34" a="1"/>
  <c r="AD23" i="34" s="1"/>
  <c r="AE23" i="34" a="1"/>
  <c r="AE23" i="34" s="1"/>
  <c r="BN23" i="34" a="1"/>
  <c r="BN23" i="34" s="1"/>
  <c r="CD23" i="34" a="1"/>
  <c r="CD23" i="34" s="1"/>
  <c r="CU23" i="34" a="1"/>
  <c r="CU23" i="34" s="1"/>
  <c r="DK23" i="34" a="1"/>
  <c r="DK23" i="34" s="1"/>
  <c r="AH23" i="34" a="1"/>
  <c r="AH23" i="34" s="1"/>
  <c r="CT23" i="34" a="1"/>
  <c r="CT23" i="34" s="1"/>
  <c r="AY23" i="34" a="1"/>
  <c r="AY23" i="34" s="1"/>
  <c r="CE23" i="34" a="1"/>
  <c r="CE23" i="34" s="1"/>
  <c r="DJ23" i="34" a="1"/>
  <c r="DJ23" i="34" s="1"/>
  <c r="DF23" i="34" a="1"/>
  <c r="DF23" i="34" s="1"/>
  <c r="AI23" i="34" a="1"/>
  <c r="AI23" i="34" s="1"/>
  <c r="AX23" i="34" a="1"/>
  <c r="AX23" i="34" s="1"/>
  <c r="BO23" i="34" a="1"/>
  <c r="BO23" i="34" s="1"/>
  <c r="CV22" i="34"/>
  <c r="CZ22" i="34"/>
  <c r="CW21" i="34"/>
  <c r="M21" i="34"/>
  <c r="AW21" i="34"/>
  <c r="BQ21" i="34"/>
  <c r="BQ22" i="34" s="1"/>
  <c r="AG21" i="34"/>
  <c r="Y21" i="34"/>
  <c r="DQ22" i="34"/>
  <c r="CS21" i="34"/>
  <c r="DA21" i="34"/>
  <c r="I21" i="34"/>
  <c r="DL22" i="34"/>
  <c r="AS21" i="34"/>
  <c r="AN22" i="34"/>
  <c r="CG21" i="34"/>
  <c r="CF22" i="34"/>
  <c r="BA21" i="34"/>
  <c r="CJ22" i="34"/>
  <c r="H22" i="34"/>
  <c r="AB22" i="34"/>
  <c r="AC22" i="34" s="1"/>
  <c r="DD22" i="34"/>
  <c r="AO21" i="34"/>
  <c r="AO22" i="34" s="1"/>
  <c r="AJ22" i="34"/>
  <c r="AZ22" i="34"/>
  <c r="DI21" i="34"/>
  <c r="AK21" i="34"/>
  <c r="BM21" i="34"/>
  <c r="CK21" i="34"/>
  <c r="DE21" i="34"/>
  <c r="BU21" i="34"/>
  <c r="DM21" i="34"/>
  <c r="BL22" i="34"/>
  <c r="BX22" i="34"/>
  <c r="BY22" i="34" s="1"/>
  <c r="BI21" i="34"/>
  <c r="T22" i="34"/>
  <c r="U22" i="34" s="1"/>
  <c r="BH22" i="34"/>
  <c r="AV22" i="34"/>
  <c r="BT22" i="34"/>
  <c r="CB22" i="34"/>
  <c r="AF22" i="34"/>
  <c r="CN22" i="34"/>
  <c r="L22" i="34"/>
  <c r="BD22" i="34"/>
  <c r="BE22" i="34" s="1"/>
  <c r="DP23" i="34"/>
  <c r="P22" i="34"/>
  <c r="DH22" i="34"/>
  <c r="CR22" i="34"/>
  <c r="AR22" i="34"/>
  <c r="X22" i="34"/>
  <c r="D23" i="34"/>
  <c r="B23" i="34"/>
  <c r="C23" i="34"/>
  <c r="E24" i="34"/>
  <c r="F24" i="34" l="1" a="1"/>
  <c r="F24" i="34" s="1"/>
  <c r="W24" i="34" a="1"/>
  <c r="W24" i="34" s="1"/>
  <c r="BS24" i="34" a="1"/>
  <c r="BS24" i="34" s="1"/>
  <c r="CY24" i="34" a="1"/>
  <c r="CY24" i="34" s="1"/>
  <c r="CX24" i="34" a="1"/>
  <c r="CX24" i="34" s="1"/>
  <c r="G24" i="34" a="1"/>
  <c r="G24" i="34" s="1"/>
  <c r="AM24" i="34" a="1"/>
  <c r="AM24" i="34" s="1"/>
  <c r="AL24" i="34" a="1"/>
  <c r="AL24" i="34" s="1"/>
  <c r="BR24" i="34" a="1"/>
  <c r="BR24" i="34" s="1"/>
  <c r="CH24" i="34" a="1"/>
  <c r="CH24" i="34" s="1"/>
  <c r="DO24" i="34" a="1"/>
  <c r="DO24" i="34" s="1"/>
  <c r="V24" i="34" a="1"/>
  <c r="V24" i="34" s="1"/>
  <c r="BC24" i="34" a="1"/>
  <c r="BC24" i="34" s="1"/>
  <c r="BB24" i="34" a="1"/>
  <c r="BB24" i="34" s="1"/>
  <c r="CI24" i="34" a="1"/>
  <c r="CI24" i="34" s="1"/>
  <c r="S24" i="34" a="1"/>
  <c r="S24" i="34" s="1"/>
  <c r="BF24" i="34" a="1"/>
  <c r="BF24" i="34" s="1"/>
  <c r="BG24" i="34" a="1"/>
  <c r="BG24" i="34" s="1"/>
  <c r="BV24" i="34" a="1"/>
  <c r="BV24" i="34" s="1"/>
  <c r="BW24" i="34" a="1"/>
  <c r="BW24" i="34" s="1"/>
  <c r="CM24" i="34" a="1"/>
  <c r="CM24" i="34" s="1"/>
  <c r="CL24" i="34" a="1"/>
  <c r="CL24" i="34" s="1"/>
  <c r="DN24" i="34" a="1"/>
  <c r="DN24" i="34" s="1"/>
  <c r="AA24" i="34" a="1"/>
  <c r="AA24" i="34" s="1"/>
  <c r="DC24" i="34" a="1"/>
  <c r="DC24" i="34" s="1"/>
  <c r="R24" i="34" a="1"/>
  <c r="R24" i="34" s="1"/>
  <c r="Z24" i="34" a="1"/>
  <c r="Z24" i="34" s="1"/>
  <c r="DB24" i="34" a="1"/>
  <c r="DB24" i="34" s="1"/>
  <c r="N24" i="34" a="1"/>
  <c r="N24" i="34" s="1"/>
  <c r="AD24" i="34" a="1"/>
  <c r="AD24" i="34" s="1"/>
  <c r="AT24" i="34" a="1"/>
  <c r="AT24" i="34" s="1"/>
  <c r="BK24" i="34" a="1"/>
  <c r="BK24" i="34" s="1"/>
  <c r="BJ24" i="34" a="1"/>
  <c r="BJ24" i="34" s="1"/>
  <c r="DG24" i="34" a="1"/>
  <c r="DG24" i="34" s="1"/>
  <c r="O24" i="34" a="1"/>
  <c r="O24" i="34" s="1"/>
  <c r="AE24" i="34" a="1"/>
  <c r="AE24" i="34" s="1"/>
  <c r="K24" i="34" a="1"/>
  <c r="K24" i="34" s="1"/>
  <c r="CP24" i="34" a="1"/>
  <c r="CP24" i="34" s="1"/>
  <c r="J24" i="34" a="1"/>
  <c r="J24" i="34" s="1"/>
  <c r="AP24" i="34" a="1"/>
  <c r="AP24" i="34" s="1"/>
  <c r="AQ24" i="34" a="1"/>
  <c r="AQ24" i="34" s="1"/>
  <c r="AU24" i="34" a="1"/>
  <c r="AU24" i="34" s="1"/>
  <c r="BZ24" i="34" a="1"/>
  <c r="BZ24" i="34" s="1"/>
  <c r="CA24" i="34" a="1"/>
  <c r="CA24" i="34" s="1"/>
  <c r="CQ24" i="34" a="1"/>
  <c r="CQ24" i="34" s="1"/>
  <c r="DF24" i="34" a="1"/>
  <c r="DF24" i="34" s="1"/>
  <c r="AH24" i="34" a="1"/>
  <c r="AH24" i="34" s="1"/>
  <c r="AY24" i="34" a="1"/>
  <c r="AY24" i="34" s="1"/>
  <c r="CE24" i="34" a="1"/>
  <c r="CE24" i="34" s="1"/>
  <c r="AI24" i="34" a="1"/>
  <c r="AI24" i="34" s="1"/>
  <c r="AX24" i="34" a="1"/>
  <c r="AX24" i="34" s="1"/>
  <c r="BO24" i="34" a="1"/>
  <c r="BO24" i="34" s="1"/>
  <c r="DK24" i="34" a="1"/>
  <c r="DK24" i="34" s="1"/>
  <c r="CT24" i="34" a="1"/>
  <c r="CT24" i="34" s="1"/>
  <c r="BN24" i="34" a="1"/>
  <c r="BN24" i="34" s="1"/>
  <c r="CD24" i="34" a="1"/>
  <c r="CD24" i="34" s="1"/>
  <c r="CU24" i="34" a="1"/>
  <c r="CU24" i="34" s="1"/>
  <c r="DJ24" i="34" a="1"/>
  <c r="DJ24" i="34" s="1"/>
  <c r="CW22" i="34"/>
  <c r="CS22" i="34"/>
  <c r="DA22" i="34"/>
  <c r="DM22" i="34"/>
  <c r="AK22" i="34"/>
  <c r="BU22" i="34"/>
  <c r="AW22" i="34"/>
  <c r="DQ23" i="34"/>
  <c r="I22" i="34"/>
  <c r="DI22" i="34"/>
  <c r="CK22" i="34"/>
  <c r="BA22" i="34"/>
  <c r="BI22" i="34"/>
  <c r="X23" i="34"/>
  <c r="CG22" i="34"/>
  <c r="CV23" i="34"/>
  <c r="AB23" i="34"/>
  <c r="AC23" i="34" s="1"/>
  <c r="AV23" i="34"/>
  <c r="CF23" i="34"/>
  <c r="CG23" i="34" s="1"/>
  <c r="AR23" i="34"/>
  <c r="L23" i="34"/>
  <c r="AZ23" i="34"/>
  <c r="CJ23" i="34"/>
  <c r="CK23" i="34" s="1"/>
  <c r="DE22" i="34"/>
  <c r="BX23" i="34"/>
  <c r="BY23" i="34" s="1"/>
  <c r="CR23" i="34"/>
  <c r="CS23" i="34" s="1"/>
  <c r="BT23" i="34"/>
  <c r="P23" i="34"/>
  <c r="AN23" i="34"/>
  <c r="AG22" i="34"/>
  <c r="AS22" i="34"/>
  <c r="Y22" i="34"/>
  <c r="CC22" i="34"/>
  <c r="BM22" i="34"/>
  <c r="M22" i="34"/>
  <c r="Q22" i="34"/>
  <c r="CO22" i="34"/>
  <c r="CZ23" i="34"/>
  <c r="BL23" i="34"/>
  <c r="DH23" i="34"/>
  <c r="BD23" i="34"/>
  <c r="BE23" i="34" s="1"/>
  <c r="CB23" i="34"/>
  <c r="DD23" i="34"/>
  <c r="DL23" i="34"/>
  <c r="AF23" i="34"/>
  <c r="BP23" i="34"/>
  <c r="BH23" i="34"/>
  <c r="CN23" i="34"/>
  <c r="H23" i="34"/>
  <c r="DP24" i="34"/>
  <c r="T23" i="34"/>
  <c r="U23" i="34" s="1"/>
  <c r="AJ23" i="34"/>
  <c r="D24" i="34"/>
  <c r="B24" i="34"/>
  <c r="C24" i="34"/>
  <c r="E25" i="34"/>
  <c r="CX25" i="34" l="1" a="1"/>
  <c r="CX25" i="34" s="1"/>
  <c r="F25" i="34" a="1"/>
  <c r="F25" i="34" s="1"/>
  <c r="BC25" i="34" a="1"/>
  <c r="BC25" i="34" s="1"/>
  <c r="BS25" i="34" a="1"/>
  <c r="BS25" i="34" s="1"/>
  <c r="DO25" i="34" a="1"/>
  <c r="DO25" i="34" s="1"/>
  <c r="G25" i="34" a="1"/>
  <c r="G25" i="34" s="1"/>
  <c r="AM25" i="34" a="1"/>
  <c r="AM25" i="34" s="1"/>
  <c r="AL25" i="34" a="1"/>
  <c r="AL25" i="34" s="1"/>
  <c r="BB25" i="34" a="1"/>
  <c r="BB25" i="34" s="1"/>
  <c r="CI25" i="34" a="1"/>
  <c r="CI25" i="34" s="1"/>
  <c r="CY25" i="34" a="1"/>
  <c r="CY25" i="34" s="1"/>
  <c r="W25" i="34" a="1"/>
  <c r="W25" i="34" s="1"/>
  <c r="V25" i="34" a="1"/>
  <c r="V25" i="34" s="1"/>
  <c r="BR25" i="34" a="1"/>
  <c r="BR25" i="34" s="1"/>
  <c r="CH25" i="34" a="1"/>
  <c r="CH25" i="34" s="1"/>
  <c r="DN25" i="34" a="1"/>
  <c r="DN25" i="34" s="1"/>
  <c r="R25" i="34" a="1"/>
  <c r="R25" i="34" s="1"/>
  <c r="BG25" i="34" a="1"/>
  <c r="BG25" i="34" s="1"/>
  <c r="BF25" i="34" a="1"/>
  <c r="BF25" i="34" s="1"/>
  <c r="CM25" i="34" a="1"/>
  <c r="CM25" i="34" s="1"/>
  <c r="K25" i="34" a="1"/>
  <c r="K25" i="34" s="1"/>
  <c r="S25" i="34" a="1"/>
  <c r="S25" i="34" s="1"/>
  <c r="Z25" i="34" a="1"/>
  <c r="Z25" i="34" s="1"/>
  <c r="DC25" i="34" a="1"/>
  <c r="DC25" i="34" s="1"/>
  <c r="DB25" i="34" a="1"/>
  <c r="DB25" i="34" s="1"/>
  <c r="AA25" i="34" a="1"/>
  <c r="AA25" i="34" s="1"/>
  <c r="BV25" i="34" a="1"/>
  <c r="BV25" i="34" s="1"/>
  <c r="BW25" i="34" a="1"/>
  <c r="BW25" i="34" s="1"/>
  <c r="CL25" i="34" a="1"/>
  <c r="CL25" i="34" s="1"/>
  <c r="AP25" i="34" a="1"/>
  <c r="AP25" i="34" s="1"/>
  <c r="AU25" i="34" a="1"/>
  <c r="AU25" i="34" s="1"/>
  <c r="CA25" i="34" a="1"/>
  <c r="CA25" i="34" s="1"/>
  <c r="DF25" i="34" a="1"/>
  <c r="DF25" i="34" s="1"/>
  <c r="AQ25" i="34" a="1"/>
  <c r="AQ25" i="34" s="1"/>
  <c r="N25" i="34" a="1"/>
  <c r="N25" i="34" s="1"/>
  <c r="O25" i="34" a="1"/>
  <c r="O25" i="34" s="1"/>
  <c r="AE25" i="34" a="1"/>
  <c r="AE25" i="34" s="1"/>
  <c r="BJ25" i="34" a="1"/>
  <c r="BJ25" i="34" s="1"/>
  <c r="AD25" i="34" a="1"/>
  <c r="AD25" i="34" s="1"/>
  <c r="BK25" i="34" a="1"/>
  <c r="BK25" i="34" s="1"/>
  <c r="BZ25" i="34" a="1"/>
  <c r="BZ25" i="34" s="1"/>
  <c r="CP25" i="34" a="1"/>
  <c r="CP25" i="34" s="1"/>
  <c r="DG25" i="34" a="1"/>
  <c r="DG25" i="34" s="1"/>
  <c r="J25" i="34" a="1"/>
  <c r="J25" i="34" s="1"/>
  <c r="AT25" i="34" a="1"/>
  <c r="AT25" i="34" s="1"/>
  <c r="CQ25" i="34" a="1"/>
  <c r="CQ25" i="34" s="1"/>
  <c r="AX25" i="34" a="1"/>
  <c r="AX25" i="34" s="1"/>
  <c r="BO25" i="34" a="1"/>
  <c r="BO25" i="34" s="1"/>
  <c r="CD25" i="34" a="1"/>
  <c r="CD25" i="34" s="1"/>
  <c r="AI25" i="34" a="1"/>
  <c r="AI25" i="34" s="1"/>
  <c r="AH25" i="34" a="1"/>
  <c r="AH25" i="34" s="1"/>
  <c r="CU25" i="34" a="1"/>
  <c r="CU25" i="34" s="1"/>
  <c r="DJ25" i="34" a="1"/>
  <c r="DJ25" i="34" s="1"/>
  <c r="AY25" i="34" a="1"/>
  <c r="AY25" i="34" s="1"/>
  <c r="BN25" i="34" a="1"/>
  <c r="BN25" i="34" s="1"/>
  <c r="CE25" i="34" a="1"/>
  <c r="CE25" i="34" s="1"/>
  <c r="CT25" i="34" a="1"/>
  <c r="CT25" i="34" s="1"/>
  <c r="DK25" i="34" a="1"/>
  <c r="DK25" i="34" s="1"/>
  <c r="CW23" i="34"/>
  <c r="H24" i="34"/>
  <c r="BU23" i="34"/>
  <c r="AW23" i="34"/>
  <c r="DQ24" i="34"/>
  <c r="DI23" i="34"/>
  <c r="L24" i="34"/>
  <c r="BA23" i="34"/>
  <c r="AS23" i="34"/>
  <c r="BI23" i="34"/>
  <c r="Y23" i="34"/>
  <c r="M23" i="34"/>
  <c r="CC23" i="34"/>
  <c r="CO23" i="34"/>
  <c r="DD24" i="34"/>
  <c r="CZ24" i="34"/>
  <c r="T24" i="34"/>
  <c r="U24" i="34" s="1"/>
  <c r="AF24" i="34"/>
  <c r="Q23" i="34"/>
  <c r="CJ24" i="34"/>
  <c r="CK24" i="34" s="1"/>
  <c r="BP24" i="34"/>
  <c r="DH24" i="34"/>
  <c r="DI24" i="34" s="1"/>
  <c r="AR24" i="34"/>
  <c r="P24" i="34"/>
  <c r="CN24" i="34"/>
  <c r="BM23" i="34"/>
  <c r="CF24" i="34"/>
  <c r="AJ24" i="34"/>
  <c r="CB24" i="34"/>
  <c r="AG23" i="34"/>
  <c r="DE23" i="34"/>
  <c r="BQ23" i="34"/>
  <c r="AV24" i="34"/>
  <c r="X24" i="34"/>
  <c r="I23" i="34"/>
  <c r="DM23" i="34"/>
  <c r="AK23" i="34"/>
  <c r="CV24" i="34"/>
  <c r="DA23" i="34"/>
  <c r="AO23" i="34"/>
  <c r="AZ24" i="34"/>
  <c r="CR24" i="34"/>
  <c r="CS24" i="34" s="1"/>
  <c r="BX24" i="34"/>
  <c r="BY24" i="34" s="1"/>
  <c r="BT24" i="34"/>
  <c r="BD24" i="34"/>
  <c r="BE24" i="34" s="1"/>
  <c r="DL24" i="34"/>
  <c r="BH24" i="34"/>
  <c r="AN24" i="34"/>
  <c r="DP25" i="34"/>
  <c r="AB24" i="34"/>
  <c r="AC24" i="34" s="1"/>
  <c r="BL24" i="34"/>
  <c r="D25" i="34"/>
  <c r="B25" i="34"/>
  <c r="C25" i="34"/>
  <c r="E26" i="34"/>
  <c r="M3" i="1"/>
  <c r="M8" i="1" s="1"/>
  <c r="V26" i="34" l="1" a="1"/>
  <c r="V26" i="34" s="1"/>
  <c r="BS26" i="34" a="1"/>
  <c r="BS26" i="34" s="1"/>
  <c r="CX26" i="34" a="1"/>
  <c r="CX26" i="34" s="1"/>
  <c r="DO26" i="34" a="1"/>
  <c r="DO26" i="34" s="1"/>
  <c r="AM26" i="34" a="1"/>
  <c r="AM26" i="34" s="1"/>
  <c r="AL26" i="34" a="1"/>
  <c r="AL26" i="34" s="1"/>
  <c r="CH26" i="34" a="1"/>
  <c r="CH26" i="34" s="1"/>
  <c r="CI26" i="34" a="1"/>
  <c r="CI26" i="34" s="1"/>
  <c r="F26" i="34" a="1"/>
  <c r="F26" i="34" s="1"/>
  <c r="W26" i="34" a="1"/>
  <c r="W26" i="34" s="1"/>
  <c r="BB26" i="34" a="1"/>
  <c r="BB26" i="34" s="1"/>
  <c r="BR26" i="34" a="1"/>
  <c r="BR26" i="34" s="1"/>
  <c r="G26" i="34" a="1"/>
  <c r="G26" i="34" s="1"/>
  <c r="BC26" i="34" a="1"/>
  <c r="BC26" i="34" s="1"/>
  <c r="DN26" i="34" a="1"/>
  <c r="DN26" i="34" s="1"/>
  <c r="S26" i="34" a="1"/>
  <c r="S26" i="34" s="1"/>
  <c r="BG26" i="34" a="1"/>
  <c r="BG26" i="34" s="1"/>
  <c r="CY26" i="34" a="1"/>
  <c r="CY26" i="34" s="1"/>
  <c r="AA26" i="34" a="1"/>
  <c r="AA26" i="34" s="1"/>
  <c r="CL26" i="34" a="1"/>
  <c r="CL26" i="34" s="1"/>
  <c r="DC26" i="34" a="1"/>
  <c r="DC26" i="34" s="1"/>
  <c r="R26" i="34" a="1"/>
  <c r="R26" i="34" s="1"/>
  <c r="BF26" i="34" a="1"/>
  <c r="BF26" i="34" s="1"/>
  <c r="BW26" i="34" a="1"/>
  <c r="BW26" i="34" s="1"/>
  <c r="CM26" i="34" a="1"/>
  <c r="CM26" i="34" s="1"/>
  <c r="Z26" i="34" a="1"/>
  <c r="Z26" i="34" s="1"/>
  <c r="BV26" i="34" a="1"/>
  <c r="BV26" i="34" s="1"/>
  <c r="AD26" i="34" a="1"/>
  <c r="AD26" i="34" s="1"/>
  <c r="BJ26" i="34" a="1"/>
  <c r="BJ26" i="34" s="1"/>
  <c r="AQ26" i="34" a="1"/>
  <c r="AQ26" i="34" s="1"/>
  <c r="AP26" i="34" a="1"/>
  <c r="AP26" i="34" s="1"/>
  <c r="N26" i="34" a="1"/>
  <c r="N26" i="34" s="1"/>
  <c r="AU26" i="34" a="1"/>
  <c r="AU26" i="34" s="1"/>
  <c r="BK26" i="34" a="1"/>
  <c r="BK26" i="34" s="1"/>
  <c r="BZ26" i="34" a="1"/>
  <c r="BZ26" i="34" s="1"/>
  <c r="DB26" i="34" a="1"/>
  <c r="DB26" i="34" s="1"/>
  <c r="K26" i="34" a="1"/>
  <c r="K26" i="34" s="1"/>
  <c r="O26" i="34" a="1"/>
  <c r="O26" i="34" s="1"/>
  <c r="AE26" i="34" a="1"/>
  <c r="AE26" i="34" s="1"/>
  <c r="AT26" i="34" a="1"/>
  <c r="AT26" i="34" s="1"/>
  <c r="CP26" i="34" a="1"/>
  <c r="CP26" i="34" s="1"/>
  <c r="J26" i="34" a="1"/>
  <c r="J26" i="34" s="1"/>
  <c r="CA26" i="34" a="1"/>
  <c r="CA26" i="34" s="1"/>
  <c r="CQ26" i="34" a="1"/>
  <c r="CQ26" i="34" s="1"/>
  <c r="DG26" i="34" a="1"/>
  <c r="DG26" i="34" s="1"/>
  <c r="AI26" i="34" a="1"/>
  <c r="AI26" i="34" s="1"/>
  <c r="AX26" i="34" a="1"/>
  <c r="AX26" i="34" s="1"/>
  <c r="DJ26" i="34" a="1"/>
  <c r="DJ26" i="34" s="1"/>
  <c r="AY26" i="34" a="1"/>
  <c r="AY26" i="34" s="1"/>
  <c r="BO26" i="34" a="1"/>
  <c r="BO26" i="34" s="1"/>
  <c r="CU26" i="34" a="1"/>
  <c r="CU26" i="34" s="1"/>
  <c r="DK26" i="34" a="1"/>
  <c r="DK26" i="34" s="1"/>
  <c r="AH26" i="34" a="1"/>
  <c r="AH26" i="34" s="1"/>
  <c r="BN26" i="34" a="1"/>
  <c r="BN26" i="34" s="1"/>
  <c r="CE26" i="34" a="1"/>
  <c r="CE26" i="34" s="1"/>
  <c r="CD26" i="34" a="1"/>
  <c r="CD26" i="34" s="1"/>
  <c r="DF26" i="34" a="1"/>
  <c r="DF26" i="34" s="1"/>
  <c r="CT26" i="34" a="1"/>
  <c r="CT26" i="34" s="1"/>
  <c r="DE24" i="34"/>
  <c r="AG24" i="34"/>
  <c r="BX25" i="34"/>
  <c r="BY25" i="34" s="1"/>
  <c r="I24" i="34"/>
  <c r="DQ25" i="34"/>
  <c r="BU24" i="34"/>
  <c r="AW24" i="34"/>
  <c r="AV25" i="34"/>
  <c r="BA24" i="34"/>
  <c r="M24" i="34"/>
  <c r="CO24" i="34"/>
  <c r="AF25" i="34"/>
  <c r="CB25" i="34"/>
  <c r="BI24" i="34"/>
  <c r="AS24" i="34"/>
  <c r="DA24" i="34"/>
  <c r="CC24" i="34"/>
  <c r="AR25" i="34"/>
  <c r="X25" i="34"/>
  <c r="DM24" i="34"/>
  <c r="BQ24" i="34"/>
  <c r="Q24" i="34"/>
  <c r="CF25" i="34"/>
  <c r="CN25" i="34"/>
  <c r="P25" i="34"/>
  <c r="CJ25" i="34"/>
  <c r="CK25" i="34" s="1"/>
  <c r="DL25" i="34"/>
  <c r="CW24" i="34"/>
  <c r="CG24" i="34"/>
  <c r="BM24" i="34"/>
  <c r="AK24" i="34"/>
  <c r="AO24" i="34"/>
  <c r="H25" i="34"/>
  <c r="Y24" i="34"/>
  <c r="DP26" i="34"/>
  <c r="CN26" i="34"/>
  <c r="CZ25" i="34"/>
  <c r="AZ25" i="34"/>
  <c r="BA25" i="34" s="1"/>
  <c r="BP25" i="34"/>
  <c r="CV25" i="34"/>
  <c r="DD25" i="34"/>
  <c r="DE25" i="34" s="1"/>
  <c r="AB25" i="34"/>
  <c r="AC25" i="34" s="1"/>
  <c r="BH25" i="34"/>
  <c r="L25" i="34"/>
  <c r="BT25" i="34"/>
  <c r="DH25" i="34"/>
  <c r="DI25" i="34" s="1"/>
  <c r="CR25" i="34"/>
  <c r="CS25" i="34" s="1"/>
  <c r="BD25" i="34"/>
  <c r="BE25" i="34" s="1"/>
  <c r="AJ25" i="34"/>
  <c r="T25" i="34"/>
  <c r="U25" i="34" s="1"/>
  <c r="BL25" i="34"/>
  <c r="AN25" i="34"/>
  <c r="D26" i="34"/>
  <c r="B26" i="34"/>
  <c r="C26" i="34"/>
  <c r="M4" i="1"/>
  <c r="E27" i="34"/>
  <c r="M7" i="1"/>
  <c r="N3" i="1"/>
  <c r="N8" i="1" s="1"/>
  <c r="AG25" i="34" l="1"/>
  <c r="DA25" i="34"/>
  <c r="BI25" i="34"/>
  <c r="AL27" i="34" a="1"/>
  <c r="AL27" i="34" s="1"/>
  <c r="BR27" i="34" a="1"/>
  <c r="BR27" i="34" s="1"/>
  <c r="G27" i="34" a="1"/>
  <c r="G27" i="34" s="1"/>
  <c r="F27" i="34" a="1"/>
  <c r="F27" i="34" s="1"/>
  <c r="AM27" i="34" a="1"/>
  <c r="AM27" i="34" s="1"/>
  <c r="BC27" i="34" a="1"/>
  <c r="BC27" i="34" s="1"/>
  <c r="CH27" i="34" a="1"/>
  <c r="CH27" i="34" s="1"/>
  <c r="CI27" i="34" a="1"/>
  <c r="CI27" i="34" s="1"/>
  <c r="CX27" i="34" a="1"/>
  <c r="CX27" i="34" s="1"/>
  <c r="DO27" i="34" a="1"/>
  <c r="DO27" i="34" s="1"/>
  <c r="W27" i="34" a="1"/>
  <c r="W27" i="34" s="1"/>
  <c r="BB27" i="34" a="1"/>
  <c r="BB27" i="34" s="1"/>
  <c r="V27" i="34" a="1"/>
  <c r="V27" i="34" s="1"/>
  <c r="BS27" i="34" a="1"/>
  <c r="BS27" i="34" s="1"/>
  <c r="Z27" i="34" a="1"/>
  <c r="Z27" i="34" s="1"/>
  <c r="CL27" i="34" a="1"/>
  <c r="CL27" i="34" s="1"/>
  <c r="S27" i="34" a="1"/>
  <c r="S27" i="34" s="1"/>
  <c r="R27" i="34" a="1"/>
  <c r="R27" i="34" s="1"/>
  <c r="BF27" i="34" a="1"/>
  <c r="BF27" i="34" s="1"/>
  <c r="CM27" i="34" a="1"/>
  <c r="CM27" i="34" s="1"/>
  <c r="DC27" i="34" a="1"/>
  <c r="DC27" i="34" s="1"/>
  <c r="DB27" i="34" a="1"/>
  <c r="DB27" i="34" s="1"/>
  <c r="DN27" i="34" a="1"/>
  <c r="DN27" i="34" s="1"/>
  <c r="BG27" i="34" a="1"/>
  <c r="BG27" i="34" s="1"/>
  <c r="BV27" i="34" a="1"/>
  <c r="BV27" i="34" s="1"/>
  <c r="CY27" i="34" a="1"/>
  <c r="CY27" i="34" s="1"/>
  <c r="AA27" i="34" a="1"/>
  <c r="AA27" i="34" s="1"/>
  <c r="BW27" i="34" a="1"/>
  <c r="BW27" i="34" s="1"/>
  <c r="J27" i="34" a="1"/>
  <c r="J27" i="34" s="1"/>
  <c r="N27" i="34" a="1"/>
  <c r="N27" i="34" s="1"/>
  <c r="AD27" i="34" a="1"/>
  <c r="AD27" i="34" s="1"/>
  <c r="AE27" i="34" a="1"/>
  <c r="AE27" i="34" s="1"/>
  <c r="BZ27" i="34" a="1"/>
  <c r="BZ27" i="34" s="1"/>
  <c r="O27" i="34" a="1"/>
  <c r="O27" i="34" s="1"/>
  <c r="AU27" i="34" a="1"/>
  <c r="AU27" i="34" s="1"/>
  <c r="CP27" i="34" a="1"/>
  <c r="CP27" i="34" s="1"/>
  <c r="DF27" i="34" a="1"/>
  <c r="DF27" i="34" s="1"/>
  <c r="DG27" i="34" a="1"/>
  <c r="DG27" i="34" s="1"/>
  <c r="AQ27" i="34" a="1"/>
  <c r="AQ27" i="34" s="1"/>
  <c r="AT27" i="34" a="1"/>
  <c r="AT27" i="34" s="1"/>
  <c r="K27" i="34" a="1"/>
  <c r="K27" i="34" s="1"/>
  <c r="AP27" i="34" a="1"/>
  <c r="AP27" i="34" s="1"/>
  <c r="BK27" i="34" a="1"/>
  <c r="BK27" i="34" s="1"/>
  <c r="BJ27" i="34" a="1"/>
  <c r="BJ27" i="34" s="1"/>
  <c r="CA27" i="34" a="1"/>
  <c r="CA27" i="34" s="1"/>
  <c r="CQ27" i="34" a="1"/>
  <c r="CQ27" i="34" s="1"/>
  <c r="BO27" i="34" a="1"/>
  <c r="BO27" i="34" s="1"/>
  <c r="DJ27" i="34" a="1"/>
  <c r="DJ27" i="34" s="1"/>
  <c r="AI27" i="34" a="1"/>
  <c r="AI27" i="34" s="1"/>
  <c r="BN27" i="34" a="1"/>
  <c r="BN27" i="34" s="1"/>
  <c r="CD27" i="34" a="1"/>
  <c r="CD27" i="34" s="1"/>
  <c r="AH27" i="34" a="1"/>
  <c r="AH27" i="34" s="1"/>
  <c r="AY27" i="34" a="1"/>
  <c r="AY27" i="34" s="1"/>
  <c r="AX27" i="34" a="1"/>
  <c r="AX27" i="34" s="1"/>
  <c r="CE27" i="34" a="1"/>
  <c r="CE27" i="34" s="1"/>
  <c r="CT27" i="34" a="1"/>
  <c r="CT27" i="34" s="1"/>
  <c r="CU27" i="34" a="1"/>
  <c r="CU27" i="34" s="1"/>
  <c r="DK27" i="34" a="1"/>
  <c r="DK27" i="34" s="1"/>
  <c r="CC25" i="34"/>
  <c r="BX26" i="34"/>
  <c r="BY26" i="34" s="1"/>
  <c r="I25" i="34"/>
  <c r="BU25" i="34"/>
  <c r="AW25" i="34"/>
  <c r="CW25" i="34"/>
  <c r="M25" i="34"/>
  <c r="BQ25" i="34"/>
  <c r="CG25" i="34"/>
  <c r="Y25" i="34"/>
  <c r="CO25" i="34"/>
  <c r="AS25" i="34"/>
  <c r="P26" i="34"/>
  <c r="Q26" i="34" s="1"/>
  <c r="Q25" i="34"/>
  <c r="DM25" i="34"/>
  <c r="H26" i="34"/>
  <c r="I26" i="34" s="1"/>
  <c r="BM25" i="34"/>
  <c r="AZ26" i="34"/>
  <c r="BA26" i="34" s="1"/>
  <c r="AJ26" i="34"/>
  <c r="AO25" i="34"/>
  <c r="AF26" i="34"/>
  <c r="AG26" i="34" s="1"/>
  <c r="DL26" i="34"/>
  <c r="DM26" i="34" s="1"/>
  <c r="T26" i="34"/>
  <c r="U26" i="34" s="1"/>
  <c r="L26" i="34"/>
  <c r="M26" i="34" s="1"/>
  <c r="AV26" i="34"/>
  <c r="CO26" i="34"/>
  <c r="AK26" i="34"/>
  <c r="DQ26" i="34"/>
  <c r="AK25" i="34"/>
  <c r="BP26" i="34"/>
  <c r="CJ26" i="34"/>
  <c r="DP27" i="34"/>
  <c r="CZ26" i="34"/>
  <c r="CV26" i="34"/>
  <c r="CB26" i="34"/>
  <c r="BL26" i="34"/>
  <c r="DH26" i="34"/>
  <c r="BH26" i="34"/>
  <c r="BD26" i="34"/>
  <c r="BT26" i="34"/>
  <c r="CF26" i="34"/>
  <c r="CR26" i="34"/>
  <c r="AB26" i="34"/>
  <c r="DD26" i="34"/>
  <c r="AR26" i="34"/>
  <c r="X26" i="34"/>
  <c r="AN26" i="34"/>
  <c r="M9" i="1"/>
  <c r="G14" i="1"/>
  <c r="D27" i="34"/>
  <c r="B27" i="34"/>
  <c r="C27" i="34"/>
  <c r="N4" i="1"/>
  <c r="N9" i="1" s="1"/>
  <c r="E28" i="34"/>
  <c r="O3" i="1"/>
  <c r="O8" i="1" s="1"/>
  <c r="N7" i="1"/>
  <c r="W28" i="34" l="1" a="1"/>
  <c r="W28" i="34" s="1"/>
  <c r="V28" i="34" a="1"/>
  <c r="V28" i="34" s="1"/>
  <c r="BB28" i="34" a="1"/>
  <c r="BB28" i="34" s="1"/>
  <c r="BR28" i="34" a="1"/>
  <c r="BR28" i="34" s="1"/>
  <c r="F28" i="34" a="1"/>
  <c r="F28" i="34" s="1"/>
  <c r="BS28" i="34" a="1"/>
  <c r="BS28" i="34" s="1"/>
  <c r="CX28" i="34" a="1"/>
  <c r="CX28" i="34" s="1"/>
  <c r="CY28" i="34" a="1"/>
  <c r="CY28" i="34" s="1"/>
  <c r="BC28" i="34" a="1"/>
  <c r="BC28" i="34" s="1"/>
  <c r="G28" i="34" a="1"/>
  <c r="G28" i="34" s="1"/>
  <c r="AM28" i="34" a="1"/>
  <c r="AM28" i="34" s="1"/>
  <c r="AL28" i="34" a="1"/>
  <c r="AL28" i="34" s="1"/>
  <c r="DO28" i="34" a="1"/>
  <c r="DO28" i="34" s="1"/>
  <c r="DN28" i="34" a="1"/>
  <c r="DN28" i="34" s="1"/>
  <c r="R28" i="34" a="1"/>
  <c r="R28" i="34" s="1"/>
  <c r="S28" i="34" a="1"/>
  <c r="S28" i="34" s="1"/>
  <c r="BG28" i="34" a="1"/>
  <c r="BG28" i="34" s="1"/>
  <c r="BF28" i="34" a="1"/>
  <c r="BF28" i="34" s="1"/>
  <c r="BV28" i="34" a="1"/>
  <c r="BV28" i="34" s="1"/>
  <c r="BW28" i="34" a="1"/>
  <c r="BW28" i="34" s="1"/>
  <c r="CL28" i="34" a="1"/>
  <c r="CL28" i="34" s="1"/>
  <c r="Z28" i="34" a="1"/>
  <c r="Z28" i="34" s="1"/>
  <c r="DC28" i="34" a="1"/>
  <c r="DC28" i="34" s="1"/>
  <c r="DB28" i="34" a="1"/>
  <c r="DB28" i="34" s="1"/>
  <c r="CH28" i="34" a="1"/>
  <c r="CH28" i="34" s="1"/>
  <c r="CI28" i="34" a="1"/>
  <c r="CI28" i="34" s="1"/>
  <c r="AA28" i="34" a="1"/>
  <c r="AA28" i="34" s="1"/>
  <c r="CM28" i="34" a="1"/>
  <c r="CM28" i="34" s="1"/>
  <c r="K28" i="34" a="1"/>
  <c r="K28" i="34" s="1"/>
  <c r="AP28" i="34" a="1"/>
  <c r="AP28" i="34" s="1"/>
  <c r="AT28" i="34" a="1"/>
  <c r="AT28" i="34" s="1"/>
  <c r="CQ28" i="34" a="1"/>
  <c r="CQ28" i="34" s="1"/>
  <c r="J28" i="34" a="1"/>
  <c r="J28" i="34" s="1"/>
  <c r="O28" i="34" a="1"/>
  <c r="O28" i="34" s="1"/>
  <c r="AD28" i="34" a="1"/>
  <c r="AD28" i="34" s="1"/>
  <c r="AU28" i="34" a="1"/>
  <c r="AU28" i="34" s="1"/>
  <c r="BJ28" i="34" a="1"/>
  <c r="BJ28" i="34" s="1"/>
  <c r="CA28" i="34" a="1"/>
  <c r="CA28" i="34" s="1"/>
  <c r="DG28" i="34" a="1"/>
  <c r="DG28" i="34" s="1"/>
  <c r="AQ28" i="34" a="1"/>
  <c r="AQ28" i="34" s="1"/>
  <c r="N28" i="34" a="1"/>
  <c r="N28" i="34" s="1"/>
  <c r="AE28" i="34" a="1"/>
  <c r="AE28" i="34" s="1"/>
  <c r="DF28" i="34" a="1"/>
  <c r="DF28" i="34" s="1"/>
  <c r="BK28" i="34" a="1"/>
  <c r="BK28" i="34" s="1"/>
  <c r="BZ28" i="34" a="1"/>
  <c r="BZ28" i="34" s="1"/>
  <c r="CP28" i="34" a="1"/>
  <c r="CP28" i="34" s="1"/>
  <c r="AY28" i="34" a="1"/>
  <c r="AY28" i="34" s="1"/>
  <c r="BN28" i="34" a="1"/>
  <c r="BN28" i="34" s="1"/>
  <c r="CD28" i="34" a="1"/>
  <c r="CD28" i="34" s="1"/>
  <c r="DK28" i="34" a="1"/>
  <c r="DK28" i="34" s="1"/>
  <c r="AX28" i="34" a="1"/>
  <c r="AX28" i="34" s="1"/>
  <c r="CE28" i="34" a="1"/>
  <c r="CE28" i="34" s="1"/>
  <c r="AI28" i="34" a="1"/>
  <c r="AI28" i="34" s="1"/>
  <c r="AH28" i="34" a="1"/>
  <c r="AH28" i="34" s="1"/>
  <c r="BO28" i="34" a="1"/>
  <c r="BO28" i="34" s="1"/>
  <c r="CU28" i="34" a="1"/>
  <c r="CU28" i="34" s="1"/>
  <c r="CT28" i="34" a="1"/>
  <c r="CT28" i="34" s="1"/>
  <c r="DJ28" i="34" a="1"/>
  <c r="DJ28" i="34" s="1"/>
  <c r="CJ27" i="34"/>
  <c r="DQ27" i="34"/>
  <c r="AJ27" i="34"/>
  <c r="AK27" i="34" s="1"/>
  <c r="AF27" i="34"/>
  <c r="AG27" i="34" s="1"/>
  <c r="DL27" i="34"/>
  <c r="DM27" i="34" s="1"/>
  <c r="CN27" i="34"/>
  <c r="CO27" i="34" s="1"/>
  <c r="CB27" i="34"/>
  <c r="DH27" i="34"/>
  <c r="AR27" i="34"/>
  <c r="X27" i="34"/>
  <c r="AC26" i="34"/>
  <c r="AW26" i="34"/>
  <c r="AS26" i="34"/>
  <c r="CG26" i="34"/>
  <c r="BI26" i="34"/>
  <c r="DE26" i="34"/>
  <c r="DI26" i="34"/>
  <c r="CW26" i="34"/>
  <c r="P27" i="34"/>
  <c r="BT27" i="34"/>
  <c r="BQ26" i="34"/>
  <c r="AO26" i="34"/>
  <c r="BU26" i="34"/>
  <c r="BM26" i="34"/>
  <c r="DA26" i="34"/>
  <c r="Y26" i="34"/>
  <c r="CS26" i="34"/>
  <c r="BE26" i="34"/>
  <c r="CC26" i="34"/>
  <c r="CK26" i="34"/>
  <c r="CV27" i="34"/>
  <c r="CR27" i="34"/>
  <c r="AB27" i="34"/>
  <c r="BH27" i="34"/>
  <c r="H27" i="34"/>
  <c r="CZ27" i="34"/>
  <c r="CF27" i="34"/>
  <c r="BX27" i="34"/>
  <c r="AZ27" i="34"/>
  <c r="BL27" i="34"/>
  <c r="BM27" i="34" s="1"/>
  <c r="L27" i="34"/>
  <c r="BD27" i="34"/>
  <c r="AV27" i="34"/>
  <c r="X28" i="34"/>
  <c r="DP28" i="34"/>
  <c r="BP27" i="34"/>
  <c r="BQ27" i="34" s="1"/>
  <c r="T27" i="34"/>
  <c r="DD27" i="34"/>
  <c r="AN27" i="34"/>
  <c r="D28" i="34"/>
  <c r="B28" i="34"/>
  <c r="C28" i="34"/>
  <c r="O4" i="1"/>
  <c r="E29" i="34"/>
  <c r="O7" i="1"/>
  <c r="K13" i="1" s="1"/>
  <c r="P3" i="1"/>
  <c r="P8" i="1" s="1"/>
  <c r="BC29" i="34" l="1" a="1"/>
  <c r="BC29" i="34" s="1"/>
  <c r="CI29" i="34" a="1"/>
  <c r="CI29" i="34" s="1"/>
  <c r="CH29" i="34" a="1"/>
  <c r="CH29" i="34" s="1"/>
  <c r="DO29" i="34" a="1"/>
  <c r="DO29" i="34" s="1"/>
  <c r="W29" i="34" a="1"/>
  <c r="W29" i="34" s="1"/>
  <c r="V29" i="34" a="1"/>
  <c r="V29" i="34" s="1"/>
  <c r="CY29" i="34" a="1"/>
  <c r="CY29" i="34" s="1"/>
  <c r="F29" i="34" a="1"/>
  <c r="F29" i="34" s="1"/>
  <c r="BS29" i="34" a="1"/>
  <c r="BS29" i="34" s="1"/>
  <c r="CX29" i="34" a="1"/>
  <c r="CX29" i="34" s="1"/>
  <c r="G29" i="34" a="1"/>
  <c r="G29" i="34" s="1"/>
  <c r="AM29" i="34" a="1"/>
  <c r="AM29" i="34" s="1"/>
  <c r="AL29" i="34" a="1"/>
  <c r="AL29" i="34" s="1"/>
  <c r="BB29" i="34" a="1"/>
  <c r="BB29" i="34" s="1"/>
  <c r="BR29" i="34" a="1"/>
  <c r="BR29" i="34" s="1"/>
  <c r="S29" i="34" a="1"/>
  <c r="S29" i="34" s="1"/>
  <c r="Z29" i="34" a="1"/>
  <c r="Z29" i="34" s="1"/>
  <c r="BV29" i="34" a="1"/>
  <c r="BV29" i="34" s="1"/>
  <c r="CL29" i="34" a="1"/>
  <c r="CL29" i="34" s="1"/>
  <c r="DN29" i="34" a="1"/>
  <c r="DN29" i="34" s="1"/>
  <c r="BG29" i="34" a="1"/>
  <c r="BG29" i="34" s="1"/>
  <c r="BF29" i="34" a="1"/>
  <c r="BF29" i="34" s="1"/>
  <c r="AA29" i="34" a="1"/>
  <c r="AA29" i="34" s="1"/>
  <c r="DC29" i="34" a="1"/>
  <c r="DC29" i="34" s="1"/>
  <c r="DB29" i="34" a="1"/>
  <c r="DB29" i="34" s="1"/>
  <c r="R29" i="34" a="1"/>
  <c r="R29" i="34" s="1"/>
  <c r="BW29" i="34" a="1"/>
  <c r="BW29" i="34" s="1"/>
  <c r="CM29" i="34" a="1"/>
  <c r="CM29" i="34" s="1"/>
  <c r="J29" i="34" a="1"/>
  <c r="J29" i="34" s="1"/>
  <c r="AQ29" i="34" a="1"/>
  <c r="AQ29" i="34" s="1"/>
  <c r="AU29" i="34" a="1"/>
  <c r="AU29" i="34" s="1"/>
  <c r="BK29" i="34" a="1"/>
  <c r="BK29" i="34" s="1"/>
  <c r="CA29" i="34" a="1"/>
  <c r="CA29" i="34" s="1"/>
  <c r="CQ29" i="34" a="1"/>
  <c r="CQ29" i="34" s="1"/>
  <c r="N29" i="34" a="1"/>
  <c r="N29" i="34" s="1"/>
  <c r="AT29" i="34" a="1"/>
  <c r="AT29" i="34" s="1"/>
  <c r="O29" i="34" a="1"/>
  <c r="O29" i="34" s="1"/>
  <c r="AE29" i="34" a="1"/>
  <c r="AE29" i="34" s="1"/>
  <c r="BJ29" i="34" a="1"/>
  <c r="BJ29" i="34" s="1"/>
  <c r="BZ29" i="34" a="1"/>
  <c r="BZ29" i="34" s="1"/>
  <c r="DF29" i="34" a="1"/>
  <c r="DF29" i="34" s="1"/>
  <c r="K29" i="34" a="1"/>
  <c r="K29" i="34" s="1"/>
  <c r="AP29" i="34" a="1"/>
  <c r="AP29" i="34" s="1"/>
  <c r="AD29" i="34" a="1"/>
  <c r="AD29" i="34" s="1"/>
  <c r="CP29" i="34" a="1"/>
  <c r="CP29" i="34" s="1"/>
  <c r="BN29" i="34" a="1"/>
  <c r="BN29" i="34" s="1"/>
  <c r="CU29" i="34" a="1"/>
  <c r="CU29" i="34" s="1"/>
  <c r="CT29" i="34" a="1"/>
  <c r="CT29" i="34" s="1"/>
  <c r="DG29" i="34" a="1"/>
  <c r="DG29" i="34" s="1"/>
  <c r="AH29" i="34" a="1"/>
  <c r="AH29" i="34" s="1"/>
  <c r="AY29" i="34" a="1"/>
  <c r="AY29" i="34" s="1"/>
  <c r="BO29" i="34" a="1"/>
  <c r="BO29" i="34" s="1"/>
  <c r="CD29" i="34" a="1"/>
  <c r="CD29" i="34" s="1"/>
  <c r="DJ29" i="34" a="1"/>
  <c r="DJ29" i="34" s="1"/>
  <c r="AI29" i="34" a="1"/>
  <c r="AI29" i="34" s="1"/>
  <c r="AX29" i="34" a="1"/>
  <c r="AX29" i="34" s="1"/>
  <c r="DK29" i="34" a="1"/>
  <c r="DK29" i="34" s="1"/>
  <c r="CE29" i="34" a="1"/>
  <c r="CE29" i="34" s="1"/>
  <c r="AC27" i="34"/>
  <c r="CC27" i="34"/>
  <c r="DQ28" i="34"/>
  <c r="CG27" i="34"/>
  <c r="CK27" i="34"/>
  <c r="BI27" i="34"/>
  <c r="AS27" i="34"/>
  <c r="AR28" i="34"/>
  <c r="P28" i="34"/>
  <c r="BX28" i="34"/>
  <c r="BE27" i="34"/>
  <c r="Y27" i="34"/>
  <c r="Y28" i="34" s="1"/>
  <c r="DI27" i="34"/>
  <c r="AO27" i="34"/>
  <c r="CW27" i="34"/>
  <c r="CS27" i="34"/>
  <c r="BU27" i="34"/>
  <c r="BP28" i="34"/>
  <c r="BQ28" i="34" s="1"/>
  <c r="DL28" i="34"/>
  <c r="CR28" i="34"/>
  <c r="BL28" i="34"/>
  <c r="BM28" i="34" s="1"/>
  <c r="AN28" i="34"/>
  <c r="BH28" i="34"/>
  <c r="DE27" i="34"/>
  <c r="DA27" i="34"/>
  <c r="AO28" i="34"/>
  <c r="CF28" i="34"/>
  <c r="AZ28" i="34"/>
  <c r="BY27" i="34"/>
  <c r="I27" i="34"/>
  <c r="Q27" i="34"/>
  <c r="M27" i="34"/>
  <c r="U27" i="34"/>
  <c r="AW27" i="34"/>
  <c r="BA27" i="34"/>
  <c r="DP29" i="34"/>
  <c r="AN29" i="34"/>
  <c r="BT28" i="34"/>
  <c r="DH28" i="34"/>
  <c r="CN28" i="34"/>
  <c r="DD28" i="34"/>
  <c r="AV28" i="34"/>
  <c r="CB28" i="34"/>
  <c r="T28" i="34"/>
  <c r="H28" i="34"/>
  <c r="CJ28" i="34"/>
  <c r="AB28" i="34"/>
  <c r="AJ28" i="34"/>
  <c r="CZ28" i="34"/>
  <c r="CV28" i="34"/>
  <c r="L28" i="34"/>
  <c r="AF28" i="34"/>
  <c r="BD28" i="34"/>
  <c r="O9" i="1"/>
  <c r="D29" i="34"/>
  <c r="B29" i="34"/>
  <c r="C29" i="34"/>
  <c r="P4" i="1"/>
  <c r="P9" i="1" s="1"/>
  <c r="E30" i="34"/>
  <c r="P7" i="1"/>
  <c r="Q3" i="1"/>
  <c r="Q8" i="1" s="1"/>
  <c r="G30" i="34" l="1" a="1"/>
  <c r="G30" i="34" s="1"/>
  <c r="CY30" i="34" a="1"/>
  <c r="CY30" i="34" s="1"/>
  <c r="V30" i="34" a="1"/>
  <c r="V30" i="34" s="1"/>
  <c r="BR30" i="34" a="1"/>
  <c r="BR30" i="34" s="1"/>
  <c r="BS30" i="34" a="1"/>
  <c r="BS30" i="34" s="1"/>
  <c r="DO30" i="34" a="1"/>
  <c r="DO30" i="34" s="1"/>
  <c r="F30" i="34" a="1"/>
  <c r="F30" i="34" s="1"/>
  <c r="AM30" i="34" a="1"/>
  <c r="AM30" i="34" s="1"/>
  <c r="AL30" i="34" a="1"/>
  <c r="AL30" i="34" s="1"/>
  <c r="CI30" i="34" a="1"/>
  <c r="CI30" i="34" s="1"/>
  <c r="CH30" i="34" a="1"/>
  <c r="CH30" i="34" s="1"/>
  <c r="CX30" i="34" a="1"/>
  <c r="CX30" i="34" s="1"/>
  <c r="W30" i="34" a="1"/>
  <c r="W30" i="34" s="1"/>
  <c r="BC30" i="34" a="1"/>
  <c r="BC30" i="34" s="1"/>
  <c r="BB30" i="34" a="1"/>
  <c r="BB30" i="34" s="1"/>
  <c r="DN30" i="34" a="1"/>
  <c r="DN30" i="34" s="1"/>
  <c r="AA30" i="34" a="1"/>
  <c r="AA30" i="34" s="1"/>
  <c r="BW30" i="34" a="1"/>
  <c r="BW30" i="34" s="1"/>
  <c r="BV30" i="34" a="1"/>
  <c r="BV30" i="34" s="1"/>
  <c r="S30" i="34" a="1"/>
  <c r="S30" i="34" s="1"/>
  <c r="R30" i="34" a="1"/>
  <c r="R30" i="34" s="1"/>
  <c r="Z30" i="34" a="1"/>
  <c r="Z30" i="34" s="1"/>
  <c r="BG30" i="34" a="1"/>
  <c r="BG30" i="34" s="1"/>
  <c r="CM30" i="34" a="1"/>
  <c r="CM30" i="34" s="1"/>
  <c r="BF30" i="34" a="1"/>
  <c r="BF30" i="34" s="1"/>
  <c r="CL30" i="34" a="1"/>
  <c r="CL30" i="34" s="1"/>
  <c r="DC30" i="34" a="1"/>
  <c r="DC30" i="34" s="1"/>
  <c r="DB30" i="34" a="1"/>
  <c r="DB30" i="34" s="1"/>
  <c r="J30" i="34" a="1"/>
  <c r="J30" i="34" s="1"/>
  <c r="BK30" i="34" a="1"/>
  <c r="BK30" i="34" s="1"/>
  <c r="CA30" i="34" a="1"/>
  <c r="CA30" i="34" s="1"/>
  <c r="CQ30" i="34" a="1"/>
  <c r="CQ30" i="34" s="1"/>
  <c r="DG30" i="34" a="1"/>
  <c r="DG30" i="34" s="1"/>
  <c r="K30" i="34" a="1"/>
  <c r="K30" i="34" s="1"/>
  <c r="AP30" i="34" a="1"/>
  <c r="AP30" i="34" s="1"/>
  <c r="AQ30" i="34" a="1"/>
  <c r="AQ30" i="34" s="1"/>
  <c r="N30" i="34" a="1"/>
  <c r="N30" i="34" s="1"/>
  <c r="AD30" i="34" a="1"/>
  <c r="AD30" i="34" s="1"/>
  <c r="BJ30" i="34" a="1"/>
  <c r="BJ30" i="34" s="1"/>
  <c r="AU30" i="34" a="1"/>
  <c r="AU30" i="34" s="1"/>
  <c r="CP30" i="34" a="1"/>
  <c r="CP30" i="34" s="1"/>
  <c r="DF30" i="34" a="1"/>
  <c r="DF30" i="34" s="1"/>
  <c r="O30" i="34" a="1"/>
  <c r="O30" i="34" s="1"/>
  <c r="AE30" i="34" a="1"/>
  <c r="AE30" i="34" s="1"/>
  <c r="AT30" i="34" a="1"/>
  <c r="AT30" i="34" s="1"/>
  <c r="BZ30" i="34" a="1"/>
  <c r="BZ30" i="34" s="1"/>
  <c r="CE30" i="34" a="1"/>
  <c r="CE30" i="34" s="1"/>
  <c r="CU30" i="34" a="1"/>
  <c r="CU30" i="34" s="1"/>
  <c r="CT30" i="34" a="1"/>
  <c r="CT30" i="34" s="1"/>
  <c r="DK30" i="34" a="1"/>
  <c r="DK30" i="34" s="1"/>
  <c r="AI30" i="34" a="1"/>
  <c r="AI30" i="34" s="1"/>
  <c r="BO30" i="34" a="1"/>
  <c r="BO30" i="34" s="1"/>
  <c r="AH30" i="34" a="1"/>
  <c r="AH30" i="34" s="1"/>
  <c r="AY30" i="34" a="1"/>
  <c r="AY30" i="34" s="1"/>
  <c r="AX30" i="34" a="1"/>
  <c r="AX30" i="34" s="1"/>
  <c r="BN30" i="34" a="1"/>
  <c r="BN30" i="34" s="1"/>
  <c r="CD30" i="34" a="1"/>
  <c r="CD30" i="34" s="1"/>
  <c r="DJ30" i="34" a="1"/>
  <c r="DJ30" i="34" s="1"/>
  <c r="BI28" i="34"/>
  <c r="I28" i="34"/>
  <c r="DQ29" i="34"/>
  <c r="M28" i="34"/>
  <c r="CV29" i="34"/>
  <c r="CG28" i="34"/>
  <c r="BY28" i="34"/>
  <c r="BE28" i="34"/>
  <c r="AS28" i="34"/>
  <c r="Q28" i="34"/>
  <c r="BA28" i="34"/>
  <c r="CS28" i="34"/>
  <c r="DH29" i="34"/>
  <c r="CR29" i="34"/>
  <c r="DD29" i="34"/>
  <c r="BD29" i="34"/>
  <c r="BE29" i="34" s="1"/>
  <c r="CW28" i="34"/>
  <c r="AO29" i="34"/>
  <c r="AJ29" i="34"/>
  <c r="AC28" i="34"/>
  <c r="BU28" i="34"/>
  <c r="AW28" i="34"/>
  <c r="DM28" i="34"/>
  <c r="CK28" i="34"/>
  <c r="U28" i="34"/>
  <c r="AK28" i="34"/>
  <c r="CO28" i="34"/>
  <c r="DE28" i="34"/>
  <c r="P29" i="34"/>
  <c r="CN29" i="34"/>
  <c r="DA28" i="34"/>
  <c r="AG28" i="34"/>
  <c r="CC28" i="34"/>
  <c r="DI28" i="34"/>
  <c r="BP29" i="34"/>
  <c r="BQ29" i="34" s="1"/>
  <c r="CF29" i="34"/>
  <c r="L29" i="34"/>
  <c r="DP30" i="34"/>
  <c r="BT29" i="34"/>
  <c r="T29" i="34"/>
  <c r="U29" i="34" s="1"/>
  <c r="X29" i="34"/>
  <c r="DL29" i="34"/>
  <c r="DM29" i="34" s="1"/>
  <c r="CB29" i="34"/>
  <c r="BL29" i="34"/>
  <c r="AZ29" i="34"/>
  <c r="AB29" i="34"/>
  <c r="AF29" i="34"/>
  <c r="BX29" i="34"/>
  <c r="AV29" i="34"/>
  <c r="CZ29" i="34"/>
  <c r="BH29" i="34"/>
  <c r="AR29" i="34"/>
  <c r="CJ29" i="34"/>
  <c r="H29" i="34"/>
  <c r="I29" i="34" s="1"/>
  <c r="D30" i="34"/>
  <c r="B30" i="34"/>
  <c r="C30" i="34"/>
  <c r="Q4" i="1"/>
  <c r="E31" i="34"/>
  <c r="Q7" i="1"/>
  <c r="R3" i="1"/>
  <c r="R8" i="1" s="1"/>
  <c r="F31" i="34" l="1" a="1"/>
  <c r="F31" i="34" s="1"/>
  <c r="V31" i="34" a="1"/>
  <c r="V31" i="34" s="1"/>
  <c r="W31" i="34" a="1"/>
  <c r="W31" i="34" s="1"/>
  <c r="BC31" i="34" a="1"/>
  <c r="BC31" i="34" s="1"/>
  <c r="BS31" i="34" a="1"/>
  <c r="BS31" i="34" s="1"/>
  <c r="AL31" i="34" a="1"/>
  <c r="AL31" i="34" s="1"/>
  <c r="CI31" i="34" a="1"/>
  <c r="CI31" i="34" s="1"/>
  <c r="CX31" i="34" a="1"/>
  <c r="CX31" i="34" s="1"/>
  <c r="G31" i="34" a="1"/>
  <c r="G31" i="34" s="1"/>
  <c r="AM31" i="34" a="1"/>
  <c r="AM31" i="34" s="1"/>
  <c r="CH31" i="34" a="1"/>
  <c r="CH31" i="34" s="1"/>
  <c r="CY31" i="34" a="1"/>
  <c r="CY31" i="34" s="1"/>
  <c r="DO31" i="34" a="1"/>
  <c r="DO31" i="34" s="1"/>
  <c r="BB31" i="34" a="1"/>
  <c r="BB31" i="34" s="1"/>
  <c r="Z31" i="34" a="1"/>
  <c r="Z31" i="34" s="1"/>
  <c r="CM31" i="34" a="1"/>
  <c r="CM31" i="34" s="1"/>
  <c r="DN31" i="34" a="1"/>
  <c r="DN31" i="34" s="1"/>
  <c r="BG31" i="34" a="1"/>
  <c r="BG31" i="34" s="1"/>
  <c r="CL31" i="34" a="1"/>
  <c r="CL31" i="34" s="1"/>
  <c r="S31" i="34" a="1"/>
  <c r="S31" i="34" s="1"/>
  <c r="AA31" i="34" a="1"/>
  <c r="AA31" i="34" s="1"/>
  <c r="BF31" i="34" a="1"/>
  <c r="BF31" i="34" s="1"/>
  <c r="BW31" i="34" a="1"/>
  <c r="BW31" i="34" s="1"/>
  <c r="DC31" i="34" a="1"/>
  <c r="DC31" i="34" s="1"/>
  <c r="DB31" i="34" a="1"/>
  <c r="DB31" i="34" s="1"/>
  <c r="BR31" i="34" a="1"/>
  <c r="BR31" i="34" s="1"/>
  <c r="R31" i="34" a="1"/>
  <c r="R31" i="34" s="1"/>
  <c r="BV31" i="34" a="1"/>
  <c r="BV31" i="34" s="1"/>
  <c r="BJ31" i="34" a="1"/>
  <c r="BJ31" i="34" s="1"/>
  <c r="CA31" i="34" a="1"/>
  <c r="CA31" i="34" s="1"/>
  <c r="BZ31" i="34" a="1"/>
  <c r="BZ31" i="34" s="1"/>
  <c r="CQ31" i="34" a="1"/>
  <c r="CQ31" i="34" s="1"/>
  <c r="K31" i="34" a="1"/>
  <c r="K31" i="34" s="1"/>
  <c r="AD31" i="34" a="1"/>
  <c r="AD31" i="34" s="1"/>
  <c r="AE31" i="34" a="1"/>
  <c r="AE31" i="34" s="1"/>
  <c r="J31" i="34" a="1"/>
  <c r="J31" i="34" s="1"/>
  <c r="AQ31" i="34" a="1"/>
  <c r="AQ31" i="34" s="1"/>
  <c r="AP31" i="34" a="1"/>
  <c r="AP31" i="34" s="1"/>
  <c r="N31" i="34" a="1"/>
  <c r="N31" i="34" s="1"/>
  <c r="O31" i="34" a="1"/>
  <c r="O31" i="34" s="1"/>
  <c r="AU31" i="34" a="1"/>
  <c r="AU31" i="34" s="1"/>
  <c r="BK31" i="34" a="1"/>
  <c r="BK31" i="34" s="1"/>
  <c r="DG31" i="34" a="1"/>
  <c r="DG31" i="34" s="1"/>
  <c r="AT31" i="34" a="1"/>
  <c r="AT31" i="34" s="1"/>
  <c r="CP31" i="34" a="1"/>
  <c r="CP31" i="34" s="1"/>
  <c r="DJ31" i="34" a="1"/>
  <c r="DJ31" i="34" s="1"/>
  <c r="DF31" i="34" a="1"/>
  <c r="DF31" i="34" s="1"/>
  <c r="AI31" i="34" a="1"/>
  <c r="AI31" i="34" s="1"/>
  <c r="AX31" i="34" a="1"/>
  <c r="AX31" i="34" s="1"/>
  <c r="BO31" i="34" a="1"/>
  <c r="BO31" i="34" s="1"/>
  <c r="BN31" i="34" a="1"/>
  <c r="BN31" i="34" s="1"/>
  <c r="CD31" i="34" a="1"/>
  <c r="CD31" i="34" s="1"/>
  <c r="CU31" i="34" a="1"/>
  <c r="CU31" i="34" s="1"/>
  <c r="DK31" i="34" a="1"/>
  <c r="DK31" i="34" s="1"/>
  <c r="AH31" i="34" a="1"/>
  <c r="AH31" i="34" s="1"/>
  <c r="AY31" i="34" a="1"/>
  <c r="AY31" i="34" s="1"/>
  <c r="CE31" i="34" a="1"/>
  <c r="CE31" i="34" s="1"/>
  <c r="CT31" i="34" a="1"/>
  <c r="CT31" i="34" s="1"/>
  <c r="AV30" i="34"/>
  <c r="CW29" i="34"/>
  <c r="M29" i="34"/>
  <c r="DQ30" i="34"/>
  <c r="CC29" i="34"/>
  <c r="BU29" i="34"/>
  <c r="CG29" i="34"/>
  <c r="BD30" i="34"/>
  <c r="BE30" i="34" s="1"/>
  <c r="BA29" i="34"/>
  <c r="AG29" i="34"/>
  <c r="CZ30" i="34"/>
  <c r="CR30" i="34"/>
  <c r="CS29" i="34"/>
  <c r="AK29" i="34"/>
  <c r="DA29" i="34"/>
  <c r="AC29" i="34"/>
  <c r="DI29" i="34"/>
  <c r="AW29" i="34"/>
  <c r="T30" i="34"/>
  <c r="U30" i="34" s="1"/>
  <c r="H30" i="34"/>
  <c r="I30" i="34" s="1"/>
  <c r="DE29" i="34"/>
  <c r="CK29" i="34"/>
  <c r="CN30" i="34"/>
  <c r="AF30" i="34"/>
  <c r="X30" i="34"/>
  <c r="DH30" i="34"/>
  <c r="BT30" i="34"/>
  <c r="BH30" i="34"/>
  <c r="BI29" i="34"/>
  <c r="Y29" i="34"/>
  <c r="AS29" i="34"/>
  <c r="BM29" i="34"/>
  <c r="BY29" i="34"/>
  <c r="CO29" i="34"/>
  <c r="CB30" i="34"/>
  <c r="Q29" i="34"/>
  <c r="H31" i="34"/>
  <c r="DP31" i="34"/>
  <c r="BP30" i="34"/>
  <c r="BQ30" i="34" s="1"/>
  <c r="CV30" i="34"/>
  <c r="CJ30" i="34"/>
  <c r="AZ30" i="34"/>
  <c r="DD30" i="34"/>
  <c r="BX30" i="34"/>
  <c r="AB30" i="34"/>
  <c r="DL30" i="34"/>
  <c r="DM30" i="34" s="1"/>
  <c r="BL30" i="34"/>
  <c r="AN30" i="34"/>
  <c r="P30" i="34"/>
  <c r="CF30" i="34"/>
  <c r="AR30" i="34"/>
  <c r="L30" i="34"/>
  <c r="M30" i="34" s="1"/>
  <c r="AJ30" i="34"/>
  <c r="Q9" i="1"/>
  <c r="D31" i="34"/>
  <c r="B31" i="34"/>
  <c r="C31" i="34"/>
  <c r="R4" i="1"/>
  <c r="R9" i="1" s="1"/>
  <c r="E32" i="34"/>
  <c r="R7" i="1"/>
  <c r="S3" i="1"/>
  <c r="S8" i="1" s="1"/>
  <c r="AJ31" i="34" l="1"/>
  <c r="Q30" i="34"/>
  <c r="G32" i="34" a="1"/>
  <c r="G32" i="34" s="1"/>
  <c r="AM32" i="34" a="1"/>
  <c r="AM32" i="34" s="1"/>
  <c r="AL32" i="34" a="1"/>
  <c r="AL32" i="34" s="1"/>
  <c r="BR32" i="34" a="1"/>
  <c r="BR32" i="34" s="1"/>
  <c r="CH32" i="34" a="1"/>
  <c r="CH32" i="34" s="1"/>
  <c r="DO32" i="34" a="1"/>
  <c r="DO32" i="34" s="1"/>
  <c r="V32" i="34" a="1"/>
  <c r="V32" i="34" s="1"/>
  <c r="BC32" i="34" a="1"/>
  <c r="BC32" i="34" s="1"/>
  <c r="BB32" i="34" a="1"/>
  <c r="BB32" i="34" s="1"/>
  <c r="CI32" i="34" a="1"/>
  <c r="CI32" i="34" s="1"/>
  <c r="F32" i="34" a="1"/>
  <c r="F32" i="34" s="1"/>
  <c r="W32" i="34" a="1"/>
  <c r="W32" i="34" s="1"/>
  <c r="BS32" i="34" a="1"/>
  <c r="BS32" i="34" s="1"/>
  <c r="CY32" i="34" a="1"/>
  <c r="CY32" i="34" s="1"/>
  <c r="CX32" i="34" a="1"/>
  <c r="CX32" i="34" s="1"/>
  <c r="BW32" i="34" a="1"/>
  <c r="BW32" i="34" s="1"/>
  <c r="R32" i="34" a="1"/>
  <c r="R32" i="34" s="1"/>
  <c r="Z32" i="34" a="1"/>
  <c r="Z32" i="34" s="1"/>
  <c r="S32" i="34" a="1"/>
  <c r="S32" i="34" s="1"/>
  <c r="BF32" i="34" a="1"/>
  <c r="BF32" i="34" s="1"/>
  <c r="BG32" i="34" a="1"/>
  <c r="BG32" i="34" s="1"/>
  <c r="BV32" i="34" a="1"/>
  <c r="BV32" i="34" s="1"/>
  <c r="CM32" i="34" a="1"/>
  <c r="CM32" i="34" s="1"/>
  <c r="CL32" i="34" a="1"/>
  <c r="CL32" i="34" s="1"/>
  <c r="DN32" i="34" a="1"/>
  <c r="DN32" i="34" s="1"/>
  <c r="DP32" i="34" s="1"/>
  <c r="AA32" i="34" a="1"/>
  <c r="AA32" i="34" s="1"/>
  <c r="DC32" i="34" a="1"/>
  <c r="DC32" i="34" s="1"/>
  <c r="K32" i="34" a="1"/>
  <c r="K32" i="34" s="1"/>
  <c r="BJ32" i="34" a="1"/>
  <c r="BJ32" i="34" s="1"/>
  <c r="CP32" i="34" a="1"/>
  <c r="CP32" i="34" s="1"/>
  <c r="DB32" i="34" a="1"/>
  <c r="DB32" i="34" s="1"/>
  <c r="J32" i="34" a="1"/>
  <c r="J32" i="34" s="1"/>
  <c r="AP32" i="34" a="1"/>
  <c r="AP32" i="34" s="1"/>
  <c r="AQ32" i="34" a="1"/>
  <c r="AQ32" i="34" s="1"/>
  <c r="AU32" i="34" a="1"/>
  <c r="AU32" i="34" s="1"/>
  <c r="BZ32" i="34" a="1"/>
  <c r="BZ32" i="34" s="1"/>
  <c r="CA32" i="34" a="1"/>
  <c r="CA32" i="34" s="1"/>
  <c r="CQ32" i="34" a="1"/>
  <c r="CQ32" i="34" s="1"/>
  <c r="N32" i="34" a="1"/>
  <c r="N32" i="34" s="1"/>
  <c r="AD32" i="34" a="1"/>
  <c r="AD32" i="34" s="1"/>
  <c r="AT32" i="34" a="1"/>
  <c r="AT32" i="34" s="1"/>
  <c r="BK32" i="34" a="1"/>
  <c r="BK32" i="34" s="1"/>
  <c r="DG32" i="34" a="1"/>
  <c r="DG32" i="34" s="1"/>
  <c r="O32" i="34" a="1"/>
  <c r="O32" i="34" s="1"/>
  <c r="AE32" i="34" a="1"/>
  <c r="AE32" i="34" s="1"/>
  <c r="CT32" i="34" a="1"/>
  <c r="CT32" i="34" s="1"/>
  <c r="DJ32" i="34" a="1"/>
  <c r="DJ32" i="34" s="1"/>
  <c r="BN32" i="34" a="1"/>
  <c r="BN32" i="34" s="1"/>
  <c r="CD32" i="34" a="1"/>
  <c r="CD32" i="34" s="1"/>
  <c r="CU32" i="34" a="1"/>
  <c r="CU32" i="34" s="1"/>
  <c r="DF32" i="34" a="1"/>
  <c r="DF32" i="34" s="1"/>
  <c r="AH32" i="34" a="1"/>
  <c r="AH32" i="34" s="1"/>
  <c r="AY32" i="34" a="1"/>
  <c r="AY32" i="34" s="1"/>
  <c r="CE32" i="34" a="1"/>
  <c r="CE32" i="34" s="1"/>
  <c r="AI32" i="34" a="1"/>
  <c r="AI32" i="34" s="1"/>
  <c r="AX32" i="34" a="1"/>
  <c r="AX32" i="34" s="1"/>
  <c r="BO32" i="34" a="1"/>
  <c r="BO32" i="34" s="1"/>
  <c r="DK32" i="34" a="1"/>
  <c r="DK32" i="34" s="1"/>
  <c r="CG30" i="34"/>
  <c r="AG30" i="34"/>
  <c r="AW30" i="34"/>
  <c r="DQ31" i="34"/>
  <c r="BU30" i="34"/>
  <c r="DA30" i="34"/>
  <c r="BY30" i="34"/>
  <c r="BA30" i="34"/>
  <c r="AS30" i="34"/>
  <c r="CS30" i="34"/>
  <c r="BD31" i="34"/>
  <c r="BE31" i="34" s="1"/>
  <c r="DH31" i="34"/>
  <c r="BT31" i="34"/>
  <c r="BU31" i="34" s="1"/>
  <c r="BI30" i="34"/>
  <c r="Y30" i="34"/>
  <c r="CZ31" i="34"/>
  <c r="CV31" i="34"/>
  <c r="AR31" i="34"/>
  <c r="CR31" i="34"/>
  <c r="I31" i="34"/>
  <c r="BM30" i="34"/>
  <c r="CN31" i="34"/>
  <c r="CK30" i="34"/>
  <c r="AF31" i="34"/>
  <c r="AO30" i="34"/>
  <c r="BH31" i="34"/>
  <c r="AC30" i="34"/>
  <c r="AN31" i="34"/>
  <c r="CO30" i="34"/>
  <c r="DI30" i="34"/>
  <c r="DE30" i="34"/>
  <c r="AK30" i="34"/>
  <c r="AK31" i="34" s="1"/>
  <c r="CW30" i="34"/>
  <c r="CC30" i="34"/>
  <c r="BP31" i="34"/>
  <c r="BQ31" i="34" s="1"/>
  <c r="BL31" i="34"/>
  <c r="BX31" i="34"/>
  <c r="CJ31" i="34"/>
  <c r="AV31" i="34"/>
  <c r="AW31" i="34" s="1"/>
  <c r="P31" i="34"/>
  <c r="Q31" i="34" s="1"/>
  <c r="X31" i="34"/>
  <c r="BL32" i="34"/>
  <c r="CB31" i="34"/>
  <c r="CF31" i="34"/>
  <c r="T31" i="34"/>
  <c r="U31" i="34" s="1"/>
  <c r="DD31" i="34"/>
  <c r="AB31" i="34"/>
  <c r="AZ31" i="34"/>
  <c r="DL31" i="34"/>
  <c r="DM31" i="34" s="1"/>
  <c r="L31" i="34"/>
  <c r="M31" i="34" s="1"/>
  <c r="D32" i="34"/>
  <c r="B32" i="34"/>
  <c r="C32" i="34"/>
  <c r="S4" i="1"/>
  <c r="E33" i="34"/>
  <c r="R6" i="1"/>
  <c r="S7" i="1"/>
  <c r="T3" i="1"/>
  <c r="T8" i="1" s="1"/>
  <c r="CG31" i="34" l="1"/>
  <c r="BA31" i="34"/>
  <c r="AC31" i="34"/>
  <c r="G33" i="34" a="1"/>
  <c r="G33" i="34" s="1"/>
  <c r="V33" i="34" a="1"/>
  <c r="V33" i="34" s="1"/>
  <c r="AM33" i="34" a="1"/>
  <c r="AM33" i="34" s="1"/>
  <c r="AL33" i="34" a="1"/>
  <c r="AL33" i="34" s="1"/>
  <c r="BB33" i="34" a="1"/>
  <c r="BB33" i="34" s="1"/>
  <c r="CI33" i="34" a="1"/>
  <c r="CI33" i="34" s="1"/>
  <c r="DO33" i="34" a="1"/>
  <c r="DO33" i="34" s="1"/>
  <c r="W33" i="34" a="1"/>
  <c r="W33" i="34" s="1"/>
  <c r="BR33" i="34" a="1"/>
  <c r="BR33" i="34" s="1"/>
  <c r="CH33" i="34" a="1"/>
  <c r="CH33" i="34" s="1"/>
  <c r="CY33" i="34" a="1"/>
  <c r="CY33" i="34" s="1"/>
  <c r="CX33" i="34" a="1"/>
  <c r="CX33" i="34" s="1"/>
  <c r="F33" i="34" a="1"/>
  <c r="F33" i="34" s="1"/>
  <c r="BC33" i="34" a="1"/>
  <c r="BC33" i="34" s="1"/>
  <c r="BS33" i="34" a="1"/>
  <c r="BS33" i="34" s="1"/>
  <c r="AA33" i="34" a="1"/>
  <c r="AA33" i="34" s="1"/>
  <c r="BW33" i="34" a="1"/>
  <c r="BW33" i="34" s="1"/>
  <c r="DN33" i="34" a="1"/>
  <c r="DN33" i="34" s="1"/>
  <c r="BV33" i="34" a="1"/>
  <c r="BV33" i="34" s="1"/>
  <c r="CL33" i="34" a="1"/>
  <c r="CL33" i="34" s="1"/>
  <c r="R33" i="34" a="1"/>
  <c r="R33" i="34" s="1"/>
  <c r="BG33" i="34" a="1"/>
  <c r="BG33" i="34" s="1"/>
  <c r="BF33" i="34" a="1"/>
  <c r="BF33" i="34" s="1"/>
  <c r="CM33" i="34" a="1"/>
  <c r="CM33" i="34" s="1"/>
  <c r="S33" i="34" a="1"/>
  <c r="S33" i="34" s="1"/>
  <c r="Z33" i="34" a="1"/>
  <c r="Z33" i="34" s="1"/>
  <c r="DC33" i="34" a="1"/>
  <c r="DC33" i="34" s="1"/>
  <c r="DB33" i="34" a="1"/>
  <c r="DB33" i="34" s="1"/>
  <c r="AP33" i="34" a="1"/>
  <c r="AP33" i="34" s="1"/>
  <c r="O33" i="34" a="1"/>
  <c r="O33" i="34" s="1"/>
  <c r="AD33" i="34" a="1"/>
  <c r="AD33" i="34" s="1"/>
  <c r="BK33" i="34" a="1"/>
  <c r="BK33" i="34" s="1"/>
  <c r="BZ33" i="34" a="1"/>
  <c r="BZ33" i="34" s="1"/>
  <c r="CP33" i="34" a="1"/>
  <c r="CP33" i="34" s="1"/>
  <c r="DG33" i="34" a="1"/>
  <c r="DG33" i="34" s="1"/>
  <c r="J33" i="34" a="1"/>
  <c r="J33" i="34" s="1"/>
  <c r="AT33" i="34" a="1"/>
  <c r="AT33" i="34" s="1"/>
  <c r="CQ33" i="34" a="1"/>
  <c r="CQ33" i="34" s="1"/>
  <c r="K33" i="34" a="1"/>
  <c r="K33" i="34" s="1"/>
  <c r="AU33" i="34" a="1"/>
  <c r="AU33" i="34" s="1"/>
  <c r="CA33" i="34" a="1"/>
  <c r="CA33" i="34" s="1"/>
  <c r="AQ33" i="34" a="1"/>
  <c r="AQ33" i="34" s="1"/>
  <c r="N33" i="34" a="1"/>
  <c r="N33" i="34" s="1"/>
  <c r="AE33" i="34" a="1"/>
  <c r="AE33" i="34" s="1"/>
  <c r="BJ33" i="34" a="1"/>
  <c r="BJ33" i="34" s="1"/>
  <c r="DF33" i="34" a="1"/>
  <c r="DF33" i="34" s="1"/>
  <c r="CU33" i="34" a="1"/>
  <c r="CU33" i="34" s="1"/>
  <c r="DJ33" i="34" a="1"/>
  <c r="DJ33" i="34" s="1"/>
  <c r="AY33" i="34" a="1"/>
  <c r="AY33" i="34" s="1"/>
  <c r="BN33" i="34" a="1"/>
  <c r="BN33" i="34" s="1"/>
  <c r="CT33" i="34" a="1"/>
  <c r="CT33" i="34" s="1"/>
  <c r="DK33" i="34" a="1"/>
  <c r="DK33" i="34" s="1"/>
  <c r="AX33" i="34" a="1"/>
  <c r="AX33" i="34" s="1"/>
  <c r="BO33" i="34" a="1"/>
  <c r="BO33" i="34" s="1"/>
  <c r="CD33" i="34" a="1"/>
  <c r="CD33" i="34" s="1"/>
  <c r="AI33" i="34" a="1"/>
  <c r="AI33" i="34" s="1"/>
  <c r="AH33" i="34" a="1"/>
  <c r="AH33" i="34" s="1"/>
  <c r="CE33" i="34" a="1"/>
  <c r="CE33" i="34" s="1"/>
  <c r="AG31" i="34"/>
  <c r="DQ32" i="34"/>
  <c r="DA31" i="34"/>
  <c r="BY31" i="34"/>
  <c r="AB32" i="34"/>
  <c r="AC32" i="34" s="1"/>
  <c r="BD32" i="34"/>
  <c r="BE32" i="34" s="1"/>
  <c r="CS31" i="34"/>
  <c r="AS31" i="34"/>
  <c r="DE31" i="34"/>
  <c r="CR32" i="34"/>
  <c r="BX32" i="34"/>
  <c r="DI31" i="34"/>
  <c r="BM31" i="34"/>
  <c r="BM32" i="34" s="1"/>
  <c r="CK31" i="34"/>
  <c r="CO31" i="34"/>
  <c r="BI31" i="34"/>
  <c r="CW31" i="34"/>
  <c r="CC31" i="34"/>
  <c r="T32" i="34"/>
  <c r="U32" i="34" s="1"/>
  <c r="CB32" i="34"/>
  <c r="DH32" i="34"/>
  <c r="AN32" i="34"/>
  <c r="AO31" i="34"/>
  <c r="CV32" i="34"/>
  <c r="Y31" i="34"/>
  <c r="CF32" i="34"/>
  <c r="CG32" i="34" s="1"/>
  <c r="L32" i="34"/>
  <c r="M32" i="34" s="1"/>
  <c r="X32" i="34"/>
  <c r="H32" i="34"/>
  <c r="I32" i="34" s="1"/>
  <c r="DP33" i="34"/>
  <c r="BH33" i="34"/>
  <c r="BT32" i="34"/>
  <c r="BU32" i="34" s="1"/>
  <c r="BP32" i="34"/>
  <c r="BQ32" i="34" s="1"/>
  <c r="AF32" i="34"/>
  <c r="BH32" i="34"/>
  <c r="DD32" i="34"/>
  <c r="AJ32" i="34"/>
  <c r="AK32" i="34" s="1"/>
  <c r="P32" i="34"/>
  <c r="Q32" i="34" s="1"/>
  <c r="AR32" i="34"/>
  <c r="CJ32" i="34"/>
  <c r="AV32" i="34"/>
  <c r="AW32" i="34" s="1"/>
  <c r="CZ32" i="34"/>
  <c r="DL32" i="34"/>
  <c r="DM32" i="34" s="1"/>
  <c r="AZ32" i="34"/>
  <c r="BA32" i="34" s="1"/>
  <c r="CN32" i="34"/>
  <c r="S9" i="1"/>
  <c r="D33" i="34"/>
  <c r="B33" i="34"/>
  <c r="C33" i="34"/>
  <c r="T4" i="1"/>
  <c r="T9" i="1" s="1"/>
  <c r="E34" i="34"/>
  <c r="T7" i="1"/>
  <c r="U3" i="1"/>
  <c r="U8" i="1" s="1"/>
  <c r="DA32" i="34" l="1"/>
  <c r="AG32" i="34"/>
  <c r="CS32" i="34"/>
  <c r="BY32" i="34"/>
  <c r="BB34" i="34" a="1"/>
  <c r="BB34" i="34" s="1"/>
  <c r="BR34" i="34" a="1"/>
  <c r="BR34" i="34" s="1"/>
  <c r="CY34" i="34" a="1"/>
  <c r="CY34" i="34" s="1"/>
  <c r="G34" i="34" a="1"/>
  <c r="G34" i="34" s="1"/>
  <c r="BC34" i="34" a="1"/>
  <c r="BC34" i="34" s="1"/>
  <c r="V34" i="34" a="1"/>
  <c r="V34" i="34" s="1"/>
  <c r="W34" i="34" a="1"/>
  <c r="W34" i="34" s="1"/>
  <c r="BS34" i="34" a="1"/>
  <c r="BS34" i="34" s="1"/>
  <c r="CX34" i="34" a="1"/>
  <c r="CX34" i="34" s="1"/>
  <c r="DO34" i="34" a="1"/>
  <c r="DO34" i="34" s="1"/>
  <c r="F34" i="34" a="1"/>
  <c r="F34" i="34" s="1"/>
  <c r="AM34" i="34" a="1"/>
  <c r="AM34" i="34" s="1"/>
  <c r="AL34" i="34" a="1"/>
  <c r="AL34" i="34" s="1"/>
  <c r="R34" i="34" a="1"/>
  <c r="R34" i="34" s="1"/>
  <c r="BW34" i="34" a="1"/>
  <c r="BW34" i="34" s="1"/>
  <c r="CM34" i="34" a="1"/>
  <c r="CM34" i="34" s="1"/>
  <c r="Z34" i="34" a="1"/>
  <c r="Z34" i="34" s="1"/>
  <c r="BV34" i="34" a="1"/>
  <c r="BV34" i="34" s="1"/>
  <c r="CH34" i="34" a="1"/>
  <c r="CH34" i="34" s="1"/>
  <c r="CI34" i="34" a="1"/>
  <c r="CI34" i="34" s="1"/>
  <c r="DN34" i="34" a="1"/>
  <c r="DN34" i="34" s="1"/>
  <c r="S34" i="34" a="1"/>
  <c r="S34" i="34" s="1"/>
  <c r="BG34" i="34" a="1"/>
  <c r="BG34" i="34" s="1"/>
  <c r="BF34" i="34" a="1"/>
  <c r="BF34" i="34" s="1"/>
  <c r="AA34" i="34" a="1"/>
  <c r="AA34" i="34" s="1"/>
  <c r="CL34" i="34" a="1"/>
  <c r="CL34" i="34" s="1"/>
  <c r="DC34" i="34" a="1"/>
  <c r="DC34" i="34" s="1"/>
  <c r="K34" i="34" a="1"/>
  <c r="K34" i="34" s="1"/>
  <c r="AP34" i="34" a="1"/>
  <c r="AP34" i="34" s="1"/>
  <c r="AE34" i="34" a="1"/>
  <c r="AE34" i="34" s="1"/>
  <c r="AT34" i="34" a="1"/>
  <c r="AT34" i="34" s="1"/>
  <c r="CP34" i="34" a="1"/>
  <c r="CP34" i="34" s="1"/>
  <c r="J34" i="34" a="1"/>
  <c r="J34" i="34" s="1"/>
  <c r="CA34" i="34" a="1"/>
  <c r="CA34" i="34" s="1"/>
  <c r="CQ34" i="34" a="1"/>
  <c r="CQ34" i="34" s="1"/>
  <c r="DG34" i="34" a="1"/>
  <c r="DG34" i="34" s="1"/>
  <c r="O34" i="34" a="1"/>
  <c r="O34" i="34" s="1"/>
  <c r="AD34" i="34" a="1"/>
  <c r="AD34" i="34" s="1"/>
  <c r="BJ34" i="34" a="1"/>
  <c r="BJ34" i="34" s="1"/>
  <c r="DB34" i="34" a="1"/>
  <c r="DB34" i="34" s="1"/>
  <c r="AQ34" i="34" a="1"/>
  <c r="AQ34" i="34" s="1"/>
  <c r="N34" i="34" a="1"/>
  <c r="N34" i="34" s="1"/>
  <c r="AU34" i="34" a="1"/>
  <c r="AU34" i="34" s="1"/>
  <c r="BK34" i="34" a="1"/>
  <c r="BK34" i="34" s="1"/>
  <c r="BZ34" i="34" a="1"/>
  <c r="BZ34" i="34" s="1"/>
  <c r="DF34" i="34" a="1"/>
  <c r="DF34" i="34" s="1"/>
  <c r="AH34" i="34" a="1"/>
  <c r="AH34" i="34" s="1"/>
  <c r="BN34" i="34" a="1"/>
  <c r="BN34" i="34" s="1"/>
  <c r="CE34" i="34" a="1"/>
  <c r="CE34" i="34" s="1"/>
  <c r="CD34" i="34" a="1"/>
  <c r="CD34" i="34" s="1"/>
  <c r="CT34" i="34" a="1"/>
  <c r="CT34" i="34" s="1"/>
  <c r="AI34" i="34" a="1"/>
  <c r="AI34" i="34" s="1"/>
  <c r="AX34" i="34" a="1"/>
  <c r="AX34" i="34" s="1"/>
  <c r="DJ34" i="34" a="1"/>
  <c r="DJ34" i="34" s="1"/>
  <c r="AY34" i="34" a="1"/>
  <c r="AY34" i="34" s="1"/>
  <c r="BO34" i="34" a="1"/>
  <c r="BO34" i="34" s="1"/>
  <c r="CU34" i="34" a="1"/>
  <c r="CU34" i="34" s="1"/>
  <c r="DK34" i="34" a="1"/>
  <c r="DK34" i="34" s="1"/>
  <c r="BI32" i="34"/>
  <c r="DE32" i="34"/>
  <c r="CK32" i="34"/>
  <c r="CO32" i="34"/>
  <c r="AS32" i="34"/>
  <c r="DI32" i="34"/>
  <c r="BT33" i="34"/>
  <c r="BU33" i="34" s="1"/>
  <c r="AF33" i="34"/>
  <c r="AG33" i="34" s="1"/>
  <c r="L33" i="34"/>
  <c r="M33" i="34" s="1"/>
  <c r="H33" i="34"/>
  <c r="I33" i="34" s="1"/>
  <c r="CC32" i="34"/>
  <c r="Y32" i="34"/>
  <c r="CW32" i="34"/>
  <c r="AO32" i="34"/>
  <c r="DL33" i="34"/>
  <c r="DM33" i="34" s="1"/>
  <c r="DH33" i="34"/>
  <c r="DI33" i="34" s="1"/>
  <c r="CF33" i="34"/>
  <c r="CG33" i="34" s="1"/>
  <c r="CN33" i="34"/>
  <c r="CO33" i="34" s="1"/>
  <c r="CJ33" i="34"/>
  <c r="CK33" i="34" s="1"/>
  <c r="CR33" i="34"/>
  <c r="CS33" i="34" s="1"/>
  <c r="CV33" i="34"/>
  <c r="CW33" i="34" s="1"/>
  <c r="BD33" i="34"/>
  <c r="BE33" i="34" s="1"/>
  <c r="T33" i="34"/>
  <c r="U33" i="34" s="1"/>
  <c r="BP33" i="34"/>
  <c r="BQ33" i="34" s="1"/>
  <c r="CZ33" i="34"/>
  <c r="DA33" i="34" s="1"/>
  <c r="AJ33" i="34"/>
  <c r="AK33" i="34" s="1"/>
  <c r="AN33" i="34"/>
  <c r="AB33" i="34"/>
  <c r="BI33" i="34"/>
  <c r="DQ33" i="34"/>
  <c r="BL33" i="34"/>
  <c r="AZ33" i="34"/>
  <c r="AR33" i="34"/>
  <c r="AV33" i="34"/>
  <c r="DD33" i="34"/>
  <c r="P33" i="34"/>
  <c r="X33" i="34"/>
  <c r="CJ34" i="34"/>
  <c r="DP34" i="34"/>
  <c r="AF34" i="34"/>
  <c r="CB33" i="34"/>
  <c r="BX33" i="34"/>
  <c r="D34" i="34"/>
  <c r="B34" i="34"/>
  <c r="C34" i="34"/>
  <c r="U4" i="1"/>
  <c r="E35" i="34"/>
  <c r="U7" i="1"/>
  <c r="V3" i="1"/>
  <c r="V8" i="1" s="1"/>
  <c r="W35" i="34" l="1" a="1"/>
  <c r="W35" i="34" s="1"/>
  <c r="BB35" i="34" a="1"/>
  <c r="BB35" i="34" s="1"/>
  <c r="F35" i="34" a="1"/>
  <c r="F35" i="34" s="1"/>
  <c r="V35" i="34" a="1"/>
  <c r="V35" i="34" s="1"/>
  <c r="BS35" i="34" a="1"/>
  <c r="BS35" i="34" s="1"/>
  <c r="AL35" i="34" a="1"/>
  <c r="AL35" i="34" s="1"/>
  <c r="BC35" i="34" a="1"/>
  <c r="BC35" i="34" s="1"/>
  <c r="BR35" i="34" a="1"/>
  <c r="BR35" i="34" s="1"/>
  <c r="G35" i="34" a="1"/>
  <c r="G35" i="34" s="1"/>
  <c r="H35" i="34" s="1"/>
  <c r="AM35" i="34" a="1"/>
  <c r="AM35" i="34" s="1"/>
  <c r="DN35" i="34" a="1"/>
  <c r="DN35" i="34" s="1"/>
  <c r="J35" i="34" a="1"/>
  <c r="J35" i="34" s="1"/>
  <c r="AA35" i="34" a="1"/>
  <c r="AA35" i="34" s="1"/>
  <c r="BG35" i="34" a="1"/>
  <c r="BG35" i="34" s="1"/>
  <c r="BW35" i="34" a="1"/>
  <c r="BW35" i="34" s="1"/>
  <c r="CH35" i="34" a="1"/>
  <c r="CH35" i="34" s="1"/>
  <c r="CI35" i="34" a="1"/>
  <c r="CI35" i="34" s="1"/>
  <c r="CX35" i="34" a="1"/>
  <c r="CX35" i="34" s="1"/>
  <c r="DO35" i="34" a="1"/>
  <c r="DO35" i="34" s="1"/>
  <c r="R35" i="34" a="1"/>
  <c r="R35" i="34" s="1"/>
  <c r="Z35" i="34" a="1"/>
  <c r="Z35" i="34" s="1"/>
  <c r="BV35" i="34" a="1"/>
  <c r="BV35" i="34" s="1"/>
  <c r="CL35" i="34" a="1"/>
  <c r="CL35" i="34" s="1"/>
  <c r="CY35" i="34" a="1"/>
  <c r="CY35" i="34" s="1"/>
  <c r="S35" i="34" a="1"/>
  <c r="S35" i="34" s="1"/>
  <c r="BF35" i="34" a="1"/>
  <c r="BF35" i="34" s="1"/>
  <c r="CM35" i="34" a="1"/>
  <c r="CM35" i="34" s="1"/>
  <c r="DC35" i="34" a="1"/>
  <c r="DC35" i="34" s="1"/>
  <c r="DB35" i="34" a="1"/>
  <c r="DB35" i="34" s="1"/>
  <c r="AQ35" i="34" a="1"/>
  <c r="AQ35" i="34" s="1"/>
  <c r="AT35" i="34" a="1"/>
  <c r="AT35" i="34" s="1"/>
  <c r="K35" i="34" a="1"/>
  <c r="K35" i="34" s="1"/>
  <c r="BK35" i="34" a="1"/>
  <c r="BK35" i="34" s="1"/>
  <c r="BJ35" i="34" a="1"/>
  <c r="BJ35" i="34" s="1"/>
  <c r="CA35" i="34" a="1"/>
  <c r="CA35" i="34" s="1"/>
  <c r="CQ35" i="34" a="1"/>
  <c r="CQ35" i="34" s="1"/>
  <c r="AP35" i="34" a="1"/>
  <c r="AP35" i="34" s="1"/>
  <c r="N35" i="34" a="1"/>
  <c r="N35" i="34" s="1"/>
  <c r="AD35" i="34" a="1"/>
  <c r="AD35" i="34" s="1"/>
  <c r="AE35" i="34" a="1"/>
  <c r="AE35" i="34" s="1"/>
  <c r="BZ35" i="34" a="1"/>
  <c r="BZ35" i="34" s="1"/>
  <c r="O35" i="34" a="1"/>
  <c r="O35" i="34" s="1"/>
  <c r="AU35" i="34" a="1"/>
  <c r="AU35" i="34" s="1"/>
  <c r="CP35" i="34" a="1"/>
  <c r="CP35" i="34" s="1"/>
  <c r="DF35" i="34" a="1"/>
  <c r="DF35" i="34" s="1"/>
  <c r="DG35" i="34" a="1"/>
  <c r="DG35" i="34" s="1"/>
  <c r="AH35" i="34" a="1"/>
  <c r="AH35" i="34" s="1"/>
  <c r="AY35" i="34" a="1"/>
  <c r="AY35" i="34" s="1"/>
  <c r="AX35" i="34" a="1"/>
  <c r="AX35" i="34" s="1"/>
  <c r="CT35" i="34" a="1"/>
  <c r="CT35" i="34" s="1"/>
  <c r="CE35" i="34" a="1"/>
  <c r="CE35" i="34" s="1"/>
  <c r="CU35" i="34" a="1"/>
  <c r="CU35" i="34" s="1"/>
  <c r="DK35" i="34" a="1"/>
  <c r="DK35" i="34" s="1"/>
  <c r="BO35" i="34" a="1"/>
  <c r="BO35" i="34" s="1"/>
  <c r="DJ35" i="34" a="1"/>
  <c r="DJ35" i="34" s="1"/>
  <c r="AI35" i="34" a="1"/>
  <c r="AI35" i="34" s="1"/>
  <c r="BN35" i="34" a="1"/>
  <c r="BN35" i="34" s="1"/>
  <c r="CD35" i="34" a="1"/>
  <c r="CD35" i="34" s="1"/>
  <c r="DQ34" i="34"/>
  <c r="AR34" i="34"/>
  <c r="CZ34" i="34"/>
  <c r="DA34" i="34" s="1"/>
  <c r="CR34" i="34"/>
  <c r="CS34" i="34" s="1"/>
  <c r="DH34" i="34"/>
  <c r="DI34" i="34" s="1"/>
  <c r="AJ34" i="34"/>
  <c r="AK34" i="34" s="1"/>
  <c r="CB34" i="34"/>
  <c r="CK34" i="34"/>
  <c r="CV34" i="34"/>
  <c r="CW34" i="34" s="1"/>
  <c r="CF34" i="34"/>
  <c r="DL34" i="34"/>
  <c r="BX34" i="34"/>
  <c r="BL34" i="34"/>
  <c r="L34" i="34"/>
  <c r="M34" i="34" s="1"/>
  <c r="AC33" i="34"/>
  <c r="DE33" i="34"/>
  <c r="BM33" i="34"/>
  <c r="CC33" i="34"/>
  <c r="Y33" i="34"/>
  <c r="AW33" i="34"/>
  <c r="BY33" i="34"/>
  <c r="AG34" i="34"/>
  <c r="AS33" i="34"/>
  <c r="AO33" i="34"/>
  <c r="AZ34" i="34"/>
  <c r="AV34" i="34"/>
  <c r="Q33" i="34"/>
  <c r="BA33" i="34"/>
  <c r="BP34" i="34"/>
  <c r="T34" i="34"/>
  <c r="BT34" i="34"/>
  <c r="AB34" i="34"/>
  <c r="H34" i="34"/>
  <c r="DP35" i="34"/>
  <c r="P34" i="34"/>
  <c r="DD34" i="34"/>
  <c r="DE34" i="34" s="1"/>
  <c r="BH34" i="34"/>
  <c r="CN34" i="34"/>
  <c r="AN34" i="34"/>
  <c r="BD34" i="34"/>
  <c r="X34" i="34"/>
  <c r="U9" i="1"/>
  <c r="B35" i="34"/>
  <c r="C35" i="34"/>
  <c r="V4" i="1"/>
  <c r="V9" i="1" s="1"/>
  <c r="E36" i="34"/>
  <c r="D35" i="34"/>
  <c r="V7" i="1"/>
  <c r="W3" i="1"/>
  <c r="W8" i="1" s="1"/>
  <c r="BC36" i="34" l="1" a="1"/>
  <c r="BC36" i="34" s="1"/>
  <c r="G36" i="34" a="1"/>
  <c r="G36" i="34" s="1"/>
  <c r="AM36" i="34" a="1"/>
  <c r="AM36" i="34" s="1"/>
  <c r="AL36" i="34" a="1"/>
  <c r="AL36" i="34" s="1"/>
  <c r="CH36" i="34" a="1"/>
  <c r="CH36" i="34" s="1"/>
  <c r="CI36" i="34" a="1"/>
  <c r="CI36" i="34" s="1"/>
  <c r="DO36" i="34" a="1"/>
  <c r="DO36" i="34" s="1"/>
  <c r="W36" i="34" a="1"/>
  <c r="W36" i="34" s="1"/>
  <c r="V36" i="34" a="1"/>
  <c r="V36" i="34" s="1"/>
  <c r="BB36" i="34" a="1"/>
  <c r="BB36" i="34" s="1"/>
  <c r="BR36" i="34" a="1"/>
  <c r="BR36" i="34" s="1"/>
  <c r="F36" i="34" a="1"/>
  <c r="F36" i="34" s="1"/>
  <c r="BS36" i="34" a="1"/>
  <c r="BS36" i="34" s="1"/>
  <c r="Z36" i="34" a="1"/>
  <c r="Z36" i="34" s="1"/>
  <c r="DC36" i="34" a="1"/>
  <c r="DC36" i="34" s="1"/>
  <c r="DB36" i="34" a="1"/>
  <c r="DB36" i="34" s="1"/>
  <c r="AA36" i="34" a="1"/>
  <c r="AA36" i="34" s="1"/>
  <c r="BW36" i="34" a="1"/>
  <c r="BW36" i="34" s="1"/>
  <c r="CM36" i="34" a="1"/>
  <c r="CM36" i="34" s="1"/>
  <c r="DN36" i="34" a="1"/>
  <c r="DN36" i="34" s="1"/>
  <c r="R36" i="34" a="1"/>
  <c r="R36" i="34" s="1"/>
  <c r="CY36" i="34" a="1"/>
  <c r="CY36" i="34" s="1"/>
  <c r="CX36" i="34" a="1"/>
  <c r="CX36" i="34" s="1"/>
  <c r="S36" i="34" a="1"/>
  <c r="S36" i="34" s="1"/>
  <c r="BG36" i="34" a="1"/>
  <c r="BG36" i="34" s="1"/>
  <c r="BF36" i="34" a="1"/>
  <c r="BF36" i="34" s="1"/>
  <c r="BV36" i="34" a="1"/>
  <c r="BV36" i="34" s="1"/>
  <c r="CL36" i="34" a="1"/>
  <c r="CL36" i="34" s="1"/>
  <c r="AQ36" i="34" a="1"/>
  <c r="AQ36" i="34" s="1"/>
  <c r="N36" i="34" a="1"/>
  <c r="N36" i="34" s="1"/>
  <c r="AE36" i="34" a="1"/>
  <c r="AE36" i="34" s="1"/>
  <c r="BJ36" i="34" a="1"/>
  <c r="BJ36" i="34" s="1"/>
  <c r="BK36" i="34" a="1"/>
  <c r="BK36" i="34" s="1"/>
  <c r="BZ36" i="34" a="1"/>
  <c r="BZ36" i="34" s="1"/>
  <c r="CP36" i="34" a="1"/>
  <c r="CP36" i="34" s="1"/>
  <c r="K36" i="34" a="1"/>
  <c r="K36" i="34" s="1"/>
  <c r="AP36" i="34" a="1"/>
  <c r="AP36" i="34" s="1"/>
  <c r="O36" i="34" a="1"/>
  <c r="O36" i="34" s="1"/>
  <c r="AT36" i="34" a="1"/>
  <c r="AT36" i="34" s="1"/>
  <c r="CQ36" i="34" a="1"/>
  <c r="CQ36" i="34" s="1"/>
  <c r="DF36" i="34" a="1"/>
  <c r="DF36" i="34" s="1"/>
  <c r="J36" i="34" a="1"/>
  <c r="J36" i="34" s="1"/>
  <c r="AD36" i="34" a="1"/>
  <c r="AD36" i="34" s="1"/>
  <c r="AU36" i="34" a="1"/>
  <c r="AU36" i="34" s="1"/>
  <c r="CA36" i="34" a="1"/>
  <c r="CA36" i="34" s="1"/>
  <c r="DG36" i="34" a="1"/>
  <c r="DG36" i="34" s="1"/>
  <c r="AI36" i="34" a="1"/>
  <c r="AI36" i="34" s="1"/>
  <c r="AH36" i="34" a="1"/>
  <c r="AH36" i="34" s="1"/>
  <c r="BO36" i="34" a="1"/>
  <c r="BO36" i="34" s="1"/>
  <c r="CU36" i="34" a="1"/>
  <c r="CU36" i="34" s="1"/>
  <c r="CT36" i="34" a="1"/>
  <c r="CT36" i="34" s="1"/>
  <c r="DJ36" i="34" a="1"/>
  <c r="DJ36" i="34" s="1"/>
  <c r="AY36" i="34" a="1"/>
  <c r="AY36" i="34" s="1"/>
  <c r="BN36" i="34" a="1"/>
  <c r="BN36" i="34" s="1"/>
  <c r="CD36" i="34" a="1"/>
  <c r="CD36" i="34" s="1"/>
  <c r="DK36" i="34" a="1"/>
  <c r="DK36" i="34" s="1"/>
  <c r="AX36" i="34" a="1"/>
  <c r="AX36" i="34" s="1"/>
  <c r="CE36" i="34" a="1"/>
  <c r="CE36" i="34" s="1"/>
  <c r="DQ35" i="34"/>
  <c r="CN35" i="34"/>
  <c r="AS34" i="34"/>
  <c r="Y34" i="34"/>
  <c r="AN35" i="34"/>
  <c r="L35" i="34"/>
  <c r="M35" i="34" s="1"/>
  <c r="AW34" i="34"/>
  <c r="AO34" i="34"/>
  <c r="AZ35" i="34"/>
  <c r="CC34" i="34"/>
  <c r="BA34" i="34"/>
  <c r="BM34" i="34"/>
  <c r="BY34" i="34"/>
  <c r="AC34" i="34"/>
  <c r="DD35" i="34"/>
  <c r="DE35" i="34" s="1"/>
  <c r="Q34" i="34"/>
  <c r="CF35" i="34"/>
  <c r="CJ35" i="34"/>
  <c r="CK35" i="34" s="1"/>
  <c r="CR35" i="34"/>
  <c r="AV35" i="34"/>
  <c r="BP35" i="34"/>
  <c r="DM34" i="34"/>
  <c r="CG34" i="34"/>
  <c r="BD35" i="34"/>
  <c r="BE34" i="34"/>
  <c r="CO34" i="34"/>
  <c r="CO35" i="34" s="1"/>
  <c r="DL35" i="34"/>
  <c r="CV35" i="34"/>
  <c r="AF35" i="34"/>
  <c r="U34" i="34"/>
  <c r="I34" i="34"/>
  <c r="BQ34" i="34"/>
  <c r="BI34" i="34"/>
  <c r="BU34" i="34"/>
  <c r="E37" i="34"/>
  <c r="E38" i="34" s="1"/>
  <c r="DP36" i="34"/>
  <c r="CB35" i="34"/>
  <c r="BX35" i="34"/>
  <c r="X35" i="34"/>
  <c r="BT35" i="34"/>
  <c r="DH35" i="34"/>
  <c r="CZ35" i="34"/>
  <c r="AR35" i="34"/>
  <c r="BH35" i="34"/>
  <c r="P35" i="34"/>
  <c r="T35" i="34"/>
  <c r="BL35" i="34"/>
  <c r="AB35" i="34"/>
  <c r="AJ35" i="34"/>
  <c r="B37" i="34"/>
  <c r="C37" i="34"/>
  <c r="D36" i="34"/>
  <c r="B36" i="34"/>
  <c r="C36" i="34"/>
  <c r="W4" i="1"/>
  <c r="W9" i="1" s="1"/>
  <c r="W7" i="1"/>
  <c r="X3" i="1"/>
  <c r="X8" i="1" s="1"/>
  <c r="D37" i="34" l="1"/>
  <c r="AM38" i="34" a="1"/>
  <c r="AM38" i="34" s="1"/>
  <c r="AL38" i="34" a="1"/>
  <c r="AL38" i="34" s="1"/>
  <c r="CI38" i="34" a="1"/>
  <c r="CI38" i="34" s="1"/>
  <c r="CH38" i="34" a="1"/>
  <c r="CH38" i="34" s="1"/>
  <c r="CX38" i="34" a="1"/>
  <c r="CX38" i="34" s="1"/>
  <c r="W38" i="34" a="1"/>
  <c r="W38" i="34" s="1"/>
  <c r="BB38" i="34" a="1"/>
  <c r="BB38" i="34" s="1"/>
  <c r="CY38" i="34" a="1"/>
  <c r="CY38" i="34" s="1"/>
  <c r="G38" i="34" a="1"/>
  <c r="G38" i="34" s="1"/>
  <c r="BC38" i="34" a="1"/>
  <c r="BC38" i="34" s="1"/>
  <c r="F38" i="34" a="1"/>
  <c r="F38" i="34" s="1"/>
  <c r="V38" i="34" a="1"/>
  <c r="V38" i="34" s="1"/>
  <c r="BR38" i="34" a="1"/>
  <c r="BR38" i="34" s="1"/>
  <c r="BS38" i="34" a="1"/>
  <c r="BS38" i="34" s="1"/>
  <c r="BF38" i="34" a="1"/>
  <c r="BF38" i="34" s="1"/>
  <c r="CL38" i="34" a="1"/>
  <c r="CL38" i="34" s="1"/>
  <c r="DC38" i="34" a="1"/>
  <c r="DC38" i="34" s="1"/>
  <c r="DB38" i="34" a="1"/>
  <c r="DB38" i="34" s="1"/>
  <c r="DO38" i="34" a="1"/>
  <c r="DO38" i="34" s="1"/>
  <c r="AA38" i="34" a="1"/>
  <c r="AA38" i="34" s="1"/>
  <c r="BW38" i="34" a="1"/>
  <c r="BW38" i="34" s="1"/>
  <c r="BV38" i="34" a="1"/>
  <c r="BV38" i="34" s="1"/>
  <c r="DN38" i="34" a="1"/>
  <c r="DN38" i="34" s="1"/>
  <c r="S38" i="34" a="1"/>
  <c r="S38" i="34" s="1"/>
  <c r="R38" i="34" a="1"/>
  <c r="R38" i="34" s="1"/>
  <c r="Z38" i="34" a="1"/>
  <c r="Z38" i="34" s="1"/>
  <c r="BG38" i="34" a="1"/>
  <c r="BG38" i="34" s="1"/>
  <c r="CM38" i="34" a="1"/>
  <c r="CM38" i="34" s="1"/>
  <c r="AU38" i="34" a="1"/>
  <c r="AU38" i="34" s="1"/>
  <c r="CP38" i="34" a="1"/>
  <c r="CP38" i="34" s="1"/>
  <c r="DF38" i="34" a="1"/>
  <c r="DF38" i="34" s="1"/>
  <c r="AP38" i="34" a="1"/>
  <c r="AP38" i="34" s="1"/>
  <c r="AE38" i="34" a="1"/>
  <c r="AE38" i="34" s="1"/>
  <c r="AT38" i="34" a="1"/>
  <c r="AT38" i="34" s="1"/>
  <c r="BZ38" i="34" a="1"/>
  <c r="BZ38" i="34" s="1"/>
  <c r="J38" i="34" a="1"/>
  <c r="J38" i="34" s="1"/>
  <c r="BK38" i="34" a="1"/>
  <c r="BK38" i="34" s="1"/>
  <c r="CA38" i="34" a="1"/>
  <c r="CA38" i="34" s="1"/>
  <c r="CQ38" i="34" a="1"/>
  <c r="CQ38" i="34" s="1"/>
  <c r="DG38" i="34" a="1"/>
  <c r="DG38" i="34" s="1"/>
  <c r="AI38" i="34" a="1"/>
  <c r="AI38" i="34" s="1"/>
  <c r="K38" i="34" a="1"/>
  <c r="K38" i="34" s="1"/>
  <c r="AQ38" i="34" a="1"/>
  <c r="AQ38" i="34" s="1"/>
  <c r="O38" i="34" a="1"/>
  <c r="O38" i="34" s="1"/>
  <c r="N38" i="34" a="1"/>
  <c r="N38" i="34" s="1"/>
  <c r="AD38" i="34" a="1"/>
  <c r="AD38" i="34" s="1"/>
  <c r="BJ38" i="34" a="1"/>
  <c r="BJ38" i="34" s="1"/>
  <c r="BO38" i="34" a="1"/>
  <c r="BO38" i="34" s="1"/>
  <c r="CE38" i="34" a="1"/>
  <c r="CE38" i="34" s="1"/>
  <c r="DK38" i="34" a="1"/>
  <c r="DK38" i="34" s="1"/>
  <c r="AH38" i="34" a="1"/>
  <c r="AH38" i="34" s="1"/>
  <c r="AY38" i="34" a="1"/>
  <c r="AY38" i="34" s="1"/>
  <c r="AX38" i="34" a="1"/>
  <c r="AX38" i="34" s="1"/>
  <c r="BN38" i="34" a="1"/>
  <c r="BN38" i="34" s="1"/>
  <c r="CD38" i="34" a="1"/>
  <c r="CD38" i="34" s="1"/>
  <c r="DJ38" i="34" a="1"/>
  <c r="DJ38" i="34" s="1"/>
  <c r="CU38" i="34" a="1"/>
  <c r="CU38" i="34" s="1"/>
  <c r="CT38" i="34" a="1"/>
  <c r="CT38" i="34" s="1"/>
  <c r="F37" i="34" a="1"/>
  <c r="F37" i="34" s="1"/>
  <c r="BS37" i="34" a="1"/>
  <c r="BS37" i="34" s="1"/>
  <c r="CX37" i="34" a="1"/>
  <c r="CX37" i="34" s="1"/>
  <c r="G37" i="34" a="1"/>
  <c r="G37" i="34" s="1"/>
  <c r="V37" i="34" a="1"/>
  <c r="V37" i="34" s="1"/>
  <c r="AM37" i="34" a="1"/>
  <c r="AM37" i="34" s="1"/>
  <c r="AL37" i="34" a="1"/>
  <c r="AL37" i="34" s="1"/>
  <c r="BB37" i="34" a="1"/>
  <c r="BB37" i="34" s="1"/>
  <c r="BR37" i="34" a="1"/>
  <c r="BR37" i="34" s="1"/>
  <c r="DO37" i="34" a="1"/>
  <c r="DO37" i="34" s="1"/>
  <c r="BC37" i="34" a="1"/>
  <c r="BC37" i="34" s="1"/>
  <c r="CI37" i="34" a="1"/>
  <c r="CI37" i="34" s="1"/>
  <c r="CH37" i="34" a="1"/>
  <c r="CH37" i="34" s="1"/>
  <c r="W37" i="34" a="1"/>
  <c r="W37" i="34" s="1"/>
  <c r="CY37" i="34" a="1"/>
  <c r="CY37" i="34" s="1"/>
  <c r="S37" i="34" a="1"/>
  <c r="S37" i="34" s="1"/>
  <c r="R37" i="34" a="1"/>
  <c r="R37" i="34" s="1"/>
  <c r="AA37" i="34" a="1"/>
  <c r="AA37" i="34" s="1"/>
  <c r="DC37" i="34" a="1"/>
  <c r="DC37" i="34" s="1"/>
  <c r="DB37" i="34" a="1"/>
  <c r="DB37" i="34" s="1"/>
  <c r="BW37" i="34" a="1"/>
  <c r="BW37" i="34" s="1"/>
  <c r="CM37" i="34" a="1"/>
  <c r="CM37" i="34" s="1"/>
  <c r="Z37" i="34" a="1"/>
  <c r="Z37" i="34" s="1"/>
  <c r="BV37" i="34" a="1"/>
  <c r="BV37" i="34" s="1"/>
  <c r="CL37" i="34" a="1"/>
  <c r="CL37" i="34" s="1"/>
  <c r="DN37" i="34" a="1"/>
  <c r="DN37" i="34" s="1"/>
  <c r="BG37" i="34" a="1"/>
  <c r="BG37" i="34" s="1"/>
  <c r="BF37" i="34" a="1"/>
  <c r="BF37" i="34" s="1"/>
  <c r="O37" i="34" a="1"/>
  <c r="O37" i="34" s="1"/>
  <c r="AE37" i="34" a="1"/>
  <c r="AE37" i="34" s="1"/>
  <c r="BJ37" i="34" a="1"/>
  <c r="BJ37" i="34" s="1"/>
  <c r="BZ37" i="34" a="1"/>
  <c r="BZ37" i="34" s="1"/>
  <c r="K37" i="34" a="1"/>
  <c r="K37" i="34" s="1"/>
  <c r="AD37" i="34" a="1"/>
  <c r="AD37" i="34" s="1"/>
  <c r="CP37" i="34" a="1"/>
  <c r="CP37" i="34" s="1"/>
  <c r="J37" i="34" a="1"/>
  <c r="J37" i="34" s="1"/>
  <c r="AQ37" i="34" a="1"/>
  <c r="AQ37" i="34" s="1"/>
  <c r="AU37" i="34" a="1"/>
  <c r="AU37" i="34" s="1"/>
  <c r="BK37" i="34" a="1"/>
  <c r="BK37" i="34" s="1"/>
  <c r="CA37" i="34" a="1"/>
  <c r="CA37" i="34" s="1"/>
  <c r="CQ37" i="34" a="1"/>
  <c r="CQ37" i="34" s="1"/>
  <c r="AP37" i="34" a="1"/>
  <c r="AP37" i="34" s="1"/>
  <c r="N37" i="34" a="1"/>
  <c r="N37" i="34" s="1"/>
  <c r="AT37" i="34" a="1"/>
  <c r="AT37" i="34" s="1"/>
  <c r="AI37" i="34" a="1"/>
  <c r="AI37" i="34" s="1"/>
  <c r="AX37" i="34" a="1"/>
  <c r="AX37" i="34" s="1"/>
  <c r="CE37" i="34" a="1"/>
  <c r="CE37" i="34" s="1"/>
  <c r="DK37" i="34" a="1"/>
  <c r="DK37" i="34" s="1"/>
  <c r="DF37" i="34" a="1"/>
  <c r="DF37" i="34" s="1"/>
  <c r="DG37" i="34" a="1"/>
  <c r="DG37" i="34" s="1"/>
  <c r="BN37" i="34" a="1"/>
  <c r="BN37" i="34" s="1"/>
  <c r="CU37" i="34" a="1"/>
  <c r="CU37" i="34" s="1"/>
  <c r="CT37" i="34" a="1"/>
  <c r="CT37" i="34" s="1"/>
  <c r="AH37" i="34" a="1"/>
  <c r="AH37" i="34" s="1"/>
  <c r="AY37" i="34" a="1"/>
  <c r="AY37" i="34" s="1"/>
  <c r="BO37" i="34" a="1"/>
  <c r="BO37" i="34" s="1"/>
  <c r="CD37" i="34" a="1"/>
  <c r="CD37" i="34" s="1"/>
  <c r="DJ37" i="34" a="1"/>
  <c r="DJ37" i="34" s="1"/>
  <c r="BD36" i="34"/>
  <c r="DQ36" i="34"/>
  <c r="Y35" i="34"/>
  <c r="AO35" i="34"/>
  <c r="AC35" i="34"/>
  <c r="AW35" i="34"/>
  <c r="BA35" i="34"/>
  <c r="BU35" i="34"/>
  <c r="CJ36" i="34"/>
  <c r="CK36" i="34" s="1"/>
  <c r="BQ35" i="34"/>
  <c r="CG35" i="34"/>
  <c r="Q35" i="34"/>
  <c r="I35" i="34"/>
  <c r="BE35" i="34"/>
  <c r="BT36" i="34"/>
  <c r="CF36" i="34"/>
  <c r="CV36" i="34"/>
  <c r="AJ36" i="34"/>
  <c r="U35" i="34"/>
  <c r="DH36" i="34"/>
  <c r="X36" i="34"/>
  <c r="AN36" i="34"/>
  <c r="CS35" i="34"/>
  <c r="CW35" i="34"/>
  <c r="AK35" i="34"/>
  <c r="AS35" i="34"/>
  <c r="BI35" i="34"/>
  <c r="L36" i="34"/>
  <c r="DM35" i="34"/>
  <c r="DA35" i="34"/>
  <c r="BY35" i="34"/>
  <c r="BM35" i="34"/>
  <c r="DI35" i="34"/>
  <c r="CC35" i="34"/>
  <c r="CZ36" i="34"/>
  <c r="BP36" i="34"/>
  <c r="BH36" i="34"/>
  <c r="T36" i="34"/>
  <c r="CN36" i="34"/>
  <c r="AV36" i="34"/>
  <c r="AG35" i="34"/>
  <c r="H38" i="34"/>
  <c r="DP38" i="34"/>
  <c r="AZ38" i="34"/>
  <c r="DL36" i="34"/>
  <c r="AZ36" i="34"/>
  <c r="AR36" i="34"/>
  <c r="AB36" i="34"/>
  <c r="DP37" i="34"/>
  <c r="AF36" i="34"/>
  <c r="CR36" i="34"/>
  <c r="H36" i="34"/>
  <c r="CB36" i="34"/>
  <c r="P36" i="34"/>
  <c r="BL36" i="34"/>
  <c r="DD36" i="34"/>
  <c r="BX36" i="34"/>
  <c r="D38" i="34"/>
  <c r="B38" i="34"/>
  <c r="C38" i="34"/>
  <c r="X4" i="1"/>
  <c r="X9" i="1" s="1"/>
  <c r="E39" i="34"/>
  <c r="X7" i="1"/>
  <c r="Y3" i="1"/>
  <c r="Y8" i="1" s="1"/>
  <c r="DQ37" i="34" l="1"/>
  <c r="G39" i="34" a="1"/>
  <c r="G39" i="34" s="1"/>
  <c r="AM39" i="34" a="1"/>
  <c r="AM39" i="34" s="1"/>
  <c r="CH39" i="34" a="1"/>
  <c r="CH39" i="34" s="1"/>
  <c r="CY39" i="34" a="1"/>
  <c r="CY39" i="34" s="1"/>
  <c r="DO39" i="34" a="1"/>
  <c r="DO39" i="34" s="1"/>
  <c r="BB39" i="34" a="1"/>
  <c r="BB39" i="34" s="1"/>
  <c r="BR39" i="34" a="1"/>
  <c r="BR39" i="34" s="1"/>
  <c r="F39" i="34" a="1"/>
  <c r="F39" i="34" s="1"/>
  <c r="V39" i="34" a="1"/>
  <c r="V39" i="34" s="1"/>
  <c r="BC39" i="34" a="1"/>
  <c r="BC39" i="34" s="1"/>
  <c r="BS39" i="34" a="1"/>
  <c r="BS39" i="34" s="1"/>
  <c r="W39" i="34" a="1"/>
  <c r="W39" i="34" s="1"/>
  <c r="AL39" i="34" a="1"/>
  <c r="AL39" i="34" s="1"/>
  <c r="S39" i="34" a="1"/>
  <c r="S39" i="34" s="1"/>
  <c r="AA39" i="34" a="1"/>
  <c r="AA39" i="34" s="1"/>
  <c r="BF39" i="34" a="1"/>
  <c r="BF39" i="34" s="1"/>
  <c r="DC39" i="34" a="1"/>
  <c r="DC39" i="34" s="1"/>
  <c r="DB39" i="34" a="1"/>
  <c r="DB39" i="34" s="1"/>
  <c r="CI39" i="34" a="1"/>
  <c r="CI39" i="34" s="1"/>
  <c r="R39" i="34" a="1"/>
  <c r="R39" i="34" s="1"/>
  <c r="BV39" i="34" a="1"/>
  <c r="BV39" i="34" s="1"/>
  <c r="Z39" i="34" a="1"/>
  <c r="Z39" i="34" s="1"/>
  <c r="BW39" i="34" a="1"/>
  <c r="BW39" i="34" s="1"/>
  <c r="CM39" i="34" a="1"/>
  <c r="CM39" i="34" s="1"/>
  <c r="CX39" i="34" a="1"/>
  <c r="CX39" i="34" s="1"/>
  <c r="DN39" i="34" a="1"/>
  <c r="DN39" i="34" s="1"/>
  <c r="BG39" i="34" a="1"/>
  <c r="BG39" i="34" s="1"/>
  <c r="CL39" i="34" a="1"/>
  <c r="CL39" i="34" s="1"/>
  <c r="J39" i="34" a="1"/>
  <c r="J39" i="34" s="1"/>
  <c r="AQ39" i="34" a="1"/>
  <c r="AQ39" i="34" s="1"/>
  <c r="N39" i="34" a="1"/>
  <c r="N39" i="34" s="1"/>
  <c r="AU39" i="34" a="1"/>
  <c r="AU39" i="34" s="1"/>
  <c r="BK39" i="34" a="1"/>
  <c r="BK39" i="34" s="1"/>
  <c r="DG39" i="34" a="1"/>
  <c r="DG39" i="34" s="1"/>
  <c r="AP39" i="34" a="1"/>
  <c r="AP39" i="34" s="1"/>
  <c r="AT39" i="34" a="1"/>
  <c r="AT39" i="34" s="1"/>
  <c r="CP39" i="34" a="1"/>
  <c r="CP39" i="34" s="1"/>
  <c r="BJ39" i="34" a="1"/>
  <c r="BJ39" i="34" s="1"/>
  <c r="CA39" i="34" a="1"/>
  <c r="CA39" i="34" s="1"/>
  <c r="BZ39" i="34" a="1"/>
  <c r="BZ39" i="34" s="1"/>
  <c r="CQ39" i="34" a="1"/>
  <c r="CQ39" i="34" s="1"/>
  <c r="K39" i="34" a="1"/>
  <c r="K39" i="34" s="1"/>
  <c r="O39" i="34" a="1"/>
  <c r="O39" i="34" s="1"/>
  <c r="AD39" i="34" a="1"/>
  <c r="AD39" i="34" s="1"/>
  <c r="AE39" i="34" a="1"/>
  <c r="AE39" i="34" s="1"/>
  <c r="BN39" i="34" a="1"/>
  <c r="BN39" i="34" s="1"/>
  <c r="CD39" i="34" a="1"/>
  <c r="CD39" i="34" s="1"/>
  <c r="CU39" i="34" a="1"/>
  <c r="CU39" i="34" s="1"/>
  <c r="DK39" i="34" a="1"/>
  <c r="DK39" i="34" s="1"/>
  <c r="AH39" i="34" a="1"/>
  <c r="AH39" i="34" s="1"/>
  <c r="CE39" i="34" a="1"/>
  <c r="CE39" i="34" s="1"/>
  <c r="CT39" i="34" a="1"/>
  <c r="CT39" i="34" s="1"/>
  <c r="AY39" i="34" a="1"/>
  <c r="AY39" i="34" s="1"/>
  <c r="DJ39" i="34" a="1"/>
  <c r="DJ39" i="34" s="1"/>
  <c r="DF39" i="34" a="1"/>
  <c r="DF39" i="34" s="1"/>
  <c r="AI39" i="34" a="1"/>
  <c r="AI39" i="34" s="1"/>
  <c r="AX39" i="34" a="1"/>
  <c r="AX39" i="34" s="1"/>
  <c r="BO39" i="34" a="1"/>
  <c r="BO39" i="34" s="1"/>
  <c r="Q36" i="34"/>
  <c r="BE36" i="34"/>
  <c r="T38" i="34"/>
  <c r="AO36" i="34"/>
  <c r="AV37" i="34"/>
  <c r="Y36" i="34"/>
  <c r="CG36" i="34"/>
  <c r="BU36" i="34"/>
  <c r="BM36" i="34"/>
  <c r="I36" i="34"/>
  <c r="AC36" i="34"/>
  <c r="BQ36" i="34"/>
  <c r="CC36" i="34"/>
  <c r="AK36" i="34"/>
  <c r="AJ38" i="34"/>
  <c r="DQ38" i="34"/>
  <c r="CW36" i="34"/>
  <c r="U36" i="34"/>
  <c r="BY36" i="34"/>
  <c r="CN37" i="34"/>
  <c r="CJ38" i="34"/>
  <c r="L38" i="34"/>
  <c r="BI36" i="34"/>
  <c r="DI36" i="34"/>
  <c r="AB38" i="34"/>
  <c r="CZ38" i="34"/>
  <c r="BP38" i="34"/>
  <c r="CV38" i="34"/>
  <c r="L37" i="34"/>
  <c r="BX38" i="34"/>
  <c r="AV38" i="34"/>
  <c r="AG36" i="34"/>
  <c r="AS36" i="34"/>
  <c r="BD38" i="34"/>
  <c r="CS36" i="34"/>
  <c r="DM36" i="34"/>
  <c r="AR38" i="34"/>
  <c r="DE36" i="34"/>
  <c r="BA36" i="34"/>
  <c r="DA36" i="34"/>
  <c r="M36" i="34"/>
  <c r="DH38" i="34"/>
  <c r="AW36" i="34"/>
  <c r="BT37" i="34"/>
  <c r="CJ37" i="34"/>
  <c r="BH37" i="34"/>
  <c r="H37" i="34"/>
  <c r="X37" i="34"/>
  <c r="AN37" i="34"/>
  <c r="BL38" i="34"/>
  <c r="BH38" i="34"/>
  <c r="CO36" i="34"/>
  <c r="CB37" i="34"/>
  <c r="CF37" i="34"/>
  <c r="DH37" i="34"/>
  <c r="AB37" i="34"/>
  <c r="AF37" i="34"/>
  <c r="DL37" i="34"/>
  <c r="BX37" i="34"/>
  <c r="CR37" i="34"/>
  <c r="CB38" i="34"/>
  <c r="CR38" i="34"/>
  <c r="X38" i="34"/>
  <c r="DP39" i="34"/>
  <c r="CZ37" i="34"/>
  <c r="AZ37" i="34"/>
  <c r="BP37" i="34"/>
  <c r="CV37" i="34"/>
  <c r="AR37" i="34"/>
  <c r="BL37" i="34"/>
  <c r="AJ37" i="34"/>
  <c r="CF38" i="34"/>
  <c r="BT38" i="34"/>
  <c r="DD38" i="34"/>
  <c r="P37" i="34"/>
  <c r="T37" i="34"/>
  <c r="BD37" i="34"/>
  <c r="DD37" i="34"/>
  <c r="P38" i="34"/>
  <c r="DL38" i="34"/>
  <c r="AF38" i="34"/>
  <c r="CN38" i="34"/>
  <c r="AN38" i="34"/>
  <c r="D39" i="34"/>
  <c r="B39" i="34"/>
  <c r="C39" i="34"/>
  <c r="Y4" i="1"/>
  <c r="Y9" i="1" s="1"/>
  <c r="E40" i="34"/>
  <c r="Y7" i="1"/>
  <c r="Z3" i="1"/>
  <c r="Z8" i="1" s="1"/>
  <c r="F40" i="34" l="1" a="1"/>
  <c r="F40" i="34" s="1"/>
  <c r="W40" i="34" a="1"/>
  <c r="W40" i="34" s="1"/>
  <c r="BS40" i="34" a="1"/>
  <c r="BS40" i="34" s="1"/>
  <c r="CY40" i="34" a="1"/>
  <c r="CY40" i="34" s="1"/>
  <c r="CX40" i="34" a="1"/>
  <c r="CX40" i="34" s="1"/>
  <c r="G40" i="34" a="1"/>
  <c r="G40" i="34" s="1"/>
  <c r="AM40" i="34" a="1"/>
  <c r="AM40" i="34" s="1"/>
  <c r="AL40" i="34" a="1"/>
  <c r="AL40" i="34" s="1"/>
  <c r="BR40" i="34" a="1"/>
  <c r="BR40" i="34" s="1"/>
  <c r="CH40" i="34" a="1"/>
  <c r="CH40" i="34" s="1"/>
  <c r="DO40" i="34" a="1"/>
  <c r="DO40" i="34" s="1"/>
  <c r="V40" i="34" a="1"/>
  <c r="V40" i="34" s="1"/>
  <c r="BC40" i="34" a="1"/>
  <c r="BC40" i="34" s="1"/>
  <c r="BB40" i="34" a="1"/>
  <c r="BB40" i="34" s="1"/>
  <c r="S40" i="34" a="1"/>
  <c r="S40" i="34" s="1"/>
  <c r="BF40" i="34" a="1"/>
  <c r="BF40" i="34" s="1"/>
  <c r="BG40" i="34" a="1"/>
  <c r="BG40" i="34" s="1"/>
  <c r="BV40" i="34" a="1"/>
  <c r="BV40" i="34" s="1"/>
  <c r="CM40" i="34" a="1"/>
  <c r="CM40" i="34" s="1"/>
  <c r="CL40" i="34" a="1"/>
  <c r="CL40" i="34" s="1"/>
  <c r="CI40" i="34" a="1"/>
  <c r="CI40" i="34" s="1"/>
  <c r="DN40" i="34" a="1"/>
  <c r="DN40" i="34" s="1"/>
  <c r="AA40" i="34" a="1"/>
  <c r="AA40" i="34" s="1"/>
  <c r="BW40" i="34" a="1"/>
  <c r="BW40" i="34" s="1"/>
  <c r="DC40" i="34" a="1"/>
  <c r="DC40" i="34" s="1"/>
  <c r="R40" i="34" a="1"/>
  <c r="R40" i="34" s="1"/>
  <c r="Z40" i="34" a="1"/>
  <c r="Z40" i="34" s="1"/>
  <c r="N40" i="34" a="1"/>
  <c r="N40" i="34" s="1"/>
  <c r="AD40" i="34" a="1"/>
  <c r="AD40" i="34" s="1"/>
  <c r="AT40" i="34" a="1"/>
  <c r="AT40" i="34" s="1"/>
  <c r="DG40" i="34" a="1"/>
  <c r="DG40" i="34" s="1"/>
  <c r="O40" i="34" a="1"/>
  <c r="O40" i="34" s="1"/>
  <c r="AE40" i="34" a="1"/>
  <c r="AE40" i="34" s="1"/>
  <c r="BK40" i="34" a="1"/>
  <c r="BK40" i="34" s="1"/>
  <c r="BJ40" i="34" a="1"/>
  <c r="BJ40" i="34" s="1"/>
  <c r="DB40" i="34" a="1"/>
  <c r="DB40" i="34" s="1"/>
  <c r="J40" i="34" a="1"/>
  <c r="J40" i="34" s="1"/>
  <c r="K40" i="34" a="1"/>
  <c r="K40" i="34" s="1"/>
  <c r="CP40" i="34" a="1"/>
  <c r="CP40" i="34" s="1"/>
  <c r="AP40" i="34" a="1"/>
  <c r="AP40" i="34" s="1"/>
  <c r="AQ40" i="34" a="1"/>
  <c r="AQ40" i="34" s="1"/>
  <c r="AU40" i="34" a="1"/>
  <c r="AU40" i="34" s="1"/>
  <c r="BZ40" i="34" a="1"/>
  <c r="BZ40" i="34" s="1"/>
  <c r="CA40" i="34" a="1"/>
  <c r="CA40" i="34" s="1"/>
  <c r="CQ40" i="34" a="1"/>
  <c r="CQ40" i="34" s="1"/>
  <c r="AH40" i="34" a="1"/>
  <c r="AH40" i="34" s="1"/>
  <c r="AY40" i="34" a="1"/>
  <c r="AY40" i="34" s="1"/>
  <c r="DF40" i="34" a="1"/>
  <c r="DF40" i="34" s="1"/>
  <c r="AI40" i="34" a="1"/>
  <c r="AI40" i="34" s="1"/>
  <c r="AX40" i="34" a="1"/>
  <c r="AX40" i="34" s="1"/>
  <c r="BO40" i="34" a="1"/>
  <c r="BO40" i="34" s="1"/>
  <c r="DK40" i="34" a="1"/>
  <c r="DK40" i="34" s="1"/>
  <c r="CE40" i="34" a="1"/>
  <c r="CE40" i="34" s="1"/>
  <c r="CT40" i="34" a="1"/>
  <c r="CT40" i="34" s="1"/>
  <c r="BN40" i="34" a="1"/>
  <c r="BN40" i="34" s="1"/>
  <c r="CD40" i="34" a="1"/>
  <c r="CD40" i="34" s="1"/>
  <c r="CU40" i="34" a="1"/>
  <c r="CU40" i="34" s="1"/>
  <c r="DJ40" i="34" a="1"/>
  <c r="DJ40" i="34" s="1"/>
  <c r="CO37" i="34"/>
  <c r="CO38" i="34" s="1"/>
  <c r="AW37" i="34"/>
  <c r="AW38" i="34" s="1"/>
  <c r="CJ39" i="34"/>
  <c r="BL39" i="34"/>
  <c r="M37" i="34"/>
  <c r="P39" i="34"/>
  <c r="AC37" i="34"/>
  <c r="AC38" i="34" s="1"/>
  <c r="I37" i="34"/>
  <c r="I38" i="34" s="1"/>
  <c r="DQ39" i="34"/>
  <c r="CR39" i="34"/>
  <c r="CS37" i="34"/>
  <c r="CS38" i="34" s="1"/>
  <c r="AB39" i="34"/>
  <c r="M38" i="34"/>
  <c r="DM37" i="34"/>
  <c r="DM38" i="34" s="1"/>
  <c r="CZ39" i="34"/>
  <c r="CV39" i="34"/>
  <c r="L39" i="34"/>
  <c r="AR39" i="34"/>
  <c r="T39" i="34"/>
  <c r="AZ39" i="34"/>
  <c r="BX39" i="34"/>
  <c r="AN39" i="34"/>
  <c r="CF39" i="34"/>
  <c r="CC37" i="34"/>
  <c r="CC38" i="34" s="1"/>
  <c r="DH39" i="34"/>
  <c r="DD39" i="34"/>
  <c r="AK37" i="34"/>
  <c r="AK38" i="34" s="1"/>
  <c r="BQ37" i="34"/>
  <c r="BQ38" i="34" s="1"/>
  <c r="DE37" i="34"/>
  <c r="DE38" i="34" s="1"/>
  <c r="U37" i="34"/>
  <c r="U38" i="34" s="1"/>
  <c r="AS37" i="34"/>
  <c r="AS38" i="34" s="1"/>
  <c r="DA37" i="34"/>
  <c r="DA38" i="34" s="1"/>
  <c r="BE37" i="34"/>
  <c r="BE38" i="34" s="1"/>
  <c r="CW37" i="34"/>
  <c r="CW38" i="34" s="1"/>
  <c r="CG37" i="34"/>
  <c r="CG38" i="34" s="1"/>
  <c r="AO37" i="34"/>
  <c r="AO38" i="34" s="1"/>
  <c r="CK37" i="34"/>
  <c r="CK38" i="34" s="1"/>
  <c r="AG37" i="34"/>
  <c r="AG38" i="34" s="1"/>
  <c r="DI37" i="34"/>
  <c r="DI38" i="34" s="1"/>
  <c r="Y37" i="34"/>
  <c r="Y38" i="34" s="1"/>
  <c r="BU37" i="34"/>
  <c r="BU38" i="34" s="1"/>
  <c r="Q37" i="34"/>
  <c r="Q38" i="34" s="1"/>
  <c r="BM37" i="34"/>
  <c r="BM38" i="34" s="1"/>
  <c r="BA37" i="34"/>
  <c r="BA38" i="34" s="1"/>
  <c r="BY37" i="34"/>
  <c r="BY38" i="34" s="1"/>
  <c r="BI37" i="34"/>
  <c r="BI38" i="34" s="1"/>
  <c r="AF39" i="34"/>
  <c r="CB39" i="34"/>
  <c r="BT39" i="34"/>
  <c r="BP39" i="34"/>
  <c r="BH39" i="34"/>
  <c r="AJ39" i="34"/>
  <c r="CN39" i="34"/>
  <c r="X39" i="34"/>
  <c r="BD39" i="34"/>
  <c r="DP40" i="34"/>
  <c r="X40" i="34"/>
  <c r="DL39" i="34"/>
  <c r="AV39" i="34"/>
  <c r="H39" i="34"/>
  <c r="D40" i="34"/>
  <c r="B40" i="34"/>
  <c r="C40" i="34"/>
  <c r="Z4" i="1"/>
  <c r="Z9" i="1" s="1"/>
  <c r="E41" i="34"/>
  <c r="Y6" i="1"/>
  <c r="Z7" i="1"/>
  <c r="AA3" i="1"/>
  <c r="AA8" i="1" s="1"/>
  <c r="AJ40" i="34" l="1"/>
  <c r="V41" i="34" a="1"/>
  <c r="V41" i="34" s="1"/>
  <c r="CX41" i="34" a="1"/>
  <c r="CX41" i="34" s="1"/>
  <c r="F41" i="34" a="1"/>
  <c r="F41" i="34" s="1"/>
  <c r="BC41" i="34" a="1"/>
  <c r="BC41" i="34" s="1"/>
  <c r="BS41" i="34" a="1"/>
  <c r="BS41" i="34" s="1"/>
  <c r="G41" i="34" a="1"/>
  <c r="G41" i="34" s="1"/>
  <c r="AM41" i="34" a="1"/>
  <c r="AM41" i="34" s="1"/>
  <c r="AL41" i="34" a="1"/>
  <c r="AL41" i="34" s="1"/>
  <c r="BB41" i="34" a="1"/>
  <c r="BB41" i="34" s="1"/>
  <c r="CI41" i="34" a="1"/>
  <c r="CI41" i="34" s="1"/>
  <c r="CY41" i="34" a="1"/>
  <c r="CY41" i="34" s="1"/>
  <c r="DO41" i="34" a="1"/>
  <c r="DO41" i="34" s="1"/>
  <c r="W41" i="34" a="1"/>
  <c r="W41" i="34" s="1"/>
  <c r="BR41" i="34" a="1"/>
  <c r="BR41" i="34" s="1"/>
  <c r="BG41" i="34" a="1"/>
  <c r="BG41" i="34" s="1"/>
  <c r="BF41" i="34" a="1"/>
  <c r="BF41" i="34" s="1"/>
  <c r="CM41" i="34" a="1"/>
  <c r="CM41" i="34" s="1"/>
  <c r="K41" i="34" a="1"/>
  <c r="K41" i="34" s="1"/>
  <c r="CH41" i="34" a="1"/>
  <c r="CH41" i="34" s="1"/>
  <c r="DN41" i="34" a="1"/>
  <c r="DN41" i="34" s="1"/>
  <c r="Z41" i="34" a="1"/>
  <c r="Z41" i="34" s="1"/>
  <c r="DC41" i="34" a="1"/>
  <c r="DC41" i="34" s="1"/>
  <c r="DB41" i="34" a="1"/>
  <c r="DB41" i="34" s="1"/>
  <c r="S41" i="34" a="1"/>
  <c r="S41" i="34" s="1"/>
  <c r="AA41" i="34" a="1"/>
  <c r="AA41" i="34" s="1"/>
  <c r="BW41" i="34" a="1"/>
  <c r="BW41" i="34" s="1"/>
  <c r="R41" i="34" a="1"/>
  <c r="R41" i="34" s="1"/>
  <c r="BV41" i="34" a="1"/>
  <c r="BV41" i="34" s="1"/>
  <c r="CL41" i="34" a="1"/>
  <c r="CL41" i="34" s="1"/>
  <c r="O41" i="34" a="1"/>
  <c r="O41" i="34" s="1"/>
  <c r="AU41" i="34" a="1"/>
  <c r="AU41" i="34" s="1"/>
  <c r="CA41" i="34" a="1"/>
  <c r="CA41" i="34" s="1"/>
  <c r="AQ41" i="34" a="1"/>
  <c r="AQ41" i="34" s="1"/>
  <c r="N41" i="34" a="1"/>
  <c r="N41" i="34" s="1"/>
  <c r="AE41" i="34" a="1"/>
  <c r="AE41" i="34" s="1"/>
  <c r="BJ41" i="34" a="1"/>
  <c r="BJ41" i="34" s="1"/>
  <c r="AD41" i="34" a="1"/>
  <c r="AD41" i="34" s="1"/>
  <c r="BK41" i="34" a="1"/>
  <c r="BK41" i="34" s="1"/>
  <c r="BZ41" i="34" a="1"/>
  <c r="BZ41" i="34" s="1"/>
  <c r="CP41" i="34" a="1"/>
  <c r="CP41" i="34" s="1"/>
  <c r="DG41" i="34" a="1"/>
  <c r="DG41" i="34" s="1"/>
  <c r="DF41" i="34" a="1"/>
  <c r="DF41" i="34" s="1"/>
  <c r="J41" i="34" a="1"/>
  <c r="J41" i="34" s="1"/>
  <c r="AP41" i="34" a="1"/>
  <c r="AP41" i="34" s="1"/>
  <c r="AT41" i="34" a="1"/>
  <c r="AT41" i="34" s="1"/>
  <c r="CQ41" i="34" a="1"/>
  <c r="CQ41" i="34" s="1"/>
  <c r="AX41" i="34" a="1"/>
  <c r="AX41" i="34" s="1"/>
  <c r="BO41" i="34" a="1"/>
  <c r="BO41" i="34" s="1"/>
  <c r="CD41" i="34" a="1"/>
  <c r="CD41" i="34" s="1"/>
  <c r="AI41" i="34" a="1"/>
  <c r="AI41" i="34" s="1"/>
  <c r="AH41" i="34" a="1"/>
  <c r="AH41" i="34" s="1"/>
  <c r="CE41" i="34" a="1"/>
  <c r="CE41" i="34" s="1"/>
  <c r="CU41" i="34" a="1"/>
  <c r="CU41" i="34" s="1"/>
  <c r="DJ41" i="34" a="1"/>
  <c r="DJ41" i="34" s="1"/>
  <c r="AY41" i="34" a="1"/>
  <c r="AY41" i="34" s="1"/>
  <c r="BN41" i="34" a="1"/>
  <c r="BN41" i="34" s="1"/>
  <c r="CT41" i="34" a="1"/>
  <c r="CT41" i="34" s="1"/>
  <c r="DK41" i="34" a="1"/>
  <c r="DK41" i="34" s="1"/>
  <c r="DL41" i="34" s="1"/>
  <c r="CK39" i="34"/>
  <c r="BM39" i="34"/>
  <c r="CN40" i="34"/>
  <c r="CO40" i="34" s="1"/>
  <c r="H40" i="34"/>
  <c r="I40" i="34" s="1"/>
  <c r="Q39" i="34"/>
  <c r="M39" i="34"/>
  <c r="U39" i="34"/>
  <c r="CF40" i="34"/>
  <c r="CG40" i="34" s="1"/>
  <c r="T40" i="34"/>
  <c r="U40" i="34" s="1"/>
  <c r="I39" i="34"/>
  <c r="P40" i="34"/>
  <c r="Q40" i="34" s="1"/>
  <c r="BA39" i="34"/>
  <c r="CW39" i="34"/>
  <c r="AC39" i="34"/>
  <c r="CS39" i="34"/>
  <c r="DA39" i="34"/>
  <c r="DD40" i="34"/>
  <c r="DE40" i="34" s="1"/>
  <c r="AR40" i="34"/>
  <c r="AS40" i="34" s="1"/>
  <c r="CG39" i="34"/>
  <c r="CJ40" i="34"/>
  <c r="CK40" i="34" s="1"/>
  <c r="BQ39" i="34"/>
  <c r="AZ40" i="34"/>
  <c r="BA40" i="34" s="1"/>
  <c r="BE39" i="34"/>
  <c r="AS39" i="34"/>
  <c r="AF40" i="34"/>
  <c r="AG40" i="34" s="1"/>
  <c r="CO39" i="34"/>
  <c r="BY39" i="34"/>
  <c r="AG39" i="34"/>
  <c r="AO39" i="34"/>
  <c r="AK39" i="34"/>
  <c r="CC39" i="34"/>
  <c r="DE39" i="34"/>
  <c r="CZ40" i="34"/>
  <c r="BI39" i="34"/>
  <c r="BP40" i="34"/>
  <c r="BT40" i="34"/>
  <c r="DL40" i="34"/>
  <c r="DH40" i="34"/>
  <c r="BX40" i="34"/>
  <c r="Y40" i="34"/>
  <c r="DQ40" i="34"/>
  <c r="Y39" i="34"/>
  <c r="DI39" i="34"/>
  <c r="AW39" i="34"/>
  <c r="BU39" i="34"/>
  <c r="AK40" i="34"/>
  <c r="DP41" i="34"/>
  <c r="AR41" i="34"/>
  <c r="AF41" i="34"/>
  <c r="DM39" i="34"/>
  <c r="BL40" i="34"/>
  <c r="AB40" i="34"/>
  <c r="BH40" i="34"/>
  <c r="CB40" i="34"/>
  <c r="CV40" i="34"/>
  <c r="CR40" i="34"/>
  <c r="L40" i="34"/>
  <c r="AN40" i="34"/>
  <c r="AV40" i="34"/>
  <c r="BD40" i="34"/>
  <c r="D41" i="34"/>
  <c r="B41" i="34"/>
  <c r="C41" i="34"/>
  <c r="AA4" i="1"/>
  <c r="AA9" i="1" s="1"/>
  <c r="E42" i="34"/>
  <c r="AB3" i="1"/>
  <c r="AB8" i="1" s="1"/>
  <c r="AA7" i="1"/>
  <c r="F42" i="34" l="1" a="1"/>
  <c r="F42" i="34" s="1"/>
  <c r="V42" i="34" a="1"/>
  <c r="V42" i="34" s="1"/>
  <c r="BS42" i="34" a="1"/>
  <c r="BS42" i="34" s="1"/>
  <c r="CX42" i="34" a="1"/>
  <c r="CX42" i="34" s="1"/>
  <c r="CY42" i="34" a="1"/>
  <c r="CY42" i="34" s="1"/>
  <c r="DO42" i="34" a="1"/>
  <c r="DO42" i="34" s="1"/>
  <c r="W42" i="34" a="1"/>
  <c r="W42" i="34" s="1"/>
  <c r="AM42" i="34" a="1"/>
  <c r="AM42" i="34" s="1"/>
  <c r="AL42" i="34" a="1"/>
  <c r="AL42" i="34" s="1"/>
  <c r="CH42" i="34" a="1"/>
  <c r="CH42" i="34" s="1"/>
  <c r="BB42" i="34" a="1"/>
  <c r="BB42" i="34" s="1"/>
  <c r="BR42" i="34" a="1"/>
  <c r="BR42" i="34" s="1"/>
  <c r="CI42" i="34" a="1"/>
  <c r="CI42" i="34" s="1"/>
  <c r="G42" i="34" a="1"/>
  <c r="G42" i="34" s="1"/>
  <c r="BC42" i="34" a="1"/>
  <c r="BC42" i="34" s="1"/>
  <c r="DN42" i="34" a="1"/>
  <c r="DN42" i="34" s="1"/>
  <c r="S42" i="34" a="1"/>
  <c r="S42" i="34" s="1"/>
  <c r="BG42" i="34" a="1"/>
  <c r="BG42" i="34" s="1"/>
  <c r="R42" i="34" a="1"/>
  <c r="R42" i="34" s="1"/>
  <c r="AA42" i="34" a="1"/>
  <c r="AA42" i="34" s="1"/>
  <c r="CL42" i="34" a="1"/>
  <c r="CL42" i="34" s="1"/>
  <c r="DC42" i="34" a="1"/>
  <c r="DC42" i="34" s="1"/>
  <c r="Z42" i="34" a="1"/>
  <c r="Z42" i="34" s="1"/>
  <c r="BF42" i="34" a="1"/>
  <c r="BF42" i="34" s="1"/>
  <c r="BV42" i="34" a="1"/>
  <c r="BV42" i="34" s="1"/>
  <c r="BW42" i="34" a="1"/>
  <c r="BW42" i="34" s="1"/>
  <c r="CM42" i="34" a="1"/>
  <c r="CM42" i="34" s="1"/>
  <c r="DB42" i="34" a="1"/>
  <c r="DB42" i="34" s="1"/>
  <c r="AP42" i="34" a="1"/>
  <c r="AP42" i="34" s="1"/>
  <c r="O42" i="34" a="1"/>
  <c r="O42" i="34" s="1"/>
  <c r="AD42" i="34" a="1"/>
  <c r="AD42" i="34" s="1"/>
  <c r="BJ42" i="34" a="1"/>
  <c r="BJ42" i="34" s="1"/>
  <c r="DF42" i="34" a="1"/>
  <c r="DF42" i="34" s="1"/>
  <c r="AQ42" i="34" a="1"/>
  <c r="AQ42" i="34" s="1"/>
  <c r="N42" i="34" a="1"/>
  <c r="N42" i="34" s="1"/>
  <c r="AU42" i="34" a="1"/>
  <c r="AU42" i="34" s="1"/>
  <c r="BK42" i="34" a="1"/>
  <c r="BK42" i="34" s="1"/>
  <c r="BZ42" i="34" a="1"/>
  <c r="BZ42" i="34" s="1"/>
  <c r="K42" i="34" a="1"/>
  <c r="K42" i="34" s="1"/>
  <c r="AE42" i="34" a="1"/>
  <c r="AE42" i="34" s="1"/>
  <c r="AT42" i="34" a="1"/>
  <c r="AT42" i="34" s="1"/>
  <c r="CP42" i="34" a="1"/>
  <c r="CP42" i="34" s="1"/>
  <c r="J42" i="34" a="1"/>
  <c r="J42" i="34" s="1"/>
  <c r="CA42" i="34" a="1"/>
  <c r="CA42" i="34" s="1"/>
  <c r="CQ42" i="34" a="1"/>
  <c r="CQ42" i="34" s="1"/>
  <c r="DG42" i="34" a="1"/>
  <c r="DG42" i="34" s="1"/>
  <c r="AI42" i="34" a="1"/>
  <c r="AI42" i="34" s="1"/>
  <c r="AY42" i="34" a="1"/>
  <c r="AY42" i="34" s="1"/>
  <c r="AX42" i="34" a="1"/>
  <c r="AX42" i="34" s="1"/>
  <c r="DJ42" i="34" a="1"/>
  <c r="DJ42" i="34" s="1"/>
  <c r="BO42" i="34" a="1"/>
  <c r="BO42" i="34" s="1"/>
  <c r="CE42" i="34" a="1"/>
  <c r="CE42" i="34" s="1"/>
  <c r="CU42" i="34" a="1"/>
  <c r="CU42" i="34" s="1"/>
  <c r="DK42" i="34" a="1"/>
  <c r="DK42" i="34" s="1"/>
  <c r="AH42" i="34" a="1"/>
  <c r="AH42" i="34" s="1"/>
  <c r="BN42" i="34" a="1"/>
  <c r="BN42" i="34" s="1"/>
  <c r="CD42" i="34" a="1"/>
  <c r="CD42" i="34" s="1"/>
  <c r="CT42" i="34" a="1"/>
  <c r="CT42" i="34" s="1"/>
  <c r="DD41" i="34"/>
  <c r="DE41" i="34" s="1"/>
  <c r="DQ41" i="34"/>
  <c r="AB41" i="34"/>
  <c r="CB41" i="34"/>
  <c r="BX41" i="34"/>
  <c r="AZ41" i="34"/>
  <c r="BA41" i="34" s="1"/>
  <c r="T41" i="34"/>
  <c r="U41" i="34" s="1"/>
  <c r="AG41" i="34"/>
  <c r="CF41" i="34"/>
  <c r="AC40" i="34"/>
  <c r="AS41" i="34"/>
  <c r="DA40" i="34"/>
  <c r="CS40" i="34"/>
  <c r="BL41" i="34"/>
  <c r="AV41" i="34"/>
  <c r="BD41" i="34"/>
  <c r="BY40" i="34"/>
  <c r="BE40" i="34"/>
  <c r="DI40" i="34"/>
  <c r="AW40" i="34"/>
  <c r="CW40" i="34"/>
  <c r="BM40" i="34"/>
  <c r="AO40" i="34"/>
  <c r="CC40" i="34"/>
  <c r="M40" i="34"/>
  <c r="BI40" i="34"/>
  <c r="DM40" i="34"/>
  <c r="DM41" i="34" s="1"/>
  <c r="BU40" i="34"/>
  <c r="BQ40" i="34"/>
  <c r="P41" i="34"/>
  <c r="CN41" i="34"/>
  <c r="CJ41" i="34"/>
  <c r="AN41" i="34"/>
  <c r="X41" i="34"/>
  <c r="H41" i="34"/>
  <c r="DP42" i="34"/>
  <c r="BP41" i="34"/>
  <c r="CV41" i="34"/>
  <c r="DH41" i="34"/>
  <c r="DI41" i="34" s="1"/>
  <c r="CZ41" i="34"/>
  <c r="BT41" i="34"/>
  <c r="CR41" i="34"/>
  <c r="BH41" i="34"/>
  <c r="L41" i="34"/>
  <c r="AJ41" i="34"/>
  <c r="D42" i="34"/>
  <c r="B42" i="34"/>
  <c r="C42" i="34"/>
  <c r="AB4" i="1"/>
  <c r="AB9" i="1" s="1"/>
  <c r="E43" i="34"/>
  <c r="AB7" i="1"/>
  <c r="AC3" i="1"/>
  <c r="AC8" i="1" s="1"/>
  <c r="AL43" i="34" l="1" a="1"/>
  <c r="AL43" i="34" s="1"/>
  <c r="BC43" i="34" a="1"/>
  <c r="BC43" i="34" s="1"/>
  <c r="BR43" i="34" a="1"/>
  <c r="BR43" i="34" s="1"/>
  <c r="G43" i="34" a="1"/>
  <c r="G43" i="34" s="1"/>
  <c r="AM43" i="34" a="1"/>
  <c r="AM43" i="34" s="1"/>
  <c r="CH43" i="34" a="1"/>
  <c r="CH43" i="34" s="1"/>
  <c r="CI43" i="34" a="1"/>
  <c r="CI43" i="34" s="1"/>
  <c r="CY43" i="34" a="1"/>
  <c r="CY43" i="34" s="1"/>
  <c r="CX43" i="34" a="1"/>
  <c r="CX43" i="34" s="1"/>
  <c r="DO43" i="34" a="1"/>
  <c r="DO43" i="34" s="1"/>
  <c r="F43" i="34" a="1"/>
  <c r="F43" i="34" s="1"/>
  <c r="W43" i="34" a="1"/>
  <c r="W43" i="34" s="1"/>
  <c r="BB43" i="34" a="1"/>
  <c r="BB43" i="34" s="1"/>
  <c r="V43" i="34" a="1"/>
  <c r="V43" i="34" s="1"/>
  <c r="R43" i="34" a="1"/>
  <c r="R43" i="34" s="1"/>
  <c r="Z43" i="34" a="1"/>
  <c r="Z43" i="34" s="1"/>
  <c r="BG43" i="34" a="1"/>
  <c r="BG43" i="34" s="1"/>
  <c r="CL43" i="34" a="1"/>
  <c r="CL43" i="34" s="1"/>
  <c r="BS43" i="34" a="1"/>
  <c r="BS43" i="34" s="1"/>
  <c r="S43" i="34" a="1"/>
  <c r="S43" i="34" s="1"/>
  <c r="BF43" i="34" a="1"/>
  <c r="BF43" i="34" s="1"/>
  <c r="DC43" i="34" a="1"/>
  <c r="DC43" i="34" s="1"/>
  <c r="DB43" i="34" a="1"/>
  <c r="DB43" i="34" s="1"/>
  <c r="DN43" i="34" a="1"/>
  <c r="DN43" i="34" s="1"/>
  <c r="CM43" i="34" a="1"/>
  <c r="CM43" i="34" s="1"/>
  <c r="AA43" i="34" a="1"/>
  <c r="AA43" i="34" s="1"/>
  <c r="BW43" i="34" a="1"/>
  <c r="BW43" i="34" s="1"/>
  <c r="BV43" i="34" a="1"/>
  <c r="BV43" i="34" s="1"/>
  <c r="O43" i="34" a="1"/>
  <c r="O43" i="34" s="1"/>
  <c r="N43" i="34" a="1"/>
  <c r="N43" i="34" s="1"/>
  <c r="AD43" i="34" a="1"/>
  <c r="AD43" i="34" s="1"/>
  <c r="AE43" i="34" a="1"/>
  <c r="AE43" i="34" s="1"/>
  <c r="BZ43" i="34" a="1"/>
  <c r="BZ43" i="34" s="1"/>
  <c r="AQ43" i="34" a="1"/>
  <c r="AQ43" i="34" s="1"/>
  <c r="AU43" i="34" a="1"/>
  <c r="AU43" i="34" s="1"/>
  <c r="CP43" i="34" a="1"/>
  <c r="CP43" i="34" s="1"/>
  <c r="DF43" i="34" a="1"/>
  <c r="DF43" i="34" s="1"/>
  <c r="DG43" i="34" a="1"/>
  <c r="DG43" i="34" s="1"/>
  <c r="AP43" i="34" a="1"/>
  <c r="AP43" i="34" s="1"/>
  <c r="AT43" i="34" a="1"/>
  <c r="AT43" i="34" s="1"/>
  <c r="J43" i="34" a="1"/>
  <c r="J43" i="34" s="1"/>
  <c r="K43" i="34" a="1"/>
  <c r="K43" i="34" s="1"/>
  <c r="BK43" i="34" a="1"/>
  <c r="BK43" i="34" s="1"/>
  <c r="BJ43" i="34" a="1"/>
  <c r="BJ43" i="34" s="1"/>
  <c r="CA43" i="34" a="1"/>
  <c r="CA43" i="34" s="1"/>
  <c r="CQ43" i="34" a="1"/>
  <c r="CQ43" i="34" s="1"/>
  <c r="AI43" i="34" a="1"/>
  <c r="AI43" i="34" s="1"/>
  <c r="BO43" i="34" a="1"/>
  <c r="BO43" i="34" s="1"/>
  <c r="DK43" i="34" a="1"/>
  <c r="DK43" i="34" s="1"/>
  <c r="DJ43" i="34" a="1"/>
  <c r="DJ43" i="34" s="1"/>
  <c r="BN43" i="34" a="1"/>
  <c r="BN43" i="34" s="1"/>
  <c r="CD43" i="34" a="1"/>
  <c r="CD43" i="34" s="1"/>
  <c r="AH43" i="34" a="1"/>
  <c r="AH43" i="34" s="1"/>
  <c r="AY43" i="34" a="1"/>
  <c r="AY43" i="34" s="1"/>
  <c r="AX43" i="34" a="1"/>
  <c r="AX43" i="34" s="1"/>
  <c r="CE43" i="34" a="1"/>
  <c r="CE43" i="34" s="1"/>
  <c r="CT43" i="34" a="1"/>
  <c r="CT43" i="34" s="1"/>
  <c r="CU43" i="34" a="1"/>
  <c r="CU43" i="34" s="1"/>
  <c r="BM41" i="34"/>
  <c r="AC41" i="34"/>
  <c r="CN42" i="34"/>
  <c r="H42" i="34"/>
  <c r="DQ42" i="34"/>
  <c r="CC41" i="34"/>
  <c r="M41" i="34"/>
  <c r="CS41" i="34"/>
  <c r="CW41" i="34"/>
  <c r="AJ42" i="34"/>
  <c r="P42" i="34"/>
  <c r="BU41" i="34"/>
  <c r="BY41" i="34"/>
  <c r="L42" i="34"/>
  <c r="T42" i="34"/>
  <c r="U42" i="34" s="1"/>
  <c r="BE41" i="34"/>
  <c r="DL42" i="34"/>
  <c r="DM42" i="34" s="1"/>
  <c r="AZ42" i="34"/>
  <c r="BA42" i="34" s="1"/>
  <c r="BH42" i="34"/>
  <c r="CJ42" i="34"/>
  <c r="BI41" i="34"/>
  <c r="AO41" i="34"/>
  <c r="CG41" i="34"/>
  <c r="AV42" i="34"/>
  <c r="AW41" i="34"/>
  <c r="Y41" i="34"/>
  <c r="Q41" i="34"/>
  <c r="Q42" i="34" s="1"/>
  <c r="DA41" i="34"/>
  <c r="AK41" i="34"/>
  <c r="BQ41" i="34"/>
  <c r="CB42" i="34"/>
  <c r="CZ42" i="34"/>
  <c r="DH42" i="34"/>
  <c r="CK41" i="34"/>
  <c r="I41" i="34"/>
  <c r="CO41" i="34"/>
  <c r="CV42" i="34"/>
  <c r="CW42" i="34" s="1"/>
  <c r="CF42" i="34"/>
  <c r="DD42" i="34"/>
  <c r="BD42" i="34"/>
  <c r="DP43" i="34"/>
  <c r="BL42" i="34"/>
  <c r="BP42" i="34"/>
  <c r="AR42" i="34"/>
  <c r="AN42" i="34"/>
  <c r="BX42" i="34"/>
  <c r="BT42" i="34"/>
  <c r="AF42" i="34"/>
  <c r="CR42" i="34"/>
  <c r="AB42" i="34"/>
  <c r="X42" i="34"/>
  <c r="B43" i="34"/>
  <c r="C43" i="34"/>
  <c r="AC4" i="1"/>
  <c r="AC9" i="1" s="1"/>
  <c r="D43" i="34"/>
  <c r="E44" i="34"/>
  <c r="AC7" i="1"/>
  <c r="AD3" i="1"/>
  <c r="AD8" i="1" s="1"/>
  <c r="W44" i="34" l="1" a="1"/>
  <c r="W44" i="34" s="1"/>
  <c r="V44" i="34" a="1"/>
  <c r="V44" i="34" s="1"/>
  <c r="BB44" i="34" a="1"/>
  <c r="BB44" i="34" s="1"/>
  <c r="BR44" i="34" a="1"/>
  <c r="BR44" i="34" s="1"/>
  <c r="F44" i="34" a="1"/>
  <c r="F44" i="34" s="1"/>
  <c r="BS44" i="34" a="1"/>
  <c r="BS44" i="34" s="1"/>
  <c r="CX44" i="34" a="1"/>
  <c r="CX44" i="34" s="1"/>
  <c r="BC44" i="34" a="1"/>
  <c r="BC44" i="34" s="1"/>
  <c r="CY44" i="34" a="1"/>
  <c r="CY44" i="34" s="1"/>
  <c r="G44" i="34" a="1"/>
  <c r="G44" i="34" s="1"/>
  <c r="AM44" i="34" a="1"/>
  <c r="AM44" i="34" s="1"/>
  <c r="AL44" i="34" a="1"/>
  <c r="AL44" i="34" s="1"/>
  <c r="CH44" i="34" a="1"/>
  <c r="CH44" i="34" s="1"/>
  <c r="CI44" i="34" a="1"/>
  <c r="CI44" i="34" s="1"/>
  <c r="DN44" i="34" a="1"/>
  <c r="DN44" i="34" s="1"/>
  <c r="R44" i="34" a="1"/>
  <c r="R44" i="34" s="1"/>
  <c r="DO44" i="34" a="1"/>
  <c r="DO44" i="34" s="1"/>
  <c r="S44" i="34" a="1"/>
  <c r="S44" i="34" s="1"/>
  <c r="BG44" i="34" a="1"/>
  <c r="BG44" i="34" s="1"/>
  <c r="BF44" i="34" a="1"/>
  <c r="BF44" i="34" s="1"/>
  <c r="BV44" i="34" a="1"/>
  <c r="BV44" i="34" s="1"/>
  <c r="CM44" i="34" a="1"/>
  <c r="CM44" i="34" s="1"/>
  <c r="CL44" i="34" a="1"/>
  <c r="CL44" i="34" s="1"/>
  <c r="Z44" i="34" a="1"/>
  <c r="Z44" i="34" s="1"/>
  <c r="BW44" i="34" a="1"/>
  <c r="BW44" i="34" s="1"/>
  <c r="DC44" i="34" a="1"/>
  <c r="DC44" i="34" s="1"/>
  <c r="DB44" i="34" a="1"/>
  <c r="DB44" i="34" s="1"/>
  <c r="AA44" i="34" a="1"/>
  <c r="AA44" i="34" s="1"/>
  <c r="K44" i="34" a="1"/>
  <c r="K44" i="34" s="1"/>
  <c r="AP44" i="34" a="1"/>
  <c r="AP44" i="34" s="1"/>
  <c r="AT44" i="34" a="1"/>
  <c r="AT44" i="34" s="1"/>
  <c r="CQ44" i="34" a="1"/>
  <c r="CQ44" i="34" s="1"/>
  <c r="J44" i="34" a="1"/>
  <c r="J44" i="34" s="1"/>
  <c r="O44" i="34" a="1"/>
  <c r="O44" i="34" s="1"/>
  <c r="AD44" i="34" a="1"/>
  <c r="AD44" i="34" s="1"/>
  <c r="AU44" i="34" a="1"/>
  <c r="AU44" i="34" s="1"/>
  <c r="CA44" i="34" a="1"/>
  <c r="CA44" i="34" s="1"/>
  <c r="DG44" i="34" a="1"/>
  <c r="DG44" i="34" s="1"/>
  <c r="AQ44" i="34" a="1"/>
  <c r="AQ44" i="34" s="1"/>
  <c r="N44" i="34" a="1"/>
  <c r="N44" i="34" s="1"/>
  <c r="AE44" i="34" a="1"/>
  <c r="AE44" i="34" s="1"/>
  <c r="BJ44" i="34" a="1"/>
  <c r="BJ44" i="34" s="1"/>
  <c r="BK44" i="34" a="1"/>
  <c r="BK44" i="34" s="1"/>
  <c r="BZ44" i="34" a="1"/>
  <c r="BZ44" i="34" s="1"/>
  <c r="CP44" i="34" a="1"/>
  <c r="CP44" i="34" s="1"/>
  <c r="AY44" i="34" a="1"/>
  <c r="AY44" i="34" s="1"/>
  <c r="BN44" i="34" a="1"/>
  <c r="BN44" i="34" s="1"/>
  <c r="CD44" i="34" a="1"/>
  <c r="CD44" i="34" s="1"/>
  <c r="AX44" i="34" a="1"/>
  <c r="AX44" i="34" s="1"/>
  <c r="DK44" i="34" a="1"/>
  <c r="DK44" i="34" s="1"/>
  <c r="DF44" i="34" a="1"/>
  <c r="DF44" i="34" s="1"/>
  <c r="AI44" i="34" a="1"/>
  <c r="AI44" i="34" s="1"/>
  <c r="AH44" i="34" a="1"/>
  <c r="AH44" i="34" s="1"/>
  <c r="BO44" i="34" a="1"/>
  <c r="BO44" i="34" s="1"/>
  <c r="CE44" i="34" a="1"/>
  <c r="CE44" i="34" s="1"/>
  <c r="CU44" i="34" a="1"/>
  <c r="CU44" i="34" s="1"/>
  <c r="CT44" i="34" a="1"/>
  <c r="CT44" i="34" s="1"/>
  <c r="DJ44" i="34" a="1"/>
  <c r="DJ44" i="34" s="1"/>
  <c r="CB43" i="34"/>
  <c r="CS42" i="34"/>
  <c r="CO42" i="34"/>
  <c r="I42" i="34"/>
  <c r="Y42" i="34"/>
  <c r="CC42" i="34"/>
  <c r="AO42" i="34"/>
  <c r="AK42" i="34"/>
  <c r="DQ43" i="34"/>
  <c r="M42" i="34"/>
  <c r="BH43" i="34"/>
  <c r="AF43" i="34"/>
  <c r="AJ43" i="34"/>
  <c r="CZ43" i="34"/>
  <c r="BX43" i="34"/>
  <c r="AB43" i="34"/>
  <c r="AN43" i="34"/>
  <c r="CK42" i="34"/>
  <c r="AW42" i="34"/>
  <c r="DA42" i="34"/>
  <c r="AR43" i="34"/>
  <c r="BT43" i="34"/>
  <c r="BU42" i="34"/>
  <c r="AC42" i="34"/>
  <c r="BI42" i="34"/>
  <c r="CG42" i="34"/>
  <c r="DI42" i="34"/>
  <c r="BP43" i="34"/>
  <c r="CF43" i="34"/>
  <c r="DD43" i="34"/>
  <c r="BM42" i="34"/>
  <c r="BY42" i="34"/>
  <c r="BQ42" i="34"/>
  <c r="BE42" i="34"/>
  <c r="AG42" i="34"/>
  <c r="AS42" i="34"/>
  <c r="DE42" i="34"/>
  <c r="T43" i="34"/>
  <c r="DL43" i="34"/>
  <c r="AZ43" i="34"/>
  <c r="DH43" i="34"/>
  <c r="CN43" i="34"/>
  <c r="X43" i="34"/>
  <c r="BD43" i="34"/>
  <c r="CJ43" i="34"/>
  <c r="DP44" i="34"/>
  <c r="L44" i="34"/>
  <c r="CR43" i="34"/>
  <c r="H43" i="34"/>
  <c r="AV43" i="34"/>
  <c r="P43" i="34"/>
  <c r="Q43" i="34" s="1"/>
  <c r="CV43" i="34"/>
  <c r="CW43" i="34" s="1"/>
  <c r="BL43" i="34"/>
  <c r="L43" i="34"/>
  <c r="D44" i="34"/>
  <c r="B44" i="34"/>
  <c r="C44" i="34"/>
  <c r="AD4" i="1"/>
  <c r="AD9" i="1" s="1"/>
  <c r="E45" i="34"/>
  <c r="AD7" i="1"/>
  <c r="AE3" i="1"/>
  <c r="AE8" i="1" s="1"/>
  <c r="BC45" i="34" l="1" a="1"/>
  <c r="BC45" i="34" s="1"/>
  <c r="CI45" i="34" a="1"/>
  <c r="CI45" i="34" s="1"/>
  <c r="CH45" i="34" a="1"/>
  <c r="CH45" i="34" s="1"/>
  <c r="W45" i="34" a="1"/>
  <c r="W45" i="34" s="1"/>
  <c r="CY45" i="34" a="1"/>
  <c r="CY45" i="34" s="1"/>
  <c r="DO45" i="34" a="1"/>
  <c r="DO45" i="34" s="1"/>
  <c r="F45" i="34" a="1"/>
  <c r="F45" i="34" s="1"/>
  <c r="V45" i="34" a="1"/>
  <c r="V45" i="34" s="1"/>
  <c r="BS45" i="34" a="1"/>
  <c r="BS45" i="34" s="1"/>
  <c r="CX45" i="34" a="1"/>
  <c r="CX45" i="34" s="1"/>
  <c r="G45" i="34" a="1"/>
  <c r="G45" i="34" s="1"/>
  <c r="AM45" i="34" a="1"/>
  <c r="AM45" i="34" s="1"/>
  <c r="AL45" i="34" a="1"/>
  <c r="AL45" i="34" s="1"/>
  <c r="BB45" i="34" a="1"/>
  <c r="BB45" i="34" s="1"/>
  <c r="BR45" i="34" a="1"/>
  <c r="BR45" i="34" s="1"/>
  <c r="Z45" i="34" a="1"/>
  <c r="Z45" i="34" s="1"/>
  <c r="BV45" i="34" a="1"/>
  <c r="BV45" i="34" s="1"/>
  <c r="BW45" i="34" a="1"/>
  <c r="BW45" i="34" s="1"/>
  <c r="CL45" i="34" a="1"/>
  <c r="CL45" i="34" s="1"/>
  <c r="DN45" i="34" a="1"/>
  <c r="DN45" i="34" s="1"/>
  <c r="S45" i="34" a="1"/>
  <c r="S45" i="34" s="1"/>
  <c r="BG45" i="34" a="1"/>
  <c r="BG45" i="34" s="1"/>
  <c r="BF45" i="34" a="1"/>
  <c r="BF45" i="34" s="1"/>
  <c r="CM45" i="34" a="1"/>
  <c r="CM45" i="34" s="1"/>
  <c r="R45" i="34" a="1"/>
  <c r="R45" i="34" s="1"/>
  <c r="AA45" i="34" a="1"/>
  <c r="AA45" i="34" s="1"/>
  <c r="DC45" i="34" a="1"/>
  <c r="DC45" i="34" s="1"/>
  <c r="DB45" i="34" a="1"/>
  <c r="DB45" i="34" s="1"/>
  <c r="J45" i="34" a="1"/>
  <c r="J45" i="34" s="1"/>
  <c r="AQ45" i="34" a="1"/>
  <c r="AQ45" i="34" s="1"/>
  <c r="AU45" i="34" a="1"/>
  <c r="AU45" i="34" s="1"/>
  <c r="CA45" i="34" a="1"/>
  <c r="CA45" i="34" s="1"/>
  <c r="CQ45" i="34" a="1"/>
  <c r="CQ45" i="34" s="1"/>
  <c r="N45" i="34" a="1"/>
  <c r="N45" i="34" s="1"/>
  <c r="AT45" i="34" a="1"/>
  <c r="AT45" i="34" s="1"/>
  <c r="BK45" i="34" a="1"/>
  <c r="BK45" i="34" s="1"/>
  <c r="AP45" i="34" a="1"/>
  <c r="AP45" i="34" s="1"/>
  <c r="O45" i="34" a="1"/>
  <c r="O45" i="34" s="1"/>
  <c r="AE45" i="34" a="1"/>
  <c r="AE45" i="34" s="1"/>
  <c r="BJ45" i="34" a="1"/>
  <c r="BJ45" i="34" s="1"/>
  <c r="BZ45" i="34" a="1"/>
  <c r="BZ45" i="34" s="1"/>
  <c r="K45" i="34" a="1"/>
  <c r="K45" i="34" s="1"/>
  <c r="AD45" i="34" a="1"/>
  <c r="AD45" i="34" s="1"/>
  <c r="CP45" i="34" a="1"/>
  <c r="CP45" i="34" s="1"/>
  <c r="CR45" i="34" s="1"/>
  <c r="BN45" i="34" a="1"/>
  <c r="BN45" i="34" s="1"/>
  <c r="CU45" i="34" a="1"/>
  <c r="CU45" i="34" s="1"/>
  <c r="CT45" i="34" a="1"/>
  <c r="CT45" i="34" s="1"/>
  <c r="DJ45" i="34" a="1"/>
  <c r="DJ45" i="34" s="1"/>
  <c r="AH45" i="34" a="1"/>
  <c r="AH45" i="34" s="1"/>
  <c r="AY45" i="34" a="1"/>
  <c r="AY45" i="34" s="1"/>
  <c r="BO45" i="34" a="1"/>
  <c r="BO45" i="34" s="1"/>
  <c r="CD45" i="34" a="1"/>
  <c r="CD45" i="34" s="1"/>
  <c r="DF45" i="34" a="1"/>
  <c r="DF45" i="34" s="1"/>
  <c r="AI45" i="34" a="1"/>
  <c r="AI45" i="34" s="1"/>
  <c r="AX45" i="34" a="1"/>
  <c r="AX45" i="34" s="1"/>
  <c r="CE45" i="34" a="1"/>
  <c r="CE45" i="34" s="1"/>
  <c r="DK45" i="34" a="1"/>
  <c r="DK45" i="34" s="1"/>
  <c r="DG45" i="34" a="1"/>
  <c r="DG45" i="34" s="1"/>
  <c r="CC43" i="34"/>
  <c r="AK43" i="34"/>
  <c r="BM43" i="34"/>
  <c r="AO43" i="34"/>
  <c r="BI43" i="34"/>
  <c r="BY43" i="34"/>
  <c r="CG43" i="34"/>
  <c r="AG43" i="34"/>
  <c r="BH44" i="34"/>
  <c r="DA43" i="34"/>
  <c r="BE43" i="34"/>
  <c r="H44" i="34"/>
  <c r="AC43" i="34"/>
  <c r="DE43" i="34"/>
  <c r="CZ44" i="34"/>
  <c r="CF44" i="34"/>
  <c r="T44" i="34"/>
  <c r="DL44" i="34"/>
  <c r="AR44" i="34"/>
  <c r="CJ44" i="34"/>
  <c r="BD44" i="34"/>
  <c r="AS43" i="34"/>
  <c r="AN44" i="34"/>
  <c r="BU43" i="34"/>
  <c r="AZ44" i="34"/>
  <c r="P44" i="34"/>
  <c r="Q44" i="34" s="1"/>
  <c r="CB44" i="34"/>
  <c r="DQ44" i="34"/>
  <c r="CV44" i="34"/>
  <c r="CW44" i="34" s="1"/>
  <c r="BX44" i="34"/>
  <c r="Y43" i="34"/>
  <c r="BQ43" i="34"/>
  <c r="AW43" i="34"/>
  <c r="M43" i="34"/>
  <c r="M44" i="34" s="1"/>
  <c r="I43" i="34"/>
  <c r="DM43" i="34"/>
  <c r="CS43" i="34"/>
  <c r="DD44" i="34"/>
  <c r="CO43" i="34"/>
  <c r="U43" i="34"/>
  <c r="CK43" i="34"/>
  <c r="DI43" i="34"/>
  <c r="BA43" i="34"/>
  <c r="DP45" i="34"/>
  <c r="CZ45" i="34"/>
  <c r="CR44" i="34"/>
  <c r="AJ44" i="34"/>
  <c r="BL44" i="34"/>
  <c r="BP44" i="34"/>
  <c r="DH44" i="34"/>
  <c r="BT44" i="34"/>
  <c r="CN44" i="34"/>
  <c r="AF44" i="34"/>
  <c r="AV44" i="34"/>
  <c r="AB44" i="34"/>
  <c r="X44" i="34"/>
  <c r="D45" i="34"/>
  <c r="B45" i="34"/>
  <c r="C45" i="34"/>
  <c r="AE4" i="1"/>
  <c r="AE9" i="1" s="1"/>
  <c r="E46" i="34"/>
  <c r="AE7" i="1"/>
  <c r="AF3" i="1"/>
  <c r="AF8" i="1" s="1"/>
  <c r="G46" i="34" l="1" a="1"/>
  <c r="G46" i="34" s="1"/>
  <c r="F46" i="34" a="1"/>
  <c r="F46" i="34" s="1"/>
  <c r="V46" i="34" a="1"/>
  <c r="V46" i="34" s="1"/>
  <c r="BR46" i="34" a="1"/>
  <c r="BR46" i="34" s="1"/>
  <c r="BS46" i="34" a="1"/>
  <c r="BS46" i="34" s="1"/>
  <c r="CY46" i="34" a="1"/>
  <c r="CY46" i="34" s="1"/>
  <c r="DO46" i="34" a="1"/>
  <c r="DO46" i="34" s="1"/>
  <c r="AM46" i="34" a="1"/>
  <c r="AM46" i="34" s="1"/>
  <c r="AL46" i="34" a="1"/>
  <c r="AL46" i="34" s="1"/>
  <c r="CI46" i="34" a="1"/>
  <c r="CI46" i="34" s="1"/>
  <c r="CH46" i="34" a="1"/>
  <c r="CH46" i="34" s="1"/>
  <c r="CX46" i="34" a="1"/>
  <c r="CX46" i="34" s="1"/>
  <c r="W46" i="34" a="1"/>
  <c r="W46" i="34" s="1"/>
  <c r="BC46" i="34" a="1"/>
  <c r="BC46" i="34" s="1"/>
  <c r="BB46" i="34" a="1"/>
  <c r="BB46" i="34" s="1"/>
  <c r="R46" i="34" a="1"/>
  <c r="R46" i="34" s="1"/>
  <c r="AA46" i="34" a="1"/>
  <c r="AA46" i="34" s="1"/>
  <c r="BW46" i="34" a="1"/>
  <c r="BW46" i="34" s="1"/>
  <c r="BV46" i="34" a="1"/>
  <c r="BV46" i="34" s="1"/>
  <c r="DN46" i="34" a="1"/>
  <c r="DN46" i="34" s="1"/>
  <c r="S46" i="34" a="1"/>
  <c r="S46" i="34" s="1"/>
  <c r="Z46" i="34" a="1"/>
  <c r="Z46" i="34" s="1"/>
  <c r="BG46" i="34" a="1"/>
  <c r="BG46" i="34" s="1"/>
  <c r="CL46" i="34" a="1"/>
  <c r="CL46" i="34" s="1"/>
  <c r="DC46" i="34" a="1"/>
  <c r="DC46" i="34" s="1"/>
  <c r="DB46" i="34" a="1"/>
  <c r="DB46" i="34" s="1"/>
  <c r="BF46" i="34" a="1"/>
  <c r="BF46" i="34" s="1"/>
  <c r="CM46" i="34" a="1"/>
  <c r="CM46" i="34" s="1"/>
  <c r="K46" i="34" a="1"/>
  <c r="K46" i="34" s="1"/>
  <c r="J46" i="34" a="1"/>
  <c r="J46" i="34" s="1"/>
  <c r="AP46" i="34" a="1"/>
  <c r="AP46" i="34" s="1"/>
  <c r="BK46" i="34" a="1"/>
  <c r="BK46" i="34" s="1"/>
  <c r="CA46" i="34" a="1"/>
  <c r="CA46" i="34" s="1"/>
  <c r="CQ46" i="34" a="1"/>
  <c r="CQ46" i="34" s="1"/>
  <c r="DG46" i="34" a="1"/>
  <c r="DG46" i="34" s="1"/>
  <c r="AQ46" i="34" a="1"/>
  <c r="AQ46" i="34" s="1"/>
  <c r="O46" i="34" a="1"/>
  <c r="O46" i="34" s="1"/>
  <c r="N46" i="34" a="1"/>
  <c r="N46" i="34" s="1"/>
  <c r="AD46" i="34" a="1"/>
  <c r="AD46" i="34" s="1"/>
  <c r="BJ46" i="34" a="1"/>
  <c r="BJ46" i="34" s="1"/>
  <c r="AU46" i="34" a="1"/>
  <c r="AU46" i="34" s="1"/>
  <c r="CP46" i="34" a="1"/>
  <c r="CP46" i="34" s="1"/>
  <c r="DF46" i="34" a="1"/>
  <c r="DF46" i="34" s="1"/>
  <c r="AE46" i="34" a="1"/>
  <c r="AE46" i="34" s="1"/>
  <c r="AT46" i="34" a="1"/>
  <c r="AT46" i="34" s="1"/>
  <c r="BZ46" i="34" a="1"/>
  <c r="BZ46" i="34" s="1"/>
  <c r="CU46" i="34" a="1"/>
  <c r="CU46" i="34" s="1"/>
  <c r="CT46" i="34" a="1"/>
  <c r="CT46" i="34" s="1"/>
  <c r="AI46" i="34" a="1"/>
  <c r="AI46" i="34" s="1"/>
  <c r="DK46" i="34" a="1"/>
  <c r="DK46" i="34" s="1"/>
  <c r="BO46" i="34" a="1"/>
  <c r="BO46" i="34" s="1"/>
  <c r="CE46" i="34" a="1"/>
  <c r="CE46" i="34" s="1"/>
  <c r="AH46" i="34" a="1"/>
  <c r="AH46" i="34" s="1"/>
  <c r="AY46" i="34" a="1"/>
  <c r="AY46" i="34" s="1"/>
  <c r="AX46" i="34" a="1"/>
  <c r="AX46" i="34" s="1"/>
  <c r="BN46" i="34" a="1"/>
  <c r="BN46" i="34" s="1"/>
  <c r="CD46" i="34" a="1"/>
  <c r="CD46" i="34" s="1"/>
  <c r="DJ46" i="34" a="1"/>
  <c r="DJ46" i="34" s="1"/>
  <c r="AN45" i="34"/>
  <c r="U44" i="34"/>
  <c r="BI44" i="34"/>
  <c r="I44" i="34"/>
  <c r="AO44" i="34"/>
  <c r="AO45" i="34" s="1"/>
  <c r="BE44" i="34"/>
  <c r="CG44" i="34"/>
  <c r="DA44" i="34"/>
  <c r="DA45" i="34" s="1"/>
  <c r="DE44" i="34"/>
  <c r="DQ45" i="34"/>
  <c r="Y44" i="34"/>
  <c r="CO44" i="34"/>
  <c r="L45" i="34"/>
  <c r="M45" i="34" s="1"/>
  <c r="BA44" i="34"/>
  <c r="BQ44" i="34"/>
  <c r="BT45" i="34"/>
  <c r="P45" i="34"/>
  <c r="Q45" i="34" s="1"/>
  <c r="CK44" i="34"/>
  <c r="DM44" i="34"/>
  <c r="BD45" i="34"/>
  <c r="CS44" i="34"/>
  <c r="CS45" i="34" s="1"/>
  <c r="AW44" i="34"/>
  <c r="X45" i="34"/>
  <c r="Y45" i="34" s="1"/>
  <c r="DI44" i="34"/>
  <c r="AS44" i="34"/>
  <c r="DL45" i="34"/>
  <c r="AB45" i="34"/>
  <c r="BH45" i="34"/>
  <c r="AF45" i="34"/>
  <c r="AC44" i="34"/>
  <c r="BM44" i="34"/>
  <c r="CC44" i="34"/>
  <c r="BP45" i="34"/>
  <c r="BY44" i="34"/>
  <c r="AK44" i="34"/>
  <c r="BU44" i="34"/>
  <c r="CJ45" i="34"/>
  <c r="AG44" i="34"/>
  <c r="DH45" i="34"/>
  <c r="CV45" i="34"/>
  <c r="CW45" i="34" s="1"/>
  <c r="AZ45" i="34"/>
  <c r="AR45" i="34"/>
  <c r="H45" i="34"/>
  <c r="DP46" i="34"/>
  <c r="BL45" i="34"/>
  <c r="CB45" i="34"/>
  <c r="CF45" i="34"/>
  <c r="T45" i="34"/>
  <c r="CN45" i="34"/>
  <c r="DD45" i="34"/>
  <c r="BX45" i="34"/>
  <c r="AJ45" i="34"/>
  <c r="AV45" i="34"/>
  <c r="D46" i="34"/>
  <c r="B46" i="34"/>
  <c r="C46" i="34"/>
  <c r="AF4" i="1"/>
  <c r="AF9" i="1" s="1"/>
  <c r="E47" i="34"/>
  <c r="AF7" i="1"/>
  <c r="AG3" i="1"/>
  <c r="AG8" i="1" s="1"/>
  <c r="V47" i="34" l="1" a="1"/>
  <c r="V47" i="34" s="1"/>
  <c r="BC47" i="34" a="1"/>
  <c r="BC47" i="34" s="1"/>
  <c r="BS47" i="34" a="1"/>
  <c r="BS47" i="34" s="1"/>
  <c r="AL47" i="34" a="1"/>
  <c r="AL47" i="34" s="1"/>
  <c r="CX47" i="34" a="1"/>
  <c r="CX47" i="34" s="1"/>
  <c r="G47" i="34" a="1"/>
  <c r="G47" i="34" s="1"/>
  <c r="F47" i="34" a="1"/>
  <c r="F47" i="34" s="1"/>
  <c r="AM47" i="34" a="1"/>
  <c r="AM47" i="34" s="1"/>
  <c r="CH47" i="34" a="1"/>
  <c r="CH47" i="34" s="1"/>
  <c r="CI47" i="34" a="1"/>
  <c r="CI47" i="34" s="1"/>
  <c r="DO47" i="34" a="1"/>
  <c r="DO47" i="34" s="1"/>
  <c r="W47" i="34" a="1"/>
  <c r="W47" i="34" s="1"/>
  <c r="BB47" i="34" a="1"/>
  <c r="BB47" i="34" s="1"/>
  <c r="BR47" i="34" a="1"/>
  <c r="BR47" i="34" s="1"/>
  <c r="Z47" i="34" a="1"/>
  <c r="Z47" i="34" s="1"/>
  <c r="BV47" i="34" a="1"/>
  <c r="BV47" i="34" s="1"/>
  <c r="DN47" i="34" a="1"/>
  <c r="DN47" i="34" s="1"/>
  <c r="BG47" i="34" a="1"/>
  <c r="BG47" i="34" s="1"/>
  <c r="CL47" i="34" a="1"/>
  <c r="CL47" i="34" s="1"/>
  <c r="CY47" i="34" a="1"/>
  <c r="CY47" i="34" s="1"/>
  <c r="S47" i="34" a="1"/>
  <c r="S47" i="34" s="1"/>
  <c r="R47" i="34" a="1"/>
  <c r="R47" i="34" s="1"/>
  <c r="AA47" i="34" a="1"/>
  <c r="AA47" i="34" s="1"/>
  <c r="BF47" i="34" a="1"/>
  <c r="BF47" i="34" s="1"/>
  <c r="CM47" i="34" a="1"/>
  <c r="CM47" i="34" s="1"/>
  <c r="DC47" i="34" a="1"/>
  <c r="DC47" i="34" s="1"/>
  <c r="DB47" i="34" a="1"/>
  <c r="DB47" i="34" s="1"/>
  <c r="BW47" i="34" a="1"/>
  <c r="BW47" i="34" s="1"/>
  <c r="BJ47" i="34" a="1"/>
  <c r="BJ47" i="34" s="1"/>
  <c r="CA47" i="34" a="1"/>
  <c r="CA47" i="34" s="1"/>
  <c r="BZ47" i="34" a="1"/>
  <c r="BZ47" i="34" s="1"/>
  <c r="CQ47" i="34" a="1"/>
  <c r="CQ47" i="34" s="1"/>
  <c r="K47" i="34" a="1"/>
  <c r="K47" i="34" s="1"/>
  <c r="AP47" i="34" a="1"/>
  <c r="AP47" i="34" s="1"/>
  <c r="AD47" i="34" a="1"/>
  <c r="AD47" i="34" s="1"/>
  <c r="AE47" i="34" a="1"/>
  <c r="AE47" i="34" s="1"/>
  <c r="J47" i="34" a="1"/>
  <c r="J47" i="34" s="1"/>
  <c r="AQ47" i="34" a="1"/>
  <c r="AQ47" i="34" s="1"/>
  <c r="O47" i="34" a="1"/>
  <c r="O47" i="34" s="1"/>
  <c r="N47" i="34" a="1"/>
  <c r="N47" i="34" s="1"/>
  <c r="AU47" i="34" a="1"/>
  <c r="AU47" i="34" s="1"/>
  <c r="BK47" i="34" a="1"/>
  <c r="BK47" i="34" s="1"/>
  <c r="DG47" i="34" a="1"/>
  <c r="DG47" i="34" s="1"/>
  <c r="DF47" i="34" a="1"/>
  <c r="DF47" i="34" s="1"/>
  <c r="AT47" i="34" a="1"/>
  <c r="AT47" i="34" s="1"/>
  <c r="CP47" i="34" a="1"/>
  <c r="CP47" i="34" s="1"/>
  <c r="DJ47" i="34" a="1"/>
  <c r="DJ47" i="34" s="1"/>
  <c r="AI47" i="34" a="1"/>
  <c r="AI47" i="34" s="1"/>
  <c r="AX47" i="34" a="1"/>
  <c r="AX47" i="34" s="1"/>
  <c r="BO47" i="34" a="1"/>
  <c r="BO47" i="34" s="1"/>
  <c r="AY47" i="34" a="1"/>
  <c r="AY47" i="34" s="1"/>
  <c r="BN47" i="34" a="1"/>
  <c r="BN47" i="34" s="1"/>
  <c r="CD47" i="34" a="1"/>
  <c r="CD47" i="34" s="1"/>
  <c r="CU47" i="34" a="1"/>
  <c r="CU47" i="34" s="1"/>
  <c r="DK47" i="34" a="1"/>
  <c r="DK47" i="34" s="1"/>
  <c r="AH47" i="34" a="1"/>
  <c r="AH47" i="34" s="1"/>
  <c r="CE47" i="34" a="1"/>
  <c r="CE47" i="34" s="1"/>
  <c r="CT47" i="34" a="1"/>
  <c r="CT47" i="34" s="1"/>
  <c r="CR46" i="34"/>
  <c r="BE45" i="34"/>
  <c r="BI45" i="34"/>
  <c r="DE45" i="34"/>
  <c r="BQ45" i="34"/>
  <c r="CG45" i="34"/>
  <c r="DM45" i="34"/>
  <c r="BU45" i="34"/>
  <c r="DQ46" i="34"/>
  <c r="AW45" i="34"/>
  <c r="BA45" i="34"/>
  <c r="CO45" i="34"/>
  <c r="BM45" i="34"/>
  <c r="DD46" i="34"/>
  <c r="DL46" i="34"/>
  <c r="DM46" i="34" s="1"/>
  <c r="AK45" i="34"/>
  <c r="AG45" i="34"/>
  <c r="DI45" i="34"/>
  <c r="AS45" i="34"/>
  <c r="CC45" i="34"/>
  <c r="CS46" i="34"/>
  <c r="AC45" i="34"/>
  <c r="CB46" i="34"/>
  <c r="AF46" i="34"/>
  <c r="CN46" i="34"/>
  <c r="BD46" i="34"/>
  <c r="BE46" i="34" s="1"/>
  <c r="H46" i="34"/>
  <c r="P46" i="34"/>
  <c r="Q46" i="34" s="1"/>
  <c r="BX46" i="34"/>
  <c r="X46" i="34"/>
  <c r="Y46" i="34" s="1"/>
  <c r="AB46" i="34"/>
  <c r="CZ46" i="34"/>
  <c r="DA46" i="34" s="1"/>
  <c r="U45" i="34"/>
  <c r="DH46" i="34"/>
  <c r="BH46" i="34"/>
  <c r="BI46" i="34" s="1"/>
  <c r="CK45" i="34"/>
  <c r="BY45" i="34"/>
  <c r="I45" i="34"/>
  <c r="DP47" i="34"/>
  <c r="CV46" i="34"/>
  <c r="CW46" i="34" s="1"/>
  <c r="AN46" i="34"/>
  <c r="AO46" i="34" s="1"/>
  <c r="CF46" i="34"/>
  <c r="CG46" i="34" s="1"/>
  <c r="T46" i="34"/>
  <c r="BL46" i="34"/>
  <c r="AR46" i="34"/>
  <c r="L46" i="34"/>
  <c r="BT46" i="34"/>
  <c r="BP46" i="34"/>
  <c r="CJ46" i="34"/>
  <c r="AJ46" i="34"/>
  <c r="AZ46" i="34"/>
  <c r="AV46" i="34"/>
  <c r="D47" i="34"/>
  <c r="B47" i="34"/>
  <c r="C47" i="34"/>
  <c r="AG4" i="1"/>
  <c r="AG9" i="1" s="1"/>
  <c r="E48" i="34"/>
  <c r="AG7" i="1"/>
  <c r="AF6" i="1"/>
  <c r="AH3" i="1"/>
  <c r="AH8" i="1" s="1"/>
  <c r="G48" i="34" l="1" a="1"/>
  <c r="G48" i="34" s="1"/>
  <c r="AM48" i="34" a="1"/>
  <c r="AM48" i="34" s="1"/>
  <c r="AL48" i="34" a="1"/>
  <c r="AL48" i="34" s="1"/>
  <c r="BR48" i="34" a="1"/>
  <c r="BR48" i="34" s="1"/>
  <c r="CH48" i="34" a="1"/>
  <c r="CH48" i="34" s="1"/>
  <c r="DO48" i="34" a="1"/>
  <c r="DO48" i="34" s="1"/>
  <c r="V48" i="34" a="1"/>
  <c r="V48" i="34" s="1"/>
  <c r="BC48" i="34" a="1"/>
  <c r="BC48" i="34" s="1"/>
  <c r="BB48" i="34" a="1"/>
  <c r="BB48" i="34" s="1"/>
  <c r="CI48" i="34" a="1"/>
  <c r="CI48" i="34" s="1"/>
  <c r="F48" i="34" a="1"/>
  <c r="F48" i="34" s="1"/>
  <c r="W48" i="34" a="1"/>
  <c r="W48" i="34" s="1"/>
  <c r="BS48" i="34" a="1"/>
  <c r="BS48" i="34" s="1"/>
  <c r="CY48" i="34" a="1"/>
  <c r="CY48" i="34" s="1"/>
  <c r="CX48" i="34" a="1"/>
  <c r="CX48" i="34" s="1"/>
  <c r="R48" i="34" a="1"/>
  <c r="R48" i="34" s="1"/>
  <c r="Z48" i="34" a="1"/>
  <c r="Z48" i="34" s="1"/>
  <c r="S48" i="34" a="1"/>
  <c r="S48" i="34" s="1"/>
  <c r="BF48" i="34" a="1"/>
  <c r="BF48" i="34" s="1"/>
  <c r="BG48" i="34" a="1"/>
  <c r="BG48" i="34" s="1"/>
  <c r="BV48" i="34" a="1"/>
  <c r="BV48" i="34" s="1"/>
  <c r="CL48" i="34" a="1"/>
  <c r="CL48" i="34" s="1"/>
  <c r="CM48" i="34" a="1"/>
  <c r="CM48" i="34" s="1"/>
  <c r="DN48" i="34" a="1"/>
  <c r="DN48" i="34" s="1"/>
  <c r="AA48" i="34" a="1"/>
  <c r="AA48" i="34" s="1"/>
  <c r="BW48" i="34" a="1"/>
  <c r="BW48" i="34" s="1"/>
  <c r="DC48" i="34" a="1"/>
  <c r="DC48" i="34" s="1"/>
  <c r="J48" i="34" a="1"/>
  <c r="J48" i="34" s="1"/>
  <c r="K48" i="34" a="1"/>
  <c r="K48" i="34" s="1"/>
  <c r="CP48" i="34" a="1"/>
  <c r="CP48" i="34" s="1"/>
  <c r="AP48" i="34" a="1"/>
  <c r="AP48" i="34" s="1"/>
  <c r="AQ48" i="34" a="1"/>
  <c r="AQ48" i="34" s="1"/>
  <c r="AU48" i="34" a="1"/>
  <c r="AU48" i="34" s="1"/>
  <c r="BJ48" i="34" a="1"/>
  <c r="BJ48" i="34" s="1"/>
  <c r="BZ48" i="34" a="1"/>
  <c r="BZ48" i="34" s="1"/>
  <c r="CA48" i="34" a="1"/>
  <c r="CA48" i="34" s="1"/>
  <c r="CQ48" i="34" a="1"/>
  <c r="CQ48" i="34" s="1"/>
  <c r="N48" i="34" a="1"/>
  <c r="N48" i="34" s="1"/>
  <c r="AD48" i="34" a="1"/>
  <c r="AD48" i="34" s="1"/>
  <c r="AT48" i="34" a="1"/>
  <c r="AT48" i="34" s="1"/>
  <c r="DG48" i="34" a="1"/>
  <c r="DG48" i="34" s="1"/>
  <c r="DB48" i="34" a="1"/>
  <c r="DB48" i="34" s="1"/>
  <c r="O48" i="34" a="1"/>
  <c r="O48" i="34" s="1"/>
  <c r="AE48" i="34" a="1"/>
  <c r="AE48" i="34" s="1"/>
  <c r="BK48" i="34" a="1"/>
  <c r="BK48" i="34" s="1"/>
  <c r="CE48" i="34" a="1"/>
  <c r="CE48" i="34" s="1"/>
  <c r="CT48" i="34" a="1"/>
  <c r="CT48" i="34" s="1"/>
  <c r="BN48" i="34" a="1"/>
  <c r="BN48" i="34" s="1"/>
  <c r="CD48" i="34" a="1"/>
  <c r="CD48" i="34" s="1"/>
  <c r="CU48" i="34" a="1"/>
  <c r="CU48" i="34" s="1"/>
  <c r="DJ48" i="34" a="1"/>
  <c r="DJ48" i="34" s="1"/>
  <c r="DF48" i="34" a="1"/>
  <c r="DF48" i="34" s="1"/>
  <c r="AH48" i="34" a="1"/>
  <c r="AH48" i="34" s="1"/>
  <c r="AY48" i="34" a="1"/>
  <c r="AY48" i="34" s="1"/>
  <c r="AI48" i="34" a="1"/>
  <c r="AI48" i="34" s="1"/>
  <c r="AX48" i="34" a="1"/>
  <c r="AX48" i="34" s="1"/>
  <c r="BO48" i="34" a="1"/>
  <c r="BO48" i="34" s="1"/>
  <c r="DK48" i="34" a="1"/>
  <c r="DK48" i="34" s="1"/>
  <c r="AK46" i="34"/>
  <c r="U46" i="34"/>
  <c r="DE46" i="34"/>
  <c r="BQ46" i="34"/>
  <c r="BM46" i="34"/>
  <c r="AG46" i="34"/>
  <c r="BU46" i="34"/>
  <c r="AW46" i="34"/>
  <c r="CC46" i="34"/>
  <c r="I46" i="34"/>
  <c r="BA46" i="34"/>
  <c r="CO46" i="34"/>
  <c r="DI46" i="34"/>
  <c r="AS46" i="34"/>
  <c r="AC46" i="34"/>
  <c r="CZ47" i="34"/>
  <c r="DA47" i="34" s="1"/>
  <c r="BL47" i="34"/>
  <c r="BM47" i="34" s="1"/>
  <c r="CV47" i="34"/>
  <c r="CW47" i="34" s="1"/>
  <c r="DH47" i="34"/>
  <c r="DI47" i="34" s="1"/>
  <c r="BY46" i="34"/>
  <c r="CK46" i="34"/>
  <c r="DD47" i="34"/>
  <c r="DE47" i="34" s="1"/>
  <c r="H47" i="34"/>
  <c r="I47" i="34" s="1"/>
  <c r="BT47" i="34"/>
  <c r="BU47" i="34" s="1"/>
  <c r="CJ47" i="34"/>
  <c r="CK47" i="34" s="1"/>
  <c r="BD47" i="34"/>
  <c r="BE47" i="34" s="1"/>
  <c r="CR47" i="34"/>
  <c r="CS47" i="34" s="1"/>
  <c r="AN47" i="34"/>
  <c r="CN47" i="34"/>
  <c r="AJ47" i="34"/>
  <c r="AK47" i="34" s="1"/>
  <c r="L47" i="34"/>
  <c r="M47" i="34" s="1"/>
  <c r="M46" i="34"/>
  <c r="DQ47" i="34"/>
  <c r="CF47" i="34"/>
  <c r="AZ47" i="34"/>
  <c r="DL47" i="34"/>
  <c r="BH47" i="34"/>
  <c r="AV47" i="34"/>
  <c r="DP48" i="34"/>
  <c r="BL48" i="34"/>
  <c r="T47" i="34"/>
  <c r="BX47" i="34"/>
  <c r="AR47" i="34"/>
  <c r="AB47" i="34"/>
  <c r="X47" i="34"/>
  <c r="AF47" i="34"/>
  <c r="BP47" i="34"/>
  <c r="CB47" i="34"/>
  <c r="P47" i="34"/>
  <c r="D48" i="34"/>
  <c r="B48" i="34"/>
  <c r="C48" i="34"/>
  <c r="AH4" i="1"/>
  <c r="AH9" i="1" s="1"/>
  <c r="E49" i="34"/>
  <c r="AH7" i="1"/>
  <c r="AI3" i="1"/>
  <c r="AI8" i="1" s="1"/>
  <c r="G49" i="34" l="1" a="1"/>
  <c r="G49" i="34" s="1"/>
  <c r="AM49" i="34" a="1"/>
  <c r="AM49" i="34" s="1"/>
  <c r="AL49" i="34" a="1"/>
  <c r="AL49" i="34" s="1"/>
  <c r="BB49" i="34" a="1"/>
  <c r="BB49" i="34" s="1"/>
  <c r="CI49" i="34" a="1"/>
  <c r="CI49" i="34" s="1"/>
  <c r="W49" i="34" a="1"/>
  <c r="W49" i="34" s="1"/>
  <c r="V49" i="34" a="1"/>
  <c r="V49" i="34" s="1"/>
  <c r="BR49" i="34" a="1"/>
  <c r="BR49" i="34" s="1"/>
  <c r="CH49" i="34" a="1"/>
  <c r="CH49" i="34" s="1"/>
  <c r="CX49" i="34" a="1"/>
  <c r="CX49" i="34" s="1"/>
  <c r="CY49" i="34" a="1"/>
  <c r="CY49" i="34" s="1"/>
  <c r="DO49" i="34" a="1"/>
  <c r="DO49" i="34" s="1"/>
  <c r="F49" i="34" a="1"/>
  <c r="F49" i="34" s="1"/>
  <c r="BC49" i="34" a="1"/>
  <c r="BC49" i="34" s="1"/>
  <c r="BS49" i="34" a="1"/>
  <c r="BS49" i="34" s="1"/>
  <c r="DN49" i="34" a="1"/>
  <c r="DN49" i="34" s="1"/>
  <c r="S49" i="34" a="1"/>
  <c r="S49" i="34" s="1"/>
  <c r="AA49" i="34" a="1"/>
  <c r="AA49" i="34" s="1"/>
  <c r="CM49" i="34" a="1"/>
  <c r="CM49" i="34" s="1"/>
  <c r="R49" i="34" a="1"/>
  <c r="R49" i="34" s="1"/>
  <c r="BV49" i="34" a="1"/>
  <c r="BV49" i="34" s="1"/>
  <c r="BW49" i="34" a="1"/>
  <c r="BW49" i="34" s="1"/>
  <c r="CL49" i="34" a="1"/>
  <c r="CL49" i="34" s="1"/>
  <c r="BG49" i="34" a="1"/>
  <c r="BG49" i="34" s="1"/>
  <c r="BF49" i="34" a="1"/>
  <c r="BF49" i="34" s="1"/>
  <c r="Z49" i="34" a="1"/>
  <c r="Z49" i="34" s="1"/>
  <c r="DC49" i="34" a="1"/>
  <c r="DC49" i="34" s="1"/>
  <c r="DB49" i="34" a="1"/>
  <c r="DB49" i="34" s="1"/>
  <c r="BK49" i="34" a="1"/>
  <c r="BK49" i="34" s="1"/>
  <c r="BZ49" i="34" a="1"/>
  <c r="BZ49" i="34" s="1"/>
  <c r="CP49" i="34" a="1"/>
  <c r="CP49" i="34" s="1"/>
  <c r="DG49" i="34" a="1"/>
  <c r="DG49" i="34" s="1"/>
  <c r="K49" i="34" a="1"/>
  <c r="K49" i="34" s="1"/>
  <c r="J49" i="34" a="1"/>
  <c r="J49" i="34" s="1"/>
  <c r="AT49" i="34" a="1"/>
  <c r="AT49" i="34" s="1"/>
  <c r="CQ49" i="34" a="1"/>
  <c r="CQ49" i="34" s="1"/>
  <c r="O49" i="34" a="1"/>
  <c r="O49" i="34" s="1"/>
  <c r="AU49" i="34" a="1"/>
  <c r="AU49" i="34" s="1"/>
  <c r="CA49" i="34" a="1"/>
  <c r="CA49" i="34" s="1"/>
  <c r="DF49" i="34" a="1"/>
  <c r="DF49" i="34" s="1"/>
  <c r="AQ49" i="34" a="1"/>
  <c r="AQ49" i="34" s="1"/>
  <c r="AP49" i="34" a="1"/>
  <c r="AP49" i="34" s="1"/>
  <c r="N49" i="34" a="1"/>
  <c r="N49" i="34" s="1"/>
  <c r="BJ49" i="34" a="1"/>
  <c r="BJ49" i="34" s="1"/>
  <c r="CU49" i="34" a="1"/>
  <c r="CU49" i="34" s="1"/>
  <c r="DJ49" i="34" a="1"/>
  <c r="DJ49" i="34" s="1"/>
  <c r="AY49" i="34" a="1"/>
  <c r="AY49" i="34" s="1"/>
  <c r="BN49" i="34" a="1"/>
  <c r="BN49" i="34" s="1"/>
  <c r="CT49" i="34" a="1"/>
  <c r="CT49" i="34" s="1"/>
  <c r="AX49" i="34" a="1"/>
  <c r="AX49" i="34" s="1"/>
  <c r="BO49" i="34" a="1"/>
  <c r="BO49" i="34" s="1"/>
  <c r="CD49" i="34" a="1"/>
  <c r="CD49" i="34" s="1"/>
  <c r="DK49" i="34" a="1"/>
  <c r="DK49" i="34" s="1"/>
  <c r="AI49" i="34" a="1"/>
  <c r="AI49" i="34" s="1"/>
  <c r="AH49" i="34" a="1"/>
  <c r="AH49" i="34" s="1"/>
  <c r="CE49" i="34" a="1"/>
  <c r="CE49" i="34" s="1"/>
  <c r="BP48" i="34"/>
  <c r="DL48" i="34"/>
  <c r="BH48" i="34"/>
  <c r="BM48" i="34"/>
  <c r="BD48" i="34"/>
  <c r="AF48" i="34"/>
  <c r="DQ48" i="34"/>
  <c r="DH48" i="34"/>
  <c r="DI48" i="34" s="1"/>
  <c r="X48" i="34"/>
  <c r="CV48" i="34"/>
  <c r="CW48" i="34" s="1"/>
  <c r="CR48" i="34"/>
  <c r="CS48" i="34" s="1"/>
  <c r="CJ48" i="34"/>
  <c r="CK48" i="34" s="1"/>
  <c r="BE48" i="34"/>
  <c r="CB48" i="34"/>
  <c r="P48" i="34"/>
  <c r="L48" i="34"/>
  <c r="M48" i="34" s="1"/>
  <c r="AC47" i="34"/>
  <c r="BT48" i="34"/>
  <c r="CO47" i="34"/>
  <c r="AO47" i="34"/>
  <c r="Q47" i="34"/>
  <c r="Y47" i="34"/>
  <c r="BY47" i="34"/>
  <c r="BI47" i="34"/>
  <c r="BQ47" i="34"/>
  <c r="U47" i="34"/>
  <c r="AG47" i="34"/>
  <c r="AS47" i="34"/>
  <c r="DM47" i="34"/>
  <c r="BA47" i="34"/>
  <c r="CC47" i="34"/>
  <c r="AN48" i="34"/>
  <c r="AW47" i="34"/>
  <c r="CG47" i="34"/>
  <c r="AV48" i="34"/>
  <c r="DP49" i="34"/>
  <c r="AZ48" i="34"/>
  <c r="DD48" i="34"/>
  <c r="BX48" i="34"/>
  <c r="CZ48" i="34"/>
  <c r="CF48" i="34"/>
  <c r="T48" i="34"/>
  <c r="CN48" i="34"/>
  <c r="AB48" i="34"/>
  <c r="AR48" i="34"/>
  <c r="AJ48" i="34"/>
  <c r="H48" i="34"/>
  <c r="D49" i="34"/>
  <c r="B49" i="34"/>
  <c r="C49" i="34"/>
  <c r="AI4" i="1"/>
  <c r="AI9" i="1" s="1"/>
  <c r="E50" i="34"/>
  <c r="AJ3" i="1"/>
  <c r="AJ8" i="1" s="1"/>
  <c r="AI7" i="1"/>
  <c r="W50" i="34" l="1" a="1"/>
  <c r="W50" i="34" s="1"/>
  <c r="BB50" i="34" a="1"/>
  <c r="BB50" i="34" s="1"/>
  <c r="BR50" i="34" a="1"/>
  <c r="BR50" i="34" s="1"/>
  <c r="CI50" i="34" a="1"/>
  <c r="CI50" i="34" s="1"/>
  <c r="F50" i="34" a="1"/>
  <c r="F50" i="34" s="1"/>
  <c r="G50" i="34" a="1"/>
  <c r="G50" i="34" s="1"/>
  <c r="BC50" i="34" a="1"/>
  <c r="BC50" i="34" s="1"/>
  <c r="V50" i="34" a="1"/>
  <c r="V50" i="34" s="1"/>
  <c r="BS50" i="34" a="1"/>
  <c r="BS50" i="34" s="1"/>
  <c r="CY50" i="34" a="1"/>
  <c r="CY50" i="34" s="1"/>
  <c r="CX50" i="34" a="1"/>
  <c r="CX50" i="34" s="1"/>
  <c r="DO50" i="34" a="1"/>
  <c r="DO50" i="34" s="1"/>
  <c r="AM50" i="34" a="1"/>
  <c r="AM50" i="34" s="1"/>
  <c r="AL50" i="34" a="1"/>
  <c r="AL50" i="34" s="1"/>
  <c r="CM50" i="34" a="1"/>
  <c r="CM50" i="34" s="1"/>
  <c r="Z50" i="34" a="1"/>
  <c r="Z50" i="34" s="1"/>
  <c r="BV50" i="34" a="1"/>
  <c r="BV50" i="34" s="1"/>
  <c r="DN50" i="34" a="1"/>
  <c r="DN50" i="34" s="1"/>
  <c r="S50" i="34" a="1"/>
  <c r="S50" i="34" s="1"/>
  <c r="BG50" i="34" a="1"/>
  <c r="BG50" i="34" s="1"/>
  <c r="CH50" i="34" a="1"/>
  <c r="CH50" i="34" s="1"/>
  <c r="R50" i="34" a="1"/>
  <c r="R50" i="34" s="1"/>
  <c r="AA50" i="34" a="1"/>
  <c r="AA50" i="34" s="1"/>
  <c r="BF50" i="34" a="1"/>
  <c r="BF50" i="34" s="1"/>
  <c r="BW50" i="34" a="1"/>
  <c r="BW50" i="34" s="1"/>
  <c r="CL50" i="34" a="1"/>
  <c r="CL50" i="34" s="1"/>
  <c r="DC50" i="34" a="1"/>
  <c r="DC50" i="34" s="1"/>
  <c r="K50" i="34" a="1"/>
  <c r="K50" i="34" s="1"/>
  <c r="AT50" i="34" a="1"/>
  <c r="AT50" i="34" s="1"/>
  <c r="CP50" i="34" a="1"/>
  <c r="CP50" i="34" s="1"/>
  <c r="DF50" i="34" a="1"/>
  <c r="DF50" i="34" s="1"/>
  <c r="DB50" i="34" a="1"/>
  <c r="DB50" i="34" s="1"/>
  <c r="J50" i="34" a="1"/>
  <c r="J50" i="34" s="1"/>
  <c r="O50" i="34" a="1"/>
  <c r="O50" i="34" s="1"/>
  <c r="CA50" i="34" a="1"/>
  <c r="CA50" i="34" s="1"/>
  <c r="CQ50" i="34" a="1"/>
  <c r="CQ50" i="34" s="1"/>
  <c r="DG50" i="34" a="1"/>
  <c r="DG50" i="34" s="1"/>
  <c r="BJ50" i="34" a="1"/>
  <c r="BJ50" i="34" s="1"/>
  <c r="AQ50" i="34" a="1"/>
  <c r="AQ50" i="34" s="1"/>
  <c r="AP50" i="34" a="1"/>
  <c r="AP50" i="34" s="1"/>
  <c r="N50" i="34" a="1"/>
  <c r="N50" i="34" s="1"/>
  <c r="AU50" i="34" a="1"/>
  <c r="AU50" i="34" s="1"/>
  <c r="BK50" i="34" a="1"/>
  <c r="BK50" i="34" s="1"/>
  <c r="BZ50" i="34" a="1"/>
  <c r="BZ50" i="34" s="1"/>
  <c r="AH50" i="34" a="1"/>
  <c r="AH50" i="34" s="1"/>
  <c r="BN50" i="34" a="1"/>
  <c r="BN50" i="34" s="1"/>
  <c r="CD50" i="34" a="1"/>
  <c r="CD50" i="34" s="1"/>
  <c r="DJ50" i="34" a="1"/>
  <c r="DJ50" i="34" s="1"/>
  <c r="CT50" i="34" a="1"/>
  <c r="CT50" i="34" s="1"/>
  <c r="AI50" i="34" a="1"/>
  <c r="AI50" i="34" s="1"/>
  <c r="AX50" i="34" a="1"/>
  <c r="AX50" i="34" s="1"/>
  <c r="AY50" i="34" a="1"/>
  <c r="AY50" i="34" s="1"/>
  <c r="BO50" i="34" a="1"/>
  <c r="BO50" i="34" s="1"/>
  <c r="CE50" i="34" a="1"/>
  <c r="CE50" i="34" s="1"/>
  <c r="CU50" i="34" a="1"/>
  <c r="CU50" i="34" s="1"/>
  <c r="DK50" i="34" a="1"/>
  <c r="DK50" i="34" s="1"/>
  <c r="DD49" i="34"/>
  <c r="BH49" i="34"/>
  <c r="AC48" i="34"/>
  <c r="BD49" i="34"/>
  <c r="BE49" i="34" s="1"/>
  <c r="BQ48" i="34"/>
  <c r="AS48" i="34"/>
  <c r="CG48" i="34"/>
  <c r="BA48" i="34"/>
  <c r="DM48" i="34"/>
  <c r="DQ49" i="34"/>
  <c r="AG48" i="34"/>
  <c r="BI48" i="34"/>
  <c r="CC48" i="34"/>
  <c r="Y48" i="34"/>
  <c r="AW48" i="34"/>
  <c r="U48" i="34"/>
  <c r="AZ49" i="34"/>
  <c r="AJ49" i="34"/>
  <c r="DH49" i="34"/>
  <c r="DI49" i="34" s="1"/>
  <c r="CN49" i="34"/>
  <c r="CV49" i="34"/>
  <c r="CW49" i="34" s="1"/>
  <c r="L49" i="34"/>
  <c r="M49" i="34" s="1"/>
  <c r="P49" i="34"/>
  <c r="Q48" i="34"/>
  <c r="BL49" i="34"/>
  <c r="BM49" i="34" s="1"/>
  <c r="BT49" i="34"/>
  <c r="AF49" i="34"/>
  <c r="AN49" i="34"/>
  <c r="BU48" i="34"/>
  <c r="DA48" i="34"/>
  <c r="BY48" i="34"/>
  <c r="DE48" i="34"/>
  <c r="CR49" i="34"/>
  <c r="AV49" i="34"/>
  <c r="I48" i="34"/>
  <c r="CO48" i="34"/>
  <c r="AK48" i="34"/>
  <c r="AO48" i="34"/>
  <c r="CF49" i="34"/>
  <c r="BP49" i="34"/>
  <c r="AB49" i="34"/>
  <c r="CJ49" i="34"/>
  <c r="H49" i="34"/>
  <c r="CZ49" i="34"/>
  <c r="BX49" i="34"/>
  <c r="DL49" i="34"/>
  <c r="T49" i="34"/>
  <c r="AR49" i="34"/>
  <c r="X49" i="34"/>
  <c r="DP50" i="34"/>
  <c r="AD50" i="34"/>
  <c r="DH50" i="34"/>
  <c r="AE50" i="34"/>
  <c r="CB49" i="34"/>
  <c r="D50" i="34"/>
  <c r="B50" i="34"/>
  <c r="C50" i="34"/>
  <c r="AJ4" i="1"/>
  <c r="AJ9" i="1" s="1"/>
  <c r="E51" i="34"/>
  <c r="AJ7" i="1"/>
  <c r="AK3" i="1"/>
  <c r="AK8" i="1" s="1"/>
  <c r="W51" i="34" l="1" a="1"/>
  <c r="W51" i="34" s="1"/>
  <c r="BC51" i="34" a="1"/>
  <c r="BC51" i="34" s="1"/>
  <c r="BB51" i="34" a="1"/>
  <c r="BB51" i="34" s="1"/>
  <c r="CY51" i="34" a="1"/>
  <c r="CY51" i="34" s="1"/>
  <c r="V51" i="34" a="1"/>
  <c r="V51" i="34" s="1"/>
  <c r="BS51" i="34" a="1"/>
  <c r="BS51" i="34" s="1"/>
  <c r="AL51" i="34" a="1"/>
  <c r="AL51" i="34" s="1"/>
  <c r="BR51" i="34" a="1"/>
  <c r="BR51" i="34" s="1"/>
  <c r="G51" i="34" a="1"/>
  <c r="G51" i="34" s="1"/>
  <c r="F51" i="34" a="1"/>
  <c r="F51" i="34" s="1"/>
  <c r="AM51" i="34" a="1"/>
  <c r="AM51" i="34" s="1"/>
  <c r="DN51" i="34" a="1"/>
  <c r="DN51" i="34" s="1"/>
  <c r="J51" i="34" a="1"/>
  <c r="J51" i="34" s="1"/>
  <c r="R51" i="34" a="1"/>
  <c r="R51" i="34" s="1"/>
  <c r="AA51" i="34" a="1"/>
  <c r="AA51" i="34" s="1"/>
  <c r="BW51" i="34" a="1"/>
  <c r="BW51" i="34" s="1"/>
  <c r="Z51" i="34" a="1"/>
  <c r="Z51" i="34" s="1"/>
  <c r="BG51" i="34" a="1"/>
  <c r="BG51" i="34" s="1"/>
  <c r="CL51" i="34" a="1"/>
  <c r="CL51" i="34" s="1"/>
  <c r="CH51" i="34" a="1"/>
  <c r="CH51" i="34" s="1"/>
  <c r="CI51" i="34" a="1"/>
  <c r="CI51" i="34" s="1"/>
  <c r="CX51" i="34" a="1"/>
  <c r="CX51" i="34" s="1"/>
  <c r="DO51" i="34" a="1"/>
  <c r="DO51" i="34" s="1"/>
  <c r="S51" i="34" a="1"/>
  <c r="S51" i="34" s="1"/>
  <c r="BF51" i="34" a="1"/>
  <c r="BF51" i="34" s="1"/>
  <c r="BV51" i="34" a="1"/>
  <c r="BV51" i="34" s="1"/>
  <c r="CM51" i="34" a="1"/>
  <c r="CM51" i="34" s="1"/>
  <c r="DC51" i="34" a="1"/>
  <c r="DC51" i="34" s="1"/>
  <c r="DB51" i="34" a="1"/>
  <c r="DB51" i="34" s="1"/>
  <c r="AT51" i="34" a="1"/>
  <c r="AT51" i="34" s="1"/>
  <c r="K51" i="34" a="1"/>
  <c r="K51" i="34" s="1"/>
  <c r="AP51" i="34" a="1"/>
  <c r="AP51" i="34" s="1"/>
  <c r="BK51" i="34" a="1"/>
  <c r="BK51" i="34" s="1"/>
  <c r="BJ51" i="34" a="1"/>
  <c r="BJ51" i="34" s="1"/>
  <c r="CA51" i="34" a="1"/>
  <c r="CA51" i="34" s="1"/>
  <c r="CQ51" i="34" a="1"/>
  <c r="CQ51" i="34" s="1"/>
  <c r="AQ51" i="34" a="1"/>
  <c r="AQ51" i="34" s="1"/>
  <c r="N51" i="34" a="1"/>
  <c r="N51" i="34" s="1"/>
  <c r="BZ51" i="34" a="1"/>
  <c r="BZ51" i="34" s="1"/>
  <c r="O51" i="34" a="1"/>
  <c r="O51" i="34" s="1"/>
  <c r="AU51" i="34" a="1"/>
  <c r="AU51" i="34" s="1"/>
  <c r="CP51" i="34" a="1"/>
  <c r="CP51" i="34" s="1"/>
  <c r="DF51" i="34" a="1"/>
  <c r="DF51" i="34" s="1"/>
  <c r="DG51" i="34" a="1"/>
  <c r="DG51" i="34" s="1"/>
  <c r="AH51" i="34" a="1"/>
  <c r="AH51" i="34" s="1"/>
  <c r="AY51" i="34" a="1"/>
  <c r="AY51" i="34" s="1"/>
  <c r="AX51" i="34" a="1"/>
  <c r="AX51" i="34" s="1"/>
  <c r="CE51" i="34" a="1"/>
  <c r="CE51" i="34" s="1"/>
  <c r="CT51" i="34" a="1"/>
  <c r="CT51" i="34" s="1"/>
  <c r="CU51" i="34" a="1"/>
  <c r="CU51" i="34" s="1"/>
  <c r="AI51" i="34" a="1"/>
  <c r="AI51" i="34" s="1"/>
  <c r="BO51" i="34" a="1"/>
  <c r="BO51" i="34" s="1"/>
  <c r="DK51" i="34" a="1"/>
  <c r="DK51" i="34" s="1"/>
  <c r="DJ51" i="34" a="1"/>
  <c r="DJ51" i="34" s="1"/>
  <c r="BN51" i="34" a="1"/>
  <c r="BN51" i="34" s="1"/>
  <c r="CD51" i="34" a="1"/>
  <c r="CD51" i="34" s="1"/>
  <c r="AF50" i="34"/>
  <c r="DE49" i="34"/>
  <c r="AK49" i="34"/>
  <c r="AC49" i="34"/>
  <c r="BI49" i="34"/>
  <c r="AJ50" i="34"/>
  <c r="DQ50" i="34"/>
  <c r="BA49" i="34"/>
  <c r="AB50" i="34"/>
  <c r="CG49" i="34"/>
  <c r="AG49" i="34"/>
  <c r="CO49" i="34"/>
  <c r="DA49" i="34"/>
  <c r="CV50" i="34"/>
  <c r="CW50" i="34" s="1"/>
  <c r="U49" i="34"/>
  <c r="DI50" i="34"/>
  <c r="Q49" i="34"/>
  <c r="I49" i="34"/>
  <c r="CB50" i="34"/>
  <c r="BD50" i="34"/>
  <c r="BE50" i="34" s="1"/>
  <c r="BY49" i="34"/>
  <c r="BL50" i="34"/>
  <c r="BM50" i="34" s="1"/>
  <c r="CJ50" i="34"/>
  <c r="AO49" i="34"/>
  <c r="BU49" i="34"/>
  <c r="DL50" i="34"/>
  <c r="Y49" i="34"/>
  <c r="CC49" i="34"/>
  <c r="AS49" i="34"/>
  <c r="BQ49" i="34"/>
  <c r="AW49" i="34"/>
  <c r="CS49" i="34"/>
  <c r="DM49" i="34"/>
  <c r="CK49" i="34"/>
  <c r="BT50" i="34"/>
  <c r="AN50" i="34"/>
  <c r="CF50" i="34"/>
  <c r="CR50" i="34"/>
  <c r="DD50" i="34"/>
  <c r="AR50" i="34"/>
  <c r="L50" i="34"/>
  <c r="M50" i="34" s="1"/>
  <c r="AV50" i="34"/>
  <c r="BP50" i="34"/>
  <c r="T50" i="34"/>
  <c r="BX50" i="34"/>
  <c r="CN50" i="34"/>
  <c r="X50" i="34"/>
  <c r="AE51" i="34"/>
  <c r="DP51" i="34"/>
  <c r="AD51" i="34"/>
  <c r="CZ50" i="34"/>
  <c r="AZ50" i="34"/>
  <c r="P50" i="34"/>
  <c r="BH50" i="34"/>
  <c r="H50" i="34"/>
  <c r="D51" i="34"/>
  <c r="B51" i="34"/>
  <c r="C51" i="34"/>
  <c r="AK4" i="1"/>
  <c r="AK9" i="1" s="1"/>
  <c r="E52" i="34"/>
  <c r="AK7" i="1"/>
  <c r="AL3" i="1"/>
  <c r="AL8" i="1" s="1"/>
  <c r="G52" i="34" l="1" a="1"/>
  <c r="G52" i="34" s="1"/>
  <c r="BC52" i="34" a="1"/>
  <c r="BC52" i="34" s="1"/>
  <c r="AM52" i="34" a="1"/>
  <c r="AM52" i="34" s="1"/>
  <c r="AL52" i="34" a="1"/>
  <c r="AL52" i="34" s="1"/>
  <c r="CH52" i="34" a="1"/>
  <c r="CH52" i="34" s="1"/>
  <c r="CI52" i="34" a="1"/>
  <c r="CI52" i="34" s="1"/>
  <c r="DO52" i="34" a="1"/>
  <c r="DO52" i="34" s="1"/>
  <c r="W52" i="34" a="1"/>
  <c r="W52" i="34" s="1"/>
  <c r="V52" i="34" a="1"/>
  <c r="V52" i="34" s="1"/>
  <c r="BB52" i="34" a="1"/>
  <c r="BB52" i="34" s="1"/>
  <c r="BR52" i="34" a="1"/>
  <c r="BR52" i="34" s="1"/>
  <c r="F52" i="34" a="1"/>
  <c r="F52" i="34" s="1"/>
  <c r="BS52" i="34" a="1"/>
  <c r="BS52" i="34" s="1"/>
  <c r="CX52" i="34" a="1"/>
  <c r="CX52" i="34" s="1"/>
  <c r="CY52" i="34" a="1"/>
  <c r="CY52" i="34" s="1"/>
  <c r="Z52" i="34" a="1"/>
  <c r="Z52" i="34" s="1"/>
  <c r="BW52" i="34" a="1"/>
  <c r="BW52" i="34" s="1"/>
  <c r="DC52" i="34" a="1"/>
  <c r="DC52" i="34" s="1"/>
  <c r="DB52" i="34" a="1"/>
  <c r="DB52" i="34" s="1"/>
  <c r="AA52" i="34" a="1"/>
  <c r="AA52" i="34" s="1"/>
  <c r="DN52" i="34" a="1"/>
  <c r="DN52" i="34" s="1"/>
  <c r="R52" i="34" a="1"/>
  <c r="R52" i="34" s="1"/>
  <c r="S52" i="34" a="1"/>
  <c r="S52" i="34" s="1"/>
  <c r="BG52" i="34" a="1"/>
  <c r="BG52" i="34" s="1"/>
  <c r="BF52" i="34" a="1"/>
  <c r="BF52" i="34" s="1"/>
  <c r="BV52" i="34" a="1"/>
  <c r="BV52" i="34" s="1"/>
  <c r="CL52" i="34" a="1"/>
  <c r="CL52" i="34" s="1"/>
  <c r="CM52" i="34" a="1"/>
  <c r="CM52" i="34" s="1"/>
  <c r="AQ52" i="34" a="1"/>
  <c r="AQ52" i="34" s="1"/>
  <c r="N52" i="34" a="1"/>
  <c r="N52" i="34" s="1"/>
  <c r="O52" i="34" a="1"/>
  <c r="O52" i="34" s="1"/>
  <c r="BK52" i="34" a="1"/>
  <c r="BK52" i="34" s="1"/>
  <c r="BJ52" i="34" a="1"/>
  <c r="BJ52" i="34" s="1"/>
  <c r="BZ52" i="34" a="1"/>
  <c r="BZ52" i="34" s="1"/>
  <c r="CP52" i="34" a="1"/>
  <c r="CP52" i="34" s="1"/>
  <c r="K52" i="34" a="1"/>
  <c r="K52" i="34" s="1"/>
  <c r="AP52" i="34" a="1"/>
  <c r="AP52" i="34" s="1"/>
  <c r="AT52" i="34" a="1"/>
  <c r="AT52" i="34" s="1"/>
  <c r="CQ52" i="34" a="1"/>
  <c r="CQ52" i="34" s="1"/>
  <c r="J52" i="34" a="1"/>
  <c r="J52" i="34" s="1"/>
  <c r="AU52" i="34" a="1"/>
  <c r="AU52" i="34" s="1"/>
  <c r="CA52" i="34" a="1"/>
  <c r="CA52" i="34" s="1"/>
  <c r="AI52" i="34" a="1"/>
  <c r="AI52" i="34" s="1"/>
  <c r="AH52" i="34" a="1"/>
  <c r="AH52" i="34" s="1"/>
  <c r="BO52" i="34" a="1"/>
  <c r="BO52" i="34" s="1"/>
  <c r="DK52" i="34" a="1"/>
  <c r="DK52" i="34" s="1"/>
  <c r="DG52" i="34" a="1"/>
  <c r="DG52" i="34" s="1"/>
  <c r="CE52" i="34" a="1"/>
  <c r="CE52" i="34" s="1"/>
  <c r="CU52" i="34" a="1"/>
  <c r="CU52" i="34" s="1"/>
  <c r="CT52" i="34" a="1"/>
  <c r="CT52" i="34" s="1"/>
  <c r="DJ52" i="34" a="1"/>
  <c r="DJ52" i="34" s="1"/>
  <c r="AY52" i="34" a="1"/>
  <c r="AY52" i="34" s="1"/>
  <c r="BN52" i="34" a="1"/>
  <c r="BN52" i="34" s="1"/>
  <c r="CD52" i="34" a="1"/>
  <c r="CD52" i="34" s="1"/>
  <c r="DF52" i="34" a="1"/>
  <c r="DF52" i="34" s="1"/>
  <c r="AX52" i="34" a="1"/>
  <c r="AX52" i="34" s="1"/>
  <c r="AG50" i="34"/>
  <c r="AK50" i="34"/>
  <c r="AC50" i="34"/>
  <c r="DQ51" i="34"/>
  <c r="CG50" i="34"/>
  <c r="DA50" i="34"/>
  <c r="CC50" i="34"/>
  <c r="DH51" i="34"/>
  <c r="DI51" i="34" s="1"/>
  <c r="AN51" i="34"/>
  <c r="Q50" i="34"/>
  <c r="BH51" i="34"/>
  <c r="CF51" i="34"/>
  <c r="BT51" i="34"/>
  <c r="BQ50" i="34"/>
  <c r="I50" i="34"/>
  <c r="AS50" i="34"/>
  <c r="BY50" i="34"/>
  <c r="AZ51" i="34"/>
  <c r="CZ51" i="34"/>
  <c r="CR51" i="34"/>
  <c r="CS50" i="34"/>
  <c r="CK50" i="34"/>
  <c r="BL51" i="34"/>
  <c r="BM51" i="34" s="1"/>
  <c r="AV51" i="34"/>
  <c r="AW50" i="34"/>
  <c r="CN51" i="34"/>
  <c r="Y50" i="34"/>
  <c r="BP51" i="34"/>
  <c r="CB51" i="34"/>
  <c r="X51" i="34"/>
  <c r="DD51" i="34"/>
  <c r="DM50" i="34"/>
  <c r="U50" i="34"/>
  <c r="BA50" i="34"/>
  <c r="CO50" i="34"/>
  <c r="BI50" i="34"/>
  <c r="AO50" i="34"/>
  <c r="DE50" i="34"/>
  <c r="BU50" i="34"/>
  <c r="P51" i="34"/>
  <c r="AF51" i="34"/>
  <c r="AR51" i="34"/>
  <c r="AJ51" i="34"/>
  <c r="DP52" i="34"/>
  <c r="AD52" i="34"/>
  <c r="AE52" i="34"/>
  <c r="L51" i="34"/>
  <c r="M51" i="34" s="1"/>
  <c r="AB51" i="34"/>
  <c r="DL51" i="34"/>
  <c r="BX51" i="34"/>
  <c r="BD51" i="34"/>
  <c r="BE51" i="34" s="1"/>
  <c r="CV51" i="34"/>
  <c r="CW51" i="34" s="1"/>
  <c r="T51" i="34"/>
  <c r="CJ51" i="34"/>
  <c r="H51" i="34"/>
  <c r="D52" i="34"/>
  <c r="B52" i="34"/>
  <c r="C52" i="34"/>
  <c r="AL4" i="1"/>
  <c r="AL9" i="1" s="1"/>
  <c r="E53" i="34"/>
  <c r="AL7" i="1"/>
  <c r="AM3" i="1"/>
  <c r="AM8" i="1" s="1"/>
  <c r="F53" i="34" l="1" a="1"/>
  <c r="F53" i="34" s="1"/>
  <c r="BS53" i="34" a="1"/>
  <c r="BS53" i="34" s="1"/>
  <c r="CX53" i="34" a="1"/>
  <c r="CX53" i="34" s="1"/>
  <c r="G53" i="34" a="1"/>
  <c r="G53" i="34" s="1"/>
  <c r="AM53" i="34" a="1"/>
  <c r="AM53" i="34" s="1"/>
  <c r="AL53" i="34" a="1"/>
  <c r="AL53" i="34" s="1"/>
  <c r="BB53" i="34" a="1"/>
  <c r="BB53" i="34" s="1"/>
  <c r="BR53" i="34" a="1"/>
  <c r="BR53" i="34" s="1"/>
  <c r="V53" i="34" a="1"/>
  <c r="V53" i="34" s="1"/>
  <c r="BC53" i="34" a="1"/>
  <c r="BC53" i="34" s="1"/>
  <c r="CI53" i="34" a="1"/>
  <c r="CI53" i="34" s="1"/>
  <c r="CH53" i="34" a="1"/>
  <c r="CH53" i="34" s="1"/>
  <c r="W53" i="34" a="1"/>
  <c r="W53" i="34" s="1"/>
  <c r="AA53" i="34" a="1"/>
  <c r="AA53" i="34" s="1"/>
  <c r="BW53" i="34" a="1"/>
  <c r="BW53" i="34" s="1"/>
  <c r="DC53" i="34" a="1"/>
  <c r="DC53" i="34" s="1"/>
  <c r="DB53" i="34" a="1"/>
  <c r="DB53" i="34" s="1"/>
  <c r="CY53" i="34" a="1"/>
  <c r="CY53" i="34" s="1"/>
  <c r="S53" i="34" a="1"/>
  <c r="S53" i="34" s="1"/>
  <c r="CM53" i="34" a="1"/>
  <c r="CM53" i="34" s="1"/>
  <c r="Z53" i="34" a="1"/>
  <c r="Z53" i="34" s="1"/>
  <c r="BV53" i="34" a="1"/>
  <c r="BV53" i="34" s="1"/>
  <c r="CL53" i="34" a="1"/>
  <c r="CL53" i="34" s="1"/>
  <c r="DO53" i="34" a="1"/>
  <c r="DO53" i="34" s="1"/>
  <c r="DN53" i="34" a="1"/>
  <c r="DN53" i="34" s="1"/>
  <c r="R53" i="34" a="1"/>
  <c r="R53" i="34" s="1"/>
  <c r="BG53" i="34" a="1"/>
  <c r="BG53" i="34" s="1"/>
  <c r="BF53" i="34" a="1"/>
  <c r="BF53" i="34" s="1"/>
  <c r="O53" i="34" a="1"/>
  <c r="O53" i="34" s="1"/>
  <c r="BJ53" i="34" a="1"/>
  <c r="BJ53" i="34" s="1"/>
  <c r="BZ53" i="34" a="1"/>
  <c r="BZ53" i="34" s="1"/>
  <c r="K53" i="34" a="1"/>
  <c r="K53" i="34" s="1"/>
  <c r="J53" i="34" a="1"/>
  <c r="J53" i="34" s="1"/>
  <c r="AQ53" i="34" a="1"/>
  <c r="AQ53" i="34" s="1"/>
  <c r="AP53" i="34" a="1"/>
  <c r="AP53" i="34" s="1"/>
  <c r="AU53" i="34" a="1"/>
  <c r="AU53" i="34" s="1"/>
  <c r="CA53" i="34" a="1"/>
  <c r="CA53" i="34" s="1"/>
  <c r="CQ53" i="34" a="1"/>
  <c r="CQ53" i="34" s="1"/>
  <c r="N53" i="34" a="1"/>
  <c r="N53" i="34" s="1"/>
  <c r="AT53" i="34" a="1"/>
  <c r="AT53" i="34" s="1"/>
  <c r="BK53" i="34" a="1"/>
  <c r="BK53" i="34" s="1"/>
  <c r="CP53" i="34" a="1"/>
  <c r="CP53" i="34" s="1"/>
  <c r="DG53" i="34" a="1"/>
  <c r="DG53" i="34" s="1"/>
  <c r="DF53" i="34" a="1"/>
  <c r="DF53" i="34" s="1"/>
  <c r="AI53" i="34" a="1"/>
  <c r="AI53" i="34" s="1"/>
  <c r="AX53" i="34" a="1"/>
  <c r="AX53" i="34" s="1"/>
  <c r="CE53" i="34" a="1"/>
  <c r="CE53" i="34" s="1"/>
  <c r="DK53" i="34" a="1"/>
  <c r="DK53" i="34" s="1"/>
  <c r="DJ53" i="34" a="1"/>
  <c r="DJ53" i="34" s="1"/>
  <c r="BN53" i="34" a="1"/>
  <c r="BN53" i="34" s="1"/>
  <c r="CU53" i="34" a="1"/>
  <c r="CU53" i="34" s="1"/>
  <c r="CT53" i="34" a="1"/>
  <c r="CT53" i="34" s="1"/>
  <c r="AH53" i="34" a="1"/>
  <c r="AH53" i="34" s="1"/>
  <c r="AY53" i="34" a="1"/>
  <c r="AY53" i="34" s="1"/>
  <c r="BO53" i="34" a="1"/>
  <c r="BO53" i="34" s="1"/>
  <c r="CD53" i="34" a="1"/>
  <c r="CD53" i="34" s="1"/>
  <c r="BA51" i="34"/>
  <c r="DQ52" i="34"/>
  <c r="AB52" i="34"/>
  <c r="BY51" i="34"/>
  <c r="DA51" i="34"/>
  <c r="I51" i="34"/>
  <c r="AW51" i="34"/>
  <c r="BU51" i="34"/>
  <c r="CS51" i="34"/>
  <c r="CG51" i="34"/>
  <c r="AO51" i="34"/>
  <c r="BD52" i="34"/>
  <c r="BE52" i="34" s="1"/>
  <c r="CC51" i="34"/>
  <c r="AS51" i="34"/>
  <c r="Q51" i="34"/>
  <c r="BH52" i="34"/>
  <c r="BQ51" i="34"/>
  <c r="CV52" i="34"/>
  <c r="CW52" i="34" s="1"/>
  <c r="Y51" i="34"/>
  <c r="BI51" i="34"/>
  <c r="U51" i="34"/>
  <c r="CO51" i="34"/>
  <c r="AJ52" i="34"/>
  <c r="DE51" i="34"/>
  <c r="BP52" i="34"/>
  <c r="BQ52" i="34" s="1"/>
  <c r="CR52" i="34"/>
  <c r="AC51" i="34"/>
  <c r="AG51" i="34"/>
  <c r="AZ52" i="34"/>
  <c r="BA52" i="34" s="1"/>
  <c r="CN52" i="34"/>
  <c r="CO52" i="34" s="1"/>
  <c r="AF52" i="34"/>
  <c r="DM51" i="34"/>
  <c r="CK51" i="34"/>
  <c r="BL52" i="34"/>
  <c r="BM52" i="34" s="1"/>
  <c r="DL52" i="34"/>
  <c r="AK51" i="34"/>
  <c r="DD52" i="34"/>
  <c r="T52" i="34"/>
  <c r="AR52" i="34"/>
  <c r="L52" i="34"/>
  <c r="M52" i="34" s="1"/>
  <c r="CB52" i="34"/>
  <c r="CF52" i="34"/>
  <c r="CG52" i="34" s="1"/>
  <c r="DH52" i="34"/>
  <c r="DI52" i="34" s="1"/>
  <c r="CJ52" i="34"/>
  <c r="X52" i="34"/>
  <c r="DP53" i="34"/>
  <c r="DQ53" i="34" s="1"/>
  <c r="AE53" i="34"/>
  <c r="AD53" i="34"/>
  <c r="CZ52" i="34"/>
  <c r="BX52" i="34"/>
  <c r="H52" i="34"/>
  <c r="BT52" i="34"/>
  <c r="P52" i="34"/>
  <c r="AN52" i="34"/>
  <c r="AV52" i="34"/>
  <c r="D53" i="34"/>
  <c r="B53" i="34"/>
  <c r="C53" i="34"/>
  <c r="AM4" i="1"/>
  <c r="AM9" i="1" s="1"/>
  <c r="E54" i="34"/>
  <c r="AM7" i="1"/>
  <c r="AN3" i="1"/>
  <c r="AN8" i="1" s="1"/>
  <c r="BY52" i="34" l="1"/>
  <c r="AM54" i="34" a="1"/>
  <c r="AM54" i="34" s="1"/>
  <c r="AL54" i="34" a="1"/>
  <c r="AL54" i="34" s="1"/>
  <c r="CI54" i="34" a="1"/>
  <c r="CI54" i="34" s="1"/>
  <c r="CH54" i="34" a="1"/>
  <c r="CH54" i="34" s="1"/>
  <c r="CX54" i="34" a="1"/>
  <c r="CX54" i="34" s="1"/>
  <c r="F54" i="34" a="1"/>
  <c r="F54" i="34" s="1"/>
  <c r="W54" i="34" a="1"/>
  <c r="W54" i="34" s="1"/>
  <c r="BC54" i="34" a="1"/>
  <c r="BC54" i="34" s="1"/>
  <c r="BB54" i="34" a="1"/>
  <c r="BB54" i="34" s="1"/>
  <c r="G54" i="34" a="1"/>
  <c r="G54" i="34" s="1"/>
  <c r="V54" i="34" a="1"/>
  <c r="V54" i="34" s="1"/>
  <c r="BR54" i="34" a="1"/>
  <c r="BR54" i="34" s="1"/>
  <c r="BS54" i="34" a="1"/>
  <c r="BS54" i="34" s="1"/>
  <c r="CY54" i="34" a="1"/>
  <c r="CY54" i="34" s="1"/>
  <c r="CL54" i="34" a="1"/>
  <c r="CL54" i="34" s="1"/>
  <c r="DC54" i="34" a="1"/>
  <c r="DC54" i="34" s="1"/>
  <c r="DB54" i="34" a="1"/>
  <c r="DB54" i="34" s="1"/>
  <c r="BG54" i="34" a="1"/>
  <c r="BG54" i="34" s="1"/>
  <c r="BF54" i="34" a="1"/>
  <c r="BF54" i="34" s="1"/>
  <c r="CM54" i="34" a="1"/>
  <c r="CM54" i="34" s="1"/>
  <c r="DN54" i="34" a="1"/>
  <c r="DN54" i="34" s="1"/>
  <c r="R54" i="34" a="1"/>
  <c r="R54" i="34" s="1"/>
  <c r="AA54" i="34" a="1"/>
  <c r="AA54" i="34" s="1"/>
  <c r="BW54" i="34" a="1"/>
  <c r="BW54" i="34" s="1"/>
  <c r="BV54" i="34" a="1"/>
  <c r="BV54" i="34" s="1"/>
  <c r="DO54" i="34" a="1"/>
  <c r="DO54" i="34" s="1"/>
  <c r="S54" i="34" a="1"/>
  <c r="S54" i="34" s="1"/>
  <c r="Z54" i="34" a="1"/>
  <c r="Z54" i="34" s="1"/>
  <c r="AP54" i="34" a="1"/>
  <c r="AP54" i="34" s="1"/>
  <c r="AU54" i="34" a="1"/>
  <c r="AU54" i="34" s="1"/>
  <c r="CP54" i="34" a="1"/>
  <c r="CP54" i="34" s="1"/>
  <c r="AT54" i="34" a="1"/>
  <c r="AT54" i="34" s="1"/>
  <c r="BZ54" i="34" a="1"/>
  <c r="BZ54" i="34" s="1"/>
  <c r="K54" i="34" a="1"/>
  <c r="K54" i="34" s="1"/>
  <c r="J54" i="34" a="1"/>
  <c r="J54" i="34" s="1"/>
  <c r="AQ54" i="34" a="1"/>
  <c r="AQ54" i="34" s="1"/>
  <c r="O54" i="34" a="1"/>
  <c r="O54" i="34" s="1"/>
  <c r="BK54" i="34" a="1"/>
  <c r="BK54" i="34" s="1"/>
  <c r="CA54" i="34" a="1"/>
  <c r="CA54" i="34" s="1"/>
  <c r="CQ54" i="34" a="1"/>
  <c r="CQ54" i="34" s="1"/>
  <c r="DG54" i="34" a="1"/>
  <c r="DG54" i="34" s="1"/>
  <c r="AI54" i="34" a="1"/>
  <c r="AI54" i="34" s="1"/>
  <c r="N54" i="34" a="1"/>
  <c r="N54" i="34" s="1"/>
  <c r="BJ54" i="34" a="1"/>
  <c r="BJ54" i="34" s="1"/>
  <c r="BO54" i="34" a="1"/>
  <c r="BO54" i="34" s="1"/>
  <c r="CE54" i="34" a="1"/>
  <c r="CE54" i="34" s="1"/>
  <c r="AH54" i="34" a="1"/>
  <c r="AH54" i="34" s="1"/>
  <c r="AY54" i="34" a="1"/>
  <c r="AY54" i="34" s="1"/>
  <c r="AX54" i="34" a="1"/>
  <c r="AX54" i="34" s="1"/>
  <c r="BN54" i="34" a="1"/>
  <c r="BN54" i="34" s="1"/>
  <c r="CD54" i="34" a="1"/>
  <c r="CD54" i="34" s="1"/>
  <c r="DJ54" i="34" a="1"/>
  <c r="DJ54" i="34" s="1"/>
  <c r="CU54" i="34" a="1"/>
  <c r="CU54" i="34" s="1"/>
  <c r="CT54" i="34" a="1"/>
  <c r="CT54" i="34" s="1"/>
  <c r="DF54" i="34" a="1"/>
  <c r="DF54" i="34" s="1"/>
  <c r="DK54" i="34" a="1"/>
  <c r="DK54" i="34" s="1"/>
  <c r="AC52" i="34"/>
  <c r="DA52" i="34"/>
  <c r="I52" i="34"/>
  <c r="AW52" i="34"/>
  <c r="CC52" i="34"/>
  <c r="BU52" i="34"/>
  <c r="CS52" i="34"/>
  <c r="AS52" i="34"/>
  <c r="Q52" i="34"/>
  <c r="P53" i="34"/>
  <c r="BX53" i="34"/>
  <c r="BY53" i="34" s="1"/>
  <c r="BI52" i="34"/>
  <c r="U52" i="34"/>
  <c r="CN53" i="34"/>
  <c r="AZ53" i="34"/>
  <c r="BA53" i="34" s="1"/>
  <c r="AR53" i="34"/>
  <c r="AS53" i="34" s="1"/>
  <c r="H53" i="34"/>
  <c r="CK52" i="34"/>
  <c r="DE52" i="34"/>
  <c r="DD53" i="34"/>
  <c r="AK52" i="34"/>
  <c r="CZ53" i="34"/>
  <c r="DA53" i="34" s="1"/>
  <c r="T53" i="34"/>
  <c r="CF53" i="34"/>
  <c r="CG53" i="34" s="1"/>
  <c r="AG52" i="34"/>
  <c r="CB53" i="34"/>
  <c r="L53" i="34"/>
  <c r="M53" i="34" s="1"/>
  <c r="AN53" i="34"/>
  <c r="DM52" i="34"/>
  <c r="AO52" i="34"/>
  <c r="AV53" i="34"/>
  <c r="AW53" i="34" s="1"/>
  <c r="Y52" i="34"/>
  <c r="BP53" i="34"/>
  <c r="BQ53" i="34" s="1"/>
  <c r="DL53" i="34"/>
  <c r="AF53" i="34"/>
  <c r="CR53" i="34"/>
  <c r="AB53" i="34"/>
  <c r="AC53" i="34" s="1"/>
  <c r="BH53" i="34"/>
  <c r="BT53" i="34"/>
  <c r="CV53" i="34"/>
  <c r="CW53" i="34" s="1"/>
  <c r="BL53" i="34"/>
  <c r="BM53" i="34" s="1"/>
  <c r="CJ53" i="34"/>
  <c r="AJ53" i="34"/>
  <c r="BD53" i="34"/>
  <c r="BE53" i="34" s="1"/>
  <c r="DP54" i="34"/>
  <c r="AE54" i="34"/>
  <c r="AD54" i="34"/>
  <c r="DH53" i="34"/>
  <c r="DI53" i="34" s="1"/>
  <c r="X53" i="34"/>
  <c r="D54" i="34"/>
  <c r="C54" i="34"/>
  <c r="B54" i="34"/>
  <c r="AN4" i="1"/>
  <c r="AN9" i="1" s="1"/>
  <c r="E55" i="34"/>
  <c r="AN7" i="1"/>
  <c r="AO3" i="1"/>
  <c r="AO8" i="1" s="1"/>
  <c r="AM6" i="1"/>
  <c r="G55" i="34" l="1" a="1"/>
  <c r="G55" i="34" s="1"/>
  <c r="AM55" i="34" a="1"/>
  <c r="AM55" i="34" s="1"/>
  <c r="CH55" i="34" a="1"/>
  <c r="CH55" i="34" s="1"/>
  <c r="CI55" i="34" a="1"/>
  <c r="CI55" i="34" s="1"/>
  <c r="CY55" i="34" a="1"/>
  <c r="CY55" i="34" s="1"/>
  <c r="DO55" i="34" a="1"/>
  <c r="DO55" i="34" s="1"/>
  <c r="BB55" i="34" a="1"/>
  <c r="BB55" i="34" s="1"/>
  <c r="BR55" i="34" a="1"/>
  <c r="BR55" i="34" s="1"/>
  <c r="V55" i="34" a="1"/>
  <c r="V55" i="34" s="1"/>
  <c r="BC55" i="34" a="1"/>
  <c r="BC55" i="34" s="1"/>
  <c r="BS55" i="34" a="1"/>
  <c r="BS55" i="34" s="1"/>
  <c r="F55" i="34" a="1"/>
  <c r="F55" i="34" s="1"/>
  <c r="W55" i="34" a="1"/>
  <c r="W55" i="34" s="1"/>
  <c r="AL55" i="34" a="1"/>
  <c r="AL55" i="34" s="1"/>
  <c r="CX55" i="34" a="1"/>
  <c r="CX55" i="34" s="1"/>
  <c r="S55" i="34" a="1"/>
  <c r="S55" i="34" s="1"/>
  <c r="R55" i="34" a="1"/>
  <c r="R55" i="34" s="1"/>
  <c r="AA55" i="34" a="1"/>
  <c r="AA55" i="34" s="1"/>
  <c r="BF55" i="34" a="1"/>
  <c r="BF55" i="34" s="1"/>
  <c r="CM55" i="34" a="1"/>
  <c r="CM55" i="34" s="1"/>
  <c r="DC55" i="34" a="1"/>
  <c r="DC55" i="34" s="1"/>
  <c r="DB55" i="34" a="1"/>
  <c r="DB55" i="34" s="1"/>
  <c r="BW55" i="34" a="1"/>
  <c r="BW55" i="34" s="1"/>
  <c r="BV55" i="34" a="1"/>
  <c r="BV55" i="34" s="1"/>
  <c r="DN55" i="34" a="1"/>
  <c r="DN55" i="34" s="1"/>
  <c r="Z55" i="34" a="1"/>
  <c r="Z55" i="34" s="1"/>
  <c r="BG55" i="34" a="1"/>
  <c r="BG55" i="34" s="1"/>
  <c r="CL55" i="34" a="1"/>
  <c r="CL55" i="34" s="1"/>
  <c r="J55" i="34" a="1"/>
  <c r="J55" i="34" s="1"/>
  <c r="AQ55" i="34" a="1"/>
  <c r="AQ55" i="34" s="1"/>
  <c r="AP55" i="34" a="1"/>
  <c r="AP55" i="34" s="1"/>
  <c r="N55" i="34" a="1"/>
  <c r="N55" i="34" s="1"/>
  <c r="AU55" i="34" a="1"/>
  <c r="AU55" i="34" s="1"/>
  <c r="DG55" i="34" a="1"/>
  <c r="DG55" i="34" s="1"/>
  <c r="AT55" i="34" a="1"/>
  <c r="AT55" i="34" s="1"/>
  <c r="CP55" i="34" a="1"/>
  <c r="CP55" i="34" s="1"/>
  <c r="O55" i="34" a="1"/>
  <c r="O55" i="34" s="1"/>
  <c r="BK55" i="34" a="1"/>
  <c r="BK55" i="34" s="1"/>
  <c r="BJ55" i="34" a="1"/>
  <c r="BJ55" i="34" s="1"/>
  <c r="CA55" i="34" a="1"/>
  <c r="CA55" i="34" s="1"/>
  <c r="BZ55" i="34" a="1"/>
  <c r="BZ55" i="34" s="1"/>
  <c r="CQ55" i="34" a="1"/>
  <c r="CQ55" i="34" s="1"/>
  <c r="K55" i="34" a="1"/>
  <c r="K55" i="34" s="1"/>
  <c r="AY55" i="34" a="1"/>
  <c r="AY55" i="34" s="1"/>
  <c r="BN55" i="34" a="1"/>
  <c r="BN55" i="34" s="1"/>
  <c r="CD55" i="34" a="1"/>
  <c r="CD55" i="34" s="1"/>
  <c r="CU55" i="34" a="1"/>
  <c r="CU55" i="34" s="1"/>
  <c r="DK55" i="34" a="1"/>
  <c r="DK55" i="34" s="1"/>
  <c r="AH55" i="34" a="1"/>
  <c r="AH55" i="34" s="1"/>
  <c r="CE55" i="34" a="1"/>
  <c r="CE55" i="34" s="1"/>
  <c r="CT55" i="34" a="1"/>
  <c r="CT55" i="34" s="1"/>
  <c r="DJ55" i="34" a="1"/>
  <c r="DJ55" i="34" s="1"/>
  <c r="DF55" i="34" a="1"/>
  <c r="DF55" i="34" s="1"/>
  <c r="AI55" i="34" a="1"/>
  <c r="AI55" i="34" s="1"/>
  <c r="AX55" i="34" a="1"/>
  <c r="AX55" i="34" s="1"/>
  <c r="BO55" i="34" a="1"/>
  <c r="BO55" i="34" s="1"/>
  <c r="CC53" i="34"/>
  <c r="I53" i="34"/>
  <c r="AZ54" i="34"/>
  <c r="BA54" i="34" s="1"/>
  <c r="CS53" i="34"/>
  <c r="Q53" i="34"/>
  <c r="BU53" i="34"/>
  <c r="CK53" i="34"/>
  <c r="CO53" i="34"/>
  <c r="U53" i="34"/>
  <c r="DD54" i="34"/>
  <c r="DE54" i="34" s="1"/>
  <c r="AV54" i="34"/>
  <c r="AW54" i="34" s="1"/>
  <c r="BI53" i="34"/>
  <c r="DE53" i="34"/>
  <c r="AK53" i="34"/>
  <c r="BP54" i="34"/>
  <c r="BQ54" i="34" s="1"/>
  <c r="H54" i="34"/>
  <c r="I54" i="34" s="1"/>
  <c r="DM53" i="34"/>
  <c r="AG53" i="34"/>
  <c r="AO53" i="34"/>
  <c r="Y53" i="34"/>
  <c r="L54" i="34"/>
  <c r="M54" i="34" s="1"/>
  <c r="CF54" i="34"/>
  <c r="CG54" i="34" s="1"/>
  <c r="CJ54" i="34"/>
  <c r="CK54" i="34" s="1"/>
  <c r="AN54" i="34"/>
  <c r="AO54" i="34" s="1"/>
  <c r="CR54" i="34"/>
  <c r="DH54" i="34"/>
  <c r="BX54" i="34"/>
  <c r="DQ54" i="34"/>
  <c r="BL54" i="34"/>
  <c r="AF54" i="34"/>
  <c r="CN54" i="34"/>
  <c r="DP55" i="34"/>
  <c r="AV55" i="34"/>
  <c r="AE55" i="34"/>
  <c r="AD55" i="34"/>
  <c r="CZ54" i="34"/>
  <c r="P54" i="34"/>
  <c r="BD54" i="34"/>
  <c r="AR54" i="34"/>
  <c r="CB54" i="34"/>
  <c r="BT54" i="34"/>
  <c r="CV54" i="34"/>
  <c r="DL54" i="34"/>
  <c r="AB54" i="34"/>
  <c r="T54" i="34"/>
  <c r="BH54" i="34"/>
  <c r="AJ54" i="34"/>
  <c r="X54" i="34"/>
  <c r="D55" i="34"/>
  <c r="B55" i="34"/>
  <c r="C55" i="34"/>
  <c r="AO4" i="1"/>
  <c r="AO9" i="1" s="1"/>
  <c r="E56" i="34"/>
  <c r="AO7" i="1"/>
  <c r="AP3" i="1"/>
  <c r="AP8" i="1" s="1"/>
  <c r="F56" i="34" l="1" a="1"/>
  <c r="F56" i="34" s="1"/>
  <c r="W56" i="34" a="1"/>
  <c r="W56" i="34" s="1"/>
  <c r="BS56" i="34" a="1"/>
  <c r="BS56" i="34" s="1"/>
  <c r="CY56" i="34" a="1"/>
  <c r="CY56" i="34" s="1"/>
  <c r="CX56" i="34" a="1"/>
  <c r="CX56" i="34" s="1"/>
  <c r="G56" i="34" a="1"/>
  <c r="G56" i="34" s="1"/>
  <c r="AM56" i="34" a="1"/>
  <c r="AM56" i="34" s="1"/>
  <c r="AL56" i="34" a="1"/>
  <c r="AL56" i="34" s="1"/>
  <c r="BR56" i="34" a="1"/>
  <c r="BR56" i="34" s="1"/>
  <c r="CH56" i="34" a="1"/>
  <c r="CH56" i="34" s="1"/>
  <c r="DO56" i="34" a="1"/>
  <c r="DO56" i="34" s="1"/>
  <c r="V56" i="34" a="1"/>
  <c r="V56" i="34" s="1"/>
  <c r="BC56" i="34" a="1"/>
  <c r="BC56" i="34" s="1"/>
  <c r="BB56" i="34" a="1"/>
  <c r="BB56" i="34" s="1"/>
  <c r="S56" i="34" a="1"/>
  <c r="S56" i="34" s="1"/>
  <c r="BF56" i="34" a="1"/>
  <c r="BF56" i="34" s="1"/>
  <c r="BG56" i="34" a="1"/>
  <c r="BG56" i="34" s="1"/>
  <c r="BV56" i="34" a="1"/>
  <c r="BV56" i="34" s="1"/>
  <c r="CL56" i="34" a="1"/>
  <c r="CL56" i="34" s="1"/>
  <c r="DN56" i="34" a="1"/>
  <c r="DN56" i="34" s="1"/>
  <c r="AA56" i="34" a="1"/>
  <c r="AA56" i="34" s="1"/>
  <c r="DC56" i="34" a="1"/>
  <c r="DC56" i="34" s="1"/>
  <c r="CI56" i="34" a="1"/>
  <c r="CI56" i="34" s="1"/>
  <c r="BW56" i="34" a="1"/>
  <c r="BW56" i="34" s="1"/>
  <c r="CM56" i="34" a="1"/>
  <c r="CM56" i="34" s="1"/>
  <c r="R56" i="34" a="1"/>
  <c r="R56" i="34" s="1"/>
  <c r="Z56" i="34" a="1"/>
  <c r="Z56" i="34" s="1"/>
  <c r="DB56" i="34" a="1"/>
  <c r="DB56" i="34" s="1"/>
  <c r="N56" i="34" a="1"/>
  <c r="N56" i="34" s="1"/>
  <c r="AT56" i="34" a="1"/>
  <c r="AT56" i="34" s="1"/>
  <c r="BK56" i="34" a="1"/>
  <c r="BK56" i="34" s="1"/>
  <c r="CP56" i="34" a="1"/>
  <c r="CP56" i="34" s="1"/>
  <c r="DG56" i="34" a="1"/>
  <c r="DG56" i="34" s="1"/>
  <c r="J56" i="34" a="1"/>
  <c r="J56" i="34" s="1"/>
  <c r="O56" i="34" a="1"/>
  <c r="O56" i="34" s="1"/>
  <c r="K56" i="34" a="1"/>
  <c r="K56" i="34" s="1"/>
  <c r="BJ56" i="34" a="1"/>
  <c r="BJ56" i="34" s="1"/>
  <c r="DF56" i="34" a="1"/>
  <c r="DF56" i="34" s="1"/>
  <c r="AP56" i="34" a="1"/>
  <c r="AP56" i="34" s="1"/>
  <c r="AQ56" i="34" a="1"/>
  <c r="AQ56" i="34" s="1"/>
  <c r="AU56" i="34" a="1"/>
  <c r="AU56" i="34" s="1"/>
  <c r="BZ56" i="34" a="1"/>
  <c r="BZ56" i="34" s="1"/>
  <c r="CA56" i="34" a="1"/>
  <c r="CA56" i="34" s="1"/>
  <c r="CQ56" i="34" a="1"/>
  <c r="CQ56" i="34" s="1"/>
  <c r="AH56" i="34" a="1"/>
  <c r="AH56" i="34" s="1"/>
  <c r="AY56" i="34" a="1"/>
  <c r="AY56" i="34" s="1"/>
  <c r="AI56" i="34" a="1"/>
  <c r="AI56" i="34" s="1"/>
  <c r="AX56" i="34" a="1"/>
  <c r="AX56" i="34" s="1"/>
  <c r="BO56" i="34" a="1"/>
  <c r="BO56" i="34" s="1"/>
  <c r="DK56" i="34" a="1"/>
  <c r="DK56" i="34" s="1"/>
  <c r="CE56" i="34" a="1"/>
  <c r="CE56" i="34" s="1"/>
  <c r="CT56" i="34" a="1"/>
  <c r="CT56" i="34" s="1"/>
  <c r="BN56" i="34" a="1"/>
  <c r="BN56" i="34" s="1"/>
  <c r="CD56" i="34" a="1"/>
  <c r="CD56" i="34" s="1"/>
  <c r="CU56" i="34" a="1"/>
  <c r="CU56" i="34" s="1"/>
  <c r="DJ56" i="34" a="1"/>
  <c r="DJ56" i="34" s="1"/>
  <c r="L55" i="34"/>
  <c r="BX55" i="34"/>
  <c r="AB55" i="34"/>
  <c r="BP55" i="34"/>
  <c r="BQ55" i="34" s="1"/>
  <c r="AF55" i="34"/>
  <c r="AZ55" i="34"/>
  <c r="BA55" i="34" s="1"/>
  <c r="DQ55" i="34"/>
  <c r="CJ55" i="34"/>
  <c r="CK55" i="34" s="1"/>
  <c r="X55" i="34"/>
  <c r="M55" i="34"/>
  <c r="AW55" i="34"/>
  <c r="AC54" i="34"/>
  <c r="AN55" i="34"/>
  <c r="AO55" i="34" s="1"/>
  <c r="BT55" i="34"/>
  <c r="AR55" i="34"/>
  <c r="CR55" i="34"/>
  <c r="BM54" i="34"/>
  <c r="BY54" i="34"/>
  <c r="CS54" i="34"/>
  <c r="Y54" i="34"/>
  <c r="U54" i="34"/>
  <c r="BU54" i="34"/>
  <c r="AK54" i="34"/>
  <c r="BE54" i="34"/>
  <c r="CB55" i="34"/>
  <c r="CO54" i="34"/>
  <c r="DI54" i="34"/>
  <c r="BI54" i="34"/>
  <c r="DM54" i="34"/>
  <c r="CC54" i="34"/>
  <c r="Q54" i="34"/>
  <c r="CW54" i="34"/>
  <c r="AS54" i="34"/>
  <c r="DA54" i="34"/>
  <c r="AG54" i="34"/>
  <c r="DP56" i="34"/>
  <c r="AD56" i="34"/>
  <c r="AE56" i="34"/>
  <c r="DL55" i="34"/>
  <c r="CZ55" i="34"/>
  <c r="T55" i="34"/>
  <c r="BD55" i="34"/>
  <c r="DH55" i="34"/>
  <c r="BH55" i="34"/>
  <c r="DD55" i="34"/>
  <c r="H55" i="34"/>
  <c r="CF55" i="34"/>
  <c r="P55" i="34"/>
  <c r="CV55" i="34"/>
  <c r="BL55" i="34"/>
  <c r="CN55" i="34"/>
  <c r="AJ55" i="34"/>
  <c r="D56" i="34"/>
  <c r="B56" i="34"/>
  <c r="C56" i="34"/>
  <c r="AP4" i="1"/>
  <c r="AP9" i="1" s="1"/>
  <c r="E57" i="34"/>
  <c r="AP7" i="1"/>
  <c r="AQ3" i="1"/>
  <c r="AQ8" i="1" s="1"/>
  <c r="CY57" i="34" l="1" a="1"/>
  <c r="CY57" i="34" s="1"/>
  <c r="CX57" i="34" a="1"/>
  <c r="CX57" i="34" s="1"/>
  <c r="F57" i="34" a="1"/>
  <c r="F57" i="34" s="1"/>
  <c r="V57" i="34" a="1"/>
  <c r="V57" i="34" s="1"/>
  <c r="BC57" i="34" a="1"/>
  <c r="BC57" i="34" s="1"/>
  <c r="BS57" i="34" a="1"/>
  <c r="BS57" i="34" s="1"/>
  <c r="G57" i="34" a="1"/>
  <c r="G57" i="34" s="1"/>
  <c r="AM57" i="34" a="1"/>
  <c r="AM57" i="34" s="1"/>
  <c r="AL57" i="34" a="1"/>
  <c r="AL57" i="34" s="1"/>
  <c r="BB57" i="34" a="1"/>
  <c r="BB57" i="34" s="1"/>
  <c r="CI57" i="34" a="1"/>
  <c r="CI57" i="34" s="1"/>
  <c r="W57" i="34" a="1"/>
  <c r="W57" i="34" s="1"/>
  <c r="BR57" i="34" a="1"/>
  <c r="BR57" i="34" s="1"/>
  <c r="DN57" i="34" a="1"/>
  <c r="DN57" i="34" s="1"/>
  <c r="BG57" i="34" a="1"/>
  <c r="BG57" i="34" s="1"/>
  <c r="BF57" i="34" a="1"/>
  <c r="BF57" i="34" s="1"/>
  <c r="K57" i="34" a="1"/>
  <c r="K57" i="34" s="1"/>
  <c r="DO57" i="34" a="1"/>
  <c r="DO57" i="34" s="1"/>
  <c r="Z57" i="34" a="1"/>
  <c r="Z57" i="34" s="1"/>
  <c r="BW57" i="34" a="1"/>
  <c r="BW57" i="34" s="1"/>
  <c r="DC57" i="34" a="1"/>
  <c r="DC57" i="34" s="1"/>
  <c r="DB57" i="34" a="1"/>
  <c r="DB57" i="34" s="1"/>
  <c r="CH57" i="34" a="1"/>
  <c r="CH57" i="34" s="1"/>
  <c r="R57" i="34" a="1"/>
  <c r="R57" i="34" s="1"/>
  <c r="AA57" i="34" a="1"/>
  <c r="AA57" i="34" s="1"/>
  <c r="CM57" i="34" a="1"/>
  <c r="CM57" i="34" s="1"/>
  <c r="S57" i="34" a="1"/>
  <c r="S57" i="34" s="1"/>
  <c r="BV57" i="34" a="1"/>
  <c r="BV57" i="34" s="1"/>
  <c r="CL57" i="34" a="1"/>
  <c r="CL57" i="34" s="1"/>
  <c r="AU57" i="34" a="1"/>
  <c r="AU57" i="34" s="1"/>
  <c r="CA57" i="34" a="1"/>
  <c r="CA57" i="34" s="1"/>
  <c r="AQ57" i="34" a="1"/>
  <c r="AQ57" i="34" s="1"/>
  <c r="N57" i="34" a="1"/>
  <c r="N57" i="34" s="1"/>
  <c r="BJ57" i="34" a="1"/>
  <c r="BJ57" i="34" s="1"/>
  <c r="AP57" i="34" a="1"/>
  <c r="AP57" i="34" s="1"/>
  <c r="BZ57" i="34" a="1"/>
  <c r="BZ57" i="34" s="1"/>
  <c r="CP57" i="34" a="1"/>
  <c r="CP57" i="34" s="1"/>
  <c r="DG57" i="34" a="1"/>
  <c r="DG57" i="34" s="1"/>
  <c r="J57" i="34" a="1"/>
  <c r="J57" i="34" s="1"/>
  <c r="O57" i="34" a="1"/>
  <c r="O57" i="34" s="1"/>
  <c r="AT57" i="34" a="1"/>
  <c r="AT57" i="34" s="1"/>
  <c r="BK57" i="34" a="1"/>
  <c r="BK57" i="34" s="1"/>
  <c r="CQ57" i="34" a="1"/>
  <c r="CQ57" i="34" s="1"/>
  <c r="DF57" i="34" a="1"/>
  <c r="DF57" i="34" s="1"/>
  <c r="AX57" i="34" a="1"/>
  <c r="AX57" i="34" s="1"/>
  <c r="BO57" i="34" a="1"/>
  <c r="BO57" i="34" s="1"/>
  <c r="CD57" i="34" a="1"/>
  <c r="CD57" i="34" s="1"/>
  <c r="AI57" i="34" a="1"/>
  <c r="AI57" i="34" s="1"/>
  <c r="AH57" i="34" a="1"/>
  <c r="AH57" i="34" s="1"/>
  <c r="CE57" i="34" a="1"/>
  <c r="CE57" i="34" s="1"/>
  <c r="DK57" i="34" a="1"/>
  <c r="DK57" i="34" s="1"/>
  <c r="CU57" i="34" a="1"/>
  <c r="CU57" i="34" s="1"/>
  <c r="DJ57" i="34" a="1"/>
  <c r="DJ57" i="34" s="1"/>
  <c r="AY57" i="34" a="1"/>
  <c r="AY57" i="34" s="1"/>
  <c r="BN57" i="34" a="1"/>
  <c r="BN57" i="34" s="1"/>
  <c r="CT57" i="34" a="1"/>
  <c r="CT57" i="34" s="1"/>
  <c r="BY55" i="34"/>
  <c r="CZ56" i="34"/>
  <c r="BM55" i="34"/>
  <c r="AS55" i="34"/>
  <c r="DQ56" i="34"/>
  <c r="DI55" i="34"/>
  <c r="AF56" i="34"/>
  <c r="AC55" i="34"/>
  <c r="P56" i="34"/>
  <c r="Q55" i="34"/>
  <c r="BI55" i="34"/>
  <c r="Y55" i="34"/>
  <c r="DD56" i="34"/>
  <c r="U55" i="34"/>
  <c r="AG55" i="34"/>
  <c r="BU55" i="34"/>
  <c r="DA55" i="34"/>
  <c r="AK55" i="34"/>
  <c r="AZ56" i="34"/>
  <c r="BA56" i="34" s="1"/>
  <c r="CJ56" i="34"/>
  <c r="CK56" i="34" s="1"/>
  <c r="AJ56" i="34"/>
  <c r="CS55" i="34"/>
  <c r="BE55" i="34"/>
  <c r="CW55" i="34"/>
  <c r="DM55" i="34"/>
  <c r="AN56" i="34"/>
  <c r="CC55" i="34"/>
  <c r="H56" i="34"/>
  <c r="CG55" i="34"/>
  <c r="DE55" i="34"/>
  <c r="CF56" i="34"/>
  <c r="CR56" i="34"/>
  <c r="I55" i="34"/>
  <c r="CO55" i="34"/>
  <c r="BT56" i="34"/>
  <c r="BL56" i="34"/>
  <c r="CN56" i="34"/>
  <c r="L56" i="34"/>
  <c r="DP57" i="34"/>
  <c r="AE57" i="34"/>
  <c r="AD57" i="34"/>
  <c r="T56" i="34"/>
  <c r="DL56" i="34"/>
  <c r="DH56" i="34"/>
  <c r="AR56" i="34"/>
  <c r="BH56" i="34"/>
  <c r="BD56" i="34"/>
  <c r="CB56" i="34"/>
  <c r="BP56" i="34"/>
  <c r="CV56" i="34"/>
  <c r="BX56" i="34"/>
  <c r="AB56" i="34"/>
  <c r="AV56" i="34"/>
  <c r="X56" i="34"/>
  <c r="D57" i="34"/>
  <c r="B57" i="34"/>
  <c r="C57" i="34"/>
  <c r="AQ4" i="1"/>
  <c r="AQ9" i="1" s="1"/>
  <c r="E58" i="34"/>
  <c r="AQ7" i="1"/>
  <c r="AR3" i="1"/>
  <c r="AR8" i="1" s="1"/>
  <c r="V58" i="34" l="1" a="1"/>
  <c r="V58" i="34" s="1"/>
  <c r="W58" i="34" a="1"/>
  <c r="W58" i="34" s="1"/>
  <c r="BS58" i="34" a="1"/>
  <c r="BS58" i="34" s="1"/>
  <c r="CX58" i="34" a="1"/>
  <c r="CX58" i="34" s="1"/>
  <c r="DO58" i="34" a="1"/>
  <c r="DO58" i="34" s="1"/>
  <c r="AM58" i="34" a="1"/>
  <c r="AM58" i="34" s="1"/>
  <c r="AL58" i="34" a="1"/>
  <c r="AL58" i="34" s="1"/>
  <c r="CH58" i="34" a="1"/>
  <c r="CH58" i="34" s="1"/>
  <c r="CY58" i="34" a="1"/>
  <c r="CY58" i="34" s="1"/>
  <c r="F58" i="34" a="1"/>
  <c r="F58" i="34" s="1"/>
  <c r="BB58" i="34" a="1"/>
  <c r="BB58" i="34" s="1"/>
  <c r="BR58" i="34" a="1"/>
  <c r="BR58" i="34" s="1"/>
  <c r="G58" i="34" a="1"/>
  <c r="G58" i="34" s="1"/>
  <c r="BC58" i="34" a="1"/>
  <c r="BC58" i="34" s="1"/>
  <c r="DN58" i="34" a="1"/>
  <c r="DN58" i="34" s="1"/>
  <c r="S58" i="34" a="1"/>
  <c r="S58" i="34" s="1"/>
  <c r="R58" i="34" a="1"/>
  <c r="R58" i="34" s="1"/>
  <c r="BG58" i="34" a="1"/>
  <c r="BG58" i="34" s="1"/>
  <c r="BF58" i="34" a="1"/>
  <c r="BF58" i="34" s="1"/>
  <c r="BW58" i="34" a="1"/>
  <c r="BW58" i="34" s="1"/>
  <c r="AA58" i="34" a="1"/>
  <c r="AA58" i="34" s="1"/>
  <c r="Z58" i="34" a="1"/>
  <c r="Z58" i="34" s="1"/>
  <c r="CM58" i="34" a="1"/>
  <c r="CM58" i="34" s="1"/>
  <c r="CL58" i="34" a="1"/>
  <c r="CL58" i="34" s="1"/>
  <c r="DC58" i="34" a="1"/>
  <c r="DC58" i="34" s="1"/>
  <c r="CI58" i="34" a="1"/>
  <c r="CI58" i="34" s="1"/>
  <c r="BV58" i="34" a="1"/>
  <c r="BV58" i="34" s="1"/>
  <c r="O58" i="34" a="1"/>
  <c r="O58" i="34" s="1"/>
  <c r="BJ58" i="34" a="1"/>
  <c r="BJ58" i="34" s="1"/>
  <c r="DF58" i="34" a="1"/>
  <c r="DF58" i="34" s="1"/>
  <c r="AQ58" i="34" a="1"/>
  <c r="AQ58" i="34" s="1"/>
  <c r="N58" i="34" a="1"/>
  <c r="N58" i="34" s="1"/>
  <c r="AU58" i="34" a="1"/>
  <c r="AU58" i="34" s="1"/>
  <c r="BZ58" i="34" a="1"/>
  <c r="BZ58" i="34" s="1"/>
  <c r="DB58" i="34" a="1"/>
  <c r="DB58" i="34" s="1"/>
  <c r="K58" i="34" a="1"/>
  <c r="K58" i="34" s="1"/>
  <c r="AT58" i="34" a="1"/>
  <c r="AT58" i="34" s="1"/>
  <c r="CP58" i="34" a="1"/>
  <c r="CP58" i="34" s="1"/>
  <c r="J58" i="34" a="1"/>
  <c r="J58" i="34" s="1"/>
  <c r="AP58" i="34" a="1"/>
  <c r="AP58" i="34" s="1"/>
  <c r="BK58" i="34" a="1"/>
  <c r="BK58" i="34" s="1"/>
  <c r="CA58" i="34" a="1"/>
  <c r="CA58" i="34" s="1"/>
  <c r="CQ58" i="34" a="1"/>
  <c r="CQ58" i="34" s="1"/>
  <c r="DG58" i="34" a="1"/>
  <c r="DG58" i="34" s="1"/>
  <c r="AI58" i="34" a="1"/>
  <c r="AI58" i="34" s="1"/>
  <c r="AX58" i="34" a="1"/>
  <c r="AX58" i="34" s="1"/>
  <c r="DJ58" i="34" a="1"/>
  <c r="DJ58" i="34" s="1"/>
  <c r="BO58" i="34" a="1"/>
  <c r="BO58" i="34" s="1"/>
  <c r="CE58" i="34" a="1"/>
  <c r="CE58" i="34" s="1"/>
  <c r="CU58" i="34" a="1"/>
  <c r="CU58" i="34" s="1"/>
  <c r="DK58" i="34" a="1"/>
  <c r="DK58" i="34" s="1"/>
  <c r="AH58" i="34" a="1"/>
  <c r="AH58" i="34" s="1"/>
  <c r="BN58" i="34" a="1"/>
  <c r="BN58" i="34" s="1"/>
  <c r="CD58" i="34" a="1"/>
  <c r="CD58" i="34" s="1"/>
  <c r="AY58" i="34" a="1"/>
  <c r="AY58" i="34" s="1"/>
  <c r="CT58" i="34" a="1"/>
  <c r="CT58" i="34" s="1"/>
  <c r="AG56" i="34"/>
  <c r="CB57" i="34"/>
  <c r="DA56" i="34"/>
  <c r="BM56" i="34"/>
  <c r="DE56" i="34"/>
  <c r="DQ57" i="34"/>
  <c r="CW56" i="34"/>
  <c r="AK56" i="34"/>
  <c r="BX57" i="34"/>
  <c r="Q56" i="34"/>
  <c r="BE56" i="34"/>
  <c r="BI56" i="34"/>
  <c r="CG56" i="34"/>
  <c r="U56" i="34"/>
  <c r="AR57" i="34"/>
  <c r="AV57" i="34"/>
  <c r="BT57" i="34"/>
  <c r="CO56" i="34"/>
  <c r="I56" i="34"/>
  <c r="AZ57" i="34"/>
  <c r="BA57" i="34" s="1"/>
  <c r="T57" i="34"/>
  <c r="AB57" i="34"/>
  <c r="DM56" i="34"/>
  <c r="DL57" i="34"/>
  <c r="DI56" i="34"/>
  <c r="BU56" i="34"/>
  <c r="CJ57" i="34"/>
  <c r="X57" i="34"/>
  <c r="AC56" i="34"/>
  <c r="CF57" i="34"/>
  <c r="AO56" i="34"/>
  <c r="CC56" i="34"/>
  <c r="BY56" i="34"/>
  <c r="BY57" i="34" s="1"/>
  <c r="AS56" i="34"/>
  <c r="Y56" i="34"/>
  <c r="M56" i="34"/>
  <c r="AW56" i="34"/>
  <c r="BQ56" i="34"/>
  <c r="CS56" i="34"/>
  <c r="AF57" i="34"/>
  <c r="CR57" i="34"/>
  <c r="BH57" i="34"/>
  <c r="AN57" i="34"/>
  <c r="AO57" i="34" s="1"/>
  <c r="DP58" i="34"/>
  <c r="AB58" i="34"/>
  <c r="AD58" i="34"/>
  <c r="AE58" i="34"/>
  <c r="BP57" i="34"/>
  <c r="CZ57" i="34"/>
  <c r="CV57" i="34"/>
  <c r="CW57" i="34" s="1"/>
  <c r="BL57" i="34"/>
  <c r="AJ57" i="34"/>
  <c r="P57" i="34"/>
  <c r="DD57" i="34"/>
  <c r="L57" i="34"/>
  <c r="DH57" i="34"/>
  <c r="CN57" i="34"/>
  <c r="BD57" i="34"/>
  <c r="H57" i="34"/>
  <c r="D58" i="34"/>
  <c r="B58" i="34"/>
  <c r="C58" i="34"/>
  <c r="AR4" i="1"/>
  <c r="AR9" i="1" s="1"/>
  <c r="E59" i="34"/>
  <c r="AR7" i="1"/>
  <c r="AS3" i="1"/>
  <c r="AS8" i="1" s="1"/>
  <c r="F59" i="34" l="1" a="1"/>
  <c r="F59" i="34" s="1"/>
  <c r="AL59" i="34" a="1"/>
  <c r="AL59" i="34" s="1"/>
  <c r="BR59" i="34" a="1"/>
  <c r="BR59" i="34" s="1"/>
  <c r="G59" i="34" a="1"/>
  <c r="G59" i="34" s="1"/>
  <c r="AM59" i="34" a="1"/>
  <c r="AM59" i="34" s="1"/>
  <c r="CH59" i="34" a="1"/>
  <c r="CH59" i="34" s="1"/>
  <c r="CI59" i="34" a="1"/>
  <c r="CI59" i="34" s="1"/>
  <c r="CX59" i="34" a="1"/>
  <c r="CX59" i="34" s="1"/>
  <c r="CY59" i="34" a="1"/>
  <c r="CY59" i="34" s="1"/>
  <c r="DO59" i="34" a="1"/>
  <c r="DO59" i="34" s="1"/>
  <c r="W59" i="34" a="1"/>
  <c r="W59" i="34" s="1"/>
  <c r="BB59" i="34" a="1"/>
  <c r="BB59" i="34" s="1"/>
  <c r="V59" i="34" a="1"/>
  <c r="V59" i="34" s="1"/>
  <c r="BC59" i="34" a="1"/>
  <c r="BC59" i="34" s="1"/>
  <c r="Z59" i="34" a="1"/>
  <c r="Z59" i="34" s="1"/>
  <c r="BG59" i="34" a="1"/>
  <c r="BG59" i="34" s="1"/>
  <c r="BV59" i="34" a="1"/>
  <c r="BV59" i="34" s="1"/>
  <c r="CL59" i="34" a="1"/>
  <c r="CL59" i="34" s="1"/>
  <c r="CM59" i="34" a="1"/>
  <c r="CM59" i="34" s="1"/>
  <c r="S59" i="34" a="1"/>
  <c r="S59" i="34" s="1"/>
  <c r="BF59" i="34" a="1"/>
  <c r="BF59" i="34" s="1"/>
  <c r="DC59" i="34" a="1"/>
  <c r="DC59" i="34" s="1"/>
  <c r="DB59" i="34" a="1"/>
  <c r="DB59" i="34" s="1"/>
  <c r="BS59" i="34" a="1"/>
  <c r="BS59" i="34" s="1"/>
  <c r="DN59" i="34" a="1"/>
  <c r="DN59" i="34" s="1"/>
  <c r="R59" i="34" a="1"/>
  <c r="R59" i="34" s="1"/>
  <c r="AA59" i="34" a="1"/>
  <c r="AA59" i="34" s="1"/>
  <c r="BW59" i="34" a="1"/>
  <c r="BW59" i="34" s="1"/>
  <c r="AQ59" i="34" a="1"/>
  <c r="AQ59" i="34" s="1"/>
  <c r="N59" i="34" a="1"/>
  <c r="N59" i="34" s="1"/>
  <c r="BZ59" i="34" a="1"/>
  <c r="BZ59" i="34" s="1"/>
  <c r="AP59" i="34" a="1"/>
  <c r="AP59" i="34" s="1"/>
  <c r="AU59" i="34" a="1"/>
  <c r="AU59" i="34" s="1"/>
  <c r="BK59" i="34" a="1"/>
  <c r="BK59" i="34" s="1"/>
  <c r="CP59" i="34" a="1"/>
  <c r="CP59" i="34" s="1"/>
  <c r="DG59" i="34" a="1"/>
  <c r="DG59" i="34" s="1"/>
  <c r="J59" i="34" a="1"/>
  <c r="J59" i="34" s="1"/>
  <c r="AT59" i="34" a="1"/>
  <c r="AT59" i="34" s="1"/>
  <c r="K59" i="34" a="1"/>
  <c r="K59" i="34" s="1"/>
  <c r="O59" i="34" a="1"/>
  <c r="O59" i="34" s="1"/>
  <c r="BJ59" i="34" a="1"/>
  <c r="BJ59" i="34" s="1"/>
  <c r="CA59" i="34" a="1"/>
  <c r="CA59" i="34" s="1"/>
  <c r="CQ59" i="34" a="1"/>
  <c r="CQ59" i="34" s="1"/>
  <c r="DF59" i="34" a="1"/>
  <c r="DF59" i="34" s="1"/>
  <c r="BO59" i="34" a="1"/>
  <c r="BO59" i="34" s="1"/>
  <c r="DJ59" i="34" a="1"/>
  <c r="DJ59" i="34" s="1"/>
  <c r="BN59" i="34" a="1"/>
  <c r="BN59" i="34" s="1"/>
  <c r="CD59" i="34" a="1"/>
  <c r="CD59" i="34" s="1"/>
  <c r="AH59" i="34" a="1"/>
  <c r="AH59" i="34" s="1"/>
  <c r="AY59" i="34" a="1"/>
  <c r="AY59" i="34" s="1"/>
  <c r="AX59" i="34" a="1"/>
  <c r="AX59" i="34" s="1"/>
  <c r="CE59" i="34" a="1"/>
  <c r="CE59" i="34" s="1"/>
  <c r="CT59" i="34" a="1"/>
  <c r="CT59" i="34" s="1"/>
  <c r="DK59" i="34" a="1"/>
  <c r="DK59" i="34" s="1"/>
  <c r="AI59" i="34" a="1"/>
  <c r="AI59" i="34" s="1"/>
  <c r="CU59" i="34" a="1"/>
  <c r="CU59" i="34" s="1"/>
  <c r="CC57" i="34"/>
  <c r="DQ58" i="34"/>
  <c r="CG57" i="34"/>
  <c r="BX58" i="34"/>
  <c r="BY58" i="34" s="1"/>
  <c r="CR58" i="34"/>
  <c r="U57" i="34"/>
  <c r="BI57" i="34"/>
  <c r="M57" i="34"/>
  <c r="BE57" i="34"/>
  <c r="AW57" i="34"/>
  <c r="AS57" i="34"/>
  <c r="BU57" i="34"/>
  <c r="CS57" i="34"/>
  <c r="P58" i="34"/>
  <c r="DI57" i="34"/>
  <c r="CZ58" i="34"/>
  <c r="L58" i="34"/>
  <c r="AV58" i="34"/>
  <c r="AW58" i="34" s="1"/>
  <c r="CV58" i="34"/>
  <c r="CW58" i="34" s="1"/>
  <c r="CB58" i="34"/>
  <c r="AF58" i="34"/>
  <c r="T58" i="34"/>
  <c r="U58" i="34" s="1"/>
  <c r="AC57" i="34"/>
  <c r="AC58" i="34" s="1"/>
  <c r="BQ57" i="34"/>
  <c r="AJ58" i="34"/>
  <c r="H58" i="34"/>
  <c r="DM57" i="34"/>
  <c r="DD58" i="34"/>
  <c r="CN58" i="34"/>
  <c r="CO57" i="34"/>
  <c r="Y57" i="34"/>
  <c r="CK57" i="34"/>
  <c r="Q57" i="34"/>
  <c r="DA57" i="34"/>
  <c r="I57" i="34"/>
  <c r="BM57" i="34"/>
  <c r="DE57" i="34"/>
  <c r="AG57" i="34"/>
  <c r="AK57" i="34"/>
  <c r="BP58" i="34"/>
  <c r="BT58" i="34"/>
  <c r="AZ58" i="34"/>
  <c r="BH58" i="34"/>
  <c r="CJ58" i="34"/>
  <c r="DP59" i="34"/>
  <c r="AD59" i="34"/>
  <c r="L59" i="34"/>
  <c r="AE59" i="34"/>
  <c r="DL58" i="34"/>
  <c r="BL58" i="34"/>
  <c r="DH58" i="34"/>
  <c r="AR58" i="34"/>
  <c r="CF58" i="34"/>
  <c r="X58" i="34"/>
  <c r="BD58" i="34"/>
  <c r="AN58" i="34"/>
  <c r="D59" i="34"/>
  <c r="B59" i="34"/>
  <c r="C59" i="34"/>
  <c r="AS4" i="1"/>
  <c r="AS9" i="1" s="1"/>
  <c r="E60" i="34"/>
  <c r="AS7" i="1"/>
  <c r="AT3" i="1"/>
  <c r="AT8" i="1" s="1"/>
  <c r="W60" i="34" l="1" a="1"/>
  <c r="W60" i="34" s="1"/>
  <c r="V60" i="34" a="1"/>
  <c r="V60" i="34" s="1"/>
  <c r="BB60" i="34" a="1"/>
  <c r="BB60" i="34" s="1"/>
  <c r="BR60" i="34" a="1"/>
  <c r="BR60" i="34" s="1"/>
  <c r="G60" i="34" a="1"/>
  <c r="G60" i="34" s="1"/>
  <c r="F60" i="34" a="1"/>
  <c r="F60" i="34" s="1"/>
  <c r="BS60" i="34" a="1"/>
  <c r="BS60" i="34" s="1"/>
  <c r="CX60" i="34" a="1"/>
  <c r="CX60" i="34" s="1"/>
  <c r="BC60" i="34" a="1"/>
  <c r="BC60" i="34" s="1"/>
  <c r="AM60" i="34" a="1"/>
  <c r="AM60" i="34" s="1"/>
  <c r="AL60" i="34" a="1"/>
  <c r="AL60" i="34" s="1"/>
  <c r="CY60" i="34" a="1"/>
  <c r="CY60" i="34" s="1"/>
  <c r="DN60" i="34" a="1"/>
  <c r="DN60" i="34" s="1"/>
  <c r="R60" i="34" a="1"/>
  <c r="R60" i="34" s="1"/>
  <c r="CH60" i="34" a="1"/>
  <c r="CH60" i="34" s="1"/>
  <c r="CI60" i="34" a="1"/>
  <c r="CI60" i="34" s="1"/>
  <c r="S60" i="34" a="1"/>
  <c r="S60" i="34" s="1"/>
  <c r="BG60" i="34" a="1"/>
  <c r="BG60" i="34" s="1"/>
  <c r="BF60" i="34" a="1"/>
  <c r="BF60" i="34" s="1"/>
  <c r="BV60" i="34" a="1"/>
  <c r="BV60" i="34" s="1"/>
  <c r="CL60" i="34" a="1"/>
  <c r="CL60" i="34" s="1"/>
  <c r="DO60" i="34" a="1"/>
  <c r="DO60" i="34" s="1"/>
  <c r="Z60" i="34" a="1"/>
  <c r="Z60" i="34" s="1"/>
  <c r="DC60" i="34" a="1"/>
  <c r="DC60" i="34" s="1"/>
  <c r="DB60" i="34" a="1"/>
  <c r="DB60" i="34" s="1"/>
  <c r="AA60" i="34" a="1"/>
  <c r="AA60" i="34" s="1"/>
  <c r="BW60" i="34" a="1"/>
  <c r="BW60" i="34" s="1"/>
  <c r="CM60" i="34" a="1"/>
  <c r="CM60" i="34" s="1"/>
  <c r="K60" i="34" a="1"/>
  <c r="K60" i="34" s="1"/>
  <c r="AP60" i="34" a="1"/>
  <c r="AP60" i="34" s="1"/>
  <c r="AT60" i="34" a="1"/>
  <c r="AT60" i="34" s="1"/>
  <c r="BK60" i="34" a="1"/>
  <c r="BK60" i="34" s="1"/>
  <c r="CQ60" i="34" a="1"/>
  <c r="CQ60" i="34" s="1"/>
  <c r="J60" i="34" a="1"/>
  <c r="J60" i="34" s="1"/>
  <c r="AU60" i="34" a="1"/>
  <c r="AU60" i="34" s="1"/>
  <c r="CA60" i="34" a="1"/>
  <c r="CA60" i="34" s="1"/>
  <c r="DG60" i="34" a="1"/>
  <c r="DG60" i="34" s="1"/>
  <c r="AQ60" i="34" a="1"/>
  <c r="AQ60" i="34" s="1"/>
  <c r="N60" i="34" a="1"/>
  <c r="N60" i="34" s="1"/>
  <c r="DF60" i="34" a="1"/>
  <c r="DF60" i="34" s="1"/>
  <c r="O60" i="34" a="1"/>
  <c r="O60" i="34" s="1"/>
  <c r="BJ60" i="34" a="1"/>
  <c r="BJ60" i="34" s="1"/>
  <c r="BZ60" i="34" a="1"/>
  <c r="BZ60" i="34" s="1"/>
  <c r="CP60" i="34" a="1"/>
  <c r="CP60" i="34" s="1"/>
  <c r="AY60" i="34" a="1"/>
  <c r="AY60" i="34" s="1"/>
  <c r="BN60" i="34" a="1"/>
  <c r="BN60" i="34" s="1"/>
  <c r="CD60" i="34" a="1"/>
  <c r="CD60" i="34" s="1"/>
  <c r="AX60" i="34" a="1"/>
  <c r="AX60" i="34" s="1"/>
  <c r="AI60" i="34" a="1"/>
  <c r="AI60" i="34" s="1"/>
  <c r="AH60" i="34" a="1"/>
  <c r="AH60" i="34" s="1"/>
  <c r="BO60" i="34" a="1"/>
  <c r="BO60" i="34" s="1"/>
  <c r="DK60" i="34" a="1"/>
  <c r="DK60" i="34" s="1"/>
  <c r="CE60" i="34" a="1"/>
  <c r="CE60" i="34" s="1"/>
  <c r="CU60" i="34" a="1"/>
  <c r="CU60" i="34" s="1"/>
  <c r="CT60" i="34" a="1"/>
  <c r="CT60" i="34" s="1"/>
  <c r="DJ60" i="34" a="1"/>
  <c r="DJ60" i="34" s="1"/>
  <c r="CC58" i="34"/>
  <c r="DQ59" i="34"/>
  <c r="CG58" i="34"/>
  <c r="CS58" i="34"/>
  <c r="BE58" i="34"/>
  <c r="DI58" i="34"/>
  <c r="BI58" i="34"/>
  <c r="AJ59" i="34"/>
  <c r="DA58" i="34"/>
  <c r="M58" i="34"/>
  <c r="M59" i="34" s="1"/>
  <c r="DL59" i="34"/>
  <c r="Q58" i="34"/>
  <c r="AK58" i="34"/>
  <c r="CK58" i="34"/>
  <c r="BQ58" i="34"/>
  <c r="AG58" i="34"/>
  <c r="DM58" i="34"/>
  <c r="CN59" i="34"/>
  <c r="T59" i="34"/>
  <c r="U59" i="34" s="1"/>
  <c r="AR59" i="34"/>
  <c r="X59" i="34"/>
  <c r="P59" i="34"/>
  <c r="CR59" i="34"/>
  <c r="BP59" i="34"/>
  <c r="CO58" i="34"/>
  <c r="AF59" i="34"/>
  <c r="CJ59" i="34"/>
  <c r="I58" i="34"/>
  <c r="DH59" i="34"/>
  <c r="BA58" i="34"/>
  <c r="AO58" i="34"/>
  <c r="CB59" i="34"/>
  <c r="CC59" i="34" s="1"/>
  <c r="BM58" i="34"/>
  <c r="BT59" i="34"/>
  <c r="DE58" i="34"/>
  <c r="Y58" i="34"/>
  <c r="AS58" i="34"/>
  <c r="BU58" i="34"/>
  <c r="BX59" i="34"/>
  <c r="DP60" i="34"/>
  <c r="AE60" i="34"/>
  <c r="AD60" i="34"/>
  <c r="T60" i="34"/>
  <c r="CV59" i="34"/>
  <c r="CW59" i="34" s="1"/>
  <c r="BL59" i="34"/>
  <c r="BD59" i="34"/>
  <c r="CZ59" i="34"/>
  <c r="CF59" i="34"/>
  <c r="DD59" i="34"/>
  <c r="AV59" i="34"/>
  <c r="AW59" i="34" s="1"/>
  <c r="AZ59" i="34"/>
  <c r="AB59" i="34"/>
  <c r="BH59" i="34"/>
  <c r="H59" i="34"/>
  <c r="AN59" i="34"/>
  <c r="D60" i="34"/>
  <c r="B60" i="34"/>
  <c r="C60" i="34"/>
  <c r="AT4" i="1"/>
  <c r="AT9" i="1" s="1"/>
  <c r="E61" i="34"/>
  <c r="AU3" i="1"/>
  <c r="AU8" i="1" s="1"/>
  <c r="AT7" i="1"/>
  <c r="BC61" i="34" l="1" a="1"/>
  <c r="BC61" i="34" s="1"/>
  <c r="CI61" i="34" a="1"/>
  <c r="CI61" i="34" s="1"/>
  <c r="CH61" i="34" a="1"/>
  <c r="CH61" i="34" s="1"/>
  <c r="W61" i="34" a="1"/>
  <c r="W61" i="34" s="1"/>
  <c r="CY61" i="34" a="1"/>
  <c r="CY61" i="34" s="1"/>
  <c r="F61" i="34" a="1"/>
  <c r="F61" i="34" s="1"/>
  <c r="BS61" i="34" a="1"/>
  <c r="BS61" i="34" s="1"/>
  <c r="CX61" i="34" a="1"/>
  <c r="CX61" i="34" s="1"/>
  <c r="DO61" i="34" a="1"/>
  <c r="DO61" i="34" s="1"/>
  <c r="G61" i="34" a="1"/>
  <c r="G61" i="34" s="1"/>
  <c r="V61" i="34" a="1"/>
  <c r="V61" i="34" s="1"/>
  <c r="AM61" i="34" a="1"/>
  <c r="AM61" i="34" s="1"/>
  <c r="AL61" i="34" a="1"/>
  <c r="AL61" i="34" s="1"/>
  <c r="BB61" i="34" a="1"/>
  <c r="BB61" i="34" s="1"/>
  <c r="BR61" i="34" a="1"/>
  <c r="BR61" i="34" s="1"/>
  <c r="Z61" i="34" a="1"/>
  <c r="Z61" i="34" s="1"/>
  <c r="BV61" i="34" a="1"/>
  <c r="BV61" i="34" s="1"/>
  <c r="CL61" i="34" a="1"/>
  <c r="CL61" i="34" s="1"/>
  <c r="DN61" i="34" a="1"/>
  <c r="DN61" i="34" s="1"/>
  <c r="R61" i="34" a="1"/>
  <c r="R61" i="34" s="1"/>
  <c r="BG61" i="34" a="1"/>
  <c r="BG61" i="34" s="1"/>
  <c r="BF61" i="34" a="1"/>
  <c r="BF61" i="34" s="1"/>
  <c r="BW61" i="34" a="1"/>
  <c r="BW61" i="34" s="1"/>
  <c r="S61" i="34" a="1"/>
  <c r="S61" i="34" s="1"/>
  <c r="AA61" i="34" a="1"/>
  <c r="AA61" i="34" s="1"/>
  <c r="DC61" i="34" a="1"/>
  <c r="DC61" i="34" s="1"/>
  <c r="DB61" i="34" a="1"/>
  <c r="DB61" i="34" s="1"/>
  <c r="CM61" i="34" a="1"/>
  <c r="CM61" i="34" s="1"/>
  <c r="J61" i="34" a="1"/>
  <c r="J61" i="34" s="1"/>
  <c r="AQ61" i="34" a="1"/>
  <c r="AQ61" i="34" s="1"/>
  <c r="AU61" i="34" a="1"/>
  <c r="AU61" i="34" s="1"/>
  <c r="BK61" i="34" a="1"/>
  <c r="BK61" i="34" s="1"/>
  <c r="CA61" i="34" a="1"/>
  <c r="CA61" i="34" s="1"/>
  <c r="CQ61" i="34" a="1"/>
  <c r="CQ61" i="34" s="1"/>
  <c r="AP61" i="34" a="1"/>
  <c r="AP61" i="34" s="1"/>
  <c r="N61" i="34" a="1"/>
  <c r="N61" i="34" s="1"/>
  <c r="AT61" i="34" a="1"/>
  <c r="AT61" i="34" s="1"/>
  <c r="O61" i="34" a="1"/>
  <c r="O61" i="34" s="1"/>
  <c r="BJ61" i="34" a="1"/>
  <c r="BJ61" i="34" s="1"/>
  <c r="BZ61" i="34" a="1"/>
  <c r="BZ61" i="34" s="1"/>
  <c r="K61" i="34" a="1"/>
  <c r="K61" i="34" s="1"/>
  <c r="CP61" i="34" a="1"/>
  <c r="CP61" i="34" s="1"/>
  <c r="BN61" i="34" a="1"/>
  <c r="BN61" i="34" s="1"/>
  <c r="CU61" i="34" a="1"/>
  <c r="CU61" i="34" s="1"/>
  <c r="CT61" i="34" a="1"/>
  <c r="CT61" i="34" s="1"/>
  <c r="DJ61" i="34" a="1"/>
  <c r="DJ61" i="34" s="1"/>
  <c r="DG61" i="34" a="1"/>
  <c r="DG61" i="34" s="1"/>
  <c r="DF61" i="34" a="1"/>
  <c r="DF61" i="34" s="1"/>
  <c r="AY61" i="34" a="1"/>
  <c r="AY61" i="34" s="1"/>
  <c r="BO61" i="34" a="1"/>
  <c r="BO61" i="34" s="1"/>
  <c r="CD61" i="34" a="1"/>
  <c r="CD61" i="34" s="1"/>
  <c r="AI61" i="34" a="1"/>
  <c r="AI61" i="34" s="1"/>
  <c r="AX61" i="34" a="1"/>
  <c r="AX61" i="34" s="1"/>
  <c r="CE61" i="34" a="1"/>
  <c r="CE61" i="34" s="1"/>
  <c r="AH61" i="34" a="1"/>
  <c r="AH61" i="34" s="1"/>
  <c r="DK61" i="34" a="1"/>
  <c r="DK61" i="34" s="1"/>
  <c r="DQ60" i="34"/>
  <c r="CG59" i="34"/>
  <c r="CS59" i="34"/>
  <c r="CR60" i="34"/>
  <c r="BE59" i="34"/>
  <c r="DI59" i="34"/>
  <c r="BI59" i="34"/>
  <c r="DA59" i="34"/>
  <c r="AK59" i="34"/>
  <c r="AG59" i="34"/>
  <c r="AS59" i="34"/>
  <c r="DM59" i="34"/>
  <c r="U60" i="34"/>
  <c r="Q59" i="34"/>
  <c r="BM59" i="34"/>
  <c r="CK59" i="34"/>
  <c r="H60" i="34"/>
  <c r="Y59" i="34"/>
  <c r="BQ59" i="34"/>
  <c r="I59" i="34"/>
  <c r="CO59" i="34"/>
  <c r="DH60" i="34"/>
  <c r="DI60" i="34" s="1"/>
  <c r="BA59" i="34"/>
  <c r="CN60" i="34"/>
  <c r="BU59" i="34"/>
  <c r="BP60" i="34"/>
  <c r="CB60" i="34"/>
  <c r="CC60" i="34" s="1"/>
  <c r="P60" i="34"/>
  <c r="DL60" i="34"/>
  <c r="AV60" i="34"/>
  <c r="AW60" i="34" s="1"/>
  <c r="AZ60" i="34"/>
  <c r="CZ60" i="34"/>
  <c r="CF60" i="34"/>
  <c r="CV60" i="34"/>
  <c r="CW60" i="34" s="1"/>
  <c r="X60" i="34"/>
  <c r="BT60" i="34"/>
  <c r="AC59" i="34"/>
  <c r="BX60" i="34"/>
  <c r="BY59" i="34"/>
  <c r="AO59" i="34"/>
  <c r="AR60" i="34"/>
  <c r="DE59" i="34"/>
  <c r="BH60" i="34"/>
  <c r="AN60" i="34"/>
  <c r="DD60" i="34"/>
  <c r="AB60" i="34"/>
  <c r="AJ60" i="34"/>
  <c r="DP61" i="34"/>
  <c r="AE61" i="34"/>
  <c r="AD61" i="34"/>
  <c r="BD60" i="34"/>
  <c r="CJ60" i="34"/>
  <c r="BL60" i="34"/>
  <c r="AF60" i="34"/>
  <c r="L60" i="34"/>
  <c r="M60" i="34" s="1"/>
  <c r="D61" i="34"/>
  <c r="B61" i="34"/>
  <c r="C61" i="34"/>
  <c r="AU4" i="1"/>
  <c r="AU9" i="1" s="1"/>
  <c r="E62" i="34"/>
  <c r="AT6" i="1"/>
  <c r="AU7" i="1"/>
  <c r="AV3" i="1"/>
  <c r="AV8" i="1" s="1"/>
  <c r="BE60" i="34" l="1"/>
  <c r="G62" i="34" a="1"/>
  <c r="G62" i="34" s="1"/>
  <c r="V62" i="34" a="1"/>
  <c r="V62" i="34" s="1"/>
  <c r="BC62" i="34" a="1"/>
  <c r="BC62" i="34" s="1"/>
  <c r="BR62" i="34" a="1"/>
  <c r="BR62" i="34" s="1"/>
  <c r="BS62" i="34" a="1"/>
  <c r="BS62" i="34" s="1"/>
  <c r="DO62" i="34" a="1"/>
  <c r="DO62" i="34" s="1"/>
  <c r="F62" i="34" a="1"/>
  <c r="F62" i="34" s="1"/>
  <c r="AM62" i="34" a="1"/>
  <c r="AM62" i="34" s="1"/>
  <c r="AL62" i="34" a="1"/>
  <c r="AL62" i="34" s="1"/>
  <c r="CI62" i="34" a="1"/>
  <c r="CI62" i="34" s="1"/>
  <c r="CH62" i="34" a="1"/>
  <c r="CH62" i="34" s="1"/>
  <c r="CX62" i="34" a="1"/>
  <c r="CX62" i="34" s="1"/>
  <c r="CY62" i="34" a="1"/>
  <c r="CY62" i="34" s="1"/>
  <c r="W62" i="34" a="1"/>
  <c r="W62" i="34" s="1"/>
  <c r="BB62" i="34" a="1"/>
  <c r="BB62" i="34" s="1"/>
  <c r="AA62" i="34" a="1"/>
  <c r="AA62" i="34" s="1"/>
  <c r="BF62" i="34" a="1"/>
  <c r="BF62" i="34" s="1"/>
  <c r="BW62" i="34" a="1"/>
  <c r="BW62" i="34" s="1"/>
  <c r="BV62" i="34" a="1"/>
  <c r="BV62" i="34" s="1"/>
  <c r="S62" i="34" a="1"/>
  <c r="S62" i="34" s="1"/>
  <c r="Z62" i="34" a="1"/>
  <c r="Z62" i="34" s="1"/>
  <c r="DN62" i="34" a="1"/>
  <c r="DN62" i="34" s="1"/>
  <c r="CM62" i="34" a="1"/>
  <c r="CM62" i="34" s="1"/>
  <c r="CL62" i="34" a="1"/>
  <c r="CL62" i="34" s="1"/>
  <c r="DC62" i="34" a="1"/>
  <c r="DC62" i="34" s="1"/>
  <c r="DB62" i="34" a="1"/>
  <c r="DB62" i="34" s="1"/>
  <c r="R62" i="34" a="1"/>
  <c r="R62" i="34" s="1"/>
  <c r="BG62" i="34" a="1"/>
  <c r="BG62" i="34" s="1"/>
  <c r="J62" i="34" a="1"/>
  <c r="J62" i="34" s="1"/>
  <c r="BK62" i="34" a="1"/>
  <c r="BK62" i="34" s="1"/>
  <c r="CA62" i="34" a="1"/>
  <c r="CA62" i="34" s="1"/>
  <c r="CQ62" i="34" a="1"/>
  <c r="CQ62" i="34" s="1"/>
  <c r="DG62" i="34" a="1"/>
  <c r="DG62" i="34" s="1"/>
  <c r="O62" i="34" a="1"/>
  <c r="O62" i="34" s="1"/>
  <c r="N62" i="34" a="1"/>
  <c r="N62" i="34" s="1"/>
  <c r="BJ62" i="34" a="1"/>
  <c r="BJ62" i="34" s="1"/>
  <c r="AU62" i="34" a="1"/>
  <c r="AU62" i="34" s="1"/>
  <c r="CP62" i="34" a="1"/>
  <c r="CP62" i="34" s="1"/>
  <c r="K62" i="34" a="1"/>
  <c r="K62" i="34" s="1"/>
  <c r="AP62" i="34" a="1"/>
  <c r="AP62" i="34" s="1"/>
  <c r="AQ62" i="34" a="1"/>
  <c r="AQ62" i="34" s="1"/>
  <c r="AT62" i="34" a="1"/>
  <c r="AT62" i="34" s="1"/>
  <c r="BZ62" i="34" a="1"/>
  <c r="BZ62" i="34" s="1"/>
  <c r="AI62" i="34" a="1"/>
  <c r="AI62" i="34" s="1"/>
  <c r="CU62" i="34" a="1"/>
  <c r="CU62" i="34" s="1"/>
  <c r="CT62" i="34" a="1"/>
  <c r="CT62" i="34" s="1"/>
  <c r="DF62" i="34" a="1"/>
  <c r="DF62" i="34" s="1"/>
  <c r="AH62" i="34" a="1"/>
  <c r="AH62" i="34" s="1"/>
  <c r="BO62" i="34" a="1"/>
  <c r="BO62" i="34" s="1"/>
  <c r="CE62" i="34" a="1"/>
  <c r="CE62" i="34" s="1"/>
  <c r="DK62" i="34" a="1"/>
  <c r="DK62" i="34" s="1"/>
  <c r="AY62" i="34" a="1"/>
  <c r="AY62" i="34" s="1"/>
  <c r="AX62" i="34" a="1"/>
  <c r="AX62" i="34" s="1"/>
  <c r="BN62" i="34" a="1"/>
  <c r="BN62" i="34" s="1"/>
  <c r="CD62" i="34" a="1"/>
  <c r="CD62" i="34" s="1"/>
  <c r="DJ62" i="34" a="1"/>
  <c r="DJ62" i="34" s="1"/>
  <c r="CG60" i="34"/>
  <c r="BQ60" i="34"/>
  <c r="CS60" i="34"/>
  <c r="BM60" i="34"/>
  <c r="BI60" i="34"/>
  <c r="AS60" i="34"/>
  <c r="DA60" i="34"/>
  <c r="BU60" i="34"/>
  <c r="AG60" i="34"/>
  <c r="AK60" i="34"/>
  <c r="CR61" i="34"/>
  <c r="CS61" i="34" s="1"/>
  <c r="DM60" i="34"/>
  <c r="Y60" i="34"/>
  <c r="CK60" i="34"/>
  <c r="DE60" i="34"/>
  <c r="Q60" i="34"/>
  <c r="AJ61" i="34"/>
  <c r="AK61" i="34" s="1"/>
  <c r="CZ61" i="34"/>
  <c r="DA61" i="34" s="1"/>
  <c r="I60" i="34"/>
  <c r="BY60" i="34"/>
  <c r="CO60" i="34"/>
  <c r="CV61" i="34"/>
  <c r="CW61" i="34" s="1"/>
  <c r="BA60" i="34"/>
  <c r="BD61" i="34"/>
  <c r="BE61" i="34" s="1"/>
  <c r="DD61" i="34"/>
  <c r="DE61" i="34" s="1"/>
  <c r="AC60" i="34"/>
  <c r="DL61" i="34"/>
  <c r="DM61" i="34" s="1"/>
  <c r="DH61" i="34"/>
  <c r="DI61" i="34" s="1"/>
  <c r="AO60" i="34"/>
  <c r="BT61" i="34"/>
  <c r="CB61" i="34"/>
  <c r="DQ61" i="34"/>
  <c r="X61" i="34"/>
  <c r="CF61" i="34"/>
  <c r="T61" i="34"/>
  <c r="CN61" i="34"/>
  <c r="AN61" i="34"/>
  <c r="AF61" i="34"/>
  <c r="BH61" i="34"/>
  <c r="P61" i="34"/>
  <c r="BL61" i="34"/>
  <c r="AZ61" i="34"/>
  <c r="BX61" i="34"/>
  <c r="AV61" i="34"/>
  <c r="DP62" i="34"/>
  <c r="BH62" i="34"/>
  <c r="AD62" i="34"/>
  <c r="AE62" i="34"/>
  <c r="BP61" i="34"/>
  <c r="AB61" i="34"/>
  <c r="L61" i="34"/>
  <c r="AR61" i="34"/>
  <c r="CJ61" i="34"/>
  <c r="H61" i="34"/>
  <c r="D62" i="34"/>
  <c r="B62" i="34"/>
  <c r="C62" i="34"/>
  <c r="AV4" i="1"/>
  <c r="AV9" i="1" s="1"/>
  <c r="E63" i="34"/>
  <c r="AV7" i="1"/>
  <c r="AW3" i="1"/>
  <c r="AW8" i="1" s="1"/>
  <c r="V63" i="34" l="1" a="1"/>
  <c r="V63" i="34" s="1"/>
  <c r="BC63" i="34" a="1"/>
  <c r="BC63" i="34" s="1"/>
  <c r="BS63" i="34" a="1"/>
  <c r="BS63" i="34" s="1"/>
  <c r="CY63" i="34" a="1"/>
  <c r="CY63" i="34" s="1"/>
  <c r="F63" i="34" a="1"/>
  <c r="F63" i="34" s="1"/>
  <c r="AL63" i="34" a="1"/>
  <c r="AL63" i="34" s="1"/>
  <c r="CX63" i="34" a="1"/>
  <c r="CX63" i="34" s="1"/>
  <c r="G63" i="34" a="1"/>
  <c r="G63" i="34" s="1"/>
  <c r="W63" i="34" a="1"/>
  <c r="W63" i="34" s="1"/>
  <c r="AM63" i="34" a="1"/>
  <c r="AM63" i="34" s="1"/>
  <c r="CH63" i="34" a="1"/>
  <c r="CH63" i="34" s="1"/>
  <c r="DO63" i="34" a="1"/>
  <c r="DO63" i="34" s="1"/>
  <c r="BB63" i="34" a="1"/>
  <c r="BB63" i="34" s="1"/>
  <c r="BW63" i="34" a="1"/>
  <c r="BW63" i="34" s="1"/>
  <c r="BR63" i="34" a="1"/>
  <c r="BR63" i="34" s="1"/>
  <c r="DN63" i="34" a="1"/>
  <c r="DN63" i="34" s="1"/>
  <c r="R63" i="34" a="1"/>
  <c r="R63" i="34" s="1"/>
  <c r="Z63" i="34" a="1"/>
  <c r="Z63" i="34" s="1"/>
  <c r="BG63" i="34" a="1"/>
  <c r="BG63" i="34" s="1"/>
  <c r="BV63" i="34" a="1"/>
  <c r="BV63" i="34" s="1"/>
  <c r="CL63" i="34" a="1"/>
  <c r="CL63" i="34" s="1"/>
  <c r="CM63" i="34" a="1"/>
  <c r="CM63" i="34" s="1"/>
  <c r="S63" i="34" a="1"/>
  <c r="S63" i="34" s="1"/>
  <c r="AA63" i="34" a="1"/>
  <c r="AA63" i="34" s="1"/>
  <c r="BF63" i="34" a="1"/>
  <c r="BF63" i="34" s="1"/>
  <c r="DC63" i="34" a="1"/>
  <c r="DC63" i="34" s="1"/>
  <c r="DB63" i="34" a="1"/>
  <c r="DB63" i="34" s="1"/>
  <c r="CI63" i="34" a="1"/>
  <c r="CI63" i="34" s="1"/>
  <c r="AP63" i="34" a="1"/>
  <c r="AP63" i="34" s="1"/>
  <c r="O63" i="34" a="1"/>
  <c r="O63" i="34" s="1"/>
  <c r="BJ63" i="34" a="1"/>
  <c r="BJ63" i="34" s="1"/>
  <c r="CA63" i="34" a="1"/>
  <c r="CA63" i="34" s="1"/>
  <c r="BZ63" i="34" a="1"/>
  <c r="BZ63" i="34" s="1"/>
  <c r="CQ63" i="34" a="1"/>
  <c r="CQ63" i="34" s="1"/>
  <c r="K63" i="34" a="1"/>
  <c r="K63" i="34" s="1"/>
  <c r="J63" i="34" a="1"/>
  <c r="J63" i="34" s="1"/>
  <c r="AQ63" i="34" a="1"/>
  <c r="AQ63" i="34" s="1"/>
  <c r="N63" i="34" a="1"/>
  <c r="N63" i="34" s="1"/>
  <c r="AU63" i="34" a="1"/>
  <c r="AU63" i="34" s="1"/>
  <c r="BK63" i="34" a="1"/>
  <c r="BK63" i="34" s="1"/>
  <c r="DG63" i="34" a="1"/>
  <c r="DG63" i="34" s="1"/>
  <c r="AT63" i="34" a="1"/>
  <c r="AT63" i="34" s="1"/>
  <c r="CP63" i="34" a="1"/>
  <c r="CP63" i="34" s="1"/>
  <c r="DJ63" i="34" a="1"/>
  <c r="DJ63" i="34" s="1"/>
  <c r="DF63" i="34" a="1"/>
  <c r="DF63" i="34" s="1"/>
  <c r="AI63" i="34" a="1"/>
  <c r="AI63" i="34" s="1"/>
  <c r="AY63" i="34" a="1"/>
  <c r="AY63" i="34" s="1"/>
  <c r="AX63" i="34" a="1"/>
  <c r="AX63" i="34" s="1"/>
  <c r="BO63" i="34" a="1"/>
  <c r="BO63" i="34" s="1"/>
  <c r="BN63" i="34" a="1"/>
  <c r="BN63" i="34" s="1"/>
  <c r="CD63" i="34" a="1"/>
  <c r="CD63" i="34" s="1"/>
  <c r="CU63" i="34" a="1"/>
  <c r="CU63" i="34" s="1"/>
  <c r="AH63" i="34" a="1"/>
  <c r="AH63" i="34" s="1"/>
  <c r="CE63" i="34" a="1"/>
  <c r="CE63" i="34" s="1"/>
  <c r="CT63" i="34" a="1"/>
  <c r="CT63" i="34" s="1"/>
  <c r="DK63" i="34" a="1"/>
  <c r="DK63" i="34" s="1"/>
  <c r="T62" i="34"/>
  <c r="DQ62" i="34"/>
  <c r="P62" i="34"/>
  <c r="CR62" i="34"/>
  <c r="CS62" i="34" s="1"/>
  <c r="BL62" i="34"/>
  <c r="H62" i="34"/>
  <c r="DD62" i="34"/>
  <c r="DE62" i="34" s="1"/>
  <c r="BD62" i="34"/>
  <c r="BE62" i="34" s="1"/>
  <c r="DH62" i="34"/>
  <c r="DI62" i="34" s="1"/>
  <c r="CZ62" i="34"/>
  <c r="DA62" i="34" s="1"/>
  <c r="AZ62" i="34"/>
  <c r="DL62" i="34"/>
  <c r="DM62" i="34" s="1"/>
  <c r="AC61" i="34"/>
  <c r="CB62" i="34"/>
  <c r="CN62" i="34"/>
  <c r="AW61" i="34"/>
  <c r="Q61" i="34"/>
  <c r="CO61" i="34"/>
  <c r="CC61" i="34"/>
  <c r="I61" i="34"/>
  <c r="CK61" i="34"/>
  <c r="AS61" i="34"/>
  <c r="BQ61" i="34"/>
  <c r="BY61" i="34"/>
  <c r="BI61" i="34"/>
  <c r="BI62" i="34" s="1"/>
  <c r="U61" i="34"/>
  <c r="M61" i="34"/>
  <c r="X62" i="34"/>
  <c r="BA61" i="34"/>
  <c r="AG61" i="34"/>
  <c r="CG61" i="34"/>
  <c r="BM61" i="34"/>
  <c r="AO61" i="34"/>
  <c r="Y61" i="34"/>
  <c r="BU61" i="34"/>
  <c r="CF62" i="34"/>
  <c r="AN62" i="34"/>
  <c r="AO62" i="34" s="1"/>
  <c r="BP62" i="34"/>
  <c r="CV62" i="34"/>
  <c r="AR62" i="34"/>
  <c r="BX62" i="34"/>
  <c r="L62" i="34"/>
  <c r="AV62" i="34"/>
  <c r="BT62" i="34"/>
  <c r="CJ62" i="34"/>
  <c r="AJ62" i="34"/>
  <c r="CN63" i="34"/>
  <c r="DP63" i="34"/>
  <c r="AD63" i="34"/>
  <c r="AE63" i="34"/>
  <c r="AF62" i="34"/>
  <c r="AB62" i="34"/>
  <c r="AC62" i="34" s="1"/>
  <c r="D63" i="34"/>
  <c r="B63" i="34"/>
  <c r="C63" i="34"/>
  <c r="AW4" i="1"/>
  <c r="AW9" i="1" s="1"/>
  <c r="E64" i="34"/>
  <c r="AW7" i="1"/>
  <c r="AX3" i="1"/>
  <c r="AX8" i="1" s="1"/>
  <c r="AM64" i="34" l="1" a="1"/>
  <c r="AM64" i="34" s="1"/>
  <c r="AL64" i="34" a="1"/>
  <c r="AL64" i="34" s="1"/>
  <c r="BR64" i="34" a="1"/>
  <c r="BR64" i="34" s="1"/>
  <c r="CH64" i="34" a="1"/>
  <c r="CH64" i="34" s="1"/>
  <c r="DO64" i="34" a="1"/>
  <c r="DO64" i="34" s="1"/>
  <c r="V64" i="34" a="1"/>
  <c r="V64" i="34" s="1"/>
  <c r="BC64" i="34" a="1"/>
  <c r="BC64" i="34" s="1"/>
  <c r="BB64" i="34" a="1"/>
  <c r="BB64" i="34" s="1"/>
  <c r="CI64" i="34" a="1"/>
  <c r="CI64" i="34" s="1"/>
  <c r="CY64" i="34" a="1"/>
  <c r="CY64" i="34" s="1"/>
  <c r="G64" i="34" a="1"/>
  <c r="G64" i="34" s="1"/>
  <c r="F64" i="34" a="1"/>
  <c r="F64" i="34" s="1"/>
  <c r="W64" i="34" a="1"/>
  <c r="W64" i="34" s="1"/>
  <c r="BS64" i="34" a="1"/>
  <c r="BS64" i="34" s="1"/>
  <c r="CM64" i="34" a="1"/>
  <c r="CM64" i="34" s="1"/>
  <c r="R64" i="34" a="1"/>
  <c r="R64" i="34" s="1"/>
  <c r="Z64" i="34" a="1"/>
  <c r="Z64" i="34" s="1"/>
  <c r="CX64" i="34" a="1"/>
  <c r="CX64" i="34" s="1"/>
  <c r="S64" i="34" a="1"/>
  <c r="S64" i="34" s="1"/>
  <c r="BF64" i="34" a="1"/>
  <c r="BF64" i="34" s="1"/>
  <c r="BG64" i="34" a="1"/>
  <c r="BG64" i="34" s="1"/>
  <c r="BV64" i="34" a="1"/>
  <c r="BV64" i="34" s="1"/>
  <c r="BW64" i="34" a="1"/>
  <c r="BW64" i="34" s="1"/>
  <c r="CL64" i="34" a="1"/>
  <c r="CL64" i="34" s="1"/>
  <c r="DN64" i="34" a="1"/>
  <c r="DN64" i="34" s="1"/>
  <c r="AA64" i="34" a="1"/>
  <c r="AA64" i="34" s="1"/>
  <c r="DC64" i="34" a="1"/>
  <c r="DC64" i="34" s="1"/>
  <c r="K64" i="34" a="1"/>
  <c r="K64" i="34" s="1"/>
  <c r="CP64" i="34" a="1"/>
  <c r="CP64" i="34" s="1"/>
  <c r="DB64" i="34" a="1"/>
  <c r="DB64" i="34" s="1"/>
  <c r="AP64" i="34" a="1"/>
  <c r="AP64" i="34" s="1"/>
  <c r="AQ64" i="34" a="1"/>
  <c r="AQ64" i="34" s="1"/>
  <c r="AU64" i="34" a="1"/>
  <c r="AU64" i="34" s="1"/>
  <c r="BZ64" i="34" a="1"/>
  <c r="BZ64" i="34" s="1"/>
  <c r="CA64" i="34" a="1"/>
  <c r="CA64" i="34" s="1"/>
  <c r="CQ64" i="34" a="1"/>
  <c r="CQ64" i="34" s="1"/>
  <c r="N64" i="34" a="1"/>
  <c r="N64" i="34" s="1"/>
  <c r="AT64" i="34" a="1"/>
  <c r="AT64" i="34" s="1"/>
  <c r="BK64" i="34" a="1"/>
  <c r="BK64" i="34" s="1"/>
  <c r="BJ64" i="34" a="1"/>
  <c r="BJ64" i="34" s="1"/>
  <c r="DG64" i="34" a="1"/>
  <c r="DG64" i="34" s="1"/>
  <c r="J64" i="34" a="1"/>
  <c r="J64" i="34" s="1"/>
  <c r="O64" i="34" a="1"/>
  <c r="O64" i="34" s="1"/>
  <c r="DF64" i="34" a="1"/>
  <c r="DF64" i="34" s="1"/>
  <c r="AH64" i="34" a="1"/>
  <c r="AH64" i="34" s="1"/>
  <c r="CE64" i="34" a="1"/>
  <c r="CE64" i="34" s="1"/>
  <c r="CT64" i="34" a="1"/>
  <c r="CT64" i="34" s="1"/>
  <c r="BN64" i="34" a="1"/>
  <c r="BN64" i="34" s="1"/>
  <c r="CD64" i="34" a="1"/>
  <c r="CD64" i="34" s="1"/>
  <c r="CU64" i="34" a="1"/>
  <c r="CU64" i="34" s="1"/>
  <c r="DJ64" i="34" a="1"/>
  <c r="DJ64" i="34" s="1"/>
  <c r="AY64" i="34" a="1"/>
  <c r="AY64" i="34" s="1"/>
  <c r="DK64" i="34" a="1"/>
  <c r="DK64" i="34" s="1"/>
  <c r="AI64" i="34" a="1"/>
  <c r="AI64" i="34" s="1"/>
  <c r="AX64" i="34" a="1"/>
  <c r="AX64" i="34" s="1"/>
  <c r="BO64" i="34" a="1"/>
  <c r="BO64" i="34" s="1"/>
  <c r="U62" i="34"/>
  <c r="H63" i="34"/>
  <c r="DH63" i="34"/>
  <c r="DI63" i="34" s="1"/>
  <c r="BH63" i="34"/>
  <c r="BI63" i="34" s="1"/>
  <c r="AG62" i="34"/>
  <c r="Q62" i="34"/>
  <c r="BM62" i="34"/>
  <c r="DD63" i="34"/>
  <c r="DE63" i="34" s="1"/>
  <c r="I62" i="34"/>
  <c r="M62" i="34"/>
  <c r="BT63" i="34"/>
  <c r="CV63" i="34"/>
  <c r="CR63" i="34"/>
  <c r="CS63" i="34" s="1"/>
  <c r="DL63" i="34"/>
  <c r="DM63" i="34" s="1"/>
  <c r="CG62" i="34"/>
  <c r="BQ62" i="34"/>
  <c r="CO62" i="34"/>
  <c r="CO63" i="34" s="1"/>
  <c r="CC62" i="34"/>
  <c r="BU62" i="34"/>
  <c r="AS62" i="34"/>
  <c r="BA62" i="34"/>
  <c r="CK62" i="34"/>
  <c r="AJ63" i="34"/>
  <c r="AR63" i="34"/>
  <c r="BD63" i="34"/>
  <c r="BE63" i="34" s="1"/>
  <c r="DQ63" i="34"/>
  <c r="AB63" i="34"/>
  <c r="AC63" i="34" s="1"/>
  <c r="AW62" i="34"/>
  <c r="BY62" i="34"/>
  <c r="AK62" i="34"/>
  <c r="AF63" i="34"/>
  <c r="CW62" i="34"/>
  <c r="Y62" i="34"/>
  <c r="T63" i="34"/>
  <c r="BL63" i="34"/>
  <c r="AN63" i="34"/>
  <c r="AO63" i="34" s="1"/>
  <c r="DP64" i="34"/>
  <c r="AD64" i="34"/>
  <c r="AE64" i="34"/>
  <c r="BT64" i="34"/>
  <c r="CB64" i="34"/>
  <c r="P63" i="34"/>
  <c r="L63" i="34"/>
  <c r="BP63" i="34"/>
  <c r="BQ63" i="34" s="1"/>
  <c r="CF63" i="34"/>
  <c r="CJ63" i="34"/>
  <c r="AV63" i="34"/>
  <c r="CB63" i="34"/>
  <c r="AZ63" i="34"/>
  <c r="BX63" i="34"/>
  <c r="X63" i="34"/>
  <c r="CZ63" i="34"/>
  <c r="D64" i="34"/>
  <c r="B64" i="34"/>
  <c r="C64" i="34"/>
  <c r="AX4" i="1"/>
  <c r="AX9" i="1" s="1"/>
  <c r="E65" i="34"/>
  <c r="AX7" i="1"/>
  <c r="AY3" i="1"/>
  <c r="AY8" i="1" s="1"/>
  <c r="G65" i="34" l="1" a="1"/>
  <c r="G65" i="34" s="1"/>
  <c r="AM65" i="34" a="1"/>
  <c r="AM65" i="34" s="1"/>
  <c r="AL65" i="34" a="1"/>
  <c r="AL65" i="34" s="1"/>
  <c r="BB65" i="34" a="1"/>
  <c r="BB65" i="34" s="1"/>
  <c r="CI65" i="34" a="1"/>
  <c r="CI65" i="34" s="1"/>
  <c r="W65" i="34" a="1"/>
  <c r="W65" i="34" s="1"/>
  <c r="BR65" i="34" a="1"/>
  <c r="BR65" i="34" s="1"/>
  <c r="CH65" i="34" a="1"/>
  <c r="CH65" i="34" s="1"/>
  <c r="V65" i="34" a="1"/>
  <c r="V65" i="34" s="1"/>
  <c r="CX65" i="34" a="1"/>
  <c r="CX65" i="34" s="1"/>
  <c r="CY65" i="34" a="1"/>
  <c r="CY65" i="34" s="1"/>
  <c r="F65" i="34" a="1"/>
  <c r="F65" i="34" s="1"/>
  <c r="BC65" i="34" a="1"/>
  <c r="BC65" i="34" s="1"/>
  <c r="BS65" i="34" a="1"/>
  <c r="BS65" i="34" s="1"/>
  <c r="R65" i="34" a="1"/>
  <c r="R65" i="34" s="1"/>
  <c r="AA65" i="34" a="1"/>
  <c r="AA65" i="34" s="1"/>
  <c r="CM65" i="34" a="1"/>
  <c r="CM65" i="34" s="1"/>
  <c r="S65" i="34" a="1"/>
  <c r="S65" i="34" s="1"/>
  <c r="BV65" i="34" a="1"/>
  <c r="BV65" i="34" s="1"/>
  <c r="CL65" i="34" a="1"/>
  <c r="CL65" i="34" s="1"/>
  <c r="DO65" i="34" a="1"/>
  <c r="DO65" i="34" s="1"/>
  <c r="BG65" i="34" a="1"/>
  <c r="BG65" i="34" s="1"/>
  <c r="BF65" i="34" a="1"/>
  <c r="BF65" i="34" s="1"/>
  <c r="BW65" i="34" a="1"/>
  <c r="BW65" i="34" s="1"/>
  <c r="DN65" i="34" a="1"/>
  <c r="DN65" i="34" s="1"/>
  <c r="Z65" i="34" a="1"/>
  <c r="Z65" i="34" s="1"/>
  <c r="DC65" i="34" a="1"/>
  <c r="DC65" i="34" s="1"/>
  <c r="DB65" i="34" a="1"/>
  <c r="DB65" i="34" s="1"/>
  <c r="K65" i="34" a="1"/>
  <c r="K65" i="34" s="1"/>
  <c r="BZ65" i="34" a="1"/>
  <c r="BZ65" i="34" s="1"/>
  <c r="CP65" i="34" a="1"/>
  <c r="CP65" i="34" s="1"/>
  <c r="DG65" i="34" a="1"/>
  <c r="DG65" i="34" s="1"/>
  <c r="J65" i="34" a="1"/>
  <c r="J65" i="34" s="1"/>
  <c r="AT65" i="34" a="1"/>
  <c r="AT65" i="34" s="1"/>
  <c r="BK65" i="34" a="1"/>
  <c r="BK65" i="34" s="1"/>
  <c r="CQ65" i="34" a="1"/>
  <c r="CQ65" i="34" s="1"/>
  <c r="AP65" i="34" a="1"/>
  <c r="AP65" i="34" s="1"/>
  <c r="O65" i="34" a="1"/>
  <c r="O65" i="34" s="1"/>
  <c r="AU65" i="34" a="1"/>
  <c r="AU65" i="34" s="1"/>
  <c r="CA65" i="34" a="1"/>
  <c r="CA65" i="34" s="1"/>
  <c r="DF65" i="34" a="1"/>
  <c r="DF65" i="34" s="1"/>
  <c r="AQ65" i="34" a="1"/>
  <c r="AQ65" i="34" s="1"/>
  <c r="N65" i="34" a="1"/>
  <c r="N65" i="34" s="1"/>
  <c r="BJ65" i="34" a="1"/>
  <c r="BJ65" i="34" s="1"/>
  <c r="CU65" i="34" a="1"/>
  <c r="CU65" i="34" s="1"/>
  <c r="DJ65" i="34" a="1"/>
  <c r="DJ65" i="34" s="1"/>
  <c r="AY65" i="34" a="1"/>
  <c r="AY65" i="34" s="1"/>
  <c r="BN65" i="34" a="1"/>
  <c r="BN65" i="34" s="1"/>
  <c r="CT65" i="34" a="1"/>
  <c r="CT65" i="34" s="1"/>
  <c r="AX65" i="34" a="1"/>
  <c r="AX65" i="34" s="1"/>
  <c r="BO65" i="34" a="1"/>
  <c r="BO65" i="34" s="1"/>
  <c r="CD65" i="34" a="1"/>
  <c r="CD65" i="34" s="1"/>
  <c r="AH65" i="34" a="1"/>
  <c r="AH65" i="34" s="1"/>
  <c r="AI65" i="34" a="1"/>
  <c r="AI65" i="34" s="1"/>
  <c r="CE65" i="34" a="1"/>
  <c r="CE65" i="34" s="1"/>
  <c r="DK65" i="34" a="1"/>
  <c r="DK65" i="34" s="1"/>
  <c r="BL64" i="34"/>
  <c r="I63" i="34"/>
  <c r="BM63" i="34"/>
  <c r="AG63" i="34"/>
  <c r="CW63" i="34"/>
  <c r="M63" i="34"/>
  <c r="BU63" i="34"/>
  <c r="BU64" i="34" s="1"/>
  <c r="CR64" i="34"/>
  <c r="CS64" i="34" s="1"/>
  <c r="CG63" i="34"/>
  <c r="CK63" i="34"/>
  <c r="T64" i="34"/>
  <c r="AK63" i="34"/>
  <c r="BY63" i="34"/>
  <c r="CZ64" i="34"/>
  <c r="AS63" i="34"/>
  <c r="CV64" i="34"/>
  <c r="DQ64" i="34"/>
  <c r="CF64" i="34"/>
  <c r="BX64" i="34"/>
  <c r="DH64" i="34"/>
  <c r="DI64" i="34" s="1"/>
  <c r="L64" i="34"/>
  <c r="BD64" i="34"/>
  <c r="BE64" i="34" s="1"/>
  <c r="AB64" i="34"/>
  <c r="AC64" i="34" s="1"/>
  <c r="AF64" i="34"/>
  <c r="AN64" i="34"/>
  <c r="AO64" i="34" s="1"/>
  <c r="AW63" i="34"/>
  <c r="CC63" i="34"/>
  <c r="CC64" i="34" s="1"/>
  <c r="BA63" i="34"/>
  <c r="Q63" i="34"/>
  <c r="U63" i="34"/>
  <c r="DA63" i="34"/>
  <c r="Y63" i="34"/>
  <c r="P64" i="34"/>
  <c r="Q64" i="34" s="1"/>
  <c r="BP64" i="34"/>
  <c r="AR64" i="34"/>
  <c r="X64" i="34"/>
  <c r="H64" i="34"/>
  <c r="CN64" i="34"/>
  <c r="AJ64" i="34"/>
  <c r="AV64" i="34"/>
  <c r="AZ64" i="34"/>
  <c r="BH64" i="34"/>
  <c r="BI64" i="34" s="1"/>
  <c r="DP65" i="34"/>
  <c r="AD65" i="34"/>
  <c r="DD65" i="34"/>
  <c r="BL65" i="34"/>
  <c r="AE65" i="34"/>
  <c r="DL64" i="34"/>
  <c r="DD64" i="34"/>
  <c r="DE64" i="34" s="1"/>
  <c r="CJ64" i="34"/>
  <c r="D65" i="34"/>
  <c r="B65" i="34"/>
  <c r="C65" i="34"/>
  <c r="AY4" i="1"/>
  <c r="AY9" i="1" s="1"/>
  <c r="E66" i="34"/>
  <c r="AY7" i="1"/>
  <c r="AZ3" i="1"/>
  <c r="AZ8" i="1" s="1"/>
  <c r="BM64" i="34" l="1"/>
  <c r="W66" i="34" a="1"/>
  <c r="W66" i="34" s="1"/>
  <c r="BB66" i="34" a="1"/>
  <c r="BB66" i="34" s="1"/>
  <c r="BR66" i="34" a="1"/>
  <c r="BR66" i="34" s="1"/>
  <c r="G66" i="34" a="1"/>
  <c r="G66" i="34" s="1"/>
  <c r="BC66" i="34" a="1"/>
  <c r="BC66" i="34" s="1"/>
  <c r="CI66" i="34" a="1"/>
  <c r="CI66" i="34" s="1"/>
  <c r="CY66" i="34" a="1"/>
  <c r="CY66" i="34" s="1"/>
  <c r="V66" i="34" a="1"/>
  <c r="V66" i="34" s="1"/>
  <c r="BS66" i="34" a="1"/>
  <c r="BS66" i="34" s="1"/>
  <c r="CX66" i="34" a="1"/>
  <c r="CX66" i="34" s="1"/>
  <c r="DO66" i="34" a="1"/>
  <c r="DO66" i="34" s="1"/>
  <c r="F66" i="34" a="1"/>
  <c r="F66" i="34" s="1"/>
  <c r="AM66" i="34" a="1"/>
  <c r="AM66" i="34" s="1"/>
  <c r="AL66" i="34" a="1"/>
  <c r="AL66" i="34" s="1"/>
  <c r="CH66" i="34" a="1"/>
  <c r="CH66" i="34" s="1"/>
  <c r="Z66" i="34" a="1"/>
  <c r="Z66" i="34" s="1"/>
  <c r="BF66" i="34" a="1"/>
  <c r="BF66" i="34" s="1"/>
  <c r="BV66" i="34" a="1"/>
  <c r="BV66" i="34" s="1"/>
  <c r="DN66" i="34" a="1"/>
  <c r="DN66" i="34" s="1"/>
  <c r="S66" i="34" a="1"/>
  <c r="S66" i="34" s="1"/>
  <c r="R66" i="34" a="1"/>
  <c r="R66" i="34" s="1"/>
  <c r="BG66" i="34" a="1"/>
  <c r="BG66" i="34" s="1"/>
  <c r="BW66" i="34" a="1"/>
  <c r="BW66" i="34" s="1"/>
  <c r="AA66" i="34" a="1"/>
  <c r="AA66" i="34" s="1"/>
  <c r="CM66" i="34" a="1"/>
  <c r="CM66" i="34" s="1"/>
  <c r="CL66" i="34" a="1"/>
  <c r="CL66" i="34" s="1"/>
  <c r="DC66" i="34" a="1"/>
  <c r="DC66" i="34" s="1"/>
  <c r="K66" i="34" a="1"/>
  <c r="K66" i="34" s="1"/>
  <c r="O66" i="34" a="1"/>
  <c r="O66" i="34" s="1"/>
  <c r="AT66" i="34" a="1"/>
  <c r="AT66" i="34" s="1"/>
  <c r="CP66" i="34" a="1"/>
  <c r="CP66" i="34" s="1"/>
  <c r="J66" i="34" a="1"/>
  <c r="J66" i="34" s="1"/>
  <c r="CA66" i="34" a="1"/>
  <c r="CA66" i="34" s="1"/>
  <c r="CQ66" i="34" a="1"/>
  <c r="CQ66" i="34" s="1"/>
  <c r="DG66" i="34" a="1"/>
  <c r="DG66" i="34" s="1"/>
  <c r="AP66" i="34" a="1"/>
  <c r="AP66" i="34" s="1"/>
  <c r="BJ66" i="34" a="1"/>
  <c r="BJ66" i="34" s="1"/>
  <c r="DB66" i="34" a="1"/>
  <c r="DB66" i="34" s="1"/>
  <c r="AQ66" i="34" a="1"/>
  <c r="AQ66" i="34" s="1"/>
  <c r="N66" i="34" a="1"/>
  <c r="N66" i="34" s="1"/>
  <c r="AU66" i="34" a="1"/>
  <c r="AU66" i="34" s="1"/>
  <c r="BK66" i="34" a="1"/>
  <c r="BK66" i="34" s="1"/>
  <c r="BZ66" i="34" a="1"/>
  <c r="BZ66" i="34" s="1"/>
  <c r="AH66" i="34" a="1"/>
  <c r="AH66" i="34" s="1"/>
  <c r="BN66" i="34" a="1"/>
  <c r="BN66" i="34" s="1"/>
  <c r="CD66" i="34" a="1"/>
  <c r="CD66" i="34" s="1"/>
  <c r="DK66" i="34" a="1"/>
  <c r="DK66" i="34" s="1"/>
  <c r="AY66" i="34" a="1"/>
  <c r="AY66" i="34" s="1"/>
  <c r="CT66" i="34" a="1"/>
  <c r="CT66" i="34" s="1"/>
  <c r="DJ66" i="34" a="1"/>
  <c r="DJ66" i="34" s="1"/>
  <c r="DF66" i="34" a="1"/>
  <c r="DF66" i="34" s="1"/>
  <c r="AI66" i="34" a="1"/>
  <c r="AI66" i="34" s="1"/>
  <c r="AX66" i="34" a="1"/>
  <c r="AX66" i="34" s="1"/>
  <c r="BO66" i="34" a="1"/>
  <c r="BO66" i="34" s="1"/>
  <c r="CE66" i="34" a="1"/>
  <c r="CE66" i="34" s="1"/>
  <c r="CU66" i="34" a="1"/>
  <c r="CU66" i="34" s="1"/>
  <c r="CW64" i="34"/>
  <c r="U64" i="34"/>
  <c r="M64" i="34"/>
  <c r="DA64" i="34"/>
  <c r="CK64" i="34"/>
  <c r="AG64" i="34"/>
  <c r="BM65" i="34"/>
  <c r="Y64" i="34"/>
  <c r="BY64" i="34"/>
  <c r="CR65" i="34"/>
  <c r="CS65" i="34" s="1"/>
  <c r="CG64" i="34"/>
  <c r="CF65" i="34"/>
  <c r="AZ65" i="34"/>
  <c r="DE65" i="34"/>
  <c r="CZ65" i="34"/>
  <c r="AW64" i="34"/>
  <c r="CV65" i="34"/>
  <c r="CW65" i="34" s="1"/>
  <c r="BD65" i="34"/>
  <c r="BE65" i="34" s="1"/>
  <c r="DH65" i="34"/>
  <c r="DI65" i="34" s="1"/>
  <c r="L65" i="34"/>
  <c r="BA64" i="34"/>
  <c r="BA65" i="34" s="1"/>
  <c r="AJ65" i="34"/>
  <c r="BT65" i="34"/>
  <c r="BU65" i="34" s="1"/>
  <c r="AF65" i="34"/>
  <c r="AV65" i="34"/>
  <c r="BQ64" i="34"/>
  <c r="BH65" i="34"/>
  <c r="BI65" i="34" s="1"/>
  <c r="CN65" i="34"/>
  <c r="AK64" i="34"/>
  <c r="AS64" i="34"/>
  <c r="CO64" i="34"/>
  <c r="DM64" i="34"/>
  <c r="H65" i="34"/>
  <c r="I64" i="34"/>
  <c r="DQ65" i="34"/>
  <c r="AD66" i="34"/>
  <c r="DP66" i="34"/>
  <c r="AE66" i="34"/>
  <c r="BX65" i="34"/>
  <c r="DL65" i="34"/>
  <c r="P65" i="34"/>
  <c r="AR65" i="34"/>
  <c r="AB65" i="34"/>
  <c r="AN65" i="34"/>
  <c r="CJ65" i="34"/>
  <c r="X65" i="34"/>
  <c r="T65" i="34"/>
  <c r="CB65" i="34"/>
  <c r="BP65" i="34"/>
  <c r="D66" i="34"/>
  <c r="B66" i="34"/>
  <c r="C66" i="34"/>
  <c r="AZ4" i="1"/>
  <c r="AZ9" i="1" s="1"/>
  <c r="E67" i="34"/>
  <c r="AZ7" i="1"/>
  <c r="BA3" i="1"/>
  <c r="BA8" i="1" s="1"/>
  <c r="W67" i="34" l="1" a="1"/>
  <c r="W67" i="34" s="1"/>
  <c r="BC67" i="34" a="1"/>
  <c r="BC67" i="34" s="1"/>
  <c r="BB67" i="34" a="1"/>
  <c r="BB67" i="34" s="1"/>
  <c r="V67" i="34" a="1"/>
  <c r="V67" i="34" s="1"/>
  <c r="BS67" i="34" a="1"/>
  <c r="BS67" i="34" s="1"/>
  <c r="AL67" i="34" a="1"/>
  <c r="AL67" i="34" s="1"/>
  <c r="BR67" i="34" a="1"/>
  <c r="BR67" i="34" s="1"/>
  <c r="G67" i="34" a="1"/>
  <c r="G67" i="34" s="1"/>
  <c r="F67" i="34" a="1"/>
  <c r="F67" i="34" s="1"/>
  <c r="AM67" i="34" a="1"/>
  <c r="AM67" i="34" s="1"/>
  <c r="CH67" i="34" a="1"/>
  <c r="CH67" i="34" s="1"/>
  <c r="CI67" i="34" a="1"/>
  <c r="CI67" i="34" s="1"/>
  <c r="CX67" i="34" a="1"/>
  <c r="CX67" i="34" s="1"/>
  <c r="DO67" i="34" a="1"/>
  <c r="DO67" i="34" s="1"/>
  <c r="DN67" i="34" a="1"/>
  <c r="DN67" i="34" s="1"/>
  <c r="R67" i="34" a="1"/>
  <c r="R67" i="34" s="1"/>
  <c r="BV67" i="34" a="1"/>
  <c r="BV67" i="34" s="1"/>
  <c r="J67" i="34" a="1"/>
  <c r="J67" i="34" s="1"/>
  <c r="AA67" i="34" a="1"/>
  <c r="AA67" i="34" s="1"/>
  <c r="BW67" i="34" a="1"/>
  <c r="BW67" i="34" s="1"/>
  <c r="Z67" i="34" a="1"/>
  <c r="Z67" i="34" s="1"/>
  <c r="CL67" i="34" a="1"/>
  <c r="CL67" i="34" s="1"/>
  <c r="CM67" i="34" a="1"/>
  <c r="CM67" i="34" s="1"/>
  <c r="CY67" i="34" a="1"/>
  <c r="CY67" i="34" s="1"/>
  <c r="S67" i="34" a="1"/>
  <c r="S67" i="34" s="1"/>
  <c r="BF67" i="34" a="1"/>
  <c r="BF67" i="34" s="1"/>
  <c r="BG67" i="34" a="1"/>
  <c r="BG67" i="34" s="1"/>
  <c r="DC67" i="34" a="1"/>
  <c r="DC67" i="34" s="1"/>
  <c r="DB67" i="34" a="1"/>
  <c r="DB67" i="34" s="1"/>
  <c r="AP67" i="34" a="1"/>
  <c r="AP67" i="34" s="1"/>
  <c r="AT67" i="34" a="1"/>
  <c r="AT67" i="34" s="1"/>
  <c r="BK67" i="34" a="1"/>
  <c r="BK67" i="34" s="1"/>
  <c r="K67" i="34" a="1"/>
  <c r="K67" i="34" s="1"/>
  <c r="O67" i="34" a="1"/>
  <c r="O67" i="34" s="1"/>
  <c r="BJ67" i="34" a="1"/>
  <c r="BJ67" i="34" s="1"/>
  <c r="CA67" i="34" a="1"/>
  <c r="CA67" i="34" s="1"/>
  <c r="CQ67" i="34" a="1"/>
  <c r="CQ67" i="34" s="1"/>
  <c r="AQ67" i="34" a="1"/>
  <c r="AQ67" i="34" s="1"/>
  <c r="N67" i="34" a="1"/>
  <c r="N67" i="34" s="1"/>
  <c r="BZ67" i="34" a="1"/>
  <c r="BZ67" i="34" s="1"/>
  <c r="DF67" i="34" a="1"/>
  <c r="DF67" i="34" s="1"/>
  <c r="AU67" i="34" a="1"/>
  <c r="AU67" i="34" s="1"/>
  <c r="CP67" i="34" a="1"/>
  <c r="CP67" i="34" s="1"/>
  <c r="DG67" i="34" a="1"/>
  <c r="DG67" i="34" s="1"/>
  <c r="AY67" i="34" a="1"/>
  <c r="AY67" i="34" s="1"/>
  <c r="AX67" i="34" a="1"/>
  <c r="AX67" i="34" s="1"/>
  <c r="CE67" i="34" a="1"/>
  <c r="CE67" i="34" s="1"/>
  <c r="CT67" i="34" a="1"/>
  <c r="CT67" i="34" s="1"/>
  <c r="DK67" i="34" a="1"/>
  <c r="DK67" i="34" s="1"/>
  <c r="AI67" i="34" a="1"/>
  <c r="AI67" i="34" s="1"/>
  <c r="AH67" i="34" a="1"/>
  <c r="AH67" i="34" s="1"/>
  <c r="CU67" i="34" a="1"/>
  <c r="CU67" i="34" s="1"/>
  <c r="BO67" i="34" a="1"/>
  <c r="BO67" i="34" s="1"/>
  <c r="DJ67" i="34" a="1"/>
  <c r="DJ67" i="34" s="1"/>
  <c r="BN67" i="34" a="1"/>
  <c r="BN67" i="34" s="1"/>
  <c r="CD67" i="34" a="1"/>
  <c r="CD67" i="34" s="1"/>
  <c r="DH66" i="34"/>
  <c r="M65" i="34"/>
  <c r="DA65" i="34"/>
  <c r="AJ66" i="34"/>
  <c r="AG65" i="34"/>
  <c r="CV66" i="34"/>
  <c r="CW66" i="34" s="1"/>
  <c r="CG65" i="34"/>
  <c r="T66" i="34"/>
  <c r="AW65" i="34"/>
  <c r="AK65" i="34"/>
  <c r="AB66" i="34"/>
  <c r="CR66" i="34"/>
  <c r="CS66" i="34" s="1"/>
  <c r="AF66" i="34"/>
  <c r="AG66" i="34" s="1"/>
  <c r="CJ66" i="34"/>
  <c r="DL66" i="34"/>
  <c r="AR66" i="34"/>
  <c r="CB66" i="34"/>
  <c r="BD66" i="34"/>
  <c r="BE66" i="34" s="1"/>
  <c r="CO65" i="34"/>
  <c r="AZ66" i="34"/>
  <c r="DI66" i="34"/>
  <c r="L66" i="34"/>
  <c r="M66" i="34" s="1"/>
  <c r="DQ66" i="34"/>
  <c r="AC65" i="34"/>
  <c r="BH66" i="34"/>
  <c r="BI66" i="34" s="1"/>
  <c r="U65" i="34"/>
  <c r="AO65" i="34"/>
  <c r="DM65" i="34"/>
  <c r="BQ65" i="34"/>
  <c r="Y65" i="34"/>
  <c r="AS65" i="34"/>
  <c r="BY65" i="34"/>
  <c r="CC65" i="34"/>
  <c r="CC66" i="34" s="1"/>
  <c r="CK65" i="34"/>
  <c r="Q65" i="34"/>
  <c r="I65" i="34"/>
  <c r="BT66" i="34"/>
  <c r="AN66" i="34"/>
  <c r="CF66" i="34"/>
  <c r="CZ66" i="34"/>
  <c r="BX66" i="34"/>
  <c r="DD66" i="34"/>
  <c r="AV66" i="34"/>
  <c r="BP66" i="34"/>
  <c r="P66" i="34"/>
  <c r="CN66" i="34"/>
  <c r="X66" i="34"/>
  <c r="DP67" i="34"/>
  <c r="DQ67" i="34" s="1"/>
  <c r="AE67" i="34"/>
  <c r="AD67" i="34"/>
  <c r="BL66" i="34"/>
  <c r="H66" i="34"/>
  <c r="D67" i="34"/>
  <c r="B67" i="34"/>
  <c r="C67" i="34"/>
  <c r="BA4" i="1"/>
  <c r="BA9" i="1" s="1"/>
  <c r="E68" i="34"/>
  <c r="BA7" i="1"/>
  <c r="BB3" i="1"/>
  <c r="BB8" i="1" s="1"/>
  <c r="BC68" i="34" l="1" a="1"/>
  <c r="BC68" i="34" s="1"/>
  <c r="G68" i="34" a="1"/>
  <c r="G68" i="34" s="1"/>
  <c r="AM68" i="34" a="1"/>
  <c r="AM68" i="34" s="1"/>
  <c r="AL68" i="34" a="1"/>
  <c r="AL68" i="34" s="1"/>
  <c r="CH68" i="34" a="1"/>
  <c r="CH68" i="34" s="1"/>
  <c r="CI68" i="34" a="1"/>
  <c r="CI68" i="34" s="1"/>
  <c r="DO68" i="34" a="1"/>
  <c r="DO68" i="34" s="1"/>
  <c r="W68" i="34" a="1"/>
  <c r="W68" i="34" s="1"/>
  <c r="V68" i="34" a="1"/>
  <c r="V68" i="34" s="1"/>
  <c r="BB68" i="34" a="1"/>
  <c r="BB68" i="34" s="1"/>
  <c r="BR68" i="34" a="1"/>
  <c r="BR68" i="34" s="1"/>
  <c r="F68" i="34" a="1"/>
  <c r="F68" i="34" s="1"/>
  <c r="BS68" i="34" a="1"/>
  <c r="BS68" i="34" s="1"/>
  <c r="Z68" i="34" a="1"/>
  <c r="Z68" i="34" s="1"/>
  <c r="DC68" i="34" a="1"/>
  <c r="DC68" i="34" s="1"/>
  <c r="DB68" i="34" a="1"/>
  <c r="DB68" i="34" s="1"/>
  <c r="CX68" i="34" a="1"/>
  <c r="CX68" i="34" s="1"/>
  <c r="CY68" i="34" a="1"/>
  <c r="CY68" i="34" s="1"/>
  <c r="AA68" i="34" a="1"/>
  <c r="AA68" i="34" s="1"/>
  <c r="CM68" i="34" a="1"/>
  <c r="CM68" i="34" s="1"/>
  <c r="DN68" i="34" a="1"/>
  <c r="DN68" i="34" s="1"/>
  <c r="R68" i="34" a="1"/>
  <c r="R68" i="34" s="1"/>
  <c r="S68" i="34" a="1"/>
  <c r="S68" i="34" s="1"/>
  <c r="BG68" i="34" a="1"/>
  <c r="BG68" i="34" s="1"/>
  <c r="BF68" i="34" a="1"/>
  <c r="BF68" i="34" s="1"/>
  <c r="BV68" i="34" a="1"/>
  <c r="BV68" i="34" s="1"/>
  <c r="BW68" i="34" a="1"/>
  <c r="BW68" i="34" s="1"/>
  <c r="CL68" i="34" a="1"/>
  <c r="CL68" i="34" s="1"/>
  <c r="AQ68" i="34" a="1"/>
  <c r="AQ68" i="34" s="1"/>
  <c r="N68" i="34" a="1"/>
  <c r="N68" i="34" s="1"/>
  <c r="O68" i="34" a="1"/>
  <c r="O68" i="34" s="1"/>
  <c r="DF68" i="34" a="1"/>
  <c r="DF68" i="34" s="1"/>
  <c r="BK68" i="34" a="1"/>
  <c r="BK68" i="34" s="1"/>
  <c r="BZ68" i="34" a="1"/>
  <c r="BZ68" i="34" s="1"/>
  <c r="CP68" i="34" a="1"/>
  <c r="CP68" i="34" s="1"/>
  <c r="K68" i="34" a="1"/>
  <c r="K68" i="34" s="1"/>
  <c r="AP68" i="34" a="1"/>
  <c r="AP68" i="34" s="1"/>
  <c r="AT68" i="34" a="1"/>
  <c r="AT68" i="34" s="1"/>
  <c r="BJ68" i="34" a="1"/>
  <c r="BJ68" i="34" s="1"/>
  <c r="CQ68" i="34" a="1"/>
  <c r="CQ68" i="34" s="1"/>
  <c r="J68" i="34" a="1"/>
  <c r="J68" i="34" s="1"/>
  <c r="AU68" i="34" a="1"/>
  <c r="AU68" i="34" s="1"/>
  <c r="CA68" i="34" a="1"/>
  <c r="CA68" i="34" s="1"/>
  <c r="AI68" i="34" a="1"/>
  <c r="AI68" i="34" s="1"/>
  <c r="BO68" i="34" a="1"/>
  <c r="BO68" i="34" s="1"/>
  <c r="CE68" i="34" a="1"/>
  <c r="CE68" i="34" s="1"/>
  <c r="CU68" i="34" a="1"/>
  <c r="CU68" i="34" s="1"/>
  <c r="CT68" i="34" a="1"/>
  <c r="CT68" i="34" s="1"/>
  <c r="DJ68" i="34" a="1"/>
  <c r="DJ68" i="34" s="1"/>
  <c r="DG68" i="34" a="1"/>
  <c r="DG68" i="34" s="1"/>
  <c r="AH68" i="34" a="1"/>
  <c r="AH68" i="34" s="1"/>
  <c r="AY68" i="34" a="1"/>
  <c r="AY68" i="34" s="1"/>
  <c r="BN68" i="34" a="1"/>
  <c r="BN68" i="34" s="1"/>
  <c r="CD68" i="34" a="1"/>
  <c r="CD68" i="34" s="1"/>
  <c r="AX68" i="34" a="1"/>
  <c r="AX68" i="34" s="1"/>
  <c r="DK68" i="34" a="1"/>
  <c r="DK68" i="34" s="1"/>
  <c r="CK66" i="34"/>
  <c r="CV67" i="34"/>
  <c r="CW67" i="34" s="1"/>
  <c r="AK66" i="34"/>
  <c r="BX67" i="34"/>
  <c r="CO66" i="34"/>
  <c r="DM66" i="34"/>
  <c r="AC66" i="34"/>
  <c r="AN67" i="34"/>
  <c r="BY66" i="34"/>
  <c r="U66" i="34"/>
  <c r="Q66" i="34"/>
  <c r="DD67" i="34"/>
  <c r="CN67" i="34"/>
  <c r="CJ67" i="34"/>
  <c r="CK67" i="34" s="1"/>
  <c r="CZ67" i="34"/>
  <c r="BP67" i="34"/>
  <c r="AZ67" i="34"/>
  <c r="AV67" i="34"/>
  <c r="Y66" i="34"/>
  <c r="AS66" i="34"/>
  <c r="BQ66" i="34"/>
  <c r="I66" i="34"/>
  <c r="DH67" i="34"/>
  <c r="DI67" i="34" s="1"/>
  <c r="L67" i="34"/>
  <c r="M67" i="34" s="1"/>
  <c r="AO66" i="34"/>
  <c r="BA66" i="34"/>
  <c r="CF67" i="34"/>
  <c r="DA66" i="34"/>
  <c r="AW66" i="34"/>
  <c r="CG66" i="34"/>
  <c r="BM66" i="34"/>
  <c r="DL67" i="34"/>
  <c r="DE66" i="34"/>
  <c r="BU66" i="34"/>
  <c r="T67" i="34"/>
  <c r="AB67" i="34"/>
  <c r="BH67" i="34"/>
  <c r="P67" i="34"/>
  <c r="BL67" i="34"/>
  <c r="BD67" i="34"/>
  <c r="CB67" i="34"/>
  <c r="AF67" i="34"/>
  <c r="H67" i="34"/>
  <c r="DP68" i="34"/>
  <c r="AD68" i="34"/>
  <c r="AE68" i="34"/>
  <c r="BT67" i="34"/>
  <c r="AR67" i="34"/>
  <c r="CR67" i="34"/>
  <c r="X67" i="34"/>
  <c r="AJ67" i="34"/>
  <c r="D68" i="34"/>
  <c r="B68" i="34"/>
  <c r="C68" i="34"/>
  <c r="BB4" i="1"/>
  <c r="BB9" i="1" s="1"/>
  <c r="E69" i="34"/>
  <c r="BA6" i="1"/>
  <c r="BB7" i="1"/>
  <c r="BC3" i="1"/>
  <c r="BC8" i="1" s="1"/>
  <c r="BY67" i="34" l="1"/>
  <c r="F69" i="34" a="1"/>
  <c r="F69" i="34" s="1"/>
  <c r="BS69" i="34" a="1"/>
  <c r="BS69" i="34" s="1"/>
  <c r="CX69" i="34" a="1"/>
  <c r="CX69" i="34" s="1"/>
  <c r="G69" i="34" a="1"/>
  <c r="G69" i="34" s="1"/>
  <c r="AM69" i="34" a="1"/>
  <c r="AM69" i="34" s="1"/>
  <c r="AL69" i="34" a="1"/>
  <c r="AL69" i="34" s="1"/>
  <c r="BB69" i="34" a="1"/>
  <c r="BB69" i="34" s="1"/>
  <c r="BR69" i="34" a="1"/>
  <c r="BR69" i="34" s="1"/>
  <c r="BC69" i="34" a="1"/>
  <c r="BC69" i="34" s="1"/>
  <c r="CI69" i="34" a="1"/>
  <c r="CI69" i="34" s="1"/>
  <c r="CH69" i="34" a="1"/>
  <c r="CH69" i="34" s="1"/>
  <c r="CY69" i="34" a="1"/>
  <c r="CY69" i="34" s="1"/>
  <c r="W69" i="34" a="1"/>
  <c r="W69" i="34" s="1"/>
  <c r="V69" i="34" a="1"/>
  <c r="V69" i="34" s="1"/>
  <c r="DO69" i="34" a="1"/>
  <c r="DO69" i="34" s="1"/>
  <c r="AA69" i="34" a="1"/>
  <c r="AA69" i="34" s="1"/>
  <c r="DC69" i="34" a="1"/>
  <c r="DC69" i="34" s="1"/>
  <c r="DB69" i="34" a="1"/>
  <c r="DB69" i="34" s="1"/>
  <c r="CM69" i="34" a="1"/>
  <c r="CM69" i="34" s="1"/>
  <c r="S69" i="34" a="1"/>
  <c r="S69" i="34" s="1"/>
  <c r="R69" i="34" a="1"/>
  <c r="R69" i="34" s="1"/>
  <c r="Z69" i="34" a="1"/>
  <c r="Z69" i="34" s="1"/>
  <c r="BV69" i="34" a="1"/>
  <c r="BV69" i="34" s="1"/>
  <c r="CL69" i="34" a="1"/>
  <c r="CL69" i="34" s="1"/>
  <c r="DN69" i="34" a="1"/>
  <c r="DN69" i="34" s="1"/>
  <c r="BG69" i="34" a="1"/>
  <c r="BG69" i="34" s="1"/>
  <c r="BF69" i="34" a="1"/>
  <c r="BF69" i="34" s="1"/>
  <c r="BW69" i="34" a="1"/>
  <c r="BW69" i="34" s="1"/>
  <c r="O69" i="34" a="1"/>
  <c r="O69" i="34" s="1"/>
  <c r="BK69" i="34" a="1"/>
  <c r="BK69" i="34" s="1"/>
  <c r="BJ69" i="34" a="1"/>
  <c r="BJ69" i="34" s="1"/>
  <c r="BZ69" i="34" a="1"/>
  <c r="BZ69" i="34" s="1"/>
  <c r="K69" i="34" a="1"/>
  <c r="K69" i="34" s="1"/>
  <c r="AP69" i="34" a="1"/>
  <c r="AP69" i="34" s="1"/>
  <c r="CP69" i="34" a="1"/>
  <c r="CP69" i="34" s="1"/>
  <c r="J69" i="34" a="1"/>
  <c r="J69" i="34" s="1"/>
  <c r="AQ69" i="34" a="1"/>
  <c r="AQ69" i="34" s="1"/>
  <c r="AU69" i="34" a="1"/>
  <c r="AU69" i="34" s="1"/>
  <c r="CA69" i="34" a="1"/>
  <c r="CA69" i="34" s="1"/>
  <c r="CQ69" i="34" a="1"/>
  <c r="CQ69" i="34" s="1"/>
  <c r="N69" i="34" a="1"/>
  <c r="N69" i="34" s="1"/>
  <c r="AT69" i="34" a="1"/>
  <c r="AT69" i="34" s="1"/>
  <c r="AH69" i="34" a="1"/>
  <c r="AH69" i="34" s="1"/>
  <c r="AI69" i="34" a="1"/>
  <c r="AI69" i="34" s="1"/>
  <c r="AX69" i="34" a="1"/>
  <c r="AX69" i="34" s="1"/>
  <c r="CE69" i="34" a="1"/>
  <c r="CE69" i="34" s="1"/>
  <c r="DK69" i="34" a="1"/>
  <c r="DK69" i="34" s="1"/>
  <c r="DJ69" i="34" a="1"/>
  <c r="DJ69" i="34" s="1"/>
  <c r="DG69" i="34" a="1"/>
  <c r="DG69" i="34" s="1"/>
  <c r="BN69" i="34" a="1"/>
  <c r="BN69" i="34" s="1"/>
  <c r="CU69" i="34" a="1"/>
  <c r="CU69" i="34" s="1"/>
  <c r="CT69" i="34" a="1"/>
  <c r="CT69" i="34" s="1"/>
  <c r="DF69" i="34" a="1"/>
  <c r="DF69" i="34" s="1"/>
  <c r="AY69" i="34" a="1"/>
  <c r="AY69" i="34" s="1"/>
  <c r="BO69" i="34" a="1"/>
  <c r="BO69" i="34" s="1"/>
  <c r="CD69" i="34" a="1"/>
  <c r="CD69" i="34" s="1"/>
  <c r="AO67" i="34"/>
  <c r="CO67" i="34"/>
  <c r="CG67" i="34"/>
  <c r="BQ67" i="34"/>
  <c r="DE67" i="34"/>
  <c r="CV68" i="34"/>
  <c r="CW68" i="34" s="1"/>
  <c r="AW67" i="34"/>
  <c r="BT68" i="34"/>
  <c r="BU68" i="34" s="1"/>
  <c r="DD68" i="34"/>
  <c r="DE68" i="34" s="1"/>
  <c r="DA67" i="34"/>
  <c r="AF68" i="34"/>
  <c r="AG68" i="34" s="1"/>
  <c r="BA67" i="34"/>
  <c r="BL68" i="34"/>
  <c r="BM68" i="34" s="1"/>
  <c r="CN68" i="34"/>
  <c r="CO68" i="34" s="1"/>
  <c r="AN68" i="34"/>
  <c r="AO68" i="34" s="1"/>
  <c r="BM67" i="34"/>
  <c r="AC67" i="34"/>
  <c r="Y67" i="34"/>
  <c r="BH68" i="34"/>
  <c r="BI68" i="34" s="1"/>
  <c r="L68" i="34"/>
  <c r="M68" i="34" s="1"/>
  <c r="I67" i="34"/>
  <c r="BI67" i="34"/>
  <c r="CJ68" i="34"/>
  <c r="BD68" i="34"/>
  <c r="BE68" i="34" s="1"/>
  <c r="AJ68" i="34"/>
  <c r="AK68" i="34" s="1"/>
  <c r="AG67" i="34"/>
  <c r="DM67" i="34"/>
  <c r="DQ68" i="34"/>
  <c r="CC67" i="34"/>
  <c r="Q67" i="34"/>
  <c r="AK67" i="34"/>
  <c r="BU67" i="34"/>
  <c r="U67" i="34"/>
  <c r="CS67" i="34"/>
  <c r="AS67" i="34"/>
  <c r="AV68" i="34"/>
  <c r="BE67" i="34"/>
  <c r="CB68" i="34"/>
  <c r="DL68" i="34"/>
  <c r="CF68" i="34"/>
  <c r="AZ68" i="34"/>
  <c r="AB68" i="34"/>
  <c r="X68" i="34"/>
  <c r="H68" i="34"/>
  <c r="CZ68" i="34"/>
  <c r="BP68" i="34"/>
  <c r="T68" i="34"/>
  <c r="BX68" i="34"/>
  <c r="DP69" i="34"/>
  <c r="L69" i="34"/>
  <c r="AD69" i="34"/>
  <c r="AE69" i="34"/>
  <c r="P68" i="34"/>
  <c r="DH68" i="34"/>
  <c r="AR68" i="34"/>
  <c r="CR68" i="34"/>
  <c r="D69" i="34"/>
  <c r="B69" i="34"/>
  <c r="C69" i="34"/>
  <c r="BC4" i="1"/>
  <c r="BC9" i="1" s="1"/>
  <c r="E70" i="34"/>
  <c r="BC7" i="1"/>
  <c r="BD3" i="1"/>
  <c r="BD8" i="1" s="1"/>
  <c r="AM70" i="34" l="1" a="1"/>
  <c r="AM70" i="34" s="1"/>
  <c r="AL70" i="34" a="1"/>
  <c r="AL70" i="34" s="1"/>
  <c r="CI70" i="34" a="1"/>
  <c r="CI70" i="34" s="1"/>
  <c r="CH70" i="34" a="1"/>
  <c r="CH70" i="34" s="1"/>
  <c r="CX70" i="34" a="1"/>
  <c r="CX70" i="34" s="1"/>
  <c r="CY70" i="34" a="1"/>
  <c r="CY70" i="34" s="1"/>
  <c r="W70" i="34" a="1"/>
  <c r="W70" i="34" s="1"/>
  <c r="BB70" i="34" a="1"/>
  <c r="BB70" i="34" s="1"/>
  <c r="G70" i="34" a="1"/>
  <c r="G70" i="34" s="1"/>
  <c r="BC70" i="34" a="1"/>
  <c r="BC70" i="34" s="1"/>
  <c r="F70" i="34" a="1"/>
  <c r="F70" i="34" s="1"/>
  <c r="V70" i="34" a="1"/>
  <c r="V70" i="34" s="1"/>
  <c r="BR70" i="34" a="1"/>
  <c r="BR70" i="34" s="1"/>
  <c r="BS70" i="34" a="1"/>
  <c r="BS70" i="34" s="1"/>
  <c r="DO70" i="34" a="1"/>
  <c r="DO70" i="34" s="1"/>
  <c r="CM70" i="34" a="1"/>
  <c r="CM70" i="34" s="1"/>
  <c r="CL70" i="34" a="1"/>
  <c r="CL70" i="34" s="1"/>
  <c r="DC70" i="34" a="1"/>
  <c r="DC70" i="34" s="1"/>
  <c r="DB70" i="34" a="1"/>
  <c r="DB70" i="34" s="1"/>
  <c r="DN70" i="34" a="1"/>
  <c r="DN70" i="34" s="1"/>
  <c r="R70" i="34" a="1"/>
  <c r="R70" i="34" s="1"/>
  <c r="BG70" i="34" a="1"/>
  <c r="BG70" i="34" s="1"/>
  <c r="AA70" i="34" a="1"/>
  <c r="AA70" i="34" s="1"/>
  <c r="BF70" i="34" a="1"/>
  <c r="BF70" i="34" s="1"/>
  <c r="BW70" i="34" a="1"/>
  <c r="BW70" i="34" s="1"/>
  <c r="BV70" i="34" a="1"/>
  <c r="BV70" i="34" s="1"/>
  <c r="S70" i="34" a="1"/>
  <c r="S70" i="34" s="1"/>
  <c r="Z70" i="34" a="1"/>
  <c r="Z70" i="34" s="1"/>
  <c r="AU70" i="34" a="1"/>
  <c r="AU70" i="34" s="1"/>
  <c r="CP70" i="34" a="1"/>
  <c r="CP70" i="34" s="1"/>
  <c r="K70" i="34" a="1"/>
  <c r="K70" i="34" s="1"/>
  <c r="AQ70" i="34" a="1"/>
  <c r="AQ70" i="34" s="1"/>
  <c r="O70" i="34" a="1"/>
  <c r="O70" i="34" s="1"/>
  <c r="AT70" i="34" a="1"/>
  <c r="AT70" i="34" s="1"/>
  <c r="BZ70" i="34" a="1"/>
  <c r="BZ70" i="34" s="1"/>
  <c r="J70" i="34" a="1"/>
  <c r="J70" i="34" s="1"/>
  <c r="BK70" i="34" a="1"/>
  <c r="BK70" i="34" s="1"/>
  <c r="CA70" i="34" a="1"/>
  <c r="CA70" i="34" s="1"/>
  <c r="CQ70" i="34" a="1"/>
  <c r="CQ70" i="34" s="1"/>
  <c r="DG70" i="34" a="1"/>
  <c r="DG70" i="34" s="1"/>
  <c r="AI70" i="34" a="1"/>
  <c r="AI70" i="34" s="1"/>
  <c r="AP70" i="34" a="1"/>
  <c r="AP70" i="34" s="1"/>
  <c r="N70" i="34" a="1"/>
  <c r="N70" i="34" s="1"/>
  <c r="BJ70" i="34" a="1"/>
  <c r="BJ70" i="34" s="1"/>
  <c r="BO70" i="34" a="1"/>
  <c r="BO70" i="34" s="1"/>
  <c r="CE70" i="34" a="1"/>
  <c r="CE70" i="34" s="1"/>
  <c r="DF70" i="34" a="1"/>
  <c r="DF70" i="34" s="1"/>
  <c r="AH70" i="34" a="1"/>
  <c r="AH70" i="34" s="1"/>
  <c r="AY70" i="34" a="1"/>
  <c r="AY70" i="34" s="1"/>
  <c r="AX70" i="34" a="1"/>
  <c r="AX70" i="34" s="1"/>
  <c r="BN70" i="34" a="1"/>
  <c r="BN70" i="34" s="1"/>
  <c r="CD70" i="34" a="1"/>
  <c r="CD70" i="34" s="1"/>
  <c r="DJ70" i="34" a="1"/>
  <c r="DJ70" i="34" s="1"/>
  <c r="CU70" i="34" a="1"/>
  <c r="CU70" i="34" s="1"/>
  <c r="CT70" i="34" a="1"/>
  <c r="CT70" i="34" s="1"/>
  <c r="DK70" i="34" a="1"/>
  <c r="DK70" i="34" s="1"/>
  <c r="AR69" i="34"/>
  <c r="DD69" i="34"/>
  <c r="DE69" i="34" s="1"/>
  <c r="P69" i="34"/>
  <c r="CZ69" i="34"/>
  <c r="AV69" i="34"/>
  <c r="BD69" i="34"/>
  <c r="BE69" i="34" s="1"/>
  <c r="AZ69" i="34"/>
  <c r="DQ69" i="34"/>
  <c r="CB69" i="34"/>
  <c r="CJ69" i="34"/>
  <c r="M69" i="34"/>
  <c r="X69" i="34"/>
  <c r="CK68" i="34"/>
  <c r="AF69" i="34"/>
  <c r="AB69" i="34"/>
  <c r="CN69" i="34"/>
  <c r="AC68" i="34"/>
  <c r="BY68" i="34"/>
  <c r="I68" i="34"/>
  <c r="CG68" i="34"/>
  <c r="DI68" i="34"/>
  <c r="CF69" i="34"/>
  <c r="U68" i="34"/>
  <c r="Y68" i="34"/>
  <c r="DM68" i="34"/>
  <c r="CS68" i="34"/>
  <c r="AS68" i="34"/>
  <c r="Q68" i="34"/>
  <c r="BQ68" i="34"/>
  <c r="CC68" i="34"/>
  <c r="DA68" i="34"/>
  <c r="BA68" i="34"/>
  <c r="AW68" i="34"/>
  <c r="BT69" i="34"/>
  <c r="CV69" i="34"/>
  <c r="AJ69" i="34"/>
  <c r="DH69" i="34"/>
  <c r="AN69" i="34"/>
  <c r="DP70" i="34"/>
  <c r="AJ70" i="34"/>
  <c r="AE70" i="34"/>
  <c r="AD70" i="34"/>
  <c r="BP69" i="34"/>
  <c r="T69" i="34"/>
  <c r="BX69" i="34"/>
  <c r="CR69" i="34"/>
  <c r="CS69" i="34" s="1"/>
  <c r="BH69" i="34"/>
  <c r="H69" i="34"/>
  <c r="DL69" i="34"/>
  <c r="BL69" i="34"/>
  <c r="D70" i="34"/>
  <c r="C70" i="34"/>
  <c r="B70" i="34"/>
  <c r="BD4" i="1"/>
  <c r="BD9" i="1" s="1"/>
  <c r="E71" i="34"/>
  <c r="BD7" i="1"/>
  <c r="BE3" i="1"/>
  <c r="BE8" i="1" s="1"/>
  <c r="BY69" i="34" l="1"/>
  <c r="G71" i="34" a="1"/>
  <c r="G71" i="34" s="1"/>
  <c r="F71" i="34" a="1"/>
  <c r="F71" i="34" s="1"/>
  <c r="AM71" i="34" a="1"/>
  <c r="AM71" i="34" s="1"/>
  <c r="BC71" i="34" a="1"/>
  <c r="BC71" i="34" s="1"/>
  <c r="CH71" i="34" a="1"/>
  <c r="CH71" i="34" s="1"/>
  <c r="DO71" i="34" a="1"/>
  <c r="DO71" i="34" s="1"/>
  <c r="W71" i="34" a="1"/>
  <c r="W71" i="34" s="1"/>
  <c r="BB71" i="34" a="1"/>
  <c r="BB71" i="34" s="1"/>
  <c r="CI71" i="34" a="1"/>
  <c r="CI71" i="34" s="1"/>
  <c r="V71" i="34" a="1"/>
  <c r="V71" i="34" s="1"/>
  <c r="BS71" i="34" a="1"/>
  <c r="BS71" i="34" s="1"/>
  <c r="CY71" i="34" a="1"/>
  <c r="CY71" i="34" s="1"/>
  <c r="AL71" i="34" a="1"/>
  <c r="AL71" i="34" s="1"/>
  <c r="BR71" i="34" a="1"/>
  <c r="BR71" i="34" s="1"/>
  <c r="S71" i="34" a="1"/>
  <c r="S71" i="34" s="1"/>
  <c r="AA71" i="34" a="1"/>
  <c r="AA71" i="34" s="1"/>
  <c r="BF71" i="34" a="1"/>
  <c r="BF71" i="34" s="1"/>
  <c r="BW71" i="34" a="1"/>
  <c r="BW71" i="34" s="1"/>
  <c r="DC71" i="34" a="1"/>
  <c r="DC71" i="34" s="1"/>
  <c r="DB71" i="34" a="1"/>
  <c r="DB71" i="34" s="1"/>
  <c r="CX71" i="34" a="1"/>
  <c r="CX71" i="34" s="1"/>
  <c r="Z71" i="34" a="1"/>
  <c r="Z71" i="34" s="1"/>
  <c r="DN71" i="34" a="1"/>
  <c r="DN71" i="34" s="1"/>
  <c r="R71" i="34" a="1"/>
  <c r="R71" i="34" s="1"/>
  <c r="BG71" i="34" a="1"/>
  <c r="BG71" i="34" s="1"/>
  <c r="BV71" i="34" a="1"/>
  <c r="BV71" i="34" s="1"/>
  <c r="CL71" i="34" a="1"/>
  <c r="CL71" i="34" s="1"/>
  <c r="CM71" i="34" a="1"/>
  <c r="CM71" i="34" s="1"/>
  <c r="J71" i="34" a="1"/>
  <c r="J71" i="34" s="1"/>
  <c r="AQ71" i="34" a="1"/>
  <c r="AQ71" i="34" s="1"/>
  <c r="N71" i="34" a="1"/>
  <c r="N71" i="34" s="1"/>
  <c r="AU71" i="34" a="1"/>
  <c r="AU71" i="34" s="1"/>
  <c r="CA71" i="34" a="1"/>
  <c r="CA71" i="34" s="1"/>
  <c r="DG71" i="34" a="1"/>
  <c r="DG71" i="34" s="1"/>
  <c r="O71" i="34" a="1"/>
  <c r="O71" i="34" s="1"/>
  <c r="AT71" i="34" a="1"/>
  <c r="AT71" i="34" s="1"/>
  <c r="CP71" i="34" a="1"/>
  <c r="CP71" i="34" s="1"/>
  <c r="BK71" i="34" a="1"/>
  <c r="BK71" i="34" s="1"/>
  <c r="BJ71" i="34" a="1"/>
  <c r="BJ71" i="34" s="1"/>
  <c r="BZ71" i="34" a="1"/>
  <c r="BZ71" i="34" s="1"/>
  <c r="CQ71" i="34" a="1"/>
  <c r="CQ71" i="34" s="1"/>
  <c r="K71" i="34" a="1"/>
  <c r="K71" i="34" s="1"/>
  <c r="AP71" i="34" a="1"/>
  <c r="AP71" i="34" s="1"/>
  <c r="AY71" i="34" a="1"/>
  <c r="AY71" i="34" s="1"/>
  <c r="BN71" i="34" a="1"/>
  <c r="BN71" i="34" s="1"/>
  <c r="CD71" i="34" a="1"/>
  <c r="CD71" i="34" s="1"/>
  <c r="CU71" i="34" a="1"/>
  <c r="CU71" i="34" s="1"/>
  <c r="CE71" i="34" a="1"/>
  <c r="CE71" i="34" s="1"/>
  <c r="CT71" i="34" a="1"/>
  <c r="CT71" i="34" s="1"/>
  <c r="DK71" i="34" a="1"/>
  <c r="DK71" i="34" s="1"/>
  <c r="DF71" i="34" a="1"/>
  <c r="DF71" i="34" s="1"/>
  <c r="DJ71" i="34" a="1"/>
  <c r="DJ71" i="34" s="1"/>
  <c r="AI71" i="34" a="1"/>
  <c r="AI71" i="34" s="1"/>
  <c r="AH71" i="34" a="1"/>
  <c r="AH71" i="34" s="1"/>
  <c r="AX71" i="34" a="1"/>
  <c r="AX71" i="34" s="1"/>
  <c r="BO71" i="34" a="1"/>
  <c r="BO71" i="34" s="1"/>
  <c r="Y69" i="34"/>
  <c r="AS69" i="34"/>
  <c r="DA69" i="34"/>
  <c r="I69" i="34"/>
  <c r="U69" i="34"/>
  <c r="DQ70" i="34"/>
  <c r="BA69" i="34"/>
  <c r="Q69" i="34"/>
  <c r="AW69" i="34"/>
  <c r="CC69" i="34"/>
  <c r="DL70" i="34"/>
  <c r="AN70" i="34"/>
  <c r="H70" i="34"/>
  <c r="BP70" i="34"/>
  <c r="CV70" i="34"/>
  <c r="BH70" i="34"/>
  <c r="CK69" i="34"/>
  <c r="CG69" i="34"/>
  <c r="BQ69" i="34"/>
  <c r="CF70" i="34"/>
  <c r="CJ70" i="34"/>
  <c r="AV70" i="34"/>
  <c r="DM69" i="34"/>
  <c r="DM70" i="34" s="1"/>
  <c r="AZ70" i="34"/>
  <c r="BX70" i="34"/>
  <c r="BY70" i="34" s="1"/>
  <c r="DI69" i="34"/>
  <c r="AC69" i="34"/>
  <c r="BT70" i="34"/>
  <c r="CZ70" i="34"/>
  <c r="BL70" i="34"/>
  <c r="CO69" i="34"/>
  <c r="AR70" i="34"/>
  <c r="DD70" i="34"/>
  <c r="AG69" i="34"/>
  <c r="BM69" i="34"/>
  <c r="AO69" i="34"/>
  <c r="AK69" i="34"/>
  <c r="AK70" i="34" s="1"/>
  <c r="BI69" i="34"/>
  <c r="DH70" i="34"/>
  <c r="AB70" i="34"/>
  <c r="CW69" i="34"/>
  <c r="BU69" i="34"/>
  <c r="CN70" i="34"/>
  <c r="BD70" i="34"/>
  <c r="DP71" i="34"/>
  <c r="AD71" i="34"/>
  <c r="AE71" i="34"/>
  <c r="P70" i="34"/>
  <c r="AF70" i="34"/>
  <c r="T70" i="34"/>
  <c r="CB70" i="34"/>
  <c r="CR70" i="34"/>
  <c r="CS70" i="34" s="1"/>
  <c r="L70" i="34"/>
  <c r="X70" i="34"/>
  <c r="D71" i="34"/>
  <c r="B71" i="34"/>
  <c r="C71" i="34"/>
  <c r="BE4" i="1"/>
  <c r="BE9" i="1" s="1"/>
  <c r="E72" i="34"/>
  <c r="BE7" i="1"/>
  <c r="BF3" i="1"/>
  <c r="BF8" i="1" s="1"/>
  <c r="U70" i="34" l="1"/>
  <c r="F72" i="34" a="1"/>
  <c r="F72" i="34" s="1"/>
  <c r="W72" i="34" a="1"/>
  <c r="W72" i="34" s="1"/>
  <c r="BS72" i="34" a="1"/>
  <c r="BS72" i="34" s="1"/>
  <c r="BC72" i="34" a="1"/>
  <c r="BC72" i="34" s="1"/>
  <c r="BR72" i="34" a="1"/>
  <c r="BR72" i="34" s="1"/>
  <c r="CX72" i="34" a="1"/>
  <c r="CX72" i="34" s="1"/>
  <c r="AM72" i="34" a="1"/>
  <c r="AM72" i="34" s="1"/>
  <c r="AL72" i="34" a="1"/>
  <c r="AL72" i="34" s="1"/>
  <c r="CH72" i="34" a="1"/>
  <c r="CH72" i="34" s="1"/>
  <c r="DO72" i="34" a="1"/>
  <c r="DO72" i="34" s="1"/>
  <c r="G72" i="34" a="1"/>
  <c r="G72" i="34" s="1"/>
  <c r="V72" i="34" a="1"/>
  <c r="V72" i="34" s="1"/>
  <c r="BB72" i="34" a="1"/>
  <c r="BB72" i="34" s="1"/>
  <c r="S72" i="34" a="1"/>
  <c r="S72" i="34" s="1"/>
  <c r="BF72" i="34" a="1"/>
  <c r="BF72" i="34" s="1"/>
  <c r="BG72" i="34" a="1"/>
  <c r="BG72" i="34" s="1"/>
  <c r="BV72" i="34" a="1"/>
  <c r="BV72" i="34" s="1"/>
  <c r="CL72" i="34" a="1"/>
  <c r="CL72" i="34" s="1"/>
  <c r="CY72" i="34" a="1"/>
  <c r="CY72" i="34" s="1"/>
  <c r="DN72" i="34" a="1"/>
  <c r="DN72" i="34" s="1"/>
  <c r="AA72" i="34" a="1"/>
  <c r="AA72" i="34" s="1"/>
  <c r="DC72" i="34" a="1"/>
  <c r="DC72" i="34" s="1"/>
  <c r="CM72" i="34" a="1"/>
  <c r="CM72" i="34" s="1"/>
  <c r="CI72" i="34" a="1"/>
  <c r="CI72" i="34" s="1"/>
  <c r="R72" i="34" a="1"/>
  <c r="R72" i="34" s="1"/>
  <c r="Z72" i="34" a="1"/>
  <c r="Z72" i="34" s="1"/>
  <c r="BW72" i="34" a="1"/>
  <c r="BW72" i="34" s="1"/>
  <c r="J72" i="34" a="1"/>
  <c r="J72" i="34" s="1"/>
  <c r="N72" i="34" a="1"/>
  <c r="N72" i="34" s="1"/>
  <c r="AT72" i="34" a="1"/>
  <c r="AT72" i="34" s="1"/>
  <c r="CP72" i="34" a="1"/>
  <c r="CP72" i="34" s="1"/>
  <c r="DG72" i="34" a="1"/>
  <c r="DG72" i="34" s="1"/>
  <c r="O72" i="34" a="1"/>
  <c r="O72" i="34" s="1"/>
  <c r="DB72" i="34" a="1"/>
  <c r="DB72" i="34" s="1"/>
  <c r="K72" i="34" a="1"/>
  <c r="K72" i="34" s="1"/>
  <c r="BK72" i="34" a="1"/>
  <c r="BK72" i="34" s="1"/>
  <c r="AP72" i="34" a="1"/>
  <c r="AP72" i="34" s="1"/>
  <c r="AQ72" i="34" a="1"/>
  <c r="AQ72" i="34" s="1"/>
  <c r="AU72" i="34" a="1"/>
  <c r="AU72" i="34" s="1"/>
  <c r="BJ72" i="34" a="1"/>
  <c r="BJ72" i="34" s="1"/>
  <c r="BZ72" i="34" a="1"/>
  <c r="BZ72" i="34" s="1"/>
  <c r="CA72" i="34" a="1"/>
  <c r="CA72" i="34" s="1"/>
  <c r="CQ72" i="34" a="1"/>
  <c r="CQ72" i="34" s="1"/>
  <c r="AY72" i="34" a="1"/>
  <c r="AY72" i="34" s="1"/>
  <c r="AH72" i="34" a="1"/>
  <c r="AH72" i="34" s="1"/>
  <c r="AI72" i="34" a="1"/>
  <c r="AI72" i="34" s="1"/>
  <c r="AX72" i="34" a="1"/>
  <c r="AX72" i="34" s="1"/>
  <c r="BO72" i="34" a="1"/>
  <c r="BO72" i="34" s="1"/>
  <c r="DK72" i="34" a="1"/>
  <c r="DK72" i="34" s="1"/>
  <c r="DF72" i="34" a="1"/>
  <c r="DF72" i="34" s="1"/>
  <c r="CE72" i="34" a="1"/>
  <c r="CE72" i="34" s="1"/>
  <c r="CT72" i="34" a="1"/>
  <c r="CT72" i="34" s="1"/>
  <c r="BN72" i="34" a="1"/>
  <c r="BN72" i="34" s="1"/>
  <c r="CD72" i="34" a="1"/>
  <c r="CD72" i="34" s="1"/>
  <c r="CU72" i="34" a="1"/>
  <c r="CU72" i="34" s="1"/>
  <c r="DJ72" i="34" a="1"/>
  <c r="DJ72" i="34" s="1"/>
  <c r="BL71" i="34"/>
  <c r="CK70" i="34"/>
  <c r="I70" i="34"/>
  <c r="AW70" i="34"/>
  <c r="CJ71" i="34"/>
  <c r="DQ71" i="34"/>
  <c r="CW70" i="34"/>
  <c r="BU70" i="34"/>
  <c r="BA70" i="34"/>
  <c r="CF71" i="34"/>
  <c r="CG70" i="34"/>
  <c r="BQ70" i="34"/>
  <c r="AF71" i="34"/>
  <c r="AO70" i="34"/>
  <c r="BM70" i="34"/>
  <c r="BI70" i="34"/>
  <c r="DL71" i="34"/>
  <c r="DM71" i="34" s="1"/>
  <c r="BX71" i="34"/>
  <c r="BY71" i="34" s="1"/>
  <c r="AB71" i="34"/>
  <c r="AV71" i="34"/>
  <c r="AW71" i="34" s="1"/>
  <c r="CZ71" i="34"/>
  <c r="AZ71" i="34"/>
  <c r="P71" i="34"/>
  <c r="DI70" i="34"/>
  <c r="AC70" i="34"/>
  <c r="DE70" i="34"/>
  <c r="DA70" i="34"/>
  <c r="BT71" i="34"/>
  <c r="BU71" i="34" s="1"/>
  <c r="AS70" i="34"/>
  <c r="CB71" i="34"/>
  <c r="CO70" i="34"/>
  <c r="CC70" i="34"/>
  <c r="AG70" i="34"/>
  <c r="M70" i="34"/>
  <c r="Q70" i="34"/>
  <c r="BP71" i="34"/>
  <c r="Y70" i="34"/>
  <c r="BE70" i="34"/>
  <c r="CV71" i="34"/>
  <c r="T71" i="34"/>
  <c r="U71" i="34" s="1"/>
  <c r="BH71" i="34"/>
  <c r="AR71" i="34"/>
  <c r="H71" i="34"/>
  <c r="DH71" i="34"/>
  <c r="L71" i="34"/>
  <c r="AJ71" i="34"/>
  <c r="AK71" i="34" s="1"/>
  <c r="DP72" i="34"/>
  <c r="H72" i="34"/>
  <c r="X72" i="34"/>
  <c r="AD72" i="34"/>
  <c r="AR72" i="34"/>
  <c r="AE72" i="34"/>
  <c r="CR71" i="34"/>
  <c r="CS71" i="34" s="1"/>
  <c r="DD71" i="34"/>
  <c r="CN71" i="34"/>
  <c r="CO71" i="34" s="1"/>
  <c r="X71" i="34"/>
  <c r="BD71" i="34"/>
  <c r="AN71" i="34"/>
  <c r="D72" i="34"/>
  <c r="B72" i="34"/>
  <c r="C72" i="34"/>
  <c r="BF4" i="1"/>
  <c r="BF9" i="1" s="1"/>
  <c r="E73" i="34"/>
  <c r="BF7" i="1"/>
  <c r="BG3" i="1"/>
  <c r="BG8" i="1" s="1"/>
  <c r="BR73" i="34" l="1" a="1"/>
  <c r="BR73" i="34" s="1"/>
  <c r="CX73" i="34" a="1"/>
  <c r="CX73" i="34" s="1"/>
  <c r="CY73" i="34" a="1"/>
  <c r="CY73" i="34" s="1"/>
  <c r="DO73" i="34" a="1"/>
  <c r="DO73" i="34" s="1"/>
  <c r="F73" i="34" a="1"/>
  <c r="F73" i="34" s="1"/>
  <c r="BS73" i="34" a="1"/>
  <c r="BS73" i="34" s="1"/>
  <c r="CI73" i="34" a="1"/>
  <c r="CI73" i="34" s="1"/>
  <c r="G73" i="34" a="1"/>
  <c r="G73" i="34" s="1"/>
  <c r="V73" i="34" a="1"/>
  <c r="V73" i="34" s="1"/>
  <c r="AM73" i="34" a="1"/>
  <c r="AM73" i="34" s="1"/>
  <c r="AL73" i="34" a="1"/>
  <c r="AL73" i="34" s="1"/>
  <c r="BB73" i="34" a="1"/>
  <c r="BB73" i="34" s="1"/>
  <c r="W73" i="34" a="1"/>
  <c r="W73" i="34" s="1"/>
  <c r="BC73" i="34" a="1"/>
  <c r="BC73" i="34" s="1"/>
  <c r="S73" i="34" a="1"/>
  <c r="S73" i="34" s="1"/>
  <c r="BG73" i="34" a="1"/>
  <c r="BG73" i="34" s="1"/>
  <c r="BF73" i="34" a="1"/>
  <c r="BF73" i="34" s="1"/>
  <c r="BW73" i="34" a="1"/>
  <c r="BW73" i="34" s="1"/>
  <c r="K73" i="34" a="1"/>
  <c r="K73" i="34" s="1"/>
  <c r="R73" i="34" a="1"/>
  <c r="R73" i="34" s="1"/>
  <c r="Z73" i="34" a="1"/>
  <c r="Z73" i="34" s="1"/>
  <c r="CM73" i="34" a="1"/>
  <c r="CM73" i="34" s="1"/>
  <c r="DC73" i="34" a="1"/>
  <c r="DC73" i="34" s="1"/>
  <c r="DB73" i="34" a="1"/>
  <c r="DB73" i="34" s="1"/>
  <c r="AA73" i="34" a="1"/>
  <c r="AA73" i="34" s="1"/>
  <c r="CH73" i="34" a="1"/>
  <c r="CH73" i="34" s="1"/>
  <c r="DN73" i="34" a="1"/>
  <c r="DN73" i="34" s="1"/>
  <c r="BV73" i="34" a="1"/>
  <c r="BV73" i="34" s="1"/>
  <c r="CL73" i="34" a="1"/>
  <c r="CL73" i="34" s="1"/>
  <c r="AU73" i="34" a="1"/>
  <c r="AU73" i="34" s="1"/>
  <c r="DF73" i="34" a="1"/>
  <c r="DF73" i="34" s="1"/>
  <c r="AQ73" i="34" a="1"/>
  <c r="AQ73" i="34" s="1"/>
  <c r="AP73" i="34" a="1"/>
  <c r="AP73" i="34" s="1"/>
  <c r="N73" i="34" a="1"/>
  <c r="N73" i="34" s="1"/>
  <c r="BJ73" i="34" a="1"/>
  <c r="BJ73" i="34" s="1"/>
  <c r="BK73" i="34" a="1"/>
  <c r="BK73" i="34" s="1"/>
  <c r="O73" i="34" a="1"/>
  <c r="O73" i="34" s="1"/>
  <c r="BZ73" i="34" a="1"/>
  <c r="BZ73" i="34" s="1"/>
  <c r="CA73" i="34" a="1"/>
  <c r="CA73" i="34" s="1"/>
  <c r="CP73" i="34" a="1"/>
  <c r="CP73" i="34" s="1"/>
  <c r="DG73" i="34" a="1"/>
  <c r="DG73" i="34" s="1"/>
  <c r="J73" i="34" a="1"/>
  <c r="J73" i="34" s="1"/>
  <c r="AT73" i="34" a="1"/>
  <c r="AT73" i="34" s="1"/>
  <c r="CQ73" i="34" a="1"/>
  <c r="CQ73" i="34" s="1"/>
  <c r="AX73" i="34" a="1"/>
  <c r="AX73" i="34" s="1"/>
  <c r="BO73" i="34" a="1"/>
  <c r="BO73" i="34" s="1"/>
  <c r="CD73" i="34" a="1"/>
  <c r="CD73" i="34" s="1"/>
  <c r="DK73" i="34" a="1"/>
  <c r="DK73" i="34" s="1"/>
  <c r="AI73" i="34" a="1"/>
  <c r="AI73" i="34" s="1"/>
  <c r="CE73" i="34" a="1"/>
  <c r="CE73" i="34" s="1"/>
  <c r="AH73" i="34" a="1"/>
  <c r="AH73" i="34" s="1"/>
  <c r="CU73" i="34" a="1"/>
  <c r="CU73" i="34" s="1"/>
  <c r="DJ73" i="34" a="1"/>
  <c r="DJ73" i="34" s="1"/>
  <c r="AY73" i="34" a="1"/>
  <c r="AY73" i="34" s="1"/>
  <c r="BN73" i="34" a="1"/>
  <c r="BN73" i="34" s="1"/>
  <c r="CT73" i="34" a="1"/>
  <c r="CT73" i="34" s="1"/>
  <c r="BX72" i="34"/>
  <c r="BY72" i="34" s="1"/>
  <c r="CK71" i="34"/>
  <c r="BM71" i="34"/>
  <c r="BA71" i="34"/>
  <c r="DQ72" i="34"/>
  <c r="AV72" i="34"/>
  <c r="AW72" i="34" s="1"/>
  <c r="Y71" i="34"/>
  <c r="Y72" i="34" s="1"/>
  <c r="Q71" i="34"/>
  <c r="AG71" i="34"/>
  <c r="CG71" i="34"/>
  <c r="DA71" i="34"/>
  <c r="AB72" i="34"/>
  <c r="AJ72" i="34"/>
  <c r="AK72" i="34" s="1"/>
  <c r="L72" i="34"/>
  <c r="CJ72" i="34"/>
  <c r="CB72" i="34"/>
  <c r="M71" i="34"/>
  <c r="AC71" i="34"/>
  <c r="T72" i="34"/>
  <c r="U72" i="34" s="1"/>
  <c r="CZ72" i="34"/>
  <c r="CC71" i="34"/>
  <c r="DI71" i="34"/>
  <c r="P72" i="34"/>
  <c r="BE71" i="34"/>
  <c r="AF72" i="34"/>
  <c r="BT72" i="34"/>
  <c r="BU72" i="34" s="1"/>
  <c r="BP72" i="34"/>
  <c r="DD72" i="34"/>
  <c r="I71" i="34"/>
  <c r="I72" i="34" s="1"/>
  <c r="CW71" i="34"/>
  <c r="AS71" i="34"/>
  <c r="AS72" i="34" s="1"/>
  <c r="AO71" i="34"/>
  <c r="DE71" i="34"/>
  <c r="BI71" i="34"/>
  <c r="BQ71" i="34"/>
  <c r="CR72" i="34"/>
  <c r="CS72" i="34" s="1"/>
  <c r="CN72" i="34"/>
  <c r="CO72" i="34" s="1"/>
  <c r="CV72" i="34"/>
  <c r="BH72" i="34"/>
  <c r="BD72" i="34"/>
  <c r="DP73" i="34"/>
  <c r="AE73" i="34"/>
  <c r="AD73" i="34"/>
  <c r="CF72" i="34"/>
  <c r="AZ72" i="34"/>
  <c r="DL72" i="34"/>
  <c r="DM72" i="34" s="1"/>
  <c r="DH72" i="34"/>
  <c r="BL72" i="34"/>
  <c r="AN72" i="34"/>
  <c r="D73" i="34"/>
  <c r="B73" i="34"/>
  <c r="C73" i="34"/>
  <c r="BG4" i="1"/>
  <c r="BG9" i="1" s="1"/>
  <c r="E74" i="34"/>
  <c r="BH3" i="1"/>
  <c r="BH8" i="1" s="1"/>
  <c r="BG7" i="1"/>
  <c r="F74" i="34" l="1" a="1"/>
  <c r="F74" i="34" s="1"/>
  <c r="V74" i="34" a="1"/>
  <c r="V74" i="34" s="1"/>
  <c r="BS74" i="34" a="1"/>
  <c r="BS74" i="34" s="1"/>
  <c r="BR74" i="34" a="1"/>
  <c r="BR74" i="34" s="1"/>
  <c r="CX74" i="34" a="1"/>
  <c r="CX74" i="34" s="1"/>
  <c r="DO74" i="34" a="1"/>
  <c r="DO74" i="34" s="1"/>
  <c r="AM74" i="34" a="1"/>
  <c r="AM74" i="34" s="1"/>
  <c r="AL74" i="34" a="1"/>
  <c r="AL74" i="34" s="1"/>
  <c r="CH74" i="34" a="1"/>
  <c r="CH74" i="34" s="1"/>
  <c r="BB74" i="34" a="1"/>
  <c r="BB74" i="34" s="1"/>
  <c r="CI74" i="34" a="1"/>
  <c r="CI74" i="34" s="1"/>
  <c r="G74" i="34" a="1"/>
  <c r="G74" i="34" s="1"/>
  <c r="W74" i="34" a="1"/>
  <c r="W74" i="34" s="1"/>
  <c r="BC74" i="34" a="1"/>
  <c r="BC74" i="34" s="1"/>
  <c r="DN74" i="34" a="1"/>
  <c r="DN74" i="34" s="1"/>
  <c r="S74" i="34" a="1"/>
  <c r="S74" i="34" s="1"/>
  <c r="BG74" i="34" a="1"/>
  <c r="BG74" i="34" s="1"/>
  <c r="CM74" i="34" a="1"/>
  <c r="CM74" i="34" s="1"/>
  <c r="CY74" i="34" a="1"/>
  <c r="CY74" i="34" s="1"/>
  <c r="AA74" i="34" a="1"/>
  <c r="AA74" i="34" s="1"/>
  <c r="BF74" i="34" a="1"/>
  <c r="BF74" i="34" s="1"/>
  <c r="BW74" i="34" a="1"/>
  <c r="BW74" i="34" s="1"/>
  <c r="CL74" i="34" a="1"/>
  <c r="CL74" i="34" s="1"/>
  <c r="DC74" i="34" a="1"/>
  <c r="DC74" i="34" s="1"/>
  <c r="Z74" i="34" a="1"/>
  <c r="Z74" i="34" s="1"/>
  <c r="R74" i="34" a="1"/>
  <c r="R74" i="34" s="1"/>
  <c r="BV74" i="34" a="1"/>
  <c r="BV74" i="34" s="1"/>
  <c r="DB74" i="34" a="1"/>
  <c r="DB74" i="34" s="1"/>
  <c r="BJ74" i="34" a="1"/>
  <c r="BJ74" i="34" s="1"/>
  <c r="AQ74" i="34" a="1"/>
  <c r="AQ74" i="34" s="1"/>
  <c r="N74" i="34" a="1"/>
  <c r="N74" i="34" s="1"/>
  <c r="AU74" i="34" a="1"/>
  <c r="AU74" i="34" s="1"/>
  <c r="BZ74" i="34" a="1"/>
  <c r="BZ74" i="34" s="1"/>
  <c r="CA74" i="34" a="1"/>
  <c r="CA74" i="34" s="1"/>
  <c r="K74" i="34" a="1"/>
  <c r="K74" i="34" s="1"/>
  <c r="AP74" i="34" a="1"/>
  <c r="AP74" i="34" s="1"/>
  <c r="O74" i="34" a="1"/>
  <c r="O74" i="34" s="1"/>
  <c r="AT74" i="34" a="1"/>
  <c r="AT74" i="34" s="1"/>
  <c r="CP74" i="34" a="1"/>
  <c r="CP74" i="34" s="1"/>
  <c r="DF74" i="34" a="1"/>
  <c r="DF74" i="34" s="1"/>
  <c r="J74" i="34" a="1"/>
  <c r="J74" i="34" s="1"/>
  <c r="BK74" i="34" a="1"/>
  <c r="BK74" i="34" s="1"/>
  <c r="CQ74" i="34" a="1"/>
  <c r="CQ74" i="34" s="1"/>
  <c r="DG74" i="34" a="1"/>
  <c r="DG74" i="34" s="1"/>
  <c r="AI74" i="34" a="1"/>
  <c r="AI74" i="34" s="1"/>
  <c r="AH74" i="34" a="1"/>
  <c r="AH74" i="34" s="1"/>
  <c r="AX74" i="34" a="1"/>
  <c r="AX74" i="34" s="1"/>
  <c r="DK74" i="34" a="1"/>
  <c r="DK74" i="34" s="1"/>
  <c r="BO74" i="34" a="1"/>
  <c r="BO74" i="34" s="1"/>
  <c r="CE74" i="34" a="1"/>
  <c r="CE74" i="34" s="1"/>
  <c r="CU74" i="34" a="1"/>
  <c r="CU74" i="34" s="1"/>
  <c r="AY74" i="34" a="1"/>
  <c r="AY74" i="34" s="1"/>
  <c r="BN74" i="34" a="1"/>
  <c r="BN74" i="34" s="1"/>
  <c r="CD74" i="34" a="1"/>
  <c r="CD74" i="34" s="1"/>
  <c r="DJ74" i="34" a="1"/>
  <c r="DJ74" i="34" s="1"/>
  <c r="CT74" i="34" a="1"/>
  <c r="CT74" i="34" s="1"/>
  <c r="BQ72" i="34"/>
  <c r="CK72" i="34"/>
  <c r="CB73" i="34"/>
  <c r="BX73" i="34"/>
  <c r="BY73" i="34" s="1"/>
  <c r="AZ73" i="34"/>
  <c r="DQ73" i="34"/>
  <c r="Q72" i="34"/>
  <c r="M72" i="34"/>
  <c r="AB73" i="34"/>
  <c r="AR73" i="34"/>
  <c r="AS73" i="34" s="1"/>
  <c r="DI72" i="34"/>
  <c r="DD73" i="34"/>
  <c r="T73" i="34"/>
  <c r="U73" i="34" s="1"/>
  <c r="BI72" i="34"/>
  <c r="AC72" i="34"/>
  <c r="AG72" i="34"/>
  <c r="CG72" i="34"/>
  <c r="DA72" i="34"/>
  <c r="CZ73" i="34"/>
  <c r="CV73" i="34"/>
  <c r="CC72" i="34"/>
  <c r="CW72" i="34"/>
  <c r="AO72" i="34"/>
  <c r="DE72" i="34"/>
  <c r="CF73" i="34"/>
  <c r="P73" i="34"/>
  <c r="DL73" i="34"/>
  <c r="DM73" i="34" s="1"/>
  <c r="BA72" i="34"/>
  <c r="AJ73" i="34"/>
  <c r="AK73" i="34" s="1"/>
  <c r="BE72" i="34"/>
  <c r="BM72" i="34"/>
  <c r="BP73" i="34"/>
  <c r="DH73" i="34"/>
  <c r="CN73" i="34"/>
  <c r="CO73" i="34" s="1"/>
  <c r="L73" i="34"/>
  <c r="CR73" i="34"/>
  <c r="CS73" i="34" s="1"/>
  <c r="BH73" i="34"/>
  <c r="AV73" i="34"/>
  <c r="BD73" i="34"/>
  <c r="DP74" i="34"/>
  <c r="AD74" i="34"/>
  <c r="AE74" i="34"/>
  <c r="BT73" i="34"/>
  <c r="BU73" i="34" s="1"/>
  <c r="BL73" i="34"/>
  <c r="AN73" i="34"/>
  <c r="X73" i="34"/>
  <c r="H73" i="34"/>
  <c r="I73" i="34" s="1"/>
  <c r="AF73" i="34"/>
  <c r="CJ73" i="34"/>
  <c r="D74" i="34"/>
  <c r="B74" i="34"/>
  <c r="C74" i="34"/>
  <c r="BH4" i="1"/>
  <c r="BH9" i="1" s="1"/>
  <c r="E75" i="34"/>
  <c r="BH7" i="1"/>
  <c r="BI3" i="1"/>
  <c r="BI8" i="1" s="1"/>
  <c r="Q73" i="34" l="1"/>
  <c r="CK73" i="34"/>
  <c r="AL75" i="34" a="1"/>
  <c r="AL75" i="34" s="1"/>
  <c r="CI75" i="34" a="1"/>
  <c r="CI75" i="34" s="1"/>
  <c r="G75" i="34" a="1"/>
  <c r="G75" i="34" s="1"/>
  <c r="F75" i="34" a="1"/>
  <c r="F75" i="34" s="1"/>
  <c r="AM75" i="34" a="1"/>
  <c r="AM75" i="34" s="1"/>
  <c r="CH75" i="34" a="1"/>
  <c r="CH75" i="34" s="1"/>
  <c r="CX75" i="34" a="1"/>
  <c r="CX75" i="34" s="1"/>
  <c r="CY75" i="34" a="1"/>
  <c r="CY75" i="34" s="1"/>
  <c r="DO75" i="34" a="1"/>
  <c r="DO75" i="34" s="1"/>
  <c r="W75" i="34" a="1"/>
  <c r="W75" i="34" s="1"/>
  <c r="BC75" i="34" a="1"/>
  <c r="BC75" i="34" s="1"/>
  <c r="BB75" i="34" a="1"/>
  <c r="BB75" i="34" s="1"/>
  <c r="BR75" i="34" a="1"/>
  <c r="BR75" i="34" s="1"/>
  <c r="V75" i="34" a="1"/>
  <c r="V75" i="34" s="1"/>
  <c r="Z75" i="34" a="1"/>
  <c r="Z75" i="34" s="1"/>
  <c r="CL75" i="34" a="1"/>
  <c r="CL75" i="34" s="1"/>
  <c r="S75" i="34" a="1"/>
  <c r="S75" i="34" s="1"/>
  <c r="BF75" i="34" a="1"/>
  <c r="BF75" i="34" s="1"/>
  <c r="BV75" i="34" a="1"/>
  <c r="BV75" i="34" s="1"/>
  <c r="DC75" i="34" a="1"/>
  <c r="DC75" i="34" s="1"/>
  <c r="DB75" i="34" a="1"/>
  <c r="DB75" i="34" s="1"/>
  <c r="DN75" i="34" a="1"/>
  <c r="DN75" i="34" s="1"/>
  <c r="R75" i="34" a="1"/>
  <c r="R75" i="34" s="1"/>
  <c r="BG75" i="34" a="1"/>
  <c r="BG75" i="34" s="1"/>
  <c r="CM75" i="34" a="1"/>
  <c r="CM75" i="34" s="1"/>
  <c r="BS75" i="34" a="1"/>
  <c r="BS75" i="34" s="1"/>
  <c r="AA75" i="34" a="1"/>
  <c r="AA75" i="34" s="1"/>
  <c r="BW75" i="34" a="1"/>
  <c r="BW75" i="34" s="1"/>
  <c r="AP75" i="34" a="1"/>
  <c r="AP75" i="34" s="1"/>
  <c r="N75" i="34" a="1"/>
  <c r="N75" i="34" s="1"/>
  <c r="BZ75" i="34" a="1"/>
  <c r="BZ75" i="34" s="1"/>
  <c r="CA75" i="34" a="1"/>
  <c r="CA75" i="34" s="1"/>
  <c r="J75" i="34" a="1"/>
  <c r="J75" i="34" s="1"/>
  <c r="AU75" i="34" a="1"/>
  <c r="AU75" i="34" s="1"/>
  <c r="CP75" i="34" a="1"/>
  <c r="CP75" i="34" s="1"/>
  <c r="DG75" i="34" a="1"/>
  <c r="DG75" i="34" s="1"/>
  <c r="O75" i="34" a="1"/>
  <c r="O75" i="34" s="1"/>
  <c r="AT75" i="34" a="1"/>
  <c r="AT75" i="34" s="1"/>
  <c r="K75" i="34" a="1"/>
  <c r="K75" i="34" s="1"/>
  <c r="AQ75" i="34" a="1"/>
  <c r="AQ75" i="34" s="1"/>
  <c r="BK75" i="34" a="1"/>
  <c r="BK75" i="34" s="1"/>
  <c r="BJ75" i="34" a="1"/>
  <c r="BJ75" i="34" s="1"/>
  <c r="CQ75" i="34" a="1"/>
  <c r="CQ75" i="34" s="1"/>
  <c r="BO75" i="34" a="1"/>
  <c r="BO75" i="34" s="1"/>
  <c r="DJ75" i="34" a="1"/>
  <c r="DJ75" i="34" s="1"/>
  <c r="BN75" i="34" a="1"/>
  <c r="BN75" i="34" s="1"/>
  <c r="CD75" i="34" a="1"/>
  <c r="CD75" i="34" s="1"/>
  <c r="AI75" i="34" a="1"/>
  <c r="AI75" i="34" s="1"/>
  <c r="AH75" i="34" a="1"/>
  <c r="AH75" i="34" s="1"/>
  <c r="AY75" i="34" a="1"/>
  <c r="AY75" i="34" s="1"/>
  <c r="AX75" i="34" a="1"/>
  <c r="AX75" i="34" s="1"/>
  <c r="CE75" i="34" a="1"/>
  <c r="CE75" i="34" s="1"/>
  <c r="CT75" i="34" a="1"/>
  <c r="CT75" i="34" s="1"/>
  <c r="DK75" i="34" a="1"/>
  <c r="DK75" i="34" s="1"/>
  <c r="DF75" i="34" a="1"/>
  <c r="DF75" i="34" s="1"/>
  <c r="CU75" i="34" a="1"/>
  <c r="CU75" i="34" s="1"/>
  <c r="M73" i="34"/>
  <c r="DE73" i="34"/>
  <c r="BA73" i="34"/>
  <c r="CC73" i="34"/>
  <c r="DQ74" i="34"/>
  <c r="AJ74" i="34"/>
  <c r="AK74" i="34" s="1"/>
  <c r="AG73" i="34"/>
  <c r="BI73" i="34"/>
  <c r="AC73" i="34"/>
  <c r="DI73" i="34"/>
  <c r="T74" i="34"/>
  <c r="U74" i="34" s="1"/>
  <c r="AO73" i="34"/>
  <c r="CG73" i="34"/>
  <c r="BT74" i="34"/>
  <c r="BU74" i="34" s="1"/>
  <c r="CW73" i="34"/>
  <c r="DA73" i="34"/>
  <c r="X74" i="34"/>
  <c r="P74" i="34"/>
  <c r="Q74" i="34" s="1"/>
  <c r="BE73" i="34"/>
  <c r="CF74" i="34"/>
  <c r="CJ74" i="34"/>
  <c r="CK74" i="34" s="1"/>
  <c r="BM73" i="34"/>
  <c r="DD74" i="34"/>
  <c r="CR74" i="34"/>
  <c r="CS74" i="34" s="1"/>
  <c r="AR74" i="34"/>
  <c r="AS74" i="34" s="1"/>
  <c r="CN74" i="34"/>
  <c r="CO74" i="34" s="1"/>
  <c r="L74" i="34"/>
  <c r="H74" i="34"/>
  <c r="I74" i="34" s="1"/>
  <c r="AW73" i="34"/>
  <c r="AZ74" i="34"/>
  <c r="BH74" i="34"/>
  <c r="BQ73" i="34"/>
  <c r="Y73" i="34"/>
  <c r="CZ74" i="34"/>
  <c r="DL74" i="34"/>
  <c r="DM74" i="34" s="1"/>
  <c r="BP74" i="34"/>
  <c r="BX74" i="34"/>
  <c r="BD74" i="34"/>
  <c r="DP75" i="34"/>
  <c r="X75" i="34"/>
  <c r="AD75" i="34"/>
  <c r="AE75" i="34"/>
  <c r="CV74" i="34"/>
  <c r="CW74" i="34" s="1"/>
  <c r="AF74" i="34"/>
  <c r="AB74" i="34"/>
  <c r="AN74" i="34"/>
  <c r="BL74" i="34"/>
  <c r="CB74" i="34"/>
  <c r="AV74" i="34"/>
  <c r="DH74" i="34"/>
  <c r="D75" i="34"/>
  <c r="B75" i="34"/>
  <c r="C75" i="34"/>
  <c r="BI4" i="1"/>
  <c r="BI9" i="1" s="1"/>
  <c r="E76" i="34"/>
  <c r="BI7" i="1"/>
  <c r="BJ3" i="1"/>
  <c r="BJ8" i="1" s="1"/>
  <c r="BH6" i="1"/>
  <c r="M74" i="34" l="1"/>
  <c r="DE74" i="34"/>
  <c r="W76" i="34" a="1"/>
  <c r="W76" i="34" s="1"/>
  <c r="V76" i="34" a="1"/>
  <c r="V76" i="34" s="1"/>
  <c r="BC76" i="34" a="1"/>
  <c r="BC76" i="34" s="1"/>
  <c r="BB76" i="34" a="1"/>
  <c r="BB76" i="34" s="1"/>
  <c r="CI76" i="34" a="1"/>
  <c r="CI76" i="34" s="1"/>
  <c r="F76" i="34" a="1"/>
  <c r="F76" i="34" s="1"/>
  <c r="BS76" i="34" a="1"/>
  <c r="BS76" i="34" s="1"/>
  <c r="BR76" i="34" a="1"/>
  <c r="BR76" i="34" s="1"/>
  <c r="CX76" i="34" a="1"/>
  <c r="CX76" i="34" s="1"/>
  <c r="CY76" i="34" a="1"/>
  <c r="CY76" i="34" s="1"/>
  <c r="G76" i="34" a="1"/>
  <c r="G76" i="34" s="1"/>
  <c r="AM76" i="34" a="1"/>
  <c r="AM76" i="34" s="1"/>
  <c r="AL76" i="34" a="1"/>
  <c r="AL76" i="34" s="1"/>
  <c r="DN76" i="34" a="1"/>
  <c r="DN76" i="34" s="1"/>
  <c r="R76" i="34" a="1"/>
  <c r="R76" i="34" s="1"/>
  <c r="BW76" i="34" a="1"/>
  <c r="BW76" i="34" s="1"/>
  <c r="S76" i="34" a="1"/>
  <c r="S76" i="34" s="1"/>
  <c r="BG76" i="34" a="1"/>
  <c r="BG76" i="34" s="1"/>
  <c r="BF76" i="34" a="1"/>
  <c r="BF76" i="34" s="1"/>
  <c r="BV76" i="34" a="1"/>
  <c r="BV76" i="34" s="1"/>
  <c r="CL76" i="34" a="1"/>
  <c r="CL76" i="34" s="1"/>
  <c r="CH76" i="34" a="1"/>
  <c r="CH76" i="34" s="1"/>
  <c r="Z76" i="34" a="1"/>
  <c r="Z76" i="34" s="1"/>
  <c r="DC76" i="34" a="1"/>
  <c r="DC76" i="34" s="1"/>
  <c r="DB76" i="34" a="1"/>
  <c r="DB76" i="34" s="1"/>
  <c r="DO76" i="34" a="1"/>
  <c r="DO76" i="34" s="1"/>
  <c r="AA76" i="34" a="1"/>
  <c r="AA76" i="34" s="1"/>
  <c r="CM76" i="34" a="1"/>
  <c r="CM76" i="34" s="1"/>
  <c r="K76" i="34" a="1"/>
  <c r="K76" i="34" s="1"/>
  <c r="AP76" i="34" a="1"/>
  <c r="AP76" i="34" s="1"/>
  <c r="AT76" i="34" a="1"/>
  <c r="AT76" i="34" s="1"/>
  <c r="BJ76" i="34" a="1"/>
  <c r="BJ76" i="34" s="1"/>
  <c r="CQ76" i="34" a="1"/>
  <c r="CQ76" i="34" s="1"/>
  <c r="J76" i="34" a="1"/>
  <c r="J76" i="34" s="1"/>
  <c r="AU76" i="34" a="1"/>
  <c r="AU76" i="34" s="1"/>
  <c r="BK76" i="34" a="1"/>
  <c r="BK76" i="34" s="1"/>
  <c r="DG76" i="34" a="1"/>
  <c r="DG76" i="34" s="1"/>
  <c r="AQ76" i="34" a="1"/>
  <c r="AQ76" i="34" s="1"/>
  <c r="N76" i="34" a="1"/>
  <c r="N76" i="34" s="1"/>
  <c r="DF76" i="34" a="1"/>
  <c r="DF76" i="34" s="1"/>
  <c r="O76" i="34" a="1"/>
  <c r="O76" i="34" s="1"/>
  <c r="CA76" i="34" a="1"/>
  <c r="CA76" i="34" s="1"/>
  <c r="BZ76" i="34" a="1"/>
  <c r="BZ76" i="34" s="1"/>
  <c r="CP76" i="34" a="1"/>
  <c r="CP76" i="34" s="1"/>
  <c r="AY76" i="34" a="1"/>
  <c r="AY76" i="34" s="1"/>
  <c r="BN76" i="34" a="1"/>
  <c r="BN76" i="34" s="1"/>
  <c r="CD76" i="34" a="1"/>
  <c r="CD76" i="34" s="1"/>
  <c r="AX76" i="34" a="1"/>
  <c r="AX76" i="34" s="1"/>
  <c r="DK76" i="34" a="1"/>
  <c r="DK76" i="34" s="1"/>
  <c r="AI76" i="34" a="1"/>
  <c r="AI76" i="34" s="1"/>
  <c r="AH76" i="34" a="1"/>
  <c r="AH76" i="34" s="1"/>
  <c r="BO76" i="34" a="1"/>
  <c r="BO76" i="34" s="1"/>
  <c r="CE76" i="34" a="1"/>
  <c r="CE76" i="34" s="1"/>
  <c r="CU76" i="34" a="1"/>
  <c r="CU76" i="34" s="1"/>
  <c r="CT76" i="34" a="1"/>
  <c r="CT76" i="34" s="1"/>
  <c r="DJ76" i="34" a="1"/>
  <c r="DJ76" i="34" s="1"/>
  <c r="BI74" i="34"/>
  <c r="CC74" i="34"/>
  <c r="AG74" i="34"/>
  <c r="CG74" i="34"/>
  <c r="DI74" i="34"/>
  <c r="BM74" i="34"/>
  <c r="AO74" i="34"/>
  <c r="Y74" i="34"/>
  <c r="BH75" i="34"/>
  <c r="BI75" i="34" s="1"/>
  <c r="L75" i="34"/>
  <c r="M75" i="34" s="1"/>
  <c r="AB75" i="34"/>
  <c r="AC75" i="34" s="1"/>
  <c r="DA74" i="34"/>
  <c r="BE74" i="34"/>
  <c r="CZ75" i="34"/>
  <c r="DA75" i="34" s="1"/>
  <c r="BX75" i="34"/>
  <c r="BY75" i="34" s="1"/>
  <c r="AF75" i="34"/>
  <c r="AG75" i="34" s="1"/>
  <c r="AW74" i="34"/>
  <c r="BP75" i="34"/>
  <c r="BQ75" i="34" s="1"/>
  <c r="BQ74" i="34"/>
  <c r="CN75" i="34"/>
  <c r="CO75" i="34" s="1"/>
  <c r="AJ75" i="34"/>
  <c r="AK75" i="34" s="1"/>
  <c r="CR75" i="34"/>
  <c r="CS75" i="34" s="1"/>
  <c r="CB75" i="34"/>
  <c r="CC75" i="34" s="1"/>
  <c r="AR75" i="34"/>
  <c r="AN75" i="34"/>
  <c r="AO75" i="34" s="1"/>
  <c r="BA74" i="34"/>
  <c r="BY74" i="34"/>
  <c r="AC74" i="34"/>
  <c r="T75" i="34"/>
  <c r="CF75" i="34"/>
  <c r="Y75" i="34"/>
  <c r="DQ75" i="34"/>
  <c r="AZ75" i="34"/>
  <c r="AV75" i="34"/>
  <c r="DL75" i="34"/>
  <c r="CV75" i="34"/>
  <c r="H76" i="34"/>
  <c r="DP76" i="34"/>
  <c r="BH76" i="34"/>
  <c r="AE76" i="34"/>
  <c r="BX76" i="34"/>
  <c r="AD76" i="34"/>
  <c r="BT75" i="34"/>
  <c r="P75" i="34"/>
  <c r="DH75" i="34"/>
  <c r="BL75" i="34"/>
  <c r="BD75" i="34"/>
  <c r="DD75" i="34"/>
  <c r="H75" i="34"/>
  <c r="CJ75" i="34"/>
  <c r="D76" i="34"/>
  <c r="B76" i="34"/>
  <c r="C76" i="34"/>
  <c r="BJ4" i="1"/>
  <c r="BJ9" i="1" s="1"/>
  <c r="E77" i="34"/>
  <c r="BJ7" i="1"/>
  <c r="BK3" i="1"/>
  <c r="BK8" i="1" s="1"/>
  <c r="DQ76" i="34" l="1"/>
  <c r="V77" i="34" a="1"/>
  <c r="V77" i="34" s="1"/>
  <c r="BC77" i="34" a="1"/>
  <c r="BC77" i="34" s="1"/>
  <c r="CH77" i="34" a="1"/>
  <c r="CH77" i="34" s="1"/>
  <c r="CY77" i="34" a="1"/>
  <c r="CY77" i="34" s="1"/>
  <c r="W77" i="34" a="1"/>
  <c r="W77" i="34" s="1"/>
  <c r="BR77" i="34" a="1"/>
  <c r="BR77" i="34" s="1"/>
  <c r="F77" i="34" a="1"/>
  <c r="F77" i="34" s="1"/>
  <c r="BS77" i="34" a="1"/>
  <c r="BS77" i="34" s="1"/>
  <c r="CI77" i="34" a="1"/>
  <c r="CI77" i="34" s="1"/>
  <c r="CX77" i="34" a="1"/>
  <c r="CX77" i="34" s="1"/>
  <c r="G77" i="34" a="1"/>
  <c r="G77" i="34" s="1"/>
  <c r="AM77" i="34" a="1"/>
  <c r="AM77" i="34" s="1"/>
  <c r="AL77" i="34" a="1"/>
  <c r="AL77" i="34" s="1"/>
  <c r="BB77" i="34" a="1"/>
  <c r="BB77" i="34" s="1"/>
  <c r="DO77" i="34" a="1"/>
  <c r="DO77" i="34" s="1"/>
  <c r="R77" i="34" a="1"/>
  <c r="R77" i="34" s="1"/>
  <c r="Z77" i="34" a="1"/>
  <c r="Z77" i="34" s="1"/>
  <c r="BV77" i="34" a="1"/>
  <c r="BV77" i="34" s="1"/>
  <c r="CL77" i="34" a="1"/>
  <c r="CL77" i="34" s="1"/>
  <c r="DN77" i="34" a="1"/>
  <c r="DN77" i="34" s="1"/>
  <c r="BG77" i="34" a="1"/>
  <c r="BG77" i="34" s="1"/>
  <c r="BF77" i="34" a="1"/>
  <c r="BF77" i="34" s="1"/>
  <c r="AA77" i="34" a="1"/>
  <c r="AA77" i="34" s="1"/>
  <c r="BW77" i="34" a="1"/>
  <c r="BW77" i="34" s="1"/>
  <c r="CM77" i="34" a="1"/>
  <c r="CM77" i="34" s="1"/>
  <c r="DC77" i="34" a="1"/>
  <c r="DC77" i="34" s="1"/>
  <c r="DB77" i="34" a="1"/>
  <c r="DB77" i="34" s="1"/>
  <c r="S77" i="34" a="1"/>
  <c r="S77" i="34" s="1"/>
  <c r="J77" i="34" a="1"/>
  <c r="J77" i="34" s="1"/>
  <c r="AQ77" i="34" a="1"/>
  <c r="AQ77" i="34" s="1"/>
  <c r="AP77" i="34" a="1"/>
  <c r="AP77" i="34" s="1"/>
  <c r="AU77" i="34" a="1"/>
  <c r="AU77" i="34" s="1"/>
  <c r="BK77" i="34" a="1"/>
  <c r="BK77" i="34" s="1"/>
  <c r="CQ77" i="34" a="1"/>
  <c r="CQ77" i="34" s="1"/>
  <c r="N77" i="34" a="1"/>
  <c r="N77" i="34" s="1"/>
  <c r="AT77" i="34" a="1"/>
  <c r="AT77" i="34" s="1"/>
  <c r="CP77" i="34" a="1"/>
  <c r="CP77" i="34" s="1"/>
  <c r="O77" i="34" a="1"/>
  <c r="O77" i="34" s="1"/>
  <c r="BJ77" i="34" a="1"/>
  <c r="BJ77" i="34" s="1"/>
  <c r="BZ77" i="34" a="1"/>
  <c r="BZ77" i="34" s="1"/>
  <c r="K77" i="34" a="1"/>
  <c r="K77" i="34" s="1"/>
  <c r="CA77" i="34" a="1"/>
  <c r="CA77" i="34" s="1"/>
  <c r="BN77" i="34" a="1"/>
  <c r="BN77" i="34" s="1"/>
  <c r="CU77" i="34" a="1"/>
  <c r="CU77" i="34" s="1"/>
  <c r="CT77" i="34" a="1"/>
  <c r="CT77" i="34" s="1"/>
  <c r="DJ77" i="34" a="1"/>
  <c r="DJ77" i="34" s="1"/>
  <c r="AY77" i="34" a="1"/>
  <c r="AY77" i="34" s="1"/>
  <c r="BO77" i="34" a="1"/>
  <c r="BO77" i="34" s="1"/>
  <c r="CD77" i="34" a="1"/>
  <c r="CD77" i="34" s="1"/>
  <c r="AI77" i="34" a="1"/>
  <c r="AI77" i="34" s="1"/>
  <c r="AX77" i="34" a="1"/>
  <c r="AX77" i="34" s="1"/>
  <c r="CE77" i="34" a="1"/>
  <c r="CE77" i="34" s="1"/>
  <c r="DK77" i="34" a="1"/>
  <c r="DK77" i="34" s="1"/>
  <c r="DG77" i="34" a="1"/>
  <c r="DG77" i="34" s="1"/>
  <c r="DF77" i="34" a="1"/>
  <c r="DF77" i="34" s="1"/>
  <c r="AH77" i="34" a="1"/>
  <c r="AH77" i="34" s="1"/>
  <c r="CR76" i="34"/>
  <c r="CS76" i="34" s="1"/>
  <c r="DH76" i="34"/>
  <c r="AV76" i="34"/>
  <c r="BI76" i="34"/>
  <c r="BL76" i="34"/>
  <c r="AZ76" i="34"/>
  <c r="BY76" i="34"/>
  <c r="AS75" i="34"/>
  <c r="CG75" i="34"/>
  <c r="CJ76" i="34"/>
  <c r="BP76" i="34"/>
  <c r="X76" i="34"/>
  <c r="U75" i="34"/>
  <c r="DE75" i="34"/>
  <c r="BE75" i="34"/>
  <c r="BU75" i="34"/>
  <c r="BM75" i="34"/>
  <c r="CK75" i="34"/>
  <c r="DI75" i="34"/>
  <c r="I75" i="34"/>
  <c r="I76" i="34" s="1"/>
  <c r="Q75" i="34"/>
  <c r="DM75" i="34"/>
  <c r="CB76" i="34"/>
  <c r="DL76" i="34"/>
  <c r="AF76" i="34"/>
  <c r="DD76" i="34"/>
  <c r="L76" i="34"/>
  <c r="AW75" i="34"/>
  <c r="BA75" i="34"/>
  <c r="AN76" i="34"/>
  <c r="CW75" i="34"/>
  <c r="AE77" i="34"/>
  <c r="DP77" i="34"/>
  <c r="DQ77" i="34" s="1"/>
  <c r="AD77" i="34"/>
  <c r="CF76" i="34"/>
  <c r="P76" i="34"/>
  <c r="T76" i="34"/>
  <c r="AR76" i="34"/>
  <c r="BT76" i="34"/>
  <c r="CN76" i="34"/>
  <c r="AB76" i="34"/>
  <c r="AJ76" i="34"/>
  <c r="CZ76" i="34"/>
  <c r="CV76" i="34"/>
  <c r="BD76" i="34"/>
  <c r="D77" i="34"/>
  <c r="B77" i="34"/>
  <c r="C77" i="34"/>
  <c r="BK4" i="1"/>
  <c r="BK9" i="1" s="1"/>
  <c r="E78" i="34"/>
  <c r="BK7" i="1"/>
  <c r="BL3" i="1"/>
  <c r="BL8" i="1" s="1"/>
  <c r="G78" i="34" l="1" a="1"/>
  <c r="G78" i="34" s="1"/>
  <c r="F78" i="34" a="1"/>
  <c r="F78" i="34" s="1"/>
  <c r="V78" i="34" a="1"/>
  <c r="V78" i="34" s="1"/>
  <c r="BS78" i="34" a="1"/>
  <c r="BS78" i="34" s="1"/>
  <c r="DO78" i="34" a="1"/>
  <c r="DO78" i="34" s="1"/>
  <c r="AM78" i="34" a="1"/>
  <c r="AM78" i="34" s="1"/>
  <c r="AL78" i="34" a="1"/>
  <c r="AL78" i="34" s="1"/>
  <c r="BC78" i="34" a="1"/>
  <c r="BC78" i="34" s="1"/>
  <c r="BR78" i="34" a="1"/>
  <c r="BR78" i="34" s="1"/>
  <c r="CH78" i="34" a="1"/>
  <c r="CH78" i="34" s="1"/>
  <c r="CX78" i="34" a="1"/>
  <c r="CX78" i="34" s="1"/>
  <c r="CY78" i="34" a="1"/>
  <c r="CY78" i="34" s="1"/>
  <c r="W78" i="34" a="1"/>
  <c r="W78" i="34" s="1"/>
  <c r="BB78" i="34" a="1"/>
  <c r="BB78" i="34" s="1"/>
  <c r="DN78" i="34" a="1"/>
  <c r="DN78" i="34" s="1"/>
  <c r="AA78" i="34" a="1"/>
  <c r="AA78" i="34" s="1"/>
  <c r="BG78" i="34" a="1"/>
  <c r="BG78" i="34" s="1"/>
  <c r="BW78" i="34" a="1"/>
  <c r="BW78" i="34" s="1"/>
  <c r="BV78" i="34" a="1"/>
  <c r="BV78" i="34" s="1"/>
  <c r="S78" i="34" a="1"/>
  <c r="S78" i="34" s="1"/>
  <c r="Z78" i="34" a="1"/>
  <c r="Z78" i="34" s="1"/>
  <c r="BF78" i="34" a="1"/>
  <c r="BF78" i="34" s="1"/>
  <c r="CM78" i="34" a="1"/>
  <c r="CM78" i="34" s="1"/>
  <c r="CI78" i="34" a="1"/>
  <c r="CI78" i="34" s="1"/>
  <c r="R78" i="34" a="1"/>
  <c r="R78" i="34" s="1"/>
  <c r="CL78" i="34" a="1"/>
  <c r="CL78" i="34" s="1"/>
  <c r="DC78" i="34" a="1"/>
  <c r="DC78" i="34" s="1"/>
  <c r="DB78" i="34" a="1"/>
  <c r="DB78" i="34" s="1"/>
  <c r="J78" i="34" a="1"/>
  <c r="J78" i="34" s="1"/>
  <c r="CQ78" i="34" a="1"/>
  <c r="CQ78" i="34" s="1"/>
  <c r="DG78" i="34" a="1"/>
  <c r="DG78" i="34" s="1"/>
  <c r="N78" i="34" a="1"/>
  <c r="N78" i="34" s="1"/>
  <c r="BK78" i="34" a="1"/>
  <c r="BK78" i="34" s="1"/>
  <c r="BJ78" i="34" a="1"/>
  <c r="BJ78" i="34" s="1"/>
  <c r="K78" i="34" a="1"/>
  <c r="K78" i="34" s="1"/>
  <c r="AP78" i="34" a="1"/>
  <c r="AP78" i="34" s="1"/>
  <c r="AU78" i="34" a="1"/>
  <c r="AU78" i="34" s="1"/>
  <c r="CA78" i="34" a="1"/>
  <c r="CA78" i="34" s="1"/>
  <c r="CP78" i="34" a="1"/>
  <c r="CP78" i="34" s="1"/>
  <c r="AQ78" i="34" a="1"/>
  <c r="AQ78" i="34" s="1"/>
  <c r="O78" i="34" a="1"/>
  <c r="O78" i="34" s="1"/>
  <c r="AT78" i="34" a="1"/>
  <c r="AT78" i="34" s="1"/>
  <c r="BZ78" i="34" a="1"/>
  <c r="BZ78" i="34" s="1"/>
  <c r="DF78" i="34" a="1"/>
  <c r="DF78" i="34" s="1"/>
  <c r="CU78" i="34" a="1"/>
  <c r="CU78" i="34" s="1"/>
  <c r="CT78" i="34" a="1"/>
  <c r="CT78" i="34" s="1"/>
  <c r="AH78" i="34" a="1"/>
  <c r="AH78" i="34" s="1"/>
  <c r="DK78" i="34" a="1"/>
  <c r="DK78" i="34" s="1"/>
  <c r="BO78" i="34" a="1"/>
  <c r="BO78" i="34" s="1"/>
  <c r="CE78" i="34" a="1"/>
  <c r="CE78" i="34" s="1"/>
  <c r="AI78" i="34" a="1"/>
  <c r="AI78" i="34" s="1"/>
  <c r="AY78" i="34" a="1"/>
  <c r="AY78" i="34" s="1"/>
  <c r="AX78" i="34" a="1"/>
  <c r="AX78" i="34" s="1"/>
  <c r="BN78" i="34" a="1"/>
  <c r="BN78" i="34" s="1"/>
  <c r="CD78" i="34" a="1"/>
  <c r="CD78" i="34" s="1"/>
  <c r="DJ78" i="34" a="1"/>
  <c r="DJ78" i="34" s="1"/>
  <c r="CK76" i="34"/>
  <c r="BP77" i="34"/>
  <c r="BA76" i="34"/>
  <c r="DI76" i="34"/>
  <c r="AW76" i="34"/>
  <c r="AJ77" i="34"/>
  <c r="BH77" i="34"/>
  <c r="BI77" i="34" s="1"/>
  <c r="BE76" i="34"/>
  <c r="DL77" i="34"/>
  <c r="CR77" i="34"/>
  <c r="CS77" i="34" s="1"/>
  <c r="DM76" i="34"/>
  <c r="Q76" i="34"/>
  <c r="DD77" i="34"/>
  <c r="BM76" i="34"/>
  <c r="AN77" i="34"/>
  <c r="BL77" i="34"/>
  <c r="CZ77" i="34"/>
  <c r="AB77" i="34"/>
  <c r="BD77" i="34"/>
  <c r="BU76" i="34"/>
  <c r="DH77" i="34"/>
  <c r="P77" i="34"/>
  <c r="CJ77" i="34"/>
  <c r="Y76" i="34"/>
  <c r="CW76" i="34"/>
  <c r="AC76" i="34"/>
  <c r="BQ76" i="34"/>
  <c r="U76" i="34"/>
  <c r="X77" i="34"/>
  <c r="M76" i="34"/>
  <c r="CC76" i="34"/>
  <c r="DE76" i="34"/>
  <c r="DA76" i="34"/>
  <c r="CO76" i="34"/>
  <c r="AS76" i="34"/>
  <c r="AO76" i="34"/>
  <c r="AK76" i="34"/>
  <c r="CG76" i="34"/>
  <c r="AG76" i="34"/>
  <c r="BX77" i="34"/>
  <c r="L77" i="34"/>
  <c r="AV77" i="34"/>
  <c r="BT77" i="34"/>
  <c r="T77" i="34"/>
  <c r="AZ77" i="34"/>
  <c r="CN77" i="34"/>
  <c r="AR77" i="34"/>
  <c r="H77" i="34"/>
  <c r="CB77" i="34"/>
  <c r="H78" i="34"/>
  <c r="X78" i="34"/>
  <c r="DP78" i="34"/>
  <c r="DQ78" i="34" s="1"/>
  <c r="AD78" i="34"/>
  <c r="AE78" i="34"/>
  <c r="CR78" i="34"/>
  <c r="CV77" i="34"/>
  <c r="CF77" i="34"/>
  <c r="AF77" i="34"/>
  <c r="D78" i="34"/>
  <c r="B78" i="34"/>
  <c r="C78" i="34"/>
  <c r="BL4" i="1"/>
  <c r="BL9" i="1" s="1"/>
  <c r="E79" i="34"/>
  <c r="BL7" i="1"/>
  <c r="BM3" i="1"/>
  <c r="BM8" i="1" s="1"/>
  <c r="F79" i="34" l="1" a="1"/>
  <c r="F79" i="34" s="1"/>
  <c r="V79" i="34" a="1"/>
  <c r="V79" i="34" s="1"/>
  <c r="BS79" i="34" a="1"/>
  <c r="BS79" i="34" s="1"/>
  <c r="CY79" i="34" a="1"/>
  <c r="CY79" i="34" s="1"/>
  <c r="W79" i="34" a="1"/>
  <c r="W79" i="34" s="1"/>
  <c r="AL79" i="34" a="1"/>
  <c r="AL79" i="34" s="1"/>
  <c r="CX79" i="34" a="1"/>
  <c r="CX79" i="34" s="1"/>
  <c r="G79" i="34" a="1"/>
  <c r="G79" i="34" s="1"/>
  <c r="AM79" i="34" a="1"/>
  <c r="AM79" i="34" s="1"/>
  <c r="CH79" i="34" a="1"/>
  <c r="CH79" i="34" s="1"/>
  <c r="CI79" i="34" a="1"/>
  <c r="CI79" i="34" s="1"/>
  <c r="DO79" i="34" a="1"/>
  <c r="DO79" i="34" s="1"/>
  <c r="BC79" i="34" a="1"/>
  <c r="BC79" i="34" s="1"/>
  <c r="BB79" i="34" a="1"/>
  <c r="BB79" i="34" s="1"/>
  <c r="BR79" i="34" a="1"/>
  <c r="BR79" i="34" s="1"/>
  <c r="R79" i="34" a="1"/>
  <c r="R79" i="34" s="1"/>
  <c r="DN79" i="34" a="1"/>
  <c r="DN79" i="34" s="1"/>
  <c r="BG79" i="34" a="1"/>
  <c r="BG79" i="34" s="1"/>
  <c r="BW79" i="34" a="1"/>
  <c r="BW79" i="34" s="1"/>
  <c r="CL79" i="34" a="1"/>
  <c r="CL79" i="34" s="1"/>
  <c r="S79" i="34" a="1"/>
  <c r="S79" i="34" s="1"/>
  <c r="AA79" i="34" a="1"/>
  <c r="AA79" i="34" s="1"/>
  <c r="Z79" i="34" a="1"/>
  <c r="Z79" i="34" s="1"/>
  <c r="BF79" i="34" a="1"/>
  <c r="BF79" i="34" s="1"/>
  <c r="BV79" i="34" a="1"/>
  <c r="BV79" i="34" s="1"/>
  <c r="DC79" i="34" a="1"/>
  <c r="DC79" i="34" s="1"/>
  <c r="CM79" i="34" a="1"/>
  <c r="CM79" i="34" s="1"/>
  <c r="DB79" i="34" a="1"/>
  <c r="DB79" i="34" s="1"/>
  <c r="O79" i="34" a="1"/>
  <c r="O79" i="34" s="1"/>
  <c r="BJ79" i="34" a="1"/>
  <c r="BJ79" i="34" s="1"/>
  <c r="BZ79" i="34" a="1"/>
  <c r="BZ79" i="34" s="1"/>
  <c r="CQ79" i="34" a="1"/>
  <c r="CQ79" i="34" s="1"/>
  <c r="K79" i="34" a="1"/>
  <c r="K79" i="34" s="1"/>
  <c r="CA79" i="34" a="1"/>
  <c r="CA79" i="34" s="1"/>
  <c r="J79" i="34" a="1"/>
  <c r="J79" i="34" s="1"/>
  <c r="AQ79" i="34" a="1"/>
  <c r="AQ79" i="34" s="1"/>
  <c r="N79" i="34" a="1"/>
  <c r="N79" i="34" s="1"/>
  <c r="AU79" i="34" a="1"/>
  <c r="AU79" i="34" s="1"/>
  <c r="BK79" i="34" a="1"/>
  <c r="BK79" i="34" s="1"/>
  <c r="DG79" i="34" a="1"/>
  <c r="DG79" i="34" s="1"/>
  <c r="AP79" i="34" a="1"/>
  <c r="AP79" i="34" s="1"/>
  <c r="AT79" i="34" a="1"/>
  <c r="AT79" i="34" s="1"/>
  <c r="CP79" i="34" a="1"/>
  <c r="CP79" i="34" s="1"/>
  <c r="DF79" i="34" a="1"/>
  <c r="DF79" i="34" s="1"/>
  <c r="AY79" i="34" a="1"/>
  <c r="AY79" i="34" s="1"/>
  <c r="DJ79" i="34" a="1"/>
  <c r="DJ79" i="34" s="1"/>
  <c r="AI79" i="34" a="1"/>
  <c r="AI79" i="34" s="1"/>
  <c r="AX79" i="34" a="1"/>
  <c r="AX79" i="34" s="1"/>
  <c r="BO79" i="34" a="1"/>
  <c r="BO79" i="34" s="1"/>
  <c r="BN79" i="34" a="1"/>
  <c r="BN79" i="34" s="1"/>
  <c r="CD79" i="34" a="1"/>
  <c r="CD79" i="34" s="1"/>
  <c r="CU79" i="34" a="1"/>
  <c r="CU79" i="34" s="1"/>
  <c r="AH79" i="34" a="1"/>
  <c r="AH79" i="34" s="1"/>
  <c r="CE79" i="34" a="1"/>
  <c r="CE79" i="34" s="1"/>
  <c r="CT79" i="34" a="1"/>
  <c r="CT79" i="34" s="1"/>
  <c r="DK79" i="34" a="1"/>
  <c r="DK79" i="34" s="1"/>
  <c r="DH78" i="34"/>
  <c r="CK77" i="34"/>
  <c r="BQ77" i="34"/>
  <c r="CW77" i="34"/>
  <c r="AK77" i="34"/>
  <c r="BE77" i="34"/>
  <c r="DM77" i="34"/>
  <c r="DE77" i="34"/>
  <c r="CS78" i="34"/>
  <c r="BU77" i="34"/>
  <c r="M77" i="34"/>
  <c r="AO77" i="34"/>
  <c r="Q77" i="34"/>
  <c r="BM77" i="34"/>
  <c r="U77" i="34"/>
  <c r="DA77" i="34"/>
  <c r="CO77" i="34"/>
  <c r="AC77" i="34"/>
  <c r="CG77" i="34"/>
  <c r="CB78" i="34"/>
  <c r="BX78" i="34"/>
  <c r="AZ78" i="34"/>
  <c r="BH78" i="34"/>
  <c r="BI78" i="34" s="1"/>
  <c r="CZ78" i="34"/>
  <c r="AF78" i="34"/>
  <c r="CN78" i="34"/>
  <c r="AB78" i="34"/>
  <c r="AS77" i="34"/>
  <c r="DI77" i="34"/>
  <c r="DI78" i="34" s="1"/>
  <c r="BD78" i="34"/>
  <c r="CC77" i="34"/>
  <c r="AG77" i="34"/>
  <c r="AW77" i="34"/>
  <c r="BA77" i="34"/>
  <c r="I77" i="34"/>
  <c r="I78" i="34" s="1"/>
  <c r="BY77" i="34"/>
  <c r="Y77" i="34"/>
  <c r="Y78" i="34" s="1"/>
  <c r="P78" i="34"/>
  <c r="DD78" i="34"/>
  <c r="AV78" i="34"/>
  <c r="DP79" i="34"/>
  <c r="DQ79" i="34" s="1"/>
  <c r="AD79" i="34"/>
  <c r="AE79" i="34"/>
  <c r="CF78" i="34"/>
  <c r="DL78" i="34"/>
  <c r="T78" i="34"/>
  <c r="AN78" i="34"/>
  <c r="BT78" i="34"/>
  <c r="BP78" i="34"/>
  <c r="CV78" i="34"/>
  <c r="BL78" i="34"/>
  <c r="L78" i="34"/>
  <c r="AR78" i="34"/>
  <c r="CJ78" i="34"/>
  <c r="AJ78" i="34"/>
  <c r="D79" i="34"/>
  <c r="B79" i="34"/>
  <c r="C79" i="34"/>
  <c r="BM4" i="1"/>
  <c r="BM9" i="1" s="1"/>
  <c r="E80" i="34"/>
  <c r="BM7" i="1"/>
  <c r="BN3" i="1"/>
  <c r="BN8" i="1" s="1"/>
  <c r="AM80" i="34" l="1" a="1"/>
  <c r="AM80" i="34" s="1"/>
  <c r="AL80" i="34" a="1"/>
  <c r="AL80" i="34" s="1"/>
  <c r="CH80" i="34" a="1"/>
  <c r="CH80" i="34" s="1"/>
  <c r="DO80" i="34" a="1"/>
  <c r="DO80" i="34" s="1"/>
  <c r="V80" i="34" a="1"/>
  <c r="V80" i="34" s="1"/>
  <c r="BC80" i="34" a="1"/>
  <c r="BC80" i="34" s="1"/>
  <c r="BB80" i="34" a="1"/>
  <c r="BB80" i="34" s="1"/>
  <c r="CI80" i="34" a="1"/>
  <c r="CI80" i="34" s="1"/>
  <c r="CY80" i="34" a="1"/>
  <c r="CY80" i="34" s="1"/>
  <c r="F80" i="34" a="1"/>
  <c r="F80" i="34" s="1"/>
  <c r="W80" i="34" a="1"/>
  <c r="W80" i="34" s="1"/>
  <c r="BS80" i="34" a="1"/>
  <c r="BS80" i="34" s="1"/>
  <c r="BR80" i="34" a="1"/>
  <c r="BR80" i="34" s="1"/>
  <c r="G80" i="34" a="1"/>
  <c r="G80" i="34" s="1"/>
  <c r="R80" i="34" a="1"/>
  <c r="R80" i="34" s="1"/>
  <c r="Z80" i="34" a="1"/>
  <c r="Z80" i="34" s="1"/>
  <c r="BW80" i="34" a="1"/>
  <c r="BW80" i="34" s="1"/>
  <c r="S80" i="34" a="1"/>
  <c r="S80" i="34" s="1"/>
  <c r="BF80" i="34" a="1"/>
  <c r="BF80" i="34" s="1"/>
  <c r="BG80" i="34" a="1"/>
  <c r="BG80" i="34" s="1"/>
  <c r="BV80" i="34" a="1"/>
  <c r="BV80" i="34" s="1"/>
  <c r="CL80" i="34" a="1"/>
  <c r="CL80" i="34" s="1"/>
  <c r="CX80" i="34" a="1"/>
  <c r="CX80" i="34" s="1"/>
  <c r="DN80" i="34" a="1"/>
  <c r="DN80" i="34" s="1"/>
  <c r="AA80" i="34" a="1"/>
  <c r="AA80" i="34" s="1"/>
  <c r="CM80" i="34" a="1"/>
  <c r="CM80" i="34" s="1"/>
  <c r="DC80" i="34" a="1"/>
  <c r="DC80" i="34" s="1"/>
  <c r="K80" i="34" a="1"/>
  <c r="K80" i="34" s="1"/>
  <c r="CA80" i="34" a="1"/>
  <c r="CA80" i="34" s="1"/>
  <c r="DB80" i="34" a="1"/>
  <c r="DB80" i="34" s="1"/>
  <c r="AP80" i="34" a="1"/>
  <c r="AP80" i="34" s="1"/>
  <c r="AQ80" i="34" a="1"/>
  <c r="AQ80" i="34" s="1"/>
  <c r="AU80" i="34" a="1"/>
  <c r="AU80" i="34" s="1"/>
  <c r="BZ80" i="34" a="1"/>
  <c r="BZ80" i="34" s="1"/>
  <c r="CQ80" i="34" a="1"/>
  <c r="CQ80" i="34" s="1"/>
  <c r="J80" i="34" a="1"/>
  <c r="J80" i="34" s="1"/>
  <c r="N80" i="34" a="1"/>
  <c r="N80" i="34" s="1"/>
  <c r="AT80" i="34" a="1"/>
  <c r="AT80" i="34" s="1"/>
  <c r="CP80" i="34" a="1"/>
  <c r="CP80" i="34" s="1"/>
  <c r="DG80" i="34" a="1"/>
  <c r="DG80" i="34" s="1"/>
  <c r="O80" i="34" a="1"/>
  <c r="O80" i="34" s="1"/>
  <c r="BK80" i="34" a="1"/>
  <c r="BK80" i="34" s="1"/>
  <c r="BJ80" i="34" a="1"/>
  <c r="BJ80" i="34" s="1"/>
  <c r="AH80" i="34" a="1"/>
  <c r="AH80" i="34" s="1"/>
  <c r="CE80" i="34" a="1"/>
  <c r="CE80" i="34" s="1"/>
  <c r="CT80" i="34" a="1"/>
  <c r="CT80" i="34" s="1"/>
  <c r="BN80" i="34" a="1"/>
  <c r="BN80" i="34" s="1"/>
  <c r="CD80" i="34" a="1"/>
  <c r="CD80" i="34" s="1"/>
  <c r="CU80" i="34" a="1"/>
  <c r="CU80" i="34" s="1"/>
  <c r="DJ80" i="34" a="1"/>
  <c r="DJ80" i="34" s="1"/>
  <c r="DF80" i="34" a="1"/>
  <c r="DF80" i="34" s="1"/>
  <c r="AY80" i="34" a="1"/>
  <c r="AY80" i="34" s="1"/>
  <c r="DK80" i="34" a="1"/>
  <c r="DK80" i="34" s="1"/>
  <c r="AI80" i="34" a="1"/>
  <c r="AI80" i="34" s="1"/>
  <c r="AX80" i="34" a="1"/>
  <c r="AX80" i="34" s="1"/>
  <c r="BO80" i="34" a="1"/>
  <c r="BO80" i="34" s="1"/>
  <c r="CW78" i="34"/>
  <c r="CN79" i="34"/>
  <c r="DD79" i="34"/>
  <c r="BA78" i="34"/>
  <c r="M78" i="34"/>
  <c r="CO78" i="34"/>
  <c r="CO79" i="34" s="1"/>
  <c r="BY78" i="34"/>
  <c r="CG78" i="34"/>
  <c r="U78" i="34"/>
  <c r="CC78" i="34"/>
  <c r="AN79" i="34"/>
  <c r="AW78" i="34"/>
  <c r="DH79" i="34"/>
  <c r="DI79" i="34" s="1"/>
  <c r="BD79" i="34"/>
  <c r="H79" i="34"/>
  <c r="I79" i="34" s="1"/>
  <c r="DL79" i="34"/>
  <c r="CJ79" i="34"/>
  <c r="AG78" i="34"/>
  <c r="CZ79" i="34"/>
  <c r="CV79" i="34"/>
  <c r="AC78" i="34"/>
  <c r="AS78" i="34"/>
  <c r="BU78" i="34"/>
  <c r="AJ79" i="34"/>
  <c r="BE78" i="34"/>
  <c r="DA78" i="34"/>
  <c r="AK78" i="34"/>
  <c r="BP79" i="34"/>
  <c r="CB79" i="34"/>
  <c r="Q78" i="34"/>
  <c r="CK78" i="34"/>
  <c r="BM78" i="34"/>
  <c r="DM78" i="34"/>
  <c r="BQ78" i="34"/>
  <c r="AO78" i="34"/>
  <c r="AO79" i="34" s="1"/>
  <c r="DE78" i="34"/>
  <c r="CF79" i="34"/>
  <c r="T79" i="34"/>
  <c r="L79" i="34"/>
  <c r="X79" i="34"/>
  <c r="AZ79" i="34"/>
  <c r="BX79" i="34"/>
  <c r="P79" i="34"/>
  <c r="BL79" i="34"/>
  <c r="CR79" i="34"/>
  <c r="CS79" i="34" s="1"/>
  <c r="AR79" i="34"/>
  <c r="BH79" i="34"/>
  <c r="BI79" i="34" s="1"/>
  <c r="DP80" i="34"/>
  <c r="DQ80" i="34" s="1"/>
  <c r="AD80" i="34"/>
  <c r="AE80" i="34"/>
  <c r="BT79" i="34"/>
  <c r="AF79" i="34"/>
  <c r="AB79" i="34"/>
  <c r="AV79" i="34"/>
  <c r="D80" i="34"/>
  <c r="B80" i="34"/>
  <c r="C80" i="34"/>
  <c r="BN4" i="1"/>
  <c r="BN9" i="1" s="1"/>
  <c r="E81" i="34"/>
  <c r="BN7" i="1"/>
  <c r="BO3" i="1"/>
  <c r="BO8" i="1" s="1"/>
  <c r="CW79" i="34" l="1"/>
  <c r="G81" i="34" a="1"/>
  <c r="G81" i="34" s="1"/>
  <c r="AM81" i="34" a="1"/>
  <c r="AM81" i="34" s="1"/>
  <c r="AL81" i="34" a="1"/>
  <c r="AL81" i="34" s="1"/>
  <c r="BB81" i="34" a="1"/>
  <c r="BB81" i="34" s="1"/>
  <c r="W81" i="34" a="1"/>
  <c r="W81" i="34" s="1"/>
  <c r="BC81" i="34" a="1"/>
  <c r="BC81" i="34" s="1"/>
  <c r="CH81" i="34" a="1"/>
  <c r="CH81" i="34" s="1"/>
  <c r="DO81" i="34" a="1"/>
  <c r="DO81" i="34" s="1"/>
  <c r="CX81" i="34" a="1"/>
  <c r="CX81" i="34" s="1"/>
  <c r="CY81" i="34" a="1"/>
  <c r="CY81" i="34" s="1"/>
  <c r="F81" i="34" a="1"/>
  <c r="F81" i="34" s="1"/>
  <c r="V81" i="34" a="1"/>
  <c r="V81" i="34" s="1"/>
  <c r="BS81" i="34" a="1"/>
  <c r="BS81" i="34" s="1"/>
  <c r="AA81" i="34" a="1"/>
  <c r="AA81" i="34" s="1"/>
  <c r="CI81" i="34" a="1"/>
  <c r="CI81" i="34" s="1"/>
  <c r="BV81" i="34" a="1"/>
  <c r="BV81" i="34" s="1"/>
  <c r="CL81" i="34" a="1"/>
  <c r="CL81" i="34" s="1"/>
  <c r="BR81" i="34" a="1"/>
  <c r="BR81" i="34" s="1"/>
  <c r="DN81" i="34" a="1"/>
  <c r="DN81" i="34" s="1"/>
  <c r="S81" i="34" a="1"/>
  <c r="S81" i="34" s="1"/>
  <c r="BG81" i="34" a="1"/>
  <c r="BG81" i="34" s="1"/>
  <c r="BF81" i="34" a="1"/>
  <c r="BF81" i="34" s="1"/>
  <c r="CM81" i="34" a="1"/>
  <c r="CM81" i="34" s="1"/>
  <c r="DB81" i="34" a="1"/>
  <c r="DB81" i="34" s="1"/>
  <c r="R81" i="34" a="1"/>
  <c r="R81" i="34" s="1"/>
  <c r="Z81" i="34" a="1"/>
  <c r="Z81" i="34" s="1"/>
  <c r="BW81" i="34" a="1"/>
  <c r="BW81" i="34" s="1"/>
  <c r="DC81" i="34" a="1"/>
  <c r="DC81" i="34" s="1"/>
  <c r="O81" i="34" a="1"/>
  <c r="O81" i="34" s="1"/>
  <c r="BZ81" i="34" a="1"/>
  <c r="BZ81" i="34" s="1"/>
  <c r="CP81" i="34" a="1"/>
  <c r="CP81" i="34" s="1"/>
  <c r="DG81" i="34" a="1"/>
  <c r="DG81" i="34" s="1"/>
  <c r="J81" i="34" a="1"/>
  <c r="J81" i="34" s="1"/>
  <c r="AP81" i="34" a="1"/>
  <c r="AP81" i="34" s="1"/>
  <c r="AT81" i="34" a="1"/>
  <c r="AT81" i="34" s="1"/>
  <c r="CQ81" i="34" a="1"/>
  <c r="CQ81" i="34" s="1"/>
  <c r="AU81" i="34" a="1"/>
  <c r="AU81" i="34" s="1"/>
  <c r="BK81" i="34" a="1"/>
  <c r="BK81" i="34" s="1"/>
  <c r="DF81" i="34" a="1"/>
  <c r="DF81" i="34" s="1"/>
  <c r="K81" i="34" a="1"/>
  <c r="K81" i="34" s="1"/>
  <c r="AQ81" i="34" a="1"/>
  <c r="AQ81" i="34" s="1"/>
  <c r="N81" i="34" a="1"/>
  <c r="N81" i="34" s="1"/>
  <c r="BJ81" i="34" a="1"/>
  <c r="BJ81" i="34" s="1"/>
  <c r="CA81" i="34" a="1"/>
  <c r="CA81" i="34" s="1"/>
  <c r="CU81" i="34" a="1"/>
  <c r="CU81" i="34" s="1"/>
  <c r="DJ81" i="34" a="1"/>
  <c r="DJ81" i="34" s="1"/>
  <c r="AY81" i="34" a="1"/>
  <c r="AY81" i="34" s="1"/>
  <c r="BN81" i="34" a="1"/>
  <c r="BN81" i="34" s="1"/>
  <c r="CT81" i="34" a="1"/>
  <c r="CT81" i="34" s="1"/>
  <c r="AX81" i="34" a="1"/>
  <c r="AX81" i="34" s="1"/>
  <c r="BO81" i="34" a="1"/>
  <c r="BO81" i="34" s="1"/>
  <c r="CD81" i="34" a="1"/>
  <c r="CD81" i="34" s="1"/>
  <c r="AH81" i="34" a="1"/>
  <c r="AH81" i="34" s="1"/>
  <c r="AI81" i="34" a="1"/>
  <c r="AI81" i="34" s="1"/>
  <c r="CE81" i="34" a="1"/>
  <c r="CE81" i="34" s="1"/>
  <c r="DK81" i="34" a="1"/>
  <c r="DK81" i="34" s="1"/>
  <c r="DE79" i="34"/>
  <c r="BY79" i="34"/>
  <c r="BA79" i="34"/>
  <c r="T80" i="34"/>
  <c r="X80" i="34"/>
  <c r="M79" i="34"/>
  <c r="CG79" i="34"/>
  <c r="U79" i="34"/>
  <c r="CC79" i="34"/>
  <c r="Q79" i="34"/>
  <c r="AC79" i="34"/>
  <c r="CK79" i="34"/>
  <c r="BE79" i="34"/>
  <c r="BH80" i="34"/>
  <c r="BI80" i="34" s="1"/>
  <c r="P80" i="34"/>
  <c r="AW79" i="34"/>
  <c r="CZ80" i="34"/>
  <c r="BP80" i="34"/>
  <c r="BU79" i="34"/>
  <c r="DM79" i="34"/>
  <c r="DH80" i="34"/>
  <c r="DI80" i="34" s="1"/>
  <c r="AS79" i="34"/>
  <c r="AK79" i="34"/>
  <c r="DA79" i="34"/>
  <c r="DD80" i="34"/>
  <c r="DE80" i="34" s="1"/>
  <c r="CN80" i="34"/>
  <c r="CO80" i="34" s="1"/>
  <c r="BM79" i="34"/>
  <c r="BQ79" i="34"/>
  <c r="AG79" i="34"/>
  <c r="CJ80" i="34"/>
  <c r="AN80" i="34"/>
  <c r="Y79" i="34"/>
  <c r="BT80" i="34"/>
  <c r="AB80" i="34"/>
  <c r="DP81" i="34"/>
  <c r="DQ81" i="34" s="1"/>
  <c r="AE81" i="34"/>
  <c r="AD81" i="34"/>
  <c r="CV80" i="34"/>
  <c r="CW80" i="34" s="1"/>
  <c r="CB80" i="34"/>
  <c r="BL80" i="34"/>
  <c r="CR80" i="34"/>
  <c r="CS80" i="34" s="1"/>
  <c r="BD80" i="34"/>
  <c r="AF80" i="34"/>
  <c r="CF80" i="34"/>
  <c r="AZ80" i="34"/>
  <c r="BA80" i="34" s="1"/>
  <c r="L80" i="34"/>
  <c r="BX80" i="34"/>
  <c r="BY80" i="34" s="1"/>
  <c r="H80" i="34"/>
  <c r="DL80" i="34"/>
  <c r="AR80" i="34"/>
  <c r="AJ80" i="34"/>
  <c r="AV80" i="34"/>
  <c r="D81" i="34"/>
  <c r="B81" i="34"/>
  <c r="C81" i="34"/>
  <c r="BO4" i="1"/>
  <c r="BO9" i="1" s="1"/>
  <c r="E82" i="34"/>
  <c r="BP3" i="1"/>
  <c r="BP8" i="1" s="1"/>
  <c r="BO7" i="1"/>
  <c r="CC80" i="34" l="1"/>
  <c r="BB82" i="34" a="1"/>
  <c r="BB82" i="34" s="1"/>
  <c r="BR82" i="34" a="1"/>
  <c r="BR82" i="34" s="1"/>
  <c r="CI82" i="34" a="1"/>
  <c r="CI82" i="34" s="1"/>
  <c r="F82" i="34" a="1"/>
  <c r="F82" i="34" s="1"/>
  <c r="G82" i="34" a="1"/>
  <c r="G82" i="34" s="1"/>
  <c r="BC82" i="34" a="1"/>
  <c r="BC82" i="34" s="1"/>
  <c r="CY82" i="34" a="1"/>
  <c r="CY82" i="34" s="1"/>
  <c r="V82" i="34" a="1"/>
  <c r="V82" i="34" s="1"/>
  <c r="W82" i="34" a="1"/>
  <c r="W82" i="34" s="1"/>
  <c r="BS82" i="34" a="1"/>
  <c r="BS82" i="34" s="1"/>
  <c r="CX82" i="34" a="1"/>
  <c r="CX82" i="34" s="1"/>
  <c r="DO82" i="34" a="1"/>
  <c r="DO82" i="34" s="1"/>
  <c r="AM82" i="34" a="1"/>
  <c r="AM82" i="34" s="1"/>
  <c r="AL82" i="34" a="1"/>
  <c r="AL82" i="34" s="1"/>
  <c r="CM82" i="34" a="1"/>
  <c r="CM82" i="34" s="1"/>
  <c r="DB82" i="34" a="1"/>
  <c r="DB82" i="34" s="1"/>
  <c r="CH82" i="34" a="1"/>
  <c r="CH82" i="34" s="1"/>
  <c r="R82" i="34" a="1"/>
  <c r="R82" i="34" s="1"/>
  <c r="BF82" i="34" a="1"/>
  <c r="BF82" i="34" s="1"/>
  <c r="BV82" i="34" a="1"/>
  <c r="BV82" i="34" s="1"/>
  <c r="BW82" i="34" a="1"/>
  <c r="BW82" i="34" s="1"/>
  <c r="DN82" i="34" a="1"/>
  <c r="DN82" i="34" s="1"/>
  <c r="S82" i="34" a="1"/>
  <c r="S82" i="34" s="1"/>
  <c r="BG82" i="34" a="1"/>
  <c r="BG82" i="34" s="1"/>
  <c r="AA82" i="34" a="1"/>
  <c r="AA82" i="34" s="1"/>
  <c r="Z82" i="34" a="1"/>
  <c r="Z82" i="34" s="1"/>
  <c r="CL82" i="34" a="1"/>
  <c r="CL82" i="34" s="1"/>
  <c r="DC82" i="34" a="1"/>
  <c r="DC82" i="34" s="1"/>
  <c r="K82" i="34" a="1"/>
  <c r="K82" i="34" s="1"/>
  <c r="AT82" i="34" a="1"/>
  <c r="AT82" i="34" s="1"/>
  <c r="CP82" i="34" a="1"/>
  <c r="CP82" i="34" s="1"/>
  <c r="J82" i="34" a="1"/>
  <c r="J82" i="34" s="1"/>
  <c r="AP82" i="34" a="1"/>
  <c r="AP82" i="34" s="1"/>
  <c r="CQ82" i="34" a="1"/>
  <c r="CQ82" i="34" s="1"/>
  <c r="DG82" i="34" a="1"/>
  <c r="DG82" i="34" s="1"/>
  <c r="BJ82" i="34" a="1"/>
  <c r="BJ82" i="34" s="1"/>
  <c r="CA82" i="34" a="1"/>
  <c r="CA82" i="34" s="1"/>
  <c r="AQ82" i="34" a="1"/>
  <c r="AQ82" i="34" s="1"/>
  <c r="N82" i="34" a="1"/>
  <c r="N82" i="34" s="1"/>
  <c r="O82" i="34" a="1"/>
  <c r="O82" i="34" s="1"/>
  <c r="AU82" i="34" a="1"/>
  <c r="AU82" i="34" s="1"/>
  <c r="BK82" i="34" a="1"/>
  <c r="BK82" i="34" s="1"/>
  <c r="BZ82" i="34" a="1"/>
  <c r="BZ82" i="34" s="1"/>
  <c r="AH82" i="34" a="1"/>
  <c r="AH82" i="34" s="1"/>
  <c r="BN82" i="34" a="1"/>
  <c r="BN82" i="34" s="1"/>
  <c r="CD82" i="34" a="1"/>
  <c r="CD82" i="34" s="1"/>
  <c r="DF82" i="34" a="1"/>
  <c r="DF82" i="34" s="1"/>
  <c r="AY82" i="34" a="1"/>
  <c r="AY82" i="34" s="1"/>
  <c r="CT82" i="34" a="1"/>
  <c r="CT82" i="34" s="1"/>
  <c r="AI82" i="34" a="1"/>
  <c r="AI82" i="34" s="1"/>
  <c r="AX82" i="34" a="1"/>
  <c r="AX82" i="34" s="1"/>
  <c r="DK82" i="34" a="1"/>
  <c r="DK82" i="34" s="1"/>
  <c r="DJ82" i="34" a="1"/>
  <c r="DJ82" i="34" s="1"/>
  <c r="BO82" i="34" a="1"/>
  <c r="BO82" i="34" s="1"/>
  <c r="CE82" i="34" a="1"/>
  <c r="CE82" i="34" s="1"/>
  <c r="CU82" i="34" a="1"/>
  <c r="CU82" i="34" s="1"/>
  <c r="U80" i="34"/>
  <c r="DH81" i="34"/>
  <c r="DI81" i="34" s="1"/>
  <c r="Y80" i="34"/>
  <c r="AW80" i="34"/>
  <c r="CG80" i="34"/>
  <c r="BU80" i="34"/>
  <c r="BM80" i="34"/>
  <c r="M80" i="34"/>
  <c r="AC80" i="34"/>
  <c r="Q80" i="34"/>
  <c r="CK80" i="34"/>
  <c r="AS80" i="34"/>
  <c r="DA80" i="34"/>
  <c r="AG80" i="34"/>
  <c r="BQ80" i="34"/>
  <c r="AJ81" i="34"/>
  <c r="BD81" i="34"/>
  <c r="CR81" i="34"/>
  <c r="CS81" i="34" s="1"/>
  <c r="BL81" i="34"/>
  <c r="DD81" i="34"/>
  <c r="DE81" i="34" s="1"/>
  <c r="CF81" i="34"/>
  <c r="CZ81" i="34"/>
  <c r="AZ81" i="34"/>
  <c r="BA81" i="34" s="1"/>
  <c r="DM80" i="34"/>
  <c r="BT81" i="34"/>
  <c r="BU81" i="34" s="1"/>
  <c r="BE80" i="34"/>
  <c r="BH81" i="34"/>
  <c r="BI81" i="34" s="1"/>
  <c r="AK80" i="34"/>
  <c r="I80" i="34"/>
  <c r="AV81" i="34"/>
  <c r="AO80" i="34"/>
  <c r="P81" i="34"/>
  <c r="AR81" i="34"/>
  <c r="AB81" i="34"/>
  <c r="DP82" i="34"/>
  <c r="AB82" i="34"/>
  <c r="AD82" i="34"/>
  <c r="AE82" i="34"/>
  <c r="CV81" i="34"/>
  <c r="CW81" i="34" s="1"/>
  <c r="L81" i="34"/>
  <c r="CJ81" i="34"/>
  <c r="CK81" i="34" s="1"/>
  <c r="H81" i="34"/>
  <c r="CB81" i="34"/>
  <c r="CC81" i="34" s="1"/>
  <c r="BP81" i="34"/>
  <c r="CN81" i="34"/>
  <c r="CO81" i="34" s="1"/>
  <c r="AN81" i="34"/>
  <c r="DL81" i="34"/>
  <c r="AF81" i="34"/>
  <c r="T81" i="34"/>
  <c r="U81" i="34" s="1"/>
  <c r="BX81" i="34"/>
  <c r="BY81" i="34" s="1"/>
  <c r="X81" i="34"/>
  <c r="Y81" i="34" s="1"/>
  <c r="D82" i="34"/>
  <c r="B82" i="34"/>
  <c r="C82" i="34"/>
  <c r="BP4" i="1"/>
  <c r="BP9" i="1" s="1"/>
  <c r="E83" i="34"/>
  <c r="BP7" i="1"/>
  <c r="BO6" i="1"/>
  <c r="BQ3" i="1"/>
  <c r="BQ8" i="1" s="1"/>
  <c r="AO81" i="34" l="1"/>
  <c r="W83" i="34" a="1"/>
  <c r="W83" i="34" s="1"/>
  <c r="BB83" i="34" a="1"/>
  <c r="BB83" i="34" s="1"/>
  <c r="CI83" i="34" a="1"/>
  <c r="CI83" i="34" s="1"/>
  <c r="F83" i="34" a="1"/>
  <c r="F83" i="34" s="1"/>
  <c r="V83" i="34" a="1"/>
  <c r="V83" i="34" s="1"/>
  <c r="BS83" i="34" a="1"/>
  <c r="BS83" i="34" s="1"/>
  <c r="AL83" i="34" a="1"/>
  <c r="AL83" i="34" s="1"/>
  <c r="BC83" i="34" a="1"/>
  <c r="BC83" i="34" s="1"/>
  <c r="G83" i="34" a="1"/>
  <c r="G83" i="34" s="1"/>
  <c r="AM83" i="34" a="1"/>
  <c r="AM83" i="34" s="1"/>
  <c r="BR83" i="34" a="1"/>
  <c r="BR83" i="34" s="1"/>
  <c r="CY83" i="34" a="1"/>
  <c r="CY83" i="34" s="1"/>
  <c r="DN83" i="34" a="1"/>
  <c r="DN83" i="34" s="1"/>
  <c r="BG83" i="34" a="1"/>
  <c r="BG83" i="34" s="1"/>
  <c r="CM83" i="34" a="1"/>
  <c r="CM83" i="34" s="1"/>
  <c r="DB83" i="34" a="1"/>
  <c r="DB83" i="34" s="1"/>
  <c r="J83" i="34" a="1"/>
  <c r="J83" i="34" s="1"/>
  <c r="CH83" i="34" a="1"/>
  <c r="CH83" i="34" s="1"/>
  <c r="CX83" i="34" a="1"/>
  <c r="CX83" i="34" s="1"/>
  <c r="DO83" i="34" a="1"/>
  <c r="DO83" i="34" s="1"/>
  <c r="AA83" i="34" a="1"/>
  <c r="AA83" i="34" s="1"/>
  <c r="BW83" i="34" a="1"/>
  <c r="BW83" i="34" s="1"/>
  <c r="BV83" i="34" a="1"/>
  <c r="BV83" i="34" s="1"/>
  <c r="Z83" i="34" a="1"/>
  <c r="Z83" i="34" s="1"/>
  <c r="CL83" i="34" a="1"/>
  <c r="CL83" i="34" s="1"/>
  <c r="S83" i="34" a="1"/>
  <c r="S83" i="34" s="1"/>
  <c r="R83" i="34" a="1"/>
  <c r="R83" i="34" s="1"/>
  <c r="BF83" i="34" a="1"/>
  <c r="BF83" i="34" s="1"/>
  <c r="DC83" i="34" a="1"/>
  <c r="DC83" i="34" s="1"/>
  <c r="AQ83" i="34" a="1"/>
  <c r="AQ83" i="34" s="1"/>
  <c r="AT83" i="34" a="1"/>
  <c r="AT83" i="34" s="1"/>
  <c r="K83" i="34" a="1"/>
  <c r="K83" i="34" s="1"/>
  <c r="O83" i="34" a="1"/>
  <c r="O83" i="34" s="1"/>
  <c r="BJ83" i="34" a="1"/>
  <c r="BJ83" i="34" s="1"/>
  <c r="CA83" i="34" a="1"/>
  <c r="CA83" i="34" s="1"/>
  <c r="CQ83" i="34" a="1"/>
  <c r="CQ83" i="34" s="1"/>
  <c r="N83" i="34" a="1"/>
  <c r="N83" i="34" s="1"/>
  <c r="BZ83" i="34" a="1"/>
  <c r="BZ83" i="34" s="1"/>
  <c r="DF83" i="34" a="1"/>
  <c r="DF83" i="34" s="1"/>
  <c r="AP83" i="34" a="1"/>
  <c r="AP83" i="34" s="1"/>
  <c r="AU83" i="34" a="1"/>
  <c r="AU83" i="34" s="1"/>
  <c r="BK83" i="34" a="1"/>
  <c r="BK83" i="34" s="1"/>
  <c r="CP83" i="34" a="1"/>
  <c r="CP83" i="34" s="1"/>
  <c r="DG83" i="34" a="1"/>
  <c r="DG83" i="34" s="1"/>
  <c r="AI83" i="34" a="1"/>
  <c r="AI83" i="34" s="1"/>
  <c r="AY83" i="34" a="1"/>
  <c r="AY83" i="34" s="1"/>
  <c r="AX83" i="34" a="1"/>
  <c r="AX83" i="34" s="1"/>
  <c r="AZ83" i="34" s="1"/>
  <c r="CE83" i="34" a="1"/>
  <c r="CE83" i="34" s="1"/>
  <c r="CT83" i="34" a="1"/>
  <c r="CT83" i="34" s="1"/>
  <c r="AH83" i="34" a="1"/>
  <c r="AH83" i="34" s="1"/>
  <c r="CU83" i="34" a="1"/>
  <c r="CU83" i="34" s="1"/>
  <c r="BO83" i="34" a="1"/>
  <c r="BO83" i="34" s="1"/>
  <c r="DJ83" i="34" a="1"/>
  <c r="DJ83" i="34" s="1"/>
  <c r="BN83" i="34" a="1"/>
  <c r="BN83" i="34" s="1"/>
  <c r="CD83" i="34" a="1"/>
  <c r="CD83" i="34" s="1"/>
  <c r="DK83" i="34" a="1"/>
  <c r="DK83" i="34" s="1"/>
  <c r="DM81" i="34"/>
  <c r="CV82" i="34"/>
  <c r="CW82" i="34" s="1"/>
  <c r="CG81" i="34"/>
  <c r="AC81" i="34"/>
  <c r="AW81" i="34"/>
  <c r="DA81" i="34"/>
  <c r="BQ81" i="34"/>
  <c r="AG81" i="34"/>
  <c r="Q81" i="34"/>
  <c r="BM81" i="34"/>
  <c r="M81" i="34"/>
  <c r="AS81" i="34"/>
  <c r="CB82" i="34"/>
  <c r="CC82" i="34" s="1"/>
  <c r="CR82" i="34"/>
  <c r="CS82" i="34" s="1"/>
  <c r="AK81" i="34"/>
  <c r="DH82" i="34"/>
  <c r="DI82" i="34" s="1"/>
  <c r="BE81" i="34"/>
  <c r="I81" i="34"/>
  <c r="AF82" i="34"/>
  <c r="AG82" i="34" s="1"/>
  <c r="BL82" i="34"/>
  <c r="BM82" i="34" s="1"/>
  <c r="CJ82" i="34"/>
  <c r="CK82" i="34" s="1"/>
  <c r="L82" i="34"/>
  <c r="M82" i="34" s="1"/>
  <c r="BD82" i="34"/>
  <c r="BE82" i="34" s="1"/>
  <c r="CZ82" i="34"/>
  <c r="DA82" i="34" s="1"/>
  <c r="AC82" i="34"/>
  <c r="AV82" i="34"/>
  <c r="DQ82" i="34"/>
  <c r="BH82" i="34"/>
  <c r="H82" i="34"/>
  <c r="CF82" i="34"/>
  <c r="DD82" i="34"/>
  <c r="AZ82" i="34"/>
  <c r="BP82" i="34"/>
  <c r="DL82" i="34"/>
  <c r="P82" i="34"/>
  <c r="BX82" i="34"/>
  <c r="AR82" i="34"/>
  <c r="AN82" i="34"/>
  <c r="AJ82" i="34"/>
  <c r="AE83" i="34"/>
  <c r="DP83" i="34"/>
  <c r="DD83" i="34"/>
  <c r="AD83" i="34"/>
  <c r="BT82" i="34"/>
  <c r="T82" i="34"/>
  <c r="CN82" i="34"/>
  <c r="X82" i="34"/>
  <c r="D83" i="34"/>
  <c r="B83" i="34"/>
  <c r="C83" i="34"/>
  <c r="BQ4" i="1"/>
  <c r="BQ9" i="1" s="1"/>
  <c r="E84" i="34"/>
  <c r="BQ7" i="1"/>
  <c r="BR3" i="1"/>
  <c r="BR8" i="1" s="1"/>
  <c r="G84" i="34" l="1" a="1"/>
  <c r="G84" i="34" s="1"/>
  <c r="AM84" i="34" a="1"/>
  <c r="AM84" i="34" s="1"/>
  <c r="AL84" i="34" a="1"/>
  <c r="AL84" i="34" s="1"/>
  <c r="CH84" i="34" a="1"/>
  <c r="CH84" i="34" s="1"/>
  <c r="DO84" i="34" a="1"/>
  <c r="DO84" i="34" s="1"/>
  <c r="W84" i="34" a="1"/>
  <c r="W84" i="34" s="1"/>
  <c r="V84" i="34" a="1"/>
  <c r="V84" i="34" s="1"/>
  <c r="BC84" i="34" a="1"/>
  <c r="BC84" i="34" s="1"/>
  <c r="BB84" i="34" a="1"/>
  <c r="BB84" i="34" s="1"/>
  <c r="BR84" i="34" a="1"/>
  <c r="BR84" i="34" s="1"/>
  <c r="CI84" i="34" a="1"/>
  <c r="CI84" i="34" s="1"/>
  <c r="F84" i="34" a="1"/>
  <c r="F84" i="34" s="1"/>
  <c r="BS84" i="34" a="1"/>
  <c r="BS84" i="34" s="1"/>
  <c r="Z84" i="34" a="1"/>
  <c r="Z84" i="34" s="1"/>
  <c r="CM84" i="34" a="1"/>
  <c r="CM84" i="34" s="1"/>
  <c r="DC84" i="34" a="1"/>
  <c r="DC84" i="34" s="1"/>
  <c r="AA84" i="34" a="1"/>
  <c r="AA84" i="34" s="1"/>
  <c r="CX84" i="34" a="1"/>
  <c r="CX84" i="34" s="1"/>
  <c r="CY84" i="34" a="1"/>
  <c r="CY84" i="34" s="1"/>
  <c r="DN84" i="34" a="1"/>
  <c r="DN84" i="34" s="1"/>
  <c r="R84" i="34" a="1"/>
  <c r="R84" i="34" s="1"/>
  <c r="BW84" i="34" a="1"/>
  <c r="BW84" i="34" s="1"/>
  <c r="S84" i="34" a="1"/>
  <c r="S84" i="34" s="1"/>
  <c r="BG84" i="34" a="1"/>
  <c r="BG84" i="34" s="1"/>
  <c r="BF84" i="34" a="1"/>
  <c r="BF84" i="34" s="1"/>
  <c r="BV84" i="34" a="1"/>
  <c r="BV84" i="34" s="1"/>
  <c r="CL84" i="34" a="1"/>
  <c r="CL84" i="34" s="1"/>
  <c r="AQ84" i="34" a="1"/>
  <c r="AQ84" i="34" s="1"/>
  <c r="N84" i="34" a="1"/>
  <c r="N84" i="34" s="1"/>
  <c r="CA84" i="34" a="1"/>
  <c r="CA84" i="34" s="1"/>
  <c r="DF84" i="34" a="1"/>
  <c r="DF84" i="34" s="1"/>
  <c r="BK84" i="34" a="1"/>
  <c r="BK84" i="34" s="1"/>
  <c r="BZ84" i="34" a="1"/>
  <c r="BZ84" i="34" s="1"/>
  <c r="CP84" i="34" a="1"/>
  <c r="CP84" i="34" s="1"/>
  <c r="K84" i="34" a="1"/>
  <c r="K84" i="34" s="1"/>
  <c r="AP84" i="34" a="1"/>
  <c r="AP84" i="34" s="1"/>
  <c r="AT84" i="34" a="1"/>
  <c r="AT84" i="34" s="1"/>
  <c r="CQ84" i="34" a="1"/>
  <c r="CQ84" i="34" s="1"/>
  <c r="DB84" i="34" a="1"/>
  <c r="DB84" i="34" s="1"/>
  <c r="J84" i="34" a="1"/>
  <c r="J84" i="34" s="1"/>
  <c r="O84" i="34" a="1"/>
  <c r="O84" i="34" s="1"/>
  <c r="AU84" i="34" a="1"/>
  <c r="AU84" i="34" s="1"/>
  <c r="BJ84" i="34" a="1"/>
  <c r="BJ84" i="34" s="1"/>
  <c r="AI84" i="34" a="1"/>
  <c r="AI84" i="34" s="1"/>
  <c r="BO84" i="34" a="1"/>
  <c r="BO84" i="34" s="1"/>
  <c r="CE84" i="34" a="1"/>
  <c r="CE84" i="34" s="1"/>
  <c r="CU84" i="34" a="1"/>
  <c r="CU84" i="34" s="1"/>
  <c r="CT84" i="34" a="1"/>
  <c r="CT84" i="34" s="1"/>
  <c r="DK84" i="34" a="1"/>
  <c r="DK84" i="34" s="1"/>
  <c r="DJ84" i="34" a="1"/>
  <c r="DJ84" i="34" s="1"/>
  <c r="AH84" i="34" a="1"/>
  <c r="AH84" i="34" s="1"/>
  <c r="AY84" i="34" a="1"/>
  <c r="AY84" i="34" s="1"/>
  <c r="BN84" i="34" a="1"/>
  <c r="BN84" i="34" s="1"/>
  <c r="CD84" i="34" a="1"/>
  <c r="CD84" i="34" s="1"/>
  <c r="DG84" i="34" a="1"/>
  <c r="DG84" i="34" s="1"/>
  <c r="AX84" i="34" a="1"/>
  <c r="AX84" i="34" s="1"/>
  <c r="DQ83" i="34"/>
  <c r="BL83" i="34"/>
  <c r="BP83" i="34"/>
  <c r="DH83" i="34"/>
  <c r="DI83" i="34" s="1"/>
  <c r="BH83" i="34"/>
  <c r="CV83" i="34"/>
  <c r="CW83" i="34" s="1"/>
  <c r="CN83" i="34"/>
  <c r="CF83" i="34"/>
  <c r="X83" i="34"/>
  <c r="BM83" i="34"/>
  <c r="BX83" i="34"/>
  <c r="AN83" i="34"/>
  <c r="AO82" i="34"/>
  <c r="DM82" i="34"/>
  <c r="CG82" i="34"/>
  <c r="CO82" i="34"/>
  <c r="BU82" i="34"/>
  <c r="AS82" i="34"/>
  <c r="BQ82" i="34"/>
  <c r="I82" i="34"/>
  <c r="BY82" i="34"/>
  <c r="BA82" i="34"/>
  <c r="BA83" i="34" s="1"/>
  <c r="BI82" i="34"/>
  <c r="U82" i="34"/>
  <c r="Y82" i="34"/>
  <c r="AV83" i="34"/>
  <c r="AK82" i="34"/>
  <c r="Q82" i="34"/>
  <c r="DE82" i="34"/>
  <c r="DE83" i="34" s="1"/>
  <c r="AW82" i="34"/>
  <c r="CB83" i="34"/>
  <c r="DL83" i="34"/>
  <c r="T83" i="34"/>
  <c r="CR83" i="34"/>
  <c r="BD83" i="34"/>
  <c r="CZ83" i="34"/>
  <c r="BT83" i="34"/>
  <c r="BU83" i="34" s="1"/>
  <c r="AR83" i="34"/>
  <c r="CJ83" i="34"/>
  <c r="H83" i="34"/>
  <c r="DP84" i="34"/>
  <c r="DQ84" i="34" s="1"/>
  <c r="BL84" i="34"/>
  <c r="BM84" i="34" s="1"/>
  <c r="AD84" i="34"/>
  <c r="AE84" i="34"/>
  <c r="P83" i="34"/>
  <c r="L83" i="34"/>
  <c r="AF83" i="34"/>
  <c r="AB83" i="34"/>
  <c r="AJ83" i="34"/>
  <c r="D84" i="34"/>
  <c r="B84" i="34"/>
  <c r="C84" i="34"/>
  <c r="BR4" i="1"/>
  <c r="BR9" i="1" s="1"/>
  <c r="E85" i="34"/>
  <c r="BR7" i="1"/>
  <c r="BS3" i="1"/>
  <c r="BS8" i="1" s="1"/>
  <c r="F85" i="34" l="1" a="1"/>
  <c r="F85" i="34" s="1"/>
  <c r="V85" i="34" a="1"/>
  <c r="V85" i="34" s="1"/>
  <c r="BS85" i="34" a="1"/>
  <c r="BS85" i="34" s="1"/>
  <c r="BR85" i="34" a="1"/>
  <c r="BR85" i="34" s="1"/>
  <c r="CI85" i="34" a="1"/>
  <c r="CI85" i="34" s="1"/>
  <c r="CX85" i="34" a="1"/>
  <c r="CX85" i="34" s="1"/>
  <c r="G85" i="34" a="1"/>
  <c r="G85" i="34" s="1"/>
  <c r="AM85" i="34" a="1"/>
  <c r="AM85" i="34" s="1"/>
  <c r="AL85" i="34" a="1"/>
  <c r="AL85" i="34" s="1"/>
  <c r="BB85" i="34" a="1"/>
  <c r="BB85" i="34" s="1"/>
  <c r="BC85" i="34" a="1"/>
  <c r="BC85" i="34" s="1"/>
  <c r="CH85" i="34" a="1"/>
  <c r="CH85" i="34" s="1"/>
  <c r="CY85" i="34" a="1"/>
  <c r="CY85" i="34" s="1"/>
  <c r="W85" i="34" a="1"/>
  <c r="W85" i="34" s="1"/>
  <c r="AA85" i="34" a="1"/>
  <c r="AA85" i="34" s="1"/>
  <c r="DC85" i="34" a="1"/>
  <c r="DC85" i="34" s="1"/>
  <c r="DO85" i="34" a="1"/>
  <c r="DO85" i="34" s="1"/>
  <c r="R85" i="34" a="1"/>
  <c r="R85" i="34" s="1"/>
  <c r="Z85" i="34" a="1"/>
  <c r="Z85" i="34" s="1"/>
  <c r="BV85" i="34" a="1"/>
  <c r="BV85" i="34" s="1"/>
  <c r="BW85" i="34" a="1"/>
  <c r="BW85" i="34" s="1"/>
  <c r="CL85" i="34" a="1"/>
  <c r="CL85" i="34" s="1"/>
  <c r="DN85" i="34" a="1"/>
  <c r="DN85" i="34" s="1"/>
  <c r="S85" i="34" a="1"/>
  <c r="S85" i="34" s="1"/>
  <c r="BG85" i="34" a="1"/>
  <c r="BG85" i="34" s="1"/>
  <c r="BF85" i="34" a="1"/>
  <c r="BF85" i="34" s="1"/>
  <c r="CM85" i="34" a="1"/>
  <c r="CM85" i="34" s="1"/>
  <c r="DB85" i="34" a="1"/>
  <c r="DB85" i="34" s="1"/>
  <c r="AP85" i="34" a="1"/>
  <c r="AP85" i="34" s="1"/>
  <c r="O85" i="34" a="1"/>
  <c r="O85" i="34" s="1"/>
  <c r="BK85" i="34" a="1"/>
  <c r="BK85" i="34" s="1"/>
  <c r="BJ85" i="34" a="1"/>
  <c r="BJ85" i="34" s="1"/>
  <c r="CA85" i="34" a="1"/>
  <c r="CA85" i="34" s="1"/>
  <c r="K85" i="34" a="1"/>
  <c r="K85" i="34" s="1"/>
  <c r="BZ85" i="34" a="1"/>
  <c r="BZ85" i="34" s="1"/>
  <c r="CP85" i="34" a="1"/>
  <c r="CP85" i="34" s="1"/>
  <c r="J85" i="34" a="1"/>
  <c r="J85" i="34" s="1"/>
  <c r="AQ85" i="34" a="1"/>
  <c r="AQ85" i="34" s="1"/>
  <c r="AU85" i="34" a="1"/>
  <c r="AU85" i="34" s="1"/>
  <c r="CQ85" i="34" a="1"/>
  <c r="CQ85" i="34" s="1"/>
  <c r="N85" i="34" a="1"/>
  <c r="N85" i="34" s="1"/>
  <c r="AT85" i="34" a="1"/>
  <c r="AT85" i="34" s="1"/>
  <c r="DG85" i="34" a="1"/>
  <c r="DG85" i="34" s="1"/>
  <c r="AH85" i="34" a="1"/>
  <c r="AH85" i="34" s="1"/>
  <c r="AI85" i="34" a="1"/>
  <c r="AI85" i="34" s="1"/>
  <c r="AX85" i="34" a="1"/>
  <c r="AX85" i="34" s="1"/>
  <c r="CE85" i="34" a="1"/>
  <c r="CE85" i="34" s="1"/>
  <c r="DF85" i="34" a="1"/>
  <c r="DF85" i="34" s="1"/>
  <c r="BN85" i="34" a="1"/>
  <c r="BN85" i="34" s="1"/>
  <c r="CU85" i="34" a="1"/>
  <c r="CU85" i="34" s="1"/>
  <c r="CT85" i="34" a="1"/>
  <c r="CT85" i="34" s="1"/>
  <c r="DJ85" i="34" a="1"/>
  <c r="DJ85" i="34" s="1"/>
  <c r="AY85" i="34" a="1"/>
  <c r="AY85" i="34" s="1"/>
  <c r="BO85" i="34" a="1"/>
  <c r="BO85" i="34" s="1"/>
  <c r="CD85" i="34" a="1"/>
  <c r="CD85" i="34" s="1"/>
  <c r="DK85" i="34" a="1"/>
  <c r="DK85" i="34" s="1"/>
  <c r="BQ83" i="34"/>
  <c r="Q83" i="34"/>
  <c r="Y83" i="34"/>
  <c r="AS83" i="34"/>
  <c r="BH84" i="34"/>
  <c r="AB84" i="34"/>
  <c r="BT84" i="34"/>
  <c r="BU84" i="34" s="1"/>
  <c r="AF84" i="34"/>
  <c r="CB84" i="34"/>
  <c r="BI83" i="34"/>
  <c r="AO83" i="34"/>
  <c r="DD84" i="34"/>
  <c r="DE84" i="34" s="1"/>
  <c r="U83" i="34"/>
  <c r="I83" i="34"/>
  <c r="BY83" i="34"/>
  <c r="DL84" i="34"/>
  <c r="CN84" i="34"/>
  <c r="CG83" i="34"/>
  <c r="CO83" i="34"/>
  <c r="DM83" i="34"/>
  <c r="DM84" i="34" s="1"/>
  <c r="AJ84" i="34"/>
  <c r="AK83" i="34"/>
  <c r="L84" i="34"/>
  <c r="AN84" i="34"/>
  <c r="AC83" i="34"/>
  <c r="AG83" i="34"/>
  <c r="DA83" i="34"/>
  <c r="BE83" i="34"/>
  <c r="CC83" i="34"/>
  <c r="CC84" i="34" s="1"/>
  <c r="M83" i="34"/>
  <c r="CK83" i="34"/>
  <c r="CS83" i="34"/>
  <c r="AW83" i="34"/>
  <c r="AV84" i="34"/>
  <c r="CF84" i="34"/>
  <c r="CR84" i="34"/>
  <c r="CV84" i="34"/>
  <c r="BP84" i="34"/>
  <c r="BQ84" i="34" s="1"/>
  <c r="BD84" i="34"/>
  <c r="AR84" i="34"/>
  <c r="CZ84" i="34"/>
  <c r="T84" i="34"/>
  <c r="CJ84" i="34"/>
  <c r="X84" i="34"/>
  <c r="DP85" i="34"/>
  <c r="DQ85" i="34" s="1"/>
  <c r="AD85" i="34"/>
  <c r="AE85" i="34"/>
  <c r="T85" i="34"/>
  <c r="P84" i="34"/>
  <c r="AZ84" i="34"/>
  <c r="DH84" i="34"/>
  <c r="BX84" i="34"/>
  <c r="H84" i="34"/>
  <c r="D85" i="34"/>
  <c r="B85" i="34"/>
  <c r="C85" i="34"/>
  <c r="BS4" i="1"/>
  <c r="BS9" i="1" s="1"/>
  <c r="E86" i="34"/>
  <c r="BS7" i="1"/>
  <c r="BT3" i="1"/>
  <c r="BT8" i="1" s="1"/>
  <c r="Q84" i="34" l="1"/>
  <c r="AM86" i="34" a="1"/>
  <c r="AM86" i="34" s="1"/>
  <c r="AL86" i="34" a="1"/>
  <c r="AL86" i="34" s="1"/>
  <c r="BC86" i="34" a="1"/>
  <c r="BC86" i="34" s="1"/>
  <c r="CH86" i="34" a="1"/>
  <c r="CH86" i="34" s="1"/>
  <c r="CX86" i="34" a="1"/>
  <c r="CX86" i="34" s="1"/>
  <c r="CY86" i="34" a="1"/>
  <c r="CY86" i="34" s="1"/>
  <c r="F86" i="34" a="1"/>
  <c r="F86" i="34" s="1"/>
  <c r="W86" i="34" a="1"/>
  <c r="W86" i="34" s="1"/>
  <c r="BB86" i="34" a="1"/>
  <c r="BB86" i="34" s="1"/>
  <c r="BR86" i="34" a="1"/>
  <c r="BR86" i="34" s="1"/>
  <c r="CI86" i="34" a="1"/>
  <c r="CI86" i="34" s="1"/>
  <c r="G86" i="34" a="1"/>
  <c r="G86" i="34" s="1"/>
  <c r="V86" i="34" a="1"/>
  <c r="V86" i="34" s="1"/>
  <c r="BS86" i="34" a="1"/>
  <c r="BS86" i="34" s="1"/>
  <c r="DN86" i="34" a="1"/>
  <c r="DN86" i="34" s="1"/>
  <c r="R86" i="34" a="1"/>
  <c r="R86" i="34" s="1"/>
  <c r="CL86" i="34" a="1"/>
  <c r="CL86" i="34" s="1"/>
  <c r="DC86" i="34" a="1"/>
  <c r="DC86" i="34" s="1"/>
  <c r="DO86" i="34" a="1"/>
  <c r="DO86" i="34" s="1"/>
  <c r="CM86" i="34" a="1"/>
  <c r="CM86" i="34" s="1"/>
  <c r="DB86" i="34" a="1"/>
  <c r="DB86" i="34" s="1"/>
  <c r="AA86" i="34" a="1"/>
  <c r="AA86" i="34" s="1"/>
  <c r="BW86" i="34" a="1"/>
  <c r="BW86" i="34" s="1"/>
  <c r="BV86" i="34" a="1"/>
  <c r="BV86" i="34" s="1"/>
  <c r="S86" i="34" a="1"/>
  <c r="S86" i="34" s="1"/>
  <c r="Z86" i="34" a="1"/>
  <c r="Z86" i="34" s="1"/>
  <c r="BG86" i="34" a="1"/>
  <c r="BG86" i="34" s="1"/>
  <c r="BF86" i="34" a="1"/>
  <c r="BF86" i="34" s="1"/>
  <c r="K86" i="34" a="1"/>
  <c r="K86" i="34" s="1"/>
  <c r="AQ86" i="34" a="1"/>
  <c r="AQ86" i="34" s="1"/>
  <c r="O86" i="34" a="1"/>
  <c r="O86" i="34" s="1"/>
  <c r="AU86" i="34" a="1"/>
  <c r="AU86" i="34" s="1"/>
  <c r="BK86" i="34" a="1"/>
  <c r="BK86" i="34" s="1"/>
  <c r="CP86" i="34" a="1"/>
  <c r="CP86" i="34" s="1"/>
  <c r="AT86" i="34" a="1"/>
  <c r="AT86" i="34" s="1"/>
  <c r="J86" i="34" a="1"/>
  <c r="J86" i="34" s="1"/>
  <c r="AP86" i="34" a="1"/>
  <c r="AP86" i="34" s="1"/>
  <c r="CQ86" i="34" a="1"/>
  <c r="CQ86" i="34" s="1"/>
  <c r="DG86" i="34" a="1"/>
  <c r="DG86" i="34" s="1"/>
  <c r="AI86" i="34" a="1"/>
  <c r="AI86" i="34" s="1"/>
  <c r="N86" i="34" a="1"/>
  <c r="N86" i="34" s="1"/>
  <c r="BJ86" i="34" a="1"/>
  <c r="BJ86" i="34" s="1"/>
  <c r="BZ86" i="34" a="1"/>
  <c r="BZ86" i="34" s="1"/>
  <c r="CA86" i="34" a="1"/>
  <c r="CA86" i="34" s="1"/>
  <c r="BO86" i="34" a="1"/>
  <c r="BO86" i="34" s="1"/>
  <c r="CE86" i="34" a="1"/>
  <c r="CE86" i="34" s="1"/>
  <c r="DK86" i="34" a="1"/>
  <c r="DK86" i="34" s="1"/>
  <c r="AH86" i="34" a="1"/>
  <c r="AH86" i="34" s="1"/>
  <c r="AY86" i="34" a="1"/>
  <c r="AY86" i="34" s="1"/>
  <c r="AX86" i="34" a="1"/>
  <c r="AX86" i="34" s="1"/>
  <c r="BN86" i="34" a="1"/>
  <c r="BN86" i="34" s="1"/>
  <c r="CD86" i="34" a="1"/>
  <c r="CD86" i="34" s="1"/>
  <c r="DJ86" i="34" a="1"/>
  <c r="DJ86" i="34" s="1"/>
  <c r="CU86" i="34" a="1"/>
  <c r="CU86" i="34" s="1"/>
  <c r="CT86" i="34" a="1"/>
  <c r="CT86" i="34" s="1"/>
  <c r="DF86" i="34" a="1"/>
  <c r="DF86" i="34" s="1"/>
  <c r="BE84" i="34"/>
  <c r="AC84" i="34"/>
  <c r="AR85" i="34"/>
  <c r="CF85" i="34"/>
  <c r="AF85" i="34"/>
  <c r="P85" i="34"/>
  <c r="Q85" i="34" s="1"/>
  <c r="BT85" i="34"/>
  <c r="BU85" i="34" s="1"/>
  <c r="BI84" i="34"/>
  <c r="AG84" i="34"/>
  <c r="I84" i="34"/>
  <c r="AO84" i="34"/>
  <c r="M84" i="34"/>
  <c r="CS84" i="34"/>
  <c r="CO84" i="34"/>
  <c r="CK84" i="34"/>
  <c r="DA84" i="34"/>
  <c r="L85" i="34"/>
  <c r="DD85" i="34"/>
  <c r="DE85" i="34" s="1"/>
  <c r="AV85" i="34"/>
  <c r="AN85" i="34"/>
  <c r="U84" i="34"/>
  <c r="U85" i="34" s="1"/>
  <c r="AS84" i="34"/>
  <c r="AZ85" i="34"/>
  <c r="CN85" i="34"/>
  <c r="BX85" i="34"/>
  <c r="H85" i="34"/>
  <c r="AK84" i="34"/>
  <c r="BY84" i="34"/>
  <c r="DI84" i="34"/>
  <c r="Y84" i="34"/>
  <c r="CG84" i="34"/>
  <c r="AW84" i="34"/>
  <c r="BP85" i="34"/>
  <c r="BQ85" i="34" s="1"/>
  <c r="CW84" i="34"/>
  <c r="BA84" i="34"/>
  <c r="CZ85" i="34"/>
  <c r="CV85" i="34"/>
  <c r="DL85" i="34"/>
  <c r="DM85" i="34" s="1"/>
  <c r="DH85" i="34"/>
  <c r="DP86" i="34"/>
  <c r="DQ86" i="34" s="1"/>
  <c r="AE86" i="34"/>
  <c r="AD86" i="34"/>
  <c r="CB85" i="34"/>
  <c r="CR85" i="34"/>
  <c r="AJ85" i="34"/>
  <c r="BL85" i="34"/>
  <c r="BM85" i="34" s="1"/>
  <c r="AB85" i="34"/>
  <c r="BH85" i="34"/>
  <c r="BD85" i="34"/>
  <c r="BE85" i="34" s="1"/>
  <c r="CJ85" i="34"/>
  <c r="X85" i="34"/>
  <c r="D86" i="34"/>
  <c r="B86" i="34"/>
  <c r="C86" i="34"/>
  <c r="BT4" i="1"/>
  <c r="BT9" i="1" s="1"/>
  <c r="E87" i="34"/>
  <c r="BT7" i="1"/>
  <c r="BU3" i="1"/>
  <c r="BU8" i="1" s="1"/>
  <c r="CK85" i="34" l="1"/>
  <c r="G87" i="34" a="1"/>
  <c r="G87" i="34" s="1"/>
  <c r="AM87" i="34" a="1"/>
  <c r="AM87" i="34" s="1"/>
  <c r="BR87" i="34" a="1"/>
  <c r="BR87" i="34" s="1"/>
  <c r="CH87" i="34" a="1"/>
  <c r="CH87" i="34" s="1"/>
  <c r="DO87" i="34" a="1"/>
  <c r="DO87" i="34" s="1"/>
  <c r="W87" i="34" a="1"/>
  <c r="W87" i="34" s="1"/>
  <c r="BB87" i="34" a="1"/>
  <c r="BB87" i="34" s="1"/>
  <c r="F87" i="34" a="1"/>
  <c r="F87" i="34" s="1"/>
  <c r="V87" i="34" a="1"/>
  <c r="V87" i="34" s="1"/>
  <c r="BS87" i="34" a="1"/>
  <c r="BS87" i="34" s="1"/>
  <c r="CI87" i="34" a="1"/>
  <c r="CI87" i="34" s="1"/>
  <c r="CY87" i="34" a="1"/>
  <c r="CY87" i="34" s="1"/>
  <c r="AL87" i="34" a="1"/>
  <c r="AL87" i="34" s="1"/>
  <c r="BC87" i="34" a="1"/>
  <c r="BC87" i="34" s="1"/>
  <c r="S87" i="34" a="1"/>
  <c r="S87" i="34" s="1"/>
  <c r="AA87" i="34" a="1"/>
  <c r="AA87" i="34" s="1"/>
  <c r="BG87" i="34" a="1"/>
  <c r="BG87" i="34" s="1"/>
  <c r="BF87" i="34" a="1"/>
  <c r="BF87" i="34" s="1"/>
  <c r="BV87" i="34" a="1"/>
  <c r="BV87" i="34" s="1"/>
  <c r="DC87" i="34" a="1"/>
  <c r="DC87" i="34" s="1"/>
  <c r="DB87" i="34" a="1"/>
  <c r="DB87" i="34" s="1"/>
  <c r="Z87" i="34" a="1"/>
  <c r="Z87" i="34" s="1"/>
  <c r="CM87" i="34" a="1"/>
  <c r="CM87" i="34" s="1"/>
  <c r="CX87" i="34" a="1"/>
  <c r="CX87" i="34" s="1"/>
  <c r="R87" i="34" a="1"/>
  <c r="R87" i="34" s="1"/>
  <c r="DN87" i="34" a="1"/>
  <c r="DN87" i="34" s="1"/>
  <c r="BW87" i="34" a="1"/>
  <c r="BW87" i="34" s="1"/>
  <c r="CL87" i="34" a="1"/>
  <c r="CL87" i="34" s="1"/>
  <c r="J87" i="34" a="1"/>
  <c r="J87" i="34" s="1"/>
  <c r="AQ87" i="34" a="1"/>
  <c r="AQ87" i="34" s="1"/>
  <c r="O87" i="34" a="1"/>
  <c r="O87" i="34" s="1"/>
  <c r="N87" i="34" a="1"/>
  <c r="N87" i="34" s="1"/>
  <c r="AU87" i="34" a="1"/>
  <c r="AU87" i="34" s="1"/>
  <c r="DG87" i="34" a="1"/>
  <c r="DG87" i="34" s="1"/>
  <c r="AT87" i="34" a="1"/>
  <c r="AT87" i="34" s="1"/>
  <c r="CP87" i="34" a="1"/>
  <c r="CP87" i="34" s="1"/>
  <c r="AP87" i="34" a="1"/>
  <c r="AP87" i="34" s="1"/>
  <c r="BK87" i="34" a="1"/>
  <c r="BK87" i="34" s="1"/>
  <c r="BJ87" i="34" a="1"/>
  <c r="BJ87" i="34" s="1"/>
  <c r="BZ87" i="34" a="1"/>
  <c r="BZ87" i="34" s="1"/>
  <c r="CA87" i="34" a="1"/>
  <c r="CA87" i="34" s="1"/>
  <c r="CQ87" i="34" a="1"/>
  <c r="CQ87" i="34" s="1"/>
  <c r="K87" i="34" a="1"/>
  <c r="K87" i="34" s="1"/>
  <c r="DF87" i="34" a="1"/>
  <c r="DF87" i="34" s="1"/>
  <c r="BN87" i="34" a="1"/>
  <c r="BN87" i="34" s="1"/>
  <c r="CD87" i="34" a="1"/>
  <c r="CD87" i="34" s="1"/>
  <c r="CU87" i="34" a="1"/>
  <c r="CU87" i="34" s="1"/>
  <c r="DK87" i="34" a="1"/>
  <c r="DK87" i="34" s="1"/>
  <c r="CE87" i="34" a="1"/>
  <c r="CE87" i="34" s="1"/>
  <c r="CT87" i="34" a="1"/>
  <c r="CT87" i="34" s="1"/>
  <c r="AY87" i="34" a="1"/>
  <c r="AY87" i="34" s="1"/>
  <c r="DJ87" i="34" a="1"/>
  <c r="DJ87" i="34" s="1"/>
  <c r="AI87" i="34" a="1"/>
  <c r="AI87" i="34" s="1"/>
  <c r="AH87" i="34" a="1"/>
  <c r="AH87" i="34" s="1"/>
  <c r="AX87" i="34" a="1"/>
  <c r="AX87" i="34" s="1"/>
  <c r="AZ87" i="34" s="1"/>
  <c r="BO87" i="34" a="1"/>
  <c r="BO87" i="34" s="1"/>
  <c r="AG85" i="34"/>
  <c r="AS85" i="34"/>
  <c r="BY85" i="34"/>
  <c r="I85" i="34"/>
  <c r="DL86" i="34"/>
  <c r="DM86" i="34" s="1"/>
  <c r="CG85" i="34"/>
  <c r="AB86" i="34"/>
  <c r="BP86" i="34"/>
  <c r="BQ86" i="34" s="1"/>
  <c r="AO85" i="34"/>
  <c r="CS85" i="34"/>
  <c r="M85" i="34"/>
  <c r="DA85" i="34"/>
  <c r="BX86" i="34"/>
  <c r="CF86" i="34"/>
  <c r="CG86" i="34" s="1"/>
  <c r="DI85" i="34"/>
  <c r="CJ86" i="34"/>
  <c r="CK86" i="34" s="1"/>
  <c r="AZ86" i="34"/>
  <c r="AW85" i="34"/>
  <c r="AN86" i="34"/>
  <c r="AJ86" i="34"/>
  <c r="H86" i="34"/>
  <c r="AC85" i="34"/>
  <c r="CZ86" i="34"/>
  <c r="DD86" i="34"/>
  <c r="DE86" i="34" s="1"/>
  <c r="CW85" i="34"/>
  <c r="CO85" i="34"/>
  <c r="CV86" i="34"/>
  <c r="BA85" i="34"/>
  <c r="BI85" i="34"/>
  <c r="AK85" i="34"/>
  <c r="CC85" i="34"/>
  <c r="Y85" i="34"/>
  <c r="L86" i="34"/>
  <c r="AV86" i="34"/>
  <c r="BD86" i="34"/>
  <c r="BE86" i="34" s="1"/>
  <c r="CN86" i="34"/>
  <c r="CB86" i="34"/>
  <c r="AF86" i="34"/>
  <c r="X86" i="34"/>
  <c r="DP87" i="34"/>
  <c r="DQ87" i="34" s="1"/>
  <c r="AE87" i="34"/>
  <c r="AD87" i="34"/>
  <c r="BT86" i="34"/>
  <c r="BL86" i="34"/>
  <c r="BM86" i="34" s="1"/>
  <c r="P86" i="34"/>
  <c r="Q86" i="34" s="1"/>
  <c r="T86" i="34"/>
  <c r="DH86" i="34"/>
  <c r="AR86" i="34"/>
  <c r="CR86" i="34"/>
  <c r="BH86" i="34"/>
  <c r="D87" i="34"/>
  <c r="B87" i="34"/>
  <c r="C87" i="34"/>
  <c r="BU4" i="1"/>
  <c r="BU9" i="1" s="1"/>
  <c r="E88" i="34"/>
  <c r="BU7" i="1"/>
  <c r="BV3" i="1"/>
  <c r="BV8" i="1" s="1"/>
  <c r="BI86" i="34" l="1"/>
  <c r="F88" i="34" a="1"/>
  <c r="F88" i="34" s="1"/>
  <c r="W88" i="34" a="1"/>
  <c r="W88" i="34" s="1"/>
  <c r="BS88" i="34" a="1"/>
  <c r="BS88" i="34" s="1"/>
  <c r="CX88" i="34" a="1"/>
  <c r="CX88" i="34" s="1"/>
  <c r="AM88" i="34" a="1"/>
  <c r="AM88" i="34" s="1"/>
  <c r="AL88" i="34" a="1"/>
  <c r="AL88" i="34" s="1"/>
  <c r="CH88" i="34" a="1"/>
  <c r="CH88" i="34" s="1"/>
  <c r="DO88" i="34" a="1"/>
  <c r="DO88" i="34" s="1"/>
  <c r="G88" i="34" a="1"/>
  <c r="G88" i="34" s="1"/>
  <c r="V88" i="34" a="1"/>
  <c r="V88" i="34" s="1"/>
  <c r="BC88" i="34" a="1"/>
  <c r="BC88" i="34" s="1"/>
  <c r="BB88" i="34" a="1"/>
  <c r="BB88" i="34" s="1"/>
  <c r="CI88" i="34" a="1"/>
  <c r="CI88" i="34" s="1"/>
  <c r="S88" i="34" a="1"/>
  <c r="S88" i="34" s="1"/>
  <c r="BF88" i="34" a="1"/>
  <c r="BF88" i="34" s="1"/>
  <c r="BV88" i="34" a="1"/>
  <c r="BV88" i="34" s="1"/>
  <c r="BW88" i="34" a="1"/>
  <c r="BW88" i="34" s="1"/>
  <c r="CL88" i="34" a="1"/>
  <c r="CL88" i="34" s="1"/>
  <c r="CM88" i="34" a="1"/>
  <c r="CM88" i="34" s="1"/>
  <c r="DB88" i="34" a="1"/>
  <c r="DB88" i="34" s="1"/>
  <c r="BR88" i="34" a="1"/>
  <c r="BR88" i="34" s="1"/>
  <c r="DN88" i="34" a="1"/>
  <c r="DN88" i="34" s="1"/>
  <c r="AA88" i="34" a="1"/>
  <c r="AA88" i="34" s="1"/>
  <c r="DC88" i="34" a="1"/>
  <c r="DC88" i="34" s="1"/>
  <c r="CY88" i="34" a="1"/>
  <c r="CY88" i="34" s="1"/>
  <c r="R88" i="34" a="1"/>
  <c r="R88" i="34" s="1"/>
  <c r="Z88" i="34" a="1"/>
  <c r="Z88" i="34" s="1"/>
  <c r="BG88" i="34" a="1"/>
  <c r="BG88" i="34" s="1"/>
  <c r="N88" i="34" a="1"/>
  <c r="N88" i="34" s="1"/>
  <c r="AT88" i="34" a="1"/>
  <c r="AT88" i="34" s="1"/>
  <c r="BJ88" i="34" a="1"/>
  <c r="BJ88" i="34" s="1"/>
  <c r="BZ88" i="34" a="1"/>
  <c r="BZ88" i="34" s="1"/>
  <c r="DG88" i="34" a="1"/>
  <c r="DG88" i="34" s="1"/>
  <c r="O88" i="34" a="1"/>
  <c r="O88" i="34" s="1"/>
  <c r="CA88" i="34" a="1"/>
  <c r="CA88" i="34" s="1"/>
  <c r="K88" i="34" a="1"/>
  <c r="K88" i="34" s="1"/>
  <c r="CP88" i="34" a="1"/>
  <c r="CP88" i="34" s="1"/>
  <c r="J88" i="34" a="1"/>
  <c r="J88" i="34" s="1"/>
  <c r="AP88" i="34" a="1"/>
  <c r="AP88" i="34" s="1"/>
  <c r="AQ88" i="34" a="1"/>
  <c r="AQ88" i="34" s="1"/>
  <c r="AU88" i="34" a="1"/>
  <c r="AU88" i="34" s="1"/>
  <c r="BK88" i="34" a="1"/>
  <c r="BK88" i="34" s="1"/>
  <c r="CQ88" i="34" a="1"/>
  <c r="CQ88" i="34" s="1"/>
  <c r="AY88" i="34" a="1"/>
  <c r="AY88" i="34" s="1"/>
  <c r="DF88" i="34" a="1"/>
  <c r="DF88" i="34" s="1"/>
  <c r="AH88" i="34" a="1"/>
  <c r="AH88" i="34" s="1"/>
  <c r="AI88" i="34" a="1"/>
  <c r="AI88" i="34" s="1"/>
  <c r="AJ88" i="34" s="1"/>
  <c r="AX88" i="34" a="1"/>
  <c r="AX88" i="34" s="1"/>
  <c r="BO88" i="34" a="1"/>
  <c r="BO88" i="34" s="1"/>
  <c r="CE88" i="34" a="1"/>
  <c r="CE88" i="34" s="1"/>
  <c r="CT88" i="34" a="1"/>
  <c r="CT88" i="34" s="1"/>
  <c r="BN88" i="34" a="1"/>
  <c r="BN88" i="34" s="1"/>
  <c r="CD88" i="34" a="1"/>
  <c r="CD88" i="34" s="1"/>
  <c r="CU88" i="34" a="1"/>
  <c r="CU88" i="34" s="1"/>
  <c r="DK88" i="34" a="1"/>
  <c r="DK88" i="34" s="1"/>
  <c r="DJ88" i="34" a="1"/>
  <c r="DJ88" i="34" s="1"/>
  <c r="P87" i="34"/>
  <c r="Q87" i="34" s="1"/>
  <c r="BY86" i="34"/>
  <c r="CF87" i="34"/>
  <c r="CG87" i="34" s="1"/>
  <c r="I86" i="34"/>
  <c r="DA86" i="34"/>
  <c r="AO86" i="34"/>
  <c r="CS86" i="34"/>
  <c r="AC86" i="34"/>
  <c r="CV87" i="34"/>
  <c r="BX87" i="34"/>
  <c r="BY87" i="34" s="1"/>
  <c r="AB87" i="34"/>
  <c r="AV87" i="34"/>
  <c r="DI86" i="34"/>
  <c r="M86" i="34"/>
  <c r="CZ87" i="34"/>
  <c r="Y86" i="34"/>
  <c r="CW86" i="34"/>
  <c r="BA86" i="34"/>
  <c r="BA87" i="34" s="1"/>
  <c r="CJ87" i="34"/>
  <c r="CK87" i="34" s="1"/>
  <c r="BT87" i="34"/>
  <c r="CB87" i="34"/>
  <c r="CC86" i="34"/>
  <c r="AK86" i="34"/>
  <c r="X87" i="34"/>
  <c r="AS86" i="34"/>
  <c r="BP87" i="34"/>
  <c r="BQ87" i="34" s="1"/>
  <c r="U86" i="34"/>
  <c r="AR87" i="34"/>
  <c r="AW86" i="34"/>
  <c r="CO86" i="34"/>
  <c r="BU86" i="34"/>
  <c r="AN87" i="34"/>
  <c r="AG86" i="34"/>
  <c r="DL87" i="34"/>
  <c r="DM87" i="34" s="1"/>
  <c r="AF87" i="34"/>
  <c r="DH87" i="34"/>
  <c r="CN87" i="34"/>
  <c r="AJ87" i="34"/>
  <c r="CR87" i="34"/>
  <c r="AD88" i="34"/>
  <c r="DP88" i="34"/>
  <c r="DQ88" i="34" s="1"/>
  <c r="AE88" i="34"/>
  <c r="BL87" i="34"/>
  <c r="BM87" i="34" s="1"/>
  <c r="BD87" i="34"/>
  <c r="BE87" i="34" s="1"/>
  <c r="T87" i="34"/>
  <c r="BH87" i="34"/>
  <c r="BI87" i="34" s="1"/>
  <c r="DD87" i="34"/>
  <c r="DE87" i="34" s="1"/>
  <c r="L87" i="34"/>
  <c r="H87" i="34"/>
  <c r="D88" i="34"/>
  <c r="B88" i="34"/>
  <c r="C88" i="34"/>
  <c r="BV4" i="1"/>
  <c r="BV9" i="1" s="1"/>
  <c r="E89" i="34"/>
  <c r="BV7" i="1"/>
  <c r="BW3" i="1"/>
  <c r="BW8" i="1" s="1"/>
  <c r="AF88" i="34" l="1"/>
  <c r="CX89" i="34" a="1"/>
  <c r="CX89" i="34" s="1"/>
  <c r="CY89" i="34" a="1"/>
  <c r="CY89" i="34" s="1"/>
  <c r="F89" i="34" a="1"/>
  <c r="F89" i="34" s="1"/>
  <c r="BS89" i="34" a="1"/>
  <c r="BS89" i="34" s="1"/>
  <c r="CI89" i="34" a="1"/>
  <c r="CI89" i="34" s="1"/>
  <c r="DO89" i="34" a="1"/>
  <c r="DO89" i="34" s="1"/>
  <c r="G89" i="34" a="1"/>
  <c r="G89" i="34" s="1"/>
  <c r="AM89" i="34" a="1"/>
  <c r="AM89" i="34" s="1"/>
  <c r="AL89" i="34" a="1"/>
  <c r="AL89" i="34" s="1"/>
  <c r="BC89" i="34" a="1"/>
  <c r="BC89" i="34" s="1"/>
  <c r="BB89" i="34" a="1"/>
  <c r="BB89" i="34" s="1"/>
  <c r="BR89" i="34" a="1"/>
  <c r="BR89" i="34" s="1"/>
  <c r="W89" i="34" a="1"/>
  <c r="W89" i="34" s="1"/>
  <c r="V89" i="34" a="1"/>
  <c r="V89" i="34" s="1"/>
  <c r="CH89" i="34" a="1"/>
  <c r="CH89" i="34" s="1"/>
  <c r="DN89" i="34" a="1"/>
  <c r="DN89" i="34" s="1"/>
  <c r="R89" i="34" a="1"/>
  <c r="R89" i="34" s="1"/>
  <c r="BF89" i="34" a="1"/>
  <c r="BF89" i="34" s="1"/>
  <c r="K89" i="34" a="1"/>
  <c r="K89" i="34" s="1"/>
  <c r="S89" i="34" a="1"/>
  <c r="S89" i="34" s="1"/>
  <c r="Z89" i="34" a="1"/>
  <c r="Z89" i="34" s="1"/>
  <c r="BG89" i="34" a="1"/>
  <c r="BG89" i="34" s="1"/>
  <c r="DC89" i="34" a="1"/>
  <c r="DC89" i="34" s="1"/>
  <c r="AA89" i="34" a="1"/>
  <c r="AA89" i="34" s="1"/>
  <c r="CM89" i="34" a="1"/>
  <c r="CM89" i="34" s="1"/>
  <c r="BV89" i="34" a="1"/>
  <c r="BV89" i="34" s="1"/>
  <c r="BW89" i="34" a="1"/>
  <c r="BW89" i="34" s="1"/>
  <c r="CL89" i="34" a="1"/>
  <c r="CL89" i="34" s="1"/>
  <c r="AP89" i="34" a="1"/>
  <c r="AP89" i="34" s="1"/>
  <c r="AU89" i="34" a="1"/>
  <c r="AU89" i="34" s="1"/>
  <c r="BK89" i="34" a="1"/>
  <c r="BK89" i="34" s="1"/>
  <c r="BZ89" i="34" a="1"/>
  <c r="BZ89" i="34" s="1"/>
  <c r="CA89" i="34" a="1"/>
  <c r="CA89" i="34" s="1"/>
  <c r="DF89" i="34" a="1"/>
  <c r="DF89" i="34" s="1"/>
  <c r="AQ89" i="34" a="1"/>
  <c r="AQ89" i="34" s="1"/>
  <c r="N89" i="34" a="1"/>
  <c r="N89" i="34" s="1"/>
  <c r="O89" i="34" a="1"/>
  <c r="O89" i="34" s="1"/>
  <c r="BJ89" i="34" a="1"/>
  <c r="BJ89" i="34" s="1"/>
  <c r="DB89" i="34" a="1"/>
  <c r="DB89" i="34" s="1"/>
  <c r="CP89" i="34" a="1"/>
  <c r="CP89" i="34" s="1"/>
  <c r="DG89" i="34" a="1"/>
  <c r="DG89" i="34" s="1"/>
  <c r="J89" i="34" a="1"/>
  <c r="J89" i="34" s="1"/>
  <c r="AT89" i="34" a="1"/>
  <c r="AT89" i="34" s="1"/>
  <c r="CQ89" i="34" a="1"/>
  <c r="CQ89" i="34" s="1"/>
  <c r="AX89" i="34" a="1"/>
  <c r="AX89" i="34" s="1"/>
  <c r="BO89" i="34" a="1"/>
  <c r="BO89" i="34" s="1"/>
  <c r="CD89" i="34" a="1"/>
  <c r="CD89" i="34" s="1"/>
  <c r="DK89" i="34" a="1"/>
  <c r="DK89" i="34" s="1"/>
  <c r="AI89" i="34" a="1"/>
  <c r="AI89" i="34" s="1"/>
  <c r="CE89" i="34" a="1"/>
  <c r="CE89" i="34" s="1"/>
  <c r="AH89" i="34" a="1"/>
  <c r="AH89" i="34" s="1"/>
  <c r="CU89" i="34" a="1"/>
  <c r="CU89" i="34" s="1"/>
  <c r="DJ89" i="34" a="1"/>
  <c r="DJ89" i="34" s="1"/>
  <c r="AY89" i="34" a="1"/>
  <c r="AY89" i="34" s="1"/>
  <c r="BN89" i="34" a="1"/>
  <c r="BN89" i="34" s="1"/>
  <c r="CT89" i="34" a="1"/>
  <c r="CT89" i="34" s="1"/>
  <c r="I87" i="34"/>
  <c r="T88" i="34"/>
  <c r="AO87" i="34"/>
  <c r="DA87" i="34"/>
  <c r="AC87" i="34"/>
  <c r="CS87" i="34"/>
  <c r="Y87" i="34"/>
  <c r="AW87" i="34"/>
  <c r="CW87" i="34"/>
  <c r="DI87" i="34"/>
  <c r="CN88" i="34"/>
  <c r="CC87" i="34"/>
  <c r="CO87" i="34"/>
  <c r="M87" i="34"/>
  <c r="CF88" i="34"/>
  <c r="CG88" i="34" s="1"/>
  <c r="CJ88" i="34"/>
  <c r="CK88" i="34" s="1"/>
  <c r="H88" i="34"/>
  <c r="I88" i="34" s="1"/>
  <c r="BU87" i="34"/>
  <c r="AG87" i="34"/>
  <c r="AG88" i="34" s="1"/>
  <c r="CZ88" i="34"/>
  <c r="DA88" i="34" s="1"/>
  <c r="P88" i="34"/>
  <c r="Q88" i="34" s="1"/>
  <c r="U87" i="34"/>
  <c r="CV88" i="34"/>
  <c r="AR88" i="34"/>
  <c r="AS87" i="34"/>
  <c r="L88" i="34"/>
  <c r="AK87" i="34"/>
  <c r="AK88" i="34" s="1"/>
  <c r="BP88" i="34"/>
  <c r="BQ88" i="34" s="1"/>
  <c r="X88" i="34"/>
  <c r="AZ88" i="34"/>
  <c r="BA88" i="34" s="1"/>
  <c r="DL88" i="34"/>
  <c r="DM88" i="34" s="1"/>
  <c r="CR88" i="34"/>
  <c r="BD88" i="34"/>
  <c r="BE88" i="34" s="1"/>
  <c r="CB88" i="34"/>
  <c r="DD88" i="34"/>
  <c r="DE88" i="34" s="1"/>
  <c r="BL88" i="34"/>
  <c r="BM88" i="34" s="1"/>
  <c r="DP89" i="34"/>
  <c r="AE89" i="34"/>
  <c r="AD89" i="34"/>
  <c r="BT88" i="34"/>
  <c r="AB88" i="34"/>
  <c r="AN88" i="34"/>
  <c r="AV88" i="34"/>
  <c r="DH88" i="34"/>
  <c r="BX88" i="34"/>
  <c r="BY88" i="34" s="1"/>
  <c r="BH88" i="34"/>
  <c r="BI88" i="34" s="1"/>
  <c r="D89" i="34"/>
  <c r="B89" i="34"/>
  <c r="C89" i="34"/>
  <c r="BW4" i="1"/>
  <c r="BW9" i="1" s="1"/>
  <c r="E90" i="34"/>
  <c r="BV6" i="1"/>
  <c r="BW7" i="1"/>
  <c r="BX3" i="1"/>
  <c r="BX8" i="1" s="1"/>
  <c r="U88" i="34" l="1"/>
  <c r="V90" i="34" a="1"/>
  <c r="V90" i="34" s="1"/>
  <c r="BS90" i="34" a="1"/>
  <c r="BS90" i="34" s="1"/>
  <c r="CX90" i="34" a="1"/>
  <c r="CX90" i="34" s="1"/>
  <c r="DO90" i="34" a="1"/>
  <c r="DO90" i="34" s="1"/>
  <c r="AM90" i="34" a="1"/>
  <c r="AM90" i="34" s="1"/>
  <c r="AL90" i="34" a="1"/>
  <c r="AL90" i="34" s="1"/>
  <c r="BC90" i="34" a="1"/>
  <c r="BC90" i="34" s="1"/>
  <c r="BR90" i="34" a="1"/>
  <c r="BR90" i="34" s="1"/>
  <c r="CH90" i="34" a="1"/>
  <c r="CH90" i="34" s="1"/>
  <c r="F90" i="34" a="1"/>
  <c r="F90" i="34" s="1"/>
  <c r="W90" i="34" a="1"/>
  <c r="W90" i="34" s="1"/>
  <c r="BB90" i="34" a="1"/>
  <c r="BB90" i="34" s="1"/>
  <c r="CI90" i="34" a="1"/>
  <c r="CI90" i="34" s="1"/>
  <c r="G90" i="34" a="1"/>
  <c r="G90" i="34" s="1"/>
  <c r="DN90" i="34" a="1"/>
  <c r="DN90" i="34" s="1"/>
  <c r="S90" i="34" a="1"/>
  <c r="S90" i="34" s="1"/>
  <c r="AA90" i="34" a="1"/>
  <c r="AA90" i="34" s="1"/>
  <c r="BG90" i="34" a="1"/>
  <c r="BG90" i="34" s="1"/>
  <c r="CL90" i="34" a="1"/>
  <c r="CL90" i="34" s="1"/>
  <c r="DC90" i="34" a="1"/>
  <c r="DC90" i="34" s="1"/>
  <c r="CY90" i="34" a="1"/>
  <c r="CY90" i="34" s="1"/>
  <c r="R90" i="34" a="1"/>
  <c r="R90" i="34" s="1"/>
  <c r="BF90" i="34" a="1"/>
  <c r="BF90" i="34" s="1"/>
  <c r="BW90" i="34" a="1"/>
  <c r="BW90" i="34" s="1"/>
  <c r="CM90" i="34" a="1"/>
  <c r="CM90" i="34" s="1"/>
  <c r="Z90" i="34" a="1"/>
  <c r="Z90" i="34" s="1"/>
  <c r="BV90" i="34" a="1"/>
  <c r="BV90" i="34" s="1"/>
  <c r="DB90" i="34" a="1"/>
  <c r="DB90" i="34" s="1"/>
  <c r="BJ90" i="34" a="1"/>
  <c r="BJ90" i="34" s="1"/>
  <c r="AQ90" i="34" a="1"/>
  <c r="AQ90" i="34" s="1"/>
  <c r="AP90" i="34" a="1"/>
  <c r="AP90" i="34" s="1"/>
  <c r="N90" i="34" a="1"/>
  <c r="N90" i="34" s="1"/>
  <c r="AU90" i="34" a="1"/>
  <c r="AU90" i="34" s="1"/>
  <c r="K90" i="34" a="1"/>
  <c r="K90" i="34" s="1"/>
  <c r="O90" i="34" a="1"/>
  <c r="O90" i="34" s="1"/>
  <c r="AT90" i="34" a="1"/>
  <c r="AT90" i="34" s="1"/>
  <c r="BZ90" i="34" a="1"/>
  <c r="BZ90" i="34" s="1"/>
  <c r="CP90" i="34" a="1"/>
  <c r="CP90" i="34" s="1"/>
  <c r="DF90" i="34" a="1"/>
  <c r="DF90" i="34" s="1"/>
  <c r="J90" i="34" a="1"/>
  <c r="J90" i="34" s="1"/>
  <c r="BK90" i="34" a="1"/>
  <c r="BK90" i="34" s="1"/>
  <c r="CA90" i="34" a="1"/>
  <c r="CA90" i="34" s="1"/>
  <c r="CQ90" i="34" a="1"/>
  <c r="CQ90" i="34" s="1"/>
  <c r="DG90" i="34" a="1"/>
  <c r="DG90" i="34" s="1"/>
  <c r="AI90" i="34" a="1"/>
  <c r="AI90" i="34" s="1"/>
  <c r="AX90" i="34" a="1"/>
  <c r="AX90" i="34" s="1"/>
  <c r="AY90" i="34" a="1"/>
  <c r="AY90" i="34" s="1"/>
  <c r="BO90" i="34" a="1"/>
  <c r="BO90" i="34" s="1"/>
  <c r="CE90" i="34" a="1"/>
  <c r="CE90" i="34" s="1"/>
  <c r="CU90" i="34" a="1"/>
  <c r="CU90" i="34" s="1"/>
  <c r="DK90" i="34" a="1"/>
  <c r="DK90" i="34" s="1"/>
  <c r="AH90" i="34" a="1"/>
  <c r="AH90" i="34" s="1"/>
  <c r="BN90" i="34" a="1"/>
  <c r="BN90" i="34" s="1"/>
  <c r="CD90" i="34" a="1"/>
  <c r="CD90" i="34" s="1"/>
  <c r="DJ90" i="34" a="1"/>
  <c r="DJ90" i="34" s="1"/>
  <c r="CT90" i="34" a="1"/>
  <c r="CT90" i="34" s="1"/>
  <c r="AO88" i="34"/>
  <c r="CC88" i="34"/>
  <c r="CS88" i="34"/>
  <c r="Y88" i="34"/>
  <c r="BX89" i="34"/>
  <c r="BY89" i="34" s="1"/>
  <c r="DI88" i="34"/>
  <c r="CJ89" i="34"/>
  <c r="CK89" i="34" s="1"/>
  <c r="CW88" i="34"/>
  <c r="AZ89" i="34"/>
  <c r="BA89" i="34" s="1"/>
  <c r="M88" i="34"/>
  <c r="CO88" i="34"/>
  <c r="BU88" i="34"/>
  <c r="CZ89" i="34"/>
  <c r="DA89" i="34" s="1"/>
  <c r="AR89" i="34"/>
  <c r="AS89" i="34" s="1"/>
  <c r="X89" i="34"/>
  <c r="Y89" i="34" s="1"/>
  <c r="AV89" i="34"/>
  <c r="AW89" i="34" s="1"/>
  <c r="CF89" i="34"/>
  <c r="CG89" i="34" s="1"/>
  <c r="AS88" i="34"/>
  <c r="P89" i="34"/>
  <c r="Q89" i="34" s="1"/>
  <c r="CB89" i="34"/>
  <c r="CC89" i="34" s="1"/>
  <c r="CN89" i="34"/>
  <c r="AC88" i="34"/>
  <c r="AF89" i="34"/>
  <c r="AG89" i="34" s="1"/>
  <c r="DL89" i="34"/>
  <c r="DM89" i="34" s="1"/>
  <c r="DQ89" i="34"/>
  <c r="AJ89" i="34"/>
  <c r="AW88" i="34"/>
  <c r="DH89" i="34"/>
  <c r="BP89" i="34"/>
  <c r="T89" i="34"/>
  <c r="CR89" i="34"/>
  <c r="AN89" i="34"/>
  <c r="DP90" i="34"/>
  <c r="AD90" i="34"/>
  <c r="AE90" i="34"/>
  <c r="BT89" i="34"/>
  <c r="BL89" i="34"/>
  <c r="CV89" i="34"/>
  <c r="DD89" i="34"/>
  <c r="AB89" i="34"/>
  <c r="BH89" i="34"/>
  <c r="L89" i="34"/>
  <c r="BD89" i="34"/>
  <c r="H89" i="34"/>
  <c r="D90" i="34"/>
  <c r="B90" i="34"/>
  <c r="C90" i="34"/>
  <c r="BX4" i="1"/>
  <c r="BX9" i="1" s="1"/>
  <c r="E91" i="34"/>
  <c r="BX7" i="1"/>
  <c r="BY3" i="1"/>
  <c r="BY8" i="1" s="1"/>
  <c r="AL91" i="34" l="1" a="1"/>
  <c r="AL91" i="34" s="1"/>
  <c r="BC91" i="34" a="1"/>
  <c r="BC91" i="34" s="1"/>
  <c r="BR91" i="34" a="1"/>
  <c r="BR91" i="34" s="1"/>
  <c r="G91" i="34" a="1"/>
  <c r="G91" i="34" s="1"/>
  <c r="F91" i="34" a="1"/>
  <c r="F91" i="34" s="1"/>
  <c r="AM91" i="34" a="1"/>
  <c r="AM91" i="34" s="1"/>
  <c r="CH91" i="34" a="1"/>
  <c r="CH91" i="34" s="1"/>
  <c r="CI91" i="34" a="1"/>
  <c r="CI91" i="34" s="1"/>
  <c r="CX91" i="34" a="1"/>
  <c r="CX91" i="34" s="1"/>
  <c r="CY91" i="34" a="1"/>
  <c r="CY91" i="34" s="1"/>
  <c r="DO91" i="34" a="1"/>
  <c r="DO91" i="34" s="1"/>
  <c r="W91" i="34" a="1"/>
  <c r="W91" i="34" s="1"/>
  <c r="BB91" i="34" a="1"/>
  <c r="BB91" i="34" s="1"/>
  <c r="V91" i="34" a="1"/>
  <c r="V91" i="34" s="1"/>
  <c r="BS91" i="34" a="1"/>
  <c r="BS91" i="34" s="1"/>
  <c r="Z91" i="34" a="1"/>
  <c r="Z91" i="34" s="1"/>
  <c r="BG91" i="34" a="1"/>
  <c r="BG91" i="34" s="1"/>
  <c r="CL91" i="34" a="1"/>
  <c r="CL91" i="34" s="1"/>
  <c r="S91" i="34" a="1"/>
  <c r="S91" i="34" s="1"/>
  <c r="R91" i="34" a="1"/>
  <c r="R91" i="34" s="1"/>
  <c r="BF91" i="34" a="1"/>
  <c r="BF91" i="34" s="1"/>
  <c r="CM91" i="34" a="1"/>
  <c r="CM91" i="34" s="1"/>
  <c r="DC91" i="34" a="1"/>
  <c r="DC91" i="34" s="1"/>
  <c r="DB91" i="34" a="1"/>
  <c r="DB91" i="34" s="1"/>
  <c r="DN91" i="34" a="1"/>
  <c r="DN91" i="34" s="1"/>
  <c r="BV91" i="34" a="1"/>
  <c r="BV91" i="34" s="1"/>
  <c r="AA91" i="34" a="1"/>
  <c r="AA91" i="34" s="1"/>
  <c r="BW91" i="34" a="1"/>
  <c r="BW91" i="34" s="1"/>
  <c r="J91" i="34" a="1"/>
  <c r="J91" i="34" s="1"/>
  <c r="N91" i="34" a="1"/>
  <c r="N91" i="34" s="1"/>
  <c r="O91" i="34" a="1"/>
  <c r="O91" i="34" s="1"/>
  <c r="AU91" i="34" a="1"/>
  <c r="AU91" i="34" s="1"/>
  <c r="BZ91" i="34" a="1"/>
  <c r="BZ91" i="34" s="1"/>
  <c r="CP91" i="34" a="1"/>
  <c r="CP91" i="34" s="1"/>
  <c r="DG91" i="34" a="1"/>
  <c r="DG91" i="34" s="1"/>
  <c r="AQ91" i="34" a="1"/>
  <c r="AQ91" i="34" s="1"/>
  <c r="AT91" i="34" a="1"/>
  <c r="AT91" i="34" s="1"/>
  <c r="BK91" i="34" a="1"/>
  <c r="BK91" i="34" s="1"/>
  <c r="CA91" i="34" a="1"/>
  <c r="CA91" i="34" s="1"/>
  <c r="K91" i="34" a="1"/>
  <c r="K91" i="34" s="1"/>
  <c r="AP91" i="34" a="1"/>
  <c r="AP91" i="34" s="1"/>
  <c r="BJ91" i="34" a="1"/>
  <c r="BJ91" i="34" s="1"/>
  <c r="CQ91" i="34" a="1"/>
  <c r="CQ91" i="34" s="1"/>
  <c r="BO91" i="34" a="1"/>
  <c r="BO91" i="34" s="1"/>
  <c r="DK91" i="34" a="1"/>
  <c r="DK91" i="34" s="1"/>
  <c r="DJ91" i="34" a="1"/>
  <c r="DJ91" i="34" s="1"/>
  <c r="AI91" i="34" a="1"/>
  <c r="AI91" i="34" s="1"/>
  <c r="BN91" i="34" a="1"/>
  <c r="BN91" i="34" s="1"/>
  <c r="CD91" i="34" a="1"/>
  <c r="CD91" i="34" s="1"/>
  <c r="DF91" i="34" a="1"/>
  <c r="DF91" i="34" s="1"/>
  <c r="AH91" i="34" a="1"/>
  <c r="AH91" i="34" s="1"/>
  <c r="AY91" i="34" a="1"/>
  <c r="AY91" i="34" s="1"/>
  <c r="AX91" i="34" a="1"/>
  <c r="AX91" i="34" s="1"/>
  <c r="CE91" i="34" a="1"/>
  <c r="CE91" i="34" s="1"/>
  <c r="CT91" i="34" a="1"/>
  <c r="CT91" i="34" s="1"/>
  <c r="CU91" i="34" a="1"/>
  <c r="CU91" i="34" s="1"/>
  <c r="AJ90" i="34"/>
  <c r="AZ90" i="34"/>
  <c r="BA90" i="34" s="1"/>
  <c r="DQ90" i="34"/>
  <c r="CN90" i="34"/>
  <c r="L90" i="34"/>
  <c r="T90" i="34"/>
  <c r="AC89" i="34"/>
  <c r="BX90" i="34"/>
  <c r="BT90" i="34"/>
  <c r="AF90" i="34"/>
  <c r="AG90" i="34" s="1"/>
  <c r="DL90" i="34"/>
  <c r="DM90" i="34" s="1"/>
  <c r="CF90" i="34"/>
  <c r="AB90" i="34"/>
  <c r="H90" i="34"/>
  <c r="CO89" i="34"/>
  <c r="CS89" i="34"/>
  <c r="BE89" i="34"/>
  <c r="DE89" i="34"/>
  <c r="BU89" i="34"/>
  <c r="M89" i="34"/>
  <c r="CW89" i="34"/>
  <c r="CV90" i="34"/>
  <c r="U89" i="34"/>
  <c r="BQ89" i="34"/>
  <c r="BI89" i="34"/>
  <c r="BM89" i="34"/>
  <c r="I89" i="34"/>
  <c r="AO89" i="34"/>
  <c r="DI89" i="34"/>
  <c r="AK89" i="34"/>
  <c r="P90" i="34"/>
  <c r="BL90" i="34"/>
  <c r="DH90" i="34"/>
  <c r="DD90" i="34"/>
  <c r="AR90" i="34"/>
  <c r="X90" i="34"/>
  <c r="BD90" i="34"/>
  <c r="DP91" i="34"/>
  <c r="AD91" i="34"/>
  <c r="AE91" i="34"/>
  <c r="CB90" i="34"/>
  <c r="CR90" i="34"/>
  <c r="AN90" i="34"/>
  <c r="BP90" i="34"/>
  <c r="CZ90" i="34"/>
  <c r="BH90" i="34"/>
  <c r="CJ90" i="34"/>
  <c r="AV90" i="34"/>
  <c r="D91" i="34"/>
  <c r="B91" i="34"/>
  <c r="C91" i="34"/>
  <c r="BY4" i="1"/>
  <c r="BY9" i="1" s="1"/>
  <c r="E92" i="34"/>
  <c r="BY7" i="1"/>
  <c r="BZ3" i="1"/>
  <c r="BZ8" i="1" s="1"/>
  <c r="W92" i="34" l="1" a="1"/>
  <c r="W92" i="34" s="1"/>
  <c r="V92" i="34" a="1"/>
  <c r="V92" i="34" s="1"/>
  <c r="BB92" i="34" a="1"/>
  <c r="BB92" i="34" s="1"/>
  <c r="CI92" i="34" a="1"/>
  <c r="CI92" i="34" s="1"/>
  <c r="G92" i="34" a="1"/>
  <c r="G92" i="34" s="1"/>
  <c r="F92" i="34" a="1"/>
  <c r="F92" i="34" s="1"/>
  <c r="BS92" i="34" a="1"/>
  <c r="BS92" i="34" s="1"/>
  <c r="BR92" i="34" a="1"/>
  <c r="BR92" i="34" s="1"/>
  <c r="CX92" i="34" a="1"/>
  <c r="CX92" i="34" s="1"/>
  <c r="CY92" i="34" a="1"/>
  <c r="CY92" i="34" s="1"/>
  <c r="AM92" i="34" a="1"/>
  <c r="AM92" i="34" s="1"/>
  <c r="AL92" i="34" a="1"/>
  <c r="AL92" i="34" s="1"/>
  <c r="BC92" i="34" a="1"/>
  <c r="BC92" i="34" s="1"/>
  <c r="DO92" i="34" a="1"/>
  <c r="DO92" i="34" s="1"/>
  <c r="DN92" i="34" a="1"/>
  <c r="DN92" i="34" s="1"/>
  <c r="R92" i="34" a="1"/>
  <c r="R92" i="34" s="1"/>
  <c r="S92" i="34" a="1"/>
  <c r="S92" i="34" s="1"/>
  <c r="BF92" i="34" a="1"/>
  <c r="BF92" i="34" s="1"/>
  <c r="BV92" i="34" a="1"/>
  <c r="BV92" i="34" s="1"/>
  <c r="BW92" i="34" a="1"/>
  <c r="BW92" i="34" s="1"/>
  <c r="CL92" i="34" a="1"/>
  <c r="CL92" i="34" s="1"/>
  <c r="CM92" i="34" a="1"/>
  <c r="CM92" i="34" s="1"/>
  <c r="Z92" i="34" a="1"/>
  <c r="Z92" i="34" s="1"/>
  <c r="BG92" i="34" a="1"/>
  <c r="BG92" i="34" s="1"/>
  <c r="DC92" i="34" a="1"/>
  <c r="DC92" i="34" s="1"/>
  <c r="DB92" i="34" a="1"/>
  <c r="DB92" i="34" s="1"/>
  <c r="CH92" i="34" a="1"/>
  <c r="CH92" i="34" s="1"/>
  <c r="AA92" i="34" a="1"/>
  <c r="AA92" i="34" s="1"/>
  <c r="K92" i="34" a="1"/>
  <c r="K92" i="34" s="1"/>
  <c r="AP92" i="34" a="1"/>
  <c r="AP92" i="34" s="1"/>
  <c r="AT92" i="34" a="1"/>
  <c r="AT92" i="34" s="1"/>
  <c r="CQ92" i="34" a="1"/>
  <c r="CQ92" i="34" s="1"/>
  <c r="J92" i="34" a="1"/>
  <c r="J92" i="34" s="1"/>
  <c r="O92" i="34" a="1"/>
  <c r="O92" i="34" s="1"/>
  <c r="AU92" i="34" a="1"/>
  <c r="AU92" i="34" s="1"/>
  <c r="BK92" i="34" a="1"/>
  <c r="BK92" i="34" s="1"/>
  <c r="BJ92" i="34" a="1"/>
  <c r="BJ92" i="34" s="1"/>
  <c r="BZ92" i="34" a="1"/>
  <c r="BZ92" i="34" s="1"/>
  <c r="CA92" i="34" a="1"/>
  <c r="CA92" i="34" s="1"/>
  <c r="DG92" i="34" a="1"/>
  <c r="DG92" i="34" s="1"/>
  <c r="AQ92" i="34" a="1"/>
  <c r="AQ92" i="34" s="1"/>
  <c r="N92" i="34" a="1"/>
  <c r="N92" i="34" s="1"/>
  <c r="DF92" i="34" a="1"/>
  <c r="DF92" i="34" s="1"/>
  <c r="CP92" i="34" a="1"/>
  <c r="CP92" i="34" s="1"/>
  <c r="AY92" i="34" a="1"/>
  <c r="AY92" i="34" s="1"/>
  <c r="BN92" i="34" a="1"/>
  <c r="BN92" i="34" s="1"/>
  <c r="CD92" i="34" a="1"/>
  <c r="CD92" i="34" s="1"/>
  <c r="AX92" i="34" a="1"/>
  <c r="AX92" i="34" s="1"/>
  <c r="DK92" i="34" a="1"/>
  <c r="DK92" i="34" s="1"/>
  <c r="AI92" i="34" a="1"/>
  <c r="AI92" i="34" s="1"/>
  <c r="BO92" i="34" a="1"/>
  <c r="BO92" i="34" s="1"/>
  <c r="AH92" i="34" a="1"/>
  <c r="AH92" i="34" s="1"/>
  <c r="CE92" i="34" a="1"/>
  <c r="CE92" i="34" s="1"/>
  <c r="CU92" i="34" a="1"/>
  <c r="CU92" i="34" s="1"/>
  <c r="CT92" i="34" a="1"/>
  <c r="CT92" i="34" s="1"/>
  <c r="DJ92" i="34" a="1"/>
  <c r="DJ92" i="34" s="1"/>
  <c r="DH91" i="34"/>
  <c r="AJ91" i="34"/>
  <c r="AK90" i="34"/>
  <c r="CN91" i="34"/>
  <c r="DI90" i="34"/>
  <c r="DI91" i="34" s="1"/>
  <c r="BI90" i="34"/>
  <c r="CO90" i="34"/>
  <c r="CJ91" i="34"/>
  <c r="BE90" i="34"/>
  <c r="AF91" i="34"/>
  <c r="AG91" i="34" s="1"/>
  <c r="X91" i="34"/>
  <c r="U90" i="34"/>
  <c r="M90" i="34"/>
  <c r="BT91" i="34"/>
  <c r="AR91" i="34"/>
  <c r="BM90" i="34"/>
  <c r="DL91" i="34"/>
  <c r="DM91" i="34" s="1"/>
  <c r="T91" i="34"/>
  <c r="CS90" i="34"/>
  <c r="BU90" i="34"/>
  <c r="CB91" i="34"/>
  <c r="I90" i="34"/>
  <c r="DQ91" i="34"/>
  <c r="CG90" i="34"/>
  <c r="AO90" i="34"/>
  <c r="BQ90" i="34"/>
  <c r="BY90" i="34"/>
  <c r="AC90" i="34"/>
  <c r="AS90" i="34"/>
  <c r="Q90" i="34"/>
  <c r="CK90" i="34"/>
  <c r="CC90" i="34"/>
  <c r="DA90" i="34"/>
  <c r="AB91" i="34"/>
  <c r="AN91" i="34"/>
  <c r="DE90" i="34"/>
  <c r="CW90" i="34"/>
  <c r="AW90" i="34"/>
  <c r="BL91" i="34"/>
  <c r="Y90" i="34"/>
  <c r="CZ91" i="34"/>
  <c r="CF91" i="34"/>
  <c r="DP92" i="34"/>
  <c r="AE92" i="34"/>
  <c r="AD92" i="34"/>
  <c r="BP91" i="34"/>
  <c r="AZ91" i="34"/>
  <c r="DD91" i="34"/>
  <c r="L91" i="34"/>
  <c r="BD91" i="34"/>
  <c r="AV91" i="34"/>
  <c r="CR91" i="34"/>
  <c r="P91" i="34"/>
  <c r="CV91" i="34"/>
  <c r="BX91" i="34"/>
  <c r="BH91" i="34"/>
  <c r="H91" i="34"/>
  <c r="D92" i="34"/>
  <c r="B92" i="34"/>
  <c r="C92" i="34"/>
  <c r="BZ4" i="1"/>
  <c r="BZ9" i="1" s="1"/>
  <c r="E93" i="34"/>
  <c r="CA3" i="1"/>
  <c r="CA8" i="1" s="1"/>
  <c r="BZ7" i="1"/>
  <c r="AW91" i="34" l="1"/>
  <c r="CH93" i="34" a="1"/>
  <c r="CH93" i="34" s="1"/>
  <c r="CY93" i="34" a="1"/>
  <c r="CY93" i="34" s="1"/>
  <c r="DO93" i="34" a="1"/>
  <c r="DO93" i="34" s="1"/>
  <c r="W93" i="34" a="1"/>
  <c r="W93" i="34" s="1"/>
  <c r="V93" i="34" a="1"/>
  <c r="V93" i="34" s="1"/>
  <c r="F93" i="34" a="1"/>
  <c r="F93" i="34" s="1"/>
  <c r="BC93" i="34" a="1"/>
  <c r="BC93" i="34" s="1"/>
  <c r="BS93" i="34" a="1"/>
  <c r="BS93" i="34" s="1"/>
  <c r="CI93" i="34" a="1"/>
  <c r="CI93" i="34" s="1"/>
  <c r="CX93" i="34" a="1"/>
  <c r="CX93" i="34" s="1"/>
  <c r="G93" i="34" a="1"/>
  <c r="G93" i="34" s="1"/>
  <c r="AM93" i="34" a="1"/>
  <c r="AM93" i="34" s="1"/>
  <c r="AL93" i="34" a="1"/>
  <c r="AL93" i="34" s="1"/>
  <c r="BB93" i="34" a="1"/>
  <c r="BB93" i="34" s="1"/>
  <c r="BR93" i="34" a="1"/>
  <c r="BR93" i="34" s="1"/>
  <c r="S93" i="34" a="1"/>
  <c r="S93" i="34" s="1"/>
  <c r="Z93" i="34" a="1"/>
  <c r="Z93" i="34" s="1"/>
  <c r="BV93" i="34" a="1"/>
  <c r="BV93" i="34" s="1"/>
  <c r="CL93" i="34" a="1"/>
  <c r="CL93" i="34" s="1"/>
  <c r="DN93" i="34" a="1"/>
  <c r="DN93" i="34" s="1"/>
  <c r="BF93" i="34" a="1"/>
  <c r="BF93" i="34" s="1"/>
  <c r="AA93" i="34" a="1"/>
  <c r="AA93" i="34" s="1"/>
  <c r="BG93" i="34" a="1"/>
  <c r="BG93" i="34" s="1"/>
  <c r="DC93" i="34" a="1"/>
  <c r="DC93" i="34" s="1"/>
  <c r="DB93" i="34" a="1"/>
  <c r="DB93" i="34" s="1"/>
  <c r="R93" i="34" a="1"/>
  <c r="R93" i="34" s="1"/>
  <c r="BW93" i="34" a="1"/>
  <c r="BW93" i="34" s="1"/>
  <c r="CM93" i="34" a="1"/>
  <c r="CM93" i="34" s="1"/>
  <c r="J93" i="34" a="1"/>
  <c r="J93" i="34" s="1"/>
  <c r="AQ93" i="34" a="1"/>
  <c r="AQ93" i="34" s="1"/>
  <c r="AU93" i="34" a="1"/>
  <c r="AU93" i="34" s="1"/>
  <c r="BK93" i="34" a="1"/>
  <c r="BK93" i="34" s="1"/>
  <c r="CQ93" i="34" a="1"/>
  <c r="CQ93" i="34" s="1"/>
  <c r="N93" i="34" a="1"/>
  <c r="N93" i="34" s="1"/>
  <c r="AT93" i="34" a="1"/>
  <c r="AT93" i="34" s="1"/>
  <c r="CA93" i="34" a="1"/>
  <c r="CA93" i="34" s="1"/>
  <c r="CP93" i="34" a="1"/>
  <c r="CP93" i="34" s="1"/>
  <c r="O93" i="34" a="1"/>
  <c r="O93" i="34" s="1"/>
  <c r="BJ93" i="34" a="1"/>
  <c r="BJ93" i="34" s="1"/>
  <c r="K93" i="34" a="1"/>
  <c r="K93" i="34" s="1"/>
  <c r="AP93" i="34" a="1"/>
  <c r="AP93" i="34" s="1"/>
  <c r="BZ93" i="34" a="1"/>
  <c r="BZ93" i="34" s="1"/>
  <c r="BN93" i="34" a="1"/>
  <c r="BN93" i="34" s="1"/>
  <c r="CU93" i="34" a="1"/>
  <c r="CU93" i="34" s="1"/>
  <c r="CT93" i="34" a="1"/>
  <c r="CT93" i="34" s="1"/>
  <c r="DG93" i="34" a="1"/>
  <c r="DG93" i="34" s="1"/>
  <c r="DF93" i="34" a="1"/>
  <c r="DF93" i="34" s="1"/>
  <c r="AY93" i="34" a="1"/>
  <c r="AY93" i="34" s="1"/>
  <c r="BO93" i="34" a="1"/>
  <c r="BO93" i="34" s="1"/>
  <c r="CD93" i="34" a="1"/>
  <c r="CD93" i="34" s="1"/>
  <c r="DK93" i="34" a="1"/>
  <c r="DK93" i="34" s="1"/>
  <c r="AI93" i="34" a="1"/>
  <c r="AI93" i="34" s="1"/>
  <c r="AX93" i="34" a="1"/>
  <c r="AX93" i="34" s="1"/>
  <c r="CE93" i="34" a="1"/>
  <c r="CE93" i="34" s="1"/>
  <c r="DJ93" i="34" a="1"/>
  <c r="DJ93" i="34" s="1"/>
  <c r="AH93" i="34" a="1"/>
  <c r="AH93" i="34" s="1"/>
  <c r="AK91" i="34"/>
  <c r="Q91" i="34"/>
  <c r="BQ91" i="34"/>
  <c r="Y91" i="34"/>
  <c r="AS91" i="34"/>
  <c r="BI91" i="34"/>
  <c r="U91" i="34"/>
  <c r="CO91" i="34"/>
  <c r="DQ92" i="34"/>
  <c r="CK91" i="34"/>
  <c r="BE91" i="34"/>
  <c r="CS91" i="34"/>
  <c r="H92" i="34"/>
  <c r="BX92" i="34"/>
  <c r="BU91" i="34"/>
  <c r="BT92" i="34"/>
  <c r="DH92" i="34"/>
  <c r="DI92" i="34" s="1"/>
  <c r="DE91" i="34"/>
  <c r="CF92" i="34"/>
  <c r="AC91" i="34"/>
  <c r="CC91" i="34"/>
  <c r="AO91" i="34"/>
  <c r="DA91" i="34"/>
  <c r="L92" i="34"/>
  <c r="X92" i="34"/>
  <c r="BM91" i="34"/>
  <c r="P92" i="34"/>
  <c r="M91" i="34"/>
  <c r="BY91" i="34"/>
  <c r="DL92" i="34"/>
  <c r="AF92" i="34"/>
  <c r="CJ92" i="34"/>
  <c r="CG91" i="34"/>
  <c r="CW91" i="34"/>
  <c r="BA91" i="34"/>
  <c r="I91" i="34"/>
  <c r="AJ92" i="34"/>
  <c r="DP93" i="34"/>
  <c r="AE93" i="34"/>
  <c r="AD93" i="34"/>
  <c r="AZ92" i="34"/>
  <c r="BA92" i="34" s="1"/>
  <c r="CR92" i="34"/>
  <c r="BL92" i="34"/>
  <c r="AB92" i="34"/>
  <c r="BP92" i="34"/>
  <c r="BQ92" i="34" s="1"/>
  <c r="CB92" i="34"/>
  <c r="CV92" i="34"/>
  <c r="T92" i="34"/>
  <c r="AR92" i="34"/>
  <c r="AN92" i="34"/>
  <c r="CN92" i="34"/>
  <c r="AV92" i="34"/>
  <c r="AW92" i="34" s="1"/>
  <c r="BD92" i="34"/>
  <c r="BE92" i="34" s="1"/>
  <c r="CZ92" i="34"/>
  <c r="BH92" i="34"/>
  <c r="DD92" i="34"/>
  <c r="D93" i="34"/>
  <c r="B93" i="34"/>
  <c r="C93" i="34"/>
  <c r="CA4" i="1"/>
  <c r="CA9" i="1" s="1"/>
  <c r="E94" i="34"/>
  <c r="CA7" i="1"/>
  <c r="CB3" i="1"/>
  <c r="CB8" i="1" s="1"/>
  <c r="G94" i="34" l="1" a="1"/>
  <c r="G94" i="34" s="1"/>
  <c r="BC94" i="34" a="1"/>
  <c r="BC94" i="34" s="1"/>
  <c r="V94" i="34" a="1"/>
  <c r="V94" i="34" s="1"/>
  <c r="BS94" i="34" a="1"/>
  <c r="BS94" i="34" s="1"/>
  <c r="DO94" i="34" a="1"/>
  <c r="DO94" i="34" s="1"/>
  <c r="F94" i="34" a="1"/>
  <c r="F94" i="34" s="1"/>
  <c r="AM94" i="34" a="1"/>
  <c r="AM94" i="34" s="1"/>
  <c r="AL94" i="34" a="1"/>
  <c r="AL94" i="34" s="1"/>
  <c r="BR94" i="34" a="1"/>
  <c r="BR94" i="34" s="1"/>
  <c r="CH94" i="34" a="1"/>
  <c r="CH94" i="34" s="1"/>
  <c r="CX94" i="34" a="1"/>
  <c r="CX94" i="34" s="1"/>
  <c r="CY94" i="34" a="1"/>
  <c r="CY94" i="34" s="1"/>
  <c r="W94" i="34" a="1"/>
  <c r="W94" i="34" s="1"/>
  <c r="BB94" i="34" a="1"/>
  <c r="BB94" i="34" s="1"/>
  <c r="DN94" i="34" a="1"/>
  <c r="DN94" i="34" s="1"/>
  <c r="AA94" i="34" a="1"/>
  <c r="AA94" i="34" s="1"/>
  <c r="BG94" i="34" a="1"/>
  <c r="BG94" i="34" s="1"/>
  <c r="BW94" i="34" a="1"/>
  <c r="BW94" i="34" s="1"/>
  <c r="BV94" i="34" a="1"/>
  <c r="BV94" i="34" s="1"/>
  <c r="S94" i="34" a="1"/>
  <c r="S94" i="34" s="1"/>
  <c r="R94" i="34" a="1"/>
  <c r="R94" i="34" s="1"/>
  <c r="Z94" i="34" a="1"/>
  <c r="Z94" i="34" s="1"/>
  <c r="BF94" i="34" a="1"/>
  <c r="BF94" i="34" s="1"/>
  <c r="CL94" i="34" a="1"/>
  <c r="CL94" i="34" s="1"/>
  <c r="DC94" i="34" a="1"/>
  <c r="DC94" i="34" s="1"/>
  <c r="DB94" i="34" a="1"/>
  <c r="DB94" i="34" s="1"/>
  <c r="CI94" i="34" a="1"/>
  <c r="CI94" i="34" s="1"/>
  <c r="CM94" i="34" a="1"/>
  <c r="CM94" i="34" s="1"/>
  <c r="J94" i="34" a="1"/>
  <c r="J94" i="34" s="1"/>
  <c r="BK94" i="34" a="1"/>
  <c r="BK94" i="34" s="1"/>
  <c r="CA94" i="34" a="1"/>
  <c r="CA94" i="34" s="1"/>
  <c r="CQ94" i="34" a="1"/>
  <c r="CQ94" i="34" s="1"/>
  <c r="DG94" i="34" a="1"/>
  <c r="DG94" i="34" s="1"/>
  <c r="K94" i="34" a="1"/>
  <c r="K94" i="34" s="1"/>
  <c r="AP94" i="34" a="1"/>
  <c r="AP94" i="34" s="1"/>
  <c r="AQ94" i="34" a="1"/>
  <c r="AQ94" i="34" s="1"/>
  <c r="N94" i="34" a="1"/>
  <c r="N94" i="34" s="1"/>
  <c r="BJ94" i="34" a="1"/>
  <c r="BJ94" i="34" s="1"/>
  <c r="AU94" i="34" a="1"/>
  <c r="AU94" i="34" s="1"/>
  <c r="BZ94" i="34" a="1"/>
  <c r="BZ94" i="34" s="1"/>
  <c r="CP94" i="34" a="1"/>
  <c r="CP94" i="34" s="1"/>
  <c r="O94" i="34" a="1"/>
  <c r="O94" i="34" s="1"/>
  <c r="AT94" i="34" a="1"/>
  <c r="AT94" i="34" s="1"/>
  <c r="AH94" i="34" a="1"/>
  <c r="AH94" i="34" s="1"/>
  <c r="CU94" i="34" a="1"/>
  <c r="CU94" i="34" s="1"/>
  <c r="CT94" i="34" a="1"/>
  <c r="CT94" i="34" s="1"/>
  <c r="AI94" i="34" a="1"/>
  <c r="AI94" i="34" s="1"/>
  <c r="BO94" i="34" a="1"/>
  <c r="BO94" i="34" s="1"/>
  <c r="CE94" i="34" a="1"/>
  <c r="CE94" i="34" s="1"/>
  <c r="DK94" i="34" a="1"/>
  <c r="DK94" i="34" s="1"/>
  <c r="DF94" i="34" a="1"/>
  <c r="DF94" i="34" s="1"/>
  <c r="AY94" i="34" a="1"/>
  <c r="AY94" i="34" s="1"/>
  <c r="AX94" i="34" a="1"/>
  <c r="AX94" i="34" s="1"/>
  <c r="BN94" i="34" a="1"/>
  <c r="BN94" i="34" s="1"/>
  <c r="CD94" i="34" a="1"/>
  <c r="CD94" i="34" s="1"/>
  <c r="DJ94" i="34" a="1"/>
  <c r="DJ94" i="34" s="1"/>
  <c r="CS92" i="34"/>
  <c r="AJ93" i="34"/>
  <c r="Q92" i="34"/>
  <c r="DQ93" i="34"/>
  <c r="Y92" i="34"/>
  <c r="DL93" i="34"/>
  <c r="BP93" i="34"/>
  <c r="BQ93" i="34" s="1"/>
  <c r="CZ93" i="34"/>
  <c r="I92" i="34"/>
  <c r="CW92" i="34"/>
  <c r="CG92" i="34"/>
  <c r="AN93" i="34"/>
  <c r="DA92" i="34"/>
  <c r="BU92" i="34"/>
  <c r="DE92" i="34"/>
  <c r="BM92" i="34"/>
  <c r="BY92" i="34"/>
  <c r="AC92" i="34"/>
  <c r="P93" i="34"/>
  <c r="Q93" i="34" s="1"/>
  <c r="T93" i="34"/>
  <c r="DH93" i="34"/>
  <c r="DI93" i="34" s="1"/>
  <c r="BD93" i="34"/>
  <c r="BE93" i="34" s="1"/>
  <c r="CR93" i="34"/>
  <c r="CS93" i="34" s="1"/>
  <c r="M92" i="34"/>
  <c r="BT93" i="34"/>
  <c r="DM92" i="34"/>
  <c r="DM93" i="34" s="1"/>
  <c r="BI92" i="34"/>
  <c r="CO92" i="34"/>
  <c r="U92" i="34"/>
  <c r="CK92" i="34"/>
  <c r="AO92" i="34"/>
  <c r="CC92" i="34"/>
  <c r="AS92" i="34"/>
  <c r="AK92" i="34"/>
  <c r="AK93" i="34" s="1"/>
  <c r="AG92" i="34"/>
  <c r="DP94" i="34"/>
  <c r="AD94" i="34"/>
  <c r="AE94" i="34"/>
  <c r="AF93" i="34"/>
  <c r="AR93" i="34"/>
  <c r="CJ93" i="34"/>
  <c r="H93" i="34"/>
  <c r="BL93" i="34"/>
  <c r="AZ93" i="34"/>
  <c r="AB93" i="34"/>
  <c r="L93" i="34"/>
  <c r="DD93" i="34"/>
  <c r="BH93" i="34"/>
  <c r="X93" i="34"/>
  <c r="CV93" i="34"/>
  <c r="CB93" i="34"/>
  <c r="CF93" i="34"/>
  <c r="CN93" i="34"/>
  <c r="BX93" i="34"/>
  <c r="AV93" i="34"/>
  <c r="AW93" i="34" s="1"/>
  <c r="D94" i="34"/>
  <c r="B94" i="34"/>
  <c r="C94" i="34"/>
  <c r="CB4" i="1"/>
  <c r="CB9" i="1" s="1"/>
  <c r="E95" i="34"/>
  <c r="CB7" i="1"/>
  <c r="CC3" i="1"/>
  <c r="CC8" i="1" s="1"/>
  <c r="V95" i="34" l="1" a="1"/>
  <c r="V95" i="34" s="1"/>
  <c r="W95" i="34" a="1"/>
  <c r="W95" i="34" s="1"/>
  <c r="BS95" i="34" a="1"/>
  <c r="BS95" i="34" s="1"/>
  <c r="CY95" i="34" a="1"/>
  <c r="CY95" i="34" s="1"/>
  <c r="AL95" i="34" a="1"/>
  <c r="AL95" i="34" s="1"/>
  <c r="BC95" i="34" a="1"/>
  <c r="BC95" i="34" s="1"/>
  <c r="BR95" i="34" a="1"/>
  <c r="BR95" i="34" s="1"/>
  <c r="CX95" i="34" a="1"/>
  <c r="CX95" i="34" s="1"/>
  <c r="G95" i="34" a="1"/>
  <c r="G95" i="34" s="1"/>
  <c r="F95" i="34" a="1"/>
  <c r="F95" i="34" s="1"/>
  <c r="AM95" i="34" a="1"/>
  <c r="AM95" i="34" s="1"/>
  <c r="CH95" i="34" a="1"/>
  <c r="CH95" i="34" s="1"/>
  <c r="DO95" i="34" a="1"/>
  <c r="DO95" i="34" s="1"/>
  <c r="BB95" i="34" a="1"/>
  <c r="BB95" i="34" s="1"/>
  <c r="DN95" i="34" a="1"/>
  <c r="DN95" i="34" s="1"/>
  <c r="BG95" i="34" a="1"/>
  <c r="BG95" i="34" s="1"/>
  <c r="CL95" i="34" a="1"/>
  <c r="CL95" i="34" s="1"/>
  <c r="S95" i="34" a="1"/>
  <c r="S95" i="34" s="1"/>
  <c r="AA95" i="34" a="1"/>
  <c r="AA95" i="34" s="1"/>
  <c r="BF95" i="34" a="1"/>
  <c r="BF95" i="34" s="1"/>
  <c r="BW95" i="34" a="1"/>
  <c r="BW95" i="34" s="1"/>
  <c r="CM95" i="34" a="1"/>
  <c r="CM95" i="34" s="1"/>
  <c r="DC95" i="34" a="1"/>
  <c r="DC95" i="34" s="1"/>
  <c r="CI95" i="34" a="1"/>
  <c r="CI95" i="34" s="1"/>
  <c r="R95" i="34" a="1"/>
  <c r="R95" i="34" s="1"/>
  <c r="Z95" i="34" a="1"/>
  <c r="Z95" i="34" s="1"/>
  <c r="BV95" i="34" a="1"/>
  <c r="BV95" i="34" s="1"/>
  <c r="DB95" i="34" a="1"/>
  <c r="DB95" i="34" s="1"/>
  <c r="BJ95" i="34" a="1"/>
  <c r="BJ95" i="34" s="1"/>
  <c r="CQ95" i="34" a="1"/>
  <c r="CQ95" i="34" s="1"/>
  <c r="K95" i="34" a="1"/>
  <c r="K95" i="34" s="1"/>
  <c r="J95" i="34" a="1"/>
  <c r="J95" i="34" s="1"/>
  <c r="AQ95" i="34" a="1"/>
  <c r="AQ95" i="34" s="1"/>
  <c r="AP95" i="34" a="1"/>
  <c r="AP95" i="34" s="1"/>
  <c r="N95" i="34" a="1"/>
  <c r="N95" i="34" s="1"/>
  <c r="O95" i="34" a="1"/>
  <c r="O95" i="34" s="1"/>
  <c r="AU95" i="34" a="1"/>
  <c r="AU95" i="34" s="1"/>
  <c r="BK95" i="34" a="1"/>
  <c r="BK95" i="34" s="1"/>
  <c r="BZ95" i="34" a="1"/>
  <c r="BZ95" i="34" s="1"/>
  <c r="DG95" i="34" a="1"/>
  <c r="DG95" i="34" s="1"/>
  <c r="AT95" i="34" a="1"/>
  <c r="AT95" i="34" s="1"/>
  <c r="CA95" i="34" a="1"/>
  <c r="CA95" i="34" s="1"/>
  <c r="CP95" i="34" a="1"/>
  <c r="CP95" i="34" s="1"/>
  <c r="DJ95" i="34" a="1"/>
  <c r="DJ95" i="34" s="1"/>
  <c r="AI95" i="34" a="1"/>
  <c r="AI95" i="34" s="1"/>
  <c r="AX95" i="34" a="1"/>
  <c r="AX95" i="34" s="1"/>
  <c r="BO95" i="34" a="1"/>
  <c r="BO95" i="34" s="1"/>
  <c r="DK95" i="34" a="1"/>
  <c r="DK95" i="34" s="1"/>
  <c r="BN95" i="34" a="1"/>
  <c r="BN95" i="34" s="1"/>
  <c r="CD95" i="34" a="1"/>
  <c r="CD95" i="34" s="1"/>
  <c r="CU95" i="34" a="1"/>
  <c r="CU95" i="34" s="1"/>
  <c r="DF95" i="34" a="1"/>
  <c r="DF95" i="34" s="1"/>
  <c r="AH95" i="34" a="1"/>
  <c r="AH95" i="34" s="1"/>
  <c r="AY95" i="34" a="1"/>
  <c r="AY95" i="34" s="1"/>
  <c r="CE95" i="34" a="1"/>
  <c r="CE95" i="34" s="1"/>
  <c r="CT95" i="34" a="1"/>
  <c r="CT95" i="34" s="1"/>
  <c r="DQ94" i="34"/>
  <c r="Y93" i="34"/>
  <c r="CW93" i="34"/>
  <c r="AC93" i="34"/>
  <c r="DA93" i="34"/>
  <c r="BI93" i="34"/>
  <c r="AS93" i="34"/>
  <c r="AV94" i="34"/>
  <c r="AW94" i="34" s="1"/>
  <c r="AO93" i="34"/>
  <c r="BM93" i="34"/>
  <c r="U93" i="34"/>
  <c r="CC93" i="34"/>
  <c r="DE93" i="34"/>
  <c r="CK93" i="34"/>
  <c r="DH94" i="34"/>
  <c r="DI94" i="34" s="1"/>
  <c r="CO93" i="34"/>
  <c r="CZ94" i="34"/>
  <c r="DA94" i="34" s="1"/>
  <c r="AG93" i="34"/>
  <c r="BT94" i="34"/>
  <c r="X94" i="34"/>
  <c r="BD94" i="34"/>
  <c r="BE94" i="34" s="1"/>
  <c r="P94" i="34"/>
  <c r="Q94" i="34" s="1"/>
  <c r="AF94" i="34"/>
  <c r="H94" i="34"/>
  <c r="BA93" i="34"/>
  <c r="CN94" i="34"/>
  <c r="BH94" i="34"/>
  <c r="BU93" i="34"/>
  <c r="CG93" i="34"/>
  <c r="I93" i="34"/>
  <c r="BY93" i="34"/>
  <c r="M93" i="34"/>
  <c r="DL94" i="34"/>
  <c r="DM94" i="34" s="1"/>
  <c r="CR94" i="34"/>
  <c r="CS94" i="34" s="1"/>
  <c r="L94" i="34"/>
  <c r="AJ94" i="34"/>
  <c r="AK94" i="34" s="1"/>
  <c r="H95" i="34"/>
  <c r="BH95" i="34"/>
  <c r="DP95" i="34"/>
  <c r="AD95" i="34"/>
  <c r="AE95" i="34"/>
  <c r="CB94" i="34"/>
  <c r="T94" i="34"/>
  <c r="CF94" i="34"/>
  <c r="AR94" i="34"/>
  <c r="BX94" i="34"/>
  <c r="AB94" i="34"/>
  <c r="CJ94" i="34"/>
  <c r="BP94" i="34"/>
  <c r="BQ94" i="34" s="1"/>
  <c r="CV94" i="34"/>
  <c r="DD94" i="34"/>
  <c r="BL94" i="34"/>
  <c r="AZ94" i="34"/>
  <c r="AN94" i="34"/>
  <c r="D95" i="34"/>
  <c r="B95" i="34"/>
  <c r="C95" i="34"/>
  <c r="CC4" i="1"/>
  <c r="CC9" i="1" s="1"/>
  <c r="E96" i="34"/>
  <c r="CC7" i="1"/>
  <c r="CD3" i="1"/>
  <c r="CD8" i="1" s="1"/>
  <c r="G96" i="34" l="1" a="1"/>
  <c r="G96" i="34" s="1"/>
  <c r="AM96" i="34" a="1"/>
  <c r="AM96" i="34" s="1"/>
  <c r="AL96" i="34" a="1"/>
  <c r="AL96" i="34" s="1"/>
  <c r="CH96" i="34" a="1"/>
  <c r="CH96" i="34" s="1"/>
  <c r="DO96" i="34" a="1"/>
  <c r="DO96" i="34" s="1"/>
  <c r="V96" i="34" a="1"/>
  <c r="V96" i="34" s="1"/>
  <c r="BB96" i="34" a="1"/>
  <c r="BB96" i="34" s="1"/>
  <c r="CI96" i="34" a="1"/>
  <c r="CI96" i="34" s="1"/>
  <c r="CY96" i="34" a="1"/>
  <c r="CY96" i="34" s="1"/>
  <c r="F96" i="34" a="1"/>
  <c r="F96" i="34" s="1"/>
  <c r="W96" i="34" a="1"/>
  <c r="W96" i="34" s="1"/>
  <c r="BC96" i="34" a="1"/>
  <c r="BC96" i="34" s="1"/>
  <c r="BS96" i="34" a="1"/>
  <c r="BS96" i="34" s="1"/>
  <c r="BR96" i="34" a="1"/>
  <c r="BR96" i="34" s="1"/>
  <c r="CX96" i="34" a="1"/>
  <c r="CX96" i="34" s="1"/>
  <c r="BW96" i="34" a="1"/>
  <c r="BW96" i="34" s="1"/>
  <c r="CM96" i="34" a="1"/>
  <c r="CM96" i="34" s="1"/>
  <c r="R96" i="34" a="1"/>
  <c r="R96" i="34" s="1"/>
  <c r="Z96" i="34" a="1"/>
  <c r="Z96" i="34" s="1"/>
  <c r="BG96" i="34" a="1"/>
  <c r="BG96" i="34" s="1"/>
  <c r="S96" i="34" a="1"/>
  <c r="S96" i="34" s="1"/>
  <c r="BF96" i="34" a="1"/>
  <c r="BF96" i="34" s="1"/>
  <c r="BV96" i="34" a="1"/>
  <c r="BV96" i="34" s="1"/>
  <c r="CL96" i="34" a="1"/>
  <c r="CL96" i="34" s="1"/>
  <c r="DN96" i="34" a="1"/>
  <c r="DN96" i="34" s="1"/>
  <c r="AA96" i="34" a="1"/>
  <c r="AA96" i="34" s="1"/>
  <c r="DC96" i="34" a="1"/>
  <c r="DC96" i="34" s="1"/>
  <c r="K96" i="34" a="1"/>
  <c r="K96" i="34" s="1"/>
  <c r="BJ96" i="34" a="1"/>
  <c r="BJ96" i="34" s="1"/>
  <c r="BZ96" i="34" a="1"/>
  <c r="BZ96" i="34" s="1"/>
  <c r="J96" i="34" a="1"/>
  <c r="J96" i="34" s="1"/>
  <c r="AP96" i="34" a="1"/>
  <c r="AP96" i="34" s="1"/>
  <c r="AQ96" i="34" a="1"/>
  <c r="AQ96" i="34" s="1"/>
  <c r="AU96" i="34" a="1"/>
  <c r="AU96" i="34" s="1"/>
  <c r="BK96" i="34" a="1"/>
  <c r="BK96" i="34" s="1"/>
  <c r="CQ96" i="34" a="1"/>
  <c r="CQ96" i="34" s="1"/>
  <c r="N96" i="34" a="1"/>
  <c r="N96" i="34" s="1"/>
  <c r="AT96" i="34" a="1"/>
  <c r="AT96" i="34" s="1"/>
  <c r="CA96" i="34" a="1"/>
  <c r="CA96" i="34" s="1"/>
  <c r="CP96" i="34" a="1"/>
  <c r="CP96" i="34" s="1"/>
  <c r="DG96" i="34" a="1"/>
  <c r="DG96" i="34" s="1"/>
  <c r="DB96" i="34" a="1"/>
  <c r="DB96" i="34" s="1"/>
  <c r="O96" i="34" a="1"/>
  <c r="O96" i="34" s="1"/>
  <c r="DF96" i="34" a="1"/>
  <c r="DF96" i="34" s="1"/>
  <c r="AH96" i="34" a="1"/>
  <c r="AH96" i="34" s="1"/>
  <c r="CE96" i="34" a="1"/>
  <c r="CE96" i="34" s="1"/>
  <c r="CT96" i="34" a="1"/>
  <c r="CT96" i="34" s="1"/>
  <c r="DK96" i="34" a="1"/>
  <c r="DK96" i="34" s="1"/>
  <c r="BN96" i="34" a="1"/>
  <c r="BN96" i="34" s="1"/>
  <c r="CD96" i="34" a="1"/>
  <c r="CD96" i="34" s="1"/>
  <c r="CU96" i="34" a="1"/>
  <c r="CU96" i="34" s="1"/>
  <c r="DJ96" i="34" a="1"/>
  <c r="DJ96" i="34" s="1"/>
  <c r="AY96" i="34" a="1"/>
  <c r="AY96" i="34" s="1"/>
  <c r="AI96" i="34" a="1"/>
  <c r="AI96" i="34" s="1"/>
  <c r="AX96" i="34" a="1"/>
  <c r="AX96" i="34" s="1"/>
  <c r="BO96" i="34" a="1"/>
  <c r="BO96" i="34" s="1"/>
  <c r="DQ95" i="34"/>
  <c r="Y94" i="34"/>
  <c r="CW94" i="34"/>
  <c r="BY94" i="34"/>
  <c r="AC94" i="34"/>
  <c r="CG94" i="34"/>
  <c r="CC94" i="34"/>
  <c r="BI94" i="34"/>
  <c r="BI95" i="34" s="1"/>
  <c r="BM94" i="34"/>
  <c r="CK94" i="34"/>
  <c r="BA94" i="34"/>
  <c r="AS94" i="34"/>
  <c r="DE94" i="34"/>
  <c r="U94" i="34"/>
  <c r="AJ95" i="34"/>
  <c r="AK95" i="34" s="1"/>
  <c r="CO94" i="34"/>
  <c r="BP95" i="34"/>
  <c r="BQ95" i="34" s="1"/>
  <c r="T95" i="34"/>
  <c r="U95" i="34" s="1"/>
  <c r="DH95" i="34"/>
  <c r="DI95" i="34" s="1"/>
  <c r="AB95" i="34"/>
  <c r="AG94" i="34"/>
  <c r="CN95" i="34"/>
  <c r="BD95" i="34"/>
  <c r="BE95" i="34" s="1"/>
  <c r="BU94" i="34"/>
  <c r="DD95" i="34"/>
  <c r="AN95" i="34"/>
  <c r="I94" i="34"/>
  <c r="I95" i="34" s="1"/>
  <c r="M94" i="34"/>
  <c r="CV95" i="34"/>
  <c r="P95" i="34"/>
  <c r="Q95" i="34" s="1"/>
  <c r="CZ95" i="34"/>
  <c r="DA95" i="34" s="1"/>
  <c r="CR95" i="34"/>
  <c r="CS95" i="34" s="1"/>
  <c r="AR95" i="34"/>
  <c r="AF95" i="34"/>
  <c r="AO94" i="34"/>
  <c r="CF95" i="34"/>
  <c r="X95" i="34"/>
  <c r="CB95" i="34"/>
  <c r="AZ95" i="34"/>
  <c r="DL95" i="34"/>
  <c r="DM95" i="34" s="1"/>
  <c r="DP96" i="34"/>
  <c r="AD96" i="34"/>
  <c r="AE96" i="34"/>
  <c r="BT95" i="34"/>
  <c r="BL95" i="34"/>
  <c r="L95" i="34"/>
  <c r="BX95" i="34"/>
  <c r="CJ95" i="34"/>
  <c r="AV95" i="34"/>
  <c r="AW95" i="34" s="1"/>
  <c r="D96" i="34"/>
  <c r="B96" i="34"/>
  <c r="C96" i="34"/>
  <c r="CD4" i="1"/>
  <c r="CD9" i="1" s="1"/>
  <c r="E97" i="34"/>
  <c r="CC6" i="1"/>
  <c r="CD7" i="1"/>
  <c r="CE3" i="1"/>
  <c r="CE8" i="1" s="1"/>
  <c r="CK95" i="34" l="1"/>
  <c r="G97" i="34" a="1"/>
  <c r="G97" i="34" s="1"/>
  <c r="V97" i="34" a="1"/>
  <c r="V97" i="34" s="1"/>
  <c r="AM97" i="34" a="1"/>
  <c r="AM97" i="34" s="1"/>
  <c r="AL97" i="34" a="1"/>
  <c r="AL97" i="34" s="1"/>
  <c r="BB97" i="34" a="1"/>
  <c r="BB97" i="34" s="1"/>
  <c r="DO97" i="34" a="1"/>
  <c r="DO97" i="34" s="1"/>
  <c r="W97" i="34" a="1"/>
  <c r="W97" i="34" s="1"/>
  <c r="CH97" i="34" a="1"/>
  <c r="CH97" i="34" s="1"/>
  <c r="CX97" i="34" a="1"/>
  <c r="CX97" i="34" s="1"/>
  <c r="CY97" i="34" a="1"/>
  <c r="CY97" i="34" s="1"/>
  <c r="F97" i="34" a="1"/>
  <c r="F97" i="34" s="1"/>
  <c r="BC97" i="34" a="1"/>
  <c r="BC97" i="34" s="1"/>
  <c r="BS97" i="34" a="1"/>
  <c r="BS97" i="34" s="1"/>
  <c r="BR97" i="34" a="1"/>
  <c r="BR97" i="34" s="1"/>
  <c r="AA97" i="34" a="1"/>
  <c r="AA97" i="34" s="1"/>
  <c r="BW97" i="34" a="1"/>
  <c r="BW97" i="34" s="1"/>
  <c r="CM97" i="34" a="1"/>
  <c r="CM97" i="34" s="1"/>
  <c r="DN97" i="34" a="1"/>
  <c r="DN97" i="34" s="1"/>
  <c r="BG97" i="34" a="1"/>
  <c r="BG97" i="34" s="1"/>
  <c r="BV97" i="34" a="1"/>
  <c r="BV97" i="34" s="1"/>
  <c r="CL97" i="34" a="1"/>
  <c r="CL97" i="34" s="1"/>
  <c r="CI97" i="34" a="1"/>
  <c r="CI97" i="34" s="1"/>
  <c r="R97" i="34" a="1"/>
  <c r="R97" i="34" s="1"/>
  <c r="BF97" i="34" a="1"/>
  <c r="BF97" i="34" s="1"/>
  <c r="S97" i="34" a="1"/>
  <c r="S97" i="34" s="1"/>
  <c r="Z97" i="34" a="1"/>
  <c r="Z97" i="34" s="1"/>
  <c r="DC97" i="34" a="1"/>
  <c r="DC97" i="34" s="1"/>
  <c r="AP97" i="34" a="1"/>
  <c r="AP97" i="34" s="1"/>
  <c r="O97" i="34" a="1"/>
  <c r="O97" i="34" s="1"/>
  <c r="CP97" i="34" a="1"/>
  <c r="CP97" i="34" s="1"/>
  <c r="DG97" i="34" a="1"/>
  <c r="DG97" i="34" s="1"/>
  <c r="DB97" i="34" a="1"/>
  <c r="DB97" i="34" s="1"/>
  <c r="J97" i="34" a="1"/>
  <c r="J97" i="34" s="1"/>
  <c r="AT97" i="34" a="1"/>
  <c r="AT97" i="34" s="1"/>
  <c r="CA97" i="34" a="1"/>
  <c r="CA97" i="34" s="1"/>
  <c r="CQ97" i="34" a="1"/>
  <c r="CQ97" i="34" s="1"/>
  <c r="K97" i="34" a="1"/>
  <c r="K97" i="34" s="1"/>
  <c r="AU97" i="34" a="1"/>
  <c r="AU97" i="34" s="1"/>
  <c r="DF97" i="34" a="1"/>
  <c r="DF97" i="34" s="1"/>
  <c r="AQ97" i="34" a="1"/>
  <c r="AQ97" i="34" s="1"/>
  <c r="N97" i="34" a="1"/>
  <c r="N97" i="34" s="1"/>
  <c r="BK97" i="34" a="1"/>
  <c r="BK97" i="34" s="1"/>
  <c r="BJ97" i="34" a="1"/>
  <c r="BJ97" i="34" s="1"/>
  <c r="BZ97" i="34" a="1"/>
  <c r="BZ97" i="34" s="1"/>
  <c r="AH97" i="34" a="1"/>
  <c r="AH97" i="34" s="1"/>
  <c r="CU97" i="34" a="1"/>
  <c r="CU97" i="34" s="1"/>
  <c r="DJ97" i="34" a="1"/>
  <c r="DJ97" i="34" s="1"/>
  <c r="AY97" i="34" a="1"/>
  <c r="AY97" i="34" s="1"/>
  <c r="BN97" i="34" a="1"/>
  <c r="BN97" i="34" s="1"/>
  <c r="CT97" i="34" a="1"/>
  <c r="CT97" i="34" s="1"/>
  <c r="AX97" i="34" a="1"/>
  <c r="AX97" i="34" s="1"/>
  <c r="BO97" i="34" a="1"/>
  <c r="BO97" i="34" s="1"/>
  <c r="CD97" i="34" a="1"/>
  <c r="CD97" i="34" s="1"/>
  <c r="AI97" i="34" a="1"/>
  <c r="AI97" i="34" s="1"/>
  <c r="CE97" i="34" a="1"/>
  <c r="CE97" i="34" s="1"/>
  <c r="DK97" i="34" a="1"/>
  <c r="DK97" i="34" s="1"/>
  <c r="BY95" i="34"/>
  <c r="Y95" i="34"/>
  <c r="CW95" i="34"/>
  <c r="CG95" i="34"/>
  <c r="AC95" i="34"/>
  <c r="P96" i="34"/>
  <c r="Q96" i="34" s="1"/>
  <c r="BM95" i="34"/>
  <c r="CC95" i="34"/>
  <c r="AS95" i="34"/>
  <c r="BA95" i="34"/>
  <c r="DE95" i="34"/>
  <c r="AG95" i="34"/>
  <c r="M95" i="34"/>
  <c r="CO95" i="34"/>
  <c r="AO95" i="34"/>
  <c r="BD96" i="34"/>
  <c r="BE96" i="34" s="1"/>
  <c r="BT96" i="34"/>
  <c r="BU96" i="34" s="1"/>
  <c r="CZ96" i="34"/>
  <c r="DA96" i="34" s="1"/>
  <c r="BX96" i="34"/>
  <c r="BY96" i="34" s="1"/>
  <c r="AF96" i="34"/>
  <c r="AG96" i="34" s="1"/>
  <c r="AB96" i="34"/>
  <c r="AC96" i="34" s="1"/>
  <c r="AN96" i="34"/>
  <c r="AO96" i="34" s="1"/>
  <c r="DH96" i="34"/>
  <c r="DI96" i="34" s="1"/>
  <c r="BP96" i="34"/>
  <c r="BQ96" i="34" s="1"/>
  <c r="CV96" i="34"/>
  <c r="CW96" i="34" s="1"/>
  <c r="AV96" i="34"/>
  <c r="AW96" i="34" s="1"/>
  <c r="BU95" i="34"/>
  <c r="BL96" i="34"/>
  <c r="BM96" i="34" s="1"/>
  <c r="CR96" i="34"/>
  <c r="CS96" i="34" s="1"/>
  <c r="L96" i="34"/>
  <c r="M96" i="34" s="1"/>
  <c r="DQ96" i="34"/>
  <c r="CF96" i="34"/>
  <c r="BH96" i="34"/>
  <c r="DD96" i="34"/>
  <c r="AR96" i="34"/>
  <c r="CJ96" i="34"/>
  <c r="CB96" i="34"/>
  <c r="CN96" i="34"/>
  <c r="DP97" i="34"/>
  <c r="AE97" i="34"/>
  <c r="AD97" i="34"/>
  <c r="DL96" i="34"/>
  <c r="X96" i="34"/>
  <c r="H96" i="34"/>
  <c r="T96" i="34"/>
  <c r="AZ96" i="34"/>
  <c r="AJ96" i="34"/>
  <c r="D97" i="34"/>
  <c r="B97" i="34"/>
  <c r="C97" i="34"/>
  <c r="CE4" i="1"/>
  <c r="CE9" i="1" s="1"/>
  <c r="E98" i="34"/>
  <c r="CE7" i="1"/>
  <c r="CF3" i="1"/>
  <c r="CF8" i="1" s="1"/>
  <c r="BB98" i="34" l="1" a="1"/>
  <c r="BB98" i="34" s="1"/>
  <c r="CI98" i="34" a="1"/>
  <c r="CI98" i="34" s="1"/>
  <c r="G98" i="34" a="1"/>
  <c r="G98" i="34" s="1"/>
  <c r="BC98" i="34" a="1"/>
  <c r="BC98" i="34" s="1"/>
  <c r="CY98" i="34" a="1"/>
  <c r="CY98" i="34" s="1"/>
  <c r="V98" i="34" a="1"/>
  <c r="V98" i="34" s="1"/>
  <c r="W98" i="34" a="1"/>
  <c r="W98" i="34" s="1"/>
  <c r="BS98" i="34" a="1"/>
  <c r="BS98" i="34" s="1"/>
  <c r="BR98" i="34" a="1"/>
  <c r="BR98" i="34" s="1"/>
  <c r="CX98" i="34" a="1"/>
  <c r="CX98" i="34" s="1"/>
  <c r="DO98" i="34" a="1"/>
  <c r="DO98" i="34" s="1"/>
  <c r="F98" i="34" a="1"/>
  <c r="F98" i="34" s="1"/>
  <c r="AM98" i="34" a="1"/>
  <c r="AM98" i="34" s="1"/>
  <c r="AL98" i="34" a="1"/>
  <c r="AL98" i="34" s="1"/>
  <c r="R98" i="34" a="1"/>
  <c r="R98" i="34" s="1"/>
  <c r="BW98" i="34" a="1"/>
  <c r="BW98" i="34" s="1"/>
  <c r="BV98" i="34" a="1"/>
  <c r="BV98" i="34" s="1"/>
  <c r="CH98" i="34" a="1"/>
  <c r="CH98" i="34" s="1"/>
  <c r="DN98" i="34" a="1"/>
  <c r="DN98" i="34" s="1"/>
  <c r="S98" i="34" a="1"/>
  <c r="S98" i="34" s="1"/>
  <c r="Z98" i="34" a="1"/>
  <c r="Z98" i="34" s="1"/>
  <c r="BG98" i="34" a="1"/>
  <c r="BG98" i="34" s="1"/>
  <c r="BF98" i="34" a="1"/>
  <c r="BF98" i="34" s="1"/>
  <c r="DB98" i="34" a="1"/>
  <c r="DB98" i="34" s="1"/>
  <c r="AA98" i="34" a="1"/>
  <c r="AA98" i="34" s="1"/>
  <c r="CM98" i="34" a="1"/>
  <c r="CM98" i="34" s="1"/>
  <c r="CL98" i="34" a="1"/>
  <c r="CL98" i="34" s="1"/>
  <c r="DC98" i="34" a="1"/>
  <c r="DC98" i="34" s="1"/>
  <c r="K98" i="34" a="1"/>
  <c r="K98" i="34" s="1"/>
  <c r="AP98" i="34" a="1"/>
  <c r="AP98" i="34" s="1"/>
  <c r="AT98" i="34" a="1"/>
  <c r="AT98" i="34" s="1"/>
  <c r="CA98" i="34" a="1"/>
  <c r="CA98" i="34" s="1"/>
  <c r="CP98" i="34" a="1"/>
  <c r="CP98" i="34" s="1"/>
  <c r="J98" i="34" a="1"/>
  <c r="J98" i="34" s="1"/>
  <c r="CQ98" i="34" a="1"/>
  <c r="CQ98" i="34" s="1"/>
  <c r="DG98" i="34" a="1"/>
  <c r="DG98" i="34" s="1"/>
  <c r="O98" i="34" a="1"/>
  <c r="O98" i="34" s="1"/>
  <c r="BJ98" i="34" a="1"/>
  <c r="BJ98" i="34" s="1"/>
  <c r="AQ98" i="34" a="1"/>
  <c r="AQ98" i="34" s="1"/>
  <c r="N98" i="34" a="1"/>
  <c r="N98" i="34" s="1"/>
  <c r="AU98" i="34" a="1"/>
  <c r="AU98" i="34" s="1"/>
  <c r="BK98" i="34" a="1"/>
  <c r="BK98" i="34" s="1"/>
  <c r="BZ98" i="34" a="1"/>
  <c r="BZ98" i="34" s="1"/>
  <c r="DF98" i="34" a="1"/>
  <c r="DF98" i="34" s="1"/>
  <c r="BN98" i="34" a="1"/>
  <c r="BN98" i="34" s="1"/>
  <c r="CD98" i="34" a="1"/>
  <c r="CD98" i="34" s="1"/>
  <c r="AH98" i="34" a="1"/>
  <c r="AH98" i="34" s="1"/>
  <c r="CT98" i="34" a="1"/>
  <c r="CT98" i="34" s="1"/>
  <c r="DJ98" i="34" a="1"/>
  <c r="DJ98" i="34" s="1"/>
  <c r="AI98" i="34" a="1"/>
  <c r="AI98" i="34" s="1"/>
  <c r="AX98" i="34" a="1"/>
  <c r="AX98" i="34" s="1"/>
  <c r="DK98" i="34" a="1"/>
  <c r="DK98" i="34" s="1"/>
  <c r="AY98" i="34" a="1"/>
  <c r="AY98" i="34" s="1"/>
  <c r="BO98" i="34" a="1"/>
  <c r="BO98" i="34" s="1"/>
  <c r="CE98" i="34" a="1"/>
  <c r="CE98" i="34" s="1"/>
  <c r="CU98" i="34" a="1"/>
  <c r="CU98" i="34" s="1"/>
  <c r="BT97" i="34"/>
  <c r="AZ97" i="34"/>
  <c r="BD97" i="34"/>
  <c r="BE97" i="34" s="1"/>
  <c r="DH97" i="34"/>
  <c r="DI97" i="34" s="1"/>
  <c r="CR97" i="34"/>
  <c r="CS97" i="34" s="1"/>
  <c r="DQ97" i="34"/>
  <c r="BL97" i="34"/>
  <c r="BM97" i="34" s="1"/>
  <c r="DL97" i="34"/>
  <c r="CZ97" i="34"/>
  <c r="DA97" i="34" s="1"/>
  <c r="CF97" i="34"/>
  <c r="CN97" i="34"/>
  <c r="AJ97" i="34"/>
  <c r="DD97" i="34"/>
  <c r="BH97" i="34"/>
  <c r="CV97" i="34"/>
  <c r="CW97" i="34" s="1"/>
  <c r="AK96" i="34"/>
  <c r="BU97" i="34"/>
  <c r="BA96" i="34"/>
  <c r="I96" i="34"/>
  <c r="DM96" i="34"/>
  <c r="U96" i="34"/>
  <c r="Y96" i="34"/>
  <c r="CK96" i="34"/>
  <c r="CG96" i="34"/>
  <c r="AS96" i="34"/>
  <c r="CO96" i="34"/>
  <c r="DE96" i="34"/>
  <c r="CB97" i="34"/>
  <c r="H97" i="34"/>
  <c r="CC96" i="34"/>
  <c r="BI96" i="34"/>
  <c r="L98" i="34"/>
  <c r="AD98" i="34"/>
  <c r="DP98" i="34"/>
  <c r="AE98" i="34"/>
  <c r="P97" i="34"/>
  <c r="AF97" i="34"/>
  <c r="BX97" i="34"/>
  <c r="AV97" i="34"/>
  <c r="AR97" i="34"/>
  <c r="AN97" i="34"/>
  <c r="T97" i="34"/>
  <c r="BP97" i="34"/>
  <c r="L97" i="34"/>
  <c r="AB97" i="34"/>
  <c r="CJ97" i="34"/>
  <c r="X97" i="34"/>
  <c r="D98" i="34"/>
  <c r="B98" i="34"/>
  <c r="C98" i="34"/>
  <c r="CF4" i="1"/>
  <c r="CF9" i="1" s="1"/>
  <c r="E99" i="34"/>
  <c r="CF7" i="1"/>
  <c r="CG3" i="1"/>
  <c r="CG8" i="1" s="1"/>
  <c r="W99" i="34" l="1" a="1"/>
  <c r="W99" i="34" s="1"/>
  <c r="BB99" i="34" a="1"/>
  <c r="BB99" i="34" s="1"/>
  <c r="V99" i="34" a="1"/>
  <c r="V99" i="34" s="1"/>
  <c r="BS99" i="34" a="1"/>
  <c r="BS99" i="34" s="1"/>
  <c r="F99" i="34" a="1"/>
  <c r="F99" i="34" s="1"/>
  <c r="AL99" i="34" a="1"/>
  <c r="AL99" i="34" s="1"/>
  <c r="BC99" i="34" a="1"/>
  <c r="BC99" i="34" s="1"/>
  <c r="CI99" i="34" a="1"/>
  <c r="CI99" i="34" s="1"/>
  <c r="G99" i="34" a="1"/>
  <c r="G99" i="34" s="1"/>
  <c r="AM99" i="34" a="1"/>
  <c r="AM99" i="34" s="1"/>
  <c r="DN99" i="34" a="1"/>
  <c r="DN99" i="34" s="1"/>
  <c r="BG99" i="34" a="1"/>
  <c r="BG99" i="34" s="1"/>
  <c r="DB99" i="34" a="1"/>
  <c r="DB99" i="34" s="1"/>
  <c r="J99" i="34" a="1"/>
  <c r="J99" i="34" s="1"/>
  <c r="CY99" i="34" a="1"/>
  <c r="CY99" i="34" s="1"/>
  <c r="AA99" i="34" a="1"/>
  <c r="AA99" i="34" s="1"/>
  <c r="BW99" i="34" a="1"/>
  <c r="BW99" i="34" s="1"/>
  <c r="CH99" i="34" a="1"/>
  <c r="CH99" i="34" s="1"/>
  <c r="CX99" i="34" a="1"/>
  <c r="CX99" i="34" s="1"/>
  <c r="DO99" i="34" a="1"/>
  <c r="DO99" i="34" s="1"/>
  <c r="R99" i="34" a="1"/>
  <c r="R99" i="34" s="1"/>
  <c r="Z99" i="34" a="1"/>
  <c r="Z99" i="34" s="1"/>
  <c r="BV99" i="34" a="1"/>
  <c r="BV99" i="34" s="1"/>
  <c r="CL99" i="34" a="1"/>
  <c r="CL99" i="34" s="1"/>
  <c r="CM99" i="34" a="1"/>
  <c r="CM99" i="34" s="1"/>
  <c r="BR99" i="34" a="1"/>
  <c r="BR99" i="34" s="1"/>
  <c r="S99" i="34" a="1"/>
  <c r="S99" i="34" s="1"/>
  <c r="BF99" i="34" a="1"/>
  <c r="BF99" i="34" s="1"/>
  <c r="DC99" i="34" a="1"/>
  <c r="DC99" i="34" s="1"/>
  <c r="AQ99" i="34" a="1"/>
  <c r="AQ99" i="34" s="1"/>
  <c r="AT99" i="34" a="1"/>
  <c r="AT99" i="34" s="1"/>
  <c r="K99" i="34" a="1"/>
  <c r="K99" i="34" s="1"/>
  <c r="BK99" i="34" a="1"/>
  <c r="BK99" i="34" s="1"/>
  <c r="BJ99" i="34" a="1"/>
  <c r="BJ99" i="34" s="1"/>
  <c r="BZ99" i="34" a="1"/>
  <c r="BZ99" i="34" s="1"/>
  <c r="CQ99" i="34" a="1"/>
  <c r="CQ99" i="34" s="1"/>
  <c r="AP99" i="34" a="1"/>
  <c r="AP99" i="34" s="1"/>
  <c r="N99" i="34" a="1"/>
  <c r="N99" i="34" s="1"/>
  <c r="DF99" i="34" a="1"/>
  <c r="DF99" i="34" s="1"/>
  <c r="O99" i="34" a="1"/>
  <c r="O99" i="34" s="1"/>
  <c r="AU99" i="34" a="1"/>
  <c r="AU99" i="34" s="1"/>
  <c r="CA99" i="34" a="1"/>
  <c r="CA99" i="34" s="1"/>
  <c r="CP99" i="34" a="1"/>
  <c r="CP99" i="34" s="1"/>
  <c r="DG99" i="34" a="1"/>
  <c r="DG99" i="34" s="1"/>
  <c r="AY99" i="34" a="1"/>
  <c r="AY99" i="34" s="1"/>
  <c r="AX99" i="34" a="1"/>
  <c r="AX99" i="34" s="1"/>
  <c r="AZ99" i="34" s="1"/>
  <c r="CE99" i="34" a="1"/>
  <c r="CE99" i="34" s="1"/>
  <c r="CT99" i="34" a="1"/>
  <c r="CT99" i="34" s="1"/>
  <c r="AH99" i="34" a="1"/>
  <c r="AH99" i="34" s="1"/>
  <c r="CU99" i="34" a="1"/>
  <c r="CU99" i="34" s="1"/>
  <c r="BO99" i="34" a="1"/>
  <c r="BO99" i="34" s="1"/>
  <c r="DK99" i="34" a="1"/>
  <c r="DK99" i="34" s="1"/>
  <c r="DJ99" i="34" a="1"/>
  <c r="DJ99" i="34" s="1"/>
  <c r="AI99" i="34" a="1"/>
  <c r="AI99" i="34" s="1"/>
  <c r="BN99" i="34" a="1"/>
  <c r="BN99" i="34" s="1"/>
  <c r="CD99" i="34" a="1"/>
  <c r="CD99" i="34" s="1"/>
  <c r="CG97" i="34"/>
  <c r="Y97" i="34"/>
  <c r="BA97" i="34"/>
  <c r="AJ98" i="34"/>
  <c r="CR98" i="34"/>
  <c r="CS98" i="34" s="1"/>
  <c r="DQ98" i="34"/>
  <c r="CO97" i="34"/>
  <c r="U97" i="34"/>
  <c r="DM97" i="34"/>
  <c r="BI97" i="34"/>
  <c r="AF98" i="34"/>
  <c r="CJ98" i="34"/>
  <c r="AK97" i="34"/>
  <c r="DE97" i="34"/>
  <c r="AB98" i="34"/>
  <c r="BH98" i="34"/>
  <c r="CB98" i="34"/>
  <c r="BL98" i="34"/>
  <c r="BM98" i="34" s="1"/>
  <c r="AR98" i="34"/>
  <c r="BT98" i="34"/>
  <c r="BU98" i="34" s="1"/>
  <c r="CC97" i="34"/>
  <c r="CC98" i="34" s="1"/>
  <c r="AC97" i="34"/>
  <c r="DH98" i="34"/>
  <c r="BD98" i="34"/>
  <c r="CZ98" i="34"/>
  <c r="CK97" i="34"/>
  <c r="CV98" i="34"/>
  <c r="CW98" i="34" s="1"/>
  <c r="AO97" i="34"/>
  <c r="BY97" i="34"/>
  <c r="DL98" i="34"/>
  <c r="BX98" i="34"/>
  <c r="M97" i="34"/>
  <c r="M98" i="34" s="1"/>
  <c r="AS97" i="34"/>
  <c r="Q97" i="34"/>
  <c r="AG97" i="34"/>
  <c r="BQ97" i="34"/>
  <c r="AW97" i="34"/>
  <c r="I97" i="34"/>
  <c r="BP98" i="34"/>
  <c r="X98" i="34"/>
  <c r="AZ98" i="34"/>
  <c r="H98" i="34"/>
  <c r="DP99" i="34"/>
  <c r="AE99" i="34"/>
  <c r="AD99" i="34"/>
  <c r="CF98" i="34"/>
  <c r="DD98" i="34"/>
  <c r="P98" i="34"/>
  <c r="T98" i="34"/>
  <c r="CN98" i="34"/>
  <c r="AN98" i="34"/>
  <c r="AV98" i="34"/>
  <c r="D99" i="34"/>
  <c r="B99" i="34"/>
  <c r="C99" i="34"/>
  <c r="CG4" i="1"/>
  <c r="CG9" i="1" s="1"/>
  <c r="E100" i="34"/>
  <c r="CG7" i="1"/>
  <c r="CH3" i="1"/>
  <c r="CH8" i="1" s="1"/>
  <c r="Q98" i="34" l="1"/>
  <c r="G100" i="34" a="1"/>
  <c r="G100" i="34" s="1"/>
  <c r="BC100" i="34" a="1"/>
  <c r="BC100" i="34" s="1"/>
  <c r="BR100" i="34" a="1"/>
  <c r="BR100" i="34" s="1"/>
  <c r="CI100" i="34" a="1"/>
  <c r="CI100" i="34" s="1"/>
  <c r="AM100" i="34" a="1"/>
  <c r="AM100" i="34" s="1"/>
  <c r="AL100" i="34" a="1"/>
  <c r="AL100" i="34" s="1"/>
  <c r="CH100" i="34" a="1"/>
  <c r="CH100" i="34" s="1"/>
  <c r="DO100" i="34" a="1"/>
  <c r="DO100" i="34" s="1"/>
  <c r="W100" i="34" a="1"/>
  <c r="W100" i="34" s="1"/>
  <c r="V100" i="34" a="1"/>
  <c r="V100" i="34" s="1"/>
  <c r="BB100" i="34" a="1"/>
  <c r="BB100" i="34" s="1"/>
  <c r="F100" i="34" a="1"/>
  <c r="F100" i="34" s="1"/>
  <c r="BS100" i="34" a="1"/>
  <c r="BS100" i="34" s="1"/>
  <c r="Z100" i="34" a="1"/>
  <c r="Z100" i="34" s="1"/>
  <c r="DC100" i="34" a="1"/>
  <c r="DC100" i="34" s="1"/>
  <c r="DB100" i="34" a="1"/>
  <c r="DB100" i="34" s="1"/>
  <c r="AA100" i="34" a="1"/>
  <c r="AA100" i="34" s="1"/>
  <c r="BW100" i="34" a="1"/>
  <c r="BW100" i="34" s="1"/>
  <c r="CM100" i="34" a="1"/>
  <c r="CM100" i="34" s="1"/>
  <c r="DN100" i="34" a="1"/>
  <c r="DN100" i="34" s="1"/>
  <c r="R100" i="34" a="1"/>
  <c r="R100" i="34" s="1"/>
  <c r="CX100" i="34" a="1"/>
  <c r="CX100" i="34" s="1"/>
  <c r="CY100" i="34" a="1"/>
  <c r="CY100" i="34" s="1"/>
  <c r="S100" i="34" a="1"/>
  <c r="S100" i="34" s="1"/>
  <c r="BG100" i="34" a="1"/>
  <c r="BG100" i="34" s="1"/>
  <c r="BF100" i="34" a="1"/>
  <c r="BF100" i="34" s="1"/>
  <c r="BV100" i="34" a="1"/>
  <c r="BV100" i="34" s="1"/>
  <c r="CL100" i="34" a="1"/>
  <c r="CL100" i="34" s="1"/>
  <c r="AQ100" i="34" a="1"/>
  <c r="AQ100" i="34" s="1"/>
  <c r="N100" i="34" a="1"/>
  <c r="N100" i="34" s="1"/>
  <c r="BJ100" i="34" a="1"/>
  <c r="BJ100" i="34" s="1"/>
  <c r="BZ100" i="34" a="1"/>
  <c r="BZ100" i="34" s="1"/>
  <c r="DF100" i="34" a="1"/>
  <c r="DF100" i="34" s="1"/>
  <c r="BK100" i="34" a="1"/>
  <c r="BK100" i="34" s="1"/>
  <c r="CP100" i="34" a="1"/>
  <c r="CP100" i="34" s="1"/>
  <c r="K100" i="34" a="1"/>
  <c r="K100" i="34" s="1"/>
  <c r="AP100" i="34" a="1"/>
  <c r="AP100" i="34" s="1"/>
  <c r="O100" i="34" a="1"/>
  <c r="O100" i="34" s="1"/>
  <c r="AT100" i="34" a="1"/>
  <c r="AT100" i="34" s="1"/>
  <c r="CA100" i="34" a="1"/>
  <c r="CA100" i="34" s="1"/>
  <c r="CQ100" i="34" a="1"/>
  <c r="CQ100" i="34" s="1"/>
  <c r="J100" i="34" a="1"/>
  <c r="J100" i="34" s="1"/>
  <c r="AU100" i="34" a="1"/>
  <c r="AU100" i="34" s="1"/>
  <c r="DG100" i="34" a="1"/>
  <c r="DG100" i="34" s="1"/>
  <c r="AI100" i="34" a="1"/>
  <c r="AI100" i="34" s="1"/>
  <c r="BO100" i="34" a="1"/>
  <c r="BO100" i="34" s="1"/>
  <c r="AH100" i="34" a="1"/>
  <c r="AH100" i="34" s="1"/>
  <c r="CE100" i="34" a="1"/>
  <c r="CE100" i="34" s="1"/>
  <c r="CU100" i="34" a="1"/>
  <c r="CU100" i="34" s="1"/>
  <c r="CT100" i="34" a="1"/>
  <c r="CT100" i="34" s="1"/>
  <c r="DJ100" i="34" a="1"/>
  <c r="DJ100" i="34" s="1"/>
  <c r="AY100" i="34" a="1"/>
  <c r="AY100" i="34" s="1"/>
  <c r="BN100" i="34" a="1"/>
  <c r="BN100" i="34" s="1"/>
  <c r="CD100" i="34" a="1"/>
  <c r="CD100" i="34" s="1"/>
  <c r="DK100" i="34" a="1"/>
  <c r="DK100" i="34" s="1"/>
  <c r="AX100" i="34" a="1"/>
  <c r="AX100" i="34" s="1"/>
  <c r="DQ99" i="34"/>
  <c r="AW98" i="34"/>
  <c r="U98" i="34"/>
  <c r="CN99" i="34"/>
  <c r="AK98" i="34"/>
  <c r="CK98" i="34"/>
  <c r="BI98" i="34"/>
  <c r="CR99" i="34"/>
  <c r="CS99" i="34" s="1"/>
  <c r="AN99" i="34"/>
  <c r="AG98" i="34"/>
  <c r="AS98" i="34"/>
  <c r="AC98" i="34"/>
  <c r="DL99" i="34"/>
  <c r="L99" i="34"/>
  <c r="M99" i="34" s="1"/>
  <c r="CF99" i="34"/>
  <c r="DH99" i="34"/>
  <c r="AV99" i="34"/>
  <c r="I98" i="34"/>
  <c r="BQ98" i="34"/>
  <c r="DI98" i="34"/>
  <c r="Y98" i="34"/>
  <c r="P99" i="34"/>
  <c r="Q99" i="34" s="1"/>
  <c r="DA98" i="34"/>
  <c r="BE98" i="34"/>
  <c r="AO98" i="34"/>
  <c r="CB99" i="34"/>
  <c r="CC99" i="34" s="1"/>
  <c r="DD99" i="34"/>
  <c r="BX99" i="34"/>
  <c r="DM98" i="34"/>
  <c r="CO98" i="34"/>
  <c r="BA98" i="34"/>
  <c r="BA99" i="34" s="1"/>
  <c r="CG98" i="34"/>
  <c r="DE98" i="34"/>
  <c r="BY98" i="34"/>
  <c r="DP100" i="34"/>
  <c r="AD100" i="34"/>
  <c r="AE100" i="34"/>
  <c r="BP99" i="34"/>
  <c r="CV99" i="34"/>
  <c r="AR99" i="34"/>
  <c r="AF99" i="34"/>
  <c r="BD99" i="34"/>
  <c r="BL99" i="34"/>
  <c r="AB99" i="34"/>
  <c r="H99" i="34"/>
  <c r="BT99" i="34"/>
  <c r="BH99" i="34"/>
  <c r="CJ99" i="34"/>
  <c r="X99" i="34"/>
  <c r="AJ99" i="34"/>
  <c r="CZ99" i="34"/>
  <c r="T99" i="34"/>
  <c r="D100" i="34"/>
  <c r="B100" i="34"/>
  <c r="C100" i="34"/>
  <c r="CH4" i="1"/>
  <c r="CH9" i="1" s="1"/>
  <c r="E101" i="34"/>
  <c r="CH7" i="1"/>
  <c r="CI3" i="1"/>
  <c r="CI8" i="1" s="1"/>
  <c r="DQ100" i="34" l="1"/>
  <c r="F101" i="34" a="1"/>
  <c r="F101" i="34" s="1"/>
  <c r="BS101" i="34" a="1"/>
  <c r="BS101" i="34" s="1"/>
  <c r="BR101" i="34" a="1"/>
  <c r="BR101" i="34" s="1"/>
  <c r="CX101" i="34" a="1"/>
  <c r="CX101" i="34" s="1"/>
  <c r="G101" i="34" a="1"/>
  <c r="G101" i="34" s="1"/>
  <c r="V101" i="34" a="1"/>
  <c r="V101" i="34" s="1"/>
  <c r="AM101" i="34" a="1"/>
  <c r="AM101" i="34" s="1"/>
  <c r="AL101" i="34" a="1"/>
  <c r="AL101" i="34" s="1"/>
  <c r="BB101" i="34" a="1"/>
  <c r="BB101" i="34" s="1"/>
  <c r="CI101" i="34" a="1"/>
  <c r="CI101" i="34" s="1"/>
  <c r="DO101" i="34" a="1"/>
  <c r="DO101" i="34" s="1"/>
  <c r="BC101" i="34" a="1"/>
  <c r="BC101" i="34" s="1"/>
  <c r="CH101" i="34" a="1"/>
  <c r="CH101" i="34" s="1"/>
  <c r="CY101" i="34" a="1"/>
  <c r="CY101" i="34" s="1"/>
  <c r="W101" i="34" a="1"/>
  <c r="W101" i="34" s="1"/>
  <c r="S101" i="34" a="1"/>
  <c r="S101" i="34" s="1"/>
  <c r="R101" i="34" a="1"/>
  <c r="R101" i="34" s="1"/>
  <c r="AA101" i="34" a="1"/>
  <c r="AA101" i="34" s="1"/>
  <c r="DC101" i="34" a="1"/>
  <c r="DC101" i="34" s="1"/>
  <c r="DB101" i="34" a="1"/>
  <c r="DB101" i="34" s="1"/>
  <c r="BW101" i="34" a="1"/>
  <c r="BW101" i="34" s="1"/>
  <c r="CM101" i="34" a="1"/>
  <c r="CM101" i="34" s="1"/>
  <c r="Z101" i="34" a="1"/>
  <c r="Z101" i="34" s="1"/>
  <c r="BG101" i="34" a="1"/>
  <c r="BG101" i="34" s="1"/>
  <c r="BV101" i="34" a="1"/>
  <c r="BV101" i="34" s="1"/>
  <c r="CL101" i="34" a="1"/>
  <c r="CL101" i="34" s="1"/>
  <c r="DN101" i="34" a="1"/>
  <c r="DN101" i="34" s="1"/>
  <c r="BF101" i="34" a="1"/>
  <c r="BF101" i="34" s="1"/>
  <c r="O101" i="34" a="1"/>
  <c r="O101" i="34" s="1"/>
  <c r="BK101" i="34" a="1"/>
  <c r="BK101" i="34" s="1"/>
  <c r="BJ101" i="34" a="1"/>
  <c r="BJ101" i="34" s="1"/>
  <c r="K101" i="34" a="1"/>
  <c r="K101" i="34" s="1"/>
  <c r="J101" i="34" a="1"/>
  <c r="J101" i="34" s="1"/>
  <c r="AQ101" i="34" a="1"/>
  <c r="AQ101" i="34" s="1"/>
  <c r="AU101" i="34" a="1"/>
  <c r="AU101" i="34" s="1"/>
  <c r="CA101" i="34" a="1"/>
  <c r="CA101" i="34" s="1"/>
  <c r="CQ101" i="34" a="1"/>
  <c r="CQ101" i="34" s="1"/>
  <c r="AP101" i="34" a="1"/>
  <c r="AP101" i="34" s="1"/>
  <c r="N101" i="34" a="1"/>
  <c r="N101" i="34" s="1"/>
  <c r="AT101" i="34" a="1"/>
  <c r="AT101" i="34" s="1"/>
  <c r="BZ101" i="34" a="1"/>
  <c r="BZ101" i="34" s="1"/>
  <c r="CP101" i="34" a="1"/>
  <c r="CP101" i="34" s="1"/>
  <c r="AI101" i="34" a="1"/>
  <c r="AI101" i="34" s="1"/>
  <c r="AX101" i="34" a="1"/>
  <c r="AX101" i="34" s="1"/>
  <c r="CE101" i="34" a="1"/>
  <c r="CE101" i="34" s="1"/>
  <c r="CU101" i="34" a="1"/>
  <c r="CU101" i="34" s="1"/>
  <c r="DK101" i="34" a="1"/>
  <c r="DK101" i="34" s="1"/>
  <c r="DF101" i="34" a="1"/>
  <c r="DF101" i="34" s="1"/>
  <c r="DG101" i="34" a="1"/>
  <c r="DG101" i="34" s="1"/>
  <c r="AH101" i="34" a="1"/>
  <c r="AH101" i="34" s="1"/>
  <c r="BN101" i="34" a="1"/>
  <c r="BN101" i="34" s="1"/>
  <c r="CT101" i="34" a="1"/>
  <c r="CT101" i="34" s="1"/>
  <c r="AY101" i="34" a="1"/>
  <c r="AY101" i="34" s="1"/>
  <c r="BO101" i="34" a="1"/>
  <c r="BO101" i="34" s="1"/>
  <c r="CD101" i="34" a="1"/>
  <c r="CD101" i="34" s="1"/>
  <c r="DJ101" i="34" a="1"/>
  <c r="DJ101" i="34" s="1"/>
  <c r="CJ100" i="34"/>
  <c r="AW99" i="34"/>
  <c r="BL100" i="34"/>
  <c r="DM99" i="34"/>
  <c r="Y99" i="34"/>
  <c r="CO99" i="34"/>
  <c r="AJ100" i="34"/>
  <c r="AO99" i="34"/>
  <c r="I99" i="34"/>
  <c r="CG99" i="34"/>
  <c r="BQ99" i="34"/>
  <c r="CF100" i="34"/>
  <c r="BP100" i="34"/>
  <c r="CN100" i="34"/>
  <c r="CO100" i="34" s="1"/>
  <c r="AN100" i="34"/>
  <c r="BY99" i="34"/>
  <c r="DE99" i="34"/>
  <c r="AC99" i="34"/>
  <c r="DI99" i="34"/>
  <c r="U99" i="34"/>
  <c r="DA99" i="34"/>
  <c r="CW99" i="34"/>
  <c r="AK99" i="34"/>
  <c r="BU99" i="34"/>
  <c r="BM99" i="34"/>
  <c r="BE99" i="34"/>
  <c r="AG99" i="34"/>
  <c r="CK99" i="34"/>
  <c r="AS99" i="34"/>
  <c r="X100" i="34"/>
  <c r="BI99" i="34"/>
  <c r="CR100" i="34"/>
  <c r="AV100" i="34"/>
  <c r="DP101" i="34"/>
  <c r="DQ101" i="34" s="1"/>
  <c r="AE101" i="34"/>
  <c r="AD101" i="34"/>
  <c r="DL100" i="34"/>
  <c r="P100" i="34"/>
  <c r="AZ100" i="34"/>
  <c r="BH100" i="34"/>
  <c r="T100" i="34"/>
  <c r="AR100" i="34"/>
  <c r="AF100" i="34"/>
  <c r="DH100" i="34"/>
  <c r="AB100" i="34"/>
  <c r="L100" i="34"/>
  <c r="H100" i="34"/>
  <c r="DD100" i="34"/>
  <c r="CB100" i="34"/>
  <c r="CV100" i="34"/>
  <c r="BT100" i="34"/>
  <c r="CZ100" i="34"/>
  <c r="BX100" i="34"/>
  <c r="BD100" i="34"/>
  <c r="D101" i="34"/>
  <c r="B101" i="34"/>
  <c r="C101" i="34"/>
  <c r="CI4" i="1"/>
  <c r="CI9" i="1" s="1"/>
  <c r="E102" i="34"/>
  <c r="CI7" i="1"/>
  <c r="CJ3" i="1"/>
  <c r="CJ8" i="1" s="1"/>
  <c r="I100" i="34" l="1"/>
  <c r="AM102" i="34" a="1"/>
  <c r="AM102" i="34" s="1"/>
  <c r="AL102" i="34" a="1"/>
  <c r="AL102" i="34" s="1"/>
  <c r="CH102" i="34" a="1"/>
  <c r="CH102" i="34" s="1"/>
  <c r="CX102" i="34" a="1"/>
  <c r="CX102" i="34" s="1"/>
  <c r="CY102" i="34" a="1"/>
  <c r="CY102" i="34" s="1"/>
  <c r="W102" i="34" a="1"/>
  <c r="W102" i="34" s="1"/>
  <c r="BB102" i="34" a="1"/>
  <c r="BB102" i="34" s="1"/>
  <c r="G102" i="34" a="1"/>
  <c r="G102" i="34" s="1"/>
  <c r="BC102" i="34" a="1"/>
  <c r="BC102" i="34" s="1"/>
  <c r="F102" i="34" a="1"/>
  <c r="F102" i="34" s="1"/>
  <c r="V102" i="34" a="1"/>
  <c r="V102" i="34" s="1"/>
  <c r="BS102" i="34" a="1"/>
  <c r="BS102" i="34" s="1"/>
  <c r="BF102" i="34" a="1"/>
  <c r="BF102" i="34" s="1"/>
  <c r="CM102" i="34" a="1"/>
  <c r="CM102" i="34" s="1"/>
  <c r="CL102" i="34" a="1"/>
  <c r="CL102" i="34" s="1"/>
  <c r="BR102" i="34" a="1"/>
  <c r="BR102" i="34" s="1"/>
  <c r="CI102" i="34" a="1"/>
  <c r="CI102" i="34" s="1"/>
  <c r="DO102" i="34" a="1"/>
  <c r="DO102" i="34" s="1"/>
  <c r="AA102" i="34" a="1"/>
  <c r="AA102" i="34" s="1"/>
  <c r="BW102" i="34" a="1"/>
  <c r="BW102" i="34" s="1"/>
  <c r="BV102" i="34" a="1"/>
  <c r="BV102" i="34" s="1"/>
  <c r="DN102" i="34" a="1"/>
  <c r="DN102" i="34" s="1"/>
  <c r="S102" i="34" a="1"/>
  <c r="S102" i="34" s="1"/>
  <c r="R102" i="34" a="1"/>
  <c r="R102" i="34" s="1"/>
  <c r="Z102" i="34" a="1"/>
  <c r="Z102" i="34" s="1"/>
  <c r="BG102" i="34" a="1"/>
  <c r="BG102" i="34" s="1"/>
  <c r="DB102" i="34" a="1"/>
  <c r="DB102" i="34" s="1"/>
  <c r="DC102" i="34" a="1"/>
  <c r="DC102" i="34" s="1"/>
  <c r="AU102" i="34" a="1"/>
  <c r="AU102" i="34" s="1"/>
  <c r="CP102" i="34" a="1"/>
  <c r="CP102" i="34" s="1"/>
  <c r="AP102" i="34" a="1"/>
  <c r="AP102" i="34" s="1"/>
  <c r="AT102" i="34" a="1"/>
  <c r="AT102" i="34" s="1"/>
  <c r="CA102" i="34" a="1"/>
  <c r="CA102" i="34" s="1"/>
  <c r="J102" i="34" a="1"/>
  <c r="J102" i="34" s="1"/>
  <c r="BK102" i="34" a="1"/>
  <c r="BK102" i="34" s="1"/>
  <c r="BZ102" i="34" a="1"/>
  <c r="BZ102" i="34" s="1"/>
  <c r="CQ102" i="34" a="1"/>
  <c r="CQ102" i="34" s="1"/>
  <c r="DG102" i="34" a="1"/>
  <c r="DG102" i="34" s="1"/>
  <c r="AI102" i="34" a="1"/>
  <c r="AI102" i="34" s="1"/>
  <c r="K102" i="34" a="1"/>
  <c r="K102" i="34" s="1"/>
  <c r="AQ102" i="34" a="1"/>
  <c r="AQ102" i="34" s="1"/>
  <c r="O102" i="34" a="1"/>
  <c r="O102" i="34" s="1"/>
  <c r="N102" i="34" a="1"/>
  <c r="N102" i="34" s="1"/>
  <c r="BJ102" i="34" a="1"/>
  <c r="BJ102" i="34" s="1"/>
  <c r="AH102" i="34" a="1"/>
  <c r="AH102" i="34" s="1"/>
  <c r="BO102" i="34" a="1"/>
  <c r="BO102" i="34" s="1"/>
  <c r="CE102" i="34" a="1"/>
  <c r="CE102" i="34" s="1"/>
  <c r="DF102" i="34" a="1"/>
  <c r="DF102" i="34" s="1"/>
  <c r="AY102" i="34" a="1"/>
  <c r="AY102" i="34" s="1"/>
  <c r="AX102" i="34" a="1"/>
  <c r="AX102" i="34" s="1"/>
  <c r="BN102" i="34" a="1"/>
  <c r="BN102" i="34" s="1"/>
  <c r="CD102" i="34" a="1"/>
  <c r="CD102" i="34" s="1"/>
  <c r="DJ102" i="34" a="1"/>
  <c r="DJ102" i="34" s="1"/>
  <c r="CU102" i="34" a="1"/>
  <c r="CU102" i="34" s="1"/>
  <c r="CT102" i="34" a="1"/>
  <c r="CT102" i="34" s="1"/>
  <c r="DK102" i="34" a="1"/>
  <c r="DK102" i="34" s="1"/>
  <c r="AK100" i="34"/>
  <c r="CK100" i="34"/>
  <c r="BM100" i="34"/>
  <c r="CG100" i="34"/>
  <c r="BE100" i="34"/>
  <c r="CW100" i="34"/>
  <c r="AC100" i="34"/>
  <c r="DA100" i="34"/>
  <c r="AO100" i="34"/>
  <c r="BQ100" i="34"/>
  <c r="BT101" i="34"/>
  <c r="P101" i="34"/>
  <c r="CB101" i="34"/>
  <c r="AR101" i="34"/>
  <c r="X101" i="34"/>
  <c r="BI100" i="34"/>
  <c r="AG100" i="34"/>
  <c r="CN101" i="34"/>
  <c r="CO101" i="34" s="1"/>
  <c r="BU100" i="34"/>
  <c r="CZ101" i="34"/>
  <c r="DA101" i="34" s="1"/>
  <c r="CF101" i="34"/>
  <c r="BY100" i="34"/>
  <c r="AV101" i="34"/>
  <c r="U100" i="34"/>
  <c r="CS100" i="34"/>
  <c r="DI100" i="34"/>
  <c r="DM100" i="34"/>
  <c r="DD101" i="34"/>
  <c r="Y100" i="34"/>
  <c r="DE100" i="34"/>
  <c r="AS100" i="34"/>
  <c r="AW100" i="34"/>
  <c r="M100" i="34"/>
  <c r="Q100" i="34"/>
  <c r="BA100" i="34"/>
  <c r="DL101" i="34"/>
  <c r="T101" i="34"/>
  <c r="AJ101" i="34"/>
  <c r="CC100" i="34"/>
  <c r="AF101" i="34"/>
  <c r="CV101" i="34"/>
  <c r="BX101" i="34"/>
  <c r="DH101" i="34"/>
  <c r="AN101" i="34"/>
  <c r="CR101" i="34"/>
  <c r="AB101" i="34"/>
  <c r="BH101" i="34"/>
  <c r="H101" i="34"/>
  <c r="I101" i="34" s="1"/>
  <c r="DP102" i="34"/>
  <c r="DQ102" i="34" s="1"/>
  <c r="AE102" i="34"/>
  <c r="AD102" i="34"/>
  <c r="AZ101" i="34"/>
  <c r="BP101" i="34"/>
  <c r="CJ101" i="34"/>
  <c r="BD101" i="34"/>
  <c r="BL101" i="34"/>
  <c r="L101" i="34"/>
  <c r="D102" i="34"/>
  <c r="B102" i="34"/>
  <c r="C102" i="34"/>
  <c r="CJ4" i="1"/>
  <c r="CJ9" i="1" s="1"/>
  <c r="E103" i="34"/>
  <c r="CJ7" i="1"/>
  <c r="CK3" i="1"/>
  <c r="CK8" i="1" s="1"/>
  <c r="BE101" i="34" l="1"/>
  <c r="G103" i="34" a="1"/>
  <c r="G103" i="34" s="1"/>
  <c r="AM103" i="34" a="1"/>
  <c r="AM103" i="34" s="1"/>
  <c r="BR103" i="34" a="1"/>
  <c r="BR103" i="34" s="1"/>
  <c r="CH103" i="34" a="1"/>
  <c r="CH103" i="34" s="1"/>
  <c r="DO103" i="34" a="1"/>
  <c r="DO103" i="34" s="1"/>
  <c r="BB103" i="34" a="1"/>
  <c r="BB103" i="34" s="1"/>
  <c r="V103" i="34" a="1"/>
  <c r="V103" i="34" s="1"/>
  <c r="BS103" i="34" a="1"/>
  <c r="BS103" i="34" s="1"/>
  <c r="CY103" i="34" a="1"/>
  <c r="CY103" i="34" s="1"/>
  <c r="F103" i="34" a="1"/>
  <c r="F103" i="34" s="1"/>
  <c r="W103" i="34" a="1"/>
  <c r="W103" i="34" s="1"/>
  <c r="AL103" i="34" a="1"/>
  <c r="AL103" i="34" s="1"/>
  <c r="BC103" i="34" a="1"/>
  <c r="BC103" i="34" s="1"/>
  <c r="S103" i="34" a="1"/>
  <c r="S103" i="34" s="1"/>
  <c r="AA103" i="34" a="1"/>
  <c r="AA103" i="34" s="1"/>
  <c r="Z103" i="34" a="1"/>
  <c r="Z103" i="34" s="1"/>
  <c r="BF103" i="34" a="1"/>
  <c r="BF103" i="34" s="1"/>
  <c r="DC103" i="34" a="1"/>
  <c r="DC103" i="34" s="1"/>
  <c r="CI103" i="34" a="1"/>
  <c r="CI103" i="34" s="1"/>
  <c r="R103" i="34" a="1"/>
  <c r="R103" i="34" s="1"/>
  <c r="BV103" i="34" a="1"/>
  <c r="BV103" i="34" s="1"/>
  <c r="BG103" i="34" a="1"/>
  <c r="BG103" i="34" s="1"/>
  <c r="BW103" i="34" a="1"/>
  <c r="BW103" i="34" s="1"/>
  <c r="CX103" i="34" a="1"/>
  <c r="CX103" i="34" s="1"/>
  <c r="DN103" i="34" a="1"/>
  <c r="DN103" i="34" s="1"/>
  <c r="CL103" i="34" a="1"/>
  <c r="CL103" i="34" s="1"/>
  <c r="CM103" i="34" a="1"/>
  <c r="CM103" i="34" s="1"/>
  <c r="DB103" i="34" a="1"/>
  <c r="DB103" i="34" s="1"/>
  <c r="J103" i="34" a="1"/>
  <c r="J103" i="34" s="1"/>
  <c r="AQ103" i="34" a="1"/>
  <c r="AQ103" i="34" s="1"/>
  <c r="N103" i="34" a="1"/>
  <c r="N103" i="34" s="1"/>
  <c r="AU103" i="34" a="1"/>
  <c r="AU103" i="34" s="1"/>
  <c r="CA103" i="34" a="1"/>
  <c r="CA103" i="34" s="1"/>
  <c r="DG103" i="34" a="1"/>
  <c r="DG103" i="34" s="1"/>
  <c r="AP103" i="34" a="1"/>
  <c r="AP103" i="34" s="1"/>
  <c r="AT103" i="34" a="1"/>
  <c r="AT103" i="34" s="1"/>
  <c r="BZ103" i="34" a="1"/>
  <c r="BZ103" i="34" s="1"/>
  <c r="CP103" i="34" a="1"/>
  <c r="CP103" i="34" s="1"/>
  <c r="BK103" i="34" a="1"/>
  <c r="BK103" i="34" s="1"/>
  <c r="BJ103" i="34" a="1"/>
  <c r="BJ103" i="34" s="1"/>
  <c r="CQ103" i="34" a="1"/>
  <c r="CQ103" i="34" s="1"/>
  <c r="K103" i="34" a="1"/>
  <c r="K103" i="34" s="1"/>
  <c r="O103" i="34" a="1"/>
  <c r="O103" i="34" s="1"/>
  <c r="AY103" i="34" a="1"/>
  <c r="AY103" i="34" s="1"/>
  <c r="BN103" i="34" a="1"/>
  <c r="BN103" i="34" s="1"/>
  <c r="CD103" i="34" a="1"/>
  <c r="CD103" i="34" s="1"/>
  <c r="CE103" i="34" a="1"/>
  <c r="CE103" i="34" s="1"/>
  <c r="CT103" i="34" a="1"/>
  <c r="CT103" i="34" s="1"/>
  <c r="DF103" i="34" a="1"/>
  <c r="DF103" i="34" s="1"/>
  <c r="AH103" i="34" a="1"/>
  <c r="AH103" i="34" s="1"/>
  <c r="CU103" i="34" a="1"/>
  <c r="CU103" i="34" s="1"/>
  <c r="DJ103" i="34" a="1"/>
  <c r="DJ103" i="34" s="1"/>
  <c r="AI103" i="34" a="1"/>
  <c r="AI103" i="34" s="1"/>
  <c r="AX103" i="34" a="1"/>
  <c r="AX103" i="34" s="1"/>
  <c r="BO103" i="34" a="1"/>
  <c r="BO103" i="34" s="1"/>
  <c r="DK103" i="34" a="1"/>
  <c r="DK103" i="34" s="1"/>
  <c r="BU101" i="34"/>
  <c r="CG101" i="34"/>
  <c r="CW101" i="34"/>
  <c r="AO101" i="34"/>
  <c r="AC101" i="34"/>
  <c r="AN102" i="34"/>
  <c r="BX102" i="34"/>
  <c r="BI101" i="34"/>
  <c r="CJ102" i="34"/>
  <c r="Q101" i="34"/>
  <c r="U101" i="34"/>
  <c r="AG101" i="34"/>
  <c r="AJ102" i="34"/>
  <c r="CC101" i="34"/>
  <c r="DM101" i="34"/>
  <c r="AW101" i="34"/>
  <c r="Y101" i="34"/>
  <c r="AS101" i="34"/>
  <c r="DI101" i="34"/>
  <c r="BY101" i="34"/>
  <c r="BP102" i="34"/>
  <c r="H102" i="34"/>
  <c r="I102" i="34" s="1"/>
  <c r="CS101" i="34"/>
  <c r="BA101" i="34"/>
  <c r="CZ102" i="34"/>
  <c r="DA102" i="34" s="1"/>
  <c r="CF102" i="34"/>
  <c r="L102" i="34"/>
  <c r="AB102" i="34"/>
  <c r="M101" i="34"/>
  <c r="DE101" i="34"/>
  <c r="BM101" i="34"/>
  <c r="CV102" i="34"/>
  <c r="AR102" i="34"/>
  <c r="BH102" i="34"/>
  <c r="AZ102" i="34"/>
  <c r="BQ101" i="34"/>
  <c r="CK101" i="34"/>
  <c r="AK101" i="34"/>
  <c r="CB102" i="34"/>
  <c r="DL102" i="34"/>
  <c r="AV102" i="34"/>
  <c r="P102" i="34"/>
  <c r="T102" i="34"/>
  <c r="DD102" i="34"/>
  <c r="X102" i="34"/>
  <c r="DP103" i="34"/>
  <c r="AE103" i="34"/>
  <c r="AD103" i="34"/>
  <c r="CR102" i="34"/>
  <c r="BL102" i="34"/>
  <c r="AF102" i="34"/>
  <c r="CN102" i="34"/>
  <c r="CO102" i="34" s="1"/>
  <c r="BD102" i="34"/>
  <c r="BE102" i="34" s="1"/>
  <c r="BT102" i="34"/>
  <c r="DH102" i="34"/>
  <c r="D103" i="34"/>
  <c r="B103" i="34"/>
  <c r="C103" i="34"/>
  <c r="CK4" i="1"/>
  <c r="CK9" i="1" s="1"/>
  <c r="E104" i="34"/>
  <c r="CK7" i="1"/>
  <c r="CJ6" i="1"/>
  <c r="CL3" i="1"/>
  <c r="CL8" i="1" s="1"/>
  <c r="F104" i="34" l="1" a="1"/>
  <c r="F104" i="34" s="1"/>
  <c r="W104" i="34" a="1"/>
  <c r="W104" i="34" s="1"/>
  <c r="BS104" i="34" a="1"/>
  <c r="BS104" i="34" s="1"/>
  <c r="G104" i="34" a="1"/>
  <c r="G104" i="34" s="1"/>
  <c r="BC104" i="34" a="1"/>
  <c r="BC104" i="34" s="1"/>
  <c r="BR104" i="34" a="1"/>
  <c r="BR104" i="34" s="1"/>
  <c r="CI104" i="34" a="1"/>
  <c r="CI104" i="34" s="1"/>
  <c r="CX104" i="34" a="1"/>
  <c r="CX104" i="34" s="1"/>
  <c r="AM104" i="34" a="1"/>
  <c r="AM104" i="34" s="1"/>
  <c r="AL104" i="34" a="1"/>
  <c r="AL104" i="34" s="1"/>
  <c r="CH104" i="34" a="1"/>
  <c r="CH104" i="34" s="1"/>
  <c r="DO104" i="34" a="1"/>
  <c r="DO104" i="34" s="1"/>
  <c r="V104" i="34" a="1"/>
  <c r="V104" i="34" s="1"/>
  <c r="BB104" i="34" a="1"/>
  <c r="BB104" i="34" s="1"/>
  <c r="S104" i="34" a="1"/>
  <c r="S104" i="34" s="1"/>
  <c r="BG104" i="34" a="1"/>
  <c r="BG104" i="34" s="1"/>
  <c r="BF104" i="34" a="1"/>
  <c r="BF104" i="34" s="1"/>
  <c r="BV104" i="34" a="1"/>
  <c r="BV104" i="34" s="1"/>
  <c r="CL104" i="34" a="1"/>
  <c r="CL104" i="34" s="1"/>
  <c r="DN104" i="34" a="1"/>
  <c r="DN104" i="34" s="1"/>
  <c r="AA104" i="34" a="1"/>
  <c r="AA104" i="34" s="1"/>
  <c r="BW104" i="34" a="1"/>
  <c r="BW104" i="34" s="1"/>
  <c r="DC104" i="34" a="1"/>
  <c r="DC104" i="34" s="1"/>
  <c r="CM104" i="34" a="1"/>
  <c r="CM104" i="34" s="1"/>
  <c r="CY104" i="34" a="1"/>
  <c r="CY104" i="34" s="1"/>
  <c r="R104" i="34" a="1"/>
  <c r="R104" i="34" s="1"/>
  <c r="Z104" i="34" a="1"/>
  <c r="Z104" i="34" s="1"/>
  <c r="N104" i="34" a="1"/>
  <c r="N104" i="34" s="1"/>
  <c r="AT104" i="34" a="1"/>
  <c r="AT104" i="34" s="1"/>
  <c r="BK104" i="34" a="1"/>
  <c r="BK104" i="34" s="1"/>
  <c r="BZ104" i="34" a="1"/>
  <c r="BZ104" i="34" s="1"/>
  <c r="DG104" i="34" a="1"/>
  <c r="DG104" i="34" s="1"/>
  <c r="O104" i="34" a="1"/>
  <c r="O104" i="34" s="1"/>
  <c r="BJ104" i="34" a="1"/>
  <c r="BJ104" i="34" s="1"/>
  <c r="DB104" i="34" a="1"/>
  <c r="DB104" i="34" s="1"/>
  <c r="J104" i="34" a="1"/>
  <c r="J104" i="34" s="1"/>
  <c r="K104" i="34" a="1"/>
  <c r="K104" i="34" s="1"/>
  <c r="CP104" i="34" a="1"/>
  <c r="CP104" i="34" s="1"/>
  <c r="AP104" i="34" a="1"/>
  <c r="AP104" i="34" s="1"/>
  <c r="AQ104" i="34" a="1"/>
  <c r="AQ104" i="34" s="1"/>
  <c r="AU104" i="34" a="1"/>
  <c r="AU104" i="34" s="1"/>
  <c r="CA104" i="34" a="1"/>
  <c r="CA104" i="34" s="1"/>
  <c r="CQ104" i="34" a="1"/>
  <c r="CQ104" i="34" s="1"/>
  <c r="DF104" i="34" a="1"/>
  <c r="DF104" i="34" s="1"/>
  <c r="AY104" i="34" a="1"/>
  <c r="AY104" i="34" s="1"/>
  <c r="AI104" i="34" a="1"/>
  <c r="AI104" i="34" s="1"/>
  <c r="AX104" i="34" a="1"/>
  <c r="AX104" i="34" s="1"/>
  <c r="BO104" i="34" a="1"/>
  <c r="BO104" i="34" s="1"/>
  <c r="AH104" i="34" a="1"/>
  <c r="AH104" i="34" s="1"/>
  <c r="CE104" i="34" a="1"/>
  <c r="CE104" i="34" s="1"/>
  <c r="CU104" i="34" a="1"/>
  <c r="CU104" i="34" s="1"/>
  <c r="CT104" i="34" a="1"/>
  <c r="CT104" i="34" s="1"/>
  <c r="BN104" i="34" a="1"/>
  <c r="BN104" i="34" s="1"/>
  <c r="CD104" i="34" a="1"/>
  <c r="CD104" i="34" s="1"/>
  <c r="DK104" i="34" a="1"/>
  <c r="DK104" i="34" s="1"/>
  <c r="DJ104" i="34" a="1"/>
  <c r="DJ104" i="34" s="1"/>
  <c r="CJ103" i="34"/>
  <c r="CK103" i="34" s="1"/>
  <c r="AC102" i="34"/>
  <c r="BY102" i="34"/>
  <c r="DM102" i="34"/>
  <c r="CW102" i="34"/>
  <c r="U102" i="34"/>
  <c r="AS102" i="34"/>
  <c r="P103" i="34"/>
  <c r="Q103" i="34" s="1"/>
  <c r="AO102" i="34"/>
  <c r="CG102" i="34"/>
  <c r="BA102" i="34"/>
  <c r="BI102" i="34"/>
  <c r="Q102" i="34"/>
  <c r="AK102" i="34"/>
  <c r="M102" i="34"/>
  <c r="CK102" i="34"/>
  <c r="CS102" i="34"/>
  <c r="AG102" i="34"/>
  <c r="BL103" i="34"/>
  <c r="BM103" i="34" s="1"/>
  <c r="CC102" i="34"/>
  <c r="AZ103" i="34"/>
  <c r="BA103" i="34" s="1"/>
  <c r="BQ102" i="34"/>
  <c r="L103" i="34"/>
  <c r="M103" i="34" s="1"/>
  <c r="BU102" i="34"/>
  <c r="BM102" i="34"/>
  <c r="CR103" i="34"/>
  <c r="CS103" i="34" s="1"/>
  <c r="CV103" i="34"/>
  <c r="CW103" i="34" s="1"/>
  <c r="BP103" i="34"/>
  <c r="BH103" i="34"/>
  <c r="BI103" i="34" s="1"/>
  <c r="BX103" i="34"/>
  <c r="BY103" i="34" s="1"/>
  <c r="AN103" i="34"/>
  <c r="AO103" i="34" s="1"/>
  <c r="AW102" i="34"/>
  <c r="DI102" i="34"/>
  <c r="Y102" i="34"/>
  <c r="DH103" i="34"/>
  <c r="DQ103" i="34"/>
  <c r="DE102" i="34"/>
  <c r="CB103" i="34"/>
  <c r="DL103" i="34"/>
  <c r="CN103" i="34"/>
  <c r="X103" i="34"/>
  <c r="BD103" i="34"/>
  <c r="DD103" i="34"/>
  <c r="CF103" i="34"/>
  <c r="BT103" i="34"/>
  <c r="CZ103" i="34"/>
  <c r="AF103" i="34"/>
  <c r="AR103" i="34"/>
  <c r="AV103" i="34"/>
  <c r="H103" i="34"/>
  <c r="DP104" i="34"/>
  <c r="H104" i="34"/>
  <c r="AD104" i="34"/>
  <c r="AE104" i="34"/>
  <c r="AB103" i="34"/>
  <c r="T103" i="34"/>
  <c r="AJ103" i="34"/>
  <c r="D104" i="34"/>
  <c r="B104" i="34"/>
  <c r="C104" i="34"/>
  <c r="CL4" i="1"/>
  <c r="CL9" i="1" s="1"/>
  <c r="E105" i="34"/>
  <c r="CL7" i="1"/>
  <c r="CM3" i="1"/>
  <c r="CM8" i="1" s="1"/>
  <c r="AJ104" i="34" l="1"/>
  <c r="V105" i="34" a="1"/>
  <c r="V105" i="34" s="1"/>
  <c r="BR105" i="34" a="1"/>
  <c r="BR105" i="34" s="1"/>
  <c r="CX105" i="34" a="1"/>
  <c r="CX105" i="34" s="1"/>
  <c r="CY105" i="34" a="1"/>
  <c r="CY105" i="34" s="1"/>
  <c r="F105" i="34" a="1"/>
  <c r="F105" i="34" s="1"/>
  <c r="BS105" i="34" a="1"/>
  <c r="BS105" i="34" s="1"/>
  <c r="G105" i="34" a="1"/>
  <c r="G105" i="34" s="1"/>
  <c r="AM105" i="34" a="1"/>
  <c r="AM105" i="34" s="1"/>
  <c r="AL105" i="34" a="1"/>
  <c r="AL105" i="34" s="1"/>
  <c r="BB105" i="34" a="1"/>
  <c r="BB105" i="34" s="1"/>
  <c r="CI105" i="34" a="1"/>
  <c r="CI105" i="34" s="1"/>
  <c r="DO105" i="34" a="1"/>
  <c r="DO105" i="34" s="1"/>
  <c r="W105" i="34" a="1"/>
  <c r="W105" i="34" s="1"/>
  <c r="BC105" i="34" a="1"/>
  <c r="BC105" i="34" s="1"/>
  <c r="BG105" i="34" a="1"/>
  <c r="BG105" i="34" s="1"/>
  <c r="BF105" i="34" a="1"/>
  <c r="BF105" i="34" s="1"/>
  <c r="DB105" i="34" a="1"/>
  <c r="DB105" i="34" s="1"/>
  <c r="K105" i="34" a="1"/>
  <c r="K105" i="34" s="1"/>
  <c r="CH105" i="34" a="1"/>
  <c r="CH105" i="34" s="1"/>
  <c r="DN105" i="34" a="1"/>
  <c r="DN105" i="34" s="1"/>
  <c r="Z105" i="34" a="1"/>
  <c r="Z105" i="34" s="1"/>
  <c r="CM105" i="34" a="1"/>
  <c r="CM105" i="34" s="1"/>
  <c r="DC105" i="34" a="1"/>
  <c r="DC105" i="34" s="1"/>
  <c r="S105" i="34" a="1"/>
  <c r="S105" i="34" s="1"/>
  <c r="AA105" i="34" a="1"/>
  <c r="AA105" i="34" s="1"/>
  <c r="BW105" i="34" a="1"/>
  <c r="BW105" i="34" s="1"/>
  <c r="R105" i="34" a="1"/>
  <c r="R105" i="34" s="1"/>
  <c r="BV105" i="34" a="1"/>
  <c r="BV105" i="34" s="1"/>
  <c r="CL105" i="34" a="1"/>
  <c r="CL105" i="34" s="1"/>
  <c r="O105" i="34" a="1"/>
  <c r="O105" i="34" s="1"/>
  <c r="AU105" i="34" a="1"/>
  <c r="AU105" i="34" s="1"/>
  <c r="BZ105" i="34" a="1"/>
  <c r="BZ105" i="34" s="1"/>
  <c r="DF105" i="34" a="1"/>
  <c r="DF105" i="34" s="1"/>
  <c r="AQ105" i="34" a="1"/>
  <c r="AQ105" i="34" s="1"/>
  <c r="N105" i="34" a="1"/>
  <c r="N105" i="34" s="1"/>
  <c r="BJ105" i="34" a="1"/>
  <c r="BJ105" i="34" s="1"/>
  <c r="BK105" i="34" a="1"/>
  <c r="BK105" i="34" s="1"/>
  <c r="CA105" i="34" a="1"/>
  <c r="CA105" i="34" s="1"/>
  <c r="CP105" i="34" a="1"/>
  <c r="CP105" i="34" s="1"/>
  <c r="DG105" i="34" a="1"/>
  <c r="DG105" i="34" s="1"/>
  <c r="J105" i="34" a="1"/>
  <c r="J105" i="34" s="1"/>
  <c r="AP105" i="34" a="1"/>
  <c r="AP105" i="34" s="1"/>
  <c r="AT105" i="34" a="1"/>
  <c r="AT105" i="34" s="1"/>
  <c r="CQ105" i="34" a="1"/>
  <c r="CQ105" i="34" s="1"/>
  <c r="AX105" i="34" a="1"/>
  <c r="AX105" i="34" s="1"/>
  <c r="BO105" i="34" a="1"/>
  <c r="BO105" i="34" s="1"/>
  <c r="CD105" i="34" a="1"/>
  <c r="CD105" i="34" s="1"/>
  <c r="DK105" i="34" a="1"/>
  <c r="DK105" i="34" s="1"/>
  <c r="AI105" i="34" a="1"/>
  <c r="AI105" i="34" s="1"/>
  <c r="CE105" i="34" a="1"/>
  <c r="CE105" i="34" s="1"/>
  <c r="DJ105" i="34" a="1"/>
  <c r="DJ105" i="34" s="1"/>
  <c r="AH105" i="34" a="1"/>
  <c r="AH105" i="34" s="1"/>
  <c r="AY105" i="34" a="1"/>
  <c r="AY105" i="34" s="1"/>
  <c r="BN105" i="34" a="1"/>
  <c r="BN105" i="34" s="1"/>
  <c r="CU105" i="34" a="1"/>
  <c r="CU105" i="34" s="1"/>
  <c r="CT105" i="34" a="1"/>
  <c r="CT105" i="34" s="1"/>
  <c r="X104" i="34"/>
  <c r="CF104" i="34"/>
  <c r="AZ104" i="34"/>
  <c r="BA104" i="34" s="1"/>
  <c r="BP104" i="34"/>
  <c r="AR104" i="34"/>
  <c r="CN104" i="34"/>
  <c r="CJ104" i="34"/>
  <c r="CK104" i="34" s="1"/>
  <c r="CZ104" i="34"/>
  <c r="BX104" i="34"/>
  <c r="BY104" i="34" s="1"/>
  <c r="BH104" i="34"/>
  <c r="BI104" i="34" s="1"/>
  <c r="AC103" i="34"/>
  <c r="P104" i="34"/>
  <c r="Q104" i="34" s="1"/>
  <c r="T104" i="34"/>
  <c r="BQ103" i="34"/>
  <c r="AS103" i="34"/>
  <c r="CG103" i="34"/>
  <c r="CO103" i="34"/>
  <c r="AG103" i="34"/>
  <c r="DE103" i="34"/>
  <c r="DM103" i="34"/>
  <c r="DI103" i="34"/>
  <c r="U103" i="34"/>
  <c r="AK103" i="34"/>
  <c r="AK104" i="34" s="1"/>
  <c r="DD104" i="34"/>
  <c r="DL104" i="34"/>
  <c r="AF104" i="34"/>
  <c r="BL104" i="34"/>
  <c r="AB104" i="34"/>
  <c r="AN104" i="34"/>
  <c r="AV104" i="34"/>
  <c r="BD104" i="34"/>
  <c r="I103" i="34"/>
  <c r="I104" i="34" s="1"/>
  <c r="DA103" i="34"/>
  <c r="BE103" i="34"/>
  <c r="CC103" i="34"/>
  <c r="AW103" i="34"/>
  <c r="BU103" i="34"/>
  <c r="Y103" i="34"/>
  <c r="DQ104" i="34"/>
  <c r="DP105" i="34"/>
  <c r="AD105" i="34"/>
  <c r="AE105" i="34"/>
  <c r="BT104" i="34"/>
  <c r="CB104" i="34"/>
  <c r="DH104" i="34"/>
  <c r="L104" i="34"/>
  <c r="CV104" i="34"/>
  <c r="CR104" i="34"/>
  <c r="D105" i="34"/>
  <c r="B105" i="34"/>
  <c r="C105" i="34"/>
  <c r="CM4" i="1"/>
  <c r="CM9" i="1" s="1"/>
  <c r="E106" i="34"/>
  <c r="CN3" i="1"/>
  <c r="CN8" i="1" s="1"/>
  <c r="CM7" i="1"/>
  <c r="F106" i="34" l="1" a="1"/>
  <c r="F106" i="34" s="1"/>
  <c r="V106" i="34" a="1"/>
  <c r="V106" i="34" s="1"/>
  <c r="BS106" i="34" a="1"/>
  <c r="BS106" i="34" s="1"/>
  <c r="CX106" i="34" a="1"/>
  <c r="CX106" i="34" s="1"/>
  <c r="DO106" i="34" a="1"/>
  <c r="DO106" i="34" s="1"/>
  <c r="W106" i="34" a="1"/>
  <c r="W106" i="34" s="1"/>
  <c r="AM106" i="34" a="1"/>
  <c r="AM106" i="34" s="1"/>
  <c r="AL106" i="34" a="1"/>
  <c r="AL106" i="34" s="1"/>
  <c r="BR106" i="34" a="1"/>
  <c r="BR106" i="34" s="1"/>
  <c r="CH106" i="34" a="1"/>
  <c r="CH106" i="34" s="1"/>
  <c r="BB106" i="34" a="1"/>
  <c r="BB106" i="34" s="1"/>
  <c r="CI106" i="34" a="1"/>
  <c r="CI106" i="34" s="1"/>
  <c r="G106" i="34" a="1"/>
  <c r="G106" i="34" s="1"/>
  <c r="BC106" i="34" a="1"/>
  <c r="BC106" i="34" s="1"/>
  <c r="DN106" i="34" a="1"/>
  <c r="DN106" i="34" s="1"/>
  <c r="S106" i="34" a="1"/>
  <c r="S106" i="34" s="1"/>
  <c r="Z106" i="34" a="1"/>
  <c r="Z106" i="34" s="1"/>
  <c r="CM106" i="34" a="1"/>
  <c r="CM106" i="34" s="1"/>
  <c r="R106" i="34" a="1"/>
  <c r="R106" i="34" s="1"/>
  <c r="AA106" i="34" a="1"/>
  <c r="AA106" i="34" s="1"/>
  <c r="CL106" i="34" a="1"/>
  <c r="CL106" i="34" s="1"/>
  <c r="DB106" i="34" a="1"/>
  <c r="DB106" i="34" s="1"/>
  <c r="DC106" i="34" a="1"/>
  <c r="DC106" i="34" s="1"/>
  <c r="CY106" i="34" a="1"/>
  <c r="CY106" i="34" s="1"/>
  <c r="BF106" i="34" a="1"/>
  <c r="BF106" i="34" s="1"/>
  <c r="BG106" i="34" a="1"/>
  <c r="BG106" i="34" s="1"/>
  <c r="BV106" i="34" a="1"/>
  <c r="BV106" i="34" s="1"/>
  <c r="BW106" i="34" a="1"/>
  <c r="BW106" i="34" s="1"/>
  <c r="AP106" i="34" a="1"/>
  <c r="AP106" i="34" s="1"/>
  <c r="O106" i="34" a="1"/>
  <c r="O106" i="34" s="1"/>
  <c r="BJ106" i="34" a="1"/>
  <c r="BJ106" i="34" s="1"/>
  <c r="AQ106" i="34" a="1"/>
  <c r="AQ106" i="34" s="1"/>
  <c r="N106" i="34" a="1"/>
  <c r="N106" i="34" s="1"/>
  <c r="AU106" i="34" a="1"/>
  <c r="AU106" i="34" s="1"/>
  <c r="CA106" i="34" a="1"/>
  <c r="CA106" i="34" s="1"/>
  <c r="K106" i="34" a="1"/>
  <c r="K106" i="34" s="1"/>
  <c r="AT106" i="34" a="1"/>
  <c r="AT106" i="34" s="1"/>
  <c r="BZ106" i="34" a="1"/>
  <c r="BZ106" i="34" s="1"/>
  <c r="CP106" i="34" a="1"/>
  <c r="CP106" i="34" s="1"/>
  <c r="DF106" i="34" a="1"/>
  <c r="DF106" i="34" s="1"/>
  <c r="J106" i="34" a="1"/>
  <c r="J106" i="34" s="1"/>
  <c r="BK106" i="34" a="1"/>
  <c r="BK106" i="34" s="1"/>
  <c r="CQ106" i="34" a="1"/>
  <c r="CQ106" i="34" s="1"/>
  <c r="DG106" i="34" a="1"/>
  <c r="DG106" i="34" s="1"/>
  <c r="AI106" i="34" a="1"/>
  <c r="AI106" i="34" s="1"/>
  <c r="AX106" i="34" a="1"/>
  <c r="AX106" i="34" s="1"/>
  <c r="DJ106" i="34" a="1"/>
  <c r="DJ106" i="34" s="1"/>
  <c r="AH106" i="34" a="1"/>
  <c r="AH106" i="34" s="1"/>
  <c r="BO106" i="34" a="1"/>
  <c r="BO106" i="34" s="1"/>
  <c r="CE106" i="34" a="1"/>
  <c r="CE106" i="34" s="1"/>
  <c r="AY106" i="34" a="1"/>
  <c r="AY106" i="34" s="1"/>
  <c r="AZ106" i="34" s="1"/>
  <c r="BN106" i="34" a="1"/>
  <c r="BN106" i="34" s="1"/>
  <c r="CD106" i="34" a="1"/>
  <c r="CD106" i="34" s="1"/>
  <c r="DK106" i="34" a="1"/>
  <c r="DK106" i="34" s="1"/>
  <c r="CU106" i="34" a="1"/>
  <c r="CU106" i="34" s="1"/>
  <c r="CT106" i="34" a="1"/>
  <c r="CT106" i="34" s="1"/>
  <c r="Y104" i="34"/>
  <c r="AS104" i="34"/>
  <c r="CC104" i="34"/>
  <c r="CO104" i="34"/>
  <c r="CG104" i="34"/>
  <c r="DQ105" i="34"/>
  <c r="DA104" i="34"/>
  <c r="BQ104" i="34"/>
  <c r="BE104" i="34"/>
  <c r="AW104" i="34"/>
  <c r="AG104" i="34"/>
  <c r="P105" i="34"/>
  <c r="Q105" i="34" s="1"/>
  <c r="BU104" i="34"/>
  <c r="AB105" i="34"/>
  <c r="AZ105" i="34"/>
  <c r="BA105" i="34" s="1"/>
  <c r="DH105" i="34"/>
  <c r="DE104" i="34"/>
  <c r="AF105" i="34"/>
  <c r="CV105" i="34"/>
  <c r="DL105" i="34"/>
  <c r="DM104" i="34"/>
  <c r="DI104" i="34"/>
  <c r="AR105" i="34"/>
  <c r="U104" i="34"/>
  <c r="AC104" i="34"/>
  <c r="AJ105" i="34"/>
  <c r="CS104" i="34"/>
  <c r="M104" i="34"/>
  <c r="AN105" i="34"/>
  <c r="AO104" i="34"/>
  <c r="CW104" i="34"/>
  <c r="CF105" i="34"/>
  <c r="BP105" i="34"/>
  <c r="CR105" i="34"/>
  <c r="BT105" i="34"/>
  <c r="BM104" i="34"/>
  <c r="T105" i="34"/>
  <c r="BX105" i="34"/>
  <c r="CN105" i="34"/>
  <c r="CJ105" i="34"/>
  <c r="CB105" i="34"/>
  <c r="BL105" i="34"/>
  <c r="L105" i="34"/>
  <c r="BH105" i="34"/>
  <c r="BD105" i="34"/>
  <c r="DP106" i="34"/>
  <c r="AD106" i="34"/>
  <c r="AE106" i="34"/>
  <c r="CZ105" i="34"/>
  <c r="DA105" i="34" s="1"/>
  <c r="DD105" i="34"/>
  <c r="AV105" i="34"/>
  <c r="X105" i="34"/>
  <c r="H105" i="34"/>
  <c r="D106" i="34"/>
  <c r="B106" i="34"/>
  <c r="C106" i="34"/>
  <c r="CN4" i="1"/>
  <c r="CN9" i="1" s="1"/>
  <c r="E107" i="34"/>
  <c r="CN7" i="1"/>
  <c r="CO3" i="1"/>
  <c r="CO8" i="1" s="1"/>
  <c r="AL107" i="34" l="1" a="1"/>
  <c r="AL107" i="34" s="1"/>
  <c r="G107" i="34" a="1"/>
  <c r="G107" i="34" s="1"/>
  <c r="AM107" i="34" a="1"/>
  <c r="AM107" i="34" s="1"/>
  <c r="CH107" i="34" a="1"/>
  <c r="CH107" i="34" s="1"/>
  <c r="CX107" i="34" a="1"/>
  <c r="CX107" i="34" s="1"/>
  <c r="CY107" i="34" a="1"/>
  <c r="CY107" i="34" s="1"/>
  <c r="DO107" i="34" a="1"/>
  <c r="DO107" i="34" s="1"/>
  <c r="F107" i="34" a="1"/>
  <c r="F107" i="34" s="1"/>
  <c r="W107" i="34" a="1"/>
  <c r="W107" i="34" s="1"/>
  <c r="BC107" i="34" a="1"/>
  <c r="BC107" i="34" s="1"/>
  <c r="BB107" i="34" a="1"/>
  <c r="BB107" i="34" s="1"/>
  <c r="BR107" i="34" a="1"/>
  <c r="BR107" i="34" s="1"/>
  <c r="CI107" i="34" a="1"/>
  <c r="CI107" i="34" s="1"/>
  <c r="V107" i="34" a="1"/>
  <c r="V107" i="34" s="1"/>
  <c r="R107" i="34" a="1"/>
  <c r="R107" i="34" s="1"/>
  <c r="Z107" i="34" a="1"/>
  <c r="Z107" i="34" s="1"/>
  <c r="CL107" i="34" a="1"/>
  <c r="CL107" i="34" s="1"/>
  <c r="BS107" i="34" a="1"/>
  <c r="BS107" i="34" s="1"/>
  <c r="S107" i="34" a="1"/>
  <c r="S107" i="34" s="1"/>
  <c r="BG107" i="34" a="1"/>
  <c r="BG107" i="34" s="1"/>
  <c r="BF107" i="34" a="1"/>
  <c r="BF107" i="34" s="1"/>
  <c r="DC107" i="34" a="1"/>
  <c r="DC107" i="34" s="1"/>
  <c r="DN107" i="34" a="1"/>
  <c r="DN107" i="34" s="1"/>
  <c r="CM107" i="34" a="1"/>
  <c r="CM107" i="34" s="1"/>
  <c r="DB107" i="34" a="1"/>
  <c r="DB107" i="34" s="1"/>
  <c r="AA107" i="34" a="1"/>
  <c r="AA107" i="34" s="1"/>
  <c r="BW107" i="34" a="1"/>
  <c r="BW107" i="34" s="1"/>
  <c r="BV107" i="34" a="1"/>
  <c r="BV107" i="34" s="1"/>
  <c r="O107" i="34" a="1"/>
  <c r="O107" i="34" s="1"/>
  <c r="N107" i="34" a="1"/>
  <c r="N107" i="34" s="1"/>
  <c r="CA107" i="34" a="1"/>
  <c r="CA107" i="34" s="1"/>
  <c r="AQ107" i="34" a="1"/>
  <c r="AQ107" i="34" s="1"/>
  <c r="AU107" i="34" a="1"/>
  <c r="AU107" i="34" s="1"/>
  <c r="BK107" i="34" a="1"/>
  <c r="BK107" i="34" s="1"/>
  <c r="BZ107" i="34" a="1"/>
  <c r="BZ107" i="34" s="1"/>
  <c r="CP107" i="34" a="1"/>
  <c r="CP107" i="34" s="1"/>
  <c r="DG107" i="34" a="1"/>
  <c r="DG107" i="34" s="1"/>
  <c r="AP107" i="34" a="1"/>
  <c r="AP107" i="34" s="1"/>
  <c r="AT107" i="34" a="1"/>
  <c r="AT107" i="34" s="1"/>
  <c r="J107" i="34" a="1"/>
  <c r="J107" i="34" s="1"/>
  <c r="K107" i="34" a="1"/>
  <c r="K107" i="34" s="1"/>
  <c r="BJ107" i="34" a="1"/>
  <c r="BJ107" i="34" s="1"/>
  <c r="CQ107" i="34" a="1"/>
  <c r="CQ107" i="34" s="1"/>
  <c r="AI107" i="34" a="1"/>
  <c r="AI107" i="34" s="1"/>
  <c r="BO107" i="34" a="1"/>
  <c r="BO107" i="34" s="1"/>
  <c r="DK107" i="34" a="1"/>
  <c r="DK107" i="34" s="1"/>
  <c r="DJ107" i="34" a="1"/>
  <c r="DJ107" i="34" s="1"/>
  <c r="DF107" i="34" a="1"/>
  <c r="DF107" i="34" s="1"/>
  <c r="BN107" i="34" a="1"/>
  <c r="BN107" i="34" s="1"/>
  <c r="CD107" i="34" a="1"/>
  <c r="CD107" i="34" s="1"/>
  <c r="CU107" i="34" a="1"/>
  <c r="CU107" i="34" s="1"/>
  <c r="AY107" i="34" a="1"/>
  <c r="AY107" i="34" s="1"/>
  <c r="AX107" i="34" a="1"/>
  <c r="AX107" i="34" s="1"/>
  <c r="CE107" i="34" a="1"/>
  <c r="CE107" i="34" s="1"/>
  <c r="CT107" i="34" a="1"/>
  <c r="CT107" i="34" s="1"/>
  <c r="AH107" i="34" a="1"/>
  <c r="AH107" i="34" s="1"/>
  <c r="BA106" i="34"/>
  <c r="DQ106" i="34"/>
  <c r="CC105" i="34"/>
  <c r="AG105" i="34"/>
  <c r="DE105" i="34"/>
  <c r="AV106" i="34"/>
  <c r="L106" i="34"/>
  <c r="CS105" i="34"/>
  <c r="DI105" i="34"/>
  <c r="BU105" i="34"/>
  <c r="AJ106" i="34"/>
  <c r="AC105" i="34"/>
  <c r="CV106" i="34"/>
  <c r="P106" i="34"/>
  <c r="Q106" i="34" s="1"/>
  <c r="BD106" i="34"/>
  <c r="CW105" i="34"/>
  <c r="DM105" i="34"/>
  <c r="AF106" i="34"/>
  <c r="CN106" i="34"/>
  <c r="BL106" i="34"/>
  <c r="AR106" i="34"/>
  <c r="BT106" i="34"/>
  <c r="BU106" i="34" s="1"/>
  <c r="DD106" i="34"/>
  <c r="H106" i="34"/>
  <c r="M105" i="34"/>
  <c r="T106" i="34"/>
  <c r="BE105" i="34"/>
  <c r="AK105" i="34"/>
  <c r="CJ106" i="34"/>
  <c r="X106" i="34"/>
  <c r="CG105" i="34"/>
  <c r="AS105" i="34"/>
  <c r="CO105" i="34"/>
  <c r="BQ105" i="34"/>
  <c r="BI105" i="34"/>
  <c r="BY105" i="34"/>
  <c r="Y105" i="34"/>
  <c r="U105" i="34"/>
  <c r="AO105" i="34"/>
  <c r="AW105" i="34"/>
  <c r="I105" i="34"/>
  <c r="BM105" i="34"/>
  <c r="CK105" i="34"/>
  <c r="DL106" i="34"/>
  <c r="BP106" i="34"/>
  <c r="AB106" i="34"/>
  <c r="AN106" i="34"/>
  <c r="DP107" i="34"/>
  <c r="DQ107" i="34" s="1"/>
  <c r="AD107" i="34"/>
  <c r="AE107" i="34"/>
  <c r="CB106" i="34"/>
  <c r="BH106" i="34"/>
  <c r="DH106" i="34"/>
  <c r="CZ106" i="34"/>
  <c r="DA106" i="34" s="1"/>
  <c r="CF106" i="34"/>
  <c r="CR106" i="34"/>
  <c r="BX106" i="34"/>
  <c r="D107" i="34"/>
  <c r="B107" i="34"/>
  <c r="C107" i="34"/>
  <c r="CO4" i="1"/>
  <c r="CO9" i="1" s="1"/>
  <c r="E108" i="34"/>
  <c r="CO7" i="1"/>
  <c r="CP3" i="1"/>
  <c r="CP8" i="1" s="1"/>
  <c r="W108" i="34" l="1" a="1"/>
  <c r="W108" i="34" s="1"/>
  <c r="V108" i="34" a="1"/>
  <c r="V108" i="34" s="1"/>
  <c r="BC108" i="34" a="1"/>
  <c r="BC108" i="34" s="1"/>
  <c r="BB108" i="34" a="1"/>
  <c r="BB108" i="34" s="1"/>
  <c r="G108" i="34" a="1"/>
  <c r="G108" i="34" s="1"/>
  <c r="F108" i="34" a="1"/>
  <c r="F108" i="34" s="1"/>
  <c r="BS108" i="34" a="1"/>
  <c r="BS108" i="34" s="1"/>
  <c r="BR108" i="34" a="1"/>
  <c r="BR108" i="34" s="1"/>
  <c r="CX108" i="34" a="1"/>
  <c r="CX108" i="34" s="1"/>
  <c r="CY108" i="34" a="1"/>
  <c r="CY108" i="34" s="1"/>
  <c r="AM108" i="34" a="1"/>
  <c r="AM108" i="34" s="1"/>
  <c r="AL108" i="34" a="1"/>
  <c r="AL108" i="34" s="1"/>
  <c r="CH108" i="34" a="1"/>
  <c r="CH108" i="34" s="1"/>
  <c r="CI108" i="34" a="1"/>
  <c r="CI108" i="34" s="1"/>
  <c r="DN108" i="34" a="1"/>
  <c r="DN108" i="34" s="1"/>
  <c r="R108" i="34" a="1"/>
  <c r="R108" i="34" s="1"/>
  <c r="DO108" i="34" a="1"/>
  <c r="DO108" i="34" s="1"/>
  <c r="S108" i="34" a="1"/>
  <c r="S108" i="34" s="1"/>
  <c r="BF108" i="34" a="1"/>
  <c r="BF108" i="34" s="1"/>
  <c r="BV108" i="34" a="1"/>
  <c r="BV108" i="34" s="1"/>
  <c r="CL108" i="34" a="1"/>
  <c r="CL108" i="34" s="1"/>
  <c r="Z108" i="34" a="1"/>
  <c r="Z108" i="34" s="1"/>
  <c r="BW108" i="34" a="1"/>
  <c r="BW108" i="34" s="1"/>
  <c r="DC108" i="34" a="1"/>
  <c r="DC108" i="34" s="1"/>
  <c r="DB108" i="34" a="1"/>
  <c r="DB108" i="34" s="1"/>
  <c r="AA108" i="34" a="1"/>
  <c r="AA108" i="34" s="1"/>
  <c r="BG108" i="34" a="1"/>
  <c r="BG108" i="34" s="1"/>
  <c r="CM108" i="34" a="1"/>
  <c r="CM108" i="34" s="1"/>
  <c r="K108" i="34" a="1"/>
  <c r="K108" i="34" s="1"/>
  <c r="AP108" i="34" a="1"/>
  <c r="AP108" i="34" s="1"/>
  <c r="AT108" i="34" a="1"/>
  <c r="AT108" i="34" s="1"/>
  <c r="CQ108" i="34" a="1"/>
  <c r="CQ108" i="34" s="1"/>
  <c r="J108" i="34" a="1"/>
  <c r="J108" i="34" s="1"/>
  <c r="O108" i="34" a="1"/>
  <c r="O108" i="34" s="1"/>
  <c r="AU108" i="34" a="1"/>
  <c r="AU108" i="34" s="1"/>
  <c r="BK108" i="34" a="1"/>
  <c r="BK108" i="34" s="1"/>
  <c r="BZ108" i="34" a="1"/>
  <c r="BZ108" i="34" s="1"/>
  <c r="DG108" i="34" a="1"/>
  <c r="DG108" i="34" s="1"/>
  <c r="AQ108" i="34" a="1"/>
  <c r="AQ108" i="34" s="1"/>
  <c r="N108" i="34" a="1"/>
  <c r="N108" i="34" s="1"/>
  <c r="BJ108" i="34" a="1"/>
  <c r="BJ108" i="34" s="1"/>
  <c r="DF108" i="34" a="1"/>
  <c r="DF108" i="34" s="1"/>
  <c r="CA108" i="34" a="1"/>
  <c r="CA108" i="34" s="1"/>
  <c r="CP108" i="34" a="1"/>
  <c r="CP108" i="34" s="1"/>
  <c r="AH108" i="34" a="1"/>
  <c r="AH108" i="34" s="1"/>
  <c r="AY108" i="34" a="1"/>
  <c r="AY108" i="34" s="1"/>
  <c r="BN108" i="34" a="1"/>
  <c r="BN108" i="34" s="1"/>
  <c r="CD108" i="34" a="1"/>
  <c r="CD108" i="34" s="1"/>
  <c r="CU108" i="34" a="1"/>
  <c r="CU108" i="34" s="1"/>
  <c r="AX108" i="34" a="1"/>
  <c r="AX108" i="34" s="1"/>
  <c r="DK108" i="34" a="1"/>
  <c r="DK108" i="34" s="1"/>
  <c r="AI108" i="34" a="1"/>
  <c r="AI108" i="34" s="1"/>
  <c r="BO108" i="34" a="1"/>
  <c r="BO108" i="34" s="1"/>
  <c r="CE108" i="34" a="1"/>
  <c r="CE108" i="34" s="1"/>
  <c r="CT108" i="34" a="1"/>
  <c r="CT108" i="34" s="1"/>
  <c r="DJ108" i="34" a="1"/>
  <c r="DJ108" i="34" s="1"/>
  <c r="DE106" i="34"/>
  <c r="CS106" i="34"/>
  <c r="BI106" i="34"/>
  <c r="AG106" i="34"/>
  <c r="M106" i="34"/>
  <c r="AW106" i="34"/>
  <c r="CW106" i="34"/>
  <c r="X107" i="34"/>
  <c r="U106" i="34"/>
  <c r="BT107" i="34"/>
  <c r="BU107" i="34" s="1"/>
  <c r="BE106" i="34"/>
  <c r="BQ106" i="34"/>
  <c r="I106" i="34"/>
  <c r="Y106" i="34"/>
  <c r="AF107" i="34"/>
  <c r="BX107" i="34"/>
  <c r="BH107" i="34"/>
  <c r="AK106" i="34"/>
  <c r="AS106" i="34"/>
  <c r="BY106" i="34"/>
  <c r="CO106" i="34"/>
  <c r="BM106" i="34"/>
  <c r="AR107" i="34"/>
  <c r="AS107" i="34" s="1"/>
  <c r="CR107" i="34"/>
  <c r="BP107" i="34"/>
  <c r="AB107" i="34"/>
  <c r="CB107" i="34"/>
  <c r="AN107" i="34"/>
  <c r="CK106" i="34"/>
  <c r="CG106" i="34"/>
  <c r="T107" i="34"/>
  <c r="CN107" i="34"/>
  <c r="AC106" i="34"/>
  <c r="AJ107" i="34"/>
  <c r="DM106" i="34"/>
  <c r="AO106" i="34"/>
  <c r="DI106" i="34"/>
  <c r="CC106" i="34"/>
  <c r="CF107" i="34"/>
  <c r="DD107" i="34"/>
  <c r="BD107" i="34"/>
  <c r="CJ107" i="34"/>
  <c r="AZ107" i="34"/>
  <c r="BA107" i="34" s="1"/>
  <c r="H107" i="34"/>
  <c r="AV107" i="34"/>
  <c r="CZ107" i="34"/>
  <c r="DA107" i="34" s="1"/>
  <c r="DL107" i="34"/>
  <c r="DM107" i="34" s="1"/>
  <c r="L107" i="34"/>
  <c r="BH108" i="34"/>
  <c r="DP108" i="34"/>
  <c r="DQ108" i="34" s="1"/>
  <c r="AD108" i="34"/>
  <c r="AE108" i="34"/>
  <c r="P107" i="34"/>
  <c r="Q107" i="34" s="1"/>
  <c r="DH107" i="34"/>
  <c r="CV107" i="34"/>
  <c r="BL107" i="34"/>
  <c r="D108" i="34"/>
  <c r="B108" i="34"/>
  <c r="C108" i="34"/>
  <c r="CP4" i="1"/>
  <c r="CP9" i="1" s="1"/>
  <c r="E109" i="34"/>
  <c r="CP7" i="1"/>
  <c r="CQ3" i="1"/>
  <c r="CQ8" i="1" s="1"/>
  <c r="BC109" i="34" l="1" a="1"/>
  <c r="BC109" i="34" s="1"/>
  <c r="CH109" i="34" a="1"/>
  <c r="CH109" i="34" s="1"/>
  <c r="CI109" i="34" a="1"/>
  <c r="CI109" i="34" s="1"/>
  <c r="CY109" i="34" a="1"/>
  <c r="CY109" i="34" s="1"/>
  <c r="W109" i="34" a="1"/>
  <c r="W109" i="34" s="1"/>
  <c r="BR109" i="34" a="1"/>
  <c r="BR109" i="34" s="1"/>
  <c r="DO109" i="34" a="1"/>
  <c r="DO109" i="34" s="1"/>
  <c r="F109" i="34" a="1"/>
  <c r="F109" i="34" s="1"/>
  <c r="V109" i="34" a="1"/>
  <c r="V109" i="34" s="1"/>
  <c r="BS109" i="34" a="1"/>
  <c r="BS109" i="34" s="1"/>
  <c r="CX109" i="34" a="1"/>
  <c r="CX109" i="34" s="1"/>
  <c r="G109" i="34" a="1"/>
  <c r="G109" i="34" s="1"/>
  <c r="AM109" i="34" a="1"/>
  <c r="AM109" i="34" s="1"/>
  <c r="AL109" i="34" a="1"/>
  <c r="AL109" i="34" s="1"/>
  <c r="BB109" i="34" a="1"/>
  <c r="BB109" i="34" s="1"/>
  <c r="Z109" i="34" a="1"/>
  <c r="Z109" i="34" s="1"/>
  <c r="BV109" i="34" a="1"/>
  <c r="BV109" i="34" s="1"/>
  <c r="BW109" i="34" a="1"/>
  <c r="BW109" i="34" s="1"/>
  <c r="CL109" i="34" a="1"/>
  <c r="CL109" i="34" s="1"/>
  <c r="DN109" i="34" a="1"/>
  <c r="DN109" i="34" s="1"/>
  <c r="S109" i="34" a="1"/>
  <c r="S109" i="34" s="1"/>
  <c r="BG109" i="34" a="1"/>
  <c r="BG109" i="34" s="1"/>
  <c r="BF109" i="34" a="1"/>
  <c r="BF109" i="34" s="1"/>
  <c r="DB109" i="34" a="1"/>
  <c r="DB109" i="34" s="1"/>
  <c r="R109" i="34" a="1"/>
  <c r="R109" i="34" s="1"/>
  <c r="AA109" i="34" a="1"/>
  <c r="AA109" i="34" s="1"/>
  <c r="CM109" i="34" a="1"/>
  <c r="CM109" i="34" s="1"/>
  <c r="DC109" i="34" a="1"/>
  <c r="DC109" i="34" s="1"/>
  <c r="J109" i="34" a="1"/>
  <c r="J109" i="34" s="1"/>
  <c r="AQ109" i="34" a="1"/>
  <c r="AQ109" i="34" s="1"/>
  <c r="AU109" i="34" a="1"/>
  <c r="AU109" i="34" s="1"/>
  <c r="BK109" i="34" a="1"/>
  <c r="BK109" i="34" s="1"/>
  <c r="CQ109" i="34" a="1"/>
  <c r="CQ109" i="34" s="1"/>
  <c r="N109" i="34" a="1"/>
  <c r="N109" i="34" s="1"/>
  <c r="AT109" i="34" a="1"/>
  <c r="AT109" i="34" s="1"/>
  <c r="AP109" i="34" a="1"/>
  <c r="AP109" i="34" s="1"/>
  <c r="O109" i="34" a="1"/>
  <c r="O109" i="34" s="1"/>
  <c r="BJ109" i="34" a="1"/>
  <c r="BJ109" i="34" s="1"/>
  <c r="K109" i="34" a="1"/>
  <c r="K109" i="34" s="1"/>
  <c r="BZ109" i="34" a="1"/>
  <c r="BZ109" i="34" s="1"/>
  <c r="CA109" i="34" a="1"/>
  <c r="CA109" i="34" s="1"/>
  <c r="CP109" i="34" a="1"/>
  <c r="CP109" i="34" s="1"/>
  <c r="BN109" i="34" a="1"/>
  <c r="BN109" i="34" s="1"/>
  <c r="CU109" i="34" a="1"/>
  <c r="CU109" i="34" s="1"/>
  <c r="CT109" i="34" a="1"/>
  <c r="CT109" i="34" s="1"/>
  <c r="DJ109" i="34" a="1"/>
  <c r="DJ109" i="34" s="1"/>
  <c r="AY109" i="34" a="1"/>
  <c r="AY109" i="34" s="1"/>
  <c r="BO109" i="34" a="1"/>
  <c r="BO109" i="34" s="1"/>
  <c r="CD109" i="34" a="1"/>
  <c r="CD109" i="34" s="1"/>
  <c r="DK109" i="34" a="1"/>
  <c r="DK109" i="34" s="1"/>
  <c r="AH109" i="34" a="1"/>
  <c r="AH109" i="34" s="1"/>
  <c r="AI109" i="34" a="1"/>
  <c r="AI109" i="34" s="1"/>
  <c r="AX109" i="34" a="1"/>
  <c r="AX109" i="34" s="1"/>
  <c r="CE109" i="34" a="1"/>
  <c r="CE109" i="34" s="1"/>
  <c r="DG109" i="34" a="1"/>
  <c r="DG109" i="34" s="1"/>
  <c r="DF109" i="34" a="1"/>
  <c r="DF109" i="34" s="1"/>
  <c r="M107" i="34"/>
  <c r="DE107" i="34"/>
  <c r="H108" i="34"/>
  <c r="P108" i="34"/>
  <c r="Q108" i="34" s="1"/>
  <c r="BY107" i="34"/>
  <c r="AG107" i="34"/>
  <c r="BI107" i="34"/>
  <c r="BI108" i="34" s="1"/>
  <c r="CS107" i="34"/>
  <c r="Y107" i="34"/>
  <c r="BM107" i="34"/>
  <c r="CB108" i="34"/>
  <c r="AR108" i="34"/>
  <c r="AS108" i="34" s="1"/>
  <c r="U107" i="34"/>
  <c r="CO107" i="34"/>
  <c r="CF108" i="34"/>
  <c r="BT108" i="34"/>
  <c r="BU108" i="34" s="1"/>
  <c r="BX108" i="34"/>
  <c r="BY108" i="34" s="1"/>
  <c r="CK107" i="34"/>
  <c r="BQ107" i="34"/>
  <c r="AZ108" i="34"/>
  <c r="BA108" i="34" s="1"/>
  <c r="AC107" i="34"/>
  <c r="CV108" i="34"/>
  <c r="T108" i="34"/>
  <c r="DL108" i="34"/>
  <c r="DM108" i="34" s="1"/>
  <c r="DI107" i="34"/>
  <c r="AO107" i="34"/>
  <c r="DH108" i="34"/>
  <c r="AV108" i="34"/>
  <c r="CR108" i="34"/>
  <c r="CC107" i="34"/>
  <c r="L108" i="34"/>
  <c r="M108" i="34" s="1"/>
  <c r="BP108" i="34"/>
  <c r="BE107" i="34"/>
  <c r="CJ108" i="34"/>
  <c r="CK108" i="34" s="1"/>
  <c r="BD108" i="34"/>
  <c r="CG107" i="34"/>
  <c r="AK107" i="34"/>
  <c r="I107" i="34"/>
  <c r="CW107" i="34"/>
  <c r="AF108" i="34"/>
  <c r="AW107" i="34"/>
  <c r="AJ108" i="34"/>
  <c r="BL108" i="34"/>
  <c r="DD108" i="34"/>
  <c r="DP109" i="34"/>
  <c r="DQ109" i="34" s="1"/>
  <c r="AE109" i="34"/>
  <c r="AD109" i="34"/>
  <c r="CZ108" i="34"/>
  <c r="DA108" i="34" s="1"/>
  <c r="AN108" i="34"/>
  <c r="CN108" i="34"/>
  <c r="AB108" i="34"/>
  <c r="X108" i="34"/>
  <c r="D109" i="34"/>
  <c r="B109" i="34"/>
  <c r="C109" i="34"/>
  <c r="CQ4" i="1"/>
  <c r="CQ9" i="1" s="1"/>
  <c r="E110" i="34"/>
  <c r="CQ7" i="1"/>
  <c r="CR3" i="1"/>
  <c r="CR8" i="1" s="1"/>
  <c r="F110" i="34" l="1" a="1"/>
  <c r="F110" i="34" s="1"/>
  <c r="G110" i="34" a="1"/>
  <c r="G110" i="34" s="1"/>
  <c r="CI110" i="34" a="1"/>
  <c r="CI110" i="34" s="1"/>
  <c r="V110" i="34" a="1"/>
  <c r="V110" i="34" s="1"/>
  <c r="BS110" i="34" a="1"/>
  <c r="BS110" i="34" s="1"/>
  <c r="DO110" i="34" a="1"/>
  <c r="DO110" i="34" s="1"/>
  <c r="AM110" i="34" a="1"/>
  <c r="AM110" i="34" s="1"/>
  <c r="AL110" i="34" a="1"/>
  <c r="AL110" i="34" s="1"/>
  <c r="BR110" i="34" a="1"/>
  <c r="BR110" i="34" s="1"/>
  <c r="CH110" i="34" a="1"/>
  <c r="CH110" i="34" s="1"/>
  <c r="CX110" i="34" a="1"/>
  <c r="CX110" i="34" s="1"/>
  <c r="CY110" i="34" a="1"/>
  <c r="CY110" i="34" s="1"/>
  <c r="W110" i="34" a="1"/>
  <c r="W110" i="34" s="1"/>
  <c r="BC110" i="34" a="1"/>
  <c r="BC110" i="34" s="1"/>
  <c r="BB110" i="34" a="1"/>
  <c r="BB110" i="34" s="1"/>
  <c r="R110" i="34" a="1"/>
  <c r="R110" i="34" s="1"/>
  <c r="AA110" i="34" a="1"/>
  <c r="AA110" i="34" s="1"/>
  <c r="BW110" i="34" a="1"/>
  <c r="BW110" i="34" s="1"/>
  <c r="BV110" i="34" a="1"/>
  <c r="BV110" i="34" s="1"/>
  <c r="DN110" i="34" a="1"/>
  <c r="DN110" i="34" s="1"/>
  <c r="S110" i="34" a="1"/>
  <c r="S110" i="34" s="1"/>
  <c r="Z110" i="34" a="1"/>
  <c r="Z110" i="34" s="1"/>
  <c r="CM110" i="34" a="1"/>
  <c r="CM110" i="34" s="1"/>
  <c r="BG110" i="34" a="1"/>
  <c r="BG110" i="34" s="1"/>
  <c r="CL110" i="34" a="1"/>
  <c r="CL110" i="34" s="1"/>
  <c r="DB110" i="34" a="1"/>
  <c r="DB110" i="34" s="1"/>
  <c r="BF110" i="34" a="1"/>
  <c r="BF110" i="34" s="1"/>
  <c r="K110" i="34" a="1"/>
  <c r="K110" i="34" s="1"/>
  <c r="J110" i="34" a="1"/>
  <c r="J110" i="34" s="1"/>
  <c r="AP110" i="34" a="1"/>
  <c r="AP110" i="34" s="1"/>
  <c r="CQ110" i="34" a="1"/>
  <c r="CQ110" i="34" s="1"/>
  <c r="DG110" i="34" a="1"/>
  <c r="DG110" i="34" s="1"/>
  <c r="DC110" i="34" a="1"/>
  <c r="DC110" i="34" s="1"/>
  <c r="AQ110" i="34" a="1"/>
  <c r="AQ110" i="34" s="1"/>
  <c r="O110" i="34" a="1"/>
  <c r="O110" i="34" s="1"/>
  <c r="N110" i="34" a="1"/>
  <c r="N110" i="34" s="1"/>
  <c r="BK110" i="34" a="1"/>
  <c r="BK110" i="34" s="1"/>
  <c r="BJ110" i="34" a="1"/>
  <c r="BJ110" i="34" s="1"/>
  <c r="AU110" i="34" a="1"/>
  <c r="AU110" i="34" s="1"/>
  <c r="BZ110" i="34" a="1"/>
  <c r="BZ110" i="34" s="1"/>
  <c r="CA110" i="34" a="1"/>
  <c r="CA110" i="34" s="1"/>
  <c r="CP110" i="34" a="1"/>
  <c r="CP110" i="34" s="1"/>
  <c r="AT110" i="34" a="1"/>
  <c r="AT110" i="34" s="1"/>
  <c r="CT110" i="34" a="1"/>
  <c r="CT110" i="34" s="1"/>
  <c r="AI110" i="34" a="1"/>
  <c r="AI110" i="34" s="1"/>
  <c r="DK110" i="34" a="1"/>
  <c r="DK110" i="34" s="1"/>
  <c r="DF110" i="34" a="1"/>
  <c r="DF110" i="34" s="1"/>
  <c r="BO110" i="34" a="1"/>
  <c r="BO110" i="34" s="1"/>
  <c r="CE110" i="34" a="1"/>
  <c r="CE110" i="34" s="1"/>
  <c r="AH110" i="34" a="1"/>
  <c r="AH110" i="34" s="1"/>
  <c r="AY110" i="34" a="1"/>
  <c r="AY110" i="34" s="1"/>
  <c r="AX110" i="34" a="1"/>
  <c r="AX110" i="34" s="1"/>
  <c r="BN110" i="34" a="1"/>
  <c r="BN110" i="34" s="1"/>
  <c r="CD110" i="34" a="1"/>
  <c r="CD110" i="34" s="1"/>
  <c r="CU110" i="34" a="1"/>
  <c r="CU110" i="34" s="1"/>
  <c r="DJ110" i="34" a="1"/>
  <c r="DJ110" i="34" s="1"/>
  <c r="DE108" i="34"/>
  <c r="I108" i="34"/>
  <c r="AG108" i="34"/>
  <c r="CC108" i="34"/>
  <c r="CO108" i="34"/>
  <c r="BM108" i="34"/>
  <c r="CS108" i="34"/>
  <c r="CG108" i="34"/>
  <c r="U108" i="34"/>
  <c r="BQ108" i="34"/>
  <c r="BP109" i="34"/>
  <c r="DH109" i="34"/>
  <c r="CW108" i="34"/>
  <c r="BH109" i="34"/>
  <c r="BI109" i="34" s="1"/>
  <c r="DI108" i="34"/>
  <c r="L109" i="34"/>
  <c r="M109" i="34" s="1"/>
  <c r="CR109" i="34"/>
  <c r="CV109" i="34"/>
  <c r="AW108" i="34"/>
  <c r="AB109" i="34"/>
  <c r="AJ109" i="34"/>
  <c r="AK108" i="34"/>
  <c r="CN109" i="34"/>
  <c r="BL109" i="34"/>
  <c r="DL109" i="34"/>
  <c r="DM109" i="34" s="1"/>
  <c r="AN109" i="34"/>
  <c r="CJ109" i="34"/>
  <c r="CK109" i="34" s="1"/>
  <c r="BE108" i="34"/>
  <c r="AC108" i="34"/>
  <c r="CZ109" i="34"/>
  <c r="DA109" i="34" s="1"/>
  <c r="BD109" i="34"/>
  <c r="DD109" i="34"/>
  <c r="DE109" i="34" s="1"/>
  <c r="AO108" i="34"/>
  <c r="X109" i="34"/>
  <c r="Y108" i="34"/>
  <c r="BD110" i="34"/>
  <c r="DP110" i="34"/>
  <c r="AD110" i="34"/>
  <c r="AE110" i="34"/>
  <c r="P109" i="34"/>
  <c r="Q109" i="34" s="1"/>
  <c r="AZ109" i="34"/>
  <c r="BA109" i="34" s="1"/>
  <c r="AF109" i="34"/>
  <c r="AG109" i="34" s="1"/>
  <c r="AR109" i="34"/>
  <c r="AS109" i="34" s="1"/>
  <c r="H109" i="34"/>
  <c r="CB109" i="34"/>
  <c r="T109" i="34"/>
  <c r="CF109" i="34"/>
  <c r="BT109" i="34"/>
  <c r="BU109" i="34" s="1"/>
  <c r="BX109" i="34"/>
  <c r="BY109" i="34" s="1"/>
  <c r="AV109" i="34"/>
  <c r="D110" i="34"/>
  <c r="B110" i="34"/>
  <c r="C110" i="34"/>
  <c r="CR4" i="1"/>
  <c r="CR9" i="1" s="1"/>
  <c r="E111" i="34"/>
  <c r="CR7" i="1"/>
  <c r="CS3" i="1"/>
  <c r="CS8" i="1" s="1"/>
  <c r="CQ6" i="1"/>
  <c r="CG109" i="34" l="1"/>
  <c r="F111" i="34" a="1"/>
  <c r="F111" i="34" s="1"/>
  <c r="V111" i="34" a="1"/>
  <c r="V111" i="34" s="1"/>
  <c r="BS111" i="34" a="1"/>
  <c r="BS111" i="34" s="1"/>
  <c r="CY111" i="34" a="1"/>
  <c r="CY111" i="34" s="1"/>
  <c r="AL111" i="34" a="1"/>
  <c r="AL111" i="34" s="1"/>
  <c r="CI111" i="34" a="1"/>
  <c r="CI111" i="34" s="1"/>
  <c r="CX111" i="34" a="1"/>
  <c r="CX111" i="34" s="1"/>
  <c r="G111" i="34" a="1"/>
  <c r="G111" i="34" s="1"/>
  <c r="AM111" i="34" a="1"/>
  <c r="AM111" i="34" s="1"/>
  <c r="CH111" i="34" a="1"/>
  <c r="CH111" i="34" s="1"/>
  <c r="DO111" i="34" a="1"/>
  <c r="DO111" i="34" s="1"/>
  <c r="W111" i="34" a="1"/>
  <c r="W111" i="34" s="1"/>
  <c r="BC111" i="34" a="1"/>
  <c r="BC111" i="34" s="1"/>
  <c r="BB111" i="34" a="1"/>
  <c r="BB111" i="34" s="1"/>
  <c r="BR111" i="34" a="1"/>
  <c r="BR111" i="34" s="1"/>
  <c r="Z111" i="34" a="1"/>
  <c r="Z111" i="34" s="1"/>
  <c r="BV111" i="34" a="1"/>
  <c r="BV111" i="34" s="1"/>
  <c r="DN111" i="34" a="1"/>
  <c r="DN111" i="34" s="1"/>
  <c r="CL111" i="34" a="1"/>
  <c r="CL111" i="34" s="1"/>
  <c r="S111" i="34" a="1"/>
  <c r="S111" i="34" s="1"/>
  <c r="R111" i="34" a="1"/>
  <c r="R111" i="34" s="1"/>
  <c r="AA111" i="34" a="1"/>
  <c r="AA111" i="34" s="1"/>
  <c r="BG111" i="34" a="1"/>
  <c r="BG111" i="34" s="1"/>
  <c r="BF111" i="34" a="1"/>
  <c r="BF111" i="34" s="1"/>
  <c r="DC111" i="34" a="1"/>
  <c r="DC111" i="34" s="1"/>
  <c r="BW111" i="34" a="1"/>
  <c r="BW111" i="34" s="1"/>
  <c r="CM111" i="34" a="1"/>
  <c r="CM111" i="34" s="1"/>
  <c r="BJ111" i="34" a="1"/>
  <c r="BJ111" i="34" s="1"/>
  <c r="CQ111" i="34" a="1"/>
  <c r="CQ111" i="34" s="1"/>
  <c r="K111" i="34" a="1"/>
  <c r="K111" i="34" s="1"/>
  <c r="AP111" i="34" a="1"/>
  <c r="AP111" i="34" s="1"/>
  <c r="CA111" i="34" a="1"/>
  <c r="CA111" i="34" s="1"/>
  <c r="J111" i="34" a="1"/>
  <c r="J111" i="34" s="1"/>
  <c r="AQ111" i="34" a="1"/>
  <c r="AQ111" i="34" s="1"/>
  <c r="O111" i="34" a="1"/>
  <c r="O111" i="34" s="1"/>
  <c r="N111" i="34" a="1"/>
  <c r="N111" i="34" s="1"/>
  <c r="AU111" i="34" a="1"/>
  <c r="AU111" i="34" s="1"/>
  <c r="BK111" i="34" a="1"/>
  <c r="BK111" i="34" s="1"/>
  <c r="BZ111" i="34" a="1"/>
  <c r="BZ111" i="34" s="1"/>
  <c r="DG111" i="34" a="1"/>
  <c r="DG111" i="34" s="1"/>
  <c r="DB111" i="34" a="1"/>
  <c r="DB111" i="34" s="1"/>
  <c r="AT111" i="34" a="1"/>
  <c r="AT111" i="34" s="1"/>
  <c r="CP111" i="34" a="1"/>
  <c r="CP111" i="34" s="1"/>
  <c r="AH111" i="34" a="1"/>
  <c r="AH111" i="34" s="1"/>
  <c r="DJ111" i="34" a="1"/>
  <c r="DJ111" i="34" s="1"/>
  <c r="AI111" i="34" a="1"/>
  <c r="AI111" i="34" s="1"/>
  <c r="AX111" i="34" a="1"/>
  <c r="AX111" i="34" s="1"/>
  <c r="BO111" i="34" a="1"/>
  <c r="BO111" i="34" s="1"/>
  <c r="DK111" i="34" a="1"/>
  <c r="DK111" i="34" s="1"/>
  <c r="DF111" i="34" a="1"/>
  <c r="DF111" i="34" s="1"/>
  <c r="BN111" i="34" a="1"/>
  <c r="BN111" i="34" s="1"/>
  <c r="CD111" i="34" a="1"/>
  <c r="CD111" i="34" s="1"/>
  <c r="CU111" i="34" a="1"/>
  <c r="CU111" i="34" s="1"/>
  <c r="AY111" i="34" a="1"/>
  <c r="AY111" i="34" s="1"/>
  <c r="CE111" i="34" a="1"/>
  <c r="CE111" i="34" s="1"/>
  <c r="CT111" i="34" a="1"/>
  <c r="CT111" i="34" s="1"/>
  <c r="BE109" i="34"/>
  <c r="CC109" i="34"/>
  <c r="U109" i="34"/>
  <c r="CO109" i="34"/>
  <c r="DI109" i="34"/>
  <c r="BM109" i="34"/>
  <c r="CZ110" i="34"/>
  <c r="DA110" i="34" s="1"/>
  <c r="CS109" i="34"/>
  <c r="BQ109" i="34"/>
  <c r="DD110" i="34"/>
  <c r="DE110" i="34" s="1"/>
  <c r="AO109" i="34"/>
  <c r="CN110" i="34"/>
  <c r="CO110" i="34" s="1"/>
  <c r="CW109" i="34"/>
  <c r="DH110" i="34"/>
  <c r="DI110" i="34" s="1"/>
  <c r="BT110" i="34"/>
  <c r="BU110" i="34" s="1"/>
  <c r="Y109" i="34"/>
  <c r="AC109" i="34"/>
  <c r="AK109" i="34"/>
  <c r="AF110" i="34"/>
  <c r="AG110" i="34" s="1"/>
  <c r="T110" i="34"/>
  <c r="U110" i="34" s="1"/>
  <c r="AB110" i="34"/>
  <c r="AC110" i="34" s="1"/>
  <c r="BL110" i="34"/>
  <c r="BM110" i="34" s="1"/>
  <c r="X110" i="34"/>
  <c r="Y110" i="34" s="1"/>
  <c r="CR110" i="34"/>
  <c r="CS110" i="34" s="1"/>
  <c r="BX110" i="34"/>
  <c r="BH110" i="34"/>
  <c r="H110" i="34"/>
  <c r="I110" i="34" s="1"/>
  <c r="AW109" i="34"/>
  <c r="I109" i="34"/>
  <c r="DQ110" i="34"/>
  <c r="BE110" i="34"/>
  <c r="CV110" i="34"/>
  <c r="AN110" i="34"/>
  <c r="CF110" i="34"/>
  <c r="L110" i="34"/>
  <c r="BP110" i="34"/>
  <c r="AR110" i="34"/>
  <c r="CJ110" i="34"/>
  <c r="AJ110" i="34"/>
  <c r="DP111" i="34"/>
  <c r="DH111" i="34"/>
  <c r="AD111" i="34"/>
  <c r="AE111" i="34"/>
  <c r="CB110" i="34"/>
  <c r="DL110" i="34"/>
  <c r="P110" i="34"/>
  <c r="AZ110" i="34"/>
  <c r="AV110" i="34"/>
  <c r="D111" i="34"/>
  <c r="B111" i="34"/>
  <c r="C111" i="34"/>
  <c r="CS4" i="1"/>
  <c r="CS9" i="1" s="1"/>
  <c r="E112" i="34"/>
  <c r="CS7" i="1"/>
  <c r="CT3" i="1"/>
  <c r="CT8" i="1" s="1"/>
  <c r="DQ111" i="34" l="1"/>
  <c r="AM112" i="34" a="1"/>
  <c r="AM112" i="34" s="1"/>
  <c r="AL112" i="34" a="1"/>
  <c r="AL112" i="34" s="1"/>
  <c r="CH112" i="34" a="1"/>
  <c r="CH112" i="34" s="1"/>
  <c r="CI112" i="34" a="1"/>
  <c r="CI112" i="34" s="1"/>
  <c r="DO112" i="34" a="1"/>
  <c r="DO112" i="34" s="1"/>
  <c r="V112" i="34" a="1"/>
  <c r="V112" i="34" s="1"/>
  <c r="BC112" i="34" a="1"/>
  <c r="BC112" i="34" s="1"/>
  <c r="BB112" i="34" a="1"/>
  <c r="BB112" i="34" s="1"/>
  <c r="CY112" i="34" a="1"/>
  <c r="CY112" i="34" s="1"/>
  <c r="G112" i="34" a="1"/>
  <c r="G112" i="34" s="1"/>
  <c r="F112" i="34" a="1"/>
  <c r="F112" i="34" s="1"/>
  <c r="W112" i="34" a="1"/>
  <c r="W112" i="34" s="1"/>
  <c r="BS112" i="34" a="1"/>
  <c r="BS112" i="34" s="1"/>
  <c r="BR112" i="34" a="1"/>
  <c r="BR112" i="34" s="1"/>
  <c r="BG112" i="34" a="1"/>
  <c r="BG112" i="34" s="1"/>
  <c r="CX112" i="34" a="1"/>
  <c r="CX112" i="34" s="1"/>
  <c r="R112" i="34" a="1"/>
  <c r="R112" i="34" s="1"/>
  <c r="Z112" i="34" a="1"/>
  <c r="Z112" i="34" s="1"/>
  <c r="S112" i="34" a="1"/>
  <c r="S112" i="34" s="1"/>
  <c r="BF112" i="34" a="1"/>
  <c r="BF112" i="34" s="1"/>
  <c r="BV112" i="34" a="1"/>
  <c r="BV112" i="34" s="1"/>
  <c r="CL112" i="34" a="1"/>
  <c r="CL112" i="34" s="1"/>
  <c r="DB112" i="34" a="1"/>
  <c r="DB112" i="34" s="1"/>
  <c r="DN112" i="34" a="1"/>
  <c r="DN112" i="34" s="1"/>
  <c r="AA112" i="34" a="1"/>
  <c r="AA112" i="34" s="1"/>
  <c r="BW112" i="34" a="1"/>
  <c r="BW112" i="34" s="1"/>
  <c r="CM112" i="34" a="1"/>
  <c r="CM112" i="34" s="1"/>
  <c r="DC112" i="34" a="1"/>
  <c r="DC112" i="34" s="1"/>
  <c r="J112" i="34" a="1"/>
  <c r="J112" i="34" s="1"/>
  <c r="K112" i="34" a="1"/>
  <c r="K112" i="34" s="1"/>
  <c r="BZ112" i="34" a="1"/>
  <c r="BZ112" i="34" s="1"/>
  <c r="CA112" i="34" a="1"/>
  <c r="CA112" i="34" s="1"/>
  <c r="CP112" i="34" a="1"/>
  <c r="CP112" i="34" s="1"/>
  <c r="AP112" i="34" a="1"/>
  <c r="AP112" i="34" s="1"/>
  <c r="AQ112" i="34" a="1"/>
  <c r="AQ112" i="34" s="1"/>
  <c r="AU112" i="34" a="1"/>
  <c r="AU112" i="34" s="1"/>
  <c r="BJ112" i="34" a="1"/>
  <c r="BJ112" i="34" s="1"/>
  <c r="CQ112" i="34" a="1"/>
  <c r="CQ112" i="34" s="1"/>
  <c r="N112" i="34" a="1"/>
  <c r="N112" i="34" s="1"/>
  <c r="AT112" i="34" a="1"/>
  <c r="AT112" i="34" s="1"/>
  <c r="DG112" i="34" a="1"/>
  <c r="DG112" i="34" s="1"/>
  <c r="O112" i="34" a="1"/>
  <c r="O112" i="34" s="1"/>
  <c r="BK112" i="34" a="1"/>
  <c r="BK112" i="34" s="1"/>
  <c r="CE112" i="34" a="1"/>
  <c r="CE112" i="34" s="1"/>
  <c r="CT112" i="34" a="1"/>
  <c r="CT112" i="34" s="1"/>
  <c r="AH112" i="34" a="1"/>
  <c r="AH112" i="34" s="1"/>
  <c r="BN112" i="34" a="1"/>
  <c r="BN112" i="34" s="1"/>
  <c r="CD112" i="34" a="1"/>
  <c r="CD112" i="34" s="1"/>
  <c r="CU112" i="34" a="1"/>
  <c r="CU112" i="34" s="1"/>
  <c r="DJ112" i="34" a="1"/>
  <c r="DJ112" i="34" s="1"/>
  <c r="DF112" i="34" a="1"/>
  <c r="DF112" i="34" s="1"/>
  <c r="AY112" i="34" a="1"/>
  <c r="AY112" i="34" s="1"/>
  <c r="DK112" i="34" a="1"/>
  <c r="DK112" i="34" s="1"/>
  <c r="AI112" i="34" a="1"/>
  <c r="AI112" i="34" s="1"/>
  <c r="AX112" i="34" a="1"/>
  <c r="AX112" i="34" s="1"/>
  <c r="BO112" i="34" a="1"/>
  <c r="BO112" i="34" s="1"/>
  <c r="H111" i="34"/>
  <c r="I111" i="34" s="1"/>
  <c r="BT111" i="34"/>
  <c r="BU111" i="34" s="1"/>
  <c r="CV111" i="34"/>
  <c r="CJ111" i="34"/>
  <c r="DD111" i="34"/>
  <c r="DE111" i="34" s="1"/>
  <c r="BD111" i="34"/>
  <c r="BE111" i="34" s="1"/>
  <c r="AJ111" i="34"/>
  <c r="CN111" i="34"/>
  <c r="CO111" i="34" s="1"/>
  <c r="CR111" i="34"/>
  <c r="CS111" i="34" s="1"/>
  <c r="DI111" i="34"/>
  <c r="AN111" i="34"/>
  <c r="AF111" i="34"/>
  <c r="CZ111" i="34"/>
  <c r="BI110" i="34"/>
  <c r="BY110" i="34"/>
  <c r="BQ110" i="34"/>
  <c r="CW110" i="34"/>
  <c r="AW110" i="34"/>
  <c r="DM110" i="34"/>
  <c r="BA110" i="34"/>
  <c r="Q110" i="34"/>
  <c r="AK110" i="34"/>
  <c r="M110" i="34"/>
  <c r="CK110" i="34"/>
  <c r="CG110" i="34"/>
  <c r="CC110" i="34"/>
  <c r="AS110" i="34"/>
  <c r="AO110" i="34"/>
  <c r="CB111" i="34"/>
  <c r="AV111" i="34"/>
  <c r="T111" i="34"/>
  <c r="CF111" i="34"/>
  <c r="DL111" i="34"/>
  <c r="BX111" i="34"/>
  <c r="BH111" i="34"/>
  <c r="L111" i="34"/>
  <c r="X111" i="34"/>
  <c r="DP112" i="34"/>
  <c r="DQ112" i="34" s="1"/>
  <c r="AE112" i="34"/>
  <c r="AD112" i="34"/>
  <c r="AZ111" i="34"/>
  <c r="BL111" i="34"/>
  <c r="AR111" i="34"/>
  <c r="AB111" i="34"/>
  <c r="BP111" i="34"/>
  <c r="P111" i="34"/>
  <c r="D112" i="34"/>
  <c r="B112" i="34"/>
  <c r="C112" i="34"/>
  <c r="CT4" i="1"/>
  <c r="CT9" i="1" s="1"/>
  <c r="E113" i="34"/>
  <c r="CT7" i="1"/>
  <c r="CU3" i="1"/>
  <c r="CU8" i="1" s="1"/>
  <c r="G113" i="34" l="1" a="1"/>
  <c r="G113" i="34" s="1"/>
  <c r="AM113" i="34" a="1"/>
  <c r="AM113" i="34" s="1"/>
  <c r="AL113" i="34" a="1"/>
  <c r="AL113" i="34" s="1"/>
  <c r="BB113" i="34" a="1"/>
  <c r="BB113" i="34" s="1"/>
  <c r="CI113" i="34" a="1"/>
  <c r="CI113" i="34" s="1"/>
  <c r="W113" i="34" a="1"/>
  <c r="W113" i="34" s="1"/>
  <c r="V113" i="34" a="1"/>
  <c r="V113" i="34" s="1"/>
  <c r="BC113" i="34" a="1"/>
  <c r="BC113" i="34" s="1"/>
  <c r="CH113" i="34" a="1"/>
  <c r="CH113" i="34" s="1"/>
  <c r="CX113" i="34" a="1"/>
  <c r="CX113" i="34" s="1"/>
  <c r="CY113" i="34" a="1"/>
  <c r="CY113" i="34" s="1"/>
  <c r="DO113" i="34" a="1"/>
  <c r="DO113" i="34" s="1"/>
  <c r="F113" i="34" a="1"/>
  <c r="F113" i="34" s="1"/>
  <c r="BS113" i="34" a="1"/>
  <c r="BS113" i="34" s="1"/>
  <c r="BR113" i="34" a="1"/>
  <c r="BR113" i="34" s="1"/>
  <c r="DN113" i="34" a="1"/>
  <c r="DN113" i="34" s="1"/>
  <c r="S113" i="34" a="1"/>
  <c r="S113" i="34" s="1"/>
  <c r="AA113" i="34" a="1"/>
  <c r="AA113" i="34" s="1"/>
  <c r="R113" i="34" a="1"/>
  <c r="R113" i="34" s="1"/>
  <c r="BG113" i="34" a="1"/>
  <c r="BG113" i="34" s="1"/>
  <c r="BV113" i="34" a="1"/>
  <c r="BV113" i="34" s="1"/>
  <c r="BW113" i="34" a="1"/>
  <c r="BW113" i="34" s="1"/>
  <c r="CL113" i="34" a="1"/>
  <c r="CL113" i="34" s="1"/>
  <c r="BF113" i="34" a="1"/>
  <c r="BF113" i="34" s="1"/>
  <c r="CM113" i="34" a="1"/>
  <c r="CM113" i="34" s="1"/>
  <c r="Z113" i="34" a="1"/>
  <c r="Z113" i="34" s="1"/>
  <c r="DC113" i="34" a="1"/>
  <c r="DC113" i="34" s="1"/>
  <c r="DB113" i="34" a="1"/>
  <c r="DB113" i="34" s="1"/>
  <c r="CP113" i="34" a="1"/>
  <c r="CP113" i="34" s="1"/>
  <c r="DG113" i="34" a="1"/>
  <c r="DG113" i="34" s="1"/>
  <c r="K113" i="34" a="1"/>
  <c r="K113" i="34" s="1"/>
  <c r="J113" i="34" a="1"/>
  <c r="J113" i="34" s="1"/>
  <c r="AT113" i="34" a="1"/>
  <c r="AT113" i="34" s="1"/>
  <c r="CQ113" i="34" a="1"/>
  <c r="CQ113" i="34" s="1"/>
  <c r="O113" i="34" a="1"/>
  <c r="O113" i="34" s="1"/>
  <c r="AU113" i="34" a="1"/>
  <c r="AU113" i="34" s="1"/>
  <c r="BK113" i="34" a="1"/>
  <c r="BK113" i="34" s="1"/>
  <c r="DF113" i="34" a="1"/>
  <c r="DF113" i="34" s="1"/>
  <c r="AQ113" i="34" a="1"/>
  <c r="AQ113" i="34" s="1"/>
  <c r="AP113" i="34" a="1"/>
  <c r="AP113" i="34" s="1"/>
  <c r="N113" i="34" a="1"/>
  <c r="N113" i="34" s="1"/>
  <c r="BJ113" i="34" a="1"/>
  <c r="BJ113" i="34" s="1"/>
  <c r="BZ113" i="34" a="1"/>
  <c r="BZ113" i="34" s="1"/>
  <c r="CA113" i="34" a="1"/>
  <c r="CA113" i="34" s="1"/>
  <c r="DJ113" i="34" a="1"/>
  <c r="DJ113" i="34" s="1"/>
  <c r="AY113" i="34" a="1"/>
  <c r="AY113" i="34" s="1"/>
  <c r="BN113" i="34" a="1"/>
  <c r="BN113" i="34" s="1"/>
  <c r="CT113" i="34" a="1"/>
  <c r="CT113" i="34" s="1"/>
  <c r="AX113" i="34" a="1"/>
  <c r="AX113" i="34" s="1"/>
  <c r="BO113" i="34" a="1"/>
  <c r="BO113" i="34" s="1"/>
  <c r="CD113" i="34" a="1"/>
  <c r="CD113" i="34" s="1"/>
  <c r="CU113" i="34" a="1"/>
  <c r="CU113" i="34" s="1"/>
  <c r="AH113" i="34" a="1"/>
  <c r="AH113" i="34" s="1"/>
  <c r="AI113" i="34" a="1"/>
  <c r="AI113" i="34" s="1"/>
  <c r="CE113" i="34" a="1"/>
  <c r="CE113" i="34" s="1"/>
  <c r="DK113" i="34" a="1"/>
  <c r="DK113" i="34" s="1"/>
  <c r="BQ111" i="34"/>
  <c r="AW111" i="34"/>
  <c r="BD112" i="34"/>
  <c r="BE112" i="34" s="1"/>
  <c r="CK111" i="34"/>
  <c r="BH112" i="34"/>
  <c r="AS111" i="34"/>
  <c r="M111" i="34"/>
  <c r="AO111" i="34"/>
  <c r="DM111" i="34"/>
  <c r="CW111" i="34"/>
  <c r="CV112" i="34"/>
  <c r="CC111" i="34"/>
  <c r="AK111" i="34"/>
  <c r="X112" i="34"/>
  <c r="CG111" i="34"/>
  <c r="DH112" i="34"/>
  <c r="DI112" i="34" s="1"/>
  <c r="Q111" i="34"/>
  <c r="CN112" i="34"/>
  <c r="CO112" i="34" s="1"/>
  <c r="CJ112" i="34"/>
  <c r="BL112" i="34"/>
  <c r="L112" i="34"/>
  <c r="AG111" i="34"/>
  <c r="DA111" i="34"/>
  <c r="AC111" i="34"/>
  <c r="CB112" i="34"/>
  <c r="BM111" i="34"/>
  <c r="AN112" i="34"/>
  <c r="Y111" i="34"/>
  <c r="BA111" i="34"/>
  <c r="P112" i="34"/>
  <c r="DL112" i="34"/>
  <c r="BI111" i="34"/>
  <c r="U111" i="34"/>
  <c r="BY111" i="34"/>
  <c r="AF112" i="34"/>
  <c r="BT112" i="34"/>
  <c r="AZ112" i="34"/>
  <c r="AB112" i="34"/>
  <c r="AR112" i="34"/>
  <c r="AV112" i="34"/>
  <c r="CF112" i="34"/>
  <c r="T112" i="34"/>
  <c r="DP113" i="34"/>
  <c r="DQ113" i="34" s="1"/>
  <c r="AD113" i="34"/>
  <c r="AE113" i="34"/>
  <c r="CZ112" i="34"/>
  <c r="BP112" i="34"/>
  <c r="CR112" i="34"/>
  <c r="DD112" i="34"/>
  <c r="BX112" i="34"/>
  <c r="AJ112" i="34"/>
  <c r="H112" i="34"/>
  <c r="D113" i="34"/>
  <c r="B113" i="34"/>
  <c r="C113" i="34"/>
  <c r="CU4" i="1"/>
  <c r="CU9" i="1" s="1"/>
  <c r="E114" i="34"/>
  <c r="CV3" i="1"/>
  <c r="CV8" i="1" s="1"/>
  <c r="CU7" i="1"/>
  <c r="W114" i="34" l="1" a="1"/>
  <c r="W114" i="34" s="1"/>
  <c r="BB114" i="34" a="1"/>
  <c r="BB114" i="34" s="1"/>
  <c r="BR114" i="34" a="1"/>
  <c r="BR114" i="34" s="1"/>
  <c r="G114" i="34" a="1"/>
  <c r="G114" i="34" s="1"/>
  <c r="F114" i="34" a="1"/>
  <c r="F114" i="34" s="1"/>
  <c r="CI114" i="34" a="1"/>
  <c r="CI114" i="34" s="1"/>
  <c r="CY114" i="34" a="1"/>
  <c r="CY114" i="34" s="1"/>
  <c r="V114" i="34" a="1"/>
  <c r="V114" i="34" s="1"/>
  <c r="BS114" i="34" a="1"/>
  <c r="BS114" i="34" s="1"/>
  <c r="CX114" i="34" a="1"/>
  <c r="CX114" i="34" s="1"/>
  <c r="DO114" i="34" a="1"/>
  <c r="DO114" i="34" s="1"/>
  <c r="AM114" i="34" a="1"/>
  <c r="AM114" i="34" s="1"/>
  <c r="AL114" i="34" a="1"/>
  <c r="AL114" i="34" s="1"/>
  <c r="BC114" i="34" a="1"/>
  <c r="BC114" i="34" s="1"/>
  <c r="CM114" i="34" a="1"/>
  <c r="CM114" i="34" s="1"/>
  <c r="DC114" i="34" a="1"/>
  <c r="DC114" i="34" s="1"/>
  <c r="Z114" i="34" a="1"/>
  <c r="Z114" i="34" s="1"/>
  <c r="BV114" i="34" a="1"/>
  <c r="BV114" i="34" s="1"/>
  <c r="DN114" i="34" a="1"/>
  <c r="DN114" i="34" s="1"/>
  <c r="S114" i="34" a="1"/>
  <c r="S114" i="34" s="1"/>
  <c r="CH114" i="34" a="1"/>
  <c r="CH114" i="34" s="1"/>
  <c r="R114" i="34" a="1"/>
  <c r="R114" i="34" s="1"/>
  <c r="AA114" i="34" a="1"/>
  <c r="AA114" i="34" s="1"/>
  <c r="BG114" i="34" a="1"/>
  <c r="BG114" i="34" s="1"/>
  <c r="BF114" i="34" a="1"/>
  <c r="BF114" i="34" s="1"/>
  <c r="BW114" i="34" a="1"/>
  <c r="BW114" i="34" s="1"/>
  <c r="CL114" i="34" a="1"/>
  <c r="CL114" i="34" s="1"/>
  <c r="K114" i="34" a="1"/>
  <c r="K114" i="34" s="1"/>
  <c r="AT114" i="34" a="1"/>
  <c r="AT114" i="34" s="1"/>
  <c r="CP114" i="34" a="1"/>
  <c r="CP114" i="34" s="1"/>
  <c r="DB114" i="34" a="1"/>
  <c r="DB114" i="34" s="1"/>
  <c r="J114" i="34" a="1"/>
  <c r="J114" i="34" s="1"/>
  <c r="O114" i="34" a="1"/>
  <c r="O114" i="34" s="1"/>
  <c r="CQ114" i="34" a="1"/>
  <c r="CQ114" i="34" s="1"/>
  <c r="DG114" i="34" a="1"/>
  <c r="DG114" i="34" s="1"/>
  <c r="BJ114" i="34" a="1"/>
  <c r="BJ114" i="34" s="1"/>
  <c r="CA114" i="34" a="1"/>
  <c r="CA114" i="34" s="1"/>
  <c r="AQ114" i="34" a="1"/>
  <c r="AQ114" i="34" s="1"/>
  <c r="AP114" i="34" a="1"/>
  <c r="AP114" i="34" s="1"/>
  <c r="N114" i="34" a="1"/>
  <c r="N114" i="34" s="1"/>
  <c r="AU114" i="34" a="1"/>
  <c r="AU114" i="34" s="1"/>
  <c r="BK114" i="34" a="1"/>
  <c r="BK114" i="34" s="1"/>
  <c r="BZ114" i="34" a="1"/>
  <c r="BZ114" i="34" s="1"/>
  <c r="AH114" i="34" a="1"/>
  <c r="AH114" i="34" s="1"/>
  <c r="BN114" i="34" a="1"/>
  <c r="BN114" i="34" s="1"/>
  <c r="CD114" i="34" a="1"/>
  <c r="CD114" i="34" s="1"/>
  <c r="DJ114" i="34" a="1"/>
  <c r="DJ114" i="34" s="1"/>
  <c r="AY114" i="34" a="1"/>
  <c r="AY114" i="34" s="1"/>
  <c r="CT114" i="34" a="1"/>
  <c r="CT114" i="34" s="1"/>
  <c r="AI114" i="34" a="1"/>
  <c r="AI114" i="34" s="1"/>
  <c r="AX114" i="34" a="1"/>
  <c r="AX114" i="34" s="1"/>
  <c r="DK114" i="34" a="1"/>
  <c r="DK114" i="34" s="1"/>
  <c r="DF114" i="34" a="1"/>
  <c r="DF114" i="34" s="1"/>
  <c r="BO114" i="34" a="1"/>
  <c r="BO114" i="34" s="1"/>
  <c r="CE114" i="34" a="1"/>
  <c r="CE114" i="34" s="1"/>
  <c r="CU114" i="34" a="1"/>
  <c r="CU114" i="34" s="1"/>
  <c r="BI112" i="34"/>
  <c r="CK112" i="34"/>
  <c r="AO112" i="34"/>
  <c r="M112" i="34"/>
  <c r="CW112" i="34"/>
  <c r="AF113" i="34"/>
  <c r="BT113" i="34"/>
  <c r="DD113" i="34"/>
  <c r="BA112" i="34"/>
  <c r="U112" i="34"/>
  <c r="CC112" i="34"/>
  <c r="AZ113" i="34"/>
  <c r="Y112" i="34"/>
  <c r="CV113" i="34"/>
  <c r="CG112" i="34"/>
  <c r="DH113" i="34"/>
  <c r="DI113" i="34" s="1"/>
  <c r="BH113" i="34"/>
  <c r="BI113" i="34" s="1"/>
  <c r="CF113" i="34"/>
  <c r="DL113" i="34"/>
  <c r="BX113" i="34"/>
  <c r="AJ113" i="34"/>
  <c r="BD113" i="34"/>
  <c r="BE113" i="34" s="1"/>
  <c r="BM112" i="34"/>
  <c r="CN113" i="34"/>
  <c r="AW112" i="34"/>
  <c r="AC112" i="34"/>
  <c r="AS112" i="34"/>
  <c r="CR113" i="34"/>
  <c r="AN113" i="34"/>
  <c r="DM112" i="34"/>
  <c r="BY112" i="34"/>
  <c r="BQ112" i="34"/>
  <c r="I112" i="34"/>
  <c r="CS112" i="34"/>
  <c r="AV113" i="34"/>
  <c r="AG112" i="34"/>
  <c r="Q112" i="34"/>
  <c r="DE112" i="34"/>
  <c r="DA112" i="34"/>
  <c r="AK112" i="34"/>
  <c r="BU112" i="34"/>
  <c r="DP114" i="34"/>
  <c r="AD114" i="34"/>
  <c r="BD114" i="34"/>
  <c r="AE114" i="34"/>
  <c r="CB113" i="34"/>
  <c r="T113" i="34"/>
  <c r="AB113" i="34"/>
  <c r="CJ113" i="34"/>
  <c r="H113" i="34"/>
  <c r="P113" i="34"/>
  <c r="BP113" i="34"/>
  <c r="X113" i="34"/>
  <c r="L113" i="34"/>
  <c r="CZ113" i="34"/>
  <c r="BL113" i="34"/>
  <c r="AR113" i="34"/>
  <c r="D114" i="34"/>
  <c r="B114" i="34"/>
  <c r="C114" i="34"/>
  <c r="CV4" i="1"/>
  <c r="CV9" i="1" s="1"/>
  <c r="E115" i="34"/>
  <c r="CV7" i="1"/>
  <c r="CW3" i="1"/>
  <c r="CW8" i="1" s="1"/>
  <c r="W115" i="34" l="1" a="1"/>
  <c r="W115" i="34" s="1"/>
  <c r="BB115" i="34" a="1"/>
  <c r="BB115" i="34" s="1"/>
  <c r="V115" i="34" a="1"/>
  <c r="V115" i="34" s="1"/>
  <c r="BS115" i="34" a="1"/>
  <c r="BS115" i="34" s="1"/>
  <c r="CI115" i="34" a="1"/>
  <c r="CI115" i="34" s="1"/>
  <c r="AL115" i="34" a="1"/>
  <c r="AL115" i="34" s="1"/>
  <c r="BC115" i="34" a="1"/>
  <c r="BC115" i="34" s="1"/>
  <c r="G115" i="34" a="1"/>
  <c r="G115" i="34" s="1"/>
  <c r="F115" i="34" a="1"/>
  <c r="F115" i="34" s="1"/>
  <c r="AM115" i="34" a="1"/>
  <c r="AM115" i="34" s="1"/>
  <c r="BR115" i="34" a="1"/>
  <c r="BR115" i="34" s="1"/>
  <c r="DN115" i="34" a="1"/>
  <c r="DN115" i="34" s="1"/>
  <c r="CM115" i="34" a="1"/>
  <c r="CM115" i="34" s="1"/>
  <c r="DB115" i="34" a="1"/>
  <c r="DB115" i="34" s="1"/>
  <c r="J115" i="34" a="1"/>
  <c r="J115" i="34" s="1"/>
  <c r="R115" i="34" a="1"/>
  <c r="R115" i="34" s="1"/>
  <c r="AA115" i="34" a="1"/>
  <c r="AA115" i="34" s="1"/>
  <c r="BG115" i="34" a="1"/>
  <c r="BG115" i="34" s="1"/>
  <c r="BW115" i="34" a="1"/>
  <c r="BW115" i="34" s="1"/>
  <c r="CY115" i="34" a="1"/>
  <c r="CY115" i="34" s="1"/>
  <c r="Z115" i="34" a="1"/>
  <c r="Z115" i="34" s="1"/>
  <c r="CL115" i="34" a="1"/>
  <c r="CL115" i="34" s="1"/>
  <c r="CH115" i="34" a="1"/>
  <c r="CH115" i="34" s="1"/>
  <c r="CX115" i="34" a="1"/>
  <c r="CX115" i="34" s="1"/>
  <c r="DO115" i="34" a="1"/>
  <c r="DO115" i="34" s="1"/>
  <c r="S115" i="34" a="1"/>
  <c r="S115" i="34" s="1"/>
  <c r="BF115" i="34" a="1"/>
  <c r="BF115" i="34" s="1"/>
  <c r="BV115" i="34" a="1"/>
  <c r="BV115" i="34" s="1"/>
  <c r="DC115" i="34" a="1"/>
  <c r="DC115" i="34" s="1"/>
  <c r="AT115" i="34" a="1"/>
  <c r="AT115" i="34" s="1"/>
  <c r="K115" i="34" a="1"/>
  <c r="K115" i="34" s="1"/>
  <c r="AP115" i="34" a="1"/>
  <c r="AP115" i="34" s="1"/>
  <c r="BJ115" i="34" a="1"/>
  <c r="BJ115" i="34" s="1"/>
  <c r="BZ115" i="34" a="1"/>
  <c r="BZ115" i="34" s="1"/>
  <c r="CA115" i="34" a="1"/>
  <c r="CA115" i="34" s="1"/>
  <c r="CQ115" i="34" a="1"/>
  <c r="CQ115" i="34" s="1"/>
  <c r="AQ115" i="34" a="1"/>
  <c r="AQ115" i="34" s="1"/>
  <c r="N115" i="34" a="1"/>
  <c r="N115" i="34" s="1"/>
  <c r="DF115" i="34" a="1"/>
  <c r="DF115" i="34" s="1"/>
  <c r="O115" i="34" a="1"/>
  <c r="O115" i="34" s="1"/>
  <c r="AU115" i="34" a="1"/>
  <c r="AU115" i="34" s="1"/>
  <c r="BK115" i="34" a="1"/>
  <c r="BK115" i="34" s="1"/>
  <c r="CP115" i="34" a="1"/>
  <c r="CP115" i="34" s="1"/>
  <c r="DG115" i="34" a="1"/>
  <c r="DG115" i="34" s="1"/>
  <c r="AY115" i="34" a="1"/>
  <c r="AY115" i="34" s="1"/>
  <c r="AX115" i="34" a="1"/>
  <c r="AX115" i="34" s="1"/>
  <c r="CE115" i="34" a="1"/>
  <c r="CE115" i="34" s="1"/>
  <c r="CT115" i="34" a="1"/>
  <c r="CT115" i="34" s="1"/>
  <c r="AI115" i="34" a="1"/>
  <c r="AI115" i="34" s="1"/>
  <c r="AH115" i="34" a="1"/>
  <c r="AH115" i="34" s="1"/>
  <c r="BO115" i="34" a="1"/>
  <c r="BO115" i="34" s="1"/>
  <c r="CU115" i="34" a="1"/>
  <c r="CU115" i="34" s="1"/>
  <c r="DJ115" i="34" a="1"/>
  <c r="DJ115" i="34" s="1"/>
  <c r="BN115" i="34" a="1"/>
  <c r="BN115" i="34" s="1"/>
  <c r="CD115" i="34" a="1"/>
  <c r="CD115" i="34" s="1"/>
  <c r="DK115" i="34" a="1"/>
  <c r="DK115" i="34" s="1"/>
  <c r="AO113" i="34"/>
  <c r="BU113" i="34"/>
  <c r="DM113" i="34"/>
  <c r="Q113" i="34"/>
  <c r="M113" i="34"/>
  <c r="CW113" i="34"/>
  <c r="AG113" i="34"/>
  <c r="BA113" i="34"/>
  <c r="AJ114" i="34"/>
  <c r="DA113" i="34"/>
  <c r="DE113" i="34"/>
  <c r="BE114" i="34"/>
  <c r="CB114" i="34"/>
  <c r="BL114" i="34"/>
  <c r="DH114" i="34"/>
  <c r="DI114" i="34" s="1"/>
  <c r="AK113" i="34"/>
  <c r="CV114" i="34"/>
  <c r="BH114" i="34"/>
  <c r="BI114" i="34" s="1"/>
  <c r="AW113" i="34"/>
  <c r="CG113" i="34"/>
  <c r="AB114" i="34"/>
  <c r="BT114" i="34"/>
  <c r="BU114" i="34" s="1"/>
  <c r="BY113" i="34"/>
  <c r="BQ113" i="34"/>
  <c r="CC113" i="34"/>
  <c r="CC114" i="34" s="1"/>
  <c r="CJ114" i="34"/>
  <c r="DQ114" i="34"/>
  <c r="AC113" i="34"/>
  <c r="CS113" i="34"/>
  <c r="CO113" i="34"/>
  <c r="AS113" i="34"/>
  <c r="BM113" i="34"/>
  <c r="DL114" i="34"/>
  <c r="U113" i="34"/>
  <c r="CK113" i="34"/>
  <c r="Y113" i="34"/>
  <c r="I113" i="34"/>
  <c r="CZ114" i="34"/>
  <c r="DA114" i="34" s="1"/>
  <c r="BX114" i="34"/>
  <c r="AN114" i="34"/>
  <c r="BP114" i="34"/>
  <c r="AZ114" i="34"/>
  <c r="T114" i="34"/>
  <c r="P114" i="34"/>
  <c r="Q114" i="34" s="1"/>
  <c r="AF114" i="34"/>
  <c r="AR114" i="34"/>
  <c r="AV114" i="34"/>
  <c r="AE115" i="34"/>
  <c r="AN115" i="34"/>
  <c r="DP115" i="34"/>
  <c r="CR115" i="34"/>
  <c r="AD115" i="34"/>
  <c r="CF114" i="34"/>
  <c r="DD114" i="34"/>
  <c r="CN114" i="34"/>
  <c r="L114" i="34"/>
  <c r="X114" i="34"/>
  <c r="CR114" i="34"/>
  <c r="H114" i="34"/>
  <c r="D115" i="34"/>
  <c r="B115" i="34"/>
  <c r="C115" i="34"/>
  <c r="CW4" i="1"/>
  <c r="CW9" i="1" s="1"/>
  <c r="E116" i="34"/>
  <c r="CW7" i="1"/>
  <c r="CX3" i="1"/>
  <c r="CX8" i="1" s="1"/>
  <c r="AM116" i="34" l="1" a="1"/>
  <c r="AM116" i="34" s="1"/>
  <c r="AL116" i="34" a="1"/>
  <c r="AL116" i="34" s="1"/>
  <c r="CH116" i="34" a="1"/>
  <c r="CH116" i="34" s="1"/>
  <c r="DO116" i="34" a="1"/>
  <c r="DO116" i="34" s="1"/>
  <c r="G116" i="34" a="1"/>
  <c r="G116" i="34" s="1"/>
  <c r="W116" i="34" a="1"/>
  <c r="W116" i="34" s="1"/>
  <c r="V116" i="34" a="1"/>
  <c r="V116" i="34" s="1"/>
  <c r="BC116" i="34" a="1"/>
  <c r="BC116" i="34" s="1"/>
  <c r="BB116" i="34" a="1"/>
  <c r="BB116" i="34" s="1"/>
  <c r="BR116" i="34" a="1"/>
  <c r="BR116" i="34" s="1"/>
  <c r="CI116" i="34" a="1"/>
  <c r="CI116" i="34" s="1"/>
  <c r="F116" i="34" a="1"/>
  <c r="F116" i="34" s="1"/>
  <c r="BS116" i="34" a="1"/>
  <c r="BS116" i="34" s="1"/>
  <c r="CX116" i="34" a="1"/>
  <c r="CX116" i="34" s="1"/>
  <c r="CY116" i="34" a="1"/>
  <c r="CY116" i="34" s="1"/>
  <c r="Z116" i="34" a="1"/>
  <c r="Z116" i="34" s="1"/>
  <c r="BW116" i="34" a="1"/>
  <c r="BW116" i="34" s="1"/>
  <c r="CM116" i="34" a="1"/>
  <c r="CM116" i="34" s="1"/>
  <c r="DC116" i="34" a="1"/>
  <c r="DC116" i="34" s="1"/>
  <c r="AA116" i="34" a="1"/>
  <c r="AA116" i="34" s="1"/>
  <c r="DN116" i="34" a="1"/>
  <c r="DN116" i="34" s="1"/>
  <c r="R116" i="34" a="1"/>
  <c r="R116" i="34" s="1"/>
  <c r="BG116" i="34" a="1"/>
  <c r="BG116" i="34" s="1"/>
  <c r="S116" i="34" a="1"/>
  <c r="S116" i="34" s="1"/>
  <c r="BF116" i="34" a="1"/>
  <c r="BF116" i="34" s="1"/>
  <c r="BV116" i="34" a="1"/>
  <c r="BV116" i="34" s="1"/>
  <c r="CL116" i="34" a="1"/>
  <c r="CL116" i="34" s="1"/>
  <c r="DB116" i="34" a="1"/>
  <c r="DB116" i="34" s="1"/>
  <c r="AQ116" i="34" a="1"/>
  <c r="AQ116" i="34" s="1"/>
  <c r="N116" i="34" a="1"/>
  <c r="N116" i="34" s="1"/>
  <c r="BZ116" i="34" a="1"/>
  <c r="BZ116" i="34" s="1"/>
  <c r="CA116" i="34" a="1"/>
  <c r="CA116" i="34" s="1"/>
  <c r="DF116" i="34" a="1"/>
  <c r="DF116" i="34" s="1"/>
  <c r="O116" i="34" a="1"/>
  <c r="O116" i="34" s="1"/>
  <c r="BK116" i="34" a="1"/>
  <c r="BK116" i="34" s="1"/>
  <c r="BJ116" i="34" a="1"/>
  <c r="BJ116" i="34" s="1"/>
  <c r="K116" i="34" a="1"/>
  <c r="K116" i="34" s="1"/>
  <c r="AP116" i="34" a="1"/>
  <c r="AP116" i="34" s="1"/>
  <c r="AT116" i="34" a="1"/>
  <c r="AT116" i="34" s="1"/>
  <c r="CQ116" i="34" a="1"/>
  <c r="CQ116" i="34" s="1"/>
  <c r="J116" i="34" a="1"/>
  <c r="J116" i="34" s="1"/>
  <c r="AU116" i="34" a="1"/>
  <c r="AU116" i="34" s="1"/>
  <c r="CP116" i="34" a="1"/>
  <c r="CP116" i="34" s="1"/>
  <c r="AH116" i="34" a="1"/>
  <c r="AH116" i="34" s="1"/>
  <c r="AI116" i="34" a="1"/>
  <c r="AI116" i="34" s="1"/>
  <c r="AY116" i="34" a="1"/>
  <c r="AY116" i="34" s="1"/>
  <c r="BO116" i="34" a="1"/>
  <c r="BO116" i="34" s="1"/>
  <c r="DG116" i="34" a="1"/>
  <c r="DG116" i="34" s="1"/>
  <c r="CE116" i="34" a="1"/>
  <c r="CE116" i="34" s="1"/>
  <c r="CU116" i="34" a="1"/>
  <c r="CU116" i="34" s="1"/>
  <c r="CT116" i="34" a="1"/>
  <c r="CT116" i="34" s="1"/>
  <c r="DJ116" i="34" a="1"/>
  <c r="DJ116" i="34" s="1"/>
  <c r="BN116" i="34" a="1"/>
  <c r="BN116" i="34" s="1"/>
  <c r="CD116" i="34" a="1"/>
  <c r="CD116" i="34" s="1"/>
  <c r="DK116" i="34" a="1"/>
  <c r="DK116" i="34" s="1"/>
  <c r="AX116" i="34" a="1"/>
  <c r="AX116" i="34" s="1"/>
  <c r="DM114" i="34"/>
  <c r="AV115" i="34"/>
  <c r="CW114" i="34"/>
  <c r="M114" i="34"/>
  <c r="T115" i="34"/>
  <c r="I114" i="34"/>
  <c r="AK114" i="34"/>
  <c r="BM114" i="34"/>
  <c r="DQ115" i="34"/>
  <c r="BQ114" i="34"/>
  <c r="AZ115" i="34"/>
  <c r="AC114" i="34"/>
  <c r="BL115" i="34"/>
  <c r="DH115" i="34"/>
  <c r="DI115" i="34" s="1"/>
  <c r="AW114" i="34"/>
  <c r="DD115" i="34"/>
  <c r="BP115" i="34"/>
  <c r="CZ115" i="34"/>
  <c r="DA115" i="34" s="1"/>
  <c r="BX115" i="34"/>
  <c r="AS114" i="34"/>
  <c r="CF115" i="34"/>
  <c r="BH115" i="34"/>
  <c r="BI115" i="34" s="1"/>
  <c r="L115" i="34"/>
  <c r="CK114" i="34"/>
  <c r="CO114" i="34"/>
  <c r="CN115" i="34"/>
  <c r="U114" i="34"/>
  <c r="BA114" i="34"/>
  <c r="Y114" i="34"/>
  <c r="X115" i="34"/>
  <c r="AG114" i="34"/>
  <c r="CG114" i="34"/>
  <c r="AO114" i="34"/>
  <c r="AO115" i="34" s="1"/>
  <c r="BY114" i="34"/>
  <c r="CS114" i="34"/>
  <c r="CS115" i="34" s="1"/>
  <c r="DE114" i="34"/>
  <c r="AB115" i="34"/>
  <c r="AJ115" i="34"/>
  <c r="DP116" i="34"/>
  <c r="AD116" i="34"/>
  <c r="AE116" i="34"/>
  <c r="BT115" i="34"/>
  <c r="BU115" i="34" s="1"/>
  <c r="DL115" i="34"/>
  <c r="CV115" i="34"/>
  <c r="AF115" i="34"/>
  <c r="CJ115" i="34"/>
  <c r="BD115" i="34"/>
  <c r="BE115" i="34" s="1"/>
  <c r="CB115" i="34"/>
  <c r="CC115" i="34" s="1"/>
  <c r="P115" i="34"/>
  <c r="Q115" i="34" s="1"/>
  <c r="AR115" i="34"/>
  <c r="H115" i="34"/>
  <c r="D116" i="34"/>
  <c r="B116" i="34"/>
  <c r="C116" i="34"/>
  <c r="CX4" i="1"/>
  <c r="CX9" i="1" s="1"/>
  <c r="E117" i="34"/>
  <c r="CX7" i="1"/>
  <c r="CY3" i="1"/>
  <c r="CY8" i="1" s="1"/>
  <c r="DM115" i="34" l="1"/>
  <c r="DQ116" i="34"/>
  <c r="F117" i="34" a="1"/>
  <c r="F117" i="34" s="1"/>
  <c r="BC117" i="34" a="1"/>
  <c r="BC117" i="34" s="1"/>
  <c r="BS117" i="34" a="1"/>
  <c r="BS117" i="34" s="1"/>
  <c r="BR117" i="34" a="1"/>
  <c r="BR117" i="34" s="1"/>
  <c r="CX117" i="34" a="1"/>
  <c r="CX117" i="34" s="1"/>
  <c r="G117" i="34" a="1"/>
  <c r="G117" i="34" s="1"/>
  <c r="AM117" i="34" a="1"/>
  <c r="AM117" i="34" s="1"/>
  <c r="AL117" i="34" a="1"/>
  <c r="AL117" i="34" s="1"/>
  <c r="BB117" i="34" a="1"/>
  <c r="BB117" i="34" s="1"/>
  <c r="V117" i="34" a="1"/>
  <c r="V117" i="34" s="1"/>
  <c r="CI117" i="34" a="1"/>
  <c r="CI117" i="34" s="1"/>
  <c r="CH117" i="34" a="1"/>
  <c r="CH117" i="34" s="1"/>
  <c r="CY117" i="34" a="1"/>
  <c r="CY117" i="34" s="1"/>
  <c r="W117" i="34" a="1"/>
  <c r="W117" i="34" s="1"/>
  <c r="AA117" i="34" a="1"/>
  <c r="AA117" i="34" s="1"/>
  <c r="BW117" i="34" a="1"/>
  <c r="BW117" i="34" s="1"/>
  <c r="DC117" i="34" a="1"/>
  <c r="DC117" i="34" s="1"/>
  <c r="DB117" i="34" a="1"/>
  <c r="DB117" i="34" s="1"/>
  <c r="S117" i="34" a="1"/>
  <c r="S117" i="34" s="1"/>
  <c r="DO117" i="34" a="1"/>
  <c r="DO117" i="34" s="1"/>
  <c r="Z117" i="34" a="1"/>
  <c r="Z117" i="34" s="1"/>
  <c r="BV117" i="34" a="1"/>
  <c r="BV117" i="34" s="1"/>
  <c r="CL117" i="34" a="1"/>
  <c r="CL117" i="34" s="1"/>
  <c r="DN117" i="34" a="1"/>
  <c r="DN117" i="34" s="1"/>
  <c r="R117" i="34" a="1"/>
  <c r="R117" i="34" s="1"/>
  <c r="BF117" i="34" a="1"/>
  <c r="BF117" i="34" s="1"/>
  <c r="BG117" i="34" a="1"/>
  <c r="BG117" i="34" s="1"/>
  <c r="CM117" i="34" a="1"/>
  <c r="CM117" i="34" s="1"/>
  <c r="O117" i="34" a="1"/>
  <c r="O117" i="34" s="1"/>
  <c r="BK117" i="34" a="1"/>
  <c r="BK117" i="34" s="1"/>
  <c r="BJ117" i="34" a="1"/>
  <c r="BJ117" i="34" s="1"/>
  <c r="CA117" i="34" a="1"/>
  <c r="CA117" i="34" s="1"/>
  <c r="K117" i="34" a="1"/>
  <c r="K117" i="34" s="1"/>
  <c r="CP117" i="34" a="1"/>
  <c r="CP117" i="34" s="1"/>
  <c r="J117" i="34" a="1"/>
  <c r="J117" i="34" s="1"/>
  <c r="AQ117" i="34" a="1"/>
  <c r="AQ117" i="34" s="1"/>
  <c r="AP117" i="34" a="1"/>
  <c r="AP117" i="34" s="1"/>
  <c r="AU117" i="34" a="1"/>
  <c r="AU117" i="34" s="1"/>
  <c r="CQ117" i="34" a="1"/>
  <c r="CQ117" i="34" s="1"/>
  <c r="N117" i="34" a="1"/>
  <c r="N117" i="34" s="1"/>
  <c r="AT117" i="34" a="1"/>
  <c r="AT117" i="34" s="1"/>
  <c r="BZ117" i="34" a="1"/>
  <c r="BZ117" i="34" s="1"/>
  <c r="DG117" i="34" a="1"/>
  <c r="DG117" i="34" s="1"/>
  <c r="DF117" i="34" a="1"/>
  <c r="DF117" i="34" s="1"/>
  <c r="AI117" i="34" a="1"/>
  <c r="AI117" i="34" s="1"/>
  <c r="AX117" i="34" a="1"/>
  <c r="AX117" i="34" s="1"/>
  <c r="CE117" i="34" a="1"/>
  <c r="CE117" i="34" s="1"/>
  <c r="DK117" i="34" a="1"/>
  <c r="DK117" i="34" s="1"/>
  <c r="DJ117" i="34" a="1"/>
  <c r="DJ117" i="34" s="1"/>
  <c r="AH117" i="34" a="1"/>
  <c r="AH117" i="34" s="1"/>
  <c r="BN117" i="34" a="1"/>
  <c r="BN117" i="34" s="1"/>
  <c r="CT117" i="34" a="1"/>
  <c r="CT117" i="34" s="1"/>
  <c r="AY117" i="34" a="1"/>
  <c r="AY117" i="34" s="1"/>
  <c r="BO117" i="34" a="1"/>
  <c r="BO117" i="34" s="1"/>
  <c r="CD117" i="34" a="1"/>
  <c r="CD117" i="34" s="1"/>
  <c r="CU117" i="34" a="1"/>
  <c r="CU117" i="34" s="1"/>
  <c r="CW115" i="34"/>
  <c r="AW115" i="34"/>
  <c r="I115" i="34"/>
  <c r="U115" i="34"/>
  <c r="M115" i="34"/>
  <c r="CO115" i="34"/>
  <c r="CV116" i="34"/>
  <c r="BM115" i="34"/>
  <c r="BQ115" i="34"/>
  <c r="DE115" i="34"/>
  <c r="BA115" i="34"/>
  <c r="CR116" i="34"/>
  <c r="CS116" i="34" s="1"/>
  <c r="BH116" i="34"/>
  <c r="BI116" i="34" s="1"/>
  <c r="AS115" i="34"/>
  <c r="CK115" i="34"/>
  <c r="BY115" i="34"/>
  <c r="CG115" i="34"/>
  <c r="AB116" i="34"/>
  <c r="BD116" i="34"/>
  <c r="BE116" i="34" s="1"/>
  <c r="AJ116" i="34"/>
  <c r="AF116" i="34"/>
  <c r="DL116" i="34"/>
  <c r="DM116" i="34" s="1"/>
  <c r="BL116" i="34"/>
  <c r="Y115" i="34"/>
  <c r="AG115" i="34"/>
  <c r="AC115" i="34"/>
  <c r="AZ116" i="34"/>
  <c r="CN116" i="34"/>
  <c r="AK115" i="34"/>
  <c r="CB116" i="34"/>
  <c r="CC116" i="34" s="1"/>
  <c r="DD116" i="34"/>
  <c r="T116" i="34"/>
  <c r="U116" i="34" s="1"/>
  <c r="AR116" i="34"/>
  <c r="L116" i="34"/>
  <c r="BT116" i="34"/>
  <c r="BU116" i="34" s="1"/>
  <c r="CF116" i="34"/>
  <c r="DH116" i="34"/>
  <c r="DI116" i="34" s="1"/>
  <c r="CJ116" i="34"/>
  <c r="X116" i="34"/>
  <c r="CZ116" i="34"/>
  <c r="DA116" i="34" s="1"/>
  <c r="BP116" i="34"/>
  <c r="BQ116" i="34" s="1"/>
  <c r="BX116" i="34"/>
  <c r="H116" i="34"/>
  <c r="I116" i="34" s="1"/>
  <c r="DP117" i="34"/>
  <c r="AE117" i="34"/>
  <c r="AD117" i="34"/>
  <c r="T117" i="34"/>
  <c r="P116" i="34"/>
  <c r="Q116" i="34" s="1"/>
  <c r="AN116" i="34"/>
  <c r="AO116" i="34" s="1"/>
  <c r="AV116" i="34"/>
  <c r="D117" i="34"/>
  <c r="B117" i="34"/>
  <c r="C117" i="34"/>
  <c r="CY4" i="1"/>
  <c r="CY9" i="1" s="1"/>
  <c r="E118" i="34"/>
  <c r="CX6" i="1"/>
  <c r="CY7" i="1"/>
  <c r="CZ3" i="1"/>
  <c r="CZ8" i="1" s="1"/>
  <c r="AV117" i="34" l="1"/>
  <c r="AM118" i="34" a="1"/>
  <c r="AM118" i="34" s="1"/>
  <c r="AL118" i="34" a="1"/>
  <c r="AL118" i="34" s="1"/>
  <c r="BC118" i="34" a="1"/>
  <c r="BC118" i="34" s="1"/>
  <c r="CH118" i="34" a="1"/>
  <c r="CH118" i="34" s="1"/>
  <c r="CX118" i="34" a="1"/>
  <c r="CX118" i="34" s="1"/>
  <c r="CY118" i="34" a="1"/>
  <c r="CY118" i="34" s="1"/>
  <c r="F118" i="34" a="1"/>
  <c r="F118" i="34" s="1"/>
  <c r="W118" i="34" a="1"/>
  <c r="W118" i="34" s="1"/>
  <c r="BB118" i="34" a="1"/>
  <c r="BB118" i="34" s="1"/>
  <c r="BR118" i="34" a="1"/>
  <c r="BR118" i="34" s="1"/>
  <c r="CI118" i="34" a="1"/>
  <c r="CI118" i="34" s="1"/>
  <c r="G118" i="34" a="1"/>
  <c r="G118" i="34" s="1"/>
  <c r="V118" i="34" a="1"/>
  <c r="V118" i="34" s="1"/>
  <c r="BS118" i="34" a="1"/>
  <c r="BS118" i="34" s="1"/>
  <c r="BG118" i="34" a="1"/>
  <c r="BG118" i="34" s="1"/>
  <c r="CL118" i="34" a="1"/>
  <c r="CL118" i="34" s="1"/>
  <c r="DC118" i="34" a="1"/>
  <c r="DC118" i="34" s="1"/>
  <c r="DB118" i="34" a="1"/>
  <c r="DB118" i="34" s="1"/>
  <c r="BF118" i="34" a="1"/>
  <c r="BF118" i="34" s="1"/>
  <c r="CM118" i="34" a="1"/>
  <c r="CM118" i="34" s="1"/>
  <c r="DN118" i="34" a="1"/>
  <c r="DN118" i="34" s="1"/>
  <c r="R118" i="34" a="1"/>
  <c r="R118" i="34" s="1"/>
  <c r="AA118" i="34" a="1"/>
  <c r="AA118" i="34" s="1"/>
  <c r="BW118" i="34" a="1"/>
  <c r="BW118" i="34" s="1"/>
  <c r="BV118" i="34" a="1"/>
  <c r="BV118" i="34" s="1"/>
  <c r="DO118" i="34" a="1"/>
  <c r="DO118" i="34" s="1"/>
  <c r="S118" i="34" a="1"/>
  <c r="S118" i="34" s="1"/>
  <c r="Z118" i="34" a="1"/>
  <c r="Z118" i="34" s="1"/>
  <c r="AP118" i="34" a="1"/>
  <c r="AP118" i="34" s="1"/>
  <c r="AU118" i="34" a="1"/>
  <c r="AU118" i="34" s="1"/>
  <c r="BK118" i="34" a="1"/>
  <c r="BK118" i="34" s="1"/>
  <c r="AT118" i="34" a="1"/>
  <c r="AT118" i="34" s="1"/>
  <c r="K118" i="34" a="1"/>
  <c r="K118" i="34" s="1"/>
  <c r="J118" i="34" a="1"/>
  <c r="J118" i="34" s="1"/>
  <c r="AQ118" i="34" a="1"/>
  <c r="AQ118" i="34" s="1"/>
  <c r="O118" i="34" a="1"/>
  <c r="O118" i="34" s="1"/>
  <c r="BZ118" i="34" a="1"/>
  <c r="BZ118" i="34" s="1"/>
  <c r="CQ118" i="34" a="1"/>
  <c r="CQ118" i="34" s="1"/>
  <c r="DG118" i="34" a="1"/>
  <c r="DG118" i="34" s="1"/>
  <c r="AI118" i="34" a="1"/>
  <c r="AI118" i="34" s="1"/>
  <c r="N118" i="34" a="1"/>
  <c r="N118" i="34" s="1"/>
  <c r="BJ118" i="34" a="1"/>
  <c r="BJ118" i="34" s="1"/>
  <c r="CA118" i="34" a="1"/>
  <c r="CA118" i="34" s="1"/>
  <c r="CP118" i="34" a="1"/>
  <c r="CP118" i="34" s="1"/>
  <c r="BO118" i="34" a="1"/>
  <c r="BO118" i="34" s="1"/>
  <c r="CE118" i="34" a="1"/>
  <c r="CE118" i="34" s="1"/>
  <c r="CU118" i="34" a="1"/>
  <c r="CU118" i="34" s="1"/>
  <c r="AH118" i="34" a="1"/>
  <c r="AH118" i="34" s="1"/>
  <c r="AY118" i="34" a="1"/>
  <c r="AY118" i="34" s="1"/>
  <c r="AX118" i="34" a="1"/>
  <c r="AX118" i="34" s="1"/>
  <c r="BN118" i="34" a="1"/>
  <c r="BN118" i="34" s="1"/>
  <c r="CD118" i="34" a="1"/>
  <c r="CD118" i="34" s="1"/>
  <c r="DJ118" i="34" a="1"/>
  <c r="DJ118" i="34" s="1"/>
  <c r="CT118" i="34" a="1"/>
  <c r="CT118" i="34" s="1"/>
  <c r="DF118" i="34" a="1"/>
  <c r="DF118" i="34" s="1"/>
  <c r="DK118" i="34" a="1"/>
  <c r="DK118" i="34" s="1"/>
  <c r="AW116" i="34"/>
  <c r="CW116" i="34"/>
  <c r="CO116" i="34"/>
  <c r="M116" i="34"/>
  <c r="AS116" i="34"/>
  <c r="BM116" i="34"/>
  <c r="DE116" i="34"/>
  <c r="BA116" i="34"/>
  <c r="BY116" i="34"/>
  <c r="CK116" i="34"/>
  <c r="AK116" i="34"/>
  <c r="AZ117" i="34"/>
  <c r="BA117" i="34" s="1"/>
  <c r="CZ117" i="34"/>
  <c r="DA117" i="34" s="1"/>
  <c r="CF117" i="34"/>
  <c r="CG117" i="34" s="1"/>
  <c r="BT117" i="34"/>
  <c r="BU117" i="34" s="1"/>
  <c r="CG116" i="34"/>
  <c r="AG116" i="34"/>
  <c r="AC116" i="34"/>
  <c r="Y116" i="34"/>
  <c r="CB117" i="34"/>
  <c r="CC117" i="34" s="1"/>
  <c r="CN117" i="34"/>
  <c r="CO117" i="34" s="1"/>
  <c r="AR117" i="34"/>
  <c r="AS117" i="34" s="1"/>
  <c r="BX117" i="34"/>
  <c r="BY117" i="34" s="1"/>
  <c r="DD117" i="34"/>
  <c r="DQ117" i="34"/>
  <c r="AW117" i="34"/>
  <c r="U117" i="34"/>
  <c r="L117" i="34"/>
  <c r="X117" i="34"/>
  <c r="BD117" i="34"/>
  <c r="AN117" i="34"/>
  <c r="AJ117" i="34"/>
  <c r="DP118" i="34"/>
  <c r="AE118" i="34"/>
  <c r="AD118" i="34"/>
  <c r="BP117" i="34"/>
  <c r="DL117" i="34"/>
  <c r="DH117" i="34"/>
  <c r="H117" i="34"/>
  <c r="CR117" i="34"/>
  <c r="AB117" i="34"/>
  <c r="BH117" i="34"/>
  <c r="CV117" i="34"/>
  <c r="P117" i="34"/>
  <c r="AF117" i="34"/>
  <c r="BL117" i="34"/>
  <c r="CJ117" i="34"/>
  <c r="D118" i="34"/>
  <c r="C118" i="34"/>
  <c r="B118" i="34"/>
  <c r="CZ4" i="1"/>
  <c r="CZ9" i="1" s="1"/>
  <c r="E119" i="34"/>
  <c r="CZ7" i="1"/>
  <c r="DA3" i="1"/>
  <c r="DA8" i="1" s="1"/>
  <c r="G119" i="34" l="1" a="1"/>
  <c r="G119" i="34" s="1"/>
  <c r="AM119" i="34" a="1"/>
  <c r="AM119" i="34" s="1"/>
  <c r="BR119" i="34" a="1"/>
  <c r="BR119" i="34" s="1"/>
  <c r="CH119" i="34" a="1"/>
  <c r="CH119" i="34" s="1"/>
  <c r="DO119" i="34" a="1"/>
  <c r="DO119" i="34" s="1"/>
  <c r="F119" i="34" a="1"/>
  <c r="F119" i="34" s="1"/>
  <c r="BB119" i="34" a="1"/>
  <c r="BB119" i="34" s="1"/>
  <c r="V119" i="34" a="1"/>
  <c r="V119" i="34" s="1"/>
  <c r="BS119" i="34" a="1"/>
  <c r="BS119" i="34" s="1"/>
  <c r="CY119" i="34" a="1"/>
  <c r="CY119" i="34" s="1"/>
  <c r="W119" i="34" a="1"/>
  <c r="W119" i="34" s="1"/>
  <c r="AL119" i="34" a="1"/>
  <c r="AL119" i="34" s="1"/>
  <c r="BC119" i="34" a="1"/>
  <c r="BC119" i="34" s="1"/>
  <c r="CI119" i="34" a="1"/>
  <c r="CI119" i="34" s="1"/>
  <c r="CX119" i="34" a="1"/>
  <c r="CX119" i="34" s="1"/>
  <c r="S119" i="34" a="1"/>
  <c r="S119" i="34" s="1"/>
  <c r="R119" i="34" a="1"/>
  <c r="R119" i="34" s="1"/>
  <c r="AA119" i="34" a="1"/>
  <c r="AA119" i="34" s="1"/>
  <c r="BF119" i="34" a="1"/>
  <c r="BF119" i="34" s="1"/>
  <c r="DC119" i="34" a="1"/>
  <c r="DC119" i="34" s="1"/>
  <c r="DB119" i="34" a="1"/>
  <c r="DB119" i="34" s="1"/>
  <c r="BW119" i="34" a="1"/>
  <c r="BW119" i="34" s="1"/>
  <c r="CM119" i="34" a="1"/>
  <c r="CM119" i="34" s="1"/>
  <c r="BG119" i="34" a="1"/>
  <c r="BG119" i="34" s="1"/>
  <c r="BV119" i="34" a="1"/>
  <c r="BV119" i="34" s="1"/>
  <c r="DN119" i="34" a="1"/>
  <c r="DN119" i="34" s="1"/>
  <c r="Z119" i="34" a="1"/>
  <c r="Z119" i="34" s="1"/>
  <c r="CL119" i="34" a="1"/>
  <c r="CL119" i="34" s="1"/>
  <c r="J119" i="34" a="1"/>
  <c r="J119" i="34" s="1"/>
  <c r="AQ119" i="34" a="1"/>
  <c r="AQ119" i="34" s="1"/>
  <c r="AP119" i="34" a="1"/>
  <c r="AP119" i="34" s="1"/>
  <c r="N119" i="34" a="1"/>
  <c r="N119" i="34" s="1"/>
  <c r="AU119" i="34" a="1"/>
  <c r="AU119" i="34" s="1"/>
  <c r="CP119" i="34" a="1"/>
  <c r="CP119" i="34" s="1"/>
  <c r="DG119" i="34" a="1"/>
  <c r="DG119" i="34" s="1"/>
  <c r="BZ119" i="34" a="1"/>
  <c r="BZ119" i="34" s="1"/>
  <c r="O119" i="34" a="1"/>
  <c r="O119" i="34" s="1"/>
  <c r="BK119" i="34" a="1"/>
  <c r="BK119" i="34" s="1"/>
  <c r="BJ119" i="34" a="1"/>
  <c r="BJ119" i="34" s="1"/>
  <c r="CA119" i="34" a="1"/>
  <c r="CA119" i="34" s="1"/>
  <c r="CQ119" i="34" a="1"/>
  <c r="CQ119" i="34" s="1"/>
  <c r="K119" i="34" a="1"/>
  <c r="K119" i="34" s="1"/>
  <c r="AT119" i="34" a="1"/>
  <c r="AT119" i="34" s="1"/>
  <c r="DF119" i="34" a="1"/>
  <c r="DF119" i="34" s="1"/>
  <c r="BN119" i="34" a="1"/>
  <c r="BN119" i="34" s="1"/>
  <c r="CD119" i="34" a="1"/>
  <c r="CD119" i="34" s="1"/>
  <c r="DK119" i="34" a="1"/>
  <c r="DK119" i="34" s="1"/>
  <c r="CE119" i="34" a="1"/>
  <c r="CE119" i="34" s="1"/>
  <c r="CU119" i="34" a="1"/>
  <c r="CU119" i="34" s="1"/>
  <c r="CT119" i="34" a="1"/>
  <c r="CT119" i="34" s="1"/>
  <c r="AY119" i="34" a="1"/>
  <c r="AY119" i="34" s="1"/>
  <c r="DJ119" i="34" a="1"/>
  <c r="DJ119" i="34" s="1"/>
  <c r="AI119" i="34" a="1"/>
  <c r="AI119" i="34" s="1"/>
  <c r="AH119" i="34" a="1"/>
  <c r="AH119" i="34" s="1"/>
  <c r="AX119" i="34" a="1"/>
  <c r="AX119" i="34" s="1"/>
  <c r="BO119" i="34" a="1"/>
  <c r="BO119" i="34" s="1"/>
  <c r="CJ118" i="34"/>
  <c r="AV118" i="34"/>
  <c r="AW118" i="34" s="1"/>
  <c r="CR118" i="34"/>
  <c r="DD118" i="34"/>
  <c r="BP118" i="34"/>
  <c r="CF118" i="34"/>
  <c r="CG118" i="34" s="1"/>
  <c r="AZ118" i="34"/>
  <c r="BA118" i="34" s="1"/>
  <c r="DL118" i="34"/>
  <c r="L118" i="34"/>
  <c r="AJ118" i="34"/>
  <c r="H118" i="34"/>
  <c r="CV118" i="34"/>
  <c r="AB118" i="34"/>
  <c r="AC117" i="34"/>
  <c r="AN118" i="34"/>
  <c r="DQ118" i="34"/>
  <c r="DE117" i="34"/>
  <c r="Q117" i="34"/>
  <c r="BI117" i="34"/>
  <c r="I117" i="34"/>
  <c r="CK117" i="34"/>
  <c r="CK118" i="34" s="1"/>
  <c r="DI117" i="34"/>
  <c r="BM117" i="34"/>
  <c r="CW117" i="34"/>
  <c r="CS117" i="34"/>
  <c r="DM117" i="34"/>
  <c r="AO117" i="34"/>
  <c r="AG117" i="34"/>
  <c r="BQ117" i="34"/>
  <c r="BQ118" i="34" s="1"/>
  <c r="BE117" i="34"/>
  <c r="Y117" i="34"/>
  <c r="BL118" i="34"/>
  <c r="BX118" i="34"/>
  <c r="AK117" i="34"/>
  <c r="AK118" i="34" s="1"/>
  <c r="M117" i="34"/>
  <c r="BT118" i="34"/>
  <c r="BD118" i="34"/>
  <c r="BH118" i="34"/>
  <c r="X118" i="34"/>
  <c r="Y118" i="34" s="1"/>
  <c r="DP119" i="34"/>
  <c r="AV119" i="34"/>
  <c r="AE119" i="34"/>
  <c r="AD119" i="34"/>
  <c r="CB118" i="34"/>
  <c r="AF118" i="34"/>
  <c r="CN118" i="34"/>
  <c r="CZ118" i="34"/>
  <c r="P118" i="34"/>
  <c r="DH118" i="34"/>
  <c r="T118" i="34"/>
  <c r="AR118" i="34"/>
  <c r="D119" i="34"/>
  <c r="B119" i="34"/>
  <c r="C119" i="34"/>
  <c r="DA4" i="1"/>
  <c r="DA9" i="1" s="1"/>
  <c r="E120" i="34"/>
  <c r="DA7" i="1"/>
  <c r="DB3" i="1"/>
  <c r="DB8" i="1" s="1"/>
  <c r="DI118" i="34" l="1"/>
  <c r="F120" i="34" a="1"/>
  <c r="F120" i="34" s="1"/>
  <c r="W120" i="34" a="1"/>
  <c r="W120" i="34" s="1"/>
  <c r="BS120" i="34" a="1"/>
  <c r="BS120" i="34" s="1"/>
  <c r="CX120" i="34" a="1"/>
  <c r="CX120" i="34" s="1"/>
  <c r="G120" i="34" a="1"/>
  <c r="G120" i="34" s="1"/>
  <c r="AM120" i="34" a="1"/>
  <c r="AM120" i="34" s="1"/>
  <c r="AL120" i="34" a="1"/>
  <c r="AL120" i="34" s="1"/>
  <c r="CH120" i="34" a="1"/>
  <c r="CH120" i="34" s="1"/>
  <c r="CI120" i="34" a="1"/>
  <c r="CI120" i="34" s="1"/>
  <c r="DO120" i="34" a="1"/>
  <c r="DO120" i="34" s="1"/>
  <c r="V120" i="34" a="1"/>
  <c r="V120" i="34" s="1"/>
  <c r="BC120" i="34" a="1"/>
  <c r="BC120" i="34" s="1"/>
  <c r="BB120" i="34" a="1"/>
  <c r="BB120" i="34" s="1"/>
  <c r="CY120" i="34" a="1"/>
  <c r="CY120" i="34" s="1"/>
  <c r="S120" i="34" a="1"/>
  <c r="S120" i="34" s="1"/>
  <c r="BF120" i="34" a="1"/>
  <c r="BF120" i="34" s="1"/>
  <c r="BV120" i="34" a="1"/>
  <c r="BV120" i="34" s="1"/>
  <c r="CL120" i="34" a="1"/>
  <c r="CL120" i="34" s="1"/>
  <c r="CM120" i="34" a="1"/>
  <c r="CM120" i="34" s="1"/>
  <c r="DN120" i="34" a="1"/>
  <c r="DN120" i="34" s="1"/>
  <c r="AA120" i="34" a="1"/>
  <c r="AA120" i="34" s="1"/>
  <c r="DC120" i="34" a="1"/>
  <c r="DC120" i="34" s="1"/>
  <c r="DB120" i="34" a="1"/>
  <c r="DB120" i="34" s="1"/>
  <c r="BW120" i="34" a="1"/>
  <c r="BW120" i="34" s="1"/>
  <c r="BR120" i="34" a="1"/>
  <c r="BR120" i="34" s="1"/>
  <c r="R120" i="34" a="1"/>
  <c r="R120" i="34" s="1"/>
  <c r="Z120" i="34" a="1"/>
  <c r="Z120" i="34" s="1"/>
  <c r="BG120" i="34" a="1"/>
  <c r="BG120" i="34" s="1"/>
  <c r="N120" i="34" a="1"/>
  <c r="N120" i="34" s="1"/>
  <c r="AU120" i="34" a="1"/>
  <c r="AU120" i="34" s="1"/>
  <c r="BZ120" i="34" a="1"/>
  <c r="BZ120" i="34" s="1"/>
  <c r="DG120" i="34" a="1"/>
  <c r="DG120" i="34" s="1"/>
  <c r="J120" i="34" a="1"/>
  <c r="J120" i="34" s="1"/>
  <c r="O120" i="34" a="1"/>
  <c r="O120" i="34" s="1"/>
  <c r="AT120" i="34" a="1"/>
  <c r="AT120" i="34" s="1"/>
  <c r="CA120" i="34" a="1"/>
  <c r="CA120" i="34" s="1"/>
  <c r="CP120" i="34" a="1"/>
  <c r="CP120" i="34" s="1"/>
  <c r="K120" i="34" a="1"/>
  <c r="K120" i="34" s="1"/>
  <c r="BJ120" i="34" a="1"/>
  <c r="BJ120" i="34" s="1"/>
  <c r="AP120" i="34" a="1"/>
  <c r="AP120" i="34" s="1"/>
  <c r="AQ120" i="34" a="1"/>
  <c r="AQ120" i="34" s="1"/>
  <c r="BK120" i="34" a="1"/>
  <c r="BK120" i="34" s="1"/>
  <c r="CQ120" i="34" a="1"/>
  <c r="CQ120" i="34" s="1"/>
  <c r="AY120" i="34" a="1"/>
  <c r="AY120" i="34" s="1"/>
  <c r="CU120" i="34" a="1"/>
  <c r="CU120" i="34" s="1"/>
  <c r="AH120" i="34" a="1"/>
  <c r="AH120" i="34" s="1"/>
  <c r="AI120" i="34" a="1"/>
  <c r="AI120" i="34" s="1"/>
  <c r="AX120" i="34" a="1"/>
  <c r="AX120" i="34" s="1"/>
  <c r="BO120" i="34" a="1"/>
  <c r="BO120" i="34" s="1"/>
  <c r="CE120" i="34" a="1"/>
  <c r="CE120" i="34" s="1"/>
  <c r="CT120" i="34" a="1"/>
  <c r="CT120" i="34" s="1"/>
  <c r="DF120" i="34" a="1"/>
  <c r="DF120" i="34" s="1"/>
  <c r="BN120" i="34" a="1"/>
  <c r="BN120" i="34" s="1"/>
  <c r="CD120" i="34" a="1"/>
  <c r="CD120" i="34" s="1"/>
  <c r="DK120" i="34" a="1"/>
  <c r="DK120" i="34" s="1"/>
  <c r="DJ120" i="34" a="1"/>
  <c r="DJ120" i="34" s="1"/>
  <c r="CR119" i="34"/>
  <c r="CW118" i="34"/>
  <c r="Q118" i="34"/>
  <c r="AO118" i="34"/>
  <c r="AW119" i="34"/>
  <c r="CS118" i="34"/>
  <c r="DQ119" i="34"/>
  <c r="BI118" i="34"/>
  <c r="T119" i="34"/>
  <c r="DE118" i="34"/>
  <c r="I118" i="34"/>
  <c r="AG118" i="34"/>
  <c r="DM118" i="34"/>
  <c r="BX119" i="34"/>
  <c r="M118" i="34"/>
  <c r="AZ119" i="34"/>
  <c r="BA119" i="34" s="1"/>
  <c r="X119" i="34"/>
  <c r="Y119" i="34" s="1"/>
  <c r="AN119" i="34"/>
  <c r="CZ119" i="34"/>
  <c r="CV119" i="34"/>
  <c r="BP119" i="34"/>
  <c r="BQ119" i="34" s="1"/>
  <c r="AR119" i="34"/>
  <c r="AF119" i="34"/>
  <c r="L119" i="34"/>
  <c r="BE118" i="34"/>
  <c r="CF119" i="34"/>
  <c r="AB119" i="34"/>
  <c r="AC118" i="34"/>
  <c r="BY118" i="34"/>
  <c r="U118" i="34"/>
  <c r="DA118" i="34"/>
  <c r="CO118" i="34"/>
  <c r="CJ119" i="34"/>
  <c r="AS118" i="34"/>
  <c r="CC118" i="34"/>
  <c r="BU118" i="34"/>
  <c r="BM118" i="34"/>
  <c r="BH119" i="34"/>
  <c r="CN119" i="34"/>
  <c r="AJ119" i="34"/>
  <c r="AK119" i="34" s="1"/>
  <c r="DP120" i="34"/>
  <c r="AD120" i="34"/>
  <c r="AE120" i="34"/>
  <c r="DL119" i="34"/>
  <c r="BL119" i="34"/>
  <c r="DH119" i="34"/>
  <c r="DI119" i="34" s="1"/>
  <c r="CB119" i="34"/>
  <c r="BT119" i="34"/>
  <c r="BD119" i="34"/>
  <c r="P119" i="34"/>
  <c r="DD119" i="34"/>
  <c r="H119" i="34"/>
  <c r="D120" i="34"/>
  <c r="B120" i="34"/>
  <c r="C120" i="34"/>
  <c r="DB4" i="1"/>
  <c r="DB9" i="1" s="1"/>
  <c r="E121" i="34"/>
  <c r="DB7" i="1"/>
  <c r="DC3" i="1"/>
  <c r="DC8" i="1" s="1"/>
  <c r="BC121" i="34" l="1" a="1"/>
  <c r="BC121" i="34" s="1"/>
  <c r="CX121" i="34" a="1"/>
  <c r="CX121" i="34" s="1"/>
  <c r="CY121" i="34" a="1"/>
  <c r="CY121" i="34" s="1"/>
  <c r="F121" i="34" a="1"/>
  <c r="F121" i="34" s="1"/>
  <c r="V121" i="34" a="1"/>
  <c r="V121" i="34" s="1"/>
  <c r="BS121" i="34" a="1"/>
  <c r="BS121" i="34" s="1"/>
  <c r="G121" i="34" a="1"/>
  <c r="G121" i="34" s="1"/>
  <c r="W121" i="34" a="1"/>
  <c r="W121" i="34" s="1"/>
  <c r="AM121" i="34" a="1"/>
  <c r="AM121" i="34" s="1"/>
  <c r="AL121" i="34" a="1"/>
  <c r="AL121" i="34" s="1"/>
  <c r="BB121" i="34" a="1"/>
  <c r="BB121" i="34" s="1"/>
  <c r="BR121" i="34" a="1"/>
  <c r="BR121" i="34" s="1"/>
  <c r="BF121" i="34" a="1"/>
  <c r="BF121" i="34" s="1"/>
  <c r="K121" i="34" a="1"/>
  <c r="K121" i="34" s="1"/>
  <c r="DN121" i="34" a="1"/>
  <c r="DN121" i="34" s="1"/>
  <c r="Z121" i="34" a="1"/>
  <c r="Z121" i="34" s="1"/>
  <c r="BG121" i="34" a="1"/>
  <c r="BG121" i="34" s="1"/>
  <c r="BW121" i="34" a="1"/>
  <c r="BW121" i="34" s="1"/>
  <c r="DC121" i="34" a="1"/>
  <c r="DC121" i="34" s="1"/>
  <c r="CI121" i="34" a="1"/>
  <c r="CI121" i="34" s="1"/>
  <c r="CH121" i="34" a="1"/>
  <c r="CH121" i="34" s="1"/>
  <c r="DO121" i="34" a="1"/>
  <c r="DO121" i="34" s="1"/>
  <c r="R121" i="34" a="1"/>
  <c r="R121" i="34" s="1"/>
  <c r="AA121" i="34" a="1"/>
  <c r="AA121" i="34" s="1"/>
  <c r="CM121" i="34" a="1"/>
  <c r="CM121" i="34" s="1"/>
  <c r="S121" i="34" a="1"/>
  <c r="S121" i="34" s="1"/>
  <c r="BV121" i="34" a="1"/>
  <c r="BV121" i="34" s="1"/>
  <c r="CL121" i="34" a="1"/>
  <c r="CL121" i="34" s="1"/>
  <c r="BK121" i="34" a="1"/>
  <c r="BK121" i="34" s="1"/>
  <c r="BZ121" i="34" a="1"/>
  <c r="BZ121" i="34" s="1"/>
  <c r="CA121" i="34" a="1"/>
  <c r="CA121" i="34" s="1"/>
  <c r="CP121" i="34" a="1"/>
  <c r="CP121" i="34" s="1"/>
  <c r="DF121" i="34" a="1"/>
  <c r="DF121" i="34" s="1"/>
  <c r="AQ121" i="34" a="1"/>
  <c r="AQ121" i="34" s="1"/>
  <c r="N121" i="34" a="1"/>
  <c r="N121" i="34" s="1"/>
  <c r="AU121" i="34" a="1"/>
  <c r="AU121" i="34" s="1"/>
  <c r="BJ121" i="34" a="1"/>
  <c r="BJ121" i="34" s="1"/>
  <c r="DB121" i="34" a="1"/>
  <c r="DB121" i="34" s="1"/>
  <c r="AP121" i="34" a="1"/>
  <c r="AP121" i="34" s="1"/>
  <c r="AT121" i="34" a="1"/>
  <c r="AT121" i="34" s="1"/>
  <c r="DG121" i="34" a="1"/>
  <c r="DG121" i="34" s="1"/>
  <c r="J121" i="34" a="1"/>
  <c r="J121" i="34" s="1"/>
  <c r="O121" i="34" a="1"/>
  <c r="O121" i="34" s="1"/>
  <c r="CQ121" i="34" a="1"/>
  <c r="CQ121" i="34" s="1"/>
  <c r="AX121" i="34" a="1"/>
  <c r="AX121" i="34" s="1"/>
  <c r="BO121" i="34" a="1"/>
  <c r="BO121" i="34" s="1"/>
  <c r="CD121" i="34" a="1"/>
  <c r="CD121" i="34" s="1"/>
  <c r="DK121" i="34" a="1"/>
  <c r="DK121" i="34" s="1"/>
  <c r="AI121" i="34" a="1"/>
  <c r="AI121" i="34" s="1"/>
  <c r="AY121" i="34" a="1"/>
  <c r="AY121" i="34" s="1"/>
  <c r="CE121" i="34" a="1"/>
  <c r="CE121" i="34" s="1"/>
  <c r="CU121" i="34" a="1"/>
  <c r="CU121" i="34" s="1"/>
  <c r="AH121" i="34" a="1"/>
  <c r="AH121" i="34" s="1"/>
  <c r="DJ121" i="34" a="1"/>
  <c r="DJ121" i="34" s="1"/>
  <c r="BN121" i="34" a="1"/>
  <c r="BN121" i="34" s="1"/>
  <c r="CT121" i="34" a="1"/>
  <c r="CT121" i="34" s="1"/>
  <c r="DA119" i="34"/>
  <c r="CW119" i="34"/>
  <c r="CS119" i="34"/>
  <c r="Q119" i="34"/>
  <c r="AR120" i="34"/>
  <c r="AJ120" i="34"/>
  <c r="AK120" i="34" s="1"/>
  <c r="AO119" i="34"/>
  <c r="AG119" i="34"/>
  <c r="BY119" i="34"/>
  <c r="CO119" i="34"/>
  <c r="CC119" i="34"/>
  <c r="P120" i="34"/>
  <c r="Q120" i="34" s="1"/>
  <c r="AF120" i="34"/>
  <c r="DQ120" i="34"/>
  <c r="DD120" i="34"/>
  <c r="BU119" i="34"/>
  <c r="T120" i="34"/>
  <c r="U119" i="34"/>
  <c r="CJ120" i="34"/>
  <c r="M119" i="34"/>
  <c r="AS119" i="34"/>
  <c r="BP120" i="34"/>
  <c r="BQ120" i="34" s="1"/>
  <c r="AV120" i="34"/>
  <c r="AW120" i="34" s="1"/>
  <c r="BT120" i="34"/>
  <c r="AC119" i="34"/>
  <c r="AZ120" i="34"/>
  <c r="BA120" i="34" s="1"/>
  <c r="AN120" i="34"/>
  <c r="CG119" i="34"/>
  <c r="H120" i="34"/>
  <c r="BE119" i="34"/>
  <c r="I119" i="34"/>
  <c r="DE119" i="34"/>
  <c r="BM119" i="34"/>
  <c r="DM119" i="34"/>
  <c r="X120" i="34"/>
  <c r="CK119" i="34"/>
  <c r="BI119" i="34"/>
  <c r="DP121" i="34"/>
  <c r="AD121" i="34"/>
  <c r="AE121" i="34"/>
  <c r="CV120" i="34"/>
  <c r="AB120" i="34"/>
  <c r="DH120" i="34"/>
  <c r="DI120" i="34" s="1"/>
  <c r="BX120" i="34"/>
  <c r="CN120" i="34"/>
  <c r="L120" i="34"/>
  <c r="CF120" i="34"/>
  <c r="CR120" i="34"/>
  <c r="BL120" i="34"/>
  <c r="BH120" i="34"/>
  <c r="BD120" i="34"/>
  <c r="CZ120" i="34"/>
  <c r="CB120" i="34"/>
  <c r="DL120" i="34"/>
  <c r="D121" i="34"/>
  <c r="B121" i="34"/>
  <c r="C121" i="34"/>
  <c r="DC4" i="1"/>
  <c r="DC9" i="1" s="1"/>
  <c r="E122" i="34"/>
  <c r="DC7" i="1"/>
  <c r="DD3" i="1"/>
  <c r="DD8" i="1" s="1"/>
  <c r="AV121" i="34" l="1"/>
  <c r="AW121" i="34" s="1"/>
  <c r="BI120" i="34"/>
  <c r="V122" i="34" a="1"/>
  <c r="V122" i="34" s="1"/>
  <c r="BS122" i="34" a="1"/>
  <c r="BS122" i="34" s="1"/>
  <c r="CX122" i="34" a="1"/>
  <c r="CX122" i="34" s="1"/>
  <c r="DO122" i="34" a="1"/>
  <c r="DO122" i="34" s="1"/>
  <c r="AM122" i="34" a="1"/>
  <c r="AM122" i="34" s="1"/>
  <c r="AL122" i="34" a="1"/>
  <c r="AL122" i="34" s="1"/>
  <c r="BC122" i="34" a="1"/>
  <c r="BC122" i="34" s="1"/>
  <c r="BR122" i="34" a="1"/>
  <c r="BR122" i="34" s="1"/>
  <c r="CH122" i="34" a="1"/>
  <c r="CH122" i="34" s="1"/>
  <c r="F122" i="34" a="1"/>
  <c r="F122" i="34" s="1"/>
  <c r="BB122" i="34" a="1"/>
  <c r="BB122" i="34" s="1"/>
  <c r="G122" i="34" a="1"/>
  <c r="G122" i="34" s="1"/>
  <c r="W122" i="34" a="1"/>
  <c r="W122" i="34" s="1"/>
  <c r="CY122" i="34" a="1"/>
  <c r="CY122" i="34" s="1"/>
  <c r="DN122" i="34" a="1"/>
  <c r="DN122" i="34" s="1"/>
  <c r="S122" i="34" a="1"/>
  <c r="S122" i="34" s="1"/>
  <c r="R122" i="34" a="1"/>
  <c r="R122" i="34" s="1"/>
  <c r="BF122" i="34" a="1"/>
  <c r="BF122" i="34" s="1"/>
  <c r="BW122" i="34" a="1"/>
  <c r="BW122" i="34" s="1"/>
  <c r="AA122" i="34" a="1"/>
  <c r="AA122" i="34" s="1"/>
  <c r="Z122" i="34" a="1"/>
  <c r="Z122" i="34" s="1"/>
  <c r="CL122" i="34" a="1"/>
  <c r="CL122" i="34" s="1"/>
  <c r="CM122" i="34" a="1"/>
  <c r="CM122" i="34" s="1"/>
  <c r="CI122" i="34" a="1"/>
  <c r="CI122" i="34" s="1"/>
  <c r="BG122" i="34" a="1"/>
  <c r="BG122" i="34" s="1"/>
  <c r="BV122" i="34" a="1"/>
  <c r="BV122" i="34" s="1"/>
  <c r="DC122" i="34" a="1"/>
  <c r="DC122" i="34" s="1"/>
  <c r="DB122" i="34" a="1"/>
  <c r="DB122" i="34" s="1"/>
  <c r="O122" i="34" a="1"/>
  <c r="O122" i="34" s="1"/>
  <c r="AT122" i="34" a="1"/>
  <c r="AT122" i="34" s="1"/>
  <c r="BJ122" i="34" a="1"/>
  <c r="BJ122" i="34" s="1"/>
  <c r="AQ122" i="34" a="1"/>
  <c r="AQ122" i="34" s="1"/>
  <c r="N122" i="34" a="1"/>
  <c r="N122" i="34" s="1"/>
  <c r="AU122" i="34" a="1"/>
  <c r="AU122" i="34" s="1"/>
  <c r="CP122" i="34" a="1"/>
  <c r="CP122" i="34" s="1"/>
  <c r="K122" i="34" a="1"/>
  <c r="K122" i="34" s="1"/>
  <c r="BZ122" i="34" a="1"/>
  <c r="BZ122" i="34" s="1"/>
  <c r="DF122" i="34" a="1"/>
  <c r="DF122" i="34" s="1"/>
  <c r="J122" i="34" a="1"/>
  <c r="J122" i="34" s="1"/>
  <c r="AP122" i="34" a="1"/>
  <c r="AP122" i="34" s="1"/>
  <c r="BK122" i="34" a="1"/>
  <c r="BK122" i="34" s="1"/>
  <c r="CA122" i="34" a="1"/>
  <c r="CA122" i="34" s="1"/>
  <c r="CQ122" i="34" a="1"/>
  <c r="CQ122" i="34" s="1"/>
  <c r="DG122" i="34" a="1"/>
  <c r="DG122" i="34" s="1"/>
  <c r="AI122" i="34" a="1"/>
  <c r="AI122" i="34" s="1"/>
  <c r="AY122" i="34" a="1"/>
  <c r="AY122" i="34" s="1"/>
  <c r="AX122" i="34" a="1"/>
  <c r="AX122" i="34" s="1"/>
  <c r="CU122" i="34" a="1"/>
  <c r="CU122" i="34" s="1"/>
  <c r="DJ122" i="34" a="1"/>
  <c r="DJ122" i="34" s="1"/>
  <c r="BO122" i="34" a="1"/>
  <c r="BO122" i="34" s="1"/>
  <c r="CE122" i="34" a="1"/>
  <c r="CE122" i="34" s="1"/>
  <c r="DK122" i="34" a="1"/>
  <c r="DK122" i="34" s="1"/>
  <c r="AH122" i="34" a="1"/>
  <c r="AH122" i="34" s="1"/>
  <c r="BN122" i="34" a="1"/>
  <c r="BN122" i="34" s="1"/>
  <c r="CD122" i="34" a="1"/>
  <c r="CD122" i="34" s="1"/>
  <c r="CT122" i="34" a="1"/>
  <c r="CT122" i="34" s="1"/>
  <c r="CO120" i="34"/>
  <c r="AS120" i="34"/>
  <c r="AG120" i="34"/>
  <c r="DQ121" i="34"/>
  <c r="DM120" i="34"/>
  <c r="BM120" i="34"/>
  <c r="DE120" i="34"/>
  <c r="CJ121" i="34"/>
  <c r="BE120" i="34"/>
  <c r="BU120" i="34"/>
  <c r="AZ121" i="34"/>
  <c r="BA121" i="34" s="1"/>
  <c r="CV121" i="34"/>
  <c r="CK120" i="34"/>
  <c r="U120" i="34"/>
  <c r="AC120" i="34"/>
  <c r="CF121" i="34"/>
  <c r="AR121" i="34"/>
  <c r="BX121" i="34"/>
  <c r="X121" i="34"/>
  <c r="CB121" i="34"/>
  <c r="AF121" i="34"/>
  <c r="I120" i="34"/>
  <c r="AO120" i="34"/>
  <c r="DL121" i="34"/>
  <c r="DD121" i="34"/>
  <c r="CC120" i="34"/>
  <c r="P121" i="34"/>
  <c r="Q121" i="34" s="1"/>
  <c r="CG120" i="34"/>
  <c r="M120" i="34"/>
  <c r="CW120" i="34"/>
  <c r="DA120" i="34"/>
  <c r="CS120" i="34"/>
  <c r="BY120" i="34"/>
  <c r="Y120" i="34"/>
  <c r="CZ121" i="34"/>
  <c r="CR121" i="34"/>
  <c r="L121" i="34"/>
  <c r="T121" i="34"/>
  <c r="H121" i="34"/>
  <c r="DP122" i="34"/>
  <c r="DQ122" i="34" s="1"/>
  <c r="AB122" i="34"/>
  <c r="AD122" i="34"/>
  <c r="AE122" i="34"/>
  <c r="BP121" i="34"/>
  <c r="BL121" i="34"/>
  <c r="CN121" i="34"/>
  <c r="BD121" i="34"/>
  <c r="BT121" i="34"/>
  <c r="BH121" i="34"/>
  <c r="BI121" i="34" s="1"/>
  <c r="AN121" i="34"/>
  <c r="DH121" i="34"/>
  <c r="AB121" i="34"/>
  <c r="AJ121" i="34"/>
  <c r="D122" i="34"/>
  <c r="B122" i="34"/>
  <c r="C122" i="34"/>
  <c r="DD4" i="1"/>
  <c r="DD9" i="1" s="1"/>
  <c r="E123" i="34"/>
  <c r="DD7" i="1"/>
  <c r="DE3" i="1"/>
  <c r="DE8" i="1" s="1"/>
  <c r="CO121" i="34" l="1"/>
  <c r="F123" i="34" a="1"/>
  <c r="F123" i="34" s="1"/>
  <c r="AL123" i="34" a="1"/>
  <c r="AL123" i="34" s="1"/>
  <c r="BC123" i="34" a="1"/>
  <c r="BC123" i="34" s="1"/>
  <c r="BR123" i="34" a="1"/>
  <c r="BR123" i="34" s="1"/>
  <c r="CI123" i="34" a="1"/>
  <c r="CI123" i="34" s="1"/>
  <c r="G123" i="34" a="1"/>
  <c r="G123" i="34" s="1"/>
  <c r="W123" i="34" a="1"/>
  <c r="W123" i="34" s="1"/>
  <c r="AM123" i="34" a="1"/>
  <c r="AM123" i="34" s="1"/>
  <c r="CH123" i="34" a="1"/>
  <c r="CH123" i="34" s="1"/>
  <c r="CX123" i="34" a="1"/>
  <c r="CX123" i="34" s="1"/>
  <c r="CY123" i="34" a="1"/>
  <c r="CY123" i="34" s="1"/>
  <c r="DO123" i="34" a="1"/>
  <c r="DO123" i="34" s="1"/>
  <c r="BB123" i="34" a="1"/>
  <c r="BB123" i="34" s="1"/>
  <c r="V123" i="34" a="1"/>
  <c r="V123" i="34" s="1"/>
  <c r="Z123" i="34" a="1"/>
  <c r="Z123" i="34" s="1"/>
  <c r="BG123" i="34" a="1"/>
  <c r="BG123" i="34" s="1"/>
  <c r="BV123" i="34" a="1"/>
  <c r="BV123" i="34" s="1"/>
  <c r="CL123" i="34" a="1"/>
  <c r="CL123" i="34" s="1"/>
  <c r="S123" i="34" a="1"/>
  <c r="S123" i="34" s="1"/>
  <c r="BF123" i="34" a="1"/>
  <c r="BF123" i="34" s="1"/>
  <c r="CM123" i="34" a="1"/>
  <c r="CM123" i="34" s="1"/>
  <c r="DC123" i="34" a="1"/>
  <c r="DC123" i="34" s="1"/>
  <c r="DB123" i="34" a="1"/>
  <c r="DB123" i="34" s="1"/>
  <c r="BS123" i="34" a="1"/>
  <c r="BS123" i="34" s="1"/>
  <c r="DN123" i="34" a="1"/>
  <c r="DN123" i="34" s="1"/>
  <c r="R123" i="34" a="1"/>
  <c r="R123" i="34" s="1"/>
  <c r="AA123" i="34" a="1"/>
  <c r="AA123" i="34" s="1"/>
  <c r="BW123" i="34" a="1"/>
  <c r="BW123" i="34" s="1"/>
  <c r="AQ123" i="34" a="1"/>
  <c r="AQ123" i="34" s="1"/>
  <c r="N123" i="34" a="1"/>
  <c r="N123" i="34" s="1"/>
  <c r="AT123" i="34" a="1"/>
  <c r="AT123" i="34" s="1"/>
  <c r="AP123" i="34" a="1"/>
  <c r="AP123" i="34" s="1"/>
  <c r="AU123" i="34" a="1"/>
  <c r="AU123" i="34" s="1"/>
  <c r="BZ123" i="34" a="1"/>
  <c r="BZ123" i="34" s="1"/>
  <c r="DG123" i="34" a="1"/>
  <c r="DG123" i="34" s="1"/>
  <c r="J123" i="34" a="1"/>
  <c r="J123" i="34" s="1"/>
  <c r="BK123" i="34" a="1"/>
  <c r="BK123" i="34" s="1"/>
  <c r="CA123" i="34" a="1"/>
  <c r="CA123" i="34" s="1"/>
  <c r="CP123" i="34" a="1"/>
  <c r="CP123" i="34" s="1"/>
  <c r="K123" i="34" a="1"/>
  <c r="K123" i="34" s="1"/>
  <c r="O123" i="34" a="1"/>
  <c r="O123" i="34" s="1"/>
  <c r="BJ123" i="34" a="1"/>
  <c r="BJ123" i="34" s="1"/>
  <c r="CQ123" i="34" a="1"/>
  <c r="CQ123" i="34" s="1"/>
  <c r="DF123" i="34" a="1"/>
  <c r="DF123" i="34" s="1"/>
  <c r="BO123" i="34" a="1"/>
  <c r="BO123" i="34" s="1"/>
  <c r="DK123" i="34" a="1"/>
  <c r="DK123" i="34" s="1"/>
  <c r="DJ123" i="34" a="1"/>
  <c r="DJ123" i="34" s="1"/>
  <c r="BN123" i="34" a="1"/>
  <c r="BN123" i="34" s="1"/>
  <c r="CD123" i="34" a="1"/>
  <c r="CD123" i="34" s="1"/>
  <c r="AH123" i="34" a="1"/>
  <c r="AH123" i="34" s="1"/>
  <c r="AY123" i="34" a="1"/>
  <c r="AY123" i="34" s="1"/>
  <c r="AX123" i="34" a="1"/>
  <c r="AX123" i="34" s="1"/>
  <c r="CE123" i="34" a="1"/>
  <c r="CE123" i="34" s="1"/>
  <c r="CU123" i="34" a="1"/>
  <c r="CU123" i="34" s="1"/>
  <c r="CT123" i="34" a="1"/>
  <c r="CT123" i="34" s="1"/>
  <c r="AI123" i="34" a="1"/>
  <c r="AI123" i="34" s="1"/>
  <c r="AS121" i="34"/>
  <c r="AG121" i="34"/>
  <c r="BE121" i="34"/>
  <c r="DM121" i="34"/>
  <c r="BY121" i="34"/>
  <c r="H122" i="34"/>
  <c r="BM121" i="34"/>
  <c r="CK121" i="34"/>
  <c r="CW121" i="34"/>
  <c r="AV122" i="34"/>
  <c r="AW122" i="34" s="1"/>
  <c r="Y121" i="34"/>
  <c r="L122" i="34"/>
  <c r="U121" i="34"/>
  <c r="M121" i="34"/>
  <c r="AC121" i="34"/>
  <c r="AC122" i="34" s="1"/>
  <c r="CG121" i="34"/>
  <c r="CC121" i="34"/>
  <c r="CS121" i="34"/>
  <c r="DD122" i="34"/>
  <c r="P122" i="34"/>
  <c r="Q122" i="34" s="1"/>
  <c r="BX122" i="34"/>
  <c r="BY122" i="34" s="1"/>
  <c r="AF122" i="34"/>
  <c r="AG122" i="34" s="1"/>
  <c r="CZ122" i="34"/>
  <c r="DI121" i="34"/>
  <c r="BL122" i="34"/>
  <c r="AJ122" i="34"/>
  <c r="AO121" i="34"/>
  <c r="CB122" i="34"/>
  <c r="DA121" i="34"/>
  <c r="DE121" i="34"/>
  <c r="AK121" i="34"/>
  <c r="BU121" i="34"/>
  <c r="CV122" i="34"/>
  <c r="I121" i="34"/>
  <c r="I122" i="34" s="1"/>
  <c r="BQ121" i="34"/>
  <c r="BP122" i="34"/>
  <c r="AR122" i="34"/>
  <c r="AS122" i="34" s="1"/>
  <c r="AN122" i="34"/>
  <c r="DP123" i="34"/>
  <c r="DQ123" i="34" s="1"/>
  <c r="AD123" i="34"/>
  <c r="AE123" i="34"/>
  <c r="AZ122" i="34"/>
  <c r="BA122" i="34" s="1"/>
  <c r="X122" i="34"/>
  <c r="BT122" i="34"/>
  <c r="DL122" i="34"/>
  <c r="DH122" i="34"/>
  <c r="CN122" i="34"/>
  <c r="CO122" i="34" s="1"/>
  <c r="CJ122" i="34"/>
  <c r="CF122" i="34"/>
  <c r="CR122" i="34"/>
  <c r="T122" i="34"/>
  <c r="BH122" i="34"/>
  <c r="BI122" i="34" s="1"/>
  <c r="BD122" i="34"/>
  <c r="D123" i="34"/>
  <c r="B123" i="34"/>
  <c r="C123" i="34"/>
  <c r="DE4" i="1"/>
  <c r="DE9" i="1" s="1"/>
  <c r="E124" i="34"/>
  <c r="DE7" i="1"/>
  <c r="DF3" i="1"/>
  <c r="DF8" i="1" s="1"/>
  <c r="BE122" i="34" l="1"/>
  <c r="U122" i="34"/>
  <c r="DI122" i="34"/>
  <c r="V124" i="34" a="1"/>
  <c r="V124" i="34" s="1"/>
  <c r="BB124" i="34" a="1"/>
  <c r="BB124" i="34" s="1"/>
  <c r="BC124" i="34" a="1"/>
  <c r="BC124" i="34" s="1"/>
  <c r="CI124" i="34" a="1"/>
  <c r="CI124" i="34" s="1"/>
  <c r="F124" i="34" a="1"/>
  <c r="F124" i="34" s="1"/>
  <c r="BS124" i="34" a="1"/>
  <c r="BS124" i="34" s="1"/>
  <c r="BR124" i="34" a="1"/>
  <c r="BR124" i="34" s="1"/>
  <c r="CX124" i="34" a="1"/>
  <c r="CX124" i="34" s="1"/>
  <c r="CY124" i="34" a="1"/>
  <c r="CY124" i="34" s="1"/>
  <c r="G124" i="34" a="1"/>
  <c r="G124" i="34" s="1"/>
  <c r="W124" i="34" a="1"/>
  <c r="W124" i="34" s="1"/>
  <c r="AM124" i="34" a="1"/>
  <c r="AM124" i="34" s="1"/>
  <c r="AL124" i="34" a="1"/>
  <c r="AL124" i="34" s="1"/>
  <c r="DN124" i="34" a="1"/>
  <c r="DN124" i="34" s="1"/>
  <c r="R124" i="34" a="1"/>
  <c r="R124" i="34" s="1"/>
  <c r="CH124" i="34" a="1"/>
  <c r="CH124" i="34" s="1"/>
  <c r="S124" i="34" a="1"/>
  <c r="S124" i="34" s="1"/>
  <c r="BF124" i="34" a="1"/>
  <c r="BF124" i="34" s="1"/>
  <c r="BV124" i="34" a="1"/>
  <c r="BV124" i="34" s="1"/>
  <c r="CL124" i="34" a="1"/>
  <c r="CL124" i="34" s="1"/>
  <c r="CM124" i="34" a="1"/>
  <c r="CM124" i="34" s="1"/>
  <c r="DO124" i="34" a="1"/>
  <c r="DO124" i="34" s="1"/>
  <c r="Z124" i="34" a="1"/>
  <c r="Z124" i="34" s="1"/>
  <c r="DC124" i="34" a="1"/>
  <c r="DC124" i="34" s="1"/>
  <c r="DB124" i="34" a="1"/>
  <c r="DB124" i="34" s="1"/>
  <c r="AA124" i="34" a="1"/>
  <c r="AA124" i="34" s="1"/>
  <c r="BG124" i="34" a="1"/>
  <c r="BG124" i="34" s="1"/>
  <c r="BW124" i="34" a="1"/>
  <c r="BW124" i="34" s="1"/>
  <c r="K124" i="34" a="1"/>
  <c r="K124" i="34" s="1"/>
  <c r="AP124" i="34" a="1"/>
  <c r="AP124" i="34" s="1"/>
  <c r="CQ124" i="34" a="1"/>
  <c r="CQ124" i="34" s="1"/>
  <c r="J124" i="34" a="1"/>
  <c r="J124" i="34" s="1"/>
  <c r="BK124" i="34" a="1"/>
  <c r="BK124" i="34" s="1"/>
  <c r="BZ124" i="34" a="1"/>
  <c r="BZ124" i="34" s="1"/>
  <c r="CA124" i="34" a="1"/>
  <c r="CA124" i="34" s="1"/>
  <c r="AQ124" i="34" a="1"/>
  <c r="AQ124" i="34" s="1"/>
  <c r="N124" i="34" a="1"/>
  <c r="N124" i="34" s="1"/>
  <c r="CP124" i="34" a="1"/>
  <c r="CP124" i="34" s="1"/>
  <c r="DF124" i="34" a="1"/>
  <c r="DF124" i="34" s="1"/>
  <c r="O124" i="34" a="1"/>
  <c r="O124" i="34" s="1"/>
  <c r="AU124" i="34" a="1"/>
  <c r="AU124" i="34" s="1"/>
  <c r="AT124" i="34" a="1"/>
  <c r="AT124" i="34" s="1"/>
  <c r="BJ124" i="34" a="1"/>
  <c r="BJ124" i="34" s="1"/>
  <c r="BN124" i="34" a="1"/>
  <c r="BN124" i="34" s="1"/>
  <c r="CD124" i="34" a="1"/>
  <c r="CD124" i="34" s="1"/>
  <c r="DG124" i="34" a="1"/>
  <c r="DG124" i="34" s="1"/>
  <c r="AX124" i="34" a="1"/>
  <c r="AX124" i="34" s="1"/>
  <c r="CU124" i="34" a="1"/>
  <c r="CU124" i="34" s="1"/>
  <c r="AI124" i="34" a="1"/>
  <c r="AI124" i="34" s="1"/>
  <c r="AY124" i="34" a="1"/>
  <c r="AY124" i="34" s="1"/>
  <c r="BO124" i="34" a="1"/>
  <c r="BO124" i="34" s="1"/>
  <c r="DK124" i="34" a="1"/>
  <c r="DK124" i="34" s="1"/>
  <c r="AH124" i="34" a="1"/>
  <c r="AH124" i="34" s="1"/>
  <c r="CE124" i="34" a="1"/>
  <c r="CE124" i="34" s="1"/>
  <c r="CT124" i="34" a="1"/>
  <c r="CT124" i="34" s="1"/>
  <c r="DJ124" i="34" a="1"/>
  <c r="DJ124" i="34" s="1"/>
  <c r="Y122" i="34"/>
  <c r="BM122" i="34"/>
  <c r="CC122" i="34"/>
  <c r="AF123" i="34"/>
  <c r="AG123" i="34" s="1"/>
  <c r="CK122" i="34"/>
  <c r="CS122" i="34"/>
  <c r="CG122" i="34"/>
  <c r="AJ123" i="34"/>
  <c r="M122" i="34"/>
  <c r="AO122" i="34"/>
  <c r="DE122" i="34"/>
  <c r="BQ122" i="34"/>
  <c r="CZ123" i="34"/>
  <c r="DA122" i="34"/>
  <c r="BP123" i="34"/>
  <c r="CN123" i="34"/>
  <c r="CO123" i="34" s="1"/>
  <c r="CB123" i="34"/>
  <c r="P123" i="34"/>
  <c r="Q123" i="34" s="1"/>
  <c r="AR123" i="34"/>
  <c r="AS123" i="34" s="1"/>
  <c r="CJ123" i="34"/>
  <c r="X123" i="34"/>
  <c r="Y123" i="34" s="1"/>
  <c r="AK122" i="34"/>
  <c r="BT123" i="34"/>
  <c r="DL123" i="34"/>
  <c r="DH123" i="34"/>
  <c r="DI123" i="34" s="1"/>
  <c r="CR123" i="34"/>
  <c r="CS123" i="34" s="1"/>
  <c r="AN123" i="34"/>
  <c r="BU122" i="34"/>
  <c r="L123" i="34"/>
  <c r="CW122" i="34"/>
  <c r="DM122" i="34"/>
  <c r="BL123" i="34"/>
  <c r="BD123" i="34"/>
  <c r="BE123" i="34" s="1"/>
  <c r="AV123" i="34"/>
  <c r="AW123" i="34" s="1"/>
  <c r="CV123" i="34"/>
  <c r="T123" i="34"/>
  <c r="U123" i="34" s="1"/>
  <c r="DD123" i="34"/>
  <c r="DP124" i="34"/>
  <c r="AR124" i="34"/>
  <c r="AD124" i="34"/>
  <c r="T124" i="34"/>
  <c r="AE124" i="34"/>
  <c r="CF123" i="34"/>
  <c r="CG123" i="34" s="1"/>
  <c r="AB123" i="34"/>
  <c r="AC123" i="34" s="1"/>
  <c r="BH123" i="34"/>
  <c r="BI123" i="34" s="1"/>
  <c r="H123" i="34"/>
  <c r="AZ123" i="34"/>
  <c r="BA123" i="34" s="1"/>
  <c r="BX123" i="34"/>
  <c r="BY123" i="34" s="1"/>
  <c r="D124" i="34"/>
  <c r="B124" i="34"/>
  <c r="C124" i="34"/>
  <c r="DF4" i="1"/>
  <c r="DF9" i="1" s="1"/>
  <c r="E125" i="34"/>
  <c r="DE6" i="1"/>
  <c r="DG3" i="1"/>
  <c r="DG8" i="1" s="1"/>
  <c r="DF7" i="1"/>
  <c r="CH125" i="34" l="1" a="1"/>
  <c r="CH125" i="34" s="1"/>
  <c r="CY125" i="34" a="1"/>
  <c r="CY125" i="34" s="1"/>
  <c r="W125" i="34" a="1"/>
  <c r="W125" i="34" s="1"/>
  <c r="F125" i="34" a="1"/>
  <c r="F125" i="34" s="1"/>
  <c r="BC125" i="34" a="1"/>
  <c r="BC125" i="34" s="1"/>
  <c r="BS125" i="34" a="1"/>
  <c r="BS125" i="34" s="1"/>
  <c r="CX125" i="34" a="1"/>
  <c r="CX125" i="34" s="1"/>
  <c r="DO125" i="34" a="1"/>
  <c r="DO125" i="34" s="1"/>
  <c r="G125" i="34" a="1"/>
  <c r="G125" i="34" s="1"/>
  <c r="V125" i="34" a="1"/>
  <c r="V125" i="34" s="1"/>
  <c r="AM125" i="34" a="1"/>
  <c r="AM125" i="34" s="1"/>
  <c r="AL125" i="34" a="1"/>
  <c r="AL125" i="34" s="1"/>
  <c r="BB125" i="34" a="1"/>
  <c r="BB125" i="34" s="1"/>
  <c r="BR125" i="34" a="1"/>
  <c r="BR125" i="34" s="1"/>
  <c r="CI125" i="34" a="1"/>
  <c r="CI125" i="34" s="1"/>
  <c r="Z125" i="34" a="1"/>
  <c r="Z125" i="34" s="1"/>
  <c r="BV125" i="34" a="1"/>
  <c r="BV125" i="34" s="1"/>
  <c r="CL125" i="34" a="1"/>
  <c r="CL125" i="34" s="1"/>
  <c r="DN125" i="34" a="1"/>
  <c r="DN125" i="34" s="1"/>
  <c r="R125" i="34" a="1"/>
  <c r="R125" i="34" s="1"/>
  <c r="BF125" i="34" a="1"/>
  <c r="BF125" i="34" s="1"/>
  <c r="BW125" i="34" a="1"/>
  <c r="BW125" i="34" s="1"/>
  <c r="S125" i="34" a="1"/>
  <c r="S125" i="34" s="1"/>
  <c r="AA125" i="34" a="1"/>
  <c r="AA125" i="34" s="1"/>
  <c r="BG125" i="34" a="1"/>
  <c r="BG125" i="34" s="1"/>
  <c r="DC125" i="34" a="1"/>
  <c r="DC125" i="34" s="1"/>
  <c r="DB125" i="34" a="1"/>
  <c r="DB125" i="34" s="1"/>
  <c r="CM125" i="34" a="1"/>
  <c r="CM125" i="34" s="1"/>
  <c r="J125" i="34" a="1"/>
  <c r="J125" i="34" s="1"/>
  <c r="AQ125" i="34" a="1"/>
  <c r="AQ125" i="34" s="1"/>
  <c r="BK125" i="34" a="1"/>
  <c r="BK125" i="34" s="1"/>
  <c r="CQ125" i="34" a="1"/>
  <c r="CQ125" i="34" s="1"/>
  <c r="DG125" i="34" a="1"/>
  <c r="DG125" i="34" s="1"/>
  <c r="AP125" i="34" a="1"/>
  <c r="AP125" i="34" s="1"/>
  <c r="N125" i="34" a="1"/>
  <c r="N125" i="34" s="1"/>
  <c r="CA125" i="34" a="1"/>
  <c r="CA125" i="34" s="1"/>
  <c r="O125" i="34" a="1"/>
  <c r="O125" i="34" s="1"/>
  <c r="AT125" i="34" a="1"/>
  <c r="AT125" i="34" s="1"/>
  <c r="AU125" i="34" a="1"/>
  <c r="AU125" i="34" s="1"/>
  <c r="BJ125" i="34" a="1"/>
  <c r="BJ125" i="34" s="1"/>
  <c r="CP125" i="34" a="1"/>
  <c r="CP125" i="34" s="1"/>
  <c r="K125" i="34" a="1"/>
  <c r="K125" i="34" s="1"/>
  <c r="BZ125" i="34" a="1"/>
  <c r="BZ125" i="34" s="1"/>
  <c r="BN125" i="34" a="1"/>
  <c r="BN125" i="34" s="1"/>
  <c r="CT125" i="34" a="1"/>
  <c r="CT125" i="34" s="1"/>
  <c r="DF125" i="34" a="1"/>
  <c r="DF125" i="34" s="1"/>
  <c r="AY125" i="34" a="1"/>
  <c r="AY125" i="34" s="1"/>
  <c r="BO125" i="34" a="1"/>
  <c r="BO125" i="34" s="1"/>
  <c r="CD125" i="34" a="1"/>
  <c r="CD125" i="34" s="1"/>
  <c r="DK125" i="34" a="1"/>
  <c r="DK125" i="34" s="1"/>
  <c r="DJ125" i="34" a="1"/>
  <c r="DJ125" i="34" s="1"/>
  <c r="AI125" i="34" a="1"/>
  <c r="AI125" i="34" s="1"/>
  <c r="AX125" i="34" a="1"/>
  <c r="AX125" i="34" s="1"/>
  <c r="CE125" i="34" a="1"/>
  <c r="CE125" i="34" s="1"/>
  <c r="CU125" i="34" a="1"/>
  <c r="CU125" i="34" s="1"/>
  <c r="AH125" i="34" a="1"/>
  <c r="AH125" i="34" s="1"/>
  <c r="BM123" i="34"/>
  <c r="CC123" i="34"/>
  <c r="CK123" i="34"/>
  <c r="CR124" i="34"/>
  <c r="CS124" i="34" s="1"/>
  <c r="AK123" i="34"/>
  <c r="DE123" i="34"/>
  <c r="AO123" i="34"/>
  <c r="M123" i="34"/>
  <c r="BQ123" i="34"/>
  <c r="AZ124" i="34"/>
  <c r="BA124" i="34" s="1"/>
  <c r="DA123" i="34"/>
  <c r="CZ124" i="34"/>
  <c r="DA124" i="34" s="1"/>
  <c r="CN124" i="34"/>
  <c r="CO124" i="34" s="1"/>
  <c r="AV124" i="34"/>
  <c r="AW124" i="34" s="1"/>
  <c r="H124" i="34"/>
  <c r="I124" i="34" s="1"/>
  <c r="P124" i="34"/>
  <c r="Q124" i="34" s="1"/>
  <c r="BU123" i="34"/>
  <c r="DH124" i="34"/>
  <c r="DI124" i="34" s="1"/>
  <c r="AF124" i="34"/>
  <c r="AG124" i="34" s="1"/>
  <c r="BX124" i="34"/>
  <c r="CW123" i="34"/>
  <c r="DM123" i="34"/>
  <c r="DQ124" i="34"/>
  <c r="BL124" i="34"/>
  <c r="U124" i="34"/>
  <c r="AS124" i="34"/>
  <c r="I123" i="34"/>
  <c r="CJ124" i="34"/>
  <c r="X124" i="34"/>
  <c r="DD124" i="34"/>
  <c r="L124" i="34"/>
  <c r="CF124" i="34"/>
  <c r="BH124" i="34"/>
  <c r="AB124" i="34"/>
  <c r="AJ124" i="34"/>
  <c r="DP125" i="34"/>
  <c r="AE125" i="34"/>
  <c r="AD125" i="34"/>
  <c r="CB124" i="34"/>
  <c r="BP124" i="34"/>
  <c r="DL124" i="34"/>
  <c r="AN124" i="34"/>
  <c r="BD124" i="34"/>
  <c r="BT124" i="34"/>
  <c r="CV124" i="34"/>
  <c r="D125" i="34"/>
  <c r="B125" i="34"/>
  <c r="C125" i="34"/>
  <c r="DG4" i="1"/>
  <c r="DG9" i="1" s="1"/>
  <c r="E126" i="34"/>
  <c r="DG7" i="1"/>
  <c r="DH3" i="1"/>
  <c r="DH8" i="1" s="1"/>
  <c r="G126" i="34" l="1" a="1"/>
  <c r="G126" i="34" s="1"/>
  <c r="BC126" i="34" a="1"/>
  <c r="BC126" i="34" s="1"/>
  <c r="CI126" i="34" a="1"/>
  <c r="CI126" i="34" s="1"/>
  <c r="V126" i="34" a="1"/>
  <c r="V126" i="34" s="1"/>
  <c r="BS126" i="34" a="1"/>
  <c r="BS126" i="34" s="1"/>
  <c r="DO126" i="34" a="1"/>
  <c r="DO126" i="34" s="1"/>
  <c r="W126" i="34" a="1"/>
  <c r="W126" i="34" s="1"/>
  <c r="AM126" i="34" a="1"/>
  <c r="AM126" i="34" s="1"/>
  <c r="AL126" i="34" a="1"/>
  <c r="AL126" i="34" s="1"/>
  <c r="BR126" i="34" a="1"/>
  <c r="BR126" i="34" s="1"/>
  <c r="CH126" i="34" a="1"/>
  <c r="CH126" i="34" s="1"/>
  <c r="CX126" i="34" a="1"/>
  <c r="CX126" i="34" s="1"/>
  <c r="CY126" i="34" a="1"/>
  <c r="CY126" i="34" s="1"/>
  <c r="F126" i="34" a="1"/>
  <c r="F126" i="34" s="1"/>
  <c r="BB126" i="34" a="1"/>
  <c r="BB126" i="34" s="1"/>
  <c r="AA126" i="34" a="1"/>
  <c r="AA126" i="34" s="1"/>
  <c r="BG126" i="34" a="1"/>
  <c r="BG126" i="34" s="1"/>
  <c r="BF126" i="34" a="1"/>
  <c r="BF126" i="34" s="1"/>
  <c r="BW126" i="34" a="1"/>
  <c r="BW126" i="34" s="1"/>
  <c r="BV126" i="34" a="1"/>
  <c r="BV126" i="34" s="1"/>
  <c r="DC126" i="34" a="1"/>
  <c r="DC126" i="34" s="1"/>
  <c r="S126" i="34" a="1"/>
  <c r="S126" i="34" s="1"/>
  <c r="Z126" i="34" a="1"/>
  <c r="Z126" i="34" s="1"/>
  <c r="DN126" i="34" a="1"/>
  <c r="DN126" i="34" s="1"/>
  <c r="CL126" i="34" a="1"/>
  <c r="CL126" i="34" s="1"/>
  <c r="DB126" i="34" a="1"/>
  <c r="DB126" i="34" s="1"/>
  <c r="R126" i="34" a="1"/>
  <c r="R126" i="34" s="1"/>
  <c r="CM126" i="34" a="1"/>
  <c r="CM126" i="34" s="1"/>
  <c r="J126" i="34" a="1"/>
  <c r="J126" i="34" s="1"/>
  <c r="K126" i="34" a="1"/>
  <c r="K126" i="34" s="1"/>
  <c r="BK126" i="34" a="1"/>
  <c r="BK126" i="34" s="1"/>
  <c r="CA126" i="34" a="1"/>
  <c r="CA126" i="34" s="1"/>
  <c r="CQ126" i="34" a="1"/>
  <c r="CQ126" i="34" s="1"/>
  <c r="CP126" i="34" a="1"/>
  <c r="CP126" i="34" s="1"/>
  <c r="CR126" i="34" s="1"/>
  <c r="O126" i="34" a="1"/>
  <c r="O126" i="34" s="1"/>
  <c r="N126" i="34" a="1"/>
  <c r="N126" i="34" s="1"/>
  <c r="AT126" i="34" a="1"/>
  <c r="AT126" i="34" s="1"/>
  <c r="BJ126" i="34" a="1"/>
  <c r="BJ126" i="34" s="1"/>
  <c r="DG126" i="34" a="1"/>
  <c r="DG126" i="34" s="1"/>
  <c r="AU126" i="34" a="1"/>
  <c r="AU126" i="34" s="1"/>
  <c r="BZ126" i="34" a="1"/>
  <c r="BZ126" i="34" s="1"/>
  <c r="AP126" i="34" a="1"/>
  <c r="AP126" i="34" s="1"/>
  <c r="AQ126" i="34" a="1"/>
  <c r="AQ126" i="34" s="1"/>
  <c r="AI126" i="34" a="1"/>
  <c r="AI126" i="34" s="1"/>
  <c r="AH126" i="34" a="1"/>
  <c r="AH126" i="34" s="1"/>
  <c r="CT126" i="34" a="1"/>
  <c r="CT126" i="34" s="1"/>
  <c r="DF126" i="34" a="1"/>
  <c r="DF126" i="34" s="1"/>
  <c r="BO126" i="34" a="1"/>
  <c r="BO126" i="34" s="1"/>
  <c r="CE126" i="34" a="1"/>
  <c r="CE126" i="34" s="1"/>
  <c r="DK126" i="34" a="1"/>
  <c r="DK126" i="34" s="1"/>
  <c r="AY126" i="34" a="1"/>
  <c r="AY126" i="34" s="1"/>
  <c r="AX126" i="34" a="1"/>
  <c r="AX126" i="34" s="1"/>
  <c r="BN126" i="34" a="1"/>
  <c r="BN126" i="34" s="1"/>
  <c r="CD126" i="34" a="1"/>
  <c r="CD126" i="34" s="1"/>
  <c r="CU126" i="34" a="1"/>
  <c r="CU126" i="34" s="1"/>
  <c r="DJ126" i="34" a="1"/>
  <c r="DJ126" i="34" s="1"/>
  <c r="CV125" i="34"/>
  <c r="DQ125" i="34"/>
  <c r="DH125" i="34"/>
  <c r="DI125" i="34" s="1"/>
  <c r="BL125" i="34"/>
  <c r="CR125" i="34"/>
  <c r="CS125" i="34" s="1"/>
  <c r="BP125" i="34"/>
  <c r="DL125" i="34"/>
  <c r="BD125" i="34"/>
  <c r="CZ125" i="34"/>
  <c r="DA125" i="34" s="1"/>
  <c r="L125" i="34"/>
  <c r="AN125" i="34"/>
  <c r="AC124" i="34"/>
  <c r="DD125" i="34"/>
  <c r="AJ125" i="34"/>
  <c r="BY124" i="34"/>
  <c r="BU124" i="34"/>
  <c r="DM124" i="34"/>
  <c r="BQ124" i="34"/>
  <c r="BE124" i="34"/>
  <c r="CC124" i="34"/>
  <c r="BI124" i="34"/>
  <c r="Y124" i="34"/>
  <c r="CW124" i="34"/>
  <c r="AO124" i="34"/>
  <c r="BH125" i="34"/>
  <c r="BX125" i="34"/>
  <c r="CG124" i="34"/>
  <c r="CK124" i="34"/>
  <c r="AK124" i="34"/>
  <c r="M124" i="34"/>
  <c r="BM124" i="34"/>
  <c r="CJ125" i="34"/>
  <c r="DE124" i="34"/>
  <c r="DE125" i="34" s="1"/>
  <c r="AB125" i="34"/>
  <c r="AR125" i="34"/>
  <c r="H125" i="34"/>
  <c r="BT125" i="34"/>
  <c r="DP126" i="34"/>
  <c r="AD126" i="34"/>
  <c r="AE126" i="34"/>
  <c r="P125" i="34"/>
  <c r="CF125" i="34"/>
  <c r="T125" i="34"/>
  <c r="CN125" i="34"/>
  <c r="AF125" i="34"/>
  <c r="CB125" i="34"/>
  <c r="AZ125" i="34"/>
  <c r="X125" i="34"/>
  <c r="AV125" i="34"/>
  <c r="D126" i="34"/>
  <c r="B126" i="34"/>
  <c r="C126" i="34"/>
  <c r="DH4" i="1"/>
  <c r="DH9" i="1" s="1"/>
  <c r="E127" i="34"/>
  <c r="DH7" i="1"/>
  <c r="DI3" i="1"/>
  <c r="DI8" i="1" s="1"/>
  <c r="V127" i="34" l="1" a="1"/>
  <c r="V127" i="34" s="1"/>
  <c r="W127" i="34" a="1"/>
  <c r="W127" i="34" s="1"/>
  <c r="BS127" i="34" a="1"/>
  <c r="BS127" i="34" s="1"/>
  <c r="CY127" i="34" a="1"/>
  <c r="CY127" i="34" s="1"/>
  <c r="AL127" i="34" a="1"/>
  <c r="AL127" i="34" s="1"/>
  <c r="BC127" i="34" a="1"/>
  <c r="BC127" i="34" s="1"/>
  <c r="BR127" i="34" a="1"/>
  <c r="BR127" i="34" s="1"/>
  <c r="CX127" i="34" a="1"/>
  <c r="CX127" i="34" s="1"/>
  <c r="G127" i="34" a="1"/>
  <c r="G127" i="34" s="1"/>
  <c r="AM127" i="34" a="1"/>
  <c r="AM127" i="34" s="1"/>
  <c r="CH127" i="34" a="1"/>
  <c r="CH127" i="34" s="1"/>
  <c r="CI127" i="34" a="1"/>
  <c r="CI127" i="34" s="1"/>
  <c r="DO127" i="34" a="1"/>
  <c r="DO127" i="34" s="1"/>
  <c r="F127" i="34" a="1"/>
  <c r="F127" i="34" s="1"/>
  <c r="BB127" i="34" a="1"/>
  <c r="BB127" i="34" s="1"/>
  <c r="BW127" i="34" a="1"/>
  <c r="BW127" i="34" s="1"/>
  <c r="DN127" i="34" a="1"/>
  <c r="DN127" i="34" s="1"/>
  <c r="R127" i="34" a="1"/>
  <c r="R127" i="34" s="1"/>
  <c r="Z127" i="34" a="1"/>
  <c r="Z127" i="34" s="1"/>
  <c r="BG127" i="34" a="1"/>
  <c r="BG127" i="34" s="1"/>
  <c r="BV127" i="34" a="1"/>
  <c r="BV127" i="34" s="1"/>
  <c r="CL127" i="34" a="1"/>
  <c r="CL127" i="34" s="1"/>
  <c r="S127" i="34" a="1"/>
  <c r="S127" i="34" s="1"/>
  <c r="AA127" i="34" a="1"/>
  <c r="AA127" i="34" s="1"/>
  <c r="BF127" i="34" a="1"/>
  <c r="BF127" i="34" s="1"/>
  <c r="CM127" i="34" a="1"/>
  <c r="CM127" i="34" s="1"/>
  <c r="DC127" i="34" a="1"/>
  <c r="DC127" i="34" s="1"/>
  <c r="DB127" i="34" a="1"/>
  <c r="DB127" i="34" s="1"/>
  <c r="AP127" i="34" a="1"/>
  <c r="AP127" i="34" s="1"/>
  <c r="O127" i="34" a="1"/>
  <c r="O127" i="34" s="1"/>
  <c r="AT127" i="34" a="1"/>
  <c r="AT127" i="34" s="1"/>
  <c r="BJ127" i="34" a="1"/>
  <c r="BJ127" i="34" s="1"/>
  <c r="CQ127" i="34" a="1"/>
  <c r="CQ127" i="34" s="1"/>
  <c r="CP127" i="34" a="1"/>
  <c r="CP127" i="34" s="1"/>
  <c r="DG127" i="34" a="1"/>
  <c r="DG127" i="34" s="1"/>
  <c r="J127" i="34" a="1"/>
  <c r="J127" i="34" s="1"/>
  <c r="AQ127" i="34" a="1"/>
  <c r="AQ127" i="34" s="1"/>
  <c r="N127" i="34" a="1"/>
  <c r="N127" i="34" s="1"/>
  <c r="AU127" i="34" a="1"/>
  <c r="AU127" i="34" s="1"/>
  <c r="BK127" i="34" a="1"/>
  <c r="BK127" i="34" s="1"/>
  <c r="BZ127" i="34" a="1"/>
  <c r="BZ127" i="34" s="1"/>
  <c r="K127" i="34" a="1"/>
  <c r="K127" i="34" s="1"/>
  <c r="CA127" i="34" a="1"/>
  <c r="CA127" i="34" s="1"/>
  <c r="DJ127" i="34" a="1"/>
  <c r="DJ127" i="34" s="1"/>
  <c r="DF127" i="34" a="1"/>
  <c r="DF127" i="34" s="1"/>
  <c r="AI127" i="34" a="1"/>
  <c r="AI127" i="34" s="1"/>
  <c r="AY127" i="34" a="1"/>
  <c r="AY127" i="34" s="1"/>
  <c r="BO127" i="34" a="1"/>
  <c r="BO127" i="34" s="1"/>
  <c r="CU127" i="34" a="1"/>
  <c r="CU127" i="34" s="1"/>
  <c r="DK127" i="34" a="1"/>
  <c r="DK127" i="34" s="1"/>
  <c r="AX127" i="34" a="1"/>
  <c r="AX127" i="34" s="1"/>
  <c r="BN127" i="34" a="1"/>
  <c r="BN127" i="34" s="1"/>
  <c r="CD127" i="34" a="1"/>
  <c r="CD127" i="34" s="1"/>
  <c r="AH127" i="34" a="1"/>
  <c r="AH127" i="34" s="1"/>
  <c r="CE127" i="34" a="1"/>
  <c r="CE127" i="34" s="1"/>
  <c r="CT127" i="34" a="1"/>
  <c r="CT127" i="34" s="1"/>
  <c r="BQ125" i="34"/>
  <c r="M125" i="34"/>
  <c r="X126" i="34"/>
  <c r="CW125" i="34"/>
  <c r="BH126" i="34"/>
  <c r="BM125" i="34"/>
  <c r="AC125" i="34"/>
  <c r="BI125" i="34"/>
  <c r="CG125" i="34"/>
  <c r="DM125" i="34"/>
  <c r="DD126" i="34"/>
  <c r="DE126" i="34" s="1"/>
  <c r="H126" i="34"/>
  <c r="AZ126" i="34"/>
  <c r="P126" i="34"/>
  <c r="BE125" i="34"/>
  <c r="T126" i="34"/>
  <c r="AO125" i="34"/>
  <c r="BD126" i="34"/>
  <c r="AK125" i="34"/>
  <c r="Y125" i="34"/>
  <c r="BU125" i="34"/>
  <c r="DH126" i="34"/>
  <c r="DI126" i="34" s="1"/>
  <c r="CC125" i="34"/>
  <c r="CZ126" i="34"/>
  <c r="DA126" i="34" s="1"/>
  <c r="CB126" i="34"/>
  <c r="CN126" i="34"/>
  <c r="CO125" i="34"/>
  <c r="AW125" i="34"/>
  <c r="AG125" i="34"/>
  <c r="U125" i="34"/>
  <c r="AS125" i="34"/>
  <c r="BA125" i="34"/>
  <c r="Q125" i="34"/>
  <c r="BT126" i="34"/>
  <c r="DQ126" i="34"/>
  <c r="BY125" i="34"/>
  <c r="CS126" i="34"/>
  <c r="I125" i="34"/>
  <c r="CK125" i="34"/>
  <c r="CJ126" i="34"/>
  <c r="AJ126" i="34"/>
  <c r="H127" i="34"/>
  <c r="DP127" i="34"/>
  <c r="AD127" i="34"/>
  <c r="AE127" i="34"/>
  <c r="CF126" i="34"/>
  <c r="BL126" i="34"/>
  <c r="AB126" i="34"/>
  <c r="DL126" i="34"/>
  <c r="CV126" i="34"/>
  <c r="BP126" i="34"/>
  <c r="AN126" i="34"/>
  <c r="AF126" i="34"/>
  <c r="AR126" i="34"/>
  <c r="BX126" i="34"/>
  <c r="L126" i="34"/>
  <c r="AV126" i="34"/>
  <c r="D127" i="34"/>
  <c r="B127" i="34"/>
  <c r="C127" i="34"/>
  <c r="DI4" i="1"/>
  <c r="DI9" i="1" s="1"/>
  <c r="E128" i="34"/>
  <c r="DI7" i="1"/>
  <c r="DJ3" i="1"/>
  <c r="DJ8" i="1" s="1"/>
  <c r="AM128" i="34" l="1" a="1"/>
  <c r="AM128" i="34" s="1"/>
  <c r="AL128" i="34" a="1"/>
  <c r="AL128" i="34" s="1"/>
  <c r="BC128" i="34" a="1"/>
  <c r="BC128" i="34" s="1"/>
  <c r="CH128" i="34" a="1"/>
  <c r="CH128" i="34" s="1"/>
  <c r="DO128" i="34" a="1"/>
  <c r="DO128" i="34" s="1"/>
  <c r="V128" i="34" a="1"/>
  <c r="V128" i="34" s="1"/>
  <c r="BB128" i="34" a="1"/>
  <c r="BB128" i="34" s="1"/>
  <c r="CI128" i="34" a="1"/>
  <c r="CI128" i="34" s="1"/>
  <c r="CY128" i="34" a="1"/>
  <c r="CY128" i="34" s="1"/>
  <c r="F128" i="34" a="1"/>
  <c r="F128" i="34" s="1"/>
  <c r="W128" i="34" a="1"/>
  <c r="W128" i="34" s="1"/>
  <c r="BS128" i="34" a="1"/>
  <c r="BS128" i="34" s="1"/>
  <c r="BR128" i="34" a="1"/>
  <c r="BR128" i="34" s="1"/>
  <c r="G128" i="34" a="1"/>
  <c r="G128" i="34" s="1"/>
  <c r="CM128" i="34" a="1"/>
  <c r="CM128" i="34" s="1"/>
  <c r="R128" i="34" a="1"/>
  <c r="R128" i="34" s="1"/>
  <c r="Z128" i="34" a="1"/>
  <c r="Z128" i="34" s="1"/>
  <c r="CX128" i="34" a="1"/>
  <c r="CX128" i="34" s="1"/>
  <c r="S128" i="34" a="1"/>
  <c r="S128" i="34" s="1"/>
  <c r="BF128" i="34" a="1"/>
  <c r="BF128" i="34" s="1"/>
  <c r="BG128" i="34" a="1"/>
  <c r="BG128" i="34" s="1"/>
  <c r="BV128" i="34" a="1"/>
  <c r="BV128" i="34" s="1"/>
  <c r="BW128" i="34" a="1"/>
  <c r="BW128" i="34" s="1"/>
  <c r="CL128" i="34" a="1"/>
  <c r="CL128" i="34" s="1"/>
  <c r="DN128" i="34" a="1"/>
  <c r="DN128" i="34" s="1"/>
  <c r="AA128" i="34" a="1"/>
  <c r="AA128" i="34" s="1"/>
  <c r="DC128" i="34" a="1"/>
  <c r="DC128" i="34" s="1"/>
  <c r="K128" i="34" a="1"/>
  <c r="K128" i="34" s="1"/>
  <c r="AU128" i="34" a="1"/>
  <c r="AU128" i="34" s="1"/>
  <c r="AP128" i="34" a="1"/>
  <c r="AP128" i="34" s="1"/>
  <c r="AQ128" i="34" a="1"/>
  <c r="AQ128" i="34" s="1"/>
  <c r="AT128" i="34" a="1"/>
  <c r="AT128" i="34" s="1"/>
  <c r="BK128" i="34" a="1"/>
  <c r="BK128" i="34" s="1"/>
  <c r="CQ128" i="34" a="1"/>
  <c r="CQ128" i="34" s="1"/>
  <c r="CP128" i="34" a="1"/>
  <c r="CP128" i="34" s="1"/>
  <c r="N128" i="34" a="1"/>
  <c r="N128" i="34" s="1"/>
  <c r="BJ128" i="34" a="1"/>
  <c r="BJ128" i="34" s="1"/>
  <c r="CA128" i="34" a="1"/>
  <c r="CA128" i="34" s="1"/>
  <c r="DG128" i="34" a="1"/>
  <c r="DG128" i="34" s="1"/>
  <c r="DB128" i="34" a="1"/>
  <c r="DB128" i="34" s="1"/>
  <c r="J128" i="34" a="1"/>
  <c r="J128" i="34" s="1"/>
  <c r="O128" i="34" a="1"/>
  <c r="O128" i="34" s="1"/>
  <c r="BZ128" i="34" a="1"/>
  <c r="BZ128" i="34" s="1"/>
  <c r="DF128" i="34" a="1"/>
  <c r="DF128" i="34" s="1"/>
  <c r="AH128" i="34" a="1"/>
  <c r="AH128" i="34" s="1"/>
  <c r="CE128" i="34" a="1"/>
  <c r="CE128" i="34" s="1"/>
  <c r="CT128" i="34" a="1"/>
  <c r="CT128" i="34" s="1"/>
  <c r="DK128" i="34" a="1"/>
  <c r="DK128" i="34" s="1"/>
  <c r="AX128" i="34" a="1"/>
  <c r="AX128" i="34" s="1"/>
  <c r="BN128" i="34" a="1"/>
  <c r="BN128" i="34" s="1"/>
  <c r="CD128" i="34" a="1"/>
  <c r="CD128" i="34" s="1"/>
  <c r="AY128" i="34" a="1"/>
  <c r="AY128" i="34" s="1"/>
  <c r="DJ128" i="34" a="1"/>
  <c r="DJ128" i="34" s="1"/>
  <c r="AI128" i="34" a="1"/>
  <c r="AI128" i="34" s="1"/>
  <c r="BO128" i="34" a="1"/>
  <c r="BO128" i="34" s="1"/>
  <c r="CU128" i="34" a="1"/>
  <c r="CU128" i="34" s="1"/>
  <c r="Y126" i="34"/>
  <c r="BI126" i="34"/>
  <c r="BD127" i="34"/>
  <c r="AJ127" i="34"/>
  <c r="I126" i="34"/>
  <c r="I127" i="34" s="1"/>
  <c r="Q126" i="34"/>
  <c r="DH127" i="34"/>
  <c r="DI127" i="34" s="1"/>
  <c r="CV127" i="34"/>
  <c r="BU126" i="34"/>
  <c r="BE126" i="34"/>
  <c r="U126" i="34"/>
  <c r="BA126" i="34"/>
  <c r="AK126" i="34"/>
  <c r="CC126" i="34"/>
  <c r="AR127" i="34"/>
  <c r="CB127" i="34"/>
  <c r="DQ127" i="34"/>
  <c r="DD127" i="34"/>
  <c r="DE127" i="34" s="1"/>
  <c r="CO126" i="34"/>
  <c r="BL127" i="34"/>
  <c r="BT127" i="34"/>
  <c r="AF127" i="34"/>
  <c r="BQ126" i="34"/>
  <c r="AC126" i="34"/>
  <c r="BH127" i="34"/>
  <c r="AG126" i="34"/>
  <c r="CW126" i="34"/>
  <c r="AW126" i="34"/>
  <c r="CG126" i="34"/>
  <c r="M126" i="34"/>
  <c r="DM126" i="34"/>
  <c r="BY126" i="34"/>
  <c r="AO126" i="34"/>
  <c r="CK126" i="34"/>
  <c r="AS126" i="34"/>
  <c r="BM126" i="34"/>
  <c r="CF127" i="34"/>
  <c r="CG127" i="34" s="1"/>
  <c r="T127" i="34"/>
  <c r="BP127" i="34"/>
  <c r="AZ127" i="34"/>
  <c r="DL127" i="34"/>
  <c r="CR127" i="34"/>
  <c r="AB127" i="34"/>
  <c r="L127" i="34"/>
  <c r="CZ127" i="34"/>
  <c r="CN127" i="34"/>
  <c r="BX127" i="34"/>
  <c r="CJ127" i="34"/>
  <c r="AV127" i="34"/>
  <c r="AE128" i="34"/>
  <c r="DP128" i="34"/>
  <c r="AD128" i="34"/>
  <c r="P127" i="34"/>
  <c r="AN127" i="34"/>
  <c r="X127" i="34"/>
  <c r="D128" i="34"/>
  <c r="B128" i="34"/>
  <c r="C128" i="34"/>
  <c r="DJ4" i="1"/>
  <c r="DJ9" i="1" s="1"/>
  <c r="E129" i="34"/>
  <c r="DJ7" i="1"/>
  <c r="DK3" i="1"/>
  <c r="DK8" i="1" s="1"/>
  <c r="G129" i="34" l="1" a="1"/>
  <c r="G129" i="34" s="1"/>
  <c r="AM129" i="34" a="1"/>
  <c r="AM129" i="34" s="1"/>
  <c r="AL129" i="34" a="1"/>
  <c r="AL129" i="34" s="1"/>
  <c r="BB129" i="34" a="1"/>
  <c r="BB129" i="34" s="1"/>
  <c r="CH129" i="34" a="1"/>
  <c r="CH129" i="34" s="1"/>
  <c r="CI129" i="34" a="1"/>
  <c r="CI129" i="34" s="1"/>
  <c r="DO129" i="34" a="1"/>
  <c r="DO129" i="34" s="1"/>
  <c r="V129" i="34" a="1"/>
  <c r="V129" i="34" s="1"/>
  <c r="CX129" i="34" a="1"/>
  <c r="CX129" i="34" s="1"/>
  <c r="CY129" i="34" a="1"/>
  <c r="CY129" i="34" s="1"/>
  <c r="F129" i="34" a="1"/>
  <c r="F129" i="34" s="1"/>
  <c r="W129" i="34" a="1"/>
  <c r="W129" i="34" s="1"/>
  <c r="BC129" i="34" a="1"/>
  <c r="BC129" i="34" s="1"/>
  <c r="BS129" i="34" a="1"/>
  <c r="BS129" i="34" s="1"/>
  <c r="BR129" i="34" a="1"/>
  <c r="BR129" i="34" s="1"/>
  <c r="R129" i="34" a="1"/>
  <c r="R129" i="34" s="1"/>
  <c r="AA129" i="34" a="1"/>
  <c r="AA129" i="34" s="1"/>
  <c r="CM129" i="34" a="1"/>
  <c r="CM129" i="34" s="1"/>
  <c r="S129" i="34" a="1"/>
  <c r="S129" i="34" s="1"/>
  <c r="BG129" i="34" a="1"/>
  <c r="BG129" i="34" s="1"/>
  <c r="BV129" i="34" a="1"/>
  <c r="BV129" i="34" s="1"/>
  <c r="CL129" i="34" a="1"/>
  <c r="CL129" i="34" s="1"/>
  <c r="BF129" i="34" a="1"/>
  <c r="BF129" i="34" s="1"/>
  <c r="BW129" i="34" a="1"/>
  <c r="BW129" i="34" s="1"/>
  <c r="DN129" i="34" a="1"/>
  <c r="DN129" i="34" s="1"/>
  <c r="Z129" i="34" a="1"/>
  <c r="Z129" i="34" s="1"/>
  <c r="DC129" i="34" a="1"/>
  <c r="DC129" i="34" s="1"/>
  <c r="DB129" i="34" a="1"/>
  <c r="DB129" i="34" s="1"/>
  <c r="J129" i="34" a="1"/>
  <c r="J129" i="34" s="1"/>
  <c r="K129" i="34" a="1"/>
  <c r="K129" i="34" s="1"/>
  <c r="CA129" i="34" a="1"/>
  <c r="CA129" i="34" s="1"/>
  <c r="CQ129" i="34" a="1"/>
  <c r="CQ129" i="34" s="1"/>
  <c r="CP129" i="34" a="1"/>
  <c r="CP129" i="34" s="1"/>
  <c r="AP129" i="34" a="1"/>
  <c r="AP129" i="34" s="1"/>
  <c r="O129" i="34" a="1"/>
  <c r="O129" i="34" s="1"/>
  <c r="AT129" i="34" a="1"/>
  <c r="AT129" i="34" s="1"/>
  <c r="DG129" i="34" a="1"/>
  <c r="DG129" i="34" s="1"/>
  <c r="DF129" i="34" a="1"/>
  <c r="DF129" i="34" s="1"/>
  <c r="AQ129" i="34" a="1"/>
  <c r="AQ129" i="34" s="1"/>
  <c r="N129" i="34" a="1"/>
  <c r="N129" i="34" s="1"/>
  <c r="AU129" i="34" a="1"/>
  <c r="AU129" i="34" s="1"/>
  <c r="BK129" i="34" a="1"/>
  <c r="BK129" i="34" s="1"/>
  <c r="BJ129" i="34" a="1"/>
  <c r="BJ129" i="34" s="1"/>
  <c r="BZ129" i="34" a="1"/>
  <c r="BZ129" i="34" s="1"/>
  <c r="AH129" i="34" a="1"/>
  <c r="AH129" i="34" s="1"/>
  <c r="AX129" i="34" a="1"/>
  <c r="AX129" i="34" s="1"/>
  <c r="BN129" i="34" a="1"/>
  <c r="BN129" i="34" s="1"/>
  <c r="CT129" i="34" a="1"/>
  <c r="CT129" i="34" s="1"/>
  <c r="DJ129" i="34" a="1"/>
  <c r="DJ129" i="34" s="1"/>
  <c r="BO129" i="34" a="1"/>
  <c r="BO129" i="34" s="1"/>
  <c r="CD129" i="34" a="1"/>
  <c r="CD129" i="34" s="1"/>
  <c r="CU129" i="34" a="1"/>
  <c r="CU129" i="34" s="1"/>
  <c r="AI129" i="34" a="1"/>
  <c r="AI129" i="34" s="1"/>
  <c r="AY129" i="34" a="1"/>
  <c r="AY129" i="34" s="1"/>
  <c r="CE129" i="34" a="1"/>
  <c r="CE129" i="34" s="1"/>
  <c r="DK129" i="34" a="1"/>
  <c r="DK129" i="34" s="1"/>
  <c r="CN128" i="34"/>
  <c r="BY127" i="34"/>
  <c r="BE127" i="34"/>
  <c r="AC127" i="34"/>
  <c r="AK127" i="34"/>
  <c r="CO127" i="34"/>
  <c r="CB128" i="34"/>
  <c r="AW127" i="34"/>
  <c r="AS127" i="34"/>
  <c r="CW127" i="34"/>
  <c r="BU127" i="34"/>
  <c r="DH128" i="34"/>
  <c r="DI128" i="34" s="1"/>
  <c r="L128" i="34"/>
  <c r="BM127" i="34"/>
  <c r="DQ128" i="34"/>
  <c r="CC127" i="34"/>
  <c r="CK127" i="34"/>
  <c r="M127" i="34"/>
  <c r="BQ127" i="34"/>
  <c r="CZ128" i="34"/>
  <c r="AG127" i="34"/>
  <c r="BX128" i="34"/>
  <c r="BY128" i="34" s="1"/>
  <c r="DM127" i="34"/>
  <c r="AB128" i="34"/>
  <c r="AC128" i="34" s="1"/>
  <c r="P128" i="34"/>
  <c r="AO127" i="34"/>
  <c r="BT128" i="34"/>
  <c r="T128" i="34"/>
  <c r="CV128" i="34"/>
  <c r="BP128" i="34"/>
  <c r="BI127" i="34"/>
  <c r="Y127" i="34"/>
  <c r="Q127" i="34"/>
  <c r="Q128" i="34" s="1"/>
  <c r="AN128" i="34"/>
  <c r="AO128" i="34" s="1"/>
  <c r="CS127" i="34"/>
  <c r="U127" i="34"/>
  <c r="DA127" i="34"/>
  <c r="BD128" i="34"/>
  <c r="BA127" i="34"/>
  <c r="AZ128" i="34"/>
  <c r="AR128" i="34"/>
  <c r="X128" i="34"/>
  <c r="H128" i="34"/>
  <c r="BL128" i="34"/>
  <c r="DL128" i="34"/>
  <c r="CF128" i="34"/>
  <c r="CG128" i="34" s="1"/>
  <c r="BH128" i="34"/>
  <c r="BI128" i="34" s="1"/>
  <c r="AF128" i="34"/>
  <c r="AJ128" i="34"/>
  <c r="AV128" i="34"/>
  <c r="CR128" i="34"/>
  <c r="DP129" i="34"/>
  <c r="AD129" i="34"/>
  <c r="AE129" i="34"/>
  <c r="DD128" i="34"/>
  <c r="CJ128" i="34"/>
  <c r="D129" i="34"/>
  <c r="B129" i="34"/>
  <c r="C129" i="34"/>
  <c r="DK4" i="1"/>
  <c r="DK9" i="1" s="1"/>
  <c r="E130" i="34"/>
  <c r="DK7" i="1"/>
  <c r="DL3" i="1"/>
  <c r="DL8" i="1" s="1"/>
  <c r="W130" i="34" l="1" a="1"/>
  <c r="W130" i="34" s="1"/>
  <c r="BB130" i="34" a="1"/>
  <c r="BB130" i="34" s="1"/>
  <c r="CI130" i="34" a="1"/>
  <c r="CI130" i="34" s="1"/>
  <c r="G130" i="34" a="1"/>
  <c r="G130" i="34" s="1"/>
  <c r="BC130" i="34" a="1"/>
  <c r="BC130" i="34" s="1"/>
  <c r="CY130" i="34" a="1"/>
  <c r="CY130" i="34" s="1"/>
  <c r="F130" i="34" a="1"/>
  <c r="F130" i="34" s="1"/>
  <c r="V130" i="34" a="1"/>
  <c r="V130" i="34" s="1"/>
  <c r="BS130" i="34" a="1"/>
  <c r="BS130" i="34" s="1"/>
  <c r="BR130" i="34" a="1"/>
  <c r="BR130" i="34" s="1"/>
  <c r="CX130" i="34" a="1"/>
  <c r="CX130" i="34" s="1"/>
  <c r="DO130" i="34" a="1"/>
  <c r="DO130" i="34" s="1"/>
  <c r="AM130" i="34" a="1"/>
  <c r="AM130" i="34" s="1"/>
  <c r="AL130" i="34" a="1"/>
  <c r="AL130" i="34" s="1"/>
  <c r="CH130" i="34" a="1"/>
  <c r="CH130" i="34" s="1"/>
  <c r="Z130" i="34" a="1"/>
  <c r="Z130" i="34" s="1"/>
  <c r="BF130" i="34" a="1"/>
  <c r="BF130" i="34" s="1"/>
  <c r="BV130" i="34" a="1"/>
  <c r="BV130" i="34" s="1"/>
  <c r="DC130" i="34" a="1"/>
  <c r="DC130" i="34" s="1"/>
  <c r="DN130" i="34" a="1"/>
  <c r="DN130" i="34" s="1"/>
  <c r="S130" i="34" a="1"/>
  <c r="S130" i="34" s="1"/>
  <c r="R130" i="34" a="1"/>
  <c r="R130" i="34" s="1"/>
  <c r="BG130" i="34" a="1"/>
  <c r="BG130" i="34" s="1"/>
  <c r="BW130" i="34" a="1"/>
  <c r="BW130" i="34" s="1"/>
  <c r="DB130" i="34" a="1"/>
  <c r="DB130" i="34" s="1"/>
  <c r="AA130" i="34" a="1"/>
  <c r="AA130" i="34" s="1"/>
  <c r="CM130" i="34" a="1"/>
  <c r="CM130" i="34" s="1"/>
  <c r="CL130" i="34" a="1"/>
  <c r="CL130" i="34" s="1"/>
  <c r="O130" i="34" a="1"/>
  <c r="O130" i="34" s="1"/>
  <c r="BZ130" i="34" a="1"/>
  <c r="BZ130" i="34" s="1"/>
  <c r="CA130" i="34" a="1"/>
  <c r="CA130" i="34" s="1"/>
  <c r="K130" i="34" a="1"/>
  <c r="K130" i="34" s="1"/>
  <c r="J130" i="34" a="1"/>
  <c r="J130" i="34" s="1"/>
  <c r="AT130" i="34" a="1"/>
  <c r="AT130" i="34" s="1"/>
  <c r="CQ130" i="34" a="1"/>
  <c r="CQ130" i="34" s="1"/>
  <c r="CP130" i="34" a="1"/>
  <c r="CP130" i="34" s="1"/>
  <c r="DG130" i="34" a="1"/>
  <c r="DG130" i="34" s="1"/>
  <c r="AP130" i="34" a="1"/>
  <c r="AP130" i="34" s="1"/>
  <c r="BJ130" i="34" a="1"/>
  <c r="BJ130" i="34" s="1"/>
  <c r="AQ130" i="34" a="1"/>
  <c r="AQ130" i="34" s="1"/>
  <c r="N130" i="34" a="1"/>
  <c r="N130" i="34" s="1"/>
  <c r="AU130" i="34" a="1"/>
  <c r="AU130" i="34" s="1"/>
  <c r="BK130" i="34" a="1"/>
  <c r="BK130" i="34" s="1"/>
  <c r="BN130" i="34" a="1"/>
  <c r="BN130" i="34" s="1"/>
  <c r="CD130" i="34" a="1"/>
  <c r="CD130" i="34" s="1"/>
  <c r="CU130" i="34" a="1"/>
  <c r="CU130" i="34" s="1"/>
  <c r="AH130" i="34" a="1"/>
  <c r="AH130" i="34" s="1"/>
  <c r="CT130" i="34" a="1"/>
  <c r="CT130" i="34" s="1"/>
  <c r="DJ130" i="34" a="1"/>
  <c r="DJ130" i="34" s="1"/>
  <c r="DF130" i="34" a="1"/>
  <c r="DF130" i="34" s="1"/>
  <c r="DH130" i="34" s="1"/>
  <c r="AI130" i="34" a="1"/>
  <c r="AI130" i="34" s="1"/>
  <c r="DK130" i="34" a="1"/>
  <c r="DK130" i="34" s="1"/>
  <c r="AY130" i="34" a="1"/>
  <c r="AY130" i="34" s="1"/>
  <c r="AX130" i="34" a="1"/>
  <c r="AX130" i="34" s="1"/>
  <c r="BO130" i="34" a="1"/>
  <c r="BO130" i="34" s="1"/>
  <c r="CE130" i="34" a="1"/>
  <c r="CE130" i="34" s="1"/>
  <c r="U128" i="34"/>
  <c r="CO128" i="34"/>
  <c r="CK128" i="34"/>
  <c r="BU128" i="34"/>
  <c r="DQ129" i="34"/>
  <c r="AW128" i="34"/>
  <c r="CC128" i="34"/>
  <c r="M128" i="34"/>
  <c r="BQ128" i="34"/>
  <c r="CV129" i="34"/>
  <c r="DD129" i="34"/>
  <c r="BH129" i="34"/>
  <c r="BI129" i="34" s="1"/>
  <c r="BD129" i="34"/>
  <c r="CN129" i="34"/>
  <c r="CO129" i="34" s="1"/>
  <c r="DA128" i="34"/>
  <c r="BL129" i="34"/>
  <c r="L129" i="34"/>
  <c r="AJ129" i="34"/>
  <c r="CR129" i="34"/>
  <c r="AF129" i="34"/>
  <c r="BT129" i="34"/>
  <c r="BA128" i="34"/>
  <c r="DM128" i="34"/>
  <c r="CS128" i="34"/>
  <c r="CF129" i="34"/>
  <c r="CG129" i="34" s="1"/>
  <c r="DH129" i="34"/>
  <c r="DI129" i="34" s="1"/>
  <c r="CW128" i="34"/>
  <c r="BP129" i="34"/>
  <c r="Y128" i="34"/>
  <c r="I128" i="34"/>
  <c r="AK128" i="34"/>
  <c r="BE128" i="34"/>
  <c r="AG128" i="34"/>
  <c r="BM128" i="34"/>
  <c r="AS128" i="34"/>
  <c r="DE128" i="34"/>
  <c r="X129" i="34"/>
  <c r="BX129" i="34"/>
  <c r="CJ129" i="34"/>
  <c r="CK129" i="34" s="1"/>
  <c r="AD130" i="34"/>
  <c r="DP130" i="34"/>
  <c r="AE130" i="34"/>
  <c r="DL129" i="34"/>
  <c r="AZ129" i="34"/>
  <c r="AR129" i="34"/>
  <c r="AV129" i="34"/>
  <c r="CZ129" i="34"/>
  <c r="T129" i="34"/>
  <c r="U129" i="34" s="1"/>
  <c r="CB129" i="34"/>
  <c r="P129" i="34"/>
  <c r="AB129" i="34"/>
  <c r="AC129" i="34" s="1"/>
  <c r="H129" i="34"/>
  <c r="AN129" i="34"/>
  <c r="D130" i="34"/>
  <c r="B130" i="34"/>
  <c r="C130" i="34"/>
  <c r="DL4" i="1"/>
  <c r="DL9" i="1" s="1"/>
  <c r="E131" i="34"/>
  <c r="DL7" i="1"/>
  <c r="DM3" i="1"/>
  <c r="DM8" i="1" s="1"/>
  <c r="AS129" i="34" l="1"/>
  <c r="BA129" i="34"/>
  <c r="W131" i="34" a="1"/>
  <c r="W131" i="34" s="1"/>
  <c r="BB131" i="34" a="1"/>
  <c r="BB131" i="34" s="1"/>
  <c r="V131" i="34" a="1"/>
  <c r="V131" i="34" s="1"/>
  <c r="BC131" i="34" a="1"/>
  <c r="BC131" i="34" s="1"/>
  <c r="BS131" i="34" a="1"/>
  <c r="BS131" i="34" s="1"/>
  <c r="DO131" i="34" a="1"/>
  <c r="DO131" i="34" s="1"/>
  <c r="AL131" i="34" a="1"/>
  <c r="AL131" i="34" s="1"/>
  <c r="CI131" i="34" a="1"/>
  <c r="CI131" i="34" s="1"/>
  <c r="G131" i="34" a="1"/>
  <c r="G131" i="34" s="1"/>
  <c r="F131" i="34" a="1"/>
  <c r="F131" i="34" s="1"/>
  <c r="AM131" i="34" a="1"/>
  <c r="AM131" i="34" s="1"/>
  <c r="CH131" i="34" a="1"/>
  <c r="CH131" i="34" s="1"/>
  <c r="CX131" i="34" a="1"/>
  <c r="CX131" i="34" s="1"/>
  <c r="DN131" i="34" a="1"/>
  <c r="DN131" i="34" s="1"/>
  <c r="R131" i="34" a="1"/>
  <c r="R131" i="34" s="1"/>
  <c r="BG131" i="34" a="1"/>
  <c r="BG131" i="34" s="1"/>
  <c r="BV131" i="34" a="1"/>
  <c r="BV131" i="34" s="1"/>
  <c r="DB131" i="34" a="1"/>
  <c r="DB131" i="34" s="1"/>
  <c r="J131" i="34" a="1"/>
  <c r="J131" i="34" s="1"/>
  <c r="BR131" i="34" a="1"/>
  <c r="BR131" i="34" s="1"/>
  <c r="AA131" i="34" a="1"/>
  <c r="AA131" i="34" s="1"/>
  <c r="BW131" i="34" a="1"/>
  <c r="BW131" i="34" s="1"/>
  <c r="Z131" i="34" a="1"/>
  <c r="Z131" i="34" s="1"/>
  <c r="CL131" i="34" a="1"/>
  <c r="CL131" i="34" s="1"/>
  <c r="CM131" i="34" a="1"/>
  <c r="CM131" i="34" s="1"/>
  <c r="CY131" i="34" a="1"/>
  <c r="CY131" i="34" s="1"/>
  <c r="S131" i="34" a="1"/>
  <c r="S131" i="34" s="1"/>
  <c r="BF131" i="34" a="1"/>
  <c r="BF131" i="34" s="1"/>
  <c r="DC131" i="34" a="1"/>
  <c r="DC131" i="34" s="1"/>
  <c r="AP131" i="34" a="1"/>
  <c r="AP131" i="34" s="1"/>
  <c r="BZ131" i="34" a="1"/>
  <c r="BZ131" i="34" s="1"/>
  <c r="K131" i="34" a="1"/>
  <c r="K131" i="34" s="1"/>
  <c r="O131" i="34" a="1"/>
  <c r="O131" i="34" s="1"/>
  <c r="AU131" i="34" a="1"/>
  <c r="AU131" i="34" s="1"/>
  <c r="BK131" i="34" a="1"/>
  <c r="BK131" i="34" s="1"/>
  <c r="BJ131" i="34" a="1"/>
  <c r="BJ131" i="34" s="1"/>
  <c r="CQ131" i="34" a="1"/>
  <c r="CQ131" i="34" s="1"/>
  <c r="CP131" i="34" a="1"/>
  <c r="CP131" i="34" s="1"/>
  <c r="AQ131" i="34" a="1"/>
  <c r="AQ131" i="34" s="1"/>
  <c r="N131" i="34" a="1"/>
  <c r="N131" i="34" s="1"/>
  <c r="AT131" i="34" a="1"/>
  <c r="AT131" i="34" s="1"/>
  <c r="DF131" i="34" a="1"/>
  <c r="DF131" i="34" s="1"/>
  <c r="CA131" i="34" a="1"/>
  <c r="CA131" i="34" s="1"/>
  <c r="DG131" i="34" a="1"/>
  <c r="DG131" i="34" s="1"/>
  <c r="AY131" i="34" a="1"/>
  <c r="AY131" i="34" s="1"/>
  <c r="CE131" i="34" a="1"/>
  <c r="CE131" i="34" s="1"/>
  <c r="CT131" i="34" a="1"/>
  <c r="CT131" i="34" s="1"/>
  <c r="DJ131" i="34" a="1"/>
  <c r="DJ131" i="34" s="1"/>
  <c r="AI131" i="34" a="1"/>
  <c r="AI131" i="34" s="1"/>
  <c r="AH131" i="34" a="1"/>
  <c r="AH131" i="34" s="1"/>
  <c r="DK131" i="34" a="1"/>
  <c r="DK131" i="34" s="1"/>
  <c r="BO131" i="34" a="1"/>
  <c r="BO131" i="34" s="1"/>
  <c r="CU131" i="34" a="1"/>
  <c r="CU131" i="34" s="1"/>
  <c r="AX131" i="34" a="1"/>
  <c r="AX131" i="34" s="1"/>
  <c r="BN131" i="34" a="1"/>
  <c r="BN131" i="34" s="1"/>
  <c r="CD131" i="34" a="1"/>
  <c r="CD131" i="34" s="1"/>
  <c r="AW129" i="34"/>
  <c r="DQ130" i="34"/>
  <c r="BU129" i="34"/>
  <c r="BD130" i="34"/>
  <c r="L130" i="34"/>
  <c r="AJ130" i="34"/>
  <c r="BM129" i="34"/>
  <c r="AG129" i="34"/>
  <c r="M129" i="34"/>
  <c r="DE129" i="34"/>
  <c r="CW129" i="34"/>
  <c r="DI130" i="34"/>
  <c r="CS129" i="34"/>
  <c r="BE129" i="34"/>
  <c r="AK129" i="34"/>
  <c r="AF130" i="34"/>
  <c r="BX130" i="34"/>
  <c r="AB130" i="34"/>
  <c r="AC130" i="34" s="1"/>
  <c r="AR130" i="34"/>
  <c r="AS130" i="34" s="1"/>
  <c r="I129" i="34"/>
  <c r="DM129" i="34"/>
  <c r="BH130" i="34"/>
  <c r="BI130" i="34" s="1"/>
  <c r="BT130" i="34"/>
  <c r="BU130" i="34" s="1"/>
  <c r="CB130" i="34"/>
  <c r="DL130" i="34"/>
  <c r="CC129" i="34"/>
  <c r="Y129" i="34"/>
  <c r="BY129" i="34"/>
  <c r="BQ129" i="34"/>
  <c r="DA129" i="34"/>
  <c r="Q129" i="34"/>
  <c r="AO129" i="34"/>
  <c r="H130" i="34"/>
  <c r="CZ130" i="34"/>
  <c r="AZ130" i="34"/>
  <c r="BA130" i="34" s="1"/>
  <c r="BP130" i="34"/>
  <c r="CV130" i="34"/>
  <c r="BL130" i="34"/>
  <c r="CJ130" i="34"/>
  <c r="X130" i="34"/>
  <c r="CR130" i="34"/>
  <c r="P130" i="34"/>
  <c r="T130" i="34"/>
  <c r="U130" i="34" s="1"/>
  <c r="DD130" i="34"/>
  <c r="AN130" i="34"/>
  <c r="DP131" i="34"/>
  <c r="AE131" i="34"/>
  <c r="CN131" i="34"/>
  <c r="AD131" i="34"/>
  <c r="CF130" i="34"/>
  <c r="CN130" i="34"/>
  <c r="CO130" i="34" s="1"/>
  <c r="AV130" i="34"/>
  <c r="D131" i="34"/>
  <c r="B131" i="34"/>
  <c r="C131" i="34"/>
  <c r="DM4" i="1"/>
  <c r="DM9" i="1" s="1"/>
  <c r="E132" i="34"/>
  <c r="DM7" i="1"/>
  <c r="DL6" i="1"/>
  <c r="DN3" i="1"/>
  <c r="DN8" i="1" s="1"/>
  <c r="AW130" i="34" l="1"/>
  <c r="G132" i="34" a="1"/>
  <c r="G132" i="34" s="1"/>
  <c r="W132" i="34" a="1"/>
  <c r="W132" i="34" s="1"/>
  <c r="BC132" i="34" a="1"/>
  <c r="BC132" i="34" s="1"/>
  <c r="BR132" i="34" a="1"/>
  <c r="BR132" i="34" s="1"/>
  <c r="AM132" i="34" a="1"/>
  <c r="AM132" i="34" s="1"/>
  <c r="AL132" i="34" a="1"/>
  <c r="AL132" i="34" s="1"/>
  <c r="CH132" i="34" a="1"/>
  <c r="CH132" i="34" s="1"/>
  <c r="V132" i="34" a="1"/>
  <c r="V132" i="34" s="1"/>
  <c r="BB132" i="34" a="1"/>
  <c r="BB132" i="34" s="1"/>
  <c r="F132" i="34" a="1"/>
  <c r="F132" i="34" s="1"/>
  <c r="BS132" i="34" a="1"/>
  <c r="BS132" i="34" s="1"/>
  <c r="Z132" i="34" a="1"/>
  <c r="Z132" i="34" s="1"/>
  <c r="DC132" i="34" a="1"/>
  <c r="DC132" i="34" s="1"/>
  <c r="DB132" i="34" a="1"/>
  <c r="DB132" i="34" s="1"/>
  <c r="CX132" i="34" a="1"/>
  <c r="CX132" i="34" s="1"/>
  <c r="CY132" i="34" a="1"/>
  <c r="CY132" i="34" s="1"/>
  <c r="AA132" i="34" a="1"/>
  <c r="AA132" i="34" s="1"/>
  <c r="CM132" i="34" a="1"/>
  <c r="CM132" i="34" s="1"/>
  <c r="DN132" i="34" a="1"/>
  <c r="DN132" i="34" s="1"/>
  <c r="R132" i="34" a="1"/>
  <c r="R132" i="34" s="1"/>
  <c r="CI132" i="34" a="1"/>
  <c r="CI132" i="34" s="1"/>
  <c r="DO132" i="34" a="1"/>
  <c r="DO132" i="34" s="1"/>
  <c r="S132" i="34" a="1"/>
  <c r="S132" i="34" s="1"/>
  <c r="BG132" i="34" a="1"/>
  <c r="BG132" i="34" s="1"/>
  <c r="BF132" i="34" a="1"/>
  <c r="BF132" i="34" s="1"/>
  <c r="BV132" i="34" a="1"/>
  <c r="BV132" i="34" s="1"/>
  <c r="BW132" i="34" a="1"/>
  <c r="BW132" i="34" s="1"/>
  <c r="CL132" i="34" a="1"/>
  <c r="CL132" i="34" s="1"/>
  <c r="K132" i="34" a="1"/>
  <c r="K132" i="34" s="1"/>
  <c r="AQ132" i="34" a="1"/>
  <c r="AQ132" i="34" s="1"/>
  <c r="N132" i="34" a="1"/>
  <c r="N132" i="34" s="1"/>
  <c r="O132" i="34" a="1"/>
  <c r="O132" i="34" s="1"/>
  <c r="BZ132" i="34" a="1"/>
  <c r="BZ132" i="34" s="1"/>
  <c r="DF132" i="34" a="1"/>
  <c r="DF132" i="34" s="1"/>
  <c r="BK132" i="34" a="1"/>
  <c r="BK132" i="34" s="1"/>
  <c r="AP132" i="34" a="1"/>
  <c r="AP132" i="34" s="1"/>
  <c r="BJ132" i="34" a="1"/>
  <c r="BJ132" i="34" s="1"/>
  <c r="CA132" i="34" a="1"/>
  <c r="CA132" i="34" s="1"/>
  <c r="CQ132" i="34" a="1"/>
  <c r="CQ132" i="34" s="1"/>
  <c r="J132" i="34" a="1"/>
  <c r="J132" i="34" s="1"/>
  <c r="AT132" i="34" a="1"/>
  <c r="AT132" i="34" s="1"/>
  <c r="AU132" i="34" a="1"/>
  <c r="AU132" i="34" s="1"/>
  <c r="CP132" i="34" a="1"/>
  <c r="CP132" i="34" s="1"/>
  <c r="AI132" i="34" a="1"/>
  <c r="AI132" i="34" s="1"/>
  <c r="BO132" i="34" a="1"/>
  <c r="BO132" i="34" s="1"/>
  <c r="DJ132" i="34" a="1"/>
  <c r="DJ132" i="34" s="1"/>
  <c r="AH132" i="34" a="1"/>
  <c r="AH132" i="34" s="1"/>
  <c r="AX132" i="34" a="1"/>
  <c r="AX132" i="34" s="1"/>
  <c r="CE132" i="34" a="1"/>
  <c r="CE132" i="34" s="1"/>
  <c r="CT132" i="34" a="1"/>
  <c r="CT132" i="34" s="1"/>
  <c r="DG132" i="34" a="1"/>
  <c r="DG132" i="34" s="1"/>
  <c r="AY132" i="34" a="1"/>
  <c r="AY132" i="34" s="1"/>
  <c r="BN132" i="34" a="1"/>
  <c r="BN132" i="34" s="1"/>
  <c r="CD132" i="34" a="1"/>
  <c r="CD132" i="34" s="1"/>
  <c r="DK132" i="34" a="1"/>
  <c r="DK132" i="34" s="1"/>
  <c r="CU132" i="34" a="1"/>
  <c r="CU132" i="34" s="1"/>
  <c r="BE130" i="34"/>
  <c r="CJ131" i="34"/>
  <c r="CK131" i="34" s="1"/>
  <c r="M130" i="34"/>
  <c r="AK130" i="34"/>
  <c r="CW130" i="34"/>
  <c r="DM130" i="34"/>
  <c r="DE130" i="34"/>
  <c r="BY130" i="34"/>
  <c r="CS130" i="34"/>
  <c r="AG130" i="34"/>
  <c r="Y130" i="34"/>
  <c r="I130" i="34"/>
  <c r="Q130" i="34"/>
  <c r="CC130" i="34"/>
  <c r="DA130" i="34"/>
  <c r="DH131" i="34"/>
  <c r="DI131" i="34" s="1"/>
  <c r="P131" i="34"/>
  <c r="Q131" i="34" s="1"/>
  <c r="BX131" i="34"/>
  <c r="BY131" i="34" s="1"/>
  <c r="AN131" i="34"/>
  <c r="AO131" i="34" s="1"/>
  <c r="CF131" i="34"/>
  <c r="CG131" i="34" s="1"/>
  <c r="DD131" i="34"/>
  <c r="DE131" i="34" s="1"/>
  <c r="BQ130" i="34"/>
  <c r="BP131" i="34"/>
  <c r="BQ131" i="34" s="1"/>
  <c r="CV131" i="34"/>
  <c r="CW131" i="34" s="1"/>
  <c r="AZ131" i="34"/>
  <c r="BA131" i="34" s="1"/>
  <c r="AO130" i="34"/>
  <c r="AV131" i="34"/>
  <c r="AW131" i="34" s="1"/>
  <c r="CG130" i="34"/>
  <c r="BM130" i="34"/>
  <c r="CO131" i="34"/>
  <c r="DQ131" i="34"/>
  <c r="CK130" i="34"/>
  <c r="DP132" i="34"/>
  <c r="AE132" i="34"/>
  <c r="AD132" i="34"/>
  <c r="BH131" i="34"/>
  <c r="T131" i="34"/>
  <c r="BL131" i="34"/>
  <c r="AF131" i="34"/>
  <c r="BD131" i="34"/>
  <c r="CZ131" i="34"/>
  <c r="CB131" i="34"/>
  <c r="DL131" i="34"/>
  <c r="AR131" i="34"/>
  <c r="CR131" i="34"/>
  <c r="H131" i="34"/>
  <c r="BT131" i="34"/>
  <c r="AB131" i="34"/>
  <c r="L131" i="34"/>
  <c r="X131" i="34"/>
  <c r="AJ131" i="34"/>
  <c r="D132" i="34"/>
  <c r="B132" i="34"/>
  <c r="C132" i="34"/>
  <c r="DN4" i="1"/>
  <c r="DN9" i="1" s="1"/>
  <c r="E133" i="34"/>
  <c r="DN7" i="1"/>
  <c r="DO3" i="1"/>
  <c r="DO8" i="1" s="1"/>
  <c r="F133" i="34" l="1" a="1"/>
  <c r="F133" i="34" s="1"/>
  <c r="BS133" i="34" a="1"/>
  <c r="BS133" i="34" s="1"/>
  <c r="BR133" i="34" a="1"/>
  <c r="BR133" i="34" s="1"/>
  <c r="CX133" i="34" a="1"/>
  <c r="CX133" i="34" s="1"/>
  <c r="G133" i="34" a="1"/>
  <c r="G133" i="34" s="1"/>
  <c r="W133" i="34" a="1"/>
  <c r="W133" i="34" s="1"/>
  <c r="AM133" i="34" a="1"/>
  <c r="AM133" i="34" s="1"/>
  <c r="AL133" i="34" a="1"/>
  <c r="AL133" i="34" s="1"/>
  <c r="BB133" i="34" a="1"/>
  <c r="BB133" i="34" s="1"/>
  <c r="BC133" i="34" a="1"/>
  <c r="BC133" i="34" s="1"/>
  <c r="CH133" i="34" a="1"/>
  <c r="CH133" i="34" s="1"/>
  <c r="CI133" i="34" a="1"/>
  <c r="CI133" i="34" s="1"/>
  <c r="CY133" i="34" a="1"/>
  <c r="CY133" i="34" s="1"/>
  <c r="V133" i="34" a="1"/>
  <c r="V133" i="34" s="1"/>
  <c r="DO133" i="34" a="1"/>
  <c r="DO133" i="34" s="1"/>
  <c r="AA133" i="34" a="1"/>
  <c r="AA133" i="34" s="1"/>
  <c r="DC133" i="34" a="1"/>
  <c r="DC133" i="34" s="1"/>
  <c r="CM133" i="34" a="1"/>
  <c r="CM133" i="34" s="1"/>
  <c r="S133" i="34" a="1"/>
  <c r="S133" i="34" s="1"/>
  <c r="R133" i="34" a="1"/>
  <c r="R133" i="34" s="1"/>
  <c r="Z133" i="34" a="1"/>
  <c r="Z133" i="34" s="1"/>
  <c r="BV133" i="34" a="1"/>
  <c r="BV133" i="34" s="1"/>
  <c r="CL133" i="34" a="1"/>
  <c r="CL133" i="34" s="1"/>
  <c r="DN133" i="34" a="1"/>
  <c r="DN133" i="34" s="1"/>
  <c r="BG133" i="34" a="1"/>
  <c r="BG133" i="34" s="1"/>
  <c r="BF133" i="34" a="1"/>
  <c r="BF133" i="34" s="1"/>
  <c r="BW133" i="34" a="1"/>
  <c r="BW133" i="34" s="1"/>
  <c r="DB133" i="34" a="1"/>
  <c r="DB133" i="34" s="1"/>
  <c r="O133" i="34" a="1"/>
  <c r="O133" i="34" s="1"/>
  <c r="AU133" i="34" a="1"/>
  <c r="AU133" i="34" s="1"/>
  <c r="BK133" i="34" a="1"/>
  <c r="BK133" i="34" s="1"/>
  <c r="BJ133" i="34" a="1"/>
  <c r="BJ133" i="34" s="1"/>
  <c r="AP133" i="34" a="1"/>
  <c r="AP133" i="34" s="1"/>
  <c r="K133" i="34" a="1"/>
  <c r="K133" i="34" s="1"/>
  <c r="J133" i="34" a="1"/>
  <c r="J133" i="34" s="1"/>
  <c r="AQ133" i="34" a="1"/>
  <c r="AQ133" i="34" s="1"/>
  <c r="AT133" i="34" a="1"/>
  <c r="AT133" i="34" s="1"/>
  <c r="CA133" i="34" a="1"/>
  <c r="CA133" i="34" s="1"/>
  <c r="CQ133" i="34" a="1"/>
  <c r="CQ133" i="34" s="1"/>
  <c r="CP133" i="34" a="1"/>
  <c r="CP133" i="34" s="1"/>
  <c r="DG133" i="34" a="1"/>
  <c r="DG133" i="34" s="1"/>
  <c r="N133" i="34" a="1"/>
  <c r="N133" i="34" s="1"/>
  <c r="BZ133" i="34" a="1"/>
  <c r="BZ133" i="34" s="1"/>
  <c r="AI133" i="34" a="1"/>
  <c r="AI133" i="34" s="1"/>
  <c r="CE133" i="34" a="1"/>
  <c r="CE133" i="34" s="1"/>
  <c r="CU133" i="34" a="1"/>
  <c r="CU133" i="34" s="1"/>
  <c r="DK133" i="34" a="1"/>
  <c r="DK133" i="34" s="1"/>
  <c r="AH133" i="34" a="1"/>
  <c r="AH133" i="34" s="1"/>
  <c r="AX133" i="34" a="1"/>
  <c r="AX133" i="34" s="1"/>
  <c r="BN133" i="34" a="1"/>
  <c r="BN133" i="34" s="1"/>
  <c r="CT133" i="34" a="1"/>
  <c r="CT133" i="34" s="1"/>
  <c r="DJ133" i="34" a="1"/>
  <c r="DJ133" i="34" s="1"/>
  <c r="DF133" i="34" a="1"/>
  <c r="DF133" i="34" s="1"/>
  <c r="AY133" i="34" a="1"/>
  <c r="AY133" i="34" s="1"/>
  <c r="BO133" i="34" a="1"/>
  <c r="BO133" i="34" s="1"/>
  <c r="CD133" i="34" a="1"/>
  <c r="CD133" i="34" s="1"/>
  <c r="CB132" i="34"/>
  <c r="BL132" i="34"/>
  <c r="DL132" i="34"/>
  <c r="AZ132" i="34"/>
  <c r="BA132" i="34" s="1"/>
  <c r="DQ132" i="34"/>
  <c r="AJ132" i="34"/>
  <c r="DD132" i="34"/>
  <c r="DE132" i="34" s="1"/>
  <c r="BT132" i="34"/>
  <c r="AN132" i="34"/>
  <c r="AO132" i="34" s="1"/>
  <c r="BH132" i="34"/>
  <c r="AV132" i="34"/>
  <c r="AW132" i="34" s="1"/>
  <c r="AC131" i="34"/>
  <c r="CN132" i="34"/>
  <c r="CJ132" i="34"/>
  <c r="CK132" i="34" s="1"/>
  <c r="CC131" i="34"/>
  <c r="BM131" i="34"/>
  <c r="CS131" i="34"/>
  <c r="AG131" i="34"/>
  <c r="AK131" i="34"/>
  <c r="BU131" i="34"/>
  <c r="BU132" i="34" s="1"/>
  <c r="AS131" i="34"/>
  <c r="DA131" i="34"/>
  <c r="U131" i="34"/>
  <c r="Y131" i="34"/>
  <c r="I131" i="34"/>
  <c r="DM131" i="34"/>
  <c r="BE131" i="34"/>
  <c r="BI131" i="34"/>
  <c r="M131" i="34"/>
  <c r="CZ132" i="34"/>
  <c r="DH132" i="34"/>
  <c r="AR132" i="34"/>
  <c r="BD132" i="34"/>
  <c r="H132" i="34"/>
  <c r="DP133" i="34"/>
  <c r="AD133" i="34"/>
  <c r="AE133" i="34"/>
  <c r="P132" i="34"/>
  <c r="CR132" i="34"/>
  <c r="X132" i="34"/>
  <c r="L132" i="34"/>
  <c r="CF132" i="34"/>
  <c r="AB132" i="34"/>
  <c r="CV132" i="34"/>
  <c r="BP132" i="34"/>
  <c r="AF132" i="34"/>
  <c r="T132" i="34"/>
  <c r="BX132" i="34"/>
  <c r="D133" i="34"/>
  <c r="B133" i="34"/>
  <c r="C133" i="34"/>
  <c r="DO4" i="1"/>
  <c r="DO9" i="1" s="1"/>
  <c r="E134" i="34"/>
  <c r="DO7" i="1"/>
  <c r="DP3" i="1"/>
  <c r="DP8" i="1" s="1"/>
  <c r="CS132" i="34" l="1"/>
  <c r="F134" i="34" a="1"/>
  <c r="F134" i="34" s="1"/>
  <c r="W134" i="34" a="1"/>
  <c r="W134" i="34" s="1"/>
  <c r="AM134" i="34" a="1"/>
  <c r="AM134" i="34" s="1"/>
  <c r="AL134" i="34" a="1"/>
  <c r="AL134" i="34" s="1"/>
  <c r="CH134" i="34" a="1"/>
  <c r="CH134" i="34" s="1"/>
  <c r="CX134" i="34" a="1"/>
  <c r="CX134" i="34" s="1"/>
  <c r="CY134" i="34" a="1"/>
  <c r="CY134" i="34" s="1"/>
  <c r="BB134" i="34" a="1"/>
  <c r="BB134" i="34" s="1"/>
  <c r="CI134" i="34" a="1"/>
  <c r="CI134" i="34" s="1"/>
  <c r="G134" i="34" a="1"/>
  <c r="G134" i="34" s="1"/>
  <c r="BC134" i="34" a="1"/>
  <c r="BC134" i="34" s="1"/>
  <c r="V134" i="34" a="1"/>
  <c r="V134" i="34" s="1"/>
  <c r="BS134" i="34" a="1"/>
  <c r="BS134" i="34" s="1"/>
  <c r="BR134" i="34" a="1"/>
  <c r="BR134" i="34" s="1"/>
  <c r="DO134" i="34" a="1"/>
  <c r="DO134" i="34" s="1"/>
  <c r="AA134" i="34" a="1"/>
  <c r="AA134" i="34" s="1"/>
  <c r="BG134" i="34" a="1"/>
  <c r="BG134" i="34" s="1"/>
  <c r="CM134" i="34" a="1"/>
  <c r="CM134" i="34" s="1"/>
  <c r="CL134" i="34" a="1"/>
  <c r="CL134" i="34" s="1"/>
  <c r="DN134" i="34" a="1"/>
  <c r="DN134" i="34" s="1"/>
  <c r="R134" i="34" a="1"/>
  <c r="R134" i="34" s="1"/>
  <c r="DC134" i="34" a="1"/>
  <c r="DC134" i="34" s="1"/>
  <c r="DB134" i="34" a="1"/>
  <c r="DB134" i="34" s="1"/>
  <c r="BF134" i="34" a="1"/>
  <c r="BF134" i="34" s="1"/>
  <c r="BW134" i="34" a="1"/>
  <c r="BW134" i="34" s="1"/>
  <c r="BV134" i="34" a="1"/>
  <c r="BV134" i="34" s="1"/>
  <c r="S134" i="34" a="1"/>
  <c r="S134" i="34" s="1"/>
  <c r="Z134" i="34" a="1"/>
  <c r="Z134" i="34" s="1"/>
  <c r="AU134" i="34" a="1"/>
  <c r="AU134" i="34" s="1"/>
  <c r="AQ134" i="34" a="1"/>
  <c r="AQ134" i="34" s="1"/>
  <c r="O134" i="34" a="1"/>
  <c r="O134" i="34" s="1"/>
  <c r="BZ134" i="34" a="1"/>
  <c r="BZ134" i="34" s="1"/>
  <c r="CA134" i="34" a="1"/>
  <c r="CA134" i="34" s="1"/>
  <c r="J134" i="34" a="1"/>
  <c r="J134" i="34" s="1"/>
  <c r="K134" i="34" a="1"/>
  <c r="K134" i="34" s="1"/>
  <c r="BK134" i="34" a="1"/>
  <c r="BK134" i="34" s="1"/>
  <c r="CQ134" i="34" a="1"/>
  <c r="CQ134" i="34" s="1"/>
  <c r="CP134" i="34" a="1"/>
  <c r="CP134" i="34" s="1"/>
  <c r="AI134" i="34" a="1"/>
  <c r="AI134" i="34" s="1"/>
  <c r="AP134" i="34" a="1"/>
  <c r="AP134" i="34" s="1"/>
  <c r="N134" i="34" a="1"/>
  <c r="N134" i="34" s="1"/>
  <c r="AT134" i="34" a="1"/>
  <c r="AT134" i="34" s="1"/>
  <c r="BJ134" i="34" a="1"/>
  <c r="BJ134" i="34" s="1"/>
  <c r="AH134" i="34" a="1"/>
  <c r="AH134" i="34" s="1"/>
  <c r="AX134" i="34" a="1"/>
  <c r="AX134" i="34" s="1"/>
  <c r="BO134" i="34" a="1"/>
  <c r="BO134" i="34" s="1"/>
  <c r="CE134" i="34" a="1"/>
  <c r="CE134" i="34" s="1"/>
  <c r="DF134" i="34" a="1"/>
  <c r="DF134" i="34" s="1"/>
  <c r="AY134" i="34" a="1"/>
  <c r="AY134" i="34" s="1"/>
  <c r="BN134" i="34" a="1"/>
  <c r="BN134" i="34" s="1"/>
  <c r="CD134" i="34" a="1"/>
  <c r="CD134" i="34" s="1"/>
  <c r="DG134" i="34" a="1"/>
  <c r="DG134" i="34" s="1"/>
  <c r="CT134" i="34" a="1"/>
  <c r="CT134" i="34" s="1"/>
  <c r="DJ134" i="34" a="1"/>
  <c r="DJ134" i="34" s="1"/>
  <c r="CU134" i="34" a="1"/>
  <c r="CU134" i="34" s="1"/>
  <c r="DK134" i="34" a="1"/>
  <c r="DK134" i="34" s="1"/>
  <c r="CC132" i="34"/>
  <c r="BM132" i="34"/>
  <c r="DM132" i="34"/>
  <c r="DQ133" i="34"/>
  <c r="BT133" i="34"/>
  <c r="BU133" i="34" s="1"/>
  <c r="CJ133" i="34"/>
  <c r="CK133" i="34" s="1"/>
  <c r="AK132" i="34"/>
  <c r="AG132" i="34"/>
  <c r="BI132" i="34"/>
  <c r="L133" i="34"/>
  <c r="AB133" i="34"/>
  <c r="X133" i="34"/>
  <c r="I132" i="34"/>
  <c r="AC132" i="34"/>
  <c r="Y132" i="34"/>
  <c r="AR133" i="34"/>
  <c r="AV133" i="34"/>
  <c r="AW133" i="34" s="1"/>
  <c r="AS132" i="34"/>
  <c r="M132" i="34"/>
  <c r="AF133" i="34"/>
  <c r="AG133" i="34" s="1"/>
  <c r="DH133" i="34"/>
  <c r="P133" i="34"/>
  <c r="DA132" i="34"/>
  <c r="BE132" i="34"/>
  <c r="CF133" i="34"/>
  <c r="T133" i="34"/>
  <c r="U132" i="34"/>
  <c r="CN133" i="34"/>
  <c r="CO132" i="34"/>
  <c r="CG132" i="34"/>
  <c r="BQ132" i="34"/>
  <c r="Q132" i="34"/>
  <c r="BY132" i="34"/>
  <c r="CW132" i="34"/>
  <c r="DI132" i="34"/>
  <c r="DD133" i="34"/>
  <c r="CB133" i="34"/>
  <c r="AZ133" i="34"/>
  <c r="BP133" i="34"/>
  <c r="BL133" i="34"/>
  <c r="H133" i="34"/>
  <c r="CZ133" i="34"/>
  <c r="DL133" i="34"/>
  <c r="BD133" i="34"/>
  <c r="CV133" i="34"/>
  <c r="AJ133" i="34"/>
  <c r="DP134" i="34"/>
  <c r="AE134" i="34"/>
  <c r="AD134" i="34"/>
  <c r="BX133" i="34"/>
  <c r="CR133" i="34"/>
  <c r="CS133" i="34" s="1"/>
  <c r="BH133" i="34"/>
  <c r="AN133" i="34"/>
  <c r="D134" i="34"/>
  <c r="C134" i="34"/>
  <c r="B134" i="34"/>
  <c r="DP4" i="1"/>
  <c r="DP9" i="1" s="1"/>
  <c r="E135" i="34"/>
  <c r="DP7" i="1"/>
  <c r="DQ3" i="1"/>
  <c r="DQ8" i="1" s="1"/>
  <c r="G135" i="34" l="1" a="1"/>
  <c r="G135" i="34" s="1"/>
  <c r="AM135" i="34" a="1"/>
  <c r="AM135" i="34" s="1"/>
  <c r="BR135" i="34" a="1"/>
  <c r="BR135" i="34" s="1"/>
  <c r="CH135" i="34" a="1"/>
  <c r="CH135" i="34" s="1"/>
  <c r="DO135" i="34" a="1"/>
  <c r="DO135" i="34" s="1"/>
  <c r="W135" i="34" a="1"/>
  <c r="W135" i="34" s="1"/>
  <c r="BC135" i="34" a="1"/>
  <c r="BC135" i="34" s="1"/>
  <c r="BB135" i="34" a="1"/>
  <c r="BB135" i="34" s="1"/>
  <c r="F135" i="34" a="1"/>
  <c r="F135" i="34" s="1"/>
  <c r="V135" i="34" a="1"/>
  <c r="V135" i="34" s="1"/>
  <c r="BS135" i="34" a="1"/>
  <c r="BS135" i="34" s="1"/>
  <c r="CY135" i="34" a="1"/>
  <c r="CY135" i="34" s="1"/>
  <c r="AL135" i="34" a="1"/>
  <c r="AL135" i="34" s="1"/>
  <c r="S135" i="34" a="1"/>
  <c r="S135" i="34" s="1"/>
  <c r="BG135" i="34" a="1"/>
  <c r="BG135" i="34" s="1"/>
  <c r="BF135" i="34" a="1"/>
  <c r="BF135" i="34" s="1"/>
  <c r="BW135" i="34" a="1"/>
  <c r="BW135" i="34" s="1"/>
  <c r="DC135" i="34" a="1"/>
  <c r="DC135" i="34" s="1"/>
  <c r="DB135" i="34" a="1"/>
  <c r="DB135" i="34" s="1"/>
  <c r="CX135" i="34" a="1"/>
  <c r="CX135" i="34" s="1"/>
  <c r="AA135" i="34" a="1"/>
  <c r="AA135" i="34" s="1"/>
  <c r="Z135" i="34" a="1"/>
  <c r="Z135" i="34" s="1"/>
  <c r="CI135" i="34" a="1"/>
  <c r="CI135" i="34" s="1"/>
  <c r="DN135" i="34" a="1"/>
  <c r="DN135" i="34" s="1"/>
  <c r="R135" i="34" a="1"/>
  <c r="R135" i="34" s="1"/>
  <c r="BV135" i="34" a="1"/>
  <c r="BV135" i="34" s="1"/>
  <c r="CL135" i="34" a="1"/>
  <c r="CL135" i="34" s="1"/>
  <c r="CM135" i="34" a="1"/>
  <c r="CM135" i="34" s="1"/>
  <c r="J135" i="34" a="1"/>
  <c r="J135" i="34" s="1"/>
  <c r="AQ135" i="34" a="1"/>
  <c r="AQ135" i="34" s="1"/>
  <c r="N135" i="34" a="1"/>
  <c r="N135" i="34" s="1"/>
  <c r="AT135" i="34" a="1"/>
  <c r="AT135" i="34" s="1"/>
  <c r="CA135" i="34" a="1"/>
  <c r="CA135" i="34" s="1"/>
  <c r="CP135" i="34" a="1"/>
  <c r="CP135" i="34" s="1"/>
  <c r="O135" i="34" a="1"/>
  <c r="O135" i="34" s="1"/>
  <c r="BZ135" i="34" a="1"/>
  <c r="BZ135" i="34" s="1"/>
  <c r="K135" i="34" a="1"/>
  <c r="K135" i="34" s="1"/>
  <c r="AU135" i="34" a="1"/>
  <c r="AU135" i="34" s="1"/>
  <c r="BK135" i="34" a="1"/>
  <c r="BK135" i="34" s="1"/>
  <c r="BJ135" i="34" a="1"/>
  <c r="BJ135" i="34" s="1"/>
  <c r="CQ135" i="34" a="1"/>
  <c r="CQ135" i="34" s="1"/>
  <c r="DG135" i="34" a="1"/>
  <c r="DG135" i="34" s="1"/>
  <c r="AP135" i="34" a="1"/>
  <c r="AP135" i="34" s="1"/>
  <c r="AY135" i="34" a="1"/>
  <c r="AY135" i="34" s="1"/>
  <c r="BN135" i="34" a="1"/>
  <c r="BN135" i="34" s="1"/>
  <c r="CD135" i="34" a="1"/>
  <c r="CD135" i="34" s="1"/>
  <c r="CE135" i="34" a="1"/>
  <c r="CE135" i="34" s="1"/>
  <c r="CU135" i="34" a="1"/>
  <c r="CU135" i="34" s="1"/>
  <c r="CT135" i="34" a="1"/>
  <c r="CT135" i="34" s="1"/>
  <c r="DJ135" i="34" a="1"/>
  <c r="DJ135" i="34" s="1"/>
  <c r="DF135" i="34" a="1"/>
  <c r="DF135" i="34" s="1"/>
  <c r="AH135" i="34" a="1"/>
  <c r="AH135" i="34" s="1"/>
  <c r="AX135" i="34" a="1"/>
  <c r="AX135" i="34" s="1"/>
  <c r="AI135" i="34" a="1"/>
  <c r="AI135" i="34" s="1"/>
  <c r="BO135" i="34" a="1"/>
  <c r="BO135" i="34" s="1"/>
  <c r="DK135" i="34" a="1"/>
  <c r="DK135" i="34" s="1"/>
  <c r="DQ134" i="34"/>
  <c r="AR134" i="34"/>
  <c r="AJ134" i="34"/>
  <c r="DD134" i="34"/>
  <c r="CF134" i="34"/>
  <c r="CW133" i="34"/>
  <c r="AS133" i="34"/>
  <c r="BQ133" i="34"/>
  <c r="M133" i="34"/>
  <c r="Y133" i="34"/>
  <c r="I133" i="34"/>
  <c r="AC133" i="34"/>
  <c r="BP134" i="34"/>
  <c r="Q133" i="34"/>
  <c r="AN134" i="34"/>
  <c r="DA133" i="34"/>
  <c r="DI133" i="34"/>
  <c r="CG133" i="34"/>
  <c r="AZ134" i="34"/>
  <c r="CV134" i="34"/>
  <c r="BX134" i="34"/>
  <c r="H134" i="34"/>
  <c r="DL134" i="34"/>
  <c r="BH134" i="34"/>
  <c r="U133" i="34"/>
  <c r="CJ134" i="34"/>
  <c r="AV134" i="34"/>
  <c r="CO133" i="34"/>
  <c r="T134" i="34"/>
  <c r="U134" i="34" s="1"/>
  <c r="BY133" i="34"/>
  <c r="AO133" i="34"/>
  <c r="BI133" i="34"/>
  <c r="CN134" i="34"/>
  <c r="AK133" i="34"/>
  <c r="DM133" i="34"/>
  <c r="DM134" i="34" s="1"/>
  <c r="DE133" i="34"/>
  <c r="BE133" i="34"/>
  <c r="BA133" i="34"/>
  <c r="CC133" i="34"/>
  <c r="BM133" i="34"/>
  <c r="AF134" i="34"/>
  <c r="BD134" i="34"/>
  <c r="CZ134" i="34"/>
  <c r="DH134" i="34"/>
  <c r="DP135" i="34"/>
  <c r="L135" i="34"/>
  <c r="AD135" i="34"/>
  <c r="BL135" i="34"/>
  <c r="AE135" i="34"/>
  <c r="BT134" i="34"/>
  <c r="P134" i="34"/>
  <c r="BL134" i="34"/>
  <c r="CR134" i="34"/>
  <c r="CS134" i="34" s="1"/>
  <c r="AB134" i="34"/>
  <c r="CB134" i="34"/>
  <c r="L134" i="34"/>
  <c r="X134" i="34"/>
  <c r="D135" i="34"/>
  <c r="B135" i="34"/>
  <c r="C135" i="34"/>
  <c r="DQ4" i="1"/>
  <c r="DQ9" i="1" s="1"/>
  <c r="E136" i="34"/>
  <c r="DQ7" i="1"/>
  <c r="DR3" i="1"/>
  <c r="DR8" i="1" s="1"/>
  <c r="F136" i="34" l="1" a="1"/>
  <c r="F136" i="34" s="1"/>
  <c r="BS136" i="34" a="1"/>
  <c r="BS136" i="34" s="1"/>
  <c r="DO136" i="34" a="1"/>
  <c r="DO136" i="34" s="1"/>
  <c r="BC136" i="34" a="1"/>
  <c r="BC136" i="34" s="1"/>
  <c r="BR136" i="34" a="1"/>
  <c r="BR136" i="34" s="1"/>
  <c r="CI136" i="34" a="1"/>
  <c r="CI136" i="34" s="1"/>
  <c r="CX136" i="34" a="1"/>
  <c r="CX136" i="34" s="1"/>
  <c r="W136" i="34" a="1"/>
  <c r="W136" i="34" s="1"/>
  <c r="AM136" i="34" a="1"/>
  <c r="AM136" i="34" s="1"/>
  <c r="AL136" i="34" a="1"/>
  <c r="AL136" i="34" s="1"/>
  <c r="CH136" i="34" a="1"/>
  <c r="CH136" i="34" s="1"/>
  <c r="G136" i="34" a="1"/>
  <c r="G136" i="34" s="1"/>
  <c r="V136" i="34" a="1"/>
  <c r="V136" i="34" s="1"/>
  <c r="BB136" i="34" a="1"/>
  <c r="BB136" i="34" s="1"/>
  <c r="S136" i="34" a="1"/>
  <c r="S136" i="34" s="1"/>
  <c r="BF136" i="34" a="1"/>
  <c r="BF136" i="34" s="1"/>
  <c r="BV136" i="34" a="1"/>
  <c r="BV136" i="34" s="1"/>
  <c r="CL136" i="34" a="1"/>
  <c r="CL136" i="34" s="1"/>
  <c r="DB136" i="34" a="1"/>
  <c r="DB136" i="34" s="1"/>
  <c r="CY136" i="34" a="1"/>
  <c r="CY136" i="34" s="1"/>
  <c r="DN136" i="34" a="1"/>
  <c r="DN136" i="34" s="1"/>
  <c r="AA136" i="34" a="1"/>
  <c r="AA136" i="34" s="1"/>
  <c r="DC136" i="34" a="1"/>
  <c r="DC136" i="34" s="1"/>
  <c r="BG136" i="34" a="1"/>
  <c r="BG136" i="34" s="1"/>
  <c r="CM136" i="34" a="1"/>
  <c r="CM136" i="34" s="1"/>
  <c r="R136" i="34" a="1"/>
  <c r="R136" i="34" s="1"/>
  <c r="Z136" i="34" a="1"/>
  <c r="Z136" i="34" s="1"/>
  <c r="BW136" i="34" a="1"/>
  <c r="BW136" i="34" s="1"/>
  <c r="J136" i="34" a="1"/>
  <c r="J136" i="34" s="1"/>
  <c r="N136" i="34" a="1"/>
  <c r="N136" i="34" s="1"/>
  <c r="AU136" i="34" a="1"/>
  <c r="AU136" i="34" s="1"/>
  <c r="BK136" i="34" a="1"/>
  <c r="BK136" i="34" s="1"/>
  <c r="DG136" i="34" a="1"/>
  <c r="DG136" i="34" s="1"/>
  <c r="O136" i="34" a="1"/>
  <c r="O136" i="34" s="1"/>
  <c r="BZ136" i="34" a="1"/>
  <c r="BZ136" i="34" s="1"/>
  <c r="CP136" i="34" a="1"/>
  <c r="CP136" i="34" s="1"/>
  <c r="K136" i="34" a="1"/>
  <c r="K136" i="34" s="1"/>
  <c r="AP136" i="34" a="1"/>
  <c r="AP136" i="34" s="1"/>
  <c r="AQ136" i="34" a="1"/>
  <c r="AQ136" i="34" s="1"/>
  <c r="AT136" i="34" a="1"/>
  <c r="AT136" i="34" s="1"/>
  <c r="BJ136" i="34" a="1"/>
  <c r="BJ136" i="34" s="1"/>
  <c r="CA136" i="34" a="1"/>
  <c r="CA136" i="34" s="1"/>
  <c r="CQ136" i="34" a="1"/>
  <c r="CQ136" i="34" s="1"/>
  <c r="AY136" i="34" a="1"/>
  <c r="AY136" i="34" s="1"/>
  <c r="AX136" i="34" a="1"/>
  <c r="AX136" i="34" s="1"/>
  <c r="CU136" i="34" a="1"/>
  <c r="CU136" i="34" s="1"/>
  <c r="AI136" i="34" a="1"/>
  <c r="AI136" i="34" s="1"/>
  <c r="BO136" i="34" a="1"/>
  <c r="BO136" i="34" s="1"/>
  <c r="DF136" i="34" a="1"/>
  <c r="DF136" i="34" s="1"/>
  <c r="AH136" i="34" a="1"/>
  <c r="AH136" i="34" s="1"/>
  <c r="CE136" i="34" a="1"/>
  <c r="CE136" i="34" s="1"/>
  <c r="CT136" i="34" a="1"/>
  <c r="CT136" i="34" s="1"/>
  <c r="BN136" i="34" a="1"/>
  <c r="BN136" i="34" s="1"/>
  <c r="CD136" i="34" a="1"/>
  <c r="CD136" i="34" s="1"/>
  <c r="DK136" i="34" a="1"/>
  <c r="DK136" i="34" s="1"/>
  <c r="DJ136" i="34" a="1"/>
  <c r="DJ136" i="34" s="1"/>
  <c r="DE134" i="34"/>
  <c r="CC134" i="34"/>
  <c r="DQ135" i="34"/>
  <c r="BI134" i="34"/>
  <c r="CW134" i="34"/>
  <c r="AS134" i="34"/>
  <c r="BA134" i="34"/>
  <c r="AK134" i="34"/>
  <c r="DI134" i="34"/>
  <c r="CG134" i="34"/>
  <c r="AZ135" i="34"/>
  <c r="CJ135" i="34"/>
  <c r="BQ134" i="34"/>
  <c r="AB135" i="34"/>
  <c r="I134" i="34"/>
  <c r="AO134" i="34"/>
  <c r="BY134" i="34"/>
  <c r="AF135" i="34"/>
  <c r="DA134" i="34"/>
  <c r="CF135" i="34"/>
  <c r="BE134" i="34"/>
  <c r="AV135" i="34"/>
  <c r="CV135" i="34"/>
  <c r="BP135" i="34"/>
  <c r="CR135" i="34"/>
  <c r="CS135" i="34" s="1"/>
  <c r="AC134" i="34"/>
  <c r="AC135" i="34" s="1"/>
  <c r="T135" i="34"/>
  <c r="BX135" i="34"/>
  <c r="BM134" i="34"/>
  <c r="BM135" i="34" s="1"/>
  <c r="DL135" i="34"/>
  <c r="DM135" i="34" s="1"/>
  <c r="CO134" i="34"/>
  <c r="AW134" i="34"/>
  <c r="CK134" i="34"/>
  <c r="Y134" i="34"/>
  <c r="Q134" i="34"/>
  <c r="M134" i="34"/>
  <c r="M135" i="34" s="1"/>
  <c r="BU134" i="34"/>
  <c r="BH135" i="34"/>
  <c r="AG134" i="34"/>
  <c r="DH135" i="34"/>
  <c r="H135" i="34"/>
  <c r="CZ135" i="34"/>
  <c r="DD135" i="34"/>
  <c r="DE135" i="34" s="1"/>
  <c r="AJ135" i="34"/>
  <c r="CB135" i="34"/>
  <c r="P135" i="34"/>
  <c r="CN135" i="34"/>
  <c r="X135" i="34"/>
  <c r="DP136" i="34"/>
  <c r="H136" i="34"/>
  <c r="X136" i="34"/>
  <c r="AD136" i="34"/>
  <c r="AE136" i="34"/>
  <c r="BT135" i="34"/>
  <c r="AR135" i="34"/>
  <c r="BD135" i="34"/>
  <c r="AN135" i="34"/>
  <c r="D136" i="34"/>
  <c r="B136" i="34"/>
  <c r="C136" i="34"/>
  <c r="DR4" i="1"/>
  <c r="DR9" i="1" s="1"/>
  <c r="E137" i="34"/>
  <c r="DR7" i="1"/>
  <c r="DS3" i="1"/>
  <c r="DS8" i="1" s="1"/>
  <c r="AF136" i="34" l="1"/>
  <c r="CC135" i="34"/>
  <c r="BR137" i="34" a="1"/>
  <c r="BR137" i="34" s="1"/>
  <c r="CI137" i="34" a="1"/>
  <c r="CI137" i="34" s="1"/>
  <c r="CX137" i="34" a="1"/>
  <c r="CX137" i="34" s="1"/>
  <c r="CY137" i="34" a="1"/>
  <c r="CY137" i="34" s="1"/>
  <c r="DO137" i="34" a="1"/>
  <c r="DO137" i="34" s="1"/>
  <c r="F137" i="34" a="1"/>
  <c r="F137" i="34" s="1"/>
  <c r="BS137" i="34" a="1"/>
  <c r="BS137" i="34" s="1"/>
  <c r="G137" i="34" a="1"/>
  <c r="G137" i="34" s="1"/>
  <c r="W137" i="34" a="1"/>
  <c r="W137" i="34" s="1"/>
  <c r="V137" i="34" a="1"/>
  <c r="V137" i="34" s="1"/>
  <c r="AM137" i="34" a="1"/>
  <c r="AM137" i="34" s="1"/>
  <c r="AL137" i="34" a="1"/>
  <c r="AL137" i="34" s="1"/>
  <c r="BB137" i="34" a="1"/>
  <c r="BB137" i="34" s="1"/>
  <c r="BC137" i="34" a="1"/>
  <c r="BC137" i="34" s="1"/>
  <c r="S137" i="34" a="1"/>
  <c r="S137" i="34" s="1"/>
  <c r="BF137" i="34" a="1"/>
  <c r="BF137" i="34" s="1"/>
  <c r="BG137" i="34" a="1"/>
  <c r="BG137" i="34" s="1"/>
  <c r="BW137" i="34" a="1"/>
  <c r="BW137" i="34" s="1"/>
  <c r="R137" i="34" a="1"/>
  <c r="R137" i="34" s="1"/>
  <c r="Z137" i="34" a="1"/>
  <c r="Z137" i="34" s="1"/>
  <c r="CM137" i="34" a="1"/>
  <c r="CM137" i="34" s="1"/>
  <c r="DC137" i="34" a="1"/>
  <c r="DC137" i="34" s="1"/>
  <c r="AA137" i="34" a="1"/>
  <c r="AA137" i="34" s="1"/>
  <c r="DB137" i="34" a="1"/>
  <c r="DB137" i="34" s="1"/>
  <c r="CH137" i="34" a="1"/>
  <c r="CH137" i="34" s="1"/>
  <c r="DN137" i="34" a="1"/>
  <c r="DN137" i="34" s="1"/>
  <c r="BV137" i="34" a="1"/>
  <c r="BV137" i="34" s="1"/>
  <c r="CL137" i="34" a="1"/>
  <c r="CL137" i="34" s="1"/>
  <c r="AT137" i="34" a="1"/>
  <c r="AT137" i="34" s="1"/>
  <c r="DG137" i="34" a="1"/>
  <c r="DG137" i="34" s="1"/>
  <c r="DF137" i="34" a="1"/>
  <c r="DF137" i="34" s="1"/>
  <c r="AQ137" i="34" a="1"/>
  <c r="AQ137" i="34" s="1"/>
  <c r="AP137" i="34" a="1"/>
  <c r="AP137" i="34" s="1"/>
  <c r="N137" i="34" a="1"/>
  <c r="N137" i="34" s="1"/>
  <c r="AU137" i="34" a="1"/>
  <c r="AU137" i="34" s="1"/>
  <c r="BJ137" i="34" a="1"/>
  <c r="BJ137" i="34" s="1"/>
  <c r="O137" i="34" a="1"/>
  <c r="O137" i="34" s="1"/>
  <c r="BK137" i="34" a="1"/>
  <c r="BK137" i="34" s="1"/>
  <c r="BZ137" i="34" a="1"/>
  <c r="BZ137" i="34" s="1"/>
  <c r="CA137" i="34" a="1"/>
  <c r="CA137" i="34" s="1"/>
  <c r="J137" i="34" a="1"/>
  <c r="J137" i="34" s="1"/>
  <c r="K137" i="34" a="1"/>
  <c r="K137" i="34" s="1"/>
  <c r="CQ137" i="34" a="1"/>
  <c r="CQ137" i="34" s="1"/>
  <c r="CP137" i="34" a="1"/>
  <c r="CP137" i="34" s="1"/>
  <c r="BO137" i="34" a="1"/>
  <c r="BO137" i="34" s="1"/>
  <c r="CD137" i="34" a="1"/>
  <c r="CD137" i="34" s="1"/>
  <c r="DK137" i="34" a="1"/>
  <c r="DK137" i="34" s="1"/>
  <c r="AI137" i="34" a="1"/>
  <c r="AI137" i="34" s="1"/>
  <c r="AX137" i="34" a="1"/>
  <c r="AX137" i="34" s="1"/>
  <c r="CE137" i="34" a="1"/>
  <c r="CE137" i="34" s="1"/>
  <c r="CU137" i="34" a="1"/>
  <c r="CU137" i="34" s="1"/>
  <c r="DJ137" i="34" a="1"/>
  <c r="DJ137" i="34" s="1"/>
  <c r="AH137" i="34" a="1"/>
  <c r="AH137" i="34" s="1"/>
  <c r="AY137" i="34" a="1"/>
  <c r="AY137" i="34" s="1"/>
  <c r="BN137" i="34" a="1"/>
  <c r="BN137" i="34" s="1"/>
  <c r="CT137" i="34" a="1"/>
  <c r="CT137" i="34" s="1"/>
  <c r="DQ136" i="34"/>
  <c r="CW135" i="34"/>
  <c r="DD136" i="34"/>
  <c r="DE136" i="34" s="1"/>
  <c r="BA135" i="34"/>
  <c r="AK135" i="34"/>
  <c r="BU135" i="34"/>
  <c r="BE135" i="34"/>
  <c r="DI135" i="34"/>
  <c r="BY135" i="34"/>
  <c r="BQ135" i="34"/>
  <c r="CG135" i="34"/>
  <c r="CK135" i="34"/>
  <c r="P136" i="34"/>
  <c r="BP136" i="34"/>
  <c r="CV136" i="34"/>
  <c r="AG135" i="34"/>
  <c r="AG136" i="34" s="1"/>
  <c r="AW135" i="34"/>
  <c r="AJ136" i="34"/>
  <c r="DA135" i="34"/>
  <c r="AZ136" i="34"/>
  <c r="BA136" i="34" s="1"/>
  <c r="Y135" i="34"/>
  <c r="Y136" i="34" s="1"/>
  <c r="CO135" i="34"/>
  <c r="BT136" i="34"/>
  <c r="AB136" i="34"/>
  <c r="AC136" i="34" s="1"/>
  <c r="AO135" i="34"/>
  <c r="T136" i="34"/>
  <c r="AR136" i="34"/>
  <c r="AV136" i="34"/>
  <c r="BX136" i="34"/>
  <c r="CJ136" i="34"/>
  <c r="Q135" i="34"/>
  <c r="U135" i="34"/>
  <c r="I135" i="34"/>
  <c r="I136" i="34" s="1"/>
  <c r="BI135" i="34"/>
  <c r="AS135" i="34"/>
  <c r="CZ136" i="34"/>
  <c r="CB136" i="34"/>
  <c r="CC136" i="34" s="1"/>
  <c r="DH136" i="34"/>
  <c r="BL136" i="34"/>
  <c r="BD136" i="34"/>
  <c r="DP137" i="34"/>
  <c r="DQ137" i="34" s="1"/>
  <c r="AE137" i="34"/>
  <c r="AD137" i="34"/>
  <c r="CN136" i="34"/>
  <c r="BH136" i="34"/>
  <c r="AN136" i="34"/>
  <c r="CF136" i="34"/>
  <c r="DL136" i="34"/>
  <c r="DM136" i="34" s="1"/>
  <c r="L136" i="34"/>
  <c r="M136" i="34" s="1"/>
  <c r="CR136" i="34"/>
  <c r="CS136" i="34" s="1"/>
  <c r="D137" i="34"/>
  <c r="B137" i="34"/>
  <c r="C137" i="34"/>
  <c r="DS4" i="1"/>
  <c r="DS9" i="1" s="1"/>
  <c r="E138" i="34"/>
  <c r="DT3" i="1"/>
  <c r="DT8" i="1" s="1"/>
  <c r="DS7" i="1"/>
  <c r="V138" i="34" l="1" a="1"/>
  <c r="V138" i="34" s="1"/>
  <c r="BS138" i="34" a="1"/>
  <c r="BS138" i="34" s="1"/>
  <c r="CX138" i="34" a="1"/>
  <c r="CX138" i="34" s="1"/>
  <c r="F138" i="34" a="1"/>
  <c r="F138" i="34" s="1"/>
  <c r="W138" i="34" a="1"/>
  <c r="W138" i="34" s="1"/>
  <c r="AM138" i="34" a="1"/>
  <c r="AM138" i="34" s="1"/>
  <c r="AL138" i="34" a="1"/>
  <c r="AL138" i="34" s="1"/>
  <c r="BR138" i="34" a="1"/>
  <c r="BR138" i="34" s="1"/>
  <c r="CH138" i="34" a="1"/>
  <c r="CH138" i="34" s="1"/>
  <c r="BB138" i="34" a="1"/>
  <c r="BB138" i="34" s="1"/>
  <c r="DO138" i="34" a="1"/>
  <c r="DO138" i="34" s="1"/>
  <c r="G138" i="34" a="1"/>
  <c r="G138" i="34" s="1"/>
  <c r="BC138" i="34" a="1"/>
  <c r="BC138" i="34" s="1"/>
  <c r="DN138" i="34" a="1"/>
  <c r="DN138" i="34" s="1"/>
  <c r="S138" i="34" a="1"/>
  <c r="S138" i="34" s="1"/>
  <c r="CM138" i="34" a="1"/>
  <c r="CM138" i="34" s="1"/>
  <c r="DC138" i="34" a="1"/>
  <c r="DC138" i="34" s="1"/>
  <c r="CI138" i="34" a="1"/>
  <c r="CI138" i="34" s="1"/>
  <c r="CY138" i="34" a="1"/>
  <c r="CY138" i="34" s="1"/>
  <c r="BG138" i="34" a="1"/>
  <c r="BG138" i="34" s="1"/>
  <c r="BF138" i="34" a="1"/>
  <c r="BF138" i="34" s="1"/>
  <c r="BW138" i="34" a="1"/>
  <c r="BW138" i="34" s="1"/>
  <c r="CL138" i="34" a="1"/>
  <c r="CL138" i="34" s="1"/>
  <c r="Z138" i="34" a="1"/>
  <c r="Z138" i="34" s="1"/>
  <c r="R138" i="34" a="1"/>
  <c r="R138" i="34" s="1"/>
  <c r="AA138" i="34" a="1"/>
  <c r="AA138" i="34" s="1"/>
  <c r="BV138" i="34" a="1"/>
  <c r="BV138" i="34" s="1"/>
  <c r="DB138" i="34" a="1"/>
  <c r="DB138" i="34" s="1"/>
  <c r="BJ138" i="34" a="1"/>
  <c r="BJ138" i="34" s="1"/>
  <c r="BZ138" i="34" a="1"/>
  <c r="BZ138" i="34" s="1"/>
  <c r="K138" i="34" a="1"/>
  <c r="K138" i="34" s="1"/>
  <c r="AQ138" i="34" a="1"/>
  <c r="AQ138" i="34" s="1"/>
  <c r="N138" i="34" a="1"/>
  <c r="N138" i="34" s="1"/>
  <c r="AT138" i="34" a="1"/>
  <c r="AT138" i="34" s="1"/>
  <c r="CA138" i="34" a="1"/>
  <c r="CA138" i="34" s="1"/>
  <c r="CP138" i="34" a="1"/>
  <c r="CP138" i="34" s="1"/>
  <c r="AP138" i="34" a="1"/>
  <c r="AP138" i="34" s="1"/>
  <c r="O138" i="34" a="1"/>
  <c r="O138" i="34" s="1"/>
  <c r="DF138" i="34" a="1"/>
  <c r="DF138" i="34" s="1"/>
  <c r="J138" i="34" a="1"/>
  <c r="J138" i="34" s="1"/>
  <c r="AU138" i="34" a="1"/>
  <c r="AU138" i="34" s="1"/>
  <c r="BK138" i="34" a="1"/>
  <c r="BK138" i="34" s="1"/>
  <c r="CQ138" i="34" a="1"/>
  <c r="CQ138" i="34" s="1"/>
  <c r="DG138" i="34" a="1"/>
  <c r="DG138" i="34" s="1"/>
  <c r="AI138" i="34" a="1"/>
  <c r="AI138" i="34" s="1"/>
  <c r="CU138" i="34" a="1"/>
  <c r="CU138" i="34" s="1"/>
  <c r="AH138" i="34" a="1"/>
  <c r="AH138" i="34" s="1"/>
  <c r="BO138" i="34" a="1"/>
  <c r="BO138" i="34" s="1"/>
  <c r="CE138" i="34" a="1"/>
  <c r="CE138" i="34" s="1"/>
  <c r="AY138" i="34" a="1"/>
  <c r="AY138" i="34" s="1"/>
  <c r="BN138" i="34" a="1"/>
  <c r="BN138" i="34" s="1"/>
  <c r="CD138" i="34" a="1"/>
  <c r="CD138" i="34" s="1"/>
  <c r="DJ138" i="34" a="1"/>
  <c r="DJ138" i="34" s="1"/>
  <c r="AX138" i="34" a="1"/>
  <c r="AX138" i="34" s="1"/>
  <c r="CT138" i="34" a="1"/>
  <c r="CT138" i="34" s="1"/>
  <c r="DK138" i="34" a="1"/>
  <c r="DK138" i="34" s="1"/>
  <c r="CW136" i="34"/>
  <c r="AO136" i="34"/>
  <c r="AW136" i="34"/>
  <c r="CG136" i="34"/>
  <c r="BQ136" i="34"/>
  <c r="AK136" i="34"/>
  <c r="CO136" i="34"/>
  <c r="BU136" i="34"/>
  <c r="Q136" i="34"/>
  <c r="BX137" i="34"/>
  <c r="BY136" i="34"/>
  <c r="BE136" i="34"/>
  <c r="AZ137" i="34"/>
  <c r="BA137" i="34" s="1"/>
  <c r="DI136" i="34"/>
  <c r="CK136" i="34"/>
  <c r="AR137" i="34"/>
  <c r="AB137" i="34"/>
  <c r="P137" i="34"/>
  <c r="DA136" i="34"/>
  <c r="BI136" i="34"/>
  <c r="AJ137" i="34"/>
  <c r="AS136" i="34"/>
  <c r="CF137" i="34"/>
  <c r="CV137" i="34"/>
  <c r="CW137" i="34" s="1"/>
  <c r="U136" i="34"/>
  <c r="AV137" i="34"/>
  <c r="DL137" i="34"/>
  <c r="DM137" i="34" s="1"/>
  <c r="BM136" i="34"/>
  <c r="CR137" i="34"/>
  <c r="CS137" i="34" s="1"/>
  <c r="L137" i="34"/>
  <c r="M137" i="34" s="1"/>
  <c r="AN137" i="34"/>
  <c r="CN137" i="34"/>
  <c r="CJ137" i="34"/>
  <c r="CB137" i="34"/>
  <c r="CC137" i="34" s="1"/>
  <c r="BP137" i="34"/>
  <c r="BT137" i="34"/>
  <c r="BU137" i="34" s="1"/>
  <c r="T137" i="34"/>
  <c r="BL137" i="34"/>
  <c r="BH137" i="34"/>
  <c r="BD137" i="34"/>
  <c r="BE137" i="34" s="1"/>
  <c r="DP138" i="34"/>
  <c r="AD138" i="34"/>
  <c r="AE138" i="34"/>
  <c r="CZ137" i="34"/>
  <c r="AF137" i="34"/>
  <c r="AG137" i="34" s="1"/>
  <c r="DH137" i="34"/>
  <c r="DD137" i="34"/>
  <c r="DE137" i="34" s="1"/>
  <c r="X137" i="34"/>
  <c r="Y137" i="34" s="1"/>
  <c r="H137" i="34"/>
  <c r="I137" i="34" s="1"/>
  <c r="D138" i="34"/>
  <c r="B138" i="34"/>
  <c r="C138" i="34"/>
  <c r="DT4" i="1"/>
  <c r="DT9" i="1" s="1"/>
  <c r="E139" i="34"/>
  <c r="DT7" i="1"/>
  <c r="DS6" i="1"/>
  <c r="DU3" i="1"/>
  <c r="DU8" i="1" s="1"/>
  <c r="AL139" i="34" l="1" a="1"/>
  <c r="AL139" i="34" s="1"/>
  <c r="G139" i="34" a="1"/>
  <c r="G139" i="34" s="1"/>
  <c r="F139" i="34" a="1"/>
  <c r="F139" i="34" s="1"/>
  <c r="AM139" i="34" a="1"/>
  <c r="AM139" i="34" s="1"/>
  <c r="CH139" i="34" a="1"/>
  <c r="CH139" i="34" s="1"/>
  <c r="CX139" i="34" a="1"/>
  <c r="CX139" i="34" s="1"/>
  <c r="CY139" i="34" a="1"/>
  <c r="CY139" i="34" s="1"/>
  <c r="DO139" i="34" a="1"/>
  <c r="DO139" i="34" s="1"/>
  <c r="BC139" i="34" a="1"/>
  <c r="BC139" i="34" s="1"/>
  <c r="BB139" i="34" a="1"/>
  <c r="BB139" i="34" s="1"/>
  <c r="BR139" i="34" a="1"/>
  <c r="BR139" i="34" s="1"/>
  <c r="CI139" i="34" a="1"/>
  <c r="CI139" i="34" s="1"/>
  <c r="V139" i="34" a="1"/>
  <c r="V139" i="34" s="1"/>
  <c r="W139" i="34" a="1"/>
  <c r="W139" i="34" s="1"/>
  <c r="Z139" i="34" a="1"/>
  <c r="Z139" i="34" s="1"/>
  <c r="CL139" i="34" a="1"/>
  <c r="CL139" i="34" s="1"/>
  <c r="S139" i="34" a="1"/>
  <c r="S139" i="34" s="1"/>
  <c r="BF139" i="34" a="1"/>
  <c r="BF139" i="34" s="1"/>
  <c r="BV139" i="34" a="1"/>
  <c r="BV139" i="34" s="1"/>
  <c r="DC139" i="34" a="1"/>
  <c r="DC139" i="34" s="1"/>
  <c r="DN139" i="34" a="1"/>
  <c r="DN139" i="34" s="1"/>
  <c r="R139" i="34" a="1"/>
  <c r="R139" i="34" s="1"/>
  <c r="AA139" i="34" a="1"/>
  <c r="AA139" i="34" s="1"/>
  <c r="CM139" i="34" a="1"/>
  <c r="CM139" i="34" s="1"/>
  <c r="BS139" i="34" a="1"/>
  <c r="BS139" i="34" s="1"/>
  <c r="BG139" i="34" a="1"/>
  <c r="BG139" i="34" s="1"/>
  <c r="BW139" i="34" a="1"/>
  <c r="BW139" i="34" s="1"/>
  <c r="K139" i="34" a="1"/>
  <c r="K139" i="34" s="1"/>
  <c r="AP139" i="34" a="1"/>
  <c r="AP139" i="34" s="1"/>
  <c r="N139" i="34" a="1"/>
  <c r="N139" i="34" s="1"/>
  <c r="AT139" i="34" a="1"/>
  <c r="AT139" i="34" s="1"/>
  <c r="CA139" i="34" a="1"/>
  <c r="CA139" i="34" s="1"/>
  <c r="J139" i="34" a="1"/>
  <c r="J139" i="34" s="1"/>
  <c r="AU139" i="34" a="1"/>
  <c r="AU139" i="34" s="1"/>
  <c r="BK139" i="34" a="1"/>
  <c r="BK139" i="34" s="1"/>
  <c r="DG139" i="34" a="1"/>
  <c r="DG139" i="34" s="1"/>
  <c r="DB139" i="34" a="1"/>
  <c r="DB139" i="34" s="1"/>
  <c r="O139" i="34" a="1"/>
  <c r="O139" i="34" s="1"/>
  <c r="BZ139" i="34" a="1"/>
  <c r="BZ139" i="34" s="1"/>
  <c r="AQ139" i="34" a="1"/>
  <c r="AQ139" i="34" s="1"/>
  <c r="BJ139" i="34" a="1"/>
  <c r="BJ139" i="34" s="1"/>
  <c r="CQ139" i="34" a="1"/>
  <c r="CQ139" i="34" s="1"/>
  <c r="CP139" i="34" a="1"/>
  <c r="CP139" i="34" s="1"/>
  <c r="BO139" i="34" a="1"/>
  <c r="BO139" i="34" s="1"/>
  <c r="DK139" i="34" a="1"/>
  <c r="DK139" i="34" s="1"/>
  <c r="DJ139" i="34" a="1"/>
  <c r="DJ139" i="34" s="1"/>
  <c r="BN139" i="34" a="1"/>
  <c r="BN139" i="34" s="1"/>
  <c r="CD139" i="34" a="1"/>
  <c r="CD139" i="34" s="1"/>
  <c r="CU139" i="34" a="1"/>
  <c r="CU139" i="34" s="1"/>
  <c r="AI139" i="34" a="1"/>
  <c r="AI139" i="34" s="1"/>
  <c r="AY139" i="34" a="1"/>
  <c r="AY139" i="34" s="1"/>
  <c r="CE139" i="34" a="1"/>
  <c r="CE139" i="34" s="1"/>
  <c r="CT139" i="34" a="1"/>
  <c r="CT139" i="34" s="1"/>
  <c r="DF139" i="34" a="1"/>
  <c r="DF139" i="34" s="1"/>
  <c r="AH139" i="34" a="1"/>
  <c r="AH139" i="34" s="1"/>
  <c r="AX139" i="34" a="1"/>
  <c r="AX139" i="34" s="1"/>
  <c r="AO137" i="34"/>
  <c r="AW137" i="34"/>
  <c r="CG137" i="34"/>
  <c r="BQ137" i="34"/>
  <c r="DI137" i="34"/>
  <c r="AK137" i="34"/>
  <c r="CO137" i="34"/>
  <c r="Q137" i="34"/>
  <c r="BI137" i="34"/>
  <c r="BY137" i="34"/>
  <c r="BL138" i="34"/>
  <c r="BM138" i="34" s="1"/>
  <c r="AZ138" i="34"/>
  <c r="BA138" i="34" s="1"/>
  <c r="BH138" i="34"/>
  <c r="BI138" i="34" s="1"/>
  <c r="CJ138" i="34"/>
  <c r="CK138" i="34" s="1"/>
  <c r="CK137" i="34"/>
  <c r="AJ138" i="34"/>
  <c r="AK138" i="34" s="1"/>
  <c r="DA137" i="34"/>
  <c r="AS137" i="34"/>
  <c r="AC137" i="34"/>
  <c r="BM137" i="34"/>
  <c r="T138" i="34"/>
  <c r="U138" i="34" s="1"/>
  <c r="X138" i="34"/>
  <c r="Y138" i="34" s="1"/>
  <c r="P138" i="34"/>
  <c r="Q138" i="34" s="1"/>
  <c r="DD138" i="34"/>
  <c r="DE138" i="34" s="1"/>
  <c r="U137" i="34"/>
  <c r="AR138" i="34"/>
  <c r="AS138" i="34" s="1"/>
  <c r="CN138" i="34"/>
  <c r="CO138" i="34" s="1"/>
  <c r="L138" i="34"/>
  <c r="M138" i="34" s="1"/>
  <c r="H138" i="34"/>
  <c r="I138" i="34" s="1"/>
  <c r="DQ138" i="34"/>
  <c r="AV138" i="34"/>
  <c r="CB138" i="34"/>
  <c r="AB138" i="34"/>
  <c r="AN138" i="34"/>
  <c r="CF138" i="34"/>
  <c r="BP138" i="34"/>
  <c r="DH138" i="34"/>
  <c r="BT138" i="34"/>
  <c r="DP139" i="34"/>
  <c r="AD139" i="34"/>
  <c r="BH139" i="34"/>
  <c r="AE139" i="34"/>
  <c r="CZ138" i="34"/>
  <c r="CV138" i="34"/>
  <c r="DL138" i="34"/>
  <c r="AF138" i="34"/>
  <c r="CR138" i="34"/>
  <c r="BX138" i="34"/>
  <c r="BD138" i="34"/>
  <c r="D139" i="34"/>
  <c r="B139" i="34"/>
  <c r="C139" i="34"/>
  <c r="DU4" i="1"/>
  <c r="DU9" i="1" s="1"/>
  <c r="E140" i="34"/>
  <c r="DU7" i="1"/>
  <c r="DV3" i="1"/>
  <c r="DV8" i="1" s="1"/>
  <c r="G140" i="34" l="1" a="1"/>
  <c r="G140" i="34" s="1"/>
  <c r="V140" i="34" a="1"/>
  <c r="V140" i="34" s="1"/>
  <c r="BC140" i="34" a="1"/>
  <c r="BC140" i="34" s="1"/>
  <c r="BB140" i="34" a="1"/>
  <c r="BB140" i="34" s="1"/>
  <c r="F140" i="34" a="1"/>
  <c r="F140" i="34" s="1"/>
  <c r="BS140" i="34" a="1"/>
  <c r="BS140" i="34" s="1"/>
  <c r="BR140" i="34" a="1"/>
  <c r="BR140" i="34" s="1"/>
  <c r="CX140" i="34" a="1"/>
  <c r="CX140" i="34" s="1"/>
  <c r="CY140" i="34" a="1"/>
  <c r="CY140" i="34" s="1"/>
  <c r="DO140" i="34" a="1"/>
  <c r="DO140" i="34" s="1"/>
  <c r="CI140" i="34" a="1"/>
  <c r="CI140" i="34" s="1"/>
  <c r="W140" i="34" a="1"/>
  <c r="W140" i="34" s="1"/>
  <c r="AM140" i="34" a="1"/>
  <c r="AM140" i="34" s="1"/>
  <c r="AL140" i="34" a="1"/>
  <c r="AL140" i="34" s="1"/>
  <c r="DN140" i="34" a="1"/>
  <c r="DN140" i="34" s="1"/>
  <c r="R140" i="34" a="1"/>
  <c r="R140" i="34" s="1"/>
  <c r="BG140" i="34" a="1"/>
  <c r="BG140" i="34" s="1"/>
  <c r="BW140" i="34" a="1"/>
  <c r="BW140" i="34" s="1"/>
  <c r="S140" i="34" a="1"/>
  <c r="S140" i="34" s="1"/>
  <c r="AA140" i="34" a="1"/>
  <c r="AA140" i="34" s="1"/>
  <c r="BF140" i="34" a="1"/>
  <c r="BF140" i="34" s="1"/>
  <c r="BV140" i="34" a="1"/>
  <c r="BV140" i="34" s="1"/>
  <c r="CL140" i="34" a="1"/>
  <c r="CL140" i="34" s="1"/>
  <c r="DB140" i="34" a="1"/>
  <c r="DB140" i="34" s="1"/>
  <c r="CH140" i="34" a="1"/>
  <c r="CH140" i="34" s="1"/>
  <c r="Z140" i="34" a="1"/>
  <c r="Z140" i="34" s="1"/>
  <c r="DC140" i="34" a="1"/>
  <c r="DC140" i="34" s="1"/>
  <c r="CM140" i="34" a="1"/>
  <c r="CM140" i="34" s="1"/>
  <c r="K140" i="34" a="1"/>
  <c r="K140" i="34" s="1"/>
  <c r="AP140" i="34" a="1"/>
  <c r="AP140" i="34" s="1"/>
  <c r="BJ140" i="34" a="1"/>
  <c r="BJ140" i="34" s="1"/>
  <c r="CQ140" i="34" a="1"/>
  <c r="CQ140" i="34" s="1"/>
  <c r="J140" i="34" a="1"/>
  <c r="J140" i="34" s="1"/>
  <c r="AU140" i="34" a="1"/>
  <c r="AU140" i="34" s="1"/>
  <c r="BK140" i="34" a="1"/>
  <c r="BK140" i="34" s="1"/>
  <c r="AQ140" i="34" a="1"/>
  <c r="AQ140" i="34" s="1"/>
  <c r="N140" i="34" a="1"/>
  <c r="N140" i="34" s="1"/>
  <c r="DF140" i="34" a="1"/>
  <c r="DF140" i="34" s="1"/>
  <c r="O140" i="34" a="1"/>
  <c r="O140" i="34" s="1"/>
  <c r="AT140" i="34" a="1"/>
  <c r="AT140" i="34" s="1"/>
  <c r="CA140" i="34" a="1"/>
  <c r="CA140" i="34" s="1"/>
  <c r="BZ140" i="34" a="1"/>
  <c r="BZ140" i="34" s="1"/>
  <c r="CP140" i="34" a="1"/>
  <c r="CP140" i="34" s="1"/>
  <c r="AH140" i="34" a="1"/>
  <c r="AH140" i="34" s="1"/>
  <c r="AY140" i="34" a="1"/>
  <c r="AY140" i="34" s="1"/>
  <c r="BN140" i="34" a="1"/>
  <c r="BN140" i="34" s="1"/>
  <c r="CD140" i="34" a="1"/>
  <c r="CD140" i="34" s="1"/>
  <c r="DK140" i="34" a="1"/>
  <c r="DK140" i="34" s="1"/>
  <c r="DJ140" i="34" a="1"/>
  <c r="DJ140" i="34" s="1"/>
  <c r="AI140" i="34" a="1"/>
  <c r="AI140" i="34" s="1"/>
  <c r="AX140" i="34" a="1"/>
  <c r="AX140" i="34" s="1"/>
  <c r="BO140" i="34" a="1"/>
  <c r="BO140" i="34" s="1"/>
  <c r="CU140" i="34" a="1"/>
  <c r="CU140" i="34" s="1"/>
  <c r="DG140" i="34" a="1"/>
  <c r="DG140" i="34" s="1"/>
  <c r="CE140" i="34" a="1"/>
  <c r="CE140" i="34" s="1"/>
  <c r="CT140" i="34" a="1"/>
  <c r="CT140" i="34" s="1"/>
  <c r="X139" i="34"/>
  <c r="Y139" i="34" s="1"/>
  <c r="DQ139" i="34"/>
  <c r="BX139" i="34"/>
  <c r="DL139" i="34"/>
  <c r="BT139" i="34"/>
  <c r="CZ139" i="34"/>
  <c r="BL139" i="34"/>
  <c r="BM139" i="34" s="1"/>
  <c r="T139" i="34"/>
  <c r="U139" i="34" s="1"/>
  <c r="AR139" i="34"/>
  <c r="AS139" i="34" s="1"/>
  <c r="BI139" i="34"/>
  <c r="L139" i="34"/>
  <c r="M139" i="34" s="1"/>
  <c r="AJ139" i="34"/>
  <c r="P139" i="34"/>
  <c r="Q139" i="34" s="1"/>
  <c r="AF139" i="34"/>
  <c r="AB139" i="34"/>
  <c r="AC138" i="34"/>
  <c r="DM138" i="34"/>
  <c r="BU138" i="34"/>
  <c r="AO138" i="34"/>
  <c r="CB139" i="34"/>
  <c r="DI138" i="34"/>
  <c r="BE138" i="34"/>
  <c r="AG138" i="34"/>
  <c r="BY138" i="34"/>
  <c r="CW138" i="34"/>
  <c r="CS138" i="34"/>
  <c r="DA138" i="34"/>
  <c r="BQ138" i="34"/>
  <c r="CC138" i="34"/>
  <c r="BP139" i="34"/>
  <c r="CR139" i="34"/>
  <c r="AN139" i="34"/>
  <c r="CG138" i="34"/>
  <c r="AW138" i="34"/>
  <c r="CV139" i="34"/>
  <c r="CF139" i="34"/>
  <c r="DH139" i="34"/>
  <c r="BD139" i="34"/>
  <c r="BE139" i="34" s="1"/>
  <c r="DP140" i="34"/>
  <c r="AD140" i="34"/>
  <c r="AE140" i="34"/>
  <c r="CR140" i="34"/>
  <c r="AZ139" i="34"/>
  <c r="H139" i="34"/>
  <c r="CJ139" i="34"/>
  <c r="DD139" i="34"/>
  <c r="AV139" i="34"/>
  <c r="CN139" i="34"/>
  <c r="D140" i="34"/>
  <c r="B140" i="34"/>
  <c r="C140" i="34"/>
  <c r="DV4" i="1"/>
  <c r="DV9" i="1" s="1"/>
  <c r="E141" i="34"/>
  <c r="DV7" i="1"/>
  <c r="DW3" i="1"/>
  <c r="DW8" i="1" s="1"/>
  <c r="DI139" i="34" l="1"/>
  <c r="DQ140" i="34"/>
  <c r="V141" i="34" a="1"/>
  <c r="V141" i="34" s="1"/>
  <c r="BC141" i="34" a="1"/>
  <c r="BC141" i="34" s="1"/>
  <c r="CH141" i="34" a="1"/>
  <c r="CH141" i="34" s="1"/>
  <c r="CY141" i="34" a="1"/>
  <c r="CY141" i="34" s="1"/>
  <c r="BR141" i="34" a="1"/>
  <c r="BR141" i="34" s="1"/>
  <c r="CI141" i="34" a="1"/>
  <c r="CI141" i="34" s="1"/>
  <c r="F141" i="34" a="1"/>
  <c r="F141" i="34" s="1"/>
  <c r="W141" i="34" a="1"/>
  <c r="W141" i="34" s="1"/>
  <c r="BS141" i="34" a="1"/>
  <c r="BS141" i="34" s="1"/>
  <c r="CX141" i="34" a="1"/>
  <c r="CX141" i="34" s="1"/>
  <c r="G141" i="34" a="1"/>
  <c r="G141" i="34" s="1"/>
  <c r="AM141" i="34" a="1"/>
  <c r="AM141" i="34" s="1"/>
  <c r="AL141" i="34" a="1"/>
  <c r="AL141" i="34" s="1"/>
  <c r="BB141" i="34" a="1"/>
  <c r="BB141" i="34" s="1"/>
  <c r="R141" i="34" a="1"/>
  <c r="R141" i="34" s="1"/>
  <c r="Z141" i="34" a="1"/>
  <c r="Z141" i="34" s="1"/>
  <c r="BV141" i="34" a="1"/>
  <c r="BV141" i="34" s="1"/>
  <c r="CL141" i="34" a="1"/>
  <c r="CL141" i="34" s="1"/>
  <c r="DN141" i="34" a="1"/>
  <c r="DN141" i="34" s="1"/>
  <c r="BF141" i="34" a="1"/>
  <c r="BF141" i="34" s="1"/>
  <c r="BG141" i="34" a="1"/>
  <c r="BG141" i="34" s="1"/>
  <c r="BW141" i="34" a="1"/>
  <c r="BW141" i="34" s="1"/>
  <c r="CM141" i="34" a="1"/>
  <c r="CM141" i="34" s="1"/>
  <c r="DC141" i="34" a="1"/>
  <c r="DC141" i="34" s="1"/>
  <c r="DB141" i="34" a="1"/>
  <c r="DB141" i="34" s="1"/>
  <c r="DO141" i="34" a="1"/>
  <c r="DO141" i="34" s="1"/>
  <c r="S141" i="34" a="1"/>
  <c r="S141" i="34" s="1"/>
  <c r="AA141" i="34" a="1"/>
  <c r="AA141" i="34" s="1"/>
  <c r="J141" i="34" a="1"/>
  <c r="J141" i="34" s="1"/>
  <c r="AQ141" i="34" a="1"/>
  <c r="AQ141" i="34" s="1"/>
  <c r="AP141" i="34" a="1"/>
  <c r="AP141" i="34" s="1"/>
  <c r="BK141" i="34" a="1"/>
  <c r="BK141" i="34" s="1"/>
  <c r="CQ141" i="34" a="1"/>
  <c r="CQ141" i="34" s="1"/>
  <c r="DG141" i="34" a="1"/>
  <c r="DG141" i="34" s="1"/>
  <c r="N141" i="34" a="1"/>
  <c r="N141" i="34" s="1"/>
  <c r="O141" i="34" a="1"/>
  <c r="O141" i="34" s="1"/>
  <c r="AT141" i="34" a="1"/>
  <c r="AT141" i="34" s="1"/>
  <c r="AU141" i="34" a="1"/>
  <c r="AU141" i="34" s="1"/>
  <c r="BJ141" i="34" a="1"/>
  <c r="BJ141" i="34" s="1"/>
  <c r="BZ141" i="34" a="1"/>
  <c r="BZ141" i="34" s="1"/>
  <c r="CP141" i="34" a="1"/>
  <c r="CP141" i="34" s="1"/>
  <c r="CR141" i="34" s="1"/>
  <c r="K141" i="34" a="1"/>
  <c r="K141" i="34" s="1"/>
  <c r="CA141" i="34" a="1"/>
  <c r="CA141" i="34" s="1"/>
  <c r="AX141" i="34" a="1"/>
  <c r="AX141" i="34" s="1"/>
  <c r="CT141" i="34" a="1"/>
  <c r="CT141" i="34" s="1"/>
  <c r="AY141" i="34" a="1"/>
  <c r="AY141" i="34" s="1"/>
  <c r="BO141" i="34" a="1"/>
  <c r="BO141" i="34" s="1"/>
  <c r="CD141" i="34" a="1"/>
  <c r="CD141" i="34" s="1"/>
  <c r="DK141" i="34" a="1"/>
  <c r="DK141" i="34" s="1"/>
  <c r="AH141" i="34" a="1"/>
  <c r="AH141" i="34" s="1"/>
  <c r="AI141" i="34" a="1"/>
  <c r="AI141" i="34" s="1"/>
  <c r="CE141" i="34" a="1"/>
  <c r="CE141" i="34" s="1"/>
  <c r="DF141" i="34" a="1"/>
  <c r="DF141" i="34" s="1"/>
  <c r="BN141" i="34" a="1"/>
  <c r="BN141" i="34" s="1"/>
  <c r="CU141" i="34" a="1"/>
  <c r="CU141" i="34" s="1"/>
  <c r="DJ141" i="34" a="1"/>
  <c r="DJ141" i="34" s="1"/>
  <c r="H140" i="34"/>
  <c r="BU139" i="34"/>
  <c r="BY139" i="34"/>
  <c r="DM139" i="34"/>
  <c r="AO139" i="34"/>
  <c r="AV140" i="34"/>
  <c r="CG139" i="34"/>
  <c r="CC139" i="34"/>
  <c r="DD140" i="34"/>
  <c r="DL140" i="34"/>
  <c r="CW139" i="34"/>
  <c r="DA139" i="34"/>
  <c r="DH140" i="34"/>
  <c r="AG139" i="34"/>
  <c r="AW139" i="34"/>
  <c r="AC139" i="34"/>
  <c r="BP140" i="34"/>
  <c r="CV140" i="34"/>
  <c r="AF140" i="34"/>
  <c r="AR140" i="34"/>
  <c r="AS140" i="34" s="1"/>
  <c r="CJ140" i="34"/>
  <c r="AN140" i="34"/>
  <c r="CF140" i="34"/>
  <c r="P140" i="34"/>
  <c r="Q140" i="34" s="1"/>
  <c r="BH140" i="34"/>
  <c r="BI140" i="34" s="1"/>
  <c r="BQ139" i="34"/>
  <c r="BX140" i="34"/>
  <c r="AK139" i="34"/>
  <c r="DI140" i="34"/>
  <c r="AZ140" i="34"/>
  <c r="X140" i="34"/>
  <c r="CO139" i="34"/>
  <c r="CK139" i="34"/>
  <c r="CS139" i="34"/>
  <c r="CS140" i="34" s="1"/>
  <c r="I139" i="34"/>
  <c r="DE139" i="34"/>
  <c r="BA139" i="34"/>
  <c r="AE141" i="34"/>
  <c r="DP141" i="34"/>
  <c r="DQ141" i="34" s="1"/>
  <c r="AD141" i="34"/>
  <c r="CZ140" i="34"/>
  <c r="T140" i="34"/>
  <c r="CN140" i="34"/>
  <c r="L140" i="34"/>
  <c r="CB140" i="34"/>
  <c r="BL140" i="34"/>
  <c r="AB140" i="34"/>
  <c r="AJ140" i="34"/>
  <c r="BT140" i="34"/>
  <c r="BD140" i="34"/>
  <c r="BE140" i="34" s="1"/>
  <c r="D141" i="34"/>
  <c r="B141" i="34"/>
  <c r="C141" i="34"/>
  <c r="DW4" i="1"/>
  <c r="DW9" i="1" s="1"/>
  <c r="E142" i="34"/>
  <c r="DW7" i="1"/>
  <c r="DX3" i="1"/>
  <c r="DX8" i="1" s="1"/>
  <c r="G142" i="34" l="1" a="1"/>
  <c r="G142" i="34" s="1"/>
  <c r="W142" i="34" a="1"/>
  <c r="W142" i="34" s="1"/>
  <c r="CI142" i="34" a="1"/>
  <c r="CI142" i="34" s="1"/>
  <c r="V142" i="34" a="1"/>
  <c r="V142" i="34" s="1"/>
  <c r="BC142" i="34" a="1"/>
  <c r="BC142" i="34" s="1"/>
  <c r="BS142" i="34" a="1"/>
  <c r="BS142" i="34" s="1"/>
  <c r="AM142" i="34" a="1"/>
  <c r="AM142" i="34" s="1"/>
  <c r="AL142" i="34" a="1"/>
  <c r="AL142" i="34" s="1"/>
  <c r="BR142" i="34" a="1"/>
  <c r="BR142" i="34" s="1"/>
  <c r="CH142" i="34" a="1"/>
  <c r="CH142" i="34" s="1"/>
  <c r="CX142" i="34" a="1"/>
  <c r="CX142" i="34" s="1"/>
  <c r="CY142" i="34" a="1"/>
  <c r="CY142" i="34" s="1"/>
  <c r="F142" i="34" a="1"/>
  <c r="F142" i="34" s="1"/>
  <c r="BB142" i="34" a="1"/>
  <c r="BB142" i="34" s="1"/>
  <c r="AA142" i="34" a="1"/>
  <c r="AA142" i="34" s="1"/>
  <c r="BG142" i="34" a="1"/>
  <c r="BG142" i="34" s="1"/>
  <c r="BW142" i="34" a="1"/>
  <c r="BW142" i="34" s="1"/>
  <c r="BV142" i="34" a="1"/>
  <c r="BV142" i="34" s="1"/>
  <c r="K142" i="34" a="1"/>
  <c r="K142" i="34" s="1"/>
  <c r="DN142" i="34" a="1"/>
  <c r="DN142" i="34" s="1"/>
  <c r="S142" i="34" a="1"/>
  <c r="S142" i="34" s="1"/>
  <c r="Z142" i="34" a="1"/>
  <c r="Z142" i="34" s="1"/>
  <c r="BF142" i="34" a="1"/>
  <c r="BF142" i="34" s="1"/>
  <c r="CM142" i="34" a="1"/>
  <c r="CM142" i="34" s="1"/>
  <c r="DO142" i="34" a="1"/>
  <c r="DO142" i="34" s="1"/>
  <c r="R142" i="34" a="1"/>
  <c r="R142" i="34" s="1"/>
  <c r="CL142" i="34" a="1"/>
  <c r="CL142" i="34" s="1"/>
  <c r="DB142" i="34" a="1"/>
  <c r="DB142" i="34" s="1"/>
  <c r="J142" i="34" a="1"/>
  <c r="J142" i="34" s="1"/>
  <c r="AU142" i="34" a="1"/>
  <c r="AU142" i="34" s="1"/>
  <c r="CQ142" i="34" a="1"/>
  <c r="CQ142" i="34" s="1"/>
  <c r="CP142" i="34" a="1"/>
  <c r="CP142" i="34" s="1"/>
  <c r="N142" i="34" a="1"/>
  <c r="N142" i="34" s="1"/>
  <c r="AT142" i="34" a="1"/>
  <c r="AT142" i="34" s="1"/>
  <c r="BK142" i="34" a="1"/>
  <c r="BK142" i="34" s="1"/>
  <c r="BJ142" i="34" a="1"/>
  <c r="BJ142" i="34" s="1"/>
  <c r="DG142" i="34" a="1"/>
  <c r="DG142" i="34" s="1"/>
  <c r="DC142" i="34" a="1"/>
  <c r="DC142" i="34" s="1"/>
  <c r="AP142" i="34" a="1"/>
  <c r="AP142" i="34" s="1"/>
  <c r="CA142" i="34" a="1"/>
  <c r="CA142" i="34" s="1"/>
  <c r="AQ142" i="34" a="1"/>
  <c r="AQ142" i="34" s="1"/>
  <c r="O142" i="34" a="1"/>
  <c r="O142" i="34" s="1"/>
  <c r="BZ142" i="34" a="1"/>
  <c r="BZ142" i="34" s="1"/>
  <c r="DF142" i="34" a="1"/>
  <c r="DF142" i="34" s="1"/>
  <c r="CT142" i="34" a="1"/>
  <c r="CT142" i="34" s="1"/>
  <c r="AX142" i="34" a="1"/>
  <c r="AX142" i="34" s="1"/>
  <c r="DK142" i="34" a="1"/>
  <c r="DK142" i="34" s="1"/>
  <c r="DJ142" i="34" a="1"/>
  <c r="DJ142" i="34" s="1"/>
  <c r="BO142" i="34" a="1"/>
  <c r="BO142" i="34" s="1"/>
  <c r="BN142" i="34" a="1"/>
  <c r="BN142" i="34" s="1"/>
  <c r="CE142" i="34" a="1"/>
  <c r="CE142" i="34" s="1"/>
  <c r="CU142" i="34" a="1"/>
  <c r="CU142" i="34" s="1"/>
  <c r="AI142" i="34" a="1"/>
  <c r="AI142" i="34" s="1"/>
  <c r="AH142" i="34" a="1"/>
  <c r="AH142" i="34" s="1"/>
  <c r="AY142" i="34" a="1"/>
  <c r="AY142" i="34" s="1"/>
  <c r="CD142" i="34" a="1"/>
  <c r="CD142" i="34" s="1"/>
  <c r="I140" i="34"/>
  <c r="BQ140" i="34"/>
  <c r="DM140" i="34"/>
  <c r="CC140" i="34"/>
  <c r="DH141" i="34"/>
  <c r="DI141" i="34" s="1"/>
  <c r="DD141" i="34"/>
  <c r="AO140" i="34"/>
  <c r="AW140" i="34"/>
  <c r="CG140" i="34"/>
  <c r="AN141" i="34"/>
  <c r="DE140" i="34"/>
  <c r="DL141" i="34"/>
  <c r="CS141" i="34"/>
  <c r="CW140" i="34"/>
  <c r="CK140" i="34"/>
  <c r="AG140" i="34"/>
  <c r="BA140" i="34"/>
  <c r="BH141" i="34"/>
  <c r="BI141" i="34" s="1"/>
  <c r="AJ141" i="34"/>
  <c r="AB141" i="34"/>
  <c r="BD141" i="34"/>
  <c r="BP141" i="34"/>
  <c r="BQ141" i="34" s="1"/>
  <c r="X141" i="34"/>
  <c r="H141" i="34"/>
  <c r="Y140" i="34"/>
  <c r="BY140" i="34"/>
  <c r="AC140" i="34"/>
  <c r="CO140" i="34"/>
  <c r="BL141" i="34"/>
  <c r="BM140" i="34"/>
  <c r="DA140" i="34"/>
  <c r="CV141" i="34"/>
  <c r="U140" i="34"/>
  <c r="BU140" i="34"/>
  <c r="AK140" i="34"/>
  <c r="M140" i="34"/>
  <c r="AZ141" i="34"/>
  <c r="L141" i="34"/>
  <c r="AV141" i="34"/>
  <c r="BT141" i="34"/>
  <c r="P141" i="34"/>
  <c r="CN141" i="34"/>
  <c r="BX141" i="34"/>
  <c r="CB141" i="34"/>
  <c r="CF141" i="34"/>
  <c r="AR141" i="34"/>
  <c r="CJ141" i="34"/>
  <c r="DP142" i="34"/>
  <c r="DQ142" i="34" s="1"/>
  <c r="AD142" i="34"/>
  <c r="AE142" i="34"/>
  <c r="CR142" i="34"/>
  <c r="T141" i="34"/>
  <c r="CZ141" i="34"/>
  <c r="AF141" i="34"/>
  <c r="D142" i="34"/>
  <c r="B142" i="34"/>
  <c r="C142" i="34"/>
  <c r="DX4" i="1"/>
  <c r="DX9" i="1" s="1"/>
  <c r="E143" i="34"/>
  <c r="DX7" i="1"/>
  <c r="DY3" i="1"/>
  <c r="DY8" i="1" s="1"/>
  <c r="V143" i="34" l="1" a="1"/>
  <c r="V143" i="34" s="1"/>
  <c r="BS143" i="34" a="1"/>
  <c r="BS143" i="34" s="1"/>
  <c r="CI143" i="34" a="1"/>
  <c r="CI143" i="34" s="1"/>
  <c r="CY143" i="34" a="1"/>
  <c r="CY143" i="34" s="1"/>
  <c r="W143" i="34" a="1"/>
  <c r="W143" i="34" s="1"/>
  <c r="AL143" i="34" a="1"/>
  <c r="AL143" i="34" s="1"/>
  <c r="CX143" i="34" a="1"/>
  <c r="CX143" i="34" s="1"/>
  <c r="G143" i="34" a="1"/>
  <c r="G143" i="34" s="1"/>
  <c r="AM143" i="34" a="1"/>
  <c r="AM143" i="34" s="1"/>
  <c r="CH143" i="34" a="1"/>
  <c r="CH143" i="34" s="1"/>
  <c r="DO143" i="34" a="1"/>
  <c r="DO143" i="34" s="1"/>
  <c r="F143" i="34" a="1"/>
  <c r="F143" i="34" s="1"/>
  <c r="BC143" i="34" a="1"/>
  <c r="BC143" i="34" s="1"/>
  <c r="BB143" i="34" a="1"/>
  <c r="BB143" i="34" s="1"/>
  <c r="BR143" i="34" a="1"/>
  <c r="BR143" i="34" s="1"/>
  <c r="R143" i="34" a="1"/>
  <c r="R143" i="34" s="1"/>
  <c r="DN143" i="34" a="1"/>
  <c r="DN143" i="34" s="1"/>
  <c r="BG143" i="34" a="1"/>
  <c r="BG143" i="34" s="1"/>
  <c r="BW143" i="34" a="1"/>
  <c r="BW143" i="34" s="1"/>
  <c r="CL143" i="34" a="1"/>
  <c r="CL143" i="34" s="1"/>
  <c r="S143" i="34" a="1"/>
  <c r="S143" i="34" s="1"/>
  <c r="AA143" i="34" a="1"/>
  <c r="AA143" i="34" s="1"/>
  <c r="Z143" i="34" a="1"/>
  <c r="Z143" i="34" s="1"/>
  <c r="BF143" i="34" a="1"/>
  <c r="BF143" i="34" s="1"/>
  <c r="BV143" i="34" a="1"/>
  <c r="BV143" i="34" s="1"/>
  <c r="DC143" i="34" a="1"/>
  <c r="DC143" i="34" s="1"/>
  <c r="CM143" i="34" a="1"/>
  <c r="CM143" i="34" s="1"/>
  <c r="DB143" i="34" a="1"/>
  <c r="DB143" i="34" s="1"/>
  <c r="O143" i="34" a="1"/>
  <c r="O143" i="34" s="1"/>
  <c r="AT143" i="34" a="1"/>
  <c r="AT143" i="34" s="1"/>
  <c r="BJ143" i="34" a="1"/>
  <c r="BJ143" i="34" s="1"/>
  <c r="BZ143" i="34" a="1"/>
  <c r="BZ143" i="34" s="1"/>
  <c r="CQ143" i="34" a="1"/>
  <c r="CQ143" i="34" s="1"/>
  <c r="CP143" i="34" a="1"/>
  <c r="CP143" i="34" s="1"/>
  <c r="DG143" i="34" a="1"/>
  <c r="DG143" i="34" s="1"/>
  <c r="K143" i="34" a="1"/>
  <c r="K143" i="34" s="1"/>
  <c r="CA143" i="34" a="1"/>
  <c r="CA143" i="34" s="1"/>
  <c r="J143" i="34" a="1"/>
  <c r="J143" i="34" s="1"/>
  <c r="AQ143" i="34" a="1"/>
  <c r="AQ143" i="34" s="1"/>
  <c r="N143" i="34" a="1"/>
  <c r="N143" i="34" s="1"/>
  <c r="AU143" i="34" a="1"/>
  <c r="AU143" i="34" s="1"/>
  <c r="BK143" i="34" a="1"/>
  <c r="BK143" i="34" s="1"/>
  <c r="AP143" i="34" a="1"/>
  <c r="AP143" i="34" s="1"/>
  <c r="DF143" i="34" a="1"/>
  <c r="DF143" i="34" s="1"/>
  <c r="AH143" i="34" a="1"/>
  <c r="AH143" i="34" s="1"/>
  <c r="AX143" i="34" a="1"/>
  <c r="AX143" i="34" s="1"/>
  <c r="BN143" i="34" a="1"/>
  <c r="BN143" i="34" s="1"/>
  <c r="AI143" i="34" a="1"/>
  <c r="AI143" i="34" s="1"/>
  <c r="BO143" i="34" a="1"/>
  <c r="BO143" i="34" s="1"/>
  <c r="DK143" i="34" a="1"/>
  <c r="DK143" i="34" s="1"/>
  <c r="CD143" i="34" a="1"/>
  <c r="CD143" i="34" s="1"/>
  <c r="CU143" i="34" a="1"/>
  <c r="CU143" i="34" s="1"/>
  <c r="DJ143" i="34" a="1"/>
  <c r="DJ143" i="34" s="1"/>
  <c r="AY143" i="34" a="1"/>
  <c r="AY143" i="34" s="1"/>
  <c r="CE143" i="34" a="1"/>
  <c r="CE143" i="34" s="1"/>
  <c r="CT143" i="34" a="1"/>
  <c r="CT143" i="34" s="1"/>
  <c r="I141" i="34"/>
  <c r="AO141" i="34"/>
  <c r="CS142" i="34"/>
  <c r="CC141" i="34"/>
  <c r="DM141" i="34"/>
  <c r="DE141" i="34"/>
  <c r="AK141" i="34"/>
  <c r="X142" i="34"/>
  <c r="BH142" i="34"/>
  <c r="BI142" i="34" s="1"/>
  <c r="CB142" i="34"/>
  <c r="BU141" i="34"/>
  <c r="BL142" i="34"/>
  <c r="BT142" i="34"/>
  <c r="U141" i="34"/>
  <c r="CO141" i="34"/>
  <c r="AZ142" i="34"/>
  <c r="AB142" i="34"/>
  <c r="AV142" i="34"/>
  <c r="BD142" i="34"/>
  <c r="AC141" i="34"/>
  <c r="P142" i="34"/>
  <c r="DH142" i="34"/>
  <c r="DI142" i="34" s="1"/>
  <c r="BX142" i="34"/>
  <c r="M141" i="34"/>
  <c r="BM141" i="34"/>
  <c r="CN142" i="34"/>
  <c r="H142" i="34"/>
  <c r="Y141" i="34"/>
  <c r="BE141" i="34"/>
  <c r="AS141" i="34"/>
  <c r="AW141" i="34"/>
  <c r="DA141" i="34"/>
  <c r="Q141" i="34"/>
  <c r="AG141" i="34"/>
  <c r="CZ142" i="34"/>
  <c r="CG141" i="34"/>
  <c r="BA141" i="34"/>
  <c r="CW141" i="34"/>
  <c r="CK141" i="34"/>
  <c r="BY141" i="34"/>
  <c r="AF142" i="34"/>
  <c r="T142" i="34"/>
  <c r="DD142" i="34"/>
  <c r="L142" i="34"/>
  <c r="AN142" i="34"/>
  <c r="DP143" i="34"/>
  <c r="DQ143" i="34" s="1"/>
  <c r="AD143" i="34"/>
  <c r="AE143" i="34"/>
  <c r="CV142" i="34"/>
  <c r="CF142" i="34"/>
  <c r="DL142" i="34"/>
  <c r="CJ142" i="34"/>
  <c r="BP142" i="34"/>
  <c r="BQ142" i="34" s="1"/>
  <c r="AR142" i="34"/>
  <c r="AJ142" i="34"/>
  <c r="D143" i="34"/>
  <c r="B143" i="34"/>
  <c r="C143" i="34"/>
  <c r="DY4" i="1"/>
  <c r="DY9" i="1" s="1"/>
  <c r="E144" i="34"/>
  <c r="DY7" i="1"/>
  <c r="DZ3" i="1"/>
  <c r="DZ8" i="1" s="1"/>
  <c r="DM142" i="34" l="1"/>
  <c r="AM144" i="34" a="1"/>
  <c r="AM144" i="34" s="1"/>
  <c r="AL144" i="34" a="1"/>
  <c r="AL144" i="34" s="1"/>
  <c r="CH144" i="34" a="1"/>
  <c r="CH144" i="34" s="1"/>
  <c r="DO144" i="34" a="1"/>
  <c r="DO144" i="34" s="1"/>
  <c r="G144" i="34" a="1"/>
  <c r="G144" i="34" s="1"/>
  <c r="V144" i="34" a="1"/>
  <c r="V144" i="34" s="1"/>
  <c r="BC144" i="34" a="1"/>
  <c r="BC144" i="34" s="1"/>
  <c r="BB144" i="34" a="1"/>
  <c r="BB144" i="34" s="1"/>
  <c r="CY144" i="34" a="1"/>
  <c r="CY144" i="34" s="1"/>
  <c r="F144" i="34" a="1"/>
  <c r="F144" i="34" s="1"/>
  <c r="W144" i="34" a="1"/>
  <c r="W144" i="34" s="1"/>
  <c r="BS144" i="34" a="1"/>
  <c r="BS144" i="34" s="1"/>
  <c r="BR144" i="34" a="1"/>
  <c r="BR144" i="34" s="1"/>
  <c r="AA144" i="34" a="1"/>
  <c r="AA144" i="34" s="1"/>
  <c r="CI144" i="34" a="1"/>
  <c r="CI144" i="34" s="1"/>
  <c r="R144" i="34" a="1"/>
  <c r="R144" i="34" s="1"/>
  <c r="Z144" i="34" a="1"/>
  <c r="Z144" i="34" s="1"/>
  <c r="BG144" i="34" a="1"/>
  <c r="BG144" i="34" s="1"/>
  <c r="BW144" i="34" a="1"/>
  <c r="BW144" i="34" s="1"/>
  <c r="S144" i="34" a="1"/>
  <c r="S144" i="34" s="1"/>
  <c r="BF144" i="34" a="1"/>
  <c r="BF144" i="34" s="1"/>
  <c r="BV144" i="34" a="1"/>
  <c r="BV144" i="34" s="1"/>
  <c r="CL144" i="34" a="1"/>
  <c r="CL144" i="34" s="1"/>
  <c r="CX144" i="34" a="1"/>
  <c r="CX144" i="34" s="1"/>
  <c r="DN144" i="34" a="1"/>
  <c r="DN144" i="34" s="1"/>
  <c r="CM144" i="34" a="1"/>
  <c r="CM144" i="34" s="1"/>
  <c r="DC144" i="34" a="1"/>
  <c r="DC144" i="34" s="1"/>
  <c r="K144" i="34" a="1"/>
  <c r="K144" i="34" s="1"/>
  <c r="CA144" i="34" a="1"/>
  <c r="CA144" i="34" s="1"/>
  <c r="CP144" i="34" a="1"/>
  <c r="CP144" i="34" s="1"/>
  <c r="DB144" i="34" a="1"/>
  <c r="DB144" i="34" s="1"/>
  <c r="AP144" i="34" a="1"/>
  <c r="AP144" i="34" s="1"/>
  <c r="AQ144" i="34" a="1"/>
  <c r="AQ144" i="34" s="1"/>
  <c r="AT144" i="34" a="1"/>
  <c r="AT144" i="34" s="1"/>
  <c r="BZ144" i="34" a="1"/>
  <c r="BZ144" i="34" s="1"/>
  <c r="CQ144" i="34" a="1"/>
  <c r="CQ144" i="34" s="1"/>
  <c r="J144" i="34" a="1"/>
  <c r="J144" i="34" s="1"/>
  <c r="N144" i="34" a="1"/>
  <c r="N144" i="34" s="1"/>
  <c r="AU144" i="34" a="1"/>
  <c r="AU144" i="34" s="1"/>
  <c r="DG144" i="34" a="1"/>
  <c r="DG144" i="34" s="1"/>
  <c r="O144" i="34" a="1"/>
  <c r="O144" i="34" s="1"/>
  <c r="BK144" i="34" a="1"/>
  <c r="BK144" i="34" s="1"/>
  <c r="BJ144" i="34" a="1"/>
  <c r="BJ144" i="34" s="1"/>
  <c r="CE144" i="34" a="1"/>
  <c r="CE144" i="34" s="1"/>
  <c r="CT144" i="34" a="1"/>
  <c r="CT144" i="34" s="1"/>
  <c r="DJ144" i="34" a="1"/>
  <c r="DJ144" i="34" s="1"/>
  <c r="AH144" i="34" a="1"/>
  <c r="AH144" i="34" s="1"/>
  <c r="BN144" i="34" a="1"/>
  <c r="BN144" i="34" s="1"/>
  <c r="CD144" i="34" a="1"/>
  <c r="CD144" i="34" s="1"/>
  <c r="CU144" i="34" a="1"/>
  <c r="CU144" i="34" s="1"/>
  <c r="DF144" i="34" a="1"/>
  <c r="DF144" i="34" s="1"/>
  <c r="AY144" i="34" a="1"/>
  <c r="AY144" i="34" s="1"/>
  <c r="DK144" i="34" a="1"/>
  <c r="DK144" i="34" s="1"/>
  <c r="AI144" i="34" a="1"/>
  <c r="AI144" i="34" s="1"/>
  <c r="AX144" i="34" a="1"/>
  <c r="AX144" i="34" s="1"/>
  <c r="BO144" i="34" a="1"/>
  <c r="BO144" i="34" s="1"/>
  <c r="Y142" i="34"/>
  <c r="I142" i="34"/>
  <c r="AO142" i="34"/>
  <c r="CC142" i="34"/>
  <c r="Q142" i="34"/>
  <c r="BD143" i="34"/>
  <c r="CW142" i="34"/>
  <c r="BY142" i="34"/>
  <c r="CO142" i="34"/>
  <c r="H143" i="34"/>
  <c r="I143" i="34" s="1"/>
  <c r="BU142" i="34"/>
  <c r="BM142" i="34"/>
  <c r="U142" i="34"/>
  <c r="AC142" i="34"/>
  <c r="DH143" i="34"/>
  <c r="DI143" i="34" s="1"/>
  <c r="AJ143" i="34"/>
  <c r="BA142" i="34"/>
  <c r="AF143" i="34"/>
  <c r="BE142" i="34"/>
  <c r="CG142" i="34"/>
  <c r="M142" i="34"/>
  <c r="CK142" i="34"/>
  <c r="DD143" i="34"/>
  <c r="AN143" i="34"/>
  <c r="AS142" i="34"/>
  <c r="BL143" i="34"/>
  <c r="AG142" i="34"/>
  <c r="AW142" i="34"/>
  <c r="BT143" i="34"/>
  <c r="AK142" i="34"/>
  <c r="DE142" i="34"/>
  <c r="BP143" i="34"/>
  <c r="BQ143" i="34" s="1"/>
  <c r="DA142" i="34"/>
  <c r="AZ143" i="34"/>
  <c r="CV143" i="34"/>
  <c r="CW143" i="34" s="1"/>
  <c r="BX143" i="34"/>
  <c r="AR143" i="34"/>
  <c r="BH143" i="34"/>
  <c r="BI143" i="34" s="1"/>
  <c r="CB143" i="34"/>
  <c r="P143" i="34"/>
  <c r="CR143" i="34"/>
  <c r="CS143" i="34" s="1"/>
  <c r="AB143" i="34"/>
  <c r="AV143" i="34"/>
  <c r="DP144" i="34"/>
  <c r="DQ144" i="34" s="1"/>
  <c r="AD144" i="34"/>
  <c r="AE144" i="34"/>
  <c r="CZ143" i="34"/>
  <c r="CJ143" i="34"/>
  <c r="L143" i="34"/>
  <c r="X143" i="34"/>
  <c r="CF143" i="34"/>
  <c r="DL143" i="34"/>
  <c r="DM143" i="34" s="1"/>
  <c r="CN143" i="34"/>
  <c r="T143" i="34"/>
  <c r="D144" i="34"/>
  <c r="B144" i="34"/>
  <c r="C144" i="34"/>
  <c r="DZ4" i="1"/>
  <c r="DZ9" i="1" s="1"/>
  <c r="E145" i="34"/>
  <c r="DZ7" i="1"/>
  <c r="EA3" i="1"/>
  <c r="EA8" i="1" s="1"/>
  <c r="G145" i="34" l="1" a="1"/>
  <c r="G145" i="34" s="1"/>
  <c r="AM145" i="34" a="1"/>
  <c r="AM145" i="34" s="1"/>
  <c r="AL145" i="34" a="1"/>
  <c r="AL145" i="34" s="1"/>
  <c r="BB145" i="34" a="1"/>
  <c r="BB145" i="34" s="1"/>
  <c r="BC145" i="34" a="1"/>
  <c r="BC145" i="34" s="1"/>
  <c r="CH145" i="34" a="1"/>
  <c r="CH145" i="34" s="1"/>
  <c r="CX145" i="34" a="1"/>
  <c r="CX145" i="34" s="1"/>
  <c r="CY145" i="34" a="1"/>
  <c r="CY145" i="34" s="1"/>
  <c r="F145" i="34" a="1"/>
  <c r="F145" i="34" s="1"/>
  <c r="W145" i="34" a="1"/>
  <c r="W145" i="34" s="1"/>
  <c r="V145" i="34" a="1"/>
  <c r="V145" i="34" s="1"/>
  <c r="BS145" i="34" a="1"/>
  <c r="BS145" i="34" s="1"/>
  <c r="CI145" i="34" a="1"/>
  <c r="CI145" i="34" s="1"/>
  <c r="DO145" i="34" a="1"/>
  <c r="DO145" i="34" s="1"/>
  <c r="AA145" i="34" a="1"/>
  <c r="AA145" i="34" s="1"/>
  <c r="BG145" i="34" a="1"/>
  <c r="BG145" i="34" s="1"/>
  <c r="BV145" i="34" a="1"/>
  <c r="BV145" i="34" s="1"/>
  <c r="CL145" i="34" a="1"/>
  <c r="CL145" i="34" s="1"/>
  <c r="BR145" i="34" a="1"/>
  <c r="BR145" i="34" s="1"/>
  <c r="DN145" i="34" a="1"/>
  <c r="DN145" i="34" s="1"/>
  <c r="S145" i="34" a="1"/>
  <c r="S145" i="34" s="1"/>
  <c r="BF145" i="34" a="1"/>
  <c r="BF145" i="34" s="1"/>
  <c r="CM145" i="34" a="1"/>
  <c r="CM145" i="34" s="1"/>
  <c r="R145" i="34" a="1"/>
  <c r="R145" i="34" s="1"/>
  <c r="Z145" i="34" a="1"/>
  <c r="Z145" i="34" s="1"/>
  <c r="BW145" i="34" a="1"/>
  <c r="BW145" i="34" s="1"/>
  <c r="DC145" i="34" a="1"/>
  <c r="DC145" i="34" s="1"/>
  <c r="O145" i="34" a="1"/>
  <c r="O145" i="34" s="1"/>
  <c r="BZ145" i="34" a="1"/>
  <c r="BZ145" i="34" s="1"/>
  <c r="CA145" i="34" a="1"/>
  <c r="CA145" i="34" s="1"/>
  <c r="J145" i="34" a="1"/>
  <c r="J145" i="34" s="1"/>
  <c r="AP145" i="34" a="1"/>
  <c r="AP145" i="34" s="1"/>
  <c r="AU145" i="34" a="1"/>
  <c r="AU145" i="34" s="1"/>
  <c r="CQ145" i="34" a="1"/>
  <c r="CQ145" i="34" s="1"/>
  <c r="K145" i="34" a="1"/>
  <c r="K145" i="34" s="1"/>
  <c r="AT145" i="34" a="1"/>
  <c r="AT145" i="34" s="1"/>
  <c r="BK145" i="34" a="1"/>
  <c r="BK145" i="34" s="1"/>
  <c r="CP145" i="34" a="1"/>
  <c r="CP145" i="34" s="1"/>
  <c r="DG145" i="34" a="1"/>
  <c r="DG145" i="34" s="1"/>
  <c r="DF145" i="34" a="1"/>
  <c r="DF145" i="34" s="1"/>
  <c r="DB145" i="34" a="1"/>
  <c r="DB145" i="34" s="1"/>
  <c r="AQ145" i="34" a="1"/>
  <c r="AQ145" i="34" s="1"/>
  <c r="N145" i="34" a="1"/>
  <c r="N145" i="34" s="1"/>
  <c r="BJ145" i="34" a="1"/>
  <c r="BJ145" i="34" s="1"/>
  <c r="BN145" i="34" a="1"/>
  <c r="BN145" i="34" s="1"/>
  <c r="CU145" i="34" a="1"/>
  <c r="CU145" i="34" s="1"/>
  <c r="AY145" i="34" a="1"/>
  <c r="AY145" i="34" s="1"/>
  <c r="CT145" i="34" a="1"/>
  <c r="CT145" i="34" s="1"/>
  <c r="AX145" i="34" a="1"/>
  <c r="AX145" i="34" s="1"/>
  <c r="BO145" i="34" a="1"/>
  <c r="BO145" i="34" s="1"/>
  <c r="CD145" i="34" a="1"/>
  <c r="CD145" i="34" s="1"/>
  <c r="DK145" i="34" a="1"/>
  <c r="DK145" i="34" s="1"/>
  <c r="AH145" i="34" a="1"/>
  <c r="AH145" i="34" s="1"/>
  <c r="AI145" i="34" a="1"/>
  <c r="AI145" i="34" s="1"/>
  <c r="CE145" i="34" a="1"/>
  <c r="CE145" i="34" s="1"/>
  <c r="DJ145" i="34" a="1"/>
  <c r="DJ145" i="34" s="1"/>
  <c r="AO143" i="34"/>
  <c r="CC143" i="34"/>
  <c r="CO143" i="34"/>
  <c r="U143" i="34"/>
  <c r="Q143" i="34"/>
  <c r="BE143" i="34"/>
  <c r="CZ144" i="34"/>
  <c r="L144" i="34"/>
  <c r="BM143" i="34"/>
  <c r="X144" i="34"/>
  <c r="BU143" i="34"/>
  <c r="BA143" i="34"/>
  <c r="CK143" i="34"/>
  <c r="AK143" i="34"/>
  <c r="DE143" i="34"/>
  <c r="AG143" i="34"/>
  <c r="CG143" i="34"/>
  <c r="DA143" i="34"/>
  <c r="M143" i="34"/>
  <c r="DH144" i="34"/>
  <c r="DI144" i="34" s="1"/>
  <c r="BL144" i="34"/>
  <c r="BM144" i="34" s="1"/>
  <c r="AS143" i="34"/>
  <c r="P144" i="34"/>
  <c r="CB144" i="34"/>
  <c r="BT144" i="34"/>
  <c r="T144" i="34"/>
  <c r="AN144" i="34"/>
  <c r="AO144" i="34" s="1"/>
  <c r="BH144" i="34"/>
  <c r="BI144" i="34" s="1"/>
  <c r="AF144" i="34"/>
  <c r="CV144" i="34"/>
  <c r="CW144" i="34" s="1"/>
  <c r="BP144" i="34"/>
  <c r="BQ144" i="34" s="1"/>
  <c r="BD144" i="34"/>
  <c r="AC143" i="34"/>
  <c r="Y143" i="34"/>
  <c r="BY143" i="34"/>
  <c r="CR144" i="34"/>
  <c r="CS144" i="34" s="1"/>
  <c r="CF144" i="34"/>
  <c r="AW143" i="34"/>
  <c r="AB144" i="34"/>
  <c r="H144" i="34"/>
  <c r="I144" i="34" s="1"/>
  <c r="CN144" i="34"/>
  <c r="AJ144" i="34"/>
  <c r="AV144" i="34"/>
  <c r="DL144" i="34"/>
  <c r="DM144" i="34" s="1"/>
  <c r="AZ144" i="34"/>
  <c r="DD144" i="34"/>
  <c r="BX144" i="34"/>
  <c r="DP145" i="34"/>
  <c r="AE145" i="34"/>
  <c r="AD145" i="34"/>
  <c r="CJ144" i="34"/>
  <c r="AR144" i="34"/>
  <c r="D145" i="34"/>
  <c r="B145" i="34"/>
  <c r="C145" i="34"/>
  <c r="EA4" i="1"/>
  <c r="EA9" i="1" s="1"/>
  <c r="E146" i="34"/>
  <c r="DZ6" i="1"/>
  <c r="EB3" i="1"/>
  <c r="EB8" i="1" s="1"/>
  <c r="EA7" i="1"/>
  <c r="BB146" i="34" l="1" a="1"/>
  <c r="BB146" i="34" s="1"/>
  <c r="BR146" i="34" a="1"/>
  <c r="BR146" i="34" s="1"/>
  <c r="G146" i="34" a="1"/>
  <c r="G146" i="34" s="1"/>
  <c r="W146" i="34" a="1"/>
  <c r="W146" i="34" s="1"/>
  <c r="CI146" i="34" a="1"/>
  <c r="CI146" i="34" s="1"/>
  <c r="CY146" i="34" a="1"/>
  <c r="CY146" i="34" s="1"/>
  <c r="F146" i="34" a="1"/>
  <c r="F146" i="34" s="1"/>
  <c r="V146" i="34" a="1"/>
  <c r="V146" i="34" s="1"/>
  <c r="BC146" i="34" a="1"/>
  <c r="BC146" i="34" s="1"/>
  <c r="BS146" i="34" a="1"/>
  <c r="BS146" i="34" s="1"/>
  <c r="CX146" i="34" a="1"/>
  <c r="CX146" i="34" s="1"/>
  <c r="DO146" i="34" a="1"/>
  <c r="DO146" i="34" s="1"/>
  <c r="AM146" i="34" a="1"/>
  <c r="AM146" i="34" s="1"/>
  <c r="AL146" i="34" a="1"/>
  <c r="AL146" i="34" s="1"/>
  <c r="CM146" i="34" a="1"/>
  <c r="CM146" i="34" s="1"/>
  <c r="CH146" i="34" a="1"/>
  <c r="CH146" i="34" s="1"/>
  <c r="R146" i="34" a="1"/>
  <c r="R146" i="34" s="1"/>
  <c r="BF146" i="34" a="1"/>
  <c r="BF146" i="34" s="1"/>
  <c r="BV146" i="34" a="1"/>
  <c r="BV146" i="34" s="1"/>
  <c r="BW146" i="34" a="1"/>
  <c r="BW146" i="34" s="1"/>
  <c r="DN146" i="34" a="1"/>
  <c r="DN146" i="34" s="1"/>
  <c r="S146" i="34" a="1"/>
  <c r="S146" i="34" s="1"/>
  <c r="BG146" i="34" a="1"/>
  <c r="BG146" i="34" s="1"/>
  <c r="DC146" i="34" a="1"/>
  <c r="DC146" i="34" s="1"/>
  <c r="DB146" i="34" a="1"/>
  <c r="DB146" i="34" s="1"/>
  <c r="AA146" i="34" a="1"/>
  <c r="AA146" i="34" s="1"/>
  <c r="Z146" i="34" a="1"/>
  <c r="Z146" i="34" s="1"/>
  <c r="CL146" i="34" a="1"/>
  <c r="CL146" i="34" s="1"/>
  <c r="K146" i="34" a="1"/>
  <c r="K146" i="34" s="1"/>
  <c r="J146" i="34" a="1"/>
  <c r="J146" i="34" s="1"/>
  <c r="AP146" i="34" a="1"/>
  <c r="AP146" i="34" s="1"/>
  <c r="AT146" i="34" a="1"/>
  <c r="AT146" i="34" s="1"/>
  <c r="CQ146" i="34" a="1"/>
  <c r="CQ146" i="34" s="1"/>
  <c r="CP146" i="34" a="1"/>
  <c r="CP146" i="34" s="1"/>
  <c r="DG146" i="34" a="1"/>
  <c r="DG146" i="34" s="1"/>
  <c r="BJ146" i="34" a="1"/>
  <c r="BJ146" i="34" s="1"/>
  <c r="AQ146" i="34" a="1"/>
  <c r="AQ146" i="34" s="1"/>
  <c r="N146" i="34" a="1"/>
  <c r="N146" i="34" s="1"/>
  <c r="O146" i="34" a="1"/>
  <c r="O146" i="34" s="1"/>
  <c r="AU146" i="34" a="1"/>
  <c r="AU146" i="34" s="1"/>
  <c r="BK146" i="34" a="1"/>
  <c r="BK146" i="34" s="1"/>
  <c r="BZ146" i="34" a="1"/>
  <c r="BZ146" i="34" s="1"/>
  <c r="CA146" i="34" a="1"/>
  <c r="CA146" i="34" s="1"/>
  <c r="AH146" i="34" a="1"/>
  <c r="AH146" i="34" s="1"/>
  <c r="CD146" i="34" a="1"/>
  <c r="CD146" i="34" s="1"/>
  <c r="DJ146" i="34" a="1"/>
  <c r="DJ146" i="34" s="1"/>
  <c r="DF146" i="34" a="1"/>
  <c r="DF146" i="34" s="1"/>
  <c r="AY146" i="34" a="1"/>
  <c r="AY146" i="34" s="1"/>
  <c r="AX146" i="34" a="1"/>
  <c r="AX146" i="34" s="1"/>
  <c r="BN146" i="34" a="1"/>
  <c r="BN146" i="34" s="1"/>
  <c r="CT146" i="34" a="1"/>
  <c r="CT146" i="34" s="1"/>
  <c r="AI146" i="34" a="1"/>
  <c r="AI146" i="34" s="1"/>
  <c r="DK146" i="34" a="1"/>
  <c r="DK146" i="34" s="1"/>
  <c r="BO146" i="34" a="1"/>
  <c r="BO146" i="34" s="1"/>
  <c r="CE146" i="34" a="1"/>
  <c r="CE146" i="34" s="1"/>
  <c r="CU146" i="34" a="1"/>
  <c r="CU146" i="34" s="1"/>
  <c r="CO144" i="34"/>
  <c r="CC144" i="34"/>
  <c r="U144" i="34"/>
  <c r="DA144" i="34"/>
  <c r="Q144" i="34"/>
  <c r="BE144" i="34"/>
  <c r="M144" i="34"/>
  <c r="BU144" i="34"/>
  <c r="BD145" i="34"/>
  <c r="BE145" i="34" s="1"/>
  <c r="AS144" i="34"/>
  <c r="Y144" i="34"/>
  <c r="BA144" i="34"/>
  <c r="AG144" i="34"/>
  <c r="CK144" i="34"/>
  <c r="CG144" i="34"/>
  <c r="DE144" i="34"/>
  <c r="CR145" i="34"/>
  <c r="CS145" i="34" s="1"/>
  <c r="AK144" i="34"/>
  <c r="DD145" i="34"/>
  <c r="DE145" i="34" s="1"/>
  <c r="CB145" i="34"/>
  <c r="CC145" i="34" s="1"/>
  <c r="BY144" i="34"/>
  <c r="DH145" i="34"/>
  <c r="DI145" i="34" s="1"/>
  <c r="BH145" i="34"/>
  <c r="BI145" i="34" s="1"/>
  <c r="AZ145" i="34"/>
  <c r="BA145" i="34" s="1"/>
  <c r="AW144" i="34"/>
  <c r="P145" i="34"/>
  <c r="Q145" i="34" s="1"/>
  <c r="CZ145" i="34"/>
  <c r="DA145" i="34" s="1"/>
  <c r="AC144" i="34"/>
  <c r="DL145" i="34"/>
  <c r="DM145" i="34" s="1"/>
  <c r="CF145" i="34"/>
  <c r="CG145" i="34" s="1"/>
  <c r="H145" i="34"/>
  <c r="I145" i="34" s="1"/>
  <c r="AF145" i="34"/>
  <c r="BT145" i="34"/>
  <c r="BU145" i="34" s="1"/>
  <c r="CN145" i="34"/>
  <c r="CO145" i="34" s="1"/>
  <c r="AB145" i="34"/>
  <c r="CJ145" i="34"/>
  <c r="AN145" i="34"/>
  <c r="DQ145" i="34"/>
  <c r="CV145" i="34"/>
  <c r="L145" i="34"/>
  <c r="BX145" i="34"/>
  <c r="BP145" i="34"/>
  <c r="BL145" i="34"/>
  <c r="T145" i="34"/>
  <c r="AR145" i="34"/>
  <c r="AJ145" i="34"/>
  <c r="X145" i="34"/>
  <c r="DP146" i="34"/>
  <c r="AD146" i="34"/>
  <c r="AE146" i="34"/>
  <c r="AF146" i="34" s="1"/>
  <c r="AV145" i="34"/>
  <c r="D146" i="34"/>
  <c r="B146" i="34"/>
  <c r="C146" i="34"/>
  <c r="EB4" i="1"/>
  <c r="EB9" i="1" s="1"/>
  <c r="E147" i="34"/>
  <c r="EB7" i="1"/>
  <c r="EC3" i="1"/>
  <c r="EC8" i="1" s="1"/>
  <c r="DQ146" i="34" l="1"/>
  <c r="F147" i="34" a="1"/>
  <c r="F147" i="34" s="1"/>
  <c r="BB147" i="34" a="1"/>
  <c r="BB147" i="34" s="1"/>
  <c r="V147" i="34" a="1"/>
  <c r="V147" i="34" s="1"/>
  <c r="BS147" i="34" a="1"/>
  <c r="BS147" i="34" s="1"/>
  <c r="CI147" i="34" a="1"/>
  <c r="CI147" i="34" s="1"/>
  <c r="DO147" i="34" a="1"/>
  <c r="DO147" i="34" s="1"/>
  <c r="AL147" i="34" a="1"/>
  <c r="AL147" i="34" s="1"/>
  <c r="BC147" i="34" a="1"/>
  <c r="BC147" i="34" s="1"/>
  <c r="G147" i="34" a="1"/>
  <c r="G147" i="34" s="1"/>
  <c r="W147" i="34" a="1"/>
  <c r="W147" i="34" s="1"/>
  <c r="AM147" i="34" a="1"/>
  <c r="AM147" i="34" s="1"/>
  <c r="BR147" i="34" a="1"/>
  <c r="BR147" i="34" s="1"/>
  <c r="CY147" i="34" a="1"/>
  <c r="CY147" i="34" s="1"/>
  <c r="DN147" i="34" a="1"/>
  <c r="DN147" i="34" s="1"/>
  <c r="CM147" i="34" a="1"/>
  <c r="CM147" i="34" s="1"/>
  <c r="DB147" i="34" a="1"/>
  <c r="DB147" i="34" s="1"/>
  <c r="J147" i="34" a="1"/>
  <c r="J147" i="34" s="1"/>
  <c r="CH147" i="34" a="1"/>
  <c r="CH147" i="34" s="1"/>
  <c r="CX147" i="34" a="1"/>
  <c r="CX147" i="34" s="1"/>
  <c r="AA147" i="34" a="1"/>
  <c r="AA147" i="34" s="1"/>
  <c r="BG147" i="34" a="1"/>
  <c r="BG147" i="34" s="1"/>
  <c r="BW147" i="34" a="1"/>
  <c r="BW147" i="34" s="1"/>
  <c r="BV147" i="34" a="1"/>
  <c r="BV147" i="34" s="1"/>
  <c r="Z147" i="34" a="1"/>
  <c r="Z147" i="34" s="1"/>
  <c r="CL147" i="34" a="1"/>
  <c r="CL147" i="34" s="1"/>
  <c r="S147" i="34" a="1"/>
  <c r="S147" i="34" s="1"/>
  <c r="R147" i="34" a="1"/>
  <c r="R147" i="34" s="1"/>
  <c r="BF147" i="34" a="1"/>
  <c r="BF147" i="34" s="1"/>
  <c r="DC147" i="34" a="1"/>
  <c r="DC147" i="34" s="1"/>
  <c r="AQ147" i="34" a="1"/>
  <c r="AQ147" i="34" s="1"/>
  <c r="K147" i="34" a="1"/>
  <c r="K147" i="34" s="1"/>
  <c r="O147" i="34" a="1"/>
  <c r="O147" i="34" s="1"/>
  <c r="BJ147" i="34" a="1"/>
  <c r="BJ147" i="34" s="1"/>
  <c r="CQ147" i="34" a="1"/>
  <c r="CQ147" i="34" s="1"/>
  <c r="CP147" i="34" a="1"/>
  <c r="CP147" i="34" s="1"/>
  <c r="N147" i="34" a="1"/>
  <c r="N147" i="34" s="1"/>
  <c r="AT147" i="34" a="1"/>
  <c r="AT147" i="34" s="1"/>
  <c r="BZ147" i="34" a="1"/>
  <c r="BZ147" i="34" s="1"/>
  <c r="CA147" i="34" a="1"/>
  <c r="CA147" i="34" s="1"/>
  <c r="DF147" i="34" a="1"/>
  <c r="DF147" i="34" s="1"/>
  <c r="AP147" i="34" a="1"/>
  <c r="AP147" i="34" s="1"/>
  <c r="AU147" i="34" a="1"/>
  <c r="AU147" i="34" s="1"/>
  <c r="BK147" i="34" a="1"/>
  <c r="BK147" i="34" s="1"/>
  <c r="DG147" i="34" a="1"/>
  <c r="DG147" i="34" s="1"/>
  <c r="AI147" i="34" a="1"/>
  <c r="AI147" i="34" s="1"/>
  <c r="AY147" i="34" a="1"/>
  <c r="AY147" i="34" s="1"/>
  <c r="AX147" i="34" a="1"/>
  <c r="AX147" i="34" s="1"/>
  <c r="CE147" i="34" a="1"/>
  <c r="CE147" i="34" s="1"/>
  <c r="CT147" i="34" a="1"/>
  <c r="CT147" i="34" s="1"/>
  <c r="DJ147" i="34" a="1"/>
  <c r="DJ147" i="34" s="1"/>
  <c r="AH147" i="34" a="1"/>
  <c r="AH147" i="34" s="1"/>
  <c r="BN147" i="34" a="1"/>
  <c r="BN147" i="34" s="1"/>
  <c r="BO147" i="34" a="1"/>
  <c r="BO147" i="34" s="1"/>
  <c r="CD147" i="34" a="1"/>
  <c r="CD147" i="34" s="1"/>
  <c r="CU147" i="34" a="1"/>
  <c r="CU147" i="34" s="1"/>
  <c r="DK147" i="34" a="1"/>
  <c r="DK147" i="34" s="1"/>
  <c r="CB146" i="34"/>
  <c r="CC146" i="34" s="1"/>
  <c r="CJ146" i="34"/>
  <c r="DH146" i="34"/>
  <c r="DI146" i="34" s="1"/>
  <c r="CZ146" i="34"/>
  <c r="DA146" i="34" s="1"/>
  <c r="DL146" i="34"/>
  <c r="DM146" i="34" s="1"/>
  <c r="CV146" i="34"/>
  <c r="BL146" i="34"/>
  <c r="AG145" i="34"/>
  <c r="AG146" i="34" s="1"/>
  <c r="AC145" i="34"/>
  <c r="AK145" i="34"/>
  <c r="BQ145" i="34"/>
  <c r="AO145" i="34"/>
  <c r="AS145" i="34"/>
  <c r="BY145" i="34"/>
  <c r="CK145" i="34"/>
  <c r="CR146" i="34"/>
  <c r="U145" i="34"/>
  <c r="M145" i="34"/>
  <c r="AW145" i="34"/>
  <c r="AV146" i="34"/>
  <c r="Y145" i="34"/>
  <c r="BM145" i="34"/>
  <c r="CW145" i="34"/>
  <c r="H146" i="34"/>
  <c r="CF146" i="34"/>
  <c r="BX146" i="34"/>
  <c r="BY146" i="34" s="1"/>
  <c r="AR146" i="34"/>
  <c r="BD146" i="34"/>
  <c r="AE147" i="34"/>
  <c r="DP147" i="34"/>
  <c r="DQ147" i="34" s="1"/>
  <c r="AD147" i="34"/>
  <c r="DD146" i="34"/>
  <c r="BP146" i="34"/>
  <c r="P146" i="34"/>
  <c r="AZ146" i="34"/>
  <c r="T146" i="34"/>
  <c r="CN146" i="34"/>
  <c r="L146" i="34"/>
  <c r="AN146" i="34"/>
  <c r="AJ146" i="34"/>
  <c r="BT146" i="34"/>
  <c r="AB146" i="34"/>
  <c r="BH146" i="34"/>
  <c r="X146" i="34"/>
  <c r="D147" i="34"/>
  <c r="B147" i="34"/>
  <c r="C147" i="34"/>
  <c r="EC4" i="1"/>
  <c r="EC9" i="1" s="1"/>
  <c r="E148" i="34"/>
  <c r="EC7" i="1"/>
  <c r="ED3" i="1"/>
  <c r="ED8" i="1" s="1"/>
  <c r="AK146" i="34" l="1"/>
  <c r="W148" i="34" a="1"/>
  <c r="W148" i="34" s="1"/>
  <c r="CI148" i="34" a="1"/>
  <c r="CI148" i="34" s="1"/>
  <c r="G148" i="34" a="1"/>
  <c r="G148" i="34" s="1"/>
  <c r="AM148" i="34" a="1"/>
  <c r="AM148" i="34" s="1"/>
  <c r="AL148" i="34" a="1"/>
  <c r="AL148" i="34" s="1"/>
  <c r="CH148" i="34" a="1"/>
  <c r="CH148" i="34" s="1"/>
  <c r="DO148" i="34" a="1"/>
  <c r="DO148" i="34" s="1"/>
  <c r="V148" i="34" a="1"/>
  <c r="V148" i="34" s="1"/>
  <c r="BC148" i="34" a="1"/>
  <c r="BC148" i="34" s="1"/>
  <c r="BB148" i="34" a="1"/>
  <c r="BB148" i="34" s="1"/>
  <c r="BR148" i="34" a="1"/>
  <c r="BR148" i="34" s="1"/>
  <c r="F148" i="34" a="1"/>
  <c r="F148" i="34" s="1"/>
  <c r="BS148" i="34" a="1"/>
  <c r="BS148" i="34" s="1"/>
  <c r="Z148" i="34" a="1"/>
  <c r="Z148" i="34" s="1"/>
  <c r="CM148" i="34" a="1"/>
  <c r="CM148" i="34" s="1"/>
  <c r="DC148" i="34" a="1"/>
  <c r="DC148" i="34" s="1"/>
  <c r="DB148" i="34" a="1"/>
  <c r="DB148" i="34" s="1"/>
  <c r="CX148" i="34" a="1"/>
  <c r="CX148" i="34" s="1"/>
  <c r="CY148" i="34" a="1"/>
  <c r="CY148" i="34" s="1"/>
  <c r="DN148" i="34" a="1"/>
  <c r="DN148" i="34" s="1"/>
  <c r="R148" i="34" a="1"/>
  <c r="R148" i="34" s="1"/>
  <c r="AA148" i="34" a="1"/>
  <c r="AA148" i="34" s="1"/>
  <c r="BW148" i="34" a="1"/>
  <c r="BW148" i="34" s="1"/>
  <c r="S148" i="34" a="1"/>
  <c r="S148" i="34" s="1"/>
  <c r="BG148" i="34" a="1"/>
  <c r="BG148" i="34" s="1"/>
  <c r="BF148" i="34" a="1"/>
  <c r="BF148" i="34" s="1"/>
  <c r="BV148" i="34" a="1"/>
  <c r="BV148" i="34" s="1"/>
  <c r="CL148" i="34" a="1"/>
  <c r="CL148" i="34" s="1"/>
  <c r="AQ148" i="34" a="1"/>
  <c r="AQ148" i="34" s="1"/>
  <c r="N148" i="34" a="1"/>
  <c r="N148" i="34" s="1"/>
  <c r="DF148" i="34" a="1"/>
  <c r="DF148" i="34" s="1"/>
  <c r="BK148" i="34" a="1"/>
  <c r="BK148" i="34" s="1"/>
  <c r="BZ148" i="34" a="1"/>
  <c r="BZ148" i="34" s="1"/>
  <c r="CA148" i="34" a="1"/>
  <c r="CA148" i="34" s="1"/>
  <c r="AP148" i="34" a="1"/>
  <c r="AP148" i="34" s="1"/>
  <c r="CQ148" i="34" a="1"/>
  <c r="CQ148" i="34" s="1"/>
  <c r="K148" i="34" a="1"/>
  <c r="K148" i="34" s="1"/>
  <c r="J148" i="34" a="1"/>
  <c r="J148" i="34" s="1"/>
  <c r="O148" i="34" a="1"/>
  <c r="O148" i="34" s="1"/>
  <c r="AT148" i="34" a="1"/>
  <c r="AT148" i="34" s="1"/>
  <c r="AU148" i="34" a="1"/>
  <c r="AU148" i="34" s="1"/>
  <c r="BJ148" i="34" a="1"/>
  <c r="BJ148" i="34" s="1"/>
  <c r="CP148" i="34" a="1"/>
  <c r="CP148" i="34" s="1"/>
  <c r="DG148" i="34" a="1"/>
  <c r="DG148" i="34" s="1"/>
  <c r="AH148" i="34" a="1"/>
  <c r="AH148" i="34" s="1"/>
  <c r="AI148" i="34" a="1"/>
  <c r="AI148" i="34" s="1"/>
  <c r="AY148" i="34" a="1"/>
  <c r="AY148" i="34" s="1"/>
  <c r="BO148" i="34" a="1"/>
  <c r="BO148" i="34" s="1"/>
  <c r="DJ148" i="34" a="1"/>
  <c r="DJ148" i="34" s="1"/>
  <c r="AX148" i="34" a="1"/>
  <c r="AX148" i="34" s="1"/>
  <c r="CE148" i="34" a="1"/>
  <c r="CE148" i="34" s="1"/>
  <c r="CT148" i="34" a="1"/>
  <c r="CT148" i="34" s="1"/>
  <c r="CD148" i="34" a="1"/>
  <c r="CD148" i="34" s="1"/>
  <c r="CU148" i="34" a="1"/>
  <c r="CU148" i="34" s="1"/>
  <c r="DK148" i="34" a="1"/>
  <c r="DK148" i="34" s="1"/>
  <c r="BN148" i="34" a="1"/>
  <c r="BN148" i="34" s="1"/>
  <c r="BQ146" i="34"/>
  <c r="CW146" i="34"/>
  <c r="CK146" i="34"/>
  <c r="AC146" i="34"/>
  <c r="BM146" i="34"/>
  <c r="M146" i="34"/>
  <c r="CN147" i="34"/>
  <c r="BH147" i="34"/>
  <c r="AO146" i="34"/>
  <c r="CB147" i="34"/>
  <c r="CC147" i="34" s="1"/>
  <c r="CF147" i="34"/>
  <c r="BX147" i="34"/>
  <c r="BY147" i="34" s="1"/>
  <c r="AN147" i="34"/>
  <c r="DD147" i="34"/>
  <c r="BL147" i="34"/>
  <c r="DH147" i="34"/>
  <c r="DI147" i="34" s="1"/>
  <c r="L147" i="34"/>
  <c r="AZ147" i="34"/>
  <c r="AV147" i="34"/>
  <c r="CZ147" i="34"/>
  <c r="AS146" i="34"/>
  <c r="AW146" i="34"/>
  <c r="Y146" i="34"/>
  <c r="X147" i="34"/>
  <c r="CG146" i="34"/>
  <c r="Q146" i="34"/>
  <c r="BE146" i="34"/>
  <c r="I146" i="34"/>
  <c r="CS146" i="34"/>
  <c r="DE146" i="34"/>
  <c r="BU146" i="34"/>
  <c r="BA146" i="34"/>
  <c r="BI146" i="34"/>
  <c r="U146" i="34"/>
  <c r="CO146" i="34"/>
  <c r="BT147" i="34"/>
  <c r="CV147" i="34"/>
  <c r="AR147" i="34"/>
  <c r="CJ147" i="34"/>
  <c r="H147" i="34"/>
  <c r="DP148" i="34"/>
  <c r="DQ148" i="34" s="1"/>
  <c r="AE148" i="34"/>
  <c r="AD148" i="34"/>
  <c r="P147" i="34"/>
  <c r="AB147" i="34"/>
  <c r="AJ147" i="34"/>
  <c r="AK147" i="34" s="1"/>
  <c r="T147" i="34"/>
  <c r="CR147" i="34"/>
  <c r="BP147" i="34"/>
  <c r="DL147" i="34"/>
  <c r="AF147" i="34"/>
  <c r="BD147" i="34"/>
  <c r="D148" i="34"/>
  <c r="B148" i="34"/>
  <c r="C148" i="34"/>
  <c r="ED4" i="1"/>
  <c r="ED9" i="1" s="1"/>
  <c r="E149" i="34"/>
  <c r="ED7" i="1"/>
  <c r="EE3" i="1"/>
  <c r="EE8" i="1" s="1"/>
  <c r="F149" i="34" l="1" a="1"/>
  <c r="F149" i="34" s="1"/>
  <c r="V149" i="34" a="1"/>
  <c r="V149" i="34" s="1"/>
  <c r="BS149" i="34" a="1"/>
  <c r="BS149" i="34" s="1"/>
  <c r="BR149" i="34" a="1"/>
  <c r="BR149" i="34" s="1"/>
  <c r="CX149" i="34" a="1"/>
  <c r="CX149" i="34" s="1"/>
  <c r="G149" i="34" a="1"/>
  <c r="G149" i="34" s="1"/>
  <c r="AM149" i="34" a="1"/>
  <c r="AM149" i="34" s="1"/>
  <c r="AL149" i="34" a="1"/>
  <c r="AL149" i="34" s="1"/>
  <c r="BB149" i="34" a="1"/>
  <c r="BB149" i="34" s="1"/>
  <c r="BC149" i="34" a="1"/>
  <c r="BC149" i="34" s="1"/>
  <c r="CI149" i="34" a="1"/>
  <c r="CI149" i="34" s="1"/>
  <c r="CH149" i="34" a="1"/>
  <c r="CH149" i="34" s="1"/>
  <c r="CY149" i="34" a="1"/>
  <c r="CY149" i="34" s="1"/>
  <c r="W149" i="34" a="1"/>
  <c r="W149" i="34" s="1"/>
  <c r="AA149" i="34" a="1"/>
  <c r="AA149" i="34" s="1"/>
  <c r="DC149" i="34" a="1"/>
  <c r="DC149" i="34" s="1"/>
  <c r="DO149" i="34" a="1"/>
  <c r="DO149" i="34" s="1"/>
  <c r="R149" i="34" a="1"/>
  <c r="R149" i="34" s="1"/>
  <c r="Z149" i="34" a="1"/>
  <c r="Z149" i="34" s="1"/>
  <c r="BV149" i="34" a="1"/>
  <c r="BV149" i="34" s="1"/>
  <c r="BW149" i="34" a="1"/>
  <c r="BW149" i="34" s="1"/>
  <c r="CL149" i="34" a="1"/>
  <c r="CL149" i="34" s="1"/>
  <c r="DN149" i="34" a="1"/>
  <c r="DN149" i="34" s="1"/>
  <c r="S149" i="34" a="1"/>
  <c r="S149" i="34" s="1"/>
  <c r="BG149" i="34" a="1"/>
  <c r="BG149" i="34" s="1"/>
  <c r="BF149" i="34" a="1"/>
  <c r="BF149" i="34" s="1"/>
  <c r="CM149" i="34" a="1"/>
  <c r="CM149" i="34" s="1"/>
  <c r="DB149" i="34" a="1"/>
  <c r="DB149" i="34" s="1"/>
  <c r="AP149" i="34" a="1"/>
  <c r="AP149" i="34" s="1"/>
  <c r="O149" i="34" a="1"/>
  <c r="O149" i="34" s="1"/>
  <c r="BK149" i="34" a="1"/>
  <c r="BK149" i="34" s="1"/>
  <c r="BJ149" i="34" a="1"/>
  <c r="BJ149" i="34" s="1"/>
  <c r="BZ149" i="34" a="1"/>
  <c r="BZ149" i="34" s="1"/>
  <c r="CA149" i="34" a="1"/>
  <c r="CA149" i="34" s="1"/>
  <c r="K149" i="34" a="1"/>
  <c r="K149" i="34" s="1"/>
  <c r="J149" i="34" a="1"/>
  <c r="J149" i="34" s="1"/>
  <c r="AQ149" i="34" a="1"/>
  <c r="AQ149" i="34" s="1"/>
  <c r="AU149" i="34" a="1"/>
  <c r="AU149" i="34" s="1"/>
  <c r="AT149" i="34" a="1"/>
  <c r="AT149" i="34" s="1"/>
  <c r="CQ149" i="34" a="1"/>
  <c r="CQ149" i="34" s="1"/>
  <c r="DG149" i="34" a="1"/>
  <c r="DG149" i="34" s="1"/>
  <c r="N149" i="34" a="1"/>
  <c r="N149" i="34" s="1"/>
  <c r="CP149" i="34" a="1"/>
  <c r="CP149" i="34" s="1"/>
  <c r="AI149" i="34" a="1"/>
  <c r="AI149" i="34" s="1"/>
  <c r="CE149" i="34" a="1"/>
  <c r="CE149" i="34" s="1"/>
  <c r="DK149" i="34" a="1"/>
  <c r="DK149" i="34" s="1"/>
  <c r="AH149" i="34" a="1"/>
  <c r="AH149" i="34" s="1"/>
  <c r="DF149" i="34" a="1"/>
  <c r="DF149" i="34" s="1"/>
  <c r="BN149" i="34" a="1"/>
  <c r="BN149" i="34" s="1"/>
  <c r="CT149" i="34" a="1"/>
  <c r="CT149" i="34" s="1"/>
  <c r="DJ149" i="34" a="1"/>
  <c r="DJ149" i="34" s="1"/>
  <c r="AY149" i="34" a="1"/>
  <c r="AY149" i="34" s="1"/>
  <c r="AX149" i="34" a="1"/>
  <c r="AX149" i="34" s="1"/>
  <c r="BO149" i="34" a="1"/>
  <c r="BO149" i="34" s="1"/>
  <c r="CD149" i="34" a="1"/>
  <c r="CD149" i="34" s="1"/>
  <c r="CU149" i="34" a="1"/>
  <c r="CU149" i="34" s="1"/>
  <c r="CO147" i="34"/>
  <c r="AC147" i="34"/>
  <c r="CS147" i="34"/>
  <c r="CW147" i="34"/>
  <c r="BM147" i="34"/>
  <c r="CN148" i="34"/>
  <c r="CO148" i="34" s="1"/>
  <c r="BI147" i="34"/>
  <c r="AW147" i="34"/>
  <c r="M147" i="34"/>
  <c r="U147" i="34"/>
  <c r="BT148" i="34"/>
  <c r="BH148" i="34"/>
  <c r="AB148" i="34"/>
  <c r="CG147" i="34"/>
  <c r="BE147" i="34"/>
  <c r="CB148" i="34"/>
  <c r="CC148" i="34" s="1"/>
  <c r="AJ148" i="34"/>
  <c r="AK148" i="34" s="1"/>
  <c r="DE147" i="34"/>
  <c r="BD148" i="34"/>
  <c r="BE148" i="34" s="1"/>
  <c r="BU147" i="34"/>
  <c r="AO147" i="34"/>
  <c r="Y147" i="34"/>
  <c r="CV148" i="34"/>
  <c r="BP148" i="34"/>
  <c r="AN148" i="34"/>
  <c r="BA147" i="34"/>
  <c r="BQ147" i="34"/>
  <c r="DA147" i="34"/>
  <c r="DD148" i="34"/>
  <c r="AS147" i="34"/>
  <c r="BL148" i="34"/>
  <c r="I147" i="34"/>
  <c r="Q147" i="34"/>
  <c r="AG147" i="34"/>
  <c r="DM147" i="34"/>
  <c r="CK147" i="34"/>
  <c r="DL148" i="34"/>
  <c r="CF148" i="34"/>
  <c r="AF148" i="34"/>
  <c r="BX148" i="34"/>
  <c r="H148" i="34"/>
  <c r="DH148" i="34"/>
  <c r="CZ148" i="34"/>
  <c r="CR148" i="34"/>
  <c r="AR148" i="34"/>
  <c r="L148" i="34"/>
  <c r="AV148" i="34"/>
  <c r="DP149" i="34"/>
  <c r="AD149" i="34"/>
  <c r="AE149" i="34"/>
  <c r="P148" i="34"/>
  <c r="AZ148" i="34"/>
  <c r="T148" i="34"/>
  <c r="CJ148" i="34"/>
  <c r="X148" i="34"/>
  <c r="D149" i="34"/>
  <c r="B149" i="34"/>
  <c r="C149" i="34"/>
  <c r="EE4" i="1"/>
  <c r="EE9" i="1" s="1"/>
  <c r="E150" i="34"/>
  <c r="EE7" i="1"/>
  <c r="EF3" i="1"/>
  <c r="EF8" i="1" s="1"/>
  <c r="CK148" i="34" l="1"/>
  <c r="F150" i="34" a="1"/>
  <c r="F150" i="34" s="1"/>
  <c r="W150" i="34" a="1"/>
  <c r="W150" i="34" s="1"/>
  <c r="AM150" i="34" a="1"/>
  <c r="AM150" i="34" s="1"/>
  <c r="AL150" i="34" a="1"/>
  <c r="AL150" i="34" s="1"/>
  <c r="BC150" i="34" a="1"/>
  <c r="BC150" i="34" s="1"/>
  <c r="CH150" i="34" a="1"/>
  <c r="CH150" i="34" s="1"/>
  <c r="CI150" i="34" a="1"/>
  <c r="CI150" i="34" s="1"/>
  <c r="CX150" i="34" a="1"/>
  <c r="CX150" i="34" s="1"/>
  <c r="CY150" i="34" a="1"/>
  <c r="CY150" i="34" s="1"/>
  <c r="BB150" i="34" a="1"/>
  <c r="BB150" i="34" s="1"/>
  <c r="BR150" i="34" a="1"/>
  <c r="BR150" i="34" s="1"/>
  <c r="G150" i="34" a="1"/>
  <c r="G150" i="34" s="1"/>
  <c r="V150" i="34" a="1"/>
  <c r="V150" i="34" s="1"/>
  <c r="BS150" i="34" a="1"/>
  <c r="BS150" i="34" s="1"/>
  <c r="DN150" i="34" a="1"/>
  <c r="DN150" i="34" s="1"/>
  <c r="R150" i="34" a="1"/>
  <c r="R150" i="34" s="1"/>
  <c r="CL150" i="34" a="1"/>
  <c r="CL150" i="34" s="1"/>
  <c r="DO150" i="34" a="1"/>
  <c r="DO150" i="34" s="1"/>
  <c r="BG150" i="34" a="1"/>
  <c r="BG150" i="34" s="1"/>
  <c r="CM150" i="34" a="1"/>
  <c r="CM150" i="34" s="1"/>
  <c r="DB150" i="34" a="1"/>
  <c r="DB150" i="34" s="1"/>
  <c r="BW150" i="34" a="1"/>
  <c r="BW150" i="34" s="1"/>
  <c r="BV150" i="34" a="1"/>
  <c r="BV150" i="34" s="1"/>
  <c r="DC150" i="34" a="1"/>
  <c r="DC150" i="34" s="1"/>
  <c r="S150" i="34" a="1"/>
  <c r="S150" i="34" s="1"/>
  <c r="AA150" i="34" a="1"/>
  <c r="AA150" i="34" s="1"/>
  <c r="Z150" i="34" a="1"/>
  <c r="Z150" i="34" s="1"/>
  <c r="BF150" i="34" a="1"/>
  <c r="BF150" i="34" s="1"/>
  <c r="AQ150" i="34" a="1"/>
  <c r="AQ150" i="34" s="1"/>
  <c r="O150" i="34" a="1"/>
  <c r="O150" i="34" s="1"/>
  <c r="AU150" i="34" a="1"/>
  <c r="AU150" i="34" s="1"/>
  <c r="BK150" i="34" a="1"/>
  <c r="BK150" i="34" s="1"/>
  <c r="BZ150" i="34" a="1"/>
  <c r="BZ150" i="34" s="1"/>
  <c r="CA150" i="34" a="1"/>
  <c r="CA150" i="34" s="1"/>
  <c r="J150" i="34" a="1"/>
  <c r="J150" i="34" s="1"/>
  <c r="K150" i="34" a="1"/>
  <c r="K150" i="34" s="1"/>
  <c r="AP150" i="34" a="1"/>
  <c r="AP150" i="34" s="1"/>
  <c r="CQ150" i="34" a="1"/>
  <c r="CQ150" i="34" s="1"/>
  <c r="CP150" i="34" a="1"/>
  <c r="CP150" i="34" s="1"/>
  <c r="AI150" i="34" a="1"/>
  <c r="AI150" i="34" s="1"/>
  <c r="N150" i="34" a="1"/>
  <c r="N150" i="34" s="1"/>
  <c r="AT150" i="34" a="1"/>
  <c r="AT150" i="34" s="1"/>
  <c r="BJ150" i="34" a="1"/>
  <c r="BJ150" i="34" s="1"/>
  <c r="BO150" i="34" a="1"/>
  <c r="BO150" i="34" s="1"/>
  <c r="CE150" i="34" a="1"/>
  <c r="CE150" i="34" s="1"/>
  <c r="CU150" i="34" a="1"/>
  <c r="CU150" i="34" s="1"/>
  <c r="AH150" i="34" a="1"/>
  <c r="AH150" i="34" s="1"/>
  <c r="AY150" i="34" a="1"/>
  <c r="AY150" i="34" s="1"/>
  <c r="CD150" i="34" a="1"/>
  <c r="CD150" i="34" s="1"/>
  <c r="AX150" i="34" a="1"/>
  <c r="AX150" i="34" s="1"/>
  <c r="CT150" i="34" a="1"/>
  <c r="CT150" i="34" s="1"/>
  <c r="DJ150" i="34" a="1"/>
  <c r="DJ150" i="34" s="1"/>
  <c r="DG150" i="34" a="1"/>
  <c r="DG150" i="34" s="1"/>
  <c r="DF150" i="34" a="1"/>
  <c r="DF150" i="34" s="1"/>
  <c r="BN150" i="34" a="1"/>
  <c r="BN150" i="34" s="1"/>
  <c r="DK150" i="34" a="1"/>
  <c r="DK150" i="34" s="1"/>
  <c r="CS148" i="34"/>
  <c r="AF149" i="34"/>
  <c r="AC148" i="34"/>
  <c r="BT149" i="34"/>
  <c r="CW148" i="34"/>
  <c r="BI148" i="34"/>
  <c r="BU148" i="34"/>
  <c r="BX149" i="34"/>
  <c r="CF149" i="34"/>
  <c r="CN149" i="34"/>
  <c r="CO149" i="34" s="1"/>
  <c r="U148" i="34"/>
  <c r="H149" i="34"/>
  <c r="P149" i="34"/>
  <c r="CB149" i="34"/>
  <c r="CC149" i="34" s="1"/>
  <c r="DH149" i="34"/>
  <c r="AS148" i="34"/>
  <c r="AV149" i="34"/>
  <c r="AG148" i="34"/>
  <c r="AG149" i="34" s="1"/>
  <c r="BQ148" i="34"/>
  <c r="Q148" i="34"/>
  <c r="DM148" i="34"/>
  <c r="CV149" i="34"/>
  <c r="I148" i="34"/>
  <c r="AR149" i="34"/>
  <c r="AS149" i="34" s="1"/>
  <c r="AZ149" i="34"/>
  <c r="DQ149" i="34"/>
  <c r="DE148" i="34"/>
  <c r="T149" i="34"/>
  <c r="DD149" i="34"/>
  <c r="AO148" i="34"/>
  <c r="BM148" i="34"/>
  <c r="Y148" i="34"/>
  <c r="AW148" i="34"/>
  <c r="DA148" i="34"/>
  <c r="BY148" i="34"/>
  <c r="BA148" i="34"/>
  <c r="M148" i="34"/>
  <c r="DI148" i="34"/>
  <c r="CG148" i="34"/>
  <c r="DP150" i="34"/>
  <c r="AE150" i="34"/>
  <c r="AD150" i="34"/>
  <c r="CZ149" i="34"/>
  <c r="CJ149" i="34"/>
  <c r="CK149" i="34" s="1"/>
  <c r="X149" i="34"/>
  <c r="AN149" i="34"/>
  <c r="CR149" i="34"/>
  <c r="BD149" i="34"/>
  <c r="AJ149" i="34"/>
  <c r="BP149" i="34"/>
  <c r="DL149" i="34"/>
  <c r="BL149" i="34"/>
  <c r="AB149" i="34"/>
  <c r="BH149" i="34"/>
  <c r="L149" i="34"/>
  <c r="D150" i="34"/>
  <c r="B150" i="34"/>
  <c r="C150" i="34"/>
  <c r="EF4" i="1"/>
  <c r="EF9" i="1" s="1"/>
  <c r="E151" i="34"/>
  <c r="EF7" i="1"/>
  <c r="EG3" i="1"/>
  <c r="EG8" i="1" s="1"/>
  <c r="CS149" i="34" l="1"/>
  <c r="G151" i="34" a="1"/>
  <c r="G151" i="34" s="1"/>
  <c r="AM151" i="34" a="1"/>
  <c r="AM151" i="34" s="1"/>
  <c r="BR151" i="34" a="1"/>
  <c r="BR151" i="34" s="1"/>
  <c r="CH151" i="34" a="1"/>
  <c r="CH151" i="34" s="1"/>
  <c r="W151" i="34" a="1"/>
  <c r="W151" i="34" s="1"/>
  <c r="BB151" i="34" a="1"/>
  <c r="BB151" i="34" s="1"/>
  <c r="F151" i="34" a="1"/>
  <c r="F151" i="34" s="1"/>
  <c r="V151" i="34" a="1"/>
  <c r="V151" i="34" s="1"/>
  <c r="BS151" i="34" a="1"/>
  <c r="BS151" i="34" s="1"/>
  <c r="CI151" i="34" a="1"/>
  <c r="CI151" i="34" s="1"/>
  <c r="CY151" i="34" a="1"/>
  <c r="CY151" i="34" s="1"/>
  <c r="AL151" i="34" a="1"/>
  <c r="AL151" i="34" s="1"/>
  <c r="BC151" i="34" a="1"/>
  <c r="BC151" i="34" s="1"/>
  <c r="S151" i="34" a="1"/>
  <c r="S151" i="34" s="1"/>
  <c r="BG151" i="34" a="1"/>
  <c r="BG151" i="34" s="1"/>
  <c r="BF151" i="34" a="1"/>
  <c r="BF151" i="34" s="1"/>
  <c r="BV151" i="34" a="1"/>
  <c r="BV151" i="34" s="1"/>
  <c r="DC151" i="34" a="1"/>
  <c r="DC151" i="34" s="1"/>
  <c r="DB151" i="34" a="1"/>
  <c r="DB151" i="34" s="1"/>
  <c r="DO151" i="34" a="1"/>
  <c r="DO151" i="34" s="1"/>
  <c r="Z151" i="34" a="1"/>
  <c r="Z151" i="34" s="1"/>
  <c r="CM151" i="34" a="1"/>
  <c r="CM151" i="34" s="1"/>
  <c r="CX151" i="34" a="1"/>
  <c r="CX151" i="34" s="1"/>
  <c r="R151" i="34" a="1"/>
  <c r="R151" i="34" s="1"/>
  <c r="DN151" i="34" a="1"/>
  <c r="DN151" i="34" s="1"/>
  <c r="AA151" i="34" a="1"/>
  <c r="AA151" i="34" s="1"/>
  <c r="BW151" i="34" a="1"/>
  <c r="BW151" i="34" s="1"/>
  <c r="CL151" i="34" a="1"/>
  <c r="CL151" i="34" s="1"/>
  <c r="J151" i="34" a="1"/>
  <c r="J151" i="34" s="1"/>
  <c r="AQ151" i="34" a="1"/>
  <c r="AQ151" i="34" s="1"/>
  <c r="O151" i="34" a="1"/>
  <c r="O151" i="34" s="1"/>
  <c r="N151" i="34" a="1"/>
  <c r="N151" i="34" s="1"/>
  <c r="AT151" i="34" a="1"/>
  <c r="AT151" i="34" s="1"/>
  <c r="AU151" i="34" a="1"/>
  <c r="AU151" i="34" s="1"/>
  <c r="CP151" i="34" a="1"/>
  <c r="CP151" i="34" s="1"/>
  <c r="K151" i="34" a="1"/>
  <c r="K151" i="34" s="1"/>
  <c r="AP151" i="34" a="1"/>
  <c r="AP151" i="34" s="1"/>
  <c r="BK151" i="34" a="1"/>
  <c r="BK151" i="34" s="1"/>
  <c r="BJ151" i="34" a="1"/>
  <c r="BJ151" i="34" s="1"/>
  <c r="CQ151" i="34" a="1"/>
  <c r="CQ151" i="34" s="1"/>
  <c r="DG151" i="34" a="1"/>
  <c r="DG151" i="34" s="1"/>
  <c r="BZ151" i="34" a="1"/>
  <c r="BZ151" i="34" s="1"/>
  <c r="CA151" i="34" a="1"/>
  <c r="CA151" i="34" s="1"/>
  <c r="DF151" i="34" a="1"/>
  <c r="DF151" i="34" s="1"/>
  <c r="CD151" i="34" a="1"/>
  <c r="CD151" i="34" s="1"/>
  <c r="DK151" i="34" a="1"/>
  <c r="DK151" i="34" s="1"/>
  <c r="AX151" i="34" a="1"/>
  <c r="AX151" i="34" s="1"/>
  <c r="BN151" i="34" a="1"/>
  <c r="BN151" i="34" s="1"/>
  <c r="CE151" i="34" a="1"/>
  <c r="CE151" i="34" s="1"/>
  <c r="CU151" i="34" a="1"/>
  <c r="CU151" i="34" s="1"/>
  <c r="CT151" i="34" a="1"/>
  <c r="CT151" i="34" s="1"/>
  <c r="DJ151" i="34" a="1"/>
  <c r="DJ151" i="34" s="1"/>
  <c r="AY151" i="34" a="1"/>
  <c r="AY151" i="34" s="1"/>
  <c r="AI151" i="34" a="1"/>
  <c r="AI151" i="34" s="1"/>
  <c r="AH151" i="34" a="1"/>
  <c r="AH151" i="34" s="1"/>
  <c r="BO151" i="34" a="1"/>
  <c r="BO151" i="34" s="1"/>
  <c r="BU149" i="34"/>
  <c r="CW149" i="34"/>
  <c r="BY149" i="34"/>
  <c r="I149" i="34"/>
  <c r="CG149" i="34"/>
  <c r="BP150" i="34"/>
  <c r="U149" i="34"/>
  <c r="DI149" i="34"/>
  <c r="AN150" i="34"/>
  <c r="Q149" i="34"/>
  <c r="CF150" i="34"/>
  <c r="Y149" i="34"/>
  <c r="DD150" i="34"/>
  <c r="DA149" i="34"/>
  <c r="AZ150" i="34"/>
  <c r="CJ150" i="34"/>
  <c r="CK150" i="34" s="1"/>
  <c r="BA149" i="34"/>
  <c r="AW149" i="34"/>
  <c r="DM149" i="34"/>
  <c r="AO149" i="34"/>
  <c r="L150" i="34"/>
  <c r="AJ150" i="34"/>
  <c r="BM149" i="34"/>
  <c r="DL150" i="34"/>
  <c r="AB150" i="34"/>
  <c r="DE149" i="34"/>
  <c r="BX150" i="34"/>
  <c r="BY150" i="34" s="1"/>
  <c r="BI149" i="34"/>
  <c r="AC149" i="34"/>
  <c r="T150" i="34"/>
  <c r="AR150" i="34"/>
  <c r="DQ150" i="34"/>
  <c r="H150" i="34"/>
  <c r="M149" i="34"/>
  <c r="AK149" i="34"/>
  <c r="BE149" i="34"/>
  <c r="BQ149" i="34"/>
  <c r="CV150" i="34"/>
  <c r="CW150" i="34" s="1"/>
  <c r="CB150" i="34"/>
  <c r="CC150" i="34" s="1"/>
  <c r="CR150" i="34"/>
  <c r="CS150" i="34" s="1"/>
  <c r="BD150" i="34"/>
  <c r="BT150" i="34"/>
  <c r="CN150" i="34"/>
  <c r="CO150" i="34" s="1"/>
  <c r="CZ150" i="34"/>
  <c r="P150" i="34"/>
  <c r="AF150" i="34"/>
  <c r="AG150" i="34" s="1"/>
  <c r="X150" i="34"/>
  <c r="DP151" i="34"/>
  <c r="BX151" i="34"/>
  <c r="AE151" i="34"/>
  <c r="AD151" i="34"/>
  <c r="BL150" i="34"/>
  <c r="DH150" i="34"/>
  <c r="BH150" i="34"/>
  <c r="AV150" i="34"/>
  <c r="D151" i="34"/>
  <c r="B151" i="34"/>
  <c r="C151" i="34"/>
  <c r="EG4" i="1"/>
  <c r="EG9" i="1" s="1"/>
  <c r="E152" i="34"/>
  <c r="EG7" i="1"/>
  <c r="EH3" i="1"/>
  <c r="EH8" i="1" s="1"/>
  <c r="BU150" i="34" l="1"/>
  <c r="F152" i="34" a="1"/>
  <c r="F152" i="34" s="1"/>
  <c r="BS152" i="34" a="1"/>
  <c r="BS152" i="34" s="1"/>
  <c r="DO152" i="34" a="1"/>
  <c r="DO152" i="34" s="1"/>
  <c r="CX152" i="34" a="1"/>
  <c r="CX152" i="34" s="1"/>
  <c r="G152" i="34" a="1"/>
  <c r="G152" i="34" s="1"/>
  <c r="W152" i="34" a="1"/>
  <c r="W152" i="34" s="1"/>
  <c r="AM152" i="34" a="1"/>
  <c r="AM152" i="34" s="1"/>
  <c r="AL152" i="34" a="1"/>
  <c r="AL152" i="34" s="1"/>
  <c r="CH152" i="34" a="1"/>
  <c r="CH152" i="34" s="1"/>
  <c r="CI152" i="34" a="1"/>
  <c r="CI152" i="34" s="1"/>
  <c r="V152" i="34" a="1"/>
  <c r="V152" i="34" s="1"/>
  <c r="BC152" i="34" a="1"/>
  <c r="BC152" i="34" s="1"/>
  <c r="BB152" i="34" a="1"/>
  <c r="BB152" i="34" s="1"/>
  <c r="S152" i="34" a="1"/>
  <c r="S152" i="34" s="1"/>
  <c r="BF152" i="34" a="1"/>
  <c r="BF152" i="34" s="1"/>
  <c r="BV152" i="34" a="1"/>
  <c r="BV152" i="34" s="1"/>
  <c r="BW152" i="34" a="1"/>
  <c r="BW152" i="34" s="1"/>
  <c r="CL152" i="34" a="1"/>
  <c r="CL152" i="34" s="1"/>
  <c r="CM152" i="34" a="1"/>
  <c r="CM152" i="34" s="1"/>
  <c r="DB152" i="34" a="1"/>
  <c r="DB152" i="34" s="1"/>
  <c r="BR152" i="34" a="1"/>
  <c r="BR152" i="34" s="1"/>
  <c r="DN152" i="34" a="1"/>
  <c r="DN152" i="34" s="1"/>
  <c r="AA152" i="34" a="1"/>
  <c r="AA152" i="34" s="1"/>
  <c r="CY152" i="34" a="1"/>
  <c r="CY152" i="34" s="1"/>
  <c r="BG152" i="34" a="1"/>
  <c r="BG152" i="34" s="1"/>
  <c r="R152" i="34" a="1"/>
  <c r="R152" i="34" s="1"/>
  <c r="Z152" i="34" a="1"/>
  <c r="Z152" i="34" s="1"/>
  <c r="N152" i="34" a="1"/>
  <c r="N152" i="34" s="1"/>
  <c r="AU152" i="34" a="1"/>
  <c r="AU152" i="34" s="1"/>
  <c r="BJ152" i="34" a="1"/>
  <c r="BJ152" i="34" s="1"/>
  <c r="DG152" i="34" a="1"/>
  <c r="DG152" i="34" s="1"/>
  <c r="O152" i="34" a="1"/>
  <c r="O152" i="34" s="1"/>
  <c r="CA152" i="34" a="1"/>
  <c r="CA152" i="34" s="1"/>
  <c r="BZ152" i="34" a="1"/>
  <c r="BZ152" i="34" s="1"/>
  <c r="CP152" i="34" a="1"/>
  <c r="CP152" i="34" s="1"/>
  <c r="DC152" i="34" a="1"/>
  <c r="DC152" i="34" s="1"/>
  <c r="J152" i="34" a="1"/>
  <c r="J152" i="34" s="1"/>
  <c r="K152" i="34" a="1"/>
  <c r="K152" i="34" s="1"/>
  <c r="AP152" i="34" a="1"/>
  <c r="AP152" i="34" s="1"/>
  <c r="AQ152" i="34" a="1"/>
  <c r="AQ152" i="34" s="1"/>
  <c r="AT152" i="34" a="1"/>
  <c r="AT152" i="34" s="1"/>
  <c r="BK152" i="34" a="1"/>
  <c r="BK152" i="34" s="1"/>
  <c r="CQ152" i="34" a="1"/>
  <c r="CQ152" i="34" s="1"/>
  <c r="AY152" i="34" a="1"/>
  <c r="AY152" i="34" s="1"/>
  <c r="BN152" i="34" a="1"/>
  <c r="BN152" i="34" s="1"/>
  <c r="CU152" i="34" a="1"/>
  <c r="CU152" i="34" s="1"/>
  <c r="DF152" i="34" a="1"/>
  <c r="DF152" i="34" s="1"/>
  <c r="AH152" i="34" a="1"/>
  <c r="AH152" i="34" s="1"/>
  <c r="AI152" i="34" a="1"/>
  <c r="AI152" i="34" s="1"/>
  <c r="BO152" i="34" a="1"/>
  <c r="BO152" i="34" s="1"/>
  <c r="CE152" i="34" a="1"/>
  <c r="CE152" i="34" s="1"/>
  <c r="AX152" i="34" a="1"/>
  <c r="AX152" i="34" s="1"/>
  <c r="CT152" i="34" a="1"/>
  <c r="CT152" i="34" s="1"/>
  <c r="CD152" i="34" a="1"/>
  <c r="CD152" i="34" s="1"/>
  <c r="DK152" i="34" a="1"/>
  <c r="DK152" i="34" s="1"/>
  <c r="DJ152" i="34" a="1"/>
  <c r="DJ152" i="34" s="1"/>
  <c r="AC150" i="34"/>
  <c r="BM150" i="34"/>
  <c r="I150" i="34"/>
  <c r="CG150" i="34"/>
  <c r="U150" i="34"/>
  <c r="AW150" i="34"/>
  <c r="DA150" i="34"/>
  <c r="BQ150" i="34"/>
  <c r="CJ151" i="34"/>
  <c r="CK151" i="34" s="1"/>
  <c r="AO150" i="34"/>
  <c r="DQ151" i="34"/>
  <c r="Y150" i="34"/>
  <c r="BI150" i="34"/>
  <c r="DI150" i="34"/>
  <c r="Q150" i="34"/>
  <c r="DE150" i="34"/>
  <c r="BA150" i="34"/>
  <c r="DM150" i="34"/>
  <c r="AB151" i="34"/>
  <c r="AZ151" i="34"/>
  <c r="BY151" i="34"/>
  <c r="AV151" i="34"/>
  <c r="M150" i="34"/>
  <c r="P151" i="34"/>
  <c r="BP151" i="34"/>
  <c r="BT151" i="34"/>
  <c r="BU151" i="34" s="1"/>
  <c r="AK150" i="34"/>
  <c r="CF151" i="34"/>
  <c r="AR151" i="34"/>
  <c r="BE150" i="34"/>
  <c r="X151" i="34"/>
  <c r="AS150" i="34"/>
  <c r="AN151" i="34"/>
  <c r="H152" i="34"/>
  <c r="AJ152" i="34"/>
  <c r="AD152" i="34"/>
  <c r="AE152" i="34"/>
  <c r="DP152" i="34"/>
  <c r="CZ151" i="34"/>
  <c r="BH151" i="34"/>
  <c r="CN151" i="34"/>
  <c r="CO151" i="34" s="1"/>
  <c r="AJ151" i="34"/>
  <c r="CB151" i="34"/>
  <c r="CC151" i="34" s="1"/>
  <c r="T151" i="34"/>
  <c r="AF151" i="34"/>
  <c r="AG151" i="34" s="1"/>
  <c r="CR151" i="34"/>
  <c r="CS151" i="34" s="1"/>
  <c r="DH151" i="34"/>
  <c r="DL151" i="34"/>
  <c r="BL151" i="34"/>
  <c r="BM151" i="34" s="1"/>
  <c r="BD151" i="34"/>
  <c r="CV151" i="34"/>
  <c r="CW151" i="34" s="1"/>
  <c r="DD151" i="34"/>
  <c r="L151" i="34"/>
  <c r="H151" i="34"/>
  <c r="D152" i="34"/>
  <c r="B152" i="34"/>
  <c r="C152" i="34"/>
  <c r="EH4" i="1"/>
  <c r="EH9" i="1" s="1"/>
  <c r="E153" i="34"/>
  <c r="EG6" i="1"/>
  <c r="EH7" i="1"/>
  <c r="EI3" i="1"/>
  <c r="EI8" i="1" s="1"/>
  <c r="DM151" i="34" l="1"/>
  <c r="W153" i="34" a="1"/>
  <c r="W153" i="34" s="1"/>
  <c r="CX153" i="34" a="1"/>
  <c r="CX153" i="34" s="1"/>
  <c r="CY153" i="34" a="1"/>
  <c r="CY153" i="34" s="1"/>
  <c r="DO153" i="34" a="1"/>
  <c r="DO153" i="34" s="1"/>
  <c r="F153" i="34" a="1"/>
  <c r="F153" i="34" s="1"/>
  <c r="BC153" i="34" a="1"/>
  <c r="BC153" i="34" s="1"/>
  <c r="BS153" i="34" a="1"/>
  <c r="BS153" i="34" s="1"/>
  <c r="G153" i="34" a="1"/>
  <c r="G153" i="34" s="1"/>
  <c r="AM153" i="34" a="1"/>
  <c r="AM153" i="34" s="1"/>
  <c r="AL153" i="34" a="1"/>
  <c r="AL153" i="34" s="1"/>
  <c r="BB153" i="34" a="1"/>
  <c r="BB153" i="34" s="1"/>
  <c r="BR153" i="34" a="1"/>
  <c r="BR153" i="34" s="1"/>
  <c r="V153" i="34" a="1"/>
  <c r="V153" i="34" s="1"/>
  <c r="CI153" i="34" a="1"/>
  <c r="CI153" i="34" s="1"/>
  <c r="CH153" i="34" a="1"/>
  <c r="CH153" i="34" s="1"/>
  <c r="R153" i="34" a="1"/>
  <c r="R153" i="34" s="1"/>
  <c r="AA153" i="34" a="1"/>
  <c r="AA153" i="34" s="1"/>
  <c r="BF153" i="34" a="1"/>
  <c r="BF153" i="34" s="1"/>
  <c r="S153" i="34" a="1"/>
  <c r="S153" i="34" s="1"/>
  <c r="Z153" i="34" a="1"/>
  <c r="Z153" i="34" s="1"/>
  <c r="DC153" i="34" a="1"/>
  <c r="DC153" i="34" s="1"/>
  <c r="DN153" i="34" a="1"/>
  <c r="DN153" i="34" s="1"/>
  <c r="CM153" i="34" a="1"/>
  <c r="CM153" i="34" s="1"/>
  <c r="DB153" i="34" a="1"/>
  <c r="DB153" i="34" s="1"/>
  <c r="BG153" i="34" a="1"/>
  <c r="BG153" i="34" s="1"/>
  <c r="BV153" i="34" a="1"/>
  <c r="BV153" i="34" s="1"/>
  <c r="BW153" i="34" a="1"/>
  <c r="BW153" i="34" s="1"/>
  <c r="CL153" i="34" a="1"/>
  <c r="CL153" i="34" s="1"/>
  <c r="AQ153" i="34" a="1"/>
  <c r="AQ153" i="34" s="1"/>
  <c r="AP153" i="34" a="1"/>
  <c r="AP153" i="34" s="1"/>
  <c r="AT153" i="34" a="1"/>
  <c r="AT153" i="34" s="1"/>
  <c r="BK153" i="34" a="1"/>
  <c r="BK153" i="34" s="1"/>
  <c r="CP153" i="34" a="1"/>
  <c r="CP153" i="34" s="1"/>
  <c r="DG153" i="34" a="1"/>
  <c r="DG153" i="34" s="1"/>
  <c r="DF153" i="34" a="1"/>
  <c r="DF153" i="34" s="1"/>
  <c r="N153" i="34" a="1"/>
  <c r="N153" i="34" s="1"/>
  <c r="O153" i="34" a="1"/>
  <c r="O153" i="34" s="1"/>
  <c r="AU153" i="34" a="1"/>
  <c r="AU153" i="34" s="1"/>
  <c r="BJ153" i="34" a="1"/>
  <c r="BJ153" i="34" s="1"/>
  <c r="BZ153" i="34" a="1"/>
  <c r="BZ153" i="34" s="1"/>
  <c r="CA153" i="34" a="1"/>
  <c r="CA153" i="34" s="1"/>
  <c r="J153" i="34" a="1"/>
  <c r="J153" i="34" s="1"/>
  <c r="K153" i="34" a="1"/>
  <c r="K153" i="34" s="1"/>
  <c r="CQ153" i="34" a="1"/>
  <c r="CQ153" i="34" s="1"/>
  <c r="BO153" i="34" a="1"/>
  <c r="BO153" i="34" s="1"/>
  <c r="CD153" i="34" a="1"/>
  <c r="CD153" i="34" s="1"/>
  <c r="DK153" i="34" a="1"/>
  <c r="DK153" i="34" s="1"/>
  <c r="DJ153" i="34" a="1"/>
  <c r="DJ153" i="34" s="1"/>
  <c r="AI153" i="34" a="1"/>
  <c r="AI153" i="34" s="1"/>
  <c r="AY153" i="34" a="1"/>
  <c r="AY153" i="34" s="1"/>
  <c r="CE153" i="34" a="1"/>
  <c r="CE153" i="34" s="1"/>
  <c r="CU153" i="34" a="1"/>
  <c r="CU153" i="34" s="1"/>
  <c r="AH153" i="34" a="1"/>
  <c r="AH153" i="34" s="1"/>
  <c r="AX153" i="34" a="1"/>
  <c r="AX153" i="34" s="1"/>
  <c r="BN153" i="34" a="1"/>
  <c r="BN153" i="34" s="1"/>
  <c r="CT153" i="34" a="1"/>
  <c r="CT153" i="34" s="1"/>
  <c r="I151" i="34"/>
  <c r="Y151" i="34"/>
  <c r="U151" i="34"/>
  <c r="M151" i="34"/>
  <c r="BI151" i="34"/>
  <c r="DI151" i="34"/>
  <c r="CG151" i="34"/>
  <c r="AO151" i="34"/>
  <c r="AW151" i="34"/>
  <c r="Q151" i="34"/>
  <c r="DA151" i="34"/>
  <c r="BQ151" i="34"/>
  <c r="AK151" i="34"/>
  <c r="DE151" i="34"/>
  <c r="L152" i="34"/>
  <c r="M152" i="34" s="1"/>
  <c r="BA151" i="34"/>
  <c r="AC151" i="34"/>
  <c r="T152" i="34"/>
  <c r="U152" i="34" s="1"/>
  <c r="BE151" i="34"/>
  <c r="CB152" i="34"/>
  <c r="CC152" i="34" s="1"/>
  <c r="CF152" i="34"/>
  <c r="CG152" i="34" s="1"/>
  <c r="CJ152" i="34"/>
  <c r="CK152" i="34" s="1"/>
  <c r="AS151" i="34"/>
  <c r="AR152" i="34"/>
  <c r="AS152" i="34" s="1"/>
  <c r="DL152" i="34"/>
  <c r="DM152" i="34" s="1"/>
  <c r="P152" i="34"/>
  <c r="Q152" i="34" s="1"/>
  <c r="CV152" i="34"/>
  <c r="I152" i="34"/>
  <c r="DQ152" i="34"/>
  <c r="AK152" i="34"/>
  <c r="AV152" i="34"/>
  <c r="X152" i="34"/>
  <c r="CZ152" i="34"/>
  <c r="DH152" i="34"/>
  <c r="CN152" i="34"/>
  <c r="AB152" i="34"/>
  <c r="AF152" i="34"/>
  <c r="BH152" i="34"/>
  <c r="AN152" i="34"/>
  <c r="DP153" i="34"/>
  <c r="AD153" i="34"/>
  <c r="AE153" i="34"/>
  <c r="BT152" i="34"/>
  <c r="AZ152" i="34"/>
  <c r="BX152" i="34"/>
  <c r="CR152" i="34"/>
  <c r="BL152" i="34"/>
  <c r="BD152" i="34"/>
  <c r="DD152" i="34"/>
  <c r="BP152" i="34"/>
  <c r="D153" i="34"/>
  <c r="B153" i="34"/>
  <c r="C153" i="34"/>
  <c r="EI4" i="1"/>
  <c r="EI9" i="1" s="1"/>
  <c r="E154" i="34"/>
  <c r="EI7" i="1"/>
  <c r="EJ3" i="1"/>
  <c r="EJ8" i="1" s="1"/>
  <c r="DQ153" i="34" l="1"/>
  <c r="V154" i="34" a="1"/>
  <c r="V154" i="34" s="1"/>
  <c r="BS154" i="34" a="1"/>
  <c r="BS154" i="34" s="1"/>
  <c r="CX154" i="34" a="1"/>
  <c r="CX154" i="34" s="1"/>
  <c r="W154" i="34" a="1"/>
  <c r="W154" i="34" s="1"/>
  <c r="AM154" i="34" a="1"/>
  <c r="AM154" i="34" s="1"/>
  <c r="AL154" i="34" a="1"/>
  <c r="AL154" i="34" s="1"/>
  <c r="BC154" i="34" a="1"/>
  <c r="BC154" i="34" s="1"/>
  <c r="BR154" i="34" a="1"/>
  <c r="BR154" i="34" s="1"/>
  <c r="CH154" i="34" a="1"/>
  <c r="CH154" i="34" s="1"/>
  <c r="CI154" i="34" a="1"/>
  <c r="CI154" i="34" s="1"/>
  <c r="BB154" i="34" a="1"/>
  <c r="BB154" i="34" s="1"/>
  <c r="DO154" i="34" a="1"/>
  <c r="DO154" i="34" s="1"/>
  <c r="G154" i="34" a="1"/>
  <c r="G154" i="34" s="1"/>
  <c r="F154" i="34" a="1"/>
  <c r="F154" i="34" s="1"/>
  <c r="DN154" i="34" a="1"/>
  <c r="DN154" i="34" s="1"/>
  <c r="S154" i="34" a="1"/>
  <c r="S154" i="34" s="1"/>
  <c r="BG154" i="34" a="1"/>
  <c r="BG154" i="34" s="1"/>
  <c r="CL154" i="34" a="1"/>
  <c r="CL154" i="34" s="1"/>
  <c r="CY154" i="34" a="1"/>
  <c r="CY154" i="34" s="1"/>
  <c r="R154" i="34" a="1"/>
  <c r="R154" i="34" s="1"/>
  <c r="AA154" i="34" a="1"/>
  <c r="AA154" i="34" s="1"/>
  <c r="BF154" i="34" a="1"/>
  <c r="BF154" i="34" s="1"/>
  <c r="BW154" i="34" a="1"/>
  <c r="BW154" i="34" s="1"/>
  <c r="CM154" i="34" a="1"/>
  <c r="CM154" i="34" s="1"/>
  <c r="DC154" i="34" a="1"/>
  <c r="DC154" i="34" s="1"/>
  <c r="Z154" i="34" a="1"/>
  <c r="Z154" i="34" s="1"/>
  <c r="BV154" i="34" a="1"/>
  <c r="BV154" i="34" s="1"/>
  <c r="K154" i="34" a="1"/>
  <c r="K154" i="34" s="1"/>
  <c r="BJ154" i="34" a="1"/>
  <c r="BJ154" i="34" s="1"/>
  <c r="AQ154" i="34" a="1"/>
  <c r="AQ154" i="34" s="1"/>
  <c r="AP154" i="34" a="1"/>
  <c r="AP154" i="34" s="1"/>
  <c r="N154" i="34" a="1"/>
  <c r="N154" i="34" s="1"/>
  <c r="AT154" i="34" a="1"/>
  <c r="AT154" i="34" s="1"/>
  <c r="AU154" i="34" a="1"/>
  <c r="AU154" i="34" s="1"/>
  <c r="CA154" i="34" a="1"/>
  <c r="CA154" i="34" s="1"/>
  <c r="CP154" i="34" a="1"/>
  <c r="CP154" i="34" s="1"/>
  <c r="DB154" i="34" a="1"/>
  <c r="DB154" i="34" s="1"/>
  <c r="O154" i="34" a="1"/>
  <c r="O154" i="34" s="1"/>
  <c r="BZ154" i="34" a="1"/>
  <c r="BZ154" i="34" s="1"/>
  <c r="DF154" i="34" a="1"/>
  <c r="DF154" i="34" s="1"/>
  <c r="J154" i="34" a="1"/>
  <c r="J154" i="34" s="1"/>
  <c r="L154" i="34" s="1"/>
  <c r="BK154" i="34" a="1"/>
  <c r="BK154" i="34" s="1"/>
  <c r="CQ154" i="34" a="1"/>
  <c r="CQ154" i="34" s="1"/>
  <c r="DG154" i="34" a="1"/>
  <c r="DG154" i="34" s="1"/>
  <c r="AI154" i="34" a="1"/>
  <c r="AI154" i="34" s="1"/>
  <c r="AH154" i="34" a="1"/>
  <c r="AH154" i="34" s="1"/>
  <c r="AY154" i="34" a="1"/>
  <c r="AY154" i="34" s="1"/>
  <c r="CU154" i="34" a="1"/>
  <c r="CU154" i="34" s="1"/>
  <c r="BO154" i="34" a="1"/>
  <c r="BO154" i="34" s="1"/>
  <c r="DK154" i="34" a="1"/>
  <c r="DK154" i="34" s="1"/>
  <c r="AX154" i="34" a="1"/>
  <c r="AX154" i="34" s="1"/>
  <c r="BN154" i="34" a="1"/>
  <c r="BN154" i="34" s="1"/>
  <c r="CE154" i="34" a="1"/>
  <c r="CE154" i="34" s="1"/>
  <c r="CD154" i="34" a="1"/>
  <c r="CD154" i="34" s="1"/>
  <c r="DJ154" i="34" a="1"/>
  <c r="DJ154" i="34" s="1"/>
  <c r="CT154" i="34" a="1"/>
  <c r="CT154" i="34" s="1"/>
  <c r="P153" i="34"/>
  <c r="Q153" i="34" s="1"/>
  <c r="CZ153" i="34"/>
  <c r="AZ153" i="34"/>
  <c r="BX153" i="34"/>
  <c r="DL153" i="34"/>
  <c r="DM153" i="34" s="1"/>
  <c r="CB153" i="34"/>
  <c r="CC153" i="34" s="1"/>
  <c r="CJ153" i="34"/>
  <c r="CK153" i="34" s="1"/>
  <c r="DD153" i="34"/>
  <c r="AV153" i="34"/>
  <c r="AF153" i="34"/>
  <c r="AC152" i="34"/>
  <c r="AJ153" i="34"/>
  <c r="T153" i="34"/>
  <c r="CW152" i="34"/>
  <c r="BY152" i="34"/>
  <c r="CS152" i="34"/>
  <c r="BI152" i="34"/>
  <c r="DI152" i="34"/>
  <c r="BM152" i="34"/>
  <c r="DE152" i="34"/>
  <c r="BE152" i="34"/>
  <c r="BU152" i="34"/>
  <c r="AG152" i="34"/>
  <c r="DA152" i="34"/>
  <c r="Y152" i="34"/>
  <c r="BQ152" i="34"/>
  <c r="BA152" i="34"/>
  <c r="CF153" i="34"/>
  <c r="X153" i="34"/>
  <c r="Y153" i="34" s="1"/>
  <c r="AO152" i="34"/>
  <c r="CO152" i="34"/>
  <c r="AW152" i="34"/>
  <c r="BT153" i="34"/>
  <c r="BP153" i="34"/>
  <c r="BQ153" i="34" s="1"/>
  <c r="BL153" i="34"/>
  <c r="AR153" i="34"/>
  <c r="DP154" i="34"/>
  <c r="DQ154" i="34" s="1"/>
  <c r="BX154" i="34"/>
  <c r="AD154" i="34"/>
  <c r="AE154" i="34"/>
  <c r="CV153" i="34"/>
  <c r="CN153" i="34"/>
  <c r="L153" i="34"/>
  <c r="DH153" i="34"/>
  <c r="AB153" i="34"/>
  <c r="BH153" i="34"/>
  <c r="BD153" i="34"/>
  <c r="H153" i="34"/>
  <c r="CR153" i="34"/>
  <c r="AN153" i="34"/>
  <c r="D154" i="34"/>
  <c r="B154" i="34"/>
  <c r="C154" i="34"/>
  <c r="EJ4" i="1"/>
  <c r="EJ9" i="1" s="1"/>
  <c r="E155" i="34"/>
  <c r="EJ7" i="1"/>
  <c r="EK3" i="1"/>
  <c r="EK8" i="1" s="1"/>
  <c r="BI153" i="34" l="1"/>
  <c r="F155" i="34" a="1"/>
  <c r="F155" i="34" s="1"/>
  <c r="AL155" i="34" a="1"/>
  <c r="AL155" i="34" s="1"/>
  <c r="BC155" i="34" a="1"/>
  <c r="BC155" i="34" s="1"/>
  <c r="BR155" i="34" a="1"/>
  <c r="BR155" i="34" s="1"/>
  <c r="G155" i="34" a="1"/>
  <c r="G155" i="34" s="1"/>
  <c r="AM155" i="34" a="1"/>
  <c r="AM155" i="34" s="1"/>
  <c r="CH155" i="34" a="1"/>
  <c r="CH155" i="34" s="1"/>
  <c r="CX155" i="34" a="1"/>
  <c r="CX155" i="34" s="1"/>
  <c r="CY155" i="34" a="1"/>
  <c r="CY155" i="34" s="1"/>
  <c r="DO155" i="34" a="1"/>
  <c r="DO155" i="34" s="1"/>
  <c r="BB155" i="34" a="1"/>
  <c r="BB155" i="34" s="1"/>
  <c r="V155" i="34" a="1"/>
  <c r="V155" i="34" s="1"/>
  <c r="W155" i="34" a="1"/>
  <c r="W155" i="34" s="1"/>
  <c r="BS155" i="34" a="1"/>
  <c r="BS155" i="34" s="1"/>
  <c r="CI155" i="34" a="1"/>
  <c r="CI155" i="34" s="1"/>
  <c r="Z155" i="34" a="1"/>
  <c r="Z155" i="34" s="1"/>
  <c r="BW155" i="34" a="1"/>
  <c r="BW155" i="34" s="1"/>
  <c r="CL155" i="34" a="1"/>
  <c r="CL155" i="34" s="1"/>
  <c r="S155" i="34" a="1"/>
  <c r="S155" i="34" s="1"/>
  <c r="R155" i="34" a="1"/>
  <c r="R155" i="34" s="1"/>
  <c r="BF155" i="34" a="1"/>
  <c r="BF155" i="34" s="1"/>
  <c r="BV155" i="34" a="1"/>
  <c r="BV155" i="34" s="1"/>
  <c r="CM155" i="34" a="1"/>
  <c r="CM155" i="34" s="1"/>
  <c r="DC155" i="34" a="1"/>
  <c r="DC155" i="34" s="1"/>
  <c r="DN155" i="34" a="1"/>
  <c r="DN155" i="34" s="1"/>
  <c r="AA155" i="34" a="1"/>
  <c r="AA155" i="34" s="1"/>
  <c r="BG155" i="34" a="1"/>
  <c r="BG155" i="34" s="1"/>
  <c r="DB155" i="34" a="1"/>
  <c r="DB155" i="34" s="1"/>
  <c r="J155" i="34" a="1"/>
  <c r="J155" i="34" s="1"/>
  <c r="K155" i="34" a="1"/>
  <c r="K155" i="34" s="1"/>
  <c r="AQ155" i="34" a="1"/>
  <c r="AQ155" i="34" s="1"/>
  <c r="N155" i="34" a="1"/>
  <c r="N155" i="34" s="1"/>
  <c r="AT155" i="34" a="1"/>
  <c r="AT155" i="34" s="1"/>
  <c r="CA155" i="34" a="1"/>
  <c r="CA155" i="34" s="1"/>
  <c r="O155" i="34" a="1"/>
  <c r="O155" i="34" s="1"/>
  <c r="AU155" i="34" a="1"/>
  <c r="AU155" i="34" s="1"/>
  <c r="DG155" i="34" a="1"/>
  <c r="DG155" i="34" s="1"/>
  <c r="BK155" i="34" a="1"/>
  <c r="BK155" i="34" s="1"/>
  <c r="AP155" i="34" a="1"/>
  <c r="AP155" i="34" s="1"/>
  <c r="BJ155" i="34" a="1"/>
  <c r="BJ155" i="34" s="1"/>
  <c r="BZ155" i="34" a="1"/>
  <c r="BZ155" i="34" s="1"/>
  <c r="CQ155" i="34" a="1"/>
  <c r="CQ155" i="34" s="1"/>
  <c r="CP155" i="34" a="1"/>
  <c r="CP155" i="34" s="1"/>
  <c r="BO155" i="34" a="1"/>
  <c r="BO155" i="34" s="1"/>
  <c r="DK155" i="34" a="1"/>
  <c r="DK155" i="34" s="1"/>
  <c r="DJ155" i="34" a="1"/>
  <c r="DJ155" i="34" s="1"/>
  <c r="AI155" i="34" a="1"/>
  <c r="AI155" i="34" s="1"/>
  <c r="BN155" i="34" a="1"/>
  <c r="BN155" i="34" s="1"/>
  <c r="CD155" i="34" a="1"/>
  <c r="CD155" i="34" s="1"/>
  <c r="DF155" i="34" a="1"/>
  <c r="DF155" i="34" s="1"/>
  <c r="AH155" i="34" a="1"/>
  <c r="AH155" i="34" s="1"/>
  <c r="AY155" i="34" a="1"/>
  <c r="AY155" i="34" s="1"/>
  <c r="CE155" i="34" a="1"/>
  <c r="CE155" i="34" s="1"/>
  <c r="CU155" i="34" a="1"/>
  <c r="CU155" i="34" s="1"/>
  <c r="AX155" i="34" a="1"/>
  <c r="AX155" i="34" s="1"/>
  <c r="CT155" i="34" a="1"/>
  <c r="CT155" i="34" s="1"/>
  <c r="BM153" i="34"/>
  <c r="AW153" i="34"/>
  <c r="DA153" i="34"/>
  <c r="BE153" i="34"/>
  <c r="DI153" i="34"/>
  <c r="AO153" i="34"/>
  <c r="BY153" i="34"/>
  <c r="BY154" i="34" s="1"/>
  <c r="P154" i="34"/>
  <c r="Q154" i="34" s="1"/>
  <c r="T154" i="34"/>
  <c r="BA153" i="34"/>
  <c r="AZ154" i="34"/>
  <c r="AG153" i="34"/>
  <c r="AF154" i="34"/>
  <c r="BU153" i="34"/>
  <c r="AC153" i="34"/>
  <c r="DE153" i="34"/>
  <c r="H154" i="34"/>
  <c r="DD154" i="34"/>
  <c r="AV154" i="34"/>
  <c r="CS153" i="34"/>
  <c r="DL154" i="34"/>
  <c r="DM154" i="34" s="1"/>
  <c r="CO153" i="34"/>
  <c r="BT154" i="34"/>
  <c r="AJ154" i="34"/>
  <c r="U153" i="34"/>
  <c r="U154" i="34" s="1"/>
  <c r="AK153" i="34"/>
  <c r="CW153" i="34"/>
  <c r="AS153" i="34"/>
  <c r="CG153" i="34"/>
  <c r="I153" i="34"/>
  <c r="M153" i="34"/>
  <c r="M154" i="34" s="1"/>
  <c r="CZ154" i="34"/>
  <c r="CV154" i="34"/>
  <c r="CB154" i="34"/>
  <c r="BP154" i="34"/>
  <c r="BQ154" i="34" s="1"/>
  <c r="CR154" i="34"/>
  <c r="BL154" i="34"/>
  <c r="BM154" i="34" s="1"/>
  <c r="BH154" i="34"/>
  <c r="BI154" i="34" s="1"/>
  <c r="AB154" i="34"/>
  <c r="AR154" i="34"/>
  <c r="DP155" i="34"/>
  <c r="DQ155" i="34" s="1"/>
  <c r="AD155" i="34"/>
  <c r="AE155" i="34"/>
  <c r="CJ154" i="34"/>
  <c r="CN154" i="34"/>
  <c r="BD154" i="34"/>
  <c r="BE154" i="34" s="1"/>
  <c r="CF154" i="34"/>
  <c r="DH154" i="34"/>
  <c r="X154" i="34"/>
  <c r="AN154" i="34"/>
  <c r="D155" i="34"/>
  <c r="B155" i="34"/>
  <c r="C155" i="34"/>
  <c r="EK4" i="1"/>
  <c r="EK9" i="1" s="1"/>
  <c r="E156" i="34"/>
  <c r="EK7" i="1"/>
  <c r="EL3" i="1"/>
  <c r="EL8" i="1" s="1"/>
  <c r="G156" i="34" l="1" a="1"/>
  <c r="G156" i="34" s="1"/>
  <c r="V156" i="34" a="1"/>
  <c r="V156" i="34" s="1"/>
  <c r="BB156" i="34" a="1"/>
  <c r="BB156" i="34" s="1"/>
  <c r="CI156" i="34" a="1"/>
  <c r="CI156" i="34" s="1"/>
  <c r="F156" i="34" a="1"/>
  <c r="F156" i="34" s="1"/>
  <c r="BS156" i="34" a="1"/>
  <c r="BS156" i="34" s="1"/>
  <c r="BR156" i="34" a="1"/>
  <c r="BR156" i="34" s="1"/>
  <c r="CX156" i="34" a="1"/>
  <c r="CX156" i="34" s="1"/>
  <c r="CY156" i="34" a="1"/>
  <c r="CY156" i="34" s="1"/>
  <c r="DO156" i="34" a="1"/>
  <c r="DO156" i="34" s="1"/>
  <c r="W156" i="34" a="1"/>
  <c r="W156" i="34" s="1"/>
  <c r="BC156" i="34" a="1"/>
  <c r="BC156" i="34" s="1"/>
  <c r="AM156" i="34" a="1"/>
  <c r="AM156" i="34" s="1"/>
  <c r="AL156" i="34" a="1"/>
  <c r="AL156" i="34" s="1"/>
  <c r="DN156" i="34" a="1"/>
  <c r="DN156" i="34" s="1"/>
  <c r="R156" i="34" a="1"/>
  <c r="R156" i="34" s="1"/>
  <c r="BG156" i="34" a="1"/>
  <c r="BG156" i="34" s="1"/>
  <c r="BV156" i="34" a="1"/>
  <c r="BV156" i="34" s="1"/>
  <c r="S156" i="34" a="1"/>
  <c r="S156" i="34" s="1"/>
  <c r="AA156" i="34" a="1"/>
  <c r="AA156" i="34" s="1"/>
  <c r="BF156" i="34" a="1"/>
  <c r="BF156" i="34" s="1"/>
  <c r="CL156" i="34" a="1"/>
  <c r="CL156" i="34" s="1"/>
  <c r="CM156" i="34" a="1"/>
  <c r="CM156" i="34" s="1"/>
  <c r="DB156" i="34" a="1"/>
  <c r="DB156" i="34" s="1"/>
  <c r="Z156" i="34" a="1"/>
  <c r="Z156" i="34" s="1"/>
  <c r="CH156" i="34" a="1"/>
  <c r="CH156" i="34" s="1"/>
  <c r="BW156" i="34" a="1"/>
  <c r="BW156" i="34" s="1"/>
  <c r="DC156" i="34" a="1"/>
  <c r="DC156" i="34" s="1"/>
  <c r="K156" i="34" a="1"/>
  <c r="K156" i="34" s="1"/>
  <c r="AP156" i="34" a="1"/>
  <c r="AP156" i="34" s="1"/>
  <c r="CQ156" i="34" a="1"/>
  <c r="CQ156" i="34" s="1"/>
  <c r="J156" i="34" a="1"/>
  <c r="J156" i="34" s="1"/>
  <c r="O156" i="34" a="1"/>
  <c r="O156" i="34" s="1"/>
  <c r="BK156" i="34" a="1"/>
  <c r="BK156" i="34" s="1"/>
  <c r="BJ156" i="34" a="1"/>
  <c r="BJ156" i="34" s="1"/>
  <c r="AQ156" i="34" a="1"/>
  <c r="AQ156" i="34" s="1"/>
  <c r="N156" i="34" a="1"/>
  <c r="N156" i="34" s="1"/>
  <c r="BZ156" i="34" a="1"/>
  <c r="BZ156" i="34" s="1"/>
  <c r="DF156" i="34" a="1"/>
  <c r="DF156" i="34" s="1"/>
  <c r="AU156" i="34" a="1"/>
  <c r="AU156" i="34" s="1"/>
  <c r="AT156" i="34" a="1"/>
  <c r="AT156" i="34" s="1"/>
  <c r="CA156" i="34" a="1"/>
  <c r="CA156" i="34" s="1"/>
  <c r="CP156" i="34" a="1"/>
  <c r="CP156" i="34" s="1"/>
  <c r="AX156" i="34" a="1"/>
  <c r="AX156" i="34" s="1"/>
  <c r="BN156" i="34" a="1"/>
  <c r="BN156" i="34" s="1"/>
  <c r="CD156" i="34" a="1"/>
  <c r="CD156" i="34" s="1"/>
  <c r="CT156" i="34" a="1"/>
  <c r="CT156" i="34" s="1"/>
  <c r="DG156" i="34" a="1"/>
  <c r="DG156" i="34" s="1"/>
  <c r="CU156" i="34" a="1"/>
  <c r="CU156" i="34" s="1"/>
  <c r="AI156" i="34" a="1"/>
  <c r="AI156" i="34" s="1"/>
  <c r="AY156" i="34" a="1"/>
  <c r="AY156" i="34" s="1"/>
  <c r="BO156" i="34" a="1"/>
  <c r="BO156" i="34" s="1"/>
  <c r="CE156" i="34" a="1"/>
  <c r="CE156" i="34" s="1"/>
  <c r="DK156" i="34" a="1"/>
  <c r="DK156" i="34" s="1"/>
  <c r="DJ156" i="34" a="1"/>
  <c r="DJ156" i="34" s="1"/>
  <c r="AH156" i="34" a="1"/>
  <c r="AH156" i="34" s="1"/>
  <c r="DI154" i="34"/>
  <c r="DA154" i="34"/>
  <c r="CG154" i="34"/>
  <c r="AO154" i="34"/>
  <c r="AG154" i="34"/>
  <c r="AW154" i="34"/>
  <c r="DH155" i="34"/>
  <c r="DE154" i="34"/>
  <c r="BH155" i="34"/>
  <c r="BI155" i="34" s="1"/>
  <c r="BA154" i="34"/>
  <c r="T155" i="34"/>
  <c r="U155" i="34" s="1"/>
  <c r="I154" i="34"/>
  <c r="AR155" i="34"/>
  <c r="L155" i="34"/>
  <c r="M155" i="34" s="1"/>
  <c r="CW154" i="34"/>
  <c r="BU154" i="34"/>
  <c r="BT155" i="34"/>
  <c r="X155" i="34"/>
  <c r="CB155" i="34"/>
  <c r="BL155" i="34"/>
  <c r="BM155" i="34" s="1"/>
  <c r="AS154" i="34"/>
  <c r="AS155" i="34" s="1"/>
  <c r="BP155" i="34"/>
  <c r="BQ155" i="34" s="1"/>
  <c r="AJ155" i="34"/>
  <c r="CS154" i="34"/>
  <c r="AK154" i="34"/>
  <c r="Y154" i="34"/>
  <c r="CO154" i="34"/>
  <c r="AF155" i="34"/>
  <c r="AC154" i="34"/>
  <c r="CK154" i="34"/>
  <c r="CC154" i="34"/>
  <c r="P155" i="34"/>
  <c r="Q155" i="34" s="1"/>
  <c r="CZ155" i="34"/>
  <c r="AZ155" i="34"/>
  <c r="DD155" i="34"/>
  <c r="AB155" i="34"/>
  <c r="CJ155" i="34"/>
  <c r="H155" i="34"/>
  <c r="AN155" i="34"/>
  <c r="DP156" i="34"/>
  <c r="DQ156" i="34" s="1"/>
  <c r="AE156" i="34"/>
  <c r="AD156" i="34"/>
  <c r="CZ156" i="34"/>
  <c r="DL155" i="34"/>
  <c r="CN155" i="34"/>
  <c r="CV155" i="34"/>
  <c r="BX155" i="34"/>
  <c r="BD155" i="34"/>
  <c r="BE155" i="34" s="1"/>
  <c r="CF155" i="34"/>
  <c r="CR155" i="34"/>
  <c r="AV155" i="34"/>
  <c r="D156" i="34"/>
  <c r="B156" i="34"/>
  <c r="C156" i="34"/>
  <c r="EL4" i="1"/>
  <c r="EL9" i="1" s="1"/>
  <c r="E157" i="34"/>
  <c r="EL7" i="1"/>
  <c r="EM3" i="1"/>
  <c r="EM8" i="1" s="1"/>
  <c r="CH157" i="34" l="1" a="1"/>
  <c r="CH157" i="34" s="1"/>
  <c r="CY157" i="34" a="1"/>
  <c r="CY157" i="34" s="1"/>
  <c r="V157" i="34" a="1"/>
  <c r="V157" i="34" s="1"/>
  <c r="F157" i="34" a="1"/>
  <c r="F157" i="34" s="1"/>
  <c r="W157" i="34" a="1"/>
  <c r="W157" i="34" s="1"/>
  <c r="BC157" i="34" a="1"/>
  <c r="BC157" i="34" s="1"/>
  <c r="BS157" i="34" a="1"/>
  <c r="BS157" i="34" s="1"/>
  <c r="CX157" i="34" a="1"/>
  <c r="CX157" i="34" s="1"/>
  <c r="G157" i="34" a="1"/>
  <c r="G157" i="34" s="1"/>
  <c r="AM157" i="34" a="1"/>
  <c r="AM157" i="34" s="1"/>
  <c r="AL157" i="34" a="1"/>
  <c r="AL157" i="34" s="1"/>
  <c r="BB157" i="34" a="1"/>
  <c r="BB157" i="34" s="1"/>
  <c r="BR157" i="34" a="1"/>
  <c r="BR157" i="34" s="1"/>
  <c r="DO157" i="34" a="1"/>
  <c r="DO157" i="34" s="1"/>
  <c r="S157" i="34" a="1"/>
  <c r="S157" i="34" s="1"/>
  <c r="Z157" i="34" a="1"/>
  <c r="Z157" i="34" s="1"/>
  <c r="BW157" i="34" a="1"/>
  <c r="BW157" i="34" s="1"/>
  <c r="CL157" i="34" a="1"/>
  <c r="CL157" i="34" s="1"/>
  <c r="DN157" i="34" a="1"/>
  <c r="DN157" i="34" s="1"/>
  <c r="BF157" i="34" a="1"/>
  <c r="BF157" i="34" s="1"/>
  <c r="CI157" i="34" a="1"/>
  <c r="CI157" i="34" s="1"/>
  <c r="BG157" i="34" a="1"/>
  <c r="BG157" i="34" s="1"/>
  <c r="DC157" i="34" a="1"/>
  <c r="DC157" i="34" s="1"/>
  <c r="DB157" i="34" a="1"/>
  <c r="DB157" i="34" s="1"/>
  <c r="R157" i="34" a="1"/>
  <c r="R157" i="34" s="1"/>
  <c r="AA157" i="34" a="1"/>
  <c r="AA157" i="34" s="1"/>
  <c r="BV157" i="34" a="1"/>
  <c r="BV157" i="34" s="1"/>
  <c r="CM157" i="34" a="1"/>
  <c r="CM157" i="34" s="1"/>
  <c r="J157" i="34" a="1"/>
  <c r="J157" i="34" s="1"/>
  <c r="BZ157" i="34" a="1"/>
  <c r="BZ157" i="34" s="1"/>
  <c r="CQ157" i="34" a="1"/>
  <c r="CQ157" i="34" s="1"/>
  <c r="DG157" i="34" a="1"/>
  <c r="DG157" i="34" s="1"/>
  <c r="AQ157" i="34" a="1"/>
  <c r="AQ157" i="34" s="1"/>
  <c r="N157" i="34" a="1"/>
  <c r="N157" i="34" s="1"/>
  <c r="BK157" i="34" a="1"/>
  <c r="BK157" i="34" s="1"/>
  <c r="O157" i="34" a="1"/>
  <c r="O157" i="34" s="1"/>
  <c r="AT157" i="34" a="1"/>
  <c r="AT157" i="34" s="1"/>
  <c r="AU157" i="34" a="1"/>
  <c r="AU157" i="34" s="1"/>
  <c r="BJ157" i="34" a="1"/>
  <c r="BJ157" i="34" s="1"/>
  <c r="CP157" i="34" a="1"/>
  <c r="CP157" i="34" s="1"/>
  <c r="K157" i="34" a="1"/>
  <c r="K157" i="34" s="1"/>
  <c r="AP157" i="34" a="1"/>
  <c r="AP157" i="34" s="1"/>
  <c r="CA157" i="34" a="1"/>
  <c r="CA157" i="34" s="1"/>
  <c r="AX157" i="34" a="1"/>
  <c r="AX157" i="34" s="1"/>
  <c r="CT157" i="34" a="1"/>
  <c r="CT157" i="34" s="1"/>
  <c r="DF157" i="34" a="1"/>
  <c r="DF157" i="34" s="1"/>
  <c r="DH157" i="34" s="1"/>
  <c r="AH157" i="34" a="1"/>
  <c r="AH157" i="34" s="1"/>
  <c r="AY157" i="34" a="1"/>
  <c r="AY157" i="34" s="1"/>
  <c r="BO157" i="34" a="1"/>
  <c r="BO157" i="34" s="1"/>
  <c r="CD157" i="34" a="1"/>
  <c r="CD157" i="34" s="1"/>
  <c r="DK157" i="34" a="1"/>
  <c r="DK157" i="34" s="1"/>
  <c r="AI157" i="34" a="1"/>
  <c r="AI157" i="34" s="1"/>
  <c r="CE157" i="34" a="1"/>
  <c r="CE157" i="34" s="1"/>
  <c r="CU157" i="34" a="1"/>
  <c r="CU157" i="34" s="1"/>
  <c r="BN157" i="34" a="1"/>
  <c r="BN157" i="34" s="1"/>
  <c r="DJ157" i="34" a="1"/>
  <c r="DJ157" i="34" s="1"/>
  <c r="Y155" i="34"/>
  <c r="AR156" i="34"/>
  <c r="AS156" i="34" s="1"/>
  <c r="DA155" i="34"/>
  <c r="AO155" i="34"/>
  <c r="BU155" i="34"/>
  <c r="DI155" i="34"/>
  <c r="BX156" i="34"/>
  <c r="CG155" i="34"/>
  <c r="X156" i="34"/>
  <c r="Y156" i="34" s="1"/>
  <c r="AG155" i="34"/>
  <c r="BA155" i="34"/>
  <c r="CW155" i="34"/>
  <c r="L156" i="34"/>
  <c r="M156" i="34" s="1"/>
  <c r="AN156" i="34"/>
  <c r="AC155" i="34"/>
  <c r="CC155" i="34"/>
  <c r="CO155" i="34"/>
  <c r="H156" i="34"/>
  <c r="CS155" i="34"/>
  <c r="AK155" i="34"/>
  <c r="DH156" i="34"/>
  <c r="DD156" i="34"/>
  <c r="BL156" i="34"/>
  <c r="BM156" i="34" s="1"/>
  <c r="CF156" i="34"/>
  <c r="CG156" i="34" s="1"/>
  <c r="BT156" i="34"/>
  <c r="CK155" i="34"/>
  <c r="CN156" i="34"/>
  <c r="I155" i="34"/>
  <c r="P156" i="34"/>
  <c r="Q156" i="34" s="1"/>
  <c r="BY155" i="34"/>
  <c r="AW155" i="34"/>
  <c r="DM155" i="34"/>
  <c r="CV156" i="34"/>
  <c r="DE155" i="34"/>
  <c r="DA156" i="34"/>
  <c r="DP157" i="34"/>
  <c r="BD157" i="34"/>
  <c r="AE157" i="34"/>
  <c r="AD157" i="34"/>
  <c r="BP156" i="34"/>
  <c r="BQ156" i="34" s="1"/>
  <c r="T156" i="34"/>
  <c r="U156" i="34" s="1"/>
  <c r="AB156" i="34"/>
  <c r="AJ156" i="34"/>
  <c r="CB156" i="34"/>
  <c r="DL156" i="34"/>
  <c r="BD156" i="34"/>
  <c r="BE156" i="34" s="1"/>
  <c r="CJ156" i="34"/>
  <c r="AZ156" i="34"/>
  <c r="CR156" i="34"/>
  <c r="AF156" i="34"/>
  <c r="BH156" i="34"/>
  <c r="AV156" i="34"/>
  <c r="D157" i="34"/>
  <c r="B157" i="34"/>
  <c r="C157" i="34"/>
  <c r="EM4" i="1"/>
  <c r="EM9" i="1" s="1"/>
  <c r="E158" i="34"/>
  <c r="EM7" i="1"/>
  <c r="EN3" i="1"/>
  <c r="EN8" i="1" s="1"/>
  <c r="G158" i="34" l="1" a="1"/>
  <c r="G158" i="34" s="1"/>
  <c r="F158" i="34" a="1"/>
  <c r="F158" i="34" s="1"/>
  <c r="V158" i="34" a="1"/>
  <c r="V158" i="34" s="1"/>
  <c r="W158" i="34" a="1"/>
  <c r="W158" i="34" s="1"/>
  <c r="BC158" i="34" a="1"/>
  <c r="BC158" i="34" s="1"/>
  <c r="BS158" i="34" a="1"/>
  <c r="BS158" i="34" s="1"/>
  <c r="DO158" i="34" a="1"/>
  <c r="DO158" i="34" s="1"/>
  <c r="AM158" i="34" a="1"/>
  <c r="AM158" i="34" s="1"/>
  <c r="AL158" i="34" a="1"/>
  <c r="AL158" i="34" s="1"/>
  <c r="BR158" i="34" a="1"/>
  <c r="BR158" i="34" s="1"/>
  <c r="CH158" i="34" a="1"/>
  <c r="CH158" i="34" s="1"/>
  <c r="CI158" i="34" a="1"/>
  <c r="CI158" i="34" s="1"/>
  <c r="CX158" i="34" a="1"/>
  <c r="CX158" i="34" s="1"/>
  <c r="CY158" i="34" a="1"/>
  <c r="CY158" i="34" s="1"/>
  <c r="BB158" i="34" a="1"/>
  <c r="BB158" i="34" s="1"/>
  <c r="DN158" i="34" a="1"/>
  <c r="DN158" i="34" s="1"/>
  <c r="AA158" i="34" a="1"/>
  <c r="AA158" i="34" s="1"/>
  <c r="BG158" i="34" a="1"/>
  <c r="BG158" i="34" s="1"/>
  <c r="K158" i="34" a="1"/>
  <c r="K158" i="34" s="1"/>
  <c r="S158" i="34" a="1"/>
  <c r="S158" i="34" s="1"/>
  <c r="R158" i="34" a="1"/>
  <c r="R158" i="34" s="1"/>
  <c r="Z158" i="34" a="1"/>
  <c r="Z158" i="34" s="1"/>
  <c r="BF158" i="34" a="1"/>
  <c r="BF158" i="34" s="1"/>
  <c r="BV158" i="34" a="1"/>
  <c r="BV158" i="34" s="1"/>
  <c r="CL158" i="34" a="1"/>
  <c r="CL158" i="34" s="1"/>
  <c r="DB158" i="34" a="1"/>
  <c r="DB158" i="34" s="1"/>
  <c r="BW158" i="34" a="1"/>
  <c r="BW158" i="34" s="1"/>
  <c r="CM158" i="34" a="1"/>
  <c r="CM158" i="34" s="1"/>
  <c r="DC158" i="34" a="1"/>
  <c r="DC158" i="34" s="1"/>
  <c r="J158" i="34" a="1"/>
  <c r="J158" i="34" s="1"/>
  <c r="BK158" i="34" a="1"/>
  <c r="BK158" i="34" s="1"/>
  <c r="CQ158" i="34" a="1"/>
  <c r="CQ158" i="34" s="1"/>
  <c r="AQ158" i="34" a="1"/>
  <c r="AQ158" i="34" s="1"/>
  <c r="AP158" i="34" a="1"/>
  <c r="AP158" i="34" s="1"/>
  <c r="N158" i="34" a="1"/>
  <c r="N158" i="34" s="1"/>
  <c r="AT158" i="34" a="1"/>
  <c r="AT158" i="34" s="1"/>
  <c r="BJ158" i="34" a="1"/>
  <c r="BJ158" i="34" s="1"/>
  <c r="CP158" i="34" a="1"/>
  <c r="CP158" i="34" s="1"/>
  <c r="DG158" i="34" a="1"/>
  <c r="DG158" i="34" s="1"/>
  <c r="AU158" i="34" a="1"/>
  <c r="AU158" i="34" s="1"/>
  <c r="CA158" i="34" a="1"/>
  <c r="CA158" i="34" s="1"/>
  <c r="O158" i="34" a="1"/>
  <c r="O158" i="34" s="1"/>
  <c r="BZ158" i="34" a="1"/>
  <c r="BZ158" i="34" s="1"/>
  <c r="DJ158" i="34" a="1"/>
  <c r="DJ158" i="34" s="1"/>
  <c r="AI158" i="34" a="1"/>
  <c r="AI158" i="34" s="1"/>
  <c r="AH158" i="34" a="1"/>
  <c r="AH158" i="34" s="1"/>
  <c r="BO158" i="34" a="1"/>
  <c r="BO158" i="34" s="1"/>
  <c r="BN158" i="34" a="1"/>
  <c r="BN158" i="34" s="1"/>
  <c r="CT158" i="34" a="1"/>
  <c r="CT158" i="34" s="1"/>
  <c r="DK158" i="34" a="1"/>
  <c r="DK158" i="34" s="1"/>
  <c r="DF158" i="34" a="1"/>
  <c r="DF158" i="34" s="1"/>
  <c r="AY158" i="34" a="1"/>
  <c r="AY158" i="34" s="1"/>
  <c r="AX158" i="34" a="1"/>
  <c r="AX158" i="34" s="1"/>
  <c r="CE158" i="34" a="1"/>
  <c r="CE158" i="34" s="1"/>
  <c r="CD158" i="34" a="1"/>
  <c r="CD158" i="34" s="1"/>
  <c r="CU158" i="34" a="1"/>
  <c r="CU158" i="34" s="1"/>
  <c r="BY156" i="34"/>
  <c r="BU156" i="34"/>
  <c r="AO156" i="34"/>
  <c r="DI156" i="34"/>
  <c r="DI157" i="34" s="1"/>
  <c r="CZ157" i="34"/>
  <c r="AR157" i="34"/>
  <c r="AS157" i="34" s="1"/>
  <c r="CK156" i="34"/>
  <c r="BA156" i="34"/>
  <c r="AJ157" i="34"/>
  <c r="DM156" i="34"/>
  <c r="CW156" i="34"/>
  <c r="CO156" i="34"/>
  <c r="DE156" i="34"/>
  <c r="I156" i="34"/>
  <c r="AC156" i="34"/>
  <c r="AK156" i="34"/>
  <c r="CS156" i="34"/>
  <c r="BE157" i="34"/>
  <c r="BL157" i="34"/>
  <c r="BM157" i="34" s="1"/>
  <c r="CJ157" i="34"/>
  <c r="BP157" i="34"/>
  <c r="BQ157" i="34" s="1"/>
  <c r="CR157" i="34"/>
  <c r="AN157" i="34"/>
  <c r="AO157" i="34" s="1"/>
  <c r="BI156" i="34"/>
  <c r="CC156" i="34"/>
  <c r="AB157" i="34"/>
  <c r="AC157" i="34" s="1"/>
  <c r="AG156" i="34"/>
  <c r="DL157" i="34"/>
  <c r="BX157" i="34"/>
  <c r="DQ157" i="34"/>
  <c r="AW156" i="34"/>
  <c r="CB157" i="34"/>
  <c r="P157" i="34"/>
  <c r="L157" i="34"/>
  <c r="BT157" i="34"/>
  <c r="AZ157" i="34"/>
  <c r="BH157" i="34"/>
  <c r="X157" i="34"/>
  <c r="AV157" i="34"/>
  <c r="DP158" i="34"/>
  <c r="AD158" i="34"/>
  <c r="AE158" i="34"/>
  <c r="CN158" i="34"/>
  <c r="BL158" i="34"/>
  <c r="CZ158" i="34"/>
  <c r="CV157" i="34"/>
  <c r="T157" i="34"/>
  <c r="CN157" i="34"/>
  <c r="H157" i="34"/>
  <c r="DD157" i="34"/>
  <c r="CF157" i="34"/>
  <c r="AF157" i="34"/>
  <c r="DA157" i="34"/>
  <c r="D158" i="34"/>
  <c r="B158" i="34"/>
  <c r="C158" i="34"/>
  <c r="EN4" i="1"/>
  <c r="EN9" i="1" s="1"/>
  <c r="E159" i="34"/>
  <c r="EN7" i="1"/>
  <c r="EO3" i="1"/>
  <c r="EO8" i="1" s="1"/>
  <c r="BU157" i="34" l="1"/>
  <c r="F159" i="34" a="1"/>
  <c r="F159" i="34" s="1"/>
  <c r="BS159" i="34" a="1"/>
  <c r="BS159" i="34" s="1"/>
  <c r="CY159" i="34" a="1"/>
  <c r="CY159" i="34" s="1"/>
  <c r="V159" i="34" a="1"/>
  <c r="V159" i="34" s="1"/>
  <c r="W159" i="34" a="1"/>
  <c r="W159" i="34" s="1"/>
  <c r="AL159" i="34" a="1"/>
  <c r="AL159" i="34" s="1"/>
  <c r="BC159" i="34" a="1"/>
  <c r="BC159" i="34" s="1"/>
  <c r="BR159" i="34" a="1"/>
  <c r="BR159" i="34" s="1"/>
  <c r="CI159" i="34" a="1"/>
  <c r="CI159" i="34" s="1"/>
  <c r="CX159" i="34" a="1"/>
  <c r="CX159" i="34" s="1"/>
  <c r="G159" i="34" a="1"/>
  <c r="G159" i="34" s="1"/>
  <c r="AM159" i="34" a="1"/>
  <c r="AM159" i="34" s="1"/>
  <c r="CH159" i="34" a="1"/>
  <c r="CH159" i="34" s="1"/>
  <c r="DO159" i="34" a="1"/>
  <c r="DO159" i="34" s="1"/>
  <c r="BB159" i="34" a="1"/>
  <c r="BB159" i="34" s="1"/>
  <c r="DN159" i="34" a="1"/>
  <c r="DN159" i="34" s="1"/>
  <c r="BG159" i="34" a="1"/>
  <c r="BG159" i="34" s="1"/>
  <c r="BV159" i="34" a="1"/>
  <c r="BV159" i="34" s="1"/>
  <c r="BW159" i="34" a="1"/>
  <c r="BW159" i="34" s="1"/>
  <c r="CL159" i="34" a="1"/>
  <c r="CL159" i="34" s="1"/>
  <c r="S159" i="34" a="1"/>
  <c r="S159" i="34" s="1"/>
  <c r="AA159" i="34" a="1"/>
  <c r="AA159" i="34" s="1"/>
  <c r="BF159" i="34" a="1"/>
  <c r="BF159" i="34" s="1"/>
  <c r="CM159" i="34" a="1"/>
  <c r="CM159" i="34" s="1"/>
  <c r="DC159" i="34" a="1"/>
  <c r="DC159" i="34" s="1"/>
  <c r="R159" i="34" a="1"/>
  <c r="R159" i="34" s="1"/>
  <c r="Z159" i="34" a="1"/>
  <c r="Z159" i="34" s="1"/>
  <c r="DB159" i="34" a="1"/>
  <c r="DB159" i="34" s="1"/>
  <c r="AT159" i="34" a="1"/>
  <c r="AT159" i="34" s="1"/>
  <c r="BK159" i="34" a="1"/>
  <c r="BK159" i="34" s="1"/>
  <c r="BJ159" i="34" a="1"/>
  <c r="BJ159" i="34" s="1"/>
  <c r="BZ159" i="34" a="1"/>
  <c r="BZ159" i="34" s="1"/>
  <c r="CQ159" i="34" a="1"/>
  <c r="CQ159" i="34" s="1"/>
  <c r="CP159" i="34" a="1"/>
  <c r="CP159" i="34" s="1"/>
  <c r="DG159" i="34" a="1"/>
  <c r="DG159" i="34" s="1"/>
  <c r="K159" i="34" a="1"/>
  <c r="K159" i="34" s="1"/>
  <c r="CA159" i="34" a="1"/>
  <c r="CA159" i="34" s="1"/>
  <c r="J159" i="34" a="1"/>
  <c r="J159" i="34" s="1"/>
  <c r="AQ159" i="34" a="1"/>
  <c r="AQ159" i="34" s="1"/>
  <c r="AP159" i="34" a="1"/>
  <c r="AP159" i="34" s="1"/>
  <c r="N159" i="34" a="1"/>
  <c r="N159" i="34" s="1"/>
  <c r="O159" i="34" a="1"/>
  <c r="O159" i="34" s="1"/>
  <c r="AU159" i="34" a="1"/>
  <c r="AU159" i="34" s="1"/>
  <c r="AX159" i="34" a="1"/>
  <c r="AX159" i="34" s="1"/>
  <c r="BN159" i="34" a="1"/>
  <c r="BN159" i="34" s="1"/>
  <c r="AI159" i="34" a="1"/>
  <c r="AI159" i="34" s="1"/>
  <c r="BO159" i="34" a="1"/>
  <c r="BO159" i="34" s="1"/>
  <c r="CU159" i="34" a="1"/>
  <c r="CU159" i="34" s="1"/>
  <c r="CT159" i="34" a="1"/>
  <c r="CT159" i="34" s="1"/>
  <c r="DK159" i="34" a="1"/>
  <c r="DK159" i="34" s="1"/>
  <c r="AY159" i="34" a="1"/>
  <c r="AY159" i="34" s="1"/>
  <c r="CD159" i="34" a="1"/>
  <c r="CD159" i="34" s="1"/>
  <c r="DJ159" i="34" a="1"/>
  <c r="DJ159" i="34" s="1"/>
  <c r="DF159" i="34" a="1"/>
  <c r="DF159" i="34" s="1"/>
  <c r="AH159" i="34" a="1"/>
  <c r="AH159" i="34" s="1"/>
  <c r="CE159" i="34" a="1"/>
  <c r="CE159" i="34" s="1"/>
  <c r="CK157" i="34"/>
  <c r="AK157" i="34"/>
  <c r="CS157" i="34"/>
  <c r="BD158" i="34"/>
  <c r="BE158" i="34" s="1"/>
  <c r="BM158" i="34"/>
  <c r="DQ158" i="34"/>
  <c r="H158" i="34"/>
  <c r="DH158" i="34"/>
  <c r="DI158" i="34" s="1"/>
  <c r="BH158" i="34"/>
  <c r="CB158" i="34"/>
  <c r="DD158" i="34"/>
  <c r="AV158" i="34"/>
  <c r="AB158" i="34"/>
  <c r="AC158" i="34" s="1"/>
  <c r="X158" i="34"/>
  <c r="I157" i="34"/>
  <c r="CF158" i="34"/>
  <c r="BI157" i="34"/>
  <c r="M157" i="34"/>
  <c r="DM157" i="34"/>
  <c r="AG157" i="34"/>
  <c r="CO157" i="34"/>
  <c r="CO158" i="34" s="1"/>
  <c r="BA157" i="34"/>
  <c r="AW157" i="34"/>
  <c r="CC157" i="34"/>
  <c r="BY157" i="34"/>
  <c r="CG157" i="34"/>
  <c r="U157" i="34"/>
  <c r="DE157" i="34"/>
  <c r="CW157" i="34"/>
  <c r="Y157" i="34"/>
  <c r="Q157" i="34"/>
  <c r="AN158" i="34"/>
  <c r="DA158" i="34"/>
  <c r="T158" i="34"/>
  <c r="P158" i="34"/>
  <c r="BT158" i="34"/>
  <c r="BU158" i="34" s="1"/>
  <c r="BP158" i="34"/>
  <c r="AZ158" i="34"/>
  <c r="BA158" i="34" s="1"/>
  <c r="BX158" i="34"/>
  <c r="L158" i="34"/>
  <c r="AJ158" i="34"/>
  <c r="AF158" i="34"/>
  <c r="AR158" i="34"/>
  <c r="CJ158" i="34"/>
  <c r="BH159" i="34"/>
  <c r="DP159" i="34"/>
  <c r="AD159" i="34"/>
  <c r="AE159" i="34"/>
  <c r="CV158" i="34"/>
  <c r="DL158" i="34"/>
  <c r="CR158" i="34"/>
  <c r="D159" i="34"/>
  <c r="B159" i="34"/>
  <c r="C159" i="34"/>
  <c r="EO4" i="1"/>
  <c r="EO9" i="1" s="1"/>
  <c r="E160" i="34"/>
  <c r="EO7" i="1"/>
  <c r="EN6" i="1"/>
  <c r="EP3" i="1"/>
  <c r="EP8" i="1" s="1"/>
  <c r="V160" i="34" l="1" a="1"/>
  <c r="V160" i="34" s="1"/>
  <c r="AM160" i="34" a="1"/>
  <c r="AM160" i="34" s="1"/>
  <c r="AL160" i="34" a="1"/>
  <c r="AL160" i="34" s="1"/>
  <c r="CH160" i="34" a="1"/>
  <c r="CH160" i="34" s="1"/>
  <c r="DO160" i="34" a="1"/>
  <c r="DO160" i="34" s="1"/>
  <c r="BB160" i="34" a="1"/>
  <c r="BB160" i="34" s="1"/>
  <c r="CI160" i="34" a="1"/>
  <c r="CI160" i="34" s="1"/>
  <c r="CY160" i="34" a="1"/>
  <c r="CY160" i="34" s="1"/>
  <c r="F160" i="34" a="1"/>
  <c r="F160" i="34" s="1"/>
  <c r="G160" i="34" a="1"/>
  <c r="G160" i="34" s="1"/>
  <c r="W160" i="34" a="1"/>
  <c r="W160" i="34" s="1"/>
  <c r="BS160" i="34" a="1"/>
  <c r="BS160" i="34" s="1"/>
  <c r="BR160" i="34" a="1"/>
  <c r="BR160" i="34" s="1"/>
  <c r="BC160" i="34" a="1"/>
  <c r="BC160" i="34" s="1"/>
  <c r="CX160" i="34" a="1"/>
  <c r="CX160" i="34" s="1"/>
  <c r="AA160" i="34" a="1"/>
  <c r="AA160" i="34" s="1"/>
  <c r="BV160" i="34" a="1"/>
  <c r="BV160" i="34" s="1"/>
  <c r="CM160" i="34" a="1"/>
  <c r="CM160" i="34" s="1"/>
  <c r="R160" i="34" a="1"/>
  <c r="R160" i="34" s="1"/>
  <c r="Z160" i="34" a="1"/>
  <c r="Z160" i="34" s="1"/>
  <c r="BW160" i="34" a="1"/>
  <c r="BW160" i="34" s="1"/>
  <c r="S160" i="34" a="1"/>
  <c r="S160" i="34" s="1"/>
  <c r="BF160" i="34" a="1"/>
  <c r="BF160" i="34" s="1"/>
  <c r="BG160" i="34" a="1"/>
  <c r="BG160" i="34" s="1"/>
  <c r="CL160" i="34" a="1"/>
  <c r="CL160" i="34" s="1"/>
  <c r="DC160" i="34" a="1"/>
  <c r="DC160" i="34" s="1"/>
  <c r="DN160" i="34" a="1"/>
  <c r="DN160" i="34" s="1"/>
  <c r="K160" i="34" a="1"/>
  <c r="K160" i="34" s="1"/>
  <c r="AU160" i="34" a="1"/>
  <c r="AU160" i="34" s="1"/>
  <c r="BJ160" i="34" a="1"/>
  <c r="BJ160" i="34" s="1"/>
  <c r="CA160" i="34" a="1"/>
  <c r="CA160" i="34" s="1"/>
  <c r="CP160" i="34" a="1"/>
  <c r="CP160" i="34" s="1"/>
  <c r="J160" i="34" a="1"/>
  <c r="J160" i="34" s="1"/>
  <c r="AP160" i="34" a="1"/>
  <c r="AP160" i="34" s="1"/>
  <c r="AT160" i="34" a="1"/>
  <c r="AT160" i="34" s="1"/>
  <c r="BZ160" i="34" a="1"/>
  <c r="BZ160" i="34" s="1"/>
  <c r="CQ160" i="34" a="1"/>
  <c r="CQ160" i="34" s="1"/>
  <c r="AQ160" i="34" a="1"/>
  <c r="AQ160" i="34" s="1"/>
  <c r="N160" i="34" a="1"/>
  <c r="N160" i="34" s="1"/>
  <c r="BK160" i="34" a="1"/>
  <c r="BK160" i="34" s="1"/>
  <c r="DG160" i="34" a="1"/>
  <c r="DG160" i="34" s="1"/>
  <c r="DB160" i="34" a="1"/>
  <c r="DB160" i="34" s="1"/>
  <c r="O160" i="34" a="1"/>
  <c r="O160" i="34" s="1"/>
  <c r="DF160" i="34" a="1"/>
  <c r="DF160" i="34" s="1"/>
  <c r="AH160" i="34" a="1"/>
  <c r="AH160" i="34" s="1"/>
  <c r="DJ160" i="34" a="1"/>
  <c r="DJ160" i="34" s="1"/>
  <c r="AX160" i="34" a="1"/>
  <c r="AX160" i="34" s="1"/>
  <c r="AY160" i="34" a="1"/>
  <c r="AY160" i="34" s="1"/>
  <c r="BN160" i="34" a="1"/>
  <c r="BN160" i="34" s="1"/>
  <c r="CD160" i="34" a="1"/>
  <c r="CD160" i="34" s="1"/>
  <c r="CT160" i="34" a="1"/>
  <c r="CT160" i="34" s="1"/>
  <c r="AI160" i="34" a="1"/>
  <c r="AI160" i="34" s="1"/>
  <c r="BO160" i="34" a="1"/>
  <c r="BO160" i="34" s="1"/>
  <c r="CE160" i="34" a="1"/>
  <c r="CE160" i="34" s="1"/>
  <c r="CU160" i="34" a="1"/>
  <c r="CU160" i="34" s="1"/>
  <c r="DK160" i="34" a="1"/>
  <c r="DK160" i="34" s="1"/>
  <c r="Y158" i="34"/>
  <c r="CW158" i="34"/>
  <c r="AW158" i="34"/>
  <c r="DH159" i="34"/>
  <c r="DI159" i="34" s="1"/>
  <c r="H159" i="34"/>
  <c r="I159" i="34" s="1"/>
  <c r="DE158" i="34"/>
  <c r="DD159" i="34"/>
  <c r="DE159" i="34" s="1"/>
  <c r="I158" i="34"/>
  <c r="BP159" i="34"/>
  <c r="BQ159" i="34" s="1"/>
  <c r="BI158" i="34"/>
  <c r="AG158" i="34"/>
  <c r="CB159" i="34"/>
  <c r="CC159" i="34" s="1"/>
  <c r="T159" i="34"/>
  <c r="U159" i="34" s="1"/>
  <c r="AJ159" i="34"/>
  <c r="AK159" i="34" s="1"/>
  <c r="CC158" i="34"/>
  <c r="AB159" i="34"/>
  <c r="AC159" i="34" s="1"/>
  <c r="AN159" i="34"/>
  <c r="AO159" i="34" s="1"/>
  <c r="CG158" i="34"/>
  <c r="BY158" i="34"/>
  <c r="BL159" i="34"/>
  <c r="BM159" i="34" s="1"/>
  <c r="Q158" i="34"/>
  <c r="AR159" i="34"/>
  <c r="BD159" i="34"/>
  <c r="BE159" i="34" s="1"/>
  <c r="CR159" i="34"/>
  <c r="CS159" i="34" s="1"/>
  <c r="U158" i="34"/>
  <c r="DM158" i="34"/>
  <c r="CZ159" i="34"/>
  <c r="DA159" i="34" s="1"/>
  <c r="CS158" i="34"/>
  <c r="CK158" i="34"/>
  <c r="DQ159" i="34"/>
  <c r="AS158" i="34"/>
  <c r="AK158" i="34"/>
  <c r="BQ158" i="34"/>
  <c r="AO158" i="34"/>
  <c r="BI159" i="34"/>
  <c r="M158" i="34"/>
  <c r="AZ159" i="34"/>
  <c r="DL159" i="34"/>
  <c r="AF159" i="34"/>
  <c r="DP160" i="34"/>
  <c r="AD160" i="34"/>
  <c r="AE160" i="34"/>
  <c r="BT159" i="34"/>
  <c r="CV159" i="34"/>
  <c r="L159" i="34"/>
  <c r="AV159" i="34"/>
  <c r="P159" i="34"/>
  <c r="BX159" i="34"/>
  <c r="X159" i="34"/>
  <c r="CF159" i="34"/>
  <c r="CN159" i="34"/>
  <c r="CJ159" i="34"/>
  <c r="D160" i="34"/>
  <c r="B160" i="34"/>
  <c r="C160" i="34"/>
  <c r="EP4" i="1"/>
  <c r="EP9" i="1" s="1"/>
  <c r="E161" i="34"/>
  <c r="EP7" i="1"/>
  <c r="EQ3" i="1"/>
  <c r="EQ8" i="1" s="1"/>
  <c r="G161" i="34" l="1" a="1"/>
  <c r="G161" i="34" s="1"/>
  <c r="AM161" i="34" a="1"/>
  <c r="AM161" i="34" s="1"/>
  <c r="AL161" i="34" a="1"/>
  <c r="AL161" i="34" s="1"/>
  <c r="BB161" i="34" a="1"/>
  <c r="BB161" i="34" s="1"/>
  <c r="CI161" i="34" a="1"/>
  <c r="CI161" i="34" s="1"/>
  <c r="V161" i="34" a="1"/>
  <c r="V161" i="34" s="1"/>
  <c r="BC161" i="34" a="1"/>
  <c r="BC161" i="34" s="1"/>
  <c r="CH161" i="34" a="1"/>
  <c r="CH161" i="34" s="1"/>
  <c r="CX161" i="34" a="1"/>
  <c r="CX161" i="34" s="1"/>
  <c r="CY161" i="34" a="1"/>
  <c r="CY161" i="34" s="1"/>
  <c r="DO161" i="34" a="1"/>
  <c r="DO161" i="34" s="1"/>
  <c r="F161" i="34" a="1"/>
  <c r="F161" i="34" s="1"/>
  <c r="W161" i="34" a="1"/>
  <c r="W161" i="34" s="1"/>
  <c r="BS161" i="34" a="1"/>
  <c r="BS161" i="34" s="1"/>
  <c r="BR161" i="34" a="1"/>
  <c r="BR161" i="34" s="1"/>
  <c r="BW161" i="34" a="1"/>
  <c r="BW161" i="34" s="1"/>
  <c r="CM161" i="34" a="1"/>
  <c r="CM161" i="34" s="1"/>
  <c r="DN161" i="34" a="1"/>
  <c r="DN161" i="34" s="1"/>
  <c r="AA161" i="34" a="1"/>
  <c r="AA161" i="34" s="1"/>
  <c r="BG161" i="34" a="1"/>
  <c r="BG161" i="34" s="1"/>
  <c r="CL161" i="34" a="1"/>
  <c r="CL161" i="34" s="1"/>
  <c r="R161" i="34" a="1"/>
  <c r="R161" i="34" s="1"/>
  <c r="BF161" i="34" a="1"/>
  <c r="BF161" i="34" s="1"/>
  <c r="BV161" i="34" a="1"/>
  <c r="BV161" i="34" s="1"/>
  <c r="S161" i="34" a="1"/>
  <c r="S161" i="34" s="1"/>
  <c r="Z161" i="34" a="1"/>
  <c r="Z161" i="34" s="1"/>
  <c r="DC161" i="34" a="1"/>
  <c r="DC161" i="34" s="1"/>
  <c r="AP161" i="34" a="1"/>
  <c r="AP161" i="34" s="1"/>
  <c r="O161" i="34" a="1"/>
  <c r="O161" i="34" s="1"/>
  <c r="BZ161" i="34" a="1"/>
  <c r="BZ161" i="34" s="1"/>
  <c r="CA161" i="34" a="1"/>
  <c r="CA161" i="34" s="1"/>
  <c r="DB161" i="34" a="1"/>
  <c r="DB161" i="34" s="1"/>
  <c r="K161" i="34" a="1"/>
  <c r="K161" i="34" s="1"/>
  <c r="J161" i="34" a="1"/>
  <c r="J161" i="34" s="1"/>
  <c r="BK161" i="34" a="1"/>
  <c r="BK161" i="34" s="1"/>
  <c r="CQ161" i="34" a="1"/>
  <c r="CQ161" i="34" s="1"/>
  <c r="CP161" i="34" a="1"/>
  <c r="CP161" i="34" s="1"/>
  <c r="AQ161" i="34" a="1"/>
  <c r="AQ161" i="34" s="1"/>
  <c r="AT161" i="34" a="1"/>
  <c r="AT161" i="34" s="1"/>
  <c r="DG161" i="34" a="1"/>
  <c r="DG161" i="34" s="1"/>
  <c r="DF161" i="34" a="1"/>
  <c r="DF161" i="34" s="1"/>
  <c r="N161" i="34" a="1"/>
  <c r="N161" i="34" s="1"/>
  <c r="AU161" i="34" a="1"/>
  <c r="AU161" i="34" s="1"/>
  <c r="BJ161" i="34" a="1"/>
  <c r="BJ161" i="34" s="1"/>
  <c r="AY161" i="34" a="1"/>
  <c r="AY161" i="34" s="1"/>
  <c r="AX161" i="34" a="1"/>
  <c r="AX161" i="34" s="1"/>
  <c r="BN161" i="34" a="1"/>
  <c r="BN161" i="34" s="1"/>
  <c r="CE161" i="34" a="1"/>
  <c r="CE161" i="34" s="1"/>
  <c r="BO161" i="34" a="1"/>
  <c r="BO161" i="34" s="1"/>
  <c r="CD161" i="34" a="1"/>
  <c r="CD161" i="34" s="1"/>
  <c r="CU161" i="34" a="1"/>
  <c r="CU161" i="34" s="1"/>
  <c r="AH161" i="34" a="1"/>
  <c r="AH161" i="34" s="1"/>
  <c r="AI161" i="34" a="1"/>
  <c r="AI161" i="34" s="1"/>
  <c r="CT161" i="34" a="1"/>
  <c r="CT161" i="34" s="1"/>
  <c r="DK161" i="34" a="1"/>
  <c r="DK161" i="34" s="1"/>
  <c r="DJ161" i="34" a="1"/>
  <c r="DJ161" i="34" s="1"/>
  <c r="DQ160" i="34"/>
  <c r="AF160" i="34"/>
  <c r="BD160" i="34"/>
  <c r="BE160" i="34" s="1"/>
  <c r="L160" i="34"/>
  <c r="CR160" i="34"/>
  <c r="CS160" i="34" s="1"/>
  <c r="CZ160" i="34"/>
  <c r="DA160" i="34" s="1"/>
  <c r="AB160" i="34"/>
  <c r="AC160" i="34" s="1"/>
  <c r="CN160" i="34"/>
  <c r="AN160" i="34"/>
  <c r="AO160" i="34" s="1"/>
  <c r="DH160" i="34"/>
  <c r="AS159" i="34"/>
  <c r="AG159" i="34"/>
  <c r="CO159" i="34"/>
  <c r="BY159" i="34"/>
  <c r="AW159" i="34"/>
  <c r="CW159" i="34"/>
  <c r="M159" i="34"/>
  <c r="BU159" i="34"/>
  <c r="DM159" i="34"/>
  <c r="CK159" i="34"/>
  <c r="Y159" i="34"/>
  <c r="Q159" i="34"/>
  <c r="CG159" i="34"/>
  <c r="AZ160" i="34"/>
  <c r="AJ160" i="34"/>
  <c r="BA159" i="34"/>
  <c r="CV160" i="34"/>
  <c r="BT160" i="34"/>
  <c r="T160" i="34"/>
  <c r="X160" i="34"/>
  <c r="H160" i="34"/>
  <c r="DP161" i="34"/>
  <c r="AE161" i="34"/>
  <c r="DD161" i="34"/>
  <c r="AD161" i="34"/>
  <c r="CF160" i="34"/>
  <c r="BX160" i="34"/>
  <c r="AV160" i="34"/>
  <c r="P160" i="34"/>
  <c r="CB160" i="34"/>
  <c r="BL160" i="34"/>
  <c r="DL160" i="34"/>
  <c r="BP160" i="34"/>
  <c r="CJ160" i="34"/>
  <c r="BH160" i="34"/>
  <c r="DD160" i="34"/>
  <c r="AR160" i="34"/>
  <c r="D161" i="34"/>
  <c r="B161" i="34"/>
  <c r="C161" i="34"/>
  <c r="EQ4" i="1"/>
  <c r="EQ9" i="1" s="1"/>
  <c r="E162" i="34"/>
  <c r="EQ7" i="1"/>
  <c r="ER3" i="1"/>
  <c r="ER8" i="1" s="1"/>
  <c r="AW160" i="34" l="1"/>
  <c r="BY160" i="34"/>
  <c r="BB162" i="34" a="1"/>
  <c r="BB162" i="34" s="1"/>
  <c r="CI162" i="34" a="1"/>
  <c r="CI162" i="34" s="1"/>
  <c r="F162" i="34" a="1"/>
  <c r="F162" i="34" s="1"/>
  <c r="G162" i="34" a="1"/>
  <c r="G162" i="34" s="1"/>
  <c r="W162" i="34" a="1"/>
  <c r="W162" i="34" s="1"/>
  <c r="CY162" i="34" a="1"/>
  <c r="CY162" i="34" s="1"/>
  <c r="V162" i="34" a="1"/>
  <c r="V162" i="34" s="1"/>
  <c r="BC162" i="34" a="1"/>
  <c r="BC162" i="34" s="1"/>
  <c r="BS162" i="34" a="1"/>
  <c r="BS162" i="34" s="1"/>
  <c r="BR162" i="34" a="1"/>
  <c r="BR162" i="34" s="1"/>
  <c r="CX162" i="34" a="1"/>
  <c r="CX162" i="34" s="1"/>
  <c r="DO162" i="34" a="1"/>
  <c r="DO162" i="34" s="1"/>
  <c r="AM162" i="34" a="1"/>
  <c r="AM162" i="34" s="1"/>
  <c r="AL162" i="34" a="1"/>
  <c r="AL162" i="34" s="1"/>
  <c r="R162" i="34" a="1"/>
  <c r="R162" i="34" s="1"/>
  <c r="BW162" i="34" a="1"/>
  <c r="BW162" i="34" s="1"/>
  <c r="CH162" i="34" a="1"/>
  <c r="CH162" i="34" s="1"/>
  <c r="DN162" i="34" a="1"/>
  <c r="DN162" i="34" s="1"/>
  <c r="S162" i="34" a="1"/>
  <c r="S162" i="34" s="1"/>
  <c r="Z162" i="34" a="1"/>
  <c r="Z162" i="34" s="1"/>
  <c r="BG162" i="34" a="1"/>
  <c r="BG162" i="34" s="1"/>
  <c r="BF162" i="34" a="1"/>
  <c r="BF162" i="34" s="1"/>
  <c r="DB162" i="34" a="1"/>
  <c r="DB162" i="34" s="1"/>
  <c r="AA162" i="34" a="1"/>
  <c r="AA162" i="34" s="1"/>
  <c r="BV162" i="34" a="1"/>
  <c r="BV162" i="34" s="1"/>
  <c r="CM162" i="34" a="1"/>
  <c r="CM162" i="34" s="1"/>
  <c r="CL162" i="34" a="1"/>
  <c r="CL162" i="34" s="1"/>
  <c r="AP162" i="34" a="1"/>
  <c r="AP162" i="34" s="1"/>
  <c r="K162" i="34" a="1"/>
  <c r="K162" i="34" s="1"/>
  <c r="J162" i="34" a="1"/>
  <c r="J162" i="34" s="1"/>
  <c r="AQ162" i="34" a="1"/>
  <c r="AQ162" i="34" s="1"/>
  <c r="AT162" i="34" a="1"/>
  <c r="AT162" i="34" s="1"/>
  <c r="CQ162" i="34" a="1"/>
  <c r="CQ162" i="34" s="1"/>
  <c r="DG162" i="34" a="1"/>
  <c r="DG162" i="34" s="1"/>
  <c r="O162" i="34" a="1"/>
  <c r="O162" i="34" s="1"/>
  <c r="BJ162" i="34" a="1"/>
  <c r="BJ162" i="34" s="1"/>
  <c r="CP162" i="34" a="1"/>
  <c r="CP162" i="34" s="1"/>
  <c r="DC162" i="34" a="1"/>
  <c r="DC162" i="34" s="1"/>
  <c r="N162" i="34" a="1"/>
  <c r="N162" i="34" s="1"/>
  <c r="AU162" i="34" a="1"/>
  <c r="AU162" i="34" s="1"/>
  <c r="BK162" i="34" a="1"/>
  <c r="BK162" i="34" s="1"/>
  <c r="BZ162" i="34" a="1"/>
  <c r="BZ162" i="34" s="1"/>
  <c r="CA162" i="34" a="1"/>
  <c r="CA162" i="34" s="1"/>
  <c r="DF162" i="34" a="1"/>
  <c r="DF162" i="34" s="1"/>
  <c r="AH162" i="34" a="1"/>
  <c r="AH162" i="34" s="1"/>
  <c r="CE162" i="34" a="1"/>
  <c r="CE162" i="34" s="1"/>
  <c r="CD162" i="34" a="1"/>
  <c r="CD162" i="34" s="1"/>
  <c r="CU162" i="34" a="1"/>
  <c r="CU162" i="34" s="1"/>
  <c r="CT162" i="34" a="1"/>
  <c r="CT162" i="34" s="1"/>
  <c r="AX162" i="34" a="1"/>
  <c r="AX162" i="34" s="1"/>
  <c r="BN162" i="34" a="1"/>
  <c r="BN162" i="34" s="1"/>
  <c r="AI162" i="34" a="1"/>
  <c r="AI162" i="34" s="1"/>
  <c r="DK162" i="34" a="1"/>
  <c r="DK162" i="34" s="1"/>
  <c r="AY162" i="34" a="1"/>
  <c r="AY162" i="34" s="1"/>
  <c r="BO162" i="34" a="1"/>
  <c r="BO162" i="34" s="1"/>
  <c r="DJ162" i="34" a="1"/>
  <c r="DJ162" i="34" s="1"/>
  <c r="Q160" i="34"/>
  <c r="BT161" i="34"/>
  <c r="DQ161" i="34"/>
  <c r="AG160" i="34"/>
  <c r="CG160" i="34"/>
  <c r="BL161" i="34"/>
  <c r="M160" i="34"/>
  <c r="CN161" i="34"/>
  <c r="CW160" i="34"/>
  <c r="DH161" i="34"/>
  <c r="CV161" i="34"/>
  <c r="BA160" i="34"/>
  <c r="CK160" i="34"/>
  <c r="CO160" i="34"/>
  <c r="AZ161" i="34"/>
  <c r="CF161" i="34"/>
  <c r="BH161" i="34"/>
  <c r="CZ161" i="34"/>
  <c r="DA161" i="34" s="1"/>
  <c r="AJ161" i="34"/>
  <c r="BD161" i="34"/>
  <c r="BE161" i="34" s="1"/>
  <c r="AR161" i="34"/>
  <c r="BU160" i="34"/>
  <c r="DI160" i="34"/>
  <c r="CR161" i="34"/>
  <c r="L161" i="34"/>
  <c r="Y160" i="34"/>
  <c r="AS160" i="34"/>
  <c r="BQ160" i="34"/>
  <c r="DE160" i="34"/>
  <c r="DE161" i="34" s="1"/>
  <c r="BI160" i="34"/>
  <c r="BM160" i="34"/>
  <c r="DM160" i="34"/>
  <c r="CC160" i="34"/>
  <c r="U160" i="34"/>
  <c r="AK160" i="34"/>
  <c r="H161" i="34"/>
  <c r="I160" i="34"/>
  <c r="CB161" i="34"/>
  <c r="AF161" i="34"/>
  <c r="AV161" i="34"/>
  <c r="P161" i="34"/>
  <c r="Q161" i="34" s="1"/>
  <c r="AN161" i="34"/>
  <c r="AD162" i="34"/>
  <c r="DP162" i="34"/>
  <c r="DQ162" i="34" s="1"/>
  <c r="AE162" i="34"/>
  <c r="T161" i="34"/>
  <c r="DL161" i="34"/>
  <c r="BP161" i="34"/>
  <c r="BX161" i="34"/>
  <c r="BY161" i="34" s="1"/>
  <c r="AB161" i="34"/>
  <c r="CJ161" i="34"/>
  <c r="CK161" i="34" s="1"/>
  <c r="X161" i="34"/>
  <c r="Y161" i="34" s="1"/>
  <c r="D162" i="34"/>
  <c r="B162" i="34"/>
  <c r="C162" i="34"/>
  <c r="ER4" i="1"/>
  <c r="ER9" i="1" s="1"/>
  <c r="E163" i="34"/>
  <c r="ER7" i="1"/>
  <c r="ES3" i="1"/>
  <c r="ES8" i="1" s="1"/>
  <c r="BB163" i="34" l="1" a="1"/>
  <c r="BB163" i="34" s="1"/>
  <c r="CX163" i="34" a="1"/>
  <c r="CX163" i="34" s="1"/>
  <c r="V163" i="34" a="1"/>
  <c r="V163" i="34" s="1"/>
  <c r="BS163" i="34" a="1"/>
  <c r="BS163" i="34" s="1"/>
  <c r="DO163" i="34" a="1"/>
  <c r="DO163" i="34" s="1"/>
  <c r="AL163" i="34" a="1"/>
  <c r="AL163" i="34" s="1"/>
  <c r="CI163" i="34" a="1"/>
  <c r="CI163" i="34" s="1"/>
  <c r="G163" i="34" a="1"/>
  <c r="G163" i="34" s="1"/>
  <c r="F163" i="34" a="1"/>
  <c r="F163" i="34" s="1"/>
  <c r="W163" i="34" a="1"/>
  <c r="W163" i="34" s="1"/>
  <c r="AM163" i="34" a="1"/>
  <c r="AM163" i="34" s="1"/>
  <c r="BC163" i="34" a="1"/>
  <c r="BC163" i="34" s="1"/>
  <c r="DN163" i="34" a="1"/>
  <c r="DN163" i="34" s="1"/>
  <c r="DB163" i="34" a="1"/>
  <c r="DB163" i="34" s="1"/>
  <c r="J163" i="34" a="1"/>
  <c r="J163" i="34" s="1"/>
  <c r="CY163" i="34" a="1"/>
  <c r="CY163" i="34" s="1"/>
  <c r="AA163" i="34" a="1"/>
  <c r="AA163" i="34" s="1"/>
  <c r="BV163" i="34" a="1"/>
  <c r="BV163" i="34" s="1"/>
  <c r="CH163" i="34" a="1"/>
  <c r="CH163" i="34" s="1"/>
  <c r="R163" i="34" a="1"/>
  <c r="R163" i="34" s="1"/>
  <c r="Z163" i="34" a="1"/>
  <c r="Z163" i="34" s="1"/>
  <c r="BG163" i="34" a="1"/>
  <c r="BG163" i="34" s="1"/>
  <c r="BW163" i="34" a="1"/>
  <c r="BW163" i="34" s="1"/>
  <c r="CL163" i="34" a="1"/>
  <c r="CL163" i="34" s="1"/>
  <c r="CM163" i="34" a="1"/>
  <c r="CM163" i="34" s="1"/>
  <c r="BR163" i="34" a="1"/>
  <c r="BR163" i="34" s="1"/>
  <c r="S163" i="34" a="1"/>
  <c r="S163" i="34" s="1"/>
  <c r="BF163" i="34" a="1"/>
  <c r="BF163" i="34" s="1"/>
  <c r="DC163" i="34" a="1"/>
  <c r="DC163" i="34" s="1"/>
  <c r="K163" i="34" a="1"/>
  <c r="K163" i="34" s="1"/>
  <c r="AU163" i="34" a="1"/>
  <c r="AU163" i="34" s="1"/>
  <c r="BJ163" i="34" a="1"/>
  <c r="BJ163" i="34" s="1"/>
  <c r="CQ163" i="34" a="1"/>
  <c r="CQ163" i="34" s="1"/>
  <c r="CP163" i="34" a="1"/>
  <c r="CP163" i="34" s="1"/>
  <c r="AP163" i="34" a="1"/>
  <c r="AP163" i="34" s="1"/>
  <c r="N163" i="34" a="1"/>
  <c r="N163" i="34" s="1"/>
  <c r="AT163" i="34" a="1"/>
  <c r="AT163" i="34" s="1"/>
  <c r="BZ163" i="34" a="1"/>
  <c r="BZ163" i="34" s="1"/>
  <c r="CA163" i="34" a="1"/>
  <c r="CA163" i="34" s="1"/>
  <c r="DF163" i="34" a="1"/>
  <c r="DF163" i="34" s="1"/>
  <c r="AQ163" i="34" a="1"/>
  <c r="AQ163" i="34" s="1"/>
  <c r="O163" i="34" a="1"/>
  <c r="O163" i="34" s="1"/>
  <c r="BK163" i="34" a="1"/>
  <c r="BK163" i="34" s="1"/>
  <c r="DG163" i="34" a="1"/>
  <c r="DG163" i="34" s="1"/>
  <c r="DK163" i="34" a="1"/>
  <c r="DK163" i="34" s="1"/>
  <c r="DJ163" i="34" a="1"/>
  <c r="DJ163" i="34" s="1"/>
  <c r="AH163" i="34" a="1"/>
  <c r="AH163" i="34" s="1"/>
  <c r="AX163" i="34" a="1"/>
  <c r="AX163" i="34" s="1"/>
  <c r="BN163" i="34" a="1"/>
  <c r="BN163" i="34" s="1"/>
  <c r="BO163" i="34" a="1"/>
  <c r="BO163" i="34" s="1"/>
  <c r="CU163" i="34" a="1"/>
  <c r="CU163" i="34" s="1"/>
  <c r="CT163" i="34" a="1"/>
  <c r="CT163" i="34" s="1"/>
  <c r="AI163" i="34" a="1"/>
  <c r="AI163" i="34" s="1"/>
  <c r="AY163" i="34" a="1"/>
  <c r="AY163" i="34" s="1"/>
  <c r="AZ163" i="34" s="1"/>
  <c r="CD163" i="34" a="1"/>
  <c r="CD163" i="34" s="1"/>
  <c r="CE163" i="34" a="1"/>
  <c r="CE163" i="34" s="1"/>
  <c r="CF163" i="34" s="1"/>
  <c r="BU161" i="34"/>
  <c r="AJ162" i="34"/>
  <c r="CG161" i="34"/>
  <c r="BM161" i="34"/>
  <c r="BQ161" i="34"/>
  <c r="M161" i="34"/>
  <c r="CR162" i="34"/>
  <c r="L162" i="34"/>
  <c r="CJ162" i="34"/>
  <c r="CK162" i="34" s="1"/>
  <c r="DH162" i="34"/>
  <c r="CW161" i="34"/>
  <c r="BI161" i="34"/>
  <c r="DI161" i="34"/>
  <c r="CO161" i="34"/>
  <c r="U161" i="34"/>
  <c r="BA161" i="34"/>
  <c r="CC161" i="34"/>
  <c r="AK161" i="34"/>
  <c r="AK162" i="34" s="1"/>
  <c r="AF162" i="34"/>
  <c r="CV162" i="34"/>
  <c r="BX162" i="34"/>
  <c r="BY162" i="34" s="1"/>
  <c r="AR162" i="34"/>
  <c r="CB162" i="34"/>
  <c r="CZ162" i="34"/>
  <c r="DA162" i="34" s="1"/>
  <c r="DL162" i="34"/>
  <c r="BL162" i="34"/>
  <c r="AB162" i="34"/>
  <c r="DM161" i="34"/>
  <c r="AC161" i="34"/>
  <c r="BH162" i="34"/>
  <c r="BD162" i="34"/>
  <c r="AW161" i="34"/>
  <c r="I161" i="34"/>
  <c r="AG161" i="34"/>
  <c r="AS161" i="34"/>
  <c r="CS161" i="34"/>
  <c r="AO161" i="34"/>
  <c r="AZ162" i="34"/>
  <c r="CN162" i="34"/>
  <c r="AV162" i="34"/>
  <c r="T162" i="34"/>
  <c r="DD162" i="34"/>
  <c r="AN162" i="34"/>
  <c r="X162" i="34"/>
  <c r="Y162" i="34" s="1"/>
  <c r="CF162" i="34"/>
  <c r="H162" i="34"/>
  <c r="DP163" i="34"/>
  <c r="DQ163" i="34" s="1"/>
  <c r="AE163" i="34"/>
  <c r="AD163" i="34"/>
  <c r="BP162" i="34"/>
  <c r="BT162" i="34"/>
  <c r="P162" i="34"/>
  <c r="Q162" i="34" s="1"/>
  <c r="D163" i="34"/>
  <c r="B163" i="34"/>
  <c r="C163" i="34"/>
  <c r="ES4" i="1"/>
  <c r="ES9" i="1" s="1"/>
  <c r="E164" i="34"/>
  <c r="ES7" i="1"/>
  <c r="ET3" i="1"/>
  <c r="ET8" i="1" s="1"/>
  <c r="W164" i="34" l="1" a="1"/>
  <c r="W164" i="34" s="1"/>
  <c r="BR164" i="34" a="1"/>
  <c r="BR164" i="34" s="1"/>
  <c r="DO164" i="34" a="1"/>
  <c r="DO164" i="34" s="1"/>
  <c r="AM164" i="34" a="1"/>
  <c r="AM164" i="34" s="1"/>
  <c r="AL164" i="34" a="1"/>
  <c r="AL164" i="34" s="1"/>
  <c r="V164" i="34" a="1"/>
  <c r="V164" i="34" s="1"/>
  <c r="BC164" i="34" a="1"/>
  <c r="BC164" i="34" s="1"/>
  <c r="BB164" i="34" a="1"/>
  <c r="BB164" i="34" s="1"/>
  <c r="CH164" i="34" a="1"/>
  <c r="CH164" i="34" s="1"/>
  <c r="CI164" i="34" a="1"/>
  <c r="CI164" i="34" s="1"/>
  <c r="G164" i="34" a="1"/>
  <c r="G164" i="34" s="1"/>
  <c r="F164" i="34" a="1"/>
  <c r="F164" i="34" s="1"/>
  <c r="BS164" i="34" a="1"/>
  <c r="BS164" i="34" s="1"/>
  <c r="Z164" i="34" a="1"/>
  <c r="Z164" i="34" s="1"/>
  <c r="DC164" i="34" a="1"/>
  <c r="DC164" i="34" s="1"/>
  <c r="DB164" i="34" a="1"/>
  <c r="DB164" i="34" s="1"/>
  <c r="BV164" i="34" a="1"/>
  <c r="BV164" i="34" s="1"/>
  <c r="CM164" i="34" a="1"/>
  <c r="CM164" i="34" s="1"/>
  <c r="CX164" i="34" a="1"/>
  <c r="CX164" i="34" s="1"/>
  <c r="DN164" i="34" a="1"/>
  <c r="DN164" i="34" s="1"/>
  <c r="R164" i="34" a="1"/>
  <c r="R164" i="34" s="1"/>
  <c r="AA164" i="34" a="1"/>
  <c r="AA164" i="34" s="1"/>
  <c r="BW164" i="34" a="1"/>
  <c r="BW164" i="34" s="1"/>
  <c r="CY164" i="34" a="1"/>
  <c r="CY164" i="34" s="1"/>
  <c r="S164" i="34" a="1"/>
  <c r="S164" i="34" s="1"/>
  <c r="BG164" i="34" a="1"/>
  <c r="BG164" i="34" s="1"/>
  <c r="BF164" i="34" a="1"/>
  <c r="BF164" i="34" s="1"/>
  <c r="CL164" i="34" a="1"/>
  <c r="CL164" i="34" s="1"/>
  <c r="N164" i="34" a="1"/>
  <c r="N164" i="34" s="1"/>
  <c r="BJ164" i="34" a="1"/>
  <c r="BJ164" i="34" s="1"/>
  <c r="BZ164" i="34" a="1"/>
  <c r="BZ164" i="34" s="1"/>
  <c r="CA164" i="34" a="1"/>
  <c r="CA164" i="34" s="1"/>
  <c r="K164" i="34" a="1"/>
  <c r="K164" i="34" s="1"/>
  <c r="AP164" i="34" a="1"/>
  <c r="AP164" i="34" s="1"/>
  <c r="O164" i="34" a="1"/>
  <c r="O164" i="34" s="1"/>
  <c r="BK164" i="34" a="1"/>
  <c r="BK164" i="34" s="1"/>
  <c r="CQ164" i="34" a="1"/>
  <c r="CQ164" i="34" s="1"/>
  <c r="J164" i="34" a="1"/>
  <c r="J164" i="34" s="1"/>
  <c r="AQ164" i="34" a="1"/>
  <c r="AQ164" i="34" s="1"/>
  <c r="AT164" i="34" a="1"/>
  <c r="AT164" i="34" s="1"/>
  <c r="AU164" i="34" a="1"/>
  <c r="AU164" i="34" s="1"/>
  <c r="CP164" i="34" a="1"/>
  <c r="CP164" i="34" s="1"/>
  <c r="AH164" i="34" a="1"/>
  <c r="AH164" i="34" s="1"/>
  <c r="AI164" i="34" a="1"/>
  <c r="AI164" i="34" s="1"/>
  <c r="BO164" i="34" a="1"/>
  <c r="BO164" i="34" s="1"/>
  <c r="CE164" i="34" a="1"/>
  <c r="CE164" i="34" s="1"/>
  <c r="CT164" i="34" a="1"/>
  <c r="CT164" i="34" s="1"/>
  <c r="DJ164" i="34" a="1"/>
  <c r="DJ164" i="34" s="1"/>
  <c r="AX164" i="34" a="1"/>
  <c r="AX164" i="34" s="1"/>
  <c r="DG164" i="34" a="1"/>
  <c r="DG164" i="34" s="1"/>
  <c r="DF164" i="34" a="1"/>
  <c r="DF164" i="34" s="1"/>
  <c r="AY164" i="34" a="1"/>
  <c r="AY164" i="34" s="1"/>
  <c r="CD164" i="34" a="1"/>
  <c r="CD164" i="34" s="1"/>
  <c r="DK164" i="34" a="1"/>
  <c r="DK164" i="34" s="1"/>
  <c r="BN164" i="34" a="1"/>
  <c r="BN164" i="34" s="1"/>
  <c r="CU164" i="34" a="1"/>
  <c r="CU164" i="34" s="1"/>
  <c r="BQ162" i="34"/>
  <c r="BM162" i="34"/>
  <c r="AN163" i="34"/>
  <c r="CN163" i="34"/>
  <c r="M162" i="34"/>
  <c r="U162" i="34"/>
  <c r="CS162" i="34"/>
  <c r="CW162" i="34"/>
  <c r="DI162" i="34"/>
  <c r="AS162" i="34"/>
  <c r="DH163" i="34"/>
  <c r="I162" i="34"/>
  <c r="CC162" i="34"/>
  <c r="AG162" i="34"/>
  <c r="CV163" i="34"/>
  <c r="DM162" i="34"/>
  <c r="AV163" i="34"/>
  <c r="AC162" i="34"/>
  <c r="DD163" i="34"/>
  <c r="AO162" i="34"/>
  <c r="BX163" i="34"/>
  <c r="BE162" i="34"/>
  <c r="BI162" i="34"/>
  <c r="BT163" i="34"/>
  <c r="DL163" i="34"/>
  <c r="BH163" i="34"/>
  <c r="L163" i="34"/>
  <c r="AW162" i="34"/>
  <c r="BU162" i="34"/>
  <c r="DE162" i="34"/>
  <c r="CO162" i="34"/>
  <c r="CG162" i="34"/>
  <c r="CG163" i="34" s="1"/>
  <c r="BA162" i="34"/>
  <c r="BA163" i="34" s="1"/>
  <c r="CZ163" i="34"/>
  <c r="DA163" i="34" s="1"/>
  <c r="AR163" i="34"/>
  <c r="CB163" i="34"/>
  <c r="P163" i="34"/>
  <c r="Q163" i="34" s="1"/>
  <c r="T163" i="34"/>
  <c r="BD163" i="34"/>
  <c r="DP164" i="34"/>
  <c r="DQ164" i="34" s="1"/>
  <c r="AD164" i="34"/>
  <c r="AE164" i="34"/>
  <c r="BP163" i="34"/>
  <c r="BQ163" i="34" s="1"/>
  <c r="CR163" i="34"/>
  <c r="AF163" i="34"/>
  <c r="H163" i="34"/>
  <c r="BL163" i="34"/>
  <c r="AB163" i="34"/>
  <c r="CJ163" i="34"/>
  <c r="X163" i="34"/>
  <c r="AJ163" i="34"/>
  <c r="AK163" i="34" s="1"/>
  <c r="D164" i="34"/>
  <c r="B164" i="34"/>
  <c r="C164" i="34"/>
  <c r="ET4" i="1"/>
  <c r="ET9" i="1" s="1"/>
  <c r="E165" i="34"/>
  <c r="ET7" i="1"/>
  <c r="EU3" i="1"/>
  <c r="EU8" i="1" s="1"/>
  <c r="F165" i="34" l="1" a="1"/>
  <c r="F165" i="34" s="1"/>
  <c r="BS165" i="34" a="1"/>
  <c r="BS165" i="34" s="1"/>
  <c r="BR165" i="34" a="1"/>
  <c r="BR165" i="34" s="1"/>
  <c r="CH165" i="34" a="1"/>
  <c r="CH165" i="34" s="1"/>
  <c r="G165" i="34" a="1"/>
  <c r="G165" i="34" s="1"/>
  <c r="V165" i="34" a="1"/>
  <c r="V165" i="34" s="1"/>
  <c r="W165" i="34" a="1"/>
  <c r="W165" i="34" s="1"/>
  <c r="AM165" i="34" a="1"/>
  <c r="AM165" i="34" s="1"/>
  <c r="AL165" i="34" a="1"/>
  <c r="AL165" i="34" s="1"/>
  <c r="BB165" i="34" a="1"/>
  <c r="BB165" i="34" s="1"/>
  <c r="CI165" i="34" a="1"/>
  <c r="CI165" i="34" s="1"/>
  <c r="CY165" i="34" a="1"/>
  <c r="CY165" i="34" s="1"/>
  <c r="BC165" i="34" a="1"/>
  <c r="BC165" i="34" s="1"/>
  <c r="R165" i="34" a="1"/>
  <c r="R165" i="34" s="1"/>
  <c r="AA165" i="34" a="1"/>
  <c r="AA165" i="34" s="1"/>
  <c r="Z165" i="34" a="1"/>
  <c r="Z165" i="34" s="1"/>
  <c r="DC165" i="34" a="1"/>
  <c r="DC165" i="34" s="1"/>
  <c r="BW165" i="34" a="1"/>
  <c r="BW165" i="34" s="1"/>
  <c r="CM165" i="34" a="1"/>
  <c r="CM165" i="34" s="1"/>
  <c r="DO165" i="34" a="1"/>
  <c r="DO165" i="34" s="1"/>
  <c r="DN165" i="34" a="1"/>
  <c r="DN165" i="34" s="1"/>
  <c r="BG165" i="34" a="1"/>
  <c r="BG165" i="34" s="1"/>
  <c r="BV165" i="34" a="1"/>
  <c r="BV165" i="34" s="1"/>
  <c r="CL165" i="34" a="1"/>
  <c r="CL165" i="34" s="1"/>
  <c r="CX165" i="34" a="1"/>
  <c r="CX165" i="34" s="1"/>
  <c r="S165" i="34" a="1"/>
  <c r="S165" i="34" s="1"/>
  <c r="BF165" i="34" a="1"/>
  <c r="BF165" i="34" s="1"/>
  <c r="DB165" i="34" a="1"/>
  <c r="DB165" i="34" s="1"/>
  <c r="O165" i="34" a="1"/>
  <c r="O165" i="34" s="1"/>
  <c r="AU165" i="34" a="1"/>
  <c r="AU165" i="34" s="1"/>
  <c r="BJ165" i="34" a="1"/>
  <c r="BJ165" i="34" s="1"/>
  <c r="BZ165" i="34" a="1"/>
  <c r="BZ165" i="34" s="1"/>
  <c r="CA165" i="34" a="1"/>
  <c r="CA165" i="34" s="1"/>
  <c r="K165" i="34" a="1"/>
  <c r="K165" i="34" s="1"/>
  <c r="J165" i="34" a="1"/>
  <c r="J165" i="34" s="1"/>
  <c r="AT165" i="34" a="1"/>
  <c r="AT165" i="34" s="1"/>
  <c r="BK165" i="34" a="1"/>
  <c r="BK165" i="34" s="1"/>
  <c r="CQ165" i="34" a="1"/>
  <c r="CQ165" i="34" s="1"/>
  <c r="CP165" i="34" a="1"/>
  <c r="CP165" i="34" s="1"/>
  <c r="DG165" i="34" a="1"/>
  <c r="DG165" i="34" s="1"/>
  <c r="AQ165" i="34" a="1"/>
  <c r="AQ165" i="34" s="1"/>
  <c r="AP165" i="34" a="1"/>
  <c r="AP165" i="34" s="1"/>
  <c r="N165" i="34" a="1"/>
  <c r="N165" i="34" s="1"/>
  <c r="AI165" i="34" a="1"/>
  <c r="AI165" i="34" s="1"/>
  <c r="CU165" i="34" a="1"/>
  <c r="CU165" i="34" s="1"/>
  <c r="DK165" i="34" a="1"/>
  <c r="DK165" i="34" s="1"/>
  <c r="DF165" i="34" a="1"/>
  <c r="DF165" i="34" s="1"/>
  <c r="AH165" i="34" a="1"/>
  <c r="AH165" i="34" s="1"/>
  <c r="AX165" i="34" a="1"/>
  <c r="AX165" i="34" s="1"/>
  <c r="CE165" i="34" a="1"/>
  <c r="CE165" i="34" s="1"/>
  <c r="CT165" i="34" a="1"/>
  <c r="CT165" i="34" s="1"/>
  <c r="BN165" i="34" a="1"/>
  <c r="BN165" i="34" s="1"/>
  <c r="DJ165" i="34" a="1"/>
  <c r="DJ165" i="34" s="1"/>
  <c r="AY165" i="34" a="1"/>
  <c r="AY165" i="34" s="1"/>
  <c r="BO165" i="34" a="1"/>
  <c r="BO165" i="34" s="1"/>
  <c r="CD165" i="34" a="1"/>
  <c r="CD165" i="34" s="1"/>
  <c r="CC163" i="34"/>
  <c r="AW163" i="34"/>
  <c r="CO163" i="34"/>
  <c r="DE163" i="34"/>
  <c r="AO163" i="34"/>
  <c r="M163" i="34"/>
  <c r="CW163" i="34"/>
  <c r="DI163" i="34"/>
  <c r="I163" i="34"/>
  <c r="DM163" i="34"/>
  <c r="CV164" i="34"/>
  <c r="CW164" i="34" s="1"/>
  <c r="BD164" i="34"/>
  <c r="AJ164" i="34"/>
  <c r="AK164" i="34" s="1"/>
  <c r="BE163" i="34"/>
  <c r="CF164" i="34"/>
  <c r="CG164" i="34" s="1"/>
  <c r="BU163" i="34"/>
  <c r="AC163" i="34"/>
  <c r="L164" i="34"/>
  <c r="M164" i="34" s="1"/>
  <c r="AN164" i="34"/>
  <c r="BI163" i="34"/>
  <c r="Y163" i="34"/>
  <c r="CS163" i="34"/>
  <c r="CB164" i="34"/>
  <c r="BL164" i="34"/>
  <c r="BY163" i="34"/>
  <c r="U163" i="34"/>
  <c r="CK163" i="34"/>
  <c r="BM163" i="34"/>
  <c r="AG163" i="34"/>
  <c r="AS163" i="34"/>
  <c r="DL164" i="34"/>
  <c r="P164" i="34"/>
  <c r="Q164" i="34" s="1"/>
  <c r="AZ164" i="34"/>
  <c r="BA164" i="34" s="1"/>
  <c r="BX164" i="34"/>
  <c r="AB164" i="34"/>
  <c r="BT164" i="34"/>
  <c r="AF164" i="34"/>
  <c r="AG164" i="34" s="1"/>
  <c r="BH164" i="34"/>
  <c r="T164" i="34"/>
  <c r="AR164" i="34"/>
  <c r="BP164" i="34"/>
  <c r="BQ164" i="34" s="1"/>
  <c r="DD164" i="34"/>
  <c r="DH164" i="34"/>
  <c r="CJ164" i="34"/>
  <c r="H164" i="34"/>
  <c r="I164" i="34" s="1"/>
  <c r="DP165" i="34"/>
  <c r="DQ165" i="34" s="1"/>
  <c r="AE165" i="34"/>
  <c r="AD165" i="34"/>
  <c r="CN165" i="34"/>
  <c r="CZ164" i="34"/>
  <c r="DA164" i="34" s="1"/>
  <c r="CR164" i="34"/>
  <c r="CN164" i="34"/>
  <c r="X164" i="34"/>
  <c r="AV164" i="34"/>
  <c r="D165" i="34"/>
  <c r="B165" i="34"/>
  <c r="C165" i="34"/>
  <c r="EU4" i="1"/>
  <c r="EU9" i="1" s="1"/>
  <c r="E166" i="34"/>
  <c r="EU7" i="1"/>
  <c r="EV3" i="1"/>
  <c r="EV8" i="1" s="1"/>
  <c r="W166" i="34" l="1" a="1"/>
  <c r="W166" i="34" s="1"/>
  <c r="V166" i="34" a="1"/>
  <c r="V166" i="34" s="1"/>
  <c r="AM166" i="34" a="1"/>
  <c r="AM166" i="34" s="1"/>
  <c r="AL166" i="34" a="1"/>
  <c r="AL166" i="34" s="1"/>
  <c r="CH166" i="34" a="1"/>
  <c r="CH166" i="34" s="1"/>
  <c r="CY166" i="34" a="1"/>
  <c r="CY166" i="34" s="1"/>
  <c r="F166" i="34" a="1"/>
  <c r="F166" i="34" s="1"/>
  <c r="BB166" i="34" a="1"/>
  <c r="BB166" i="34" s="1"/>
  <c r="CI166" i="34" a="1"/>
  <c r="CI166" i="34" s="1"/>
  <c r="CX166" i="34" a="1"/>
  <c r="CX166" i="34" s="1"/>
  <c r="G166" i="34" a="1"/>
  <c r="G166" i="34" s="1"/>
  <c r="BC166" i="34" a="1"/>
  <c r="BC166" i="34" s="1"/>
  <c r="BS166" i="34" a="1"/>
  <c r="BS166" i="34" s="1"/>
  <c r="S166" i="34" a="1"/>
  <c r="S166" i="34" s="1"/>
  <c r="BF166" i="34" a="1"/>
  <c r="BF166" i="34" s="1"/>
  <c r="CM166" i="34" a="1"/>
  <c r="CM166" i="34" s="1"/>
  <c r="CL166" i="34" a="1"/>
  <c r="CL166" i="34" s="1"/>
  <c r="DC166" i="34" a="1"/>
  <c r="DC166" i="34" s="1"/>
  <c r="DN166" i="34" a="1"/>
  <c r="DN166" i="34" s="1"/>
  <c r="BW166" i="34" a="1"/>
  <c r="BW166" i="34" s="1"/>
  <c r="BR166" i="34" a="1"/>
  <c r="BR166" i="34" s="1"/>
  <c r="DO166" i="34" a="1"/>
  <c r="DO166" i="34" s="1"/>
  <c r="Z166" i="34" a="1"/>
  <c r="Z166" i="34" s="1"/>
  <c r="BV166" i="34" a="1"/>
  <c r="BV166" i="34" s="1"/>
  <c r="R166" i="34" a="1"/>
  <c r="R166" i="34" s="1"/>
  <c r="AA166" i="34" a="1"/>
  <c r="AA166" i="34" s="1"/>
  <c r="BG166" i="34" a="1"/>
  <c r="BG166" i="34" s="1"/>
  <c r="DB166" i="34" a="1"/>
  <c r="DB166" i="34" s="1"/>
  <c r="AQ166" i="34" a="1"/>
  <c r="AQ166" i="34" s="1"/>
  <c r="AU166" i="34" a="1"/>
  <c r="AU166" i="34" s="1"/>
  <c r="BZ166" i="34" a="1"/>
  <c r="BZ166" i="34" s="1"/>
  <c r="CA166" i="34" a="1"/>
  <c r="CA166" i="34" s="1"/>
  <c r="AP166" i="34" a="1"/>
  <c r="AP166" i="34" s="1"/>
  <c r="BK166" i="34" a="1"/>
  <c r="BK166" i="34" s="1"/>
  <c r="J166" i="34" a="1"/>
  <c r="J166" i="34" s="1"/>
  <c r="K166" i="34" a="1"/>
  <c r="K166" i="34" s="1"/>
  <c r="CQ166" i="34" a="1"/>
  <c r="CQ166" i="34" s="1"/>
  <c r="AI166" i="34" a="1"/>
  <c r="AI166" i="34" s="1"/>
  <c r="O166" i="34" a="1"/>
  <c r="O166" i="34" s="1"/>
  <c r="N166" i="34" a="1"/>
  <c r="N166" i="34" s="1"/>
  <c r="AT166" i="34" a="1"/>
  <c r="AT166" i="34" s="1"/>
  <c r="BJ166" i="34" a="1"/>
  <c r="BJ166" i="34" s="1"/>
  <c r="CP166" i="34" a="1"/>
  <c r="CP166" i="34" s="1"/>
  <c r="DG166" i="34" a="1"/>
  <c r="DG166" i="34" s="1"/>
  <c r="BO166" i="34" a="1"/>
  <c r="BO166" i="34" s="1"/>
  <c r="DF166" i="34" a="1"/>
  <c r="DF166" i="34" s="1"/>
  <c r="AH166" i="34" a="1"/>
  <c r="AH166" i="34" s="1"/>
  <c r="CE166" i="34" a="1"/>
  <c r="CE166" i="34" s="1"/>
  <c r="CD166" i="34" a="1"/>
  <c r="CD166" i="34" s="1"/>
  <c r="AX166" i="34" a="1"/>
  <c r="AX166" i="34" s="1"/>
  <c r="AY166" i="34" a="1"/>
  <c r="AY166" i="34" s="1"/>
  <c r="CT166" i="34" a="1"/>
  <c r="CT166" i="34" s="1"/>
  <c r="DJ166" i="34" a="1"/>
  <c r="DJ166" i="34" s="1"/>
  <c r="BN166" i="34" a="1"/>
  <c r="BN166" i="34" s="1"/>
  <c r="CU166" i="34" a="1"/>
  <c r="CU166" i="34" s="1"/>
  <c r="DK166" i="34" a="1"/>
  <c r="DK166" i="34" s="1"/>
  <c r="P165" i="34"/>
  <c r="CC164" i="34"/>
  <c r="CO164" i="34"/>
  <c r="CO165" i="34" s="1"/>
  <c r="DE164" i="34"/>
  <c r="AO164" i="34"/>
  <c r="BM164" i="34"/>
  <c r="U164" i="34"/>
  <c r="DM164" i="34"/>
  <c r="DI164" i="34"/>
  <c r="BT165" i="34"/>
  <c r="AR165" i="34"/>
  <c r="BE164" i="34"/>
  <c r="X165" i="34"/>
  <c r="CB165" i="34"/>
  <c r="CC165" i="34" s="1"/>
  <c r="Y164" i="34"/>
  <c r="BY164" i="34"/>
  <c r="AC164" i="34"/>
  <c r="CK164" i="34"/>
  <c r="CJ165" i="34"/>
  <c r="AZ165" i="34"/>
  <c r="BA165" i="34" s="1"/>
  <c r="CS164" i="34"/>
  <c r="CF165" i="34"/>
  <c r="CG165" i="34" s="1"/>
  <c r="AV165" i="34"/>
  <c r="L165" i="34"/>
  <c r="M165" i="34" s="1"/>
  <c r="AB165" i="34"/>
  <c r="AC165" i="34" s="1"/>
  <c r="AS164" i="34"/>
  <c r="CZ165" i="34"/>
  <c r="DA165" i="34" s="1"/>
  <c r="DD165" i="34"/>
  <c r="BI164" i="34"/>
  <c r="CV165" i="34"/>
  <c r="CW165" i="34" s="1"/>
  <c r="AW164" i="34"/>
  <c r="BU164" i="34"/>
  <c r="Q165" i="34"/>
  <c r="DL165" i="34"/>
  <c r="BX165" i="34"/>
  <c r="DH165" i="34"/>
  <c r="DI165" i="34" s="1"/>
  <c r="AN165" i="34"/>
  <c r="DP166" i="34"/>
  <c r="AE166" i="34"/>
  <c r="AD166" i="34"/>
  <c r="AF165" i="34"/>
  <c r="CR165" i="34"/>
  <c r="BH165" i="34"/>
  <c r="H165" i="34"/>
  <c r="I165" i="34" s="1"/>
  <c r="BP165" i="34"/>
  <c r="BQ165" i="34" s="1"/>
  <c r="BD165" i="34"/>
  <c r="BL165" i="34"/>
  <c r="T165" i="34"/>
  <c r="AJ165" i="34"/>
  <c r="AK165" i="34" s="1"/>
  <c r="D166" i="34"/>
  <c r="B166" i="34"/>
  <c r="C166" i="34"/>
  <c r="EV4" i="1"/>
  <c r="EV9" i="1" s="1"/>
  <c r="E167" i="34"/>
  <c r="EV7" i="1"/>
  <c r="EW3" i="1"/>
  <c r="EW8" i="1" s="1"/>
  <c r="EU6" i="1"/>
  <c r="G167" i="34" l="1" a="1"/>
  <c r="G167" i="34" s="1"/>
  <c r="AM167" i="34" a="1"/>
  <c r="AM167" i="34" s="1"/>
  <c r="BC167" i="34" a="1"/>
  <c r="BC167" i="34" s="1"/>
  <c r="BR167" i="34" a="1"/>
  <c r="BR167" i="34" s="1"/>
  <c r="F167" i="34" a="1"/>
  <c r="F167" i="34" s="1"/>
  <c r="W167" i="34" a="1"/>
  <c r="W167" i="34" s="1"/>
  <c r="BB167" i="34" a="1"/>
  <c r="BB167" i="34" s="1"/>
  <c r="CH167" i="34" a="1"/>
  <c r="CH167" i="34" s="1"/>
  <c r="BS167" i="34" a="1"/>
  <c r="BS167" i="34" s="1"/>
  <c r="CY167" i="34" a="1"/>
  <c r="CY167" i="34" s="1"/>
  <c r="DO167" i="34" a="1"/>
  <c r="DO167" i="34" s="1"/>
  <c r="V167" i="34" a="1"/>
  <c r="V167" i="34" s="1"/>
  <c r="AL167" i="34" a="1"/>
  <c r="AL167" i="34" s="1"/>
  <c r="BF167" i="34" a="1"/>
  <c r="BF167" i="34" s="1"/>
  <c r="BG167" i="34" a="1"/>
  <c r="BG167" i="34" s="1"/>
  <c r="DC167" i="34" a="1"/>
  <c r="DC167" i="34" s="1"/>
  <c r="DB167" i="34" a="1"/>
  <c r="DB167" i="34" s="1"/>
  <c r="CI167" i="34" a="1"/>
  <c r="CI167" i="34" s="1"/>
  <c r="R167" i="34" a="1"/>
  <c r="R167" i="34" s="1"/>
  <c r="Z167" i="34" a="1"/>
  <c r="Z167" i="34" s="1"/>
  <c r="BW167" i="34" a="1"/>
  <c r="BW167" i="34" s="1"/>
  <c r="S167" i="34" a="1"/>
  <c r="S167" i="34" s="1"/>
  <c r="BV167" i="34" a="1"/>
  <c r="BV167" i="34" s="1"/>
  <c r="CX167" i="34" a="1"/>
  <c r="CX167" i="34" s="1"/>
  <c r="DN167" i="34" a="1"/>
  <c r="DN167" i="34" s="1"/>
  <c r="AA167" i="34" a="1"/>
  <c r="AA167" i="34" s="1"/>
  <c r="CL167" i="34" a="1"/>
  <c r="CL167" i="34" s="1"/>
  <c r="CM167" i="34" a="1"/>
  <c r="CM167" i="34" s="1"/>
  <c r="AQ167" i="34" a="1"/>
  <c r="AQ167" i="34" s="1"/>
  <c r="N167" i="34" a="1"/>
  <c r="N167" i="34" s="1"/>
  <c r="AT167" i="34" a="1"/>
  <c r="AT167" i="34" s="1"/>
  <c r="BK167" i="34" a="1"/>
  <c r="BK167" i="34" s="1"/>
  <c r="CP167" i="34" a="1"/>
  <c r="CP167" i="34" s="1"/>
  <c r="AP167" i="34" a="1"/>
  <c r="AP167" i="34" s="1"/>
  <c r="J167" i="34" a="1"/>
  <c r="J167" i="34" s="1"/>
  <c r="K167" i="34" a="1"/>
  <c r="K167" i="34" s="1"/>
  <c r="AU167" i="34" a="1"/>
  <c r="AU167" i="34" s="1"/>
  <c r="BJ167" i="34" a="1"/>
  <c r="BJ167" i="34" s="1"/>
  <c r="CQ167" i="34" a="1"/>
  <c r="CQ167" i="34" s="1"/>
  <c r="DG167" i="34" a="1"/>
  <c r="DG167" i="34" s="1"/>
  <c r="O167" i="34" a="1"/>
  <c r="O167" i="34" s="1"/>
  <c r="BZ167" i="34" a="1"/>
  <c r="BZ167" i="34" s="1"/>
  <c r="CA167" i="34" a="1"/>
  <c r="CA167" i="34" s="1"/>
  <c r="CD167" i="34" a="1"/>
  <c r="CD167" i="34" s="1"/>
  <c r="CE167" i="34" a="1"/>
  <c r="CE167" i="34" s="1"/>
  <c r="BN167" i="34" a="1"/>
  <c r="BN167" i="34" s="1"/>
  <c r="CU167" i="34" a="1"/>
  <c r="CU167" i="34" s="1"/>
  <c r="CT167" i="34" a="1"/>
  <c r="CT167" i="34" s="1"/>
  <c r="DJ167" i="34" a="1"/>
  <c r="DJ167" i="34" s="1"/>
  <c r="DF167" i="34" a="1"/>
  <c r="DF167" i="34" s="1"/>
  <c r="AI167" i="34" a="1"/>
  <c r="AI167" i="34" s="1"/>
  <c r="AH167" i="34" a="1"/>
  <c r="AH167" i="34" s="1"/>
  <c r="AY167" i="34" a="1"/>
  <c r="AY167" i="34" s="1"/>
  <c r="AX167" i="34" a="1"/>
  <c r="AX167" i="34" s="1"/>
  <c r="BO167" i="34" a="1"/>
  <c r="BO167" i="34" s="1"/>
  <c r="DK167" i="34" a="1"/>
  <c r="DK167" i="34" s="1"/>
  <c r="AW165" i="34"/>
  <c r="AS165" i="34"/>
  <c r="H166" i="34"/>
  <c r="I166" i="34" s="1"/>
  <c r="DE165" i="34"/>
  <c r="DD166" i="34"/>
  <c r="DE166" i="34" s="1"/>
  <c r="AJ166" i="34"/>
  <c r="AK166" i="34" s="1"/>
  <c r="BM165" i="34"/>
  <c r="BY165" i="34"/>
  <c r="AO165" i="34"/>
  <c r="U165" i="34"/>
  <c r="DM165" i="34"/>
  <c r="BU165" i="34"/>
  <c r="BP166" i="34"/>
  <c r="BQ166" i="34" s="1"/>
  <c r="Y165" i="34"/>
  <c r="CV166" i="34"/>
  <c r="CW166" i="34" s="1"/>
  <c r="CZ166" i="34"/>
  <c r="DA166" i="34" s="1"/>
  <c r="CF166" i="34"/>
  <c r="CG166" i="34" s="1"/>
  <c r="AN166" i="34"/>
  <c r="AO166" i="34" s="1"/>
  <c r="CK165" i="34"/>
  <c r="BL166" i="34"/>
  <c r="BM166" i="34" s="1"/>
  <c r="CJ166" i="34"/>
  <c r="CK166" i="34" s="1"/>
  <c r="BI165" i="34"/>
  <c r="BX166" i="34"/>
  <c r="BY166" i="34" s="1"/>
  <c r="AZ166" i="34"/>
  <c r="BA166" i="34" s="1"/>
  <c r="BE165" i="34"/>
  <c r="CS165" i="34"/>
  <c r="DQ166" i="34"/>
  <c r="AV166" i="34"/>
  <c r="AG165" i="34"/>
  <c r="CR166" i="34"/>
  <c r="AB166" i="34"/>
  <c r="CB166" i="34"/>
  <c r="DL166" i="34"/>
  <c r="T166" i="34"/>
  <c r="AR166" i="34"/>
  <c r="P166" i="34"/>
  <c r="BH166" i="34"/>
  <c r="AF166" i="34"/>
  <c r="CN166" i="34"/>
  <c r="L166" i="34"/>
  <c r="X166" i="34"/>
  <c r="DP167" i="34"/>
  <c r="AE167" i="34"/>
  <c r="AD167" i="34"/>
  <c r="BT166" i="34"/>
  <c r="DH166" i="34"/>
  <c r="BD166" i="34"/>
  <c r="D167" i="34"/>
  <c r="B167" i="34"/>
  <c r="C167" i="34"/>
  <c r="EW4" i="1"/>
  <c r="EW9" i="1" s="1"/>
  <c r="E168" i="34"/>
  <c r="EW7" i="1"/>
  <c r="EX3" i="1"/>
  <c r="EX8" i="1" s="1"/>
  <c r="F168" i="34" l="1" a="1"/>
  <c r="F168" i="34" s="1"/>
  <c r="BS168" i="34" a="1"/>
  <c r="BS168" i="34" s="1"/>
  <c r="CX168" i="34" a="1"/>
  <c r="CX168" i="34" s="1"/>
  <c r="DO168" i="34" a="1"/>
  <c r="DO168" i="34" s="1"/>
  <c r="BR168" i="34" a="1"/>
  <c r="BR168" i="34" s="1"/>
  <c r="V168" i="34" a="1"/>
  <c r="V168" i="34" s="1"/>
  <c r="W168" i="34" a="1"/>
  <c r="W168" i="34" s="1"/>
  <c r="AM168" i="34" a="1"/>
  <c r="AM168" i="34" s="1"/>
  <c r="AL168" i="34" a="1"/>
  <c r="AL168" i="34" s="1"/>
  <c r="G168" i="34" a="1"/>
  <c r="G168" i="34" s="1"/>
  <c r="BC168" i="34" a="1"/>
  <c r="BC168" i="34" s="1"/>
  <c r="BB168" i="34" a="1"/>
  <c r="BB168" i="34" s="1"/>
  <c r="S168" i="34" a="1"/>
  <c r="S168" i="34" s="1"/>
  <c r="Z168" i="34" a="1"/>
  <c r="Z168" i="34" s="1"/>
  <c r="BG168" i="34" a="1"/>
  <c r="BG168" i="34" s="1"/>
  <c r="BF168" i="34" a="1"/>
  <c r="BF168" i="34" s="1"/>
  <c r="BV168" i="34" a="1"/>
  <c r="BV168" i="34" s="1"/>
  <c r="CL168" i="34" a="1"/>
  <c r="CL168" i="34" s="1"/>
  <c r="DB168" i="34" a="1"/>
  <c r="DB168" i="34" s="1"/>
  <c r="CH168" i="34" a="1"/>
  <c r="CH168" i="34" s="1"/>
  <c r="AA168" i="34" a="1"/>
  <c r="AA168" i="34" s="1"/>
  <c r="CI168" i="34" a="1"/>
  <c r="CI168" i="34" s="1"/>
  <c r="CM168" i="34" a="1"/>
  <c r="CM168" i="34" s="1"/>
  <c r="CY168" i="34" a="1"/>
  <c r="CY168" i="34" s="1"/>
  <c r="DN168" i="34" a="1"/>
  <c r="DN168" i="34" s="1"/>
  <c r="R168" i="34" a="1"/>
  <c r="R168" i="34" s="1"/>
  <c r="BW168" i="34" a="1"/>
  <c r="BW168" i="34" s="1"/>
  <c r="DC168" i="34" a="1"/>
  <c r="DC168" i="34" s="1"/>
  <c r="N168" i="34" a="1"/>
  <c r="N168" i="34" s="1"/>
  <c r="AU168" i="34" a="1"/>
  <c r="AU168" i="34" s="1"/>
  <c r="DG168" i="34" a="1"/>
  <c r="DG168" i="34" s="1"/>
  <c r="O168" i="34" a="1"/>
  <c r="O168" i="34" s="1"/>
  <c r="BK168" i="34" a="1"/>
  <c r="BK168" i="34" s="1"/>
  <c r="BJ168" i="34" a="1"/>
  <c r="BJ168" i="34" s="1"/>
  <c r="CA168" i="34" a="1"/>
  <c r="CA168" i="34" s="1"/>
  <c r="BZ168" i="34" a="1"/>
  <c r="BZ168" i="34" s="1"/>
  <c r="CP168" i="34" a="1"/>
  <c r="CP168" i="34" s="1"/>
  <c r="K168" i="34" a="1"/>
  <c r="K168" i="34" s="1"/>
  <c r="J168" i="34" a="1"/>
  <c r="J168" i="34" s="1"/>
  <c r="AP168" i="34" a="1"/>
  <c r="AP168" i="34" s="1"/>
  <c r="AQ168" i="34" a="1"/>
  <c r="AQ168" i="34" s="1"/>
  <c r="AT168" i="34" a="1"/>
  <c r="AT168" i="34" s="1"/>
  <c r="CQ168" i="34" a="1"/>
  <c r="CQ168" i="34" s="1"/>
  <c r="DF168" i="34" a="1"/>
  <c r="DF168" i="34" s="1"/>
  <c r="BN168" i="34" a="1"/>
  <c r="BN168" i="34" s="1"/>
  <c r="CU168" i="34" a="1"/>
  <c r="CU168" i="34" s="1"/>
  <c r="AH168" i="34" a="1"/>
  <c r="AH168" i="34" s="1"/>
  <c r="AI168" i="34" a="1"/>
  <c r="AI168" i="34" s="1"/>
  <c r="AY168" i="34" a="1"/>
  <c r="AY168" i="34" s="1"/>
  <c r="BO168" i="34" a="1"/>
  <c r="BO168" i="34" s="1"/>
  <c r="DK168" i="34" a="1"/>
  <c r="DK168" i="34" s="1"/>
  <c r="AX168" i="34" a="1"/>
  <c r="AX168" i="34" s="1"/>
  <c r="CE168" i="34" a="1"/>
  <c r="CE168" i="34" s="1"/>
  <c r="CT168" i="34" a="1"/>
  <c r="CT168" i="34" s="1"/>
  <c r="CD168" i="34" a="1"/>
  <c r="CD168" i="34" s="1"/>
  <c r="DJ168" i="34" a="1"/>
  <c r="DJ168" i="34" s="1"/>
  <c r="CF167" i="34"/>
  <c r="CG167" i="34" s="1"/>
  <c r="AZ167" i="34"/>
  <c r="BA167" i="34" s="1"/>
  <c r="P167" i="34"/>
  <c r="AR167" i="34"/>
  <c r="AV167" i="34"/>
  <c r="DQ167" i="34"/>
  <c r="CR167" i="34"/>
  <c r="L167" i="34"/>
  <c r="BP167" i="34"/>
  <c r="BQ167" i="34" s="1"/>
  <c r="BH167" i="34"/>
  <c r="AB167" i="34"/>
  <c r="CJ167" i="34"/>
  <c r="BL167" i="34"/>
  <c r="AC166" i="34"/>
  <c r="BX167" i="34"/>
  <c r="BY167" i="34" s="1"/>
  <c r="BE166" i="34"/>
  <c r="DI166" i="34"/>
  <c r="M166" i="34"/>
  <c r="Q166" i="34"/>
  <c r="CC166" i="34"/>
  <c r="BU166" i="34"/>
  <c r="AN167" i="34"/>
  <c r="CO166" i="34"/>
  <c r="AS166" i="34"/>
  <c r="AG166" i="34"/>
  <c r="U166" i="34"/>
  <c r="CS166" i="34"/>
  <c r="Y166" i="34"/>
  <c r="BI166" i="34"/>
  <c r="DM166" i="34"/>
  <c r="AW166" i="34"/>
  <c r="T167" i="34"/>
  <c r="CN167" i="34"/>
  <c r="AJ167" i="34"/>
  <c r="CZ167" i="34"/>
  <c r="DL167" i="34"/>
  <c r="DH167" i="34"/>
  <c r="DP168" i="34"/>
  <c r="H168" i="34"/>
  <c r="AD168" i="34"/>
  <c r="AE168" i="34"/>
  <c r="CB167" i="34"/>
  <c r="BT167" i="34"/>
  <c r="CV167" i="34"/>
  <c r="AF167" i="34"/>
  <c r="X167" i="34"/>
  <c r="BD167" i="34"/>
  <c r="DD167" i="34"/>
  <c r="H167" i="34"/>
  <c r="D168" i="34"/>
  <c r="B168" i="34"/>
  <c r="C168" i="34"/>
  <c r="EX4" i="1"/>
  <c r="EX9" i="1" s="1"/>
  <c r="E169" i="34"/>
  <c r="EX7" i="1"/>
  <c r="EY3" i="1"/>
  <c r="EY8" i="1" s="1"/>
  <c r="BR169" i="34" l="1" a="1"/>
  <c r="BR169" i="34" s="1"/>
  <c r="CX169" i="34" a="1"/>
  <c r="CX169" i="34" s="1"/>
  <c r="CY169" i="34" a="1"/>
  <c r="CY169" i="34" s="1"/>
  <c r="DO169" i="34" a="1"/>
  <c r="DO169" i="34" s="1"/>
  <c r="F169" i="34" a="1"/>
  <c r="F169" i="34" s="1"/>
  <c r="BS169" i="34" a="1"/>
  <c r="BS169" i="34" s="1"/>
  <c r="CH169" i="34" a="1"/>
  <c r="CH169" i="34" s="1"/>
  <c r="G169" i="34" a="1"/>
  <c r="G169" i="34" s="1"/>
  <c r="AM169" i="34" a="1"/>
  <c r="AM169" i="34" s="1"/>
  <c r="AL169" i="34" a="1"/>
  <c r="AL169" i="34" s="1"/>
  <c r="BB169" i="34" a="1"/>
  <c r="BB169" i="34" s="1"/>
  <c r="V169" i="34" a="1"/>
  <c r="V169" i="34" s="1"/>
  <c r="W169" i="34" a="1"/>
  <c r="W169" i="34" s="1"/>
  <c r="BC169" i="34" a="1"/>
  <c r="BC169" i="34" s="1"/>
  <c r="AA169" i="34" a="1"/>
  <c r="AA169" i="34" s="1"/>
  <c r="BG169" i="34" a="1"/>
  <c r="BG169" i="34" s="1"/>
  <c r="BF169" i="34" a="1"/>
  <c r="BF169" i="34" s="1"/>
  <c r="CI169" i="34" a="1"/>
  <c r="CI169" i="34" s="1"/>
  <c r="S169" i="34" a="1"/>
  <c r="S169" i="34" s="1"/>
  <c r="CM169" i="34" a="1"/>
  <c r="CM169" i="34" s="1"/>
  <c r="DC169" i="34" a="1"/>
  <c r="DC169" i="34" s="1"/>
  <c r="DN169" i="34" a="1"/>
  <c r="DN169" i="34" s="1"/>
  <c r="BW169" i="34" a="1"/>
  <c r="BW169" i="34" s="1"/>
  <c r="DB169" i="34" a="1"/>
  <c r="DB169" i="34" s="1"/>
  <c r="R169" i="34" a="1"/>
  <c r="R169" i="34" s="1"/>
  <c r="Z169" i="34" a="1"/>
  <c r="Z169" i="34" s="1"/>
  <c r="BV169" i="34" a="1"/>
  <c r="BV169" i="34" s="1"/>
  <c r="CL169" i="34" a="1"/>
  <c r="CL169" i="34" s="1"/>
  <c r="AQ169" i="34" a="1"/>
  <c r="AQ169" i="34" s="1"/>
  <c r="O169" i="34" a="1"/>
  <c r="O169" i="34" s="1"/>
  <c r="AT169" i="34" a="1"/>
  <c r="AT169" i="34" s="1"/>
  <c r="BK169" i="34" a="1"/>
  <c r="BK169" i="34" s="1"/>
  <c r="DG169" i="34" a="1"/>
  <c r="DG169" i="34" s="1"/>
  <c r="DF169" i="34" a="1"/>
  <c r="DF169" i="34" s="1"/>
  <c r="N169" i="34" a="1"/>
  <c r="N169" i="34" s="1"/>
  <c r="AU169" i="34" a="1"/>
  <c r="AU169" i="34" s="1"/>
  <c r="BJ169" i="34" a="1"/>
  <c r="BJ169" i="34" s="1"/>
  <c r="BZ169" i="34" a="1"/>
  <c r="BZ169" i="34" s="1"/>
  <c r="CA169" i="34" a="1"/>
  <c r="CA169" i="34" s="1"/>
  <c r="J169" i="34" a="1"/>
  <c r="J169" i="34" s="1"/>
  <c r="K169" i="34" a="1"/>
  <c r="K169" i="34" s="1"/>
  <c r="AP169" i="34" a="1"/>
  <c r="AP169" i="34" s="1"/>
  <c r="CQ169" i="34" a="1"/>
  <c r="CQ169" i="34" s="1"/>
  <c r="CP169" i="34" a="1"/>
  <c r="CP169" i="34" s="1"/>
  <c r="AY169" i="34" a="1"/>
  <c r="AY169" i="34" s="1"/>
  <c r="BO169" i="34" a="1"/>
  <c r="BO169" i="34" s="1"/>
  <c r="CD169" i="34" a="1"/>
  <c r="CD169" i="34" s="1"/>
  <c r="DJ169" i="34" a="1"/>
  <c r="DJ169" i="34" s="1"/>
  <c r="AI169" i="34" a="1"/>
  <c r="AI169" i="34" s="1"/>
  <c r="CU169" i="34" a="1"/>
  <c r="CU169" i="34" s="1"/>
  <c r="AH169" i="34" a="1"/>
  <c r="AH169" i="34" s="1"/>
  <c r="CE169" i="34" a="1"/>
  <c r="CE169" i="34" s="1"/>
  <c r="AX169" i="34" a="1"/>
  <c r="AX169" i="34" s="1"/>
  <c r="BN169" i="34" a="1"/>
  <c r="BN169" i="34" s="1"/>
  <c r="CT169" i="34" a="1"/>
  <c r="CT169" i="34" s="1"/>
  <c r="DK169" i="34" a="1"/>
  <c r="DK169" i="34" s="1"/>
  <c r="Q167" i="34"/>
  <c r="AW167" i="34"/>
  <c r="AS167" i="34"/>
  <c r="X168" i="34"/>
  <c r="AJ168" i="34"/>
  <c r="DQ168" i="34"/>
  <c r="BU167" i="34"/>
  <c r="DI167" i="34"/>
  <c r="AB168" i="34"/>
  <c r="T168" i="34"/>
  <c r="CJ168" i="34"/>
  <c r="CS167" i="34"/>
  <c r="CO167" i="34"/>
  <c r="M167" i="34"/>
  <c r="AZ168" i="34"/>
  <c r="BA168" i="34" s="1"/>
  <c r="AC167" i="34"/>
  <c r="BI167" i="34"/>
  <c r="AR168" i="34"/>
  <c r="AF168" i="34"/>
  <c r="P168" i="34"/>
  <c r="Q168" i="34" s="1"/>
  <c r="CF168" i="34"/>
  <c r="CG168" i="34" s="1"/>
  <c r="CC167" i="34"/>
  <c r="DD168" i="34"/>
  <c r="CK167" i="34"/>
  <c r="BE167" i="34"/>
  <c r="U167" i="34"/>
  <c r="Y167" i="34"/>
  <c r="BX168" i="34"/>
  <c r="DM167" i="34"/>
  <c r="BM167" i="34"/>
  <c r="AK167" i="34"/>
  <c r="CZ168" i="34"/>
  <c r="I167" i="34"/>
  <c r="I168" i="34" s="1"/>
  <c r="DE167" i="34"/>
  <c r="CW167" i="34"/>
  <c r="AG167" i="34"/>
  <c r="DA167" i="34"/>
  <c r="AO167" i="34"/>
  <c r="DP169" i="34"/>
  <c r="AD169" i="34"/>
  <c r="AE169" i="34"/>
  <c r="BT168" i="34"/>
  <c r="BL168" i="34"/>
  <c r="L168" i="34"/>
  <c r="BP168" i="34"/>
  <c r="DL168" i="34"/>
  <c r="DH168" i="34"/>
  <c r="CB168" i="34"/>
  <c r="CV168" i="34"/>
  <c r="CN168" i="34"/>
  <c r="CR168" i="34"/>
  <c r="BH168" i="34"/>
  <c r="AN168" i="34"/>
  <c r="AV168" i="34"/>
  <c r="BD168" i="34"/>
  <c r="D169" i="34"/>
  <c r="B169" i="34"/>
  <c r="C169" i="34"/>
  <c r="EY4" i="1"/>
  <c r="EY9" i="1" s="1"/>
  <c r="E170" i="34"/>
  <c r="EZ3" i="1"/>
  <c r="EZ8" i="1" s="1"/>
  <c r="EY7" i="1"/>
  <c r="V170" i="34" l="1" a="1"/>
  <c r="V170" i="34" s="1"/>
  <c r="BS170" i="34" a="1"/>
  <c r="BS170" i="34" s="1"/>
  <c r="CX170" i="34" a="1"/>
  <c r="CX170" i="34" s="1"/>
  <c r="W170" i="34" a="1"/>
  <c r="W170" i="34" s="1"/>
  <c r="AM170" i="34" a="1"/>
  <c r="AM170" i="34" s="1"/>
  <c r="AL170" i="34" a="1"/>
  <c r="AL170" i="34" s="1"/>
  <c r="BC170" i="34" a="1"/>
  <c r="BC170" i="34" s="1"/>
  <c r="BR170" i="34" a="1"/>
  <c r="BR170" i="34" s="1"/>
  <c r="F170" i="34" a="1"/>
  <c r="F170" i="34" s="1"/>
  <c r="BB170" i="34" a="1"/>
  <c r="BB170" i="34" s="1"/>
  <c r="CH170" i="34" a="1"/>
  <c r="CH170" i="34" s="1"/>
  <c r="CI170" i="34" a="1"/>
  <c r="CI170" i="34" s="1"/>
  <c r="DO170" i="34" a="1"/>
  <c r="DO170" i="34" s="1"/>
  <c r="G170" i="34" a="1"/>
  <c r="G170" i="34" s="1"/>
  <c r="S170" i="34" a="1"/>
  <c r="S170" i="34" s="1"/>
  <c r="CM170" i="34" a="1"/>
  <c r="CM170" i="34" s="1"/>
  <c r="R170" i="34" a="1"/>
  <c r="R170" i="34" s="1"/>
  <c r="CL170" i="34" a="1"/>
  <c r="CL170" i="34" s="1"/>
  <c r="DC170" i="34" a="1"/>
  <c r="DC170" i="34" s="1"/>
  <c r="AA170" i="34" a="1"/>
  <c r="AA170" i="34" s="1"/>
  <c r="Z170" i="34" a="1"/>
  <c r="Z170" i="34" s="1"/>
  <c r="BG170" i="34" a="1"/>
  <c r="BG170" i="34" s="1"/>
  <c r="BW170" i="34" a="1"/>
  <c r="BW170" i="34" s="1"/>
  <c r="CY170" i="34" a="1"/>
  <c r="CY170" i="34" s="1"/>
  <c r="DN170" i="34" a="1"/>
  <c r="DN170" i="34" s="1"/>
  <c r="BF170" i="34" a="1"/>
  <c r="BF170" i="34" s="1"/>
  <c r="BV170" i="34" a="1"/>
  <c r="BV170" i="34" s="1"/>
  <c r="DB170" i="34" a="1"/>
  <c r="DB170" i="34" s="1"/>
  <c r="J170" i="34" a="1"/>
  <c r="J170" i="34" s="1"/>
  <c r="AP170" i="34" a="1"/>
  <c r="AP170" i="34" s="1"/>
  <c r="O170" i="34" a="1"/>
  <c r="O170" i="34" s="1"/>
  <c r="BJ170" i="34" a="1"/>
  <c r="BJ170" i="34" s="1"/>
  <c r="AQ170" i="34" a="1"/>
  <c r="AQ170" i="34" s="1"/>
  <c r="N170" i="34" a="1"/>
  <c r="N170" i="34" s="1"/>
  <c r="AT170" i="34" a="1"/>
  <c r="AT170" i="34" s="1"/>
  <c r="BK170" i="34" a="1"/>
  <c r="BK170" i="34" s="1"/>
  <c r="CA170" i="34" a="1"/>
  <c r="CA170" i="34" s="1"/>
  <c r="CP170" i="34" a="1"/>
  <c r="CP170" i="34" s="1"/>
  <c r="BZ170" i="34" a="1"/>
  <c r="BZ170" i="34" s="1"/>
  <c r="DF170" i="34" a="1"/>
  <c r="DF170" i="34" s="1"/>
  <c r="K170" i="34" a="1"/>
  <c r="K170" i="34" s="1"/>
  <c r="AU170" i="34" a="1"/>
  <c r="AU170" i="34" s="1"/>
  <c r="CQ170" i="34" a="1"/>
  <c r="CQ170" i="34" s="1"/>
  <c r="DG170" i="34" a="1"/>
  <c r="DG170" i="34" s="1"/>
  <c r="AI170" i="34" a="1"/>
  <c r="AI170" i="34" s="1"/>
  <c r="AH170" i="34" a="1"/>
  <c r="AH170" i="34" s="1"/>
  <c r="AY170" i="34" a="1"/>
  <c r="AY170" i="34" s="1"/>
  <c r="AX170" i="34" a="1"/>
  <c r="AX170" i="34" s="1"/>
  <c r="CU170" i="34" a="1"/>
  <c r="CU170" i="34" s="1"/>
  <c r="DK170" i="34" a="1"/>
  <c r="DK170" i="34" s="1"/>
  <c r="BO170" i="34" a="1"/>
  <c r="BO170" i="34" s="1"/>
  <c r="CE170" i="34" a="1"/>
  <c r="CE170" i="34" s="1"/>
  <c r="BN170" i="34" a="1"/>
  <c r="BN170" i="34" s="1"/>
  <c r="CD170" i="34" a="1"/>
  <c r="CD170" i="34" s="1"/>
  <c r="DJ170" i="34" a="1"/>
  <c r="DJ170" i="34" s="1"/>
  <c r="CT170" i="34" a="1"/>
  <c r="CT170" i="34" s="1"/>
  <c r="U168" i="34"/>
  <c r="AS168" i="34"/>
  <c r="AK168" i="34"/>
  <c r="DI168" i="34"/>
  <c r="Y168" i="34"/>
  <c r="BU168" i="34"/>
  <c r="P169" i="34"/>
  <c r="Q169" i="34" s="1"/>
  <c r="DQ169" i="34"/>
  <c r="CK168" i="34"/>
  <c r="AC168" i="34"/>
  <c r="CO168" i="34"/>
  <c r="CF169" i="34"/>
  <c r="CG169" i="34" s="1"/>
  <c r="BE168" i="34"/>
  <c r="DA168" i="34"/>
  <c r="L169" i="34"/>
  <c r="AG168" i="34"/>
  <c r="AZ169" i="34"/>
  <c r="BA169" i="34" s="1"/>
  <c r="DL169" i="34"/>
  <c r="AB169" i="34"/>
  <c r="AO168" i="34"/>
  <c r="AV169" i="34"/>
  <c r="BY168" i="34"/>
  <c r="DE168" i="34"/>
  <c r="CW168" i="34"/>
  <c r="CC168" i="34"/>
  <c r="AF169" i="34"/>
  <c r="AJ169" i="34"/>
  <c r="AK169" i="34" s="1"/>
  <c r="BX169" i="34"/>
  <c r="DD169" i="34"/>
  <c r="BI168" i="34"/>
  <c r="BQ168" i="34"/>
  <c r="BM168" i="34"/>
  <c r="CS168" i="34"/>
  <c r="M168" i="34"/>
  <c r="AW168" i="34"/>
  <c r="DM168" i="34"/>
  <c r="DP170" i="34"/>
  <c r="AD170" i="34"/>
  <c r="AE170" i="34"/>
  <c r="BH169" i="34"/>
  <c r="BI169" i="34" s="1"/>
  <c r="AR169" i="34"/>
  <c r="BT169" i="34"/>
  <c r="CZ169" i="34"/>
  <c r="CB169" i="34"/>
  <c r="CV169" i="34"/>
  <c r="T169" i="34"/>
  <c r="BL169" i="34"/>
  <c r="BD169" i="34"/>
  <c r="DH169" i="34"/>
  <c r="CN169" i="34"/>
  <c r="X169" i="34"/>
  <c r="H169" i="34"/>
  <c r="BP169" i="34"/>
  <c r="CR169" i="34"/>
  <c r="CJ169" i="34"/>
  <c r="AN169" i="34"/>
  <c r="D170" i="34"/>
  <c r="B170" i="34"/>
  <c r="C170" i="34"/>
  <c r="EZ4" i="1"/>
  <c r="EZ9" i="1" s="1"/>
  <c r="E171" i="34"/>
  <c r="EZ7" i="1"/>
  <c r="FA3" i="1"/>
  <c r="FA8" i="1" s="1"/>
  <c r="AL171" i="34" l="1" a="1"/>
  <c r="AL171" i="34" s="1"/>
  <c r="BC171" i="34" a="1"/>
  <c r="BC171" i="34" s="1"/>
  <c r="CH171" i="34" a="1"/>
  <c r="CH171" i="34" s="1"/>
  <c r="G171" i="34" a="1"/>
  <c r="G171" i="34" s="1"/>
  <c r="F171" i="34" a="1"/>
  <c r="F171" i="34" s="1"/>
  <c r="AM171" i="34" a="1"/>
  <c r="AM171" i="34" s="1"/>
  <c r="CY171" i="34" a="1"/>
  <c r="CY171" i="34" s="1"/>
  <c r="CX171" i="34" a="1"/>
  <c r="CX171" i="34" s="1"/>
  <c r="DO171" i="34" a="1"/>
  <c r="DO171" i="34" s="1"/>
  <c r="BB171" i="34" a="1"/>
  <c r="BB171" i="34" s="1"/>
  <c r="BR171" i="34" a="1"/>
  <c r="BR171" i="34" s="1"/>
  <c r="CI171" i="34" a="1"/>
  <c r="CI171" i="34" s="1"/>
  <c r="V171" i="34" a="1"/>
  <c r="V171" i="34" s="1"/>
  <c r="W171" i="34" a="1"/>
  <c r="W171" i="34" s="1"/>
  <c r="DN171" i="34" a="1"/>
  <c r="DN171" i="34" s="1"/>
  <c r="R171" i="34" a="1"/>
  <c r="R171" i="34" s="1"/>
  <c r="CL171" i="34" a="1"/>
  <c r="CL171" i="34" s="1"/>
  <c r="BS171" i="34" a="1"/>
  <c r="BS171" i="34" s="1"/>
  <c r="S171" i="34" a="1"/>
  <c r="S171" i="34" s="1"/>
  <c r="BG171" i="34" a="1"/>
  <c r="BG171" i="34" s="1"/>
  <c r="BF171" i="34" a="1"/>
  <c r="BF171" i="34" s="1"/>
  <c r="BV171" i="34" a="1"/>
  <c r="BV171" i="34" s="1"/>
  <c r="DC171" i="34" a="1"/>
  <c r="DC171" i="34" s="1"/>
  <c r="DB171" i="34" a="1"/>
  <c r="DB171" i="34" s="1"/>
  <c r="AA171" i="34" a="1"/>
  <c r="AA171" i="34" s="1"/>
  <c r="CM171" i="34" a="1"/>
  <c r="CM171" i="34" s="1"/>
  <c r="Z171" i="34" a="1"/>
  <c r="Z171" i="34" s="1"/>
  <c r="BW171" i="34" a="1"/>
  <c r="BW171" i="34" s="1"/>
  <c r="K171" i="34" a="1"/>
  <c r="K171" i="34" s="1"/>
  <c r="J171" i="34" a="1"/>
  <c r="J171" i="34" s="1"/>
  <c r="O171" i="34" a="1"/>
  <c r="O171" i="34" s="1"/>
  <c r="N171" i="34" a="1"/>
  <c r="N171" i="34" s="1"/>
  <c r="AT171" i="34" a="1"/>
  <c r="AT171" i="34" s="1"/>
  <c r="CA171" i="34" a="1"/>
  <c r="CA171" i="34" s="1"/>
  <c r="CP171" i="34" a="1"/>
  <c r="CP171" i="34" s="1"/>
  <c r="AQ171" i="34" a="1"/>
  <c r="AQ171" i="34" s="1"/>
  <c r="AU171" i="34" a="1"/>
  <c r="AU171" i="34" s="1"/>
  <c r="DG171" i="34" a="1"/>
  <c r="DG171" i="34" s="1"/>
  <c r="AP171" i="34" a="1"/>
  <c r="AP171" i="34" s="1"/>
  <c r="BK171" i="34" a="1"/>
  <c r="BK171" i="34" s="1"/>
  <c r="BJ171" i="34" a="1"/>
  <c r="BJ171" i="34" s="1"/>
  <c r="BZ171" i="34" a="1"/>
  <c r="BZ171" i="34" s="1"/>
  <c r="CQ171" i="34" a="1"/>
  <c r="CQ171" i="34" s="1"/>
  <c r="AI171" i="34" a="1"/>
  <c r="AI171" i="34" s="1"/>
  <c r="BO171" i="34" a="1"/>
  <c r="BO171" i="34" s="1"/>
  <c r="DJ171" i="34" a="1"/>
  <c r="DJ171" i="34" s="1"/>
  <c r="DF171" i="34" a="1"/>
  <c r="DF171" i="34" s="1"/>
  <c r="BN171" i="34" a="1"/>
  <c r="BN171" i="34" s="1"/>
  <c r="CD171" i="34" a="1"/>
  <c r="CD171" i="34" s="1"/>
  <c r="CE171" i="34" a="1"/>
  <c r="CE171" i="34" s="1"/>
  <c r="CU171" i="34" a="1"/>
  <c r="CU171" i="34" s="1"/>
  <c r="AH171" i="34" a="1"/>
  <c r="AH171" i="34" s="1"/>
  <c r="AY171" i="34" a="1"/>
  <c r="AY171" i="34" s="1"/>
  <c r="DK171" i="34" a="1"/>
  <c r="DK171" i="34" s="1"/>
  <c r="AX171" i="34" a="1"/>
  <c r="AX171" i="34" s="1"/>
  <c r="CT171" i="34" a="1"/>
  <c r="CT171" i="34" s="1"/>
  <c r="M169" i="34"/>
  <c r="DI169" i="34"/>
  <c r="BU169" i="34"/>
  <c r="DA169" i="34"/>
  <c r="DQ170" i="34"/>
  <c r="AC169" i="34"/>
  <c r="CW169" i="34"/>
  <c r="BE169" i="34"/>
  <c r="BT170" i="34"/>
  <c r="CN170" i="34"/>
  <c r="CO169" i="34"/>
  <c r="T170" i="34"/>
  <c r="AV170" i="34"/>
  <c r="AF170" i="34"/>
  <c r="BH170" i="34"/>
  <c r="BI170" i="34" s="1"/>
  <c r="P170" i="34"/>
  <c r="Q170" i="34" s="1"/>
  <c r="DM169" i="34"/>
  <c r="CS169" i="34"/>
  <c r="AG169" i="34"/>
  <c r="AO169" i="34"/>
  <c r="AJ170" i="34"/>
  <c r="AK170" i="34" s="1"/>
  <c r="BY169" i="34"/>
  <c r="CC169" i="34"/>
  <c r="AZ170" i="34"/>
  <c r="BA170" i="34" s="1"/>
  <c r="DD170" i="34"/>
  <c r="X170" i="34"/>
  <c r="AW169" i="34"/>
  <c r="H170" i="34"/>
  <c r="DE169" i="34"/>
  <c r="CK169" i="34"/>
  <c r="CB170" i="34"/>
  <c r="CC170" i="34" s="1"/>
  <c r="AS169" i="34"/>
  <c r="BM169" i="34"/>
  <c r="I169" i="34"/>
  <c r="BQ169" i="34"/>
  <c r="Y169" i="34"/>
  <c r="BX170" i="34"/>
  <c r="U169" i="34"/>
  <c r="DP171" i="34"/>
  <c r="X171" i="34"/>
  <c r="AD171" i="34"/>
  <c r="AE171" i="34"/>
  <c r="DL170" i="34"/>
  <c r="BL170" i="34"/>
  <c r="BM170" i="34" s="1"/>
  <c r="AR170" i="34"/>
  <c r="CF170" i="34"/>
  <c r="CG170" i="34" s="1"/>
  <c r="AB170" i="34"/>
  <c r="CV170" i="34"/>
  <c r="BP170" i="34"/>
  <c r="DH170" i="34"/>
  <c r="BD170" i="34"/>
  <c r="L170" i="34"/>
  <c r="M170" i="34" s="1"/>
  <c r="CZ170" i="34"/>
  <c r="CR170" i="34"/>
  <c r="CJ170" i="34"/>
  <c r="AN170" i="34"/>
  <c r="D171" i="34"/>
  <c r="B171" i="34"/>
  <c r="C171" i="34"/>
  <c r="FA4" i="1"/>
  <c r="FA9" i="1" s="1"/>
  <c r="E172" i="34"/>
  <c r="FA7" i="1"/>
  <c r="FB3" i="1"/>
  <c r="FB8" i="1" s="1"/>
  <c r="V172" i="34" l="1" a="1"/>
  <c r="V172" i="34" s="1"/>
  <c r="BC172" i="34" a="1"/>
  <c r="BC172" i="34" s="1"/>
  <c r="BB172" i="34" a="1"/>
  <c r="BB172" i="34" s="1"/>
  <c r="CI172" i="34" a="1"/>
  <c r="CI172" i="34" s="1"/>
  <c r="G172" i="34" a="1"/>
  <c r="G172" i="34" s="1"/>
  <c r="BS172" i="34" a="1"/>
  <c r="BS172" i="34" s="1"/>
  <c r="BR172" i="34" a="1"/>
  <c r="BR172" i="34" s="1"/>
  <c r="CH172" i="34" a="1"/>
  <c r="CH172" i="34" s="1"/>
  <c r="CY172" i="34" a="1"/>
  <c r="CY172" i="34" s="1"/>
  <c r="DO172" i="34" a="1"/>
  <c r="DO172" i="34" s="1"/>
  <c r="F172" i="34" a="1"/>
  <c r="F172" i="34" s="1"/>
  <c r="W172" i="34" a="1"/>
  <c r="W172" i="34" s="1"/>
  <c r="CX172" i="34" a="1"/>
  <c r="CX172" i="34" s="1"/>
  <c r="AM172" i="34" a="1"/>
  <c r="AM172" i="34" s="1"/>
  <c r="AL172" i="34" a="1"/>
  <c r="AL172" i="34" s="1"/>
  <c r="R172" i="34" a="1"/>
  <c r="R172" i="34" s="1"/>
  <c r="Z172" i="34" a="1"/>
  <c r="Z172" i="34" s="1"/>
  <c r="BV172" i="34" a="1"/>
  <c r="BV172" i="34" s="1"/>
  <c r="BW172" i="34" a="1"/>
  <c r="BW172" i="34" s="1"/>
  <c r="S172" i="34" a="1"/>
  <c r="S172" i="34" s="1"/>
  <c r="AA172" i="34" a="1"/>
  <c r="AA172" i="34" s="1"/>
  <c r="BF172" i="34" a="1"/>
  <c r="BF172" i="34" s="1"/>
  <c r="CL172" i="34" a="1"/>
  <c r="CL172" i="34" s="1"/>
  <c r="DC172" i="34" a="1"/>
  <c r="DC172" i="34" s="1"/>
  <c r="DN172" i="34" a="1"/>
  <c r="DN172" i="34" s="1"/>
  <c r="BG172" i="34" a="1"/>
  <c r="BG172" i="34" s="1"/>
  <c r="CM172" i="34" a="1"/>
  <c r="CM172" i="34" s="1"/>
  <c r="DB172" i="34" a="1"/>
  <c r="DB172" i="34" s="1"/>
  <c r="K172" i="34" a="1"/>
  <c r="K172" i="34" s="1"/>
  <c r="AP172" i="34" a="1"/>
  <c r="AP172" i="34" s="1"/>
  <c r="CQ172" i="34" a="1"/>
  <c r="CQ172" i="34" s="1"/>
  <c r="AQ172" i="34" a="1"/>
  <c r="AQ172" i="34" s="1"/>
  <c r="O172" i="34" a="1"/>
  <c r="O172" i="34" s="1"/>
  <c r="AU172" i="34" a="1"/>
  <c r="AU172" i="34" s="1"/>
  <c r="N172" i="34" a="1"/>
  <c r="N172" i="34" s="1"/>
  <c r="BJ172" i="34" a="1"/>
  <c r="BJ172" i="34" s="1"/>
  <c r="BZ172" i="34" a="1"/>
  <c r="BZ172" i="34" s="1"/>
  <c r="DF172" i="34" a="1"/>
  <c r="DF172" i="34" s="1"/>
  <c r="J172" i="34" a="1"/>
  <c r="J172" i="34" s="1"/>
  <c r="AT172" i="34" a="1"/>
  <c r="AT172" i="34" s="1"/>
  <c r="BK172" i="34" a="1"/>
  <c r="BK172" i="34" s="1"/>
  <c r="CA172" i="34" a="1"/>
  <c r="CA172" i="34" s="1"/>
  <c r="CP172" i="34" a="1"/>
  <c r="CP172" i="34" s="1"/>
  <c r="AY172" i="34" a="1"/>
  <c r="AY172" i="34" s="1"/>
  <c r="BN172" i="34" a="1"/>
  <c r="BN172" i="34" s="1"/>
  <c r="CD172" i="34" a="1"/>
  <c r="CD172" i="34" s="1"/>
  <c r="CT172" i="34" a="1"/>
  <c r="CT172" i="34" s="1"/>
  <c r="DK172" i="34" a="1"/>
  <c r="DK172" i="34" s="1"/>
  <c r="AI172" i="34" a="1"/>
  <c r="AI172" i="34" s="1"/>
  <c r="AX172" i="34" a="1"/>
  <c r="AX172" i="34" s="1"/>
  <c r="BO172" i="34" a="1"/>
  <c r="BO172" i="34" s="1"/>
  <c r="CU172" i="34" a="1"/>
  <c r="CU172" i="34" s="1"/>
  <c r="DG172" i="34" a="1"/>
  <c r="DG172" i="34" s="1"/>
  <c r="AH172" i="34" a="1"/>
  <c r="AH172" i="34" s="1"/>
  <c r="CE172" i="34" a="1"/>
  <c r="CE172" i="34" s="1"/>
  <c r="DJ172" i="34" a="1"/>
  <c r="DJ172" i="34" s="1"/>
  <c r="DI170" i="34"/>
  <c r="BU170" i="34"/>
  <c r="DA170" i="34"/>
  <c r="DQ171" i="34"/>
  <c r="CK170" i="34"/>
  <c r="AF171" i="34"/>
  <c r="BH171" i="34"/>
  <c r="BI171" i="34" s="1"/>
  <c r="CW170" i="34"/>
  <c r="CO170" i="34"/>
  <c r="U170" i="34"/>
  <c r="AG170" i="34"/>
  <c r="AW170" i="34"/>
  <c r="AO170" i="34"/>
  <c r="DM170" i="34"/>
  <c r="BY170" i="34"/>
  <c r="AS170" i="34"/>
  <c r="P171" i="34"/>
  <c r="Q171" i="34" s="1"/>
  <c r="L171" i="34"/>
  <c r="M171" i="34" s="1"/>
  <c r="AJ171" i="34"/>
  <c r="AK171" i="34" s="1"/>
  <c r="Y170" i="34"/>
  <c r="Y171" i="34" s="1"/>
  <c r="BQ170" i="34"/>
  <c r="AB171" i="34"/>
  <c r="CB171" i="34"/>
  <c r="CC171" i="34" s="1"/>
  <c r="DE170" i="34"/>
  <c r="T171" i="34"/>
  <c r="I170" i="34"/>
  <c r="BE170" i="34"/>
  <c r="AC170" i="34"/>
  <c r="CS170" i="34"/>
  <c r="CZ171" i="34"/>
  <c r="AR171" i="34"/>
  <c r="AN171" i="34"/>
  <c r="DL171" i="34"/>
  <c r="CV171" i="34"/>
  <c r="DH171" i="34"/>
  <c r="BP171" i="34"/>
  <c r="CF171" i="34"/>
  <c r="CG171" i="34" s="1"/>
  <c r="DD171" i="34"/>
  <c r="BD171" i="34"/>
  <c r="BE171" i="34" s="1"/>
  <c r="AZ171" i="34"/>
  <c r="BA171" i="34" s="1"/>
  <c r="CN171" i="34"/>
  <c r="H171" i="34"/>
  <c r="CJ171" i="34"/>
  <c r="CR171" i="34"/>
  <c r="AV171" i="34"/>
  <c r="DP172" i="34"/>
  <c r="DQ172" i="34" s="1"/>
  <c r="AE172" i="34"/>
  <c r="AD172" i="34"/>
  <c r="BT171" i="34"/>
  <c r="BU171" i="34" s="1"/>
  <c r="BX171" i="34"/>
  <c r="BL171" i="34"/>
  <c r="BM171" i="34" s="1"/>
  <c r="D172" i="34"/>
  <c r="B172" i="34"/>
  <c r="C172" i="34"/>
  <c r="FB4" i="1"/>
  <c r="FB9" i="1" s="1"/>
  <c r="E173" i="34"/>
  <c r="FB7" i="1"/>
  <c r="FC3" i="1"/>
  <c r="FC8" i="1" s="1"/>
  <c r="CI173" i="34" l="1" a="1"/>
  <c r="CI173" i="34" s="1"/>
  <c r="CY173" i="34" a="1"/>
  <c r="CY173" i="34" s="1"/>
  <c r="V173" i="34" a="1"/>
  <c r="V173" i="34" s="1"/>
  <c r="BR173" i="34" a="1"/>
  <c r="BR173" i="34" s="1"/>
  <c r="CX173" i="34" a="1"/>
  <c r="CX173" i="34" s="1"/>
  <c r="F173" i="34" a="1"/>
  <c r="F173" i="34" s="1"/>
  <c r="W173" i="34" a="1"/>
  <c r="W173" i="34" s="1"/>
  <c r="BC173" i="34" a="1"/>
  <c r="BC173" i="34" s="1"/>
  <c r="BS173" i="34" a="1"/>
  <c r="BS173" i="34" s="1"/>
  <c r="G173" i="34" a="1"/>
  <c r="G173" i="34" s="1"/>
  <c r="AM173" i="34" a="1"/>
  <c r="AM173" i="34" s="1"/>
  <c r="AL173" i="34" a="1"/>
  <c r="AL173" i="34" s="1"/>
  <c r="BB173" i="34" a="1"/>
  <c r="BB173" i="34" s="1"/>
  <c r="CH173" i="34" a="1"/>
  <c r="CH173" i="34" s="1"/>
  <c r="CL173" i="34" a="1"/>
  <c r="CL173" i="34" s="1"/>
  <c r="DO173" i="34" a="1"/>
  <c r="DO173" i="34" s="1"/>
  <c r="S173" i="34" a="1"/>
  <c r="S173" i="34" s="1"/>
  <c r="BG173" i="34" a="1"/>
  <c r="BG173" i="34" s="1"/>
  <c r="BF173" i="34" a="1"/>
  <c r="BF173" i="34" s="1"/>
  <c r="DC173" i="34" a="1"/>
  <c r="DC173" i="34" s="1"/>
  <c r="DN173" i="34" a="1"/>
  <c r="DN173" i="34" s="1"/>
  <c r="R173" i="34" a="1"/>
  <c r="R173" i="34" s="1"/>
  <c r="CM173" i="34" a="1"/>
  <c r="CM173" i="34" s="1"/>
  <c r="AA173" i="34" a="1"/>
  <c r="AA173" i="34" s="1"/>
  <c r="Z173" i="34" a="1"/>
  <c r="Z173" i="34" s="1"/>
  <c r="BW173" i="34" a="1"/>
  <c r="BW173" i="34" s="1"/>
  <c r="BV173" i="34" a="1"/>
  <c r="BV173" i="34" s="1"/>
  <c r="BZ173" i="34" a="1"/>
  <c r="BZ173" i="34" s="1"/>
  <c r="CQ173" i="34" a="1"/>
  <c r="CQ173" i="34" s="1"/>
  <c r="DG173" i="34" a="1"/>
  <c r="DG173" i="34" s="1"/>
  <c r="J173" i="34" a="1"/>
  <c r="J173" i="34" s="1"/>
  <c r="AQ173" i="34" a="1"/>
  <c r="AQ173" i="34" s="1"/>
  <c r="N173" i="34" a="1"/>
  <c r="N173" i="34" s="1"/>
  <c r="DB173" i="34" a="1"/>
  <c r="DB173" i="34" s="1"/>
  <c r="AP173" i="34" a="1"/>
  <c r="AP173" i="34" s="1"/>
  <c r="O173" i="34" a="1"/>
  <c r="O173" i="34" s="1"/>
  <c r="AT173" i="34" a="1"/>
  <c r="AT173" i="34" s="1"/>
  <c r="AU173" i="34" a="1"/>
  <c r="AU173" i="34" s="1"/>
  <c r="BJ173" i="34" a="1"/>
  <c r="BJ173" i="34" s="1"/>
  <c r="BK173" i="34" a="1"/>
  <c r="BK173" i="34" s="1"/>
  <c r="CP173" i="34" a="1"/>
  <c r="CP173" i="34" s="1"/>
  <c r="K173" i="34" a="1"/>
  <c r="K173" i="34" s="1"/>
  <c r="CA173" i="34" a="1"/>
  <c r="CA173" i="34" s="1"/>
  <c r="DF173" i="34" a="1"/>
  <c r="DF173" i="34" s="1"/>
  <c r="AX173" i="34" a="1"/>
  <c r="AX173" i="34" s="1"/>
  <c r="DK173" i="34" a="1"/>
  <c r="DK173" i="34" s="1"/>
  <c r="AH173" i="34" a="1"/>
  <c r="AH173" i="34" s="1"/>
  <c r="AY173" i="34" a="1"/>
  <c r="AY173" i="34" s="1"/>
  <c r="BO173" i="34" a="1"/>
  <c r="BO173" i="34" s="1"/>
  <c r="CD173" i="34" a="1"/>
  <c r="CD173" i="34" s="1"/>
  <c r="AI173" i="34" a="1"/>
  <c r="AI173" i="34" s="1"/>
  <c r="CT173" i="34" a="1"/>
  <c r="CT173" i="34" s="1"/>
  <c r="BN173" i="34" a="1"/>
  <c r="BN173" i="34" s="1"/>
  <c r="CE173" i="34" a="1"/>
  <c r="CE173" i="34" s="1"/>
  <c r="CU173" i="34" a="1"/>
  <c r="CU173" i="34" s="1"/>
  <c r="DJ173" i="34" a="1"/>
  <c r="DJ173" i="34" s="1"/>
  <c r="DI171" i="34"/>
  <c r="CZ172" i="34"/>
  <c r="H172" i="34"/>
  <c r="DA171" i="34"/>
  <c r="CK171" i="34"/>
  <c r="AG171" i="34"/>
  <c r="DM171" i="34"/>
  <c r="U171" i="34"/>
  <c r="CW171" i="34"/>
  <c r="CO171" i="34"/>
  <c r="BH172" i="34"/>
  <c r="BI172" i="34" s="1"/>
  <c r="P172" i="34"/>
  <c r="Q172" i="34" s="1"/>
  <c r="AO171" i="34"/>
  <c r="BY171" i="34"/>
  <c r="AR172" i="34"/>
  <c r="AW171" i="34"/>
  <c r="CF172" i="34"/>
  <c r="CG172" i="34" s="1"/>
  <c r="T172" i="34"/>
  <c r="AS171" i="34"/>
  <c r="BQ171" i="34"/>
  <c r="DE171" i="34"/>
  <c r="BT172" i="34"/>
  <c r="BU172" i="34" s="1"/>
  <c r="AV172" i="34"/>
  <c r="CS171" i="34"/>
  <c r="BP172" i="34"/>
  <c r="AN172" i="34"/>
  <c r="CN172" i="34"/>
  <c r="AC171" i="34"/>
  <c r="DH172" i="34"/>
  <c r="DI172" i="34" s="1"/>
  <c r="DD172" i="34"/>
  <c r="BX172" i="34"/>
  <c r="CJ172" i="34"/>
  <c r="BD172" i="34"/>
  <c r="BE172" i="34" s="1"/>
  <c r="AZ172" i="34"/>
  <c r="BA172" i="34" s="1"/>
  <c r="CV172" i="34"/>
  <c r="I171" i="34"/>
  <c r="CB172" i="34"/>
  <c r="CC172" i="34" s="1"/>
  <c r="CR172" i="34"/>
  <c r="DL172" i="34"/>
  <c r="DM172" i="34" s="1"/>
  <c r="AF172" i="34"/>
  <c r="BL172" i="34"/>
  <c r="BM172" i="34" s="1"/>
  <c r="L172" i="34"/>
  <c r="M172" i="34" s="1"/>
  <c r="DP173" i="34"/>
  <c r="AE173" i="34"/>
  <c r="AD173" i="34"/>
  <c r="BP173" i="34"/>
  <c r="AB172" i="34"/>
  <c r="X172" i="34"/>
  <c r="Y172" i="34" s="1"/>
  <c r="AJ172" i="34"/>
  <c r="AK172" i="34" s="1"/>
  <c r="D173" i="34"/>
  <c r="B173" i="34"/>
  <c r="C173" i="34"/>
  <c r="FC4" i="1"/>
  <c r="FC9" i="1" s="1"/>
  <c r="E174" i="34"/>
  <c r="FB6" i="1"/>
  <c r="FC7" i="1"/>
  <c r="FD3" i="1"/>
  <c r="FD8" i="1" s="1"/>
  <c r="F174" i="34" l="1" a="1"/>
  <c r="F174" i="34" s="1"/>
  <c r="G174" i="34" a="1"/>
  <c r="G174" i="34" s="1"/>
  <c r="V174" i="34" a="1"/>
  <c r="V174" i="34" s="1"/>
  <c r="W174" i="34" a="1"/>
  <c r="W174" i="34" s="1"/>
  <c r="BC174" i="34" a="1"/>
  <c r="BC174" i="34" s="1"/>
  <c r="CI174" i="34" a="1"/>
  <c r="CI174" i="34" s="1"/>
  <c r="BS174" i="34" a="1"/>
  <c r="BS174" i="34" s="1"/>
  <c r="CH174" i="34" a="1"/>
  <c r="CH174" i="34" s="1"/>
  <c r="AM174" i="34" a="1"/>
  <c r="AM174" i="34" s="1"/>
  <c r="AL174" i="34" a="1"/>
  <c r="AL174" i="34" s="1"/>
  <c r="BR174" i="34" a="1"/>
  <c r="BR174" i="34" s="1"/>
  <c r="CY174" i="34" a="1"/>
  <c r="CY174" i="34" s="1"/>
  <c r="CX174" i="34" a="1"/>
  <c r="CX174" i="34" s="1"/>
  <c r="BB174" i="34" a="1"/>
  <c r="BB174" i="34" s="1"/>
  <c r="R174" i="34" a="1"/>
  <c r="R174" i="34" s="1"/>
  <c r="S174" i="34" a="1"/>
  <c r="S174" i="34" s="1"/>
  <c r="AA174" i="34" a="1"/>
  <c r="AA174" i="34" s="1"/>
  <c r="DN174" i="34" a="1"/>
  <c r="DN174" i="34" s="1"/>
  <c r="CM174" i="34" a="1"/>
  <c r="CM174" i="34" s="1"/>
  <c r="BV174" i="34" a="1"/>
  <c r="BV174" i="34" s="1"/>
  <c r="CL174" i="34" a="1"/>
  <c r="CL174" i="34" s="1"/>
  <c r="DC174" i="34" a="1"/>
  <c r="DC174" i="34" s="1"/>
  <c r="DB174" i="34" a="1"/>
  <c r="DB174" i="34" s="1"/>
  <c r="DO174" i="34" a="1"/>
  <c r="DO174" i="34" s="1"/>
  <c r="Z174" i="34" a="1"/>
  <c r="Z174" i="34" s="1"/>
  <c r="BG174" i="34" a="1"/>
  <c r="BG174" i="34" s="1"/>
  <c r="BF174" i="34" a="1"/>
  <c r="BF174" i="34" s="1"/>
  <c r="BW174" i="34" a="1"/>
  <c r="BW174" i="34" s="1"/>
  <c r="AP174" i="34" a="1"/>
  <c r="AP174" i="34" s="1"/>
  <c r="AU174" i="34" a="1"/>
  <c r="AU174" i="34" s="1"/>
  <c r="BZ174" i="34" a="1"/>
  <c r="BZ174" i="34" s="1"/>
  <c r="CQ174" i="34" a="1"/>
  <c r="CQ174" i="34" s="1"/>
  <c r="CP174" i="34" a="1"/>
  <c r="CP174" i="34" s="1"/>
  <c r="K174" i="34" a="1"/>
  <c r="K174" i="34" s="1"/>
  <c r="J174" i="34" a="1"/>
  <c r="J174" i="34" s="1"/>
  <c r="O174" i="34" a="1"/>
  <c r="O174" i="34" s="1"/>
  <c r="N174" i="34" a="1"/>
  <c r="N174" i="34" s="1"/>
  <c r="AT174" i="34" a="1"/>
  <c r="AT174" i="34" s="1"/>
  <c r="BJ174" i="34" a="1"/>
  <c r="BJ174" i="34" s="1"/>
  <c r="DG174" i="34" a="1"/>
  <c r="DG174" i="34" s="1"/>
  <c r="AQ174" i="34" a="1"/>
  <c r="AQ174" i="34" s="1"/>
  <c r="BK174" i="34" a="1"/>
  <c r="BK174" i="34" s="1"/>
  <c r="CA174" i="34" a="1"/>
  <c r="CA174" i="34" s="1"/>
  <c r="CT174" i="34" a="1"/>
  <c r="CT174" i="34" s="1"/>
  <c r="AI174" i="34" a="1"/>
  <c r="AI174" i="34" s="1"/>
  <c r="AX174" i="34" a="1"/>
  <c r="AX174" i="34" s="1"/>
  <c r="DK174" i="34" a="1"/>
  <c r="DK174" i="34" s="1"/>
  <c r="DJ174" i="34" a="1"/>
  <c r="DJ174" i="34" s="1"/>
  <c r="DF174" i="34" a="1"/>
  <c r="DF174" i="34" s="1"/>
  <c r="AH174" i="34" a="1"/>
  <c r="AH174" i="34" s="1"/>
  <c r="BO174" i="34" a="1"/>
  <c r="BO174" i="34" s="1"/>
  <c r="BN174" i="34" a="1"/>
  <c r="BN174" i="34" s="1"/>
  <c r="CE174" i="34" a="1"/>
  <c r="CE174" i="34" s="1"/>
  <c r="CU174" i="34" a="1"/>
  <c r="CU174" i="34" s="1"/>
  <c r="AY174" i="34" a="1"/>
  <c r="AY174" i="34" s="1"/>
  <c r="CD174" i="34" a="1"/>
  <c r="CD174" i="34" s="1"/>
  <c r="DA172" i="34"/>
  <c r="I172" i="34"/>
  <c r="CR173" i="34"/>
  <c r="CS173" i="34" s="1"/>
  <c r="AS172" i="34"/>
  <c r="CK172" i="34"/>
  <c r="CW172" i="34"/>
  <c r="U172" i="34"/>
  <c r="CO172" i="34"/>
  <c r="AW172" i="34"/>
  <c r="CB173" i="34"/>
  <c r="CC173" i="34" s="1"/>
  <c r="L173" i="34"/>
  <c r="M173" i="34" s="1"/>
  <c r="BQ172" i="34"/>
  <c r="AO172" i="34"/>
  <c r="BY172" i="34"/>
  <c r="DE172" i="34"/>
  <c r="CS172" i="34"/>
  <c r="DH173" i="34"/>
  <c r="DI173" i="34" s="1"/>
  <c r="BH173" i="34"/>
  <c r="BI173" i="34" s="1"/>
  <c r="DL173" i="34"/>
  <c r="DM173" i="34" s="1"/>
  <c r="AR173" i="34"/>
  <c r="AS173" i="34" s="1"/>
  <c r="AJ173" i="34"/>
  <c r="AK173" i="34" s="1"/>
  <c r="AN173" i="34"/>
  <c r="AO173" i="34" s="1"/>
  <c r="X173" i="34"/>
  <c r="Y173" i="34" s="1"/>
  <c r="H173" i="34"/>
  <c r="I173" i="34" s="1"/>
  <c r="AG172" i="34"/>
  <c r="AC172" i="34"/>
  <c r="AB173" i="34"/>
  <c r="BD173" i="34"/>
  <c r="BE173" i="34" s="1"/>
  <c r="DQ173" i="34"/>
  <c r="BQ173" i="34"/>
  <c r="P173" i="34"/>
  <c r="CJ173" i="34"/>
  <c r="X174" i="34"/>
  <c r="DP174" i="34"/>
  <c r="AD174" i="34"/>
  <c r="AE174" i="34"/>
  <c r="BT173" i="34"/>
  <c r="BL173" i="34"/>
  <c r="AZ173" i="34"/>
  <c r="DD173" i="34"/>
  <c r="T173" i="34"/>
  <c r="CV173" i="34"/>
  <c r="AF173" i="34"/>
  <c r="CF173" i="34"/>
  <c r="AV173" i="34"/>
  <c r="CZ173" i="34"/>
  <c r="CN173" i="34"/>
  <c r="BX173" i="34"/>
  <c r="D174" i="34"/>
  <c r="B174" i="34"/>
  <c r="C174" i="34"/>
  <c r="FD4" i="1"/>
  <c r="FD9" i="1" s="1"/>
  <c r="E175" i="34"/>
  <c r="FD7" i="1"/>
  <c r="FE3" i="1"/>
  <c r="FE8" i="1" s="1"/>
  <c r="W175" i="34" l="1" a="1"/>
  <c r="W175" i="34" s="1"/>
  <c r="BS175" i="34" a="1"/>
  <c r="BS175" i="34" s="1"/>
  <c r="CY175" i="34" a="1"/>
  <c r="CY175" i="34" s="1"/>
  <c r="F175" i="34" a="1"/>
  <c r="F175" i="34" s="1"/>
  <c r="V175" i="34" a="1"/>
  <c r="V175" i="34" s="1"/>
  <c r="AL175" i="34" a="1"/>
  <c r="AL175" i="34" s="1"/>
  <c r="BC175" i="34" a="1"/>
  <c r="BC175" i="34" s="1"/>
  <c r="G175" i="34" a="1"/>
  <c r="G175" i="34" s="1"/>
  <c r="AM175" i="34" a="1"/>
  <c r="AM175" i="34" s="1"/>
  <c r="CH175" i="34" a="1"/>
  <c r="CH175" i="34" s="1"/>
  <c r="DO175" i="34" a="1"/>
  <c r="DO175" i="34" s="1"/>
  <c r="BB175" i="34" a="1"/>
  <c r="BB175" i="34" s="1"/>
  <c r="BR175" i="34" a="1"/>
  <c r="BR175" i="34" s="1"/>
  <c r="DN175" i="34" a="1"/>
  <c r="DN175" i="34" s="1"/>
  <c r="BG175" i="34" a="1"/>
  <c r="BG175" i="34" s="1"/>
  <c r="DC175" i="34" a="1"/>
  <c r="DC175" i="34" s="1"/>
  <c r="CI175" i="34" a="1"/>
  <c r="CI175" i="34" s="1"/>
  <c r="CX175" i="34" a="1"/>
  <c r="CX175" i="34" s="1"/>
  <c r="Z175" i="34" a="1"/>
  <c r="Z175" i="34" s="1"/>
  <c r="BV175" i="34" a="1"/>
  <c r="BV175" i="34" s="1"/>
  <c r="BW175" i="34" a="1"/>
  <c r="BW175" i="34" s="1"/>
  <c r="CL175" i="34" a="1"/>
  <c r="CL175" i="34" s="1"/>
  <c r="S175" i="34" a="1"/>
  <c r="S175" i="34" s="1"/>
  <c r="R175" i="34" a="1"/>
  <c r="R175" i="34" s="1"/>
  <c r="AA175" i="34" a="1"/>
  <c r="AA175" i="34" s="1"/>
  <c r="BF175" i="34" a="1"/>
  <c r="BF175" i="34" s="1"/>
  <c r="DB175" i="34" a="1"/>
  <c r="DB175" i="34" s="1"/>
  <c r="CM175" i="34" a="1"/>
  <c r="CM175" i="34" s="1"/>
  <c r="J175" i="34" a="1"/>
  <c r="J175" i="34" s="1"/>
  <c r="AT175" i="34" a="1"/>
  <c r="AT175" i="34" s="1"/>
  <c r="BK175" i="34" a="1"/>
  <c r="BK175" i="34" s="1"/>
  <c r="BJ175" i="34" a="1"/>
  <c r="BJ175" i="34" s="1"/>
  <c r="CQ175" i="34" a="1"/>
  <c r="CQ175" i="34" s="1"/>
  <c r="DG175" i="34" a="1"/>
  <c r="DG175" i="34" s="1"/>
  <c r="K175" i="34" a="1"/>
  <c r="K175" i="34" s="1"/>
  <c r="AP175" i="34" a="1"/>
  <c r="AP175" i="34" s="1"/>
  <c r="CA175" i="34" a="1"/>
  <c r="CA175" i="34" s="1"/>
  <c r="CP175" i="34" a="1"/>
  <c r="CP175" i="34" s="1"/>
  <c r="AQ175" i="34" a="1"/>
  <c r="AQ175" i="34" s="1"/>
  <c r="O175" i="34" a="1"/>
  <c r="O175" i="34" s="1"/>
  <c r="N175" i="34" a="1"/>
  <c r="N175" i="34" s="1"/>
  <c r="AU175" i="34" a="1"/>
  <c r="AU175" i="34" s="1"/>
  <c r="BZ175" i="34" a="1"/>
  <c r="BZ175" i="34" s="1"/>
  <c r="AH175" i="34" a="1"/>
  <c r="AH175" i="34" s="1"/>
  <c r="AY175" i="34" a="1"/>
  <c r="AY175" i="34" s="1"/>
  <c r="AX175" i="34" a="1"/>
  <c r="AX175" i="34" s="1"/>
  <c r="BN175" i="34" a="1"/>
  <c r="BN175" i="34" s="1"/>
  <c r="CE175" i="34" a="1"/>
  <c r="CE175" i="34" s="1"/>
  <c r="CT175" i="34" a="1"/>
  <c r="CT175" i="34" s="1"/>
  <c r="DJ175" i="34" a="1"/>
  <c r="DJ175" i="34" s="1"/>
  <c r="AI175" i="34" a="1"/>
  <c r="AI175" i="34" s="1"/>
  <c r="BO175" i="34" a="1"/>
  <c r="BO175" i="34" s="1"/>
  <c r="CU175" i="34" a="1"/>
  <c r="CU175" i="34" s="1"/>
  <c r="DK175" i="34" a="1"/>
  <c r="DK175" i="34" s="1"/>
  <c r="DF175" i="34" a="1"/>
  <c r="DF175" i="34" s="1"/>
  <c r="CD175" i="34" a="1"/>
  <c r="CD175" i="34" s="1"/>
  <c r="CB174" i="34"/>
  <c r="CC174" i="34" s="1"/>
  <c r="DQ174" i="34"/>
  <c r="BT174" i="34"/>
  <c r="P174" i="34"/>
  <c r="CN174" i="34"/>
  <c r="CZ174" i="34"/>
  <c r="H174" i="34"/>
  <c r="I174" i="34" s="1"/>
  <c r="Y174" i="34"/>
  <c r="BD174" i="34"/>
  <c r="BE174" i="34" s="1"/>
  <c r="AB174" i="34"/>
  <c r="DD174" i="34"/>
  <c r="DH174" i="34"/>
  <c r="BL174" i="34"/>
  <c r="BX174" i="34"/>
  <c r="T174" i="34"/>
  <c r="BH174" i="34"/>
  <c r="AC173" i="34"/>
  <c r="CK173" i="34"/>
  <c r="CW173" i="34"/>
  <c r="CV174" i="34"/>
  <c r="Q173" i="34"/>
  <c r="DA173" i="34"/>
  <c r="BU173" i="34"/>
  <c r="BY173" i="34"/>
  <c r="AW173" i="34"/>
  <c r="CG173" i="34"/>
  <c r="U173" i="34"/>
  <c r="BA173" i="34"/>
  <c r="CO173" i="34"/>
  <c r="AG173" i="34"/>
  <c r="DE173" i="34"/>
  <c r="BM173" i="34"/>
  <c r="AF174" i="34"/>
  <c r="AZ174" i="34"/>
  <c r="L174" i="34"/>
  <c r="CJ174" i="34"/>
  <c r="AN174" i="34"/>
  <c r="DP175" i="34"/>
  <c r="AD175" i="34"/>
  <c r="AE175" i="34"/>
  <c r="CR174" i="34"/>
  <c r="DL174" i="34"/>
  <c r="CF174" i="34"/>
  <c r="AJ174" i="34"/>
  <c r="BP174" i="34"/>
  <c r="AR174" i="34"/>
  <c r="AV174" i="34"/>
  <c r="D175" i="34"/>
  <c r="B175" i="34"/>
  <c r="C175" i="34"/>
  <c r="FE4" i="1"/>
  <c r="FE9" i="1" s="1"/>
  <c r="E176" i="34"/>
  <c r="FE7" i="1"/>
  <c r="FF3" i="1"/>
  <c r="FF8" i="1" s="1"/>
  <c r="G176" i="34" l="1" a="1"/>
  <c r="G176" i="34" s="1"/>
  <c r="AM176" i="34" a="1"/>
  <c r="AM176" i="34" s="1"/>
  <c r="AL176" i="34" a="1"/>
  <c r="AL176" i="34" s="1"/>
  <c r="DO176" i="34" a="1"/>
  <c r="DO176" i="34" s="1"/>
  <c r="BB176" i="34" a="1"/>
  <c r="BB176" i="34" s="1"/>
  <c r="CY176" i="34" a="1"/>
  <c r="CY176" i="34" s="1"/>
  <c r="CX176" i="34" a="1"/>
  <c r="CX176" i="34" s="1"/>
  <c r="W176" i="34" a="1"/>
  <c r="W176" i="34" s="1"/>
  <c r="V176" i="34" a="1"/>
  <c r="V176" i="34" s="1"/>
  <c r="BS176" i="34" a="1"/>
  <c r="BS176" i="34" s="1"/>
  <c r="BR176" i="34" a="1"/>
  <c r="BR176" i="34" s="1"/>
  <c r="CH176" i="34" a="1"/>
  <c r="CH176" i="34" s="1"/>
  <c r="F176" i="34" a="1"/>
  <c r="F176" i="34" s="1"/>
  <c r="BC176" i="34" a="1"/>
  <c r="BC176" i="34" s="1"/>
  <c r="AA176" i="34" a="1"/>
  <c r="AA176" i="34" s="1"/>
  <c r="Z176" i="34" a="1"/>
  <c r="Z176" i="34" s="1"/>
  <c r="BW176" i="34" a="1"/>
  <c r="BW176" i="34" s="1"/>
  <c r="BV176" i="34" a="1"/>
  <c r="BV176" i="34" s="1"/>
  <c r="DC176" i="34" a="1"/>
  <c r="DC176" i="34" s="1"/>
  <c r="K176" i="34" a="1"/>
  <c r="K176" i="34" s="1"/>
  <c r="R176" i="34" a="1"/>
  <c r="R176" i="34" s="1"/>
  <c r="DN176" i="34" a="1"/>
  <c r="DN176" i="34" s="1"/>
  <c r="S176" i="34" a="1"/>
  <c r="S176" i="34" s="1"/>
  <c r="BF176" i="34" a="1"/>
  <c r="BF176" i="34" s="1"/>
  <c r="BG176" i="34" a="1"/>
  <c r="BG176" i="34" s="1"/>
  <c r="CL176" i="34" a="1"/>
  <c r="CL176" i="34" s="1"/>
  <c r="DB176" i="34" a="1"/>
  <c r="DB176" i="34" s="1"/>
  <c r="CI176" i="34" a="1"/>
  <c r="CI176" i="34" s="1"/>
  <c r="CM176" i="34" a="1"/>
  <c r="CM176" i="34" s="1"/>
  <c r="CA176" i="34" a="1"/>
  <c r="CA176" i="34" s="1"/>
  <c r="CP176" i="34" a="1"/>
  <c r="CP176" i="34" s="1"/>
  <c r="AP176" i="34" a="1"/>
  <c r="AP176" i="34" s="1"/>
  <c r="AT176" i="34" a="1"/>
  <c r="AT176" i="34" s="1"/>
  <c r="BK176" i="34" a="1"/>
  <c r="BK176" i="34" s="1"/>
  <c r="BJ176" i="34" a="1"/>
  <c r="BJ176" i="34" s="1"/>
  <c r="CQ176" i="34" a="1"/>
  <c r="CQ176" i="34" s="1"/>
  <c r="J176" i="34" a="1"/>
  <c r="J176" i="34" s="1"/>
  <c r="AQ176" i="34" a="1"/>
  <c r="AQ176" i="34" s="1"/>
  <c r="N176" i="34" a="1"/>
  <c r="N176" i="34" s="1"/>
  <c r="AU176" i="34" a="1"/>
  <c r="AU176" i="34" s="1"/>
  <c r="DG176" i="34" a="1"/>
  <c r="DG176" i="34" s="1"/>
  <c r="O176" i="34" a="1"/>
  <c r="O176" i="34" s="1"/>
  <c r="BZ176" i="34" a="1"/>
  <c r="BZ176" i="34" s="1"/>
  <c r="DJ176" i="34" a="1"/>
  <c r="DJ176" i="34" s="1"/>
  <c r="AY176" i="34" a="1"/>
  <c r="AY176" i="34" s="1"/>
  <c r="BN176" i="34" a="1"/>
  <c r="BN176" i="34" s="1"/>
  <c r="CD176" i="34" a="1"/>
  <c r="CD176" i="34" s="1"/>
  <c r="DF176" i="34" a="1"/>
  <c r="DF176" i="34" s="1"/>
  <c r="AH176" i="34" a="1"/>
  <c r="AH176" i="34" s="1"/>
  <c r="CE176" i="34" a="1"/>
  <c r="CE176" i="34" s="1"/>
  <c r="DK176" i="34" a="1"/>
  <c r="DK176" i="34" s="1"/>
  <c r="AI176" i="34" a="1"/>
  <c r="AI176" i="34" s="1"/>
  <c r="AX176" i="34" a="1"/>
  <c r="AX176" i="34" s="1"/>
  <c r="BO176" i="34" a="1"/>
  <c r="BO176" i="34" s="1"/>
  <c r="CU176" i="34" a="1"/>
  <c r="CU176" i="34" s="1"/>
  <c r="CT176" i="34" a="1"/>
  <c r="CT176" i="34" s="1"/>
  <c r="DA174" i="34"/>
  <c r="CO174" i="34"/>
  <c r="U174" i="34"/>
  <c r="BU174" i="34"/>
  <c r="DH175" i="34"/>
  <c r="CG174" i="34"/>
  <c r="AC174" i="34"/>
  <c r="DD175" i="34"/>
  <c r="Q174" i="34"/>
  <c r="AW174" i="34"/>
  <c r="BM174" i="34"/>
  <c r="BT175" i="34"/>
  <c r="BU175" i="34" s="1"/>
  <c r="T175" i="34"/>
  <c r="BL175" i="34"/>
  <c r="BA174" i="34"/>
  <c r="BD175" i="34"/>
  <c r="BE175" i="34" s="1"/>
  <c r="AJ175" i="34"/>
  <c r="DE174" i="34"/>
  <c r="AF175" i="34"/>
  <c r="CZ175" i="34"/>
  <c r="DA175" i="34" s="1"/>
  <c r="CR175" i="34"/>
  <c r="CV175" i="34"/>
  <c r="H175" i="34"/>
  <c r="I175" i="34" s="1"/>
  <c r="CK174" i="34"/>
  <c r="BY174" i="34"/>
  <c r="DL175" i="34"/>
  <c r="AN175" i="34"/>
  <c r="DI174" i="34"/>
  <c r="DQ175" i="34"/>
  <c r="BI174" i="34"/>
  <c r="DM174" i="34"/>
  <c r="AG174" i="34"/>
  <c r="AS174" i="34"/>
  <c r="CJ175" i="34"/>
  <c r="AO174" i="34"/>
  <c r="AO175" i="34" s="1"/>
  <c r="BQ174" i="34"/>
  <c r="CS174" i="34"/>
  <c r="AK174" i="34"/>
  <c r="M174" i="34"/>
  <c r="CW174" i="34"/>
  <c r="CB175" i="34"/>
  <c r="P175" i="34"/>
  <c r="BX175" i="34"/>
  <c r="AR175" i="34"/>
  <c r="BH175" i="34"/>
  <c r="L175" i="34"/>
  <c r="X175" i="34"/>
  <c r="BP175" i="34"/>
  <c r="CF175" i="34"/>
  <c r="AB175" i="34"/>
  <c r="AZ175" i="34"/>
  <c r="DP176" i="34"/>
  <c r="BH176" i="34"/>
  <c r="AE176" i="34"/>
  <c r="AD176" i="34"/>
  <c r="CN175" i="34"/>
  <c r="AV175" i="34"/>
  <c r="D176" i="34"/>
  <c r="B176" i="34"/>
  <c r="C176" i="34"/>
  <c r="FF4" i="1"/>
  <c r="FF9" i="1" s="1"/>
  <c r="E177" i="34"/>
  <c r="FF7" i="1"/>
  <c r="FG3" i="1"/>
  <c r="FG8" i="1" s="1"/>
  <c r="G177" i="34" l="1" a="1"/>
  <c r="G177" i="34" s="1"/>
  <c r="AM177" i="34" a="1"/>
  <c r="AM177" i="34" s="1"/>
  <c r="AL177" i="34" a="1"/>
  <c r="AL177" i="34" s="1"/>
  <c r="BB177" i="34" a="1"/>
  <c r="BB177" i="34" s="1"/>
  <c r="CH177" i="34" a="1"/>
  <c r="CH177" i="34" s="1"/>
  <c r="F177" i="34" a="1"/>
  <c r="F177" i="34" s="1"/>
  <c r="V177" i="34" a="1"/>
  <c r="V177" i="34" s="1"/>
  <c r="W177" i="34" a="1"/>
  <c r="W177" i="34" s="1"/>
  <c r="BC177" i="34" a="1"/>
  <c r="BC177" i="34" s="1"/>
  <c r="CI177" i="34" a="1"/>
  <c r="CI177" i="34" s="1"/>
  <c r="DO177" i="34" a="1"/>
  <c r="DO177" i="34" s="1"/>
  <c r="CY177" i="34" a="1"/>
  <c r="CY177" i="34" s="1"/>
  <c r="BS177" i="34" a="1"/>
  <c r="BS177" i="34" s="1"/>
  <c r="BR177" i="34" a="1"/>
  <c r="BR177" i="34" s="1"/>
  <c r="CX177" i="34" a="1"/>
  <c r="CX177" i="34" s="1"/>
  <c r="DN177" i="34" a="1"/>
  <c r="DN177" i="34" s="1"/>
  <c r="S177" i="34" a="1"/>
  <c r="S177" i="34" s="1"/>
  <c r="Z177" i="34" a="1"/>
  <c r="Z177" i="34" s="1"/>
  <c r="BW177" i="34" a="1"/>
  <c r="BW177" i="34" s="1"/>
  <c r="R177" i="34" a="1"/>
  <c r="R177" i="34" s="1"/>
  <c r="AA177" i="34" a="1"/>
  <c r="AA177" i="34" s="1"/>
  <c r="CL177" i="34" a="1"/>
  <c r="CL177" i="34" s="1"/>
  <c r="BG177" i="34" a="1"/>
  <c r="BG177" i="34" s="1"/>
  <c r="BF177" i="34" a="1"/>
  <c r="BF177" i="34" s="1"/>
  <c r="BV177" i="34" a="1"/>
  <c r="BV177" i="34" s="1"/>
  <c r="CM177" i="34" a="1"/>
  <c r="CM177" i="34" s="1"/>
  <c r="DC177" i="34" a="1"/>
  <c r="DC177" i="34" s="1"/>
  <c r="DB177" i="34" a="1"/>
  <c r="DB177" i="34" s="1"/>
  <c r="BK177" i="34" a="1"/>
  <c r="BK177" i="34" s="1"/>
  <c r="O177" i="34" a="1"/>
  <c r="O177" i="34" s="1"/>
  <c r="AU177" i="34" a="1"/>
  <c r="AU177" i="34" s="1"/>
  <c r="BZ177" i="34" a="1"/>
  <c r="BZ177" i="34" s="1"/>
  <c r="CQ177" i="34" a="1"/>
  <c r="CQ177" i="34" s="1"/>
  <c r="CP177" i="34" a="1"/>
  <c r="CP177" i="34" s="1"/>
  <c r="K177" i="34" a="1"/>
  <c r="K177" i="34" s="1"/>
  <c r="J177" i="34" a="1"/>
  <c r="J177" i="34" s="1"/>
  <c r="AQ177" i="34" a="1"/>
  <c r="AQ177" i="34" s="1"/>
  <c r="AT177" i="34" a="1"/>
  <c r="AT177" i="34" s="1"/>
  <c r="DG177" i="34" a="1"/>
  <c r="DG177" i="34" s="1"/>
  <c r="DF177" i="34" a="1"/>
  <c r="DF177" i="34" s="1"/>
  <c r="AP177" i="34" a="1"/>
  <c r="AP177" i="34" s="1"/>
  <c r="N177" i="34" a="1"/>
  <c r="N177" i="34" s="1"/>
  <c r="BJ177" i="34" a="1"/>
  <c r="BJ177" i="34" s="1"/>
  <c r="CA177" i="34" a="1"/>
  <c r="CA177" i="34" s="1"/>
  <c r="AY177" i="34" a="1"/>
  <c r="AY177" i="34" s="1"/>
  <c r="BN177" i="34" a="1"/>
  <c r="BN177" i="34" s="1"/>
  <c r="CT177" i="34" a="1"/>
  <c r="CT177" i="34" s="1"/>
  <c r="AX177" i="34" a="1"/>
  <c r="AX177" i="34" s="1"/>
  <c r="BO177" i="34" a="1"/>
  <c r="BO177" i="34" s="1"/>
  <c r="CD177" i="34" a="1"/>
  <c r="CD177" i="34" s="1"/>
  <c r="CU177" i="34" a="1"/>
  <c r="CU177" i="34" s="1"/>
  <c r="AI177" i="34" a="1"/>
  <c r="AI177" i="34" s="1"/>
  <c r="AH177" i="34" a="1"/>
  <c r="AH177" i="34" s="1"/>
  <c r="CE177" i="34" a="1"/>
  <c r="CE177" i="34" s="1"/>
  <c r="DK177" i="34" a="1"/>
  <c r="DK177" i="34" s="1"/>
  <c r="DJ177" i="34" a="1"/>
  <c r="DJ177" i="34" s="1"/>
  <c r="U175" i="34"/>
  <c r="DI175" i="34"/>
  <c r="CG175" i="34"/>
  <c r="BD176" i="34"/>
  <c r="BE176" i="34" s="1"/>
  <c r="CK175" i="34"/>
  <c r="DE175" i="34"/>
  <c r="BM175" i="34"/>
  <c r="AW175" i="34"/>
  <c r="BL176" i="34"/>
  <c r="AG175" i="34"/>
  <c r="BA175" i="34"/>
  <c r="L176" i="34"/>
  <c r="CB176" i="34"/>
  <c r="CV176" i="34"/>
  <c r="BP176" i="34"/>
  <c r="DH176" i="34"/>
  <c r="AK175" i="34"/>
  <c r="BQ175" i="34"/>
  <c r="AS175" i="34"/>
  <c r="CW175" i="34"/>
  <c r="DM175" i="34"/>
  <c r="P176" i="34"/>
  <c r="CR176" i="34"/>
  <c r="CS175" i="34"/>
  <c r="X176" i="34"/>
  <c r="AC175" i="34"/>
  <c r="M175" i="34"/>
  <c r="DQ176" i="34"/>
  <c r="BT176" i="34"/>
  <c r="BI175" i="34"/>
  <c r="BI176" i="34" s="1"/>
  <c r="CC175" i="34"/>
  <c r="CO175" i="34"/>
  <c r="Y175" i="34"/>
  <c r="BY175" i="34"/>
  <c r="DL176" i="34"/>
  <c r="CF176" i="34"/>
  <c r="AJ176" i="34"/>
  <c r="H176" i="34"/>
  <c r="I176" i="34" s="1"/>
  <c r="Q175" i="34"/>
  <c r="T176" i="34"/>
  <c r="AZ176" i="34"/>
  <c r="AR176" i="34"/>
  <c r="CJ176" i="34"/>
  <c r="DD176" i="34"/>
  <c r="AF176" i="34"/>
  <c r="AB176" i="34"/>
  <c r="CN176" i="34"/>
  <c r="AV176" i="34"/>
  <c r="DP177" i="34"/>
  <c r="AD177" i="34"/>
  <c r="DH177" i="34"/>
  <c r="AE177" i="34"/>
  <c r="CZ176" i="34"/>
  <c r="BX176" i="34"/>
  <c r="AN176" i="34"/>
  <c r="AO176" i="34" s="1"/>
  <c r="D177" i="34"/>
  <c r="B177" i="34"/>
  <c r="C177" i="34"/>
  <c r="FG4" i="1"/>
  <c r="FG9" i="1" s="1"/>
  <c r="E178" i="34"/>
  <c r="FH3" i="1"/>
  <c r="FH8" i="1" s="1"/>
  <c r="FG7" i="1"/>
  <c r="BB178" i="34" l="1" a="1"/>
  <c r="BB178" i="34" s="1"/>
  <c r="BR178" i="34" a="1"/>
  <c r="BR178" i="34" s="1"/>
  <c r="G178" i="34" a="1"/>
  <c r="G178" i="34" s="1"/>
  <c r="BS178" i="34" a="1"/>
  <c r="BS178" i="34" s="1"/>
  <c r="CI178" i="34" a="1"/>
  <c r="CI178" i="34" s="1"/>
  <c r="V178" i="34" a="1"/>
  <c r="V178" i="34" s="1"/>
  <c r="BC178" i="34" a="1"/>
  <c r="BC178" i="34" s="1"/>
  <c r="CY178" i="34" a="1"/>
  <c r="CY178" i="34" s="1"/>
  <c r="CX178" i="34" a="1"/>
  <c r="CX178" i="34" s="1"/>
  <c r="F178" i="34" a="1"/>
  <c r="F178" i="34" s="1"/>
  <c r="W178" i="34" a="1"/>
  <c r="W178" i="34" s="1"/>
  <c r="AM178" i="34" a="1"/>
  <c r="AM178" i="34" s="1"/>
  <c r="AL178" i="34" a="1"/>
  <c r="AL178" i="34" s="1"/>
  <c r="CM178" i="34" a="1"/>
  <c r="CM178" i="34" s="1"/>
  <c r="BG178" i="34" a="1"/>
  <c r="BG178" i="34" s="1"/>
  <c r="BW178" i="34" a="1"/>
  <c r="BW178" i="34" s="1"/>
  <c r="DN178" i="34" a="1"/>
  <c r="DN178" i="34" s="1"/>
  <c r="S178" i="34" a="1"/>
  <c r="S178" i="34" s="1"/>
  <c r="Z178" i="34" a="1"/>
  <c r="Z178" i="34" s="1"/>
  <c r="BV178" i="34" a="1"/>
  <c r="BV178" i="34" s="1"/>
  <c r="CH178" i="34" a="1"/>
  <c r="CH178" i="34" s="1"/>
  <c r="DO178" i="34" a="1"/>
  <c r="DO178" i="34" s="1"/>
  <c r="R178" i="34" a="1"/>
  <c r="R178" i="34" s="1"/>
  <c r="AA178" i="34" a="1"/>
  <c r="AA178" i="34" s="1"/>
  <c r="BF178" i="34" a="1"/>
  <c r="BF178" i="34" s="1"/>
  <c r="CL178" i="34" a="1"/>
  <c r="CL178" i="34" s="1"/>
  <c r="DC178" i="34" a="1"/>
  <c r="DC178" i="34" s="1"/>
  <c r="J178" i="34" a="1"/>
  <c r="J178" i="34" s="1"/>
  <c r="K178" i="34" a="1"/>
  <c r="K178" i="34" s="1"/>
  <c r="DB178" i="34" a="1"/>
  <c r="DB178" i="34" s="1"/>
  <c r="AQ178" i="34" a="1"/>
  <c r="AQ178" i="34" s="1"/>
  <c r="O178" i="34" a="1"/>
  <c r="O178" i="34" s="1"/>
  <c r="BK178" i="34" a="1"/>
  <c r="BK178" i="34" s="1"/>
  <c r="BZ178" i="34" a="1"/>
  <c r="BZ178" i="34" s="1"/>
  <c r="CQ178" i="34" a="1"/>
  <c r="CQ178" i="34" s="1"/>
  <c r="DG178" i="34" a="1"/>
  <c r="DG178" i="34" s="1"/>
  <c r="AT178" i="34" a="1"/>
  <c r="AT178" i="34" s="1"/>
  <c r="BJ178" i="34" a="1"/>
  <c r="BJ178" i="34" s="1"/>
  <c r="CA178" i="34" a="1"/>
  <c r="CA178" i="34" s="1"/>
  <c r="CP178" i="34" a="1"/>
  <c r="CP178" i="34" s="1"/>
  <c r="DF178" i="34" a="1"/>
  <c r="DF178" i="34" s="1"/>
  <c r="AP178" i="34" a="1"/>
  <c r="AP178" i="34" s="1"/>
  <c r="AR178" i="34" s="1"/>
  <c r="N178" i="34" a="1"/>
  <c r="N178" i="34" s="1"/>
  <c r="AU178" i="34" a="1"/>
  <c r="AU178" i="34" s="1"/>
  <c r="AI178" i="34" a="1"/>
  <c r="AI178" i="34" s="1"/>
  <c r="CD178" i="34" a="1"/>
  <c r="CD178" i="34" s="1"/>
  <c r="DJ178" i="34" a="1"/>
  <c r="DJ178" i="34" s="1"/>
  <c r="AH178" i="34" a="1"/>
  <c r="AH178" i="34" s="1"/>
  <c r="AX178" i="34" a="1"/>
  <c r="AX178" i="34" s="1"/>
  <c r="BN178" i="34" a="1"/>
  <c r="BN178" i="34" s="1"/>
  <c r="CE178" i="34" a="1"/>
  <c r="CE178" i="34" s="1"/>
  <c r="CT178" i="34" a="1"/>
  <c r="CT178" i="34" s="1"/>
  <c r="DK178" i="34" a="1"/>
  <c r="DK178" i="34" s="1"/>
  <c r="AY178" i="34" a="1"/>
  <c r="AY178" i="34" s="1"/>
  <c r="BO178" i="34" a="1"/>
  <c r="BO178" i="34" s="1"/>
  <c r="CU178" i="34" a="1"/>
  <c r="CU178" i="34" s="1"/>
  <c r="DI176" i="34"/>
  <c r="CG176" i="34"/>
  <c r="CK176" i="34"/>
  <c r="L177" i="34"/>
  <c r="BA176" i="34"/>
  <c r="AW176" i="34"/>
  <c r="AS176" i="34"/>
  <c r="BM176" i="34"/>
  <c r="CO176" i="34"/>
  <c r="M176" i="34"/>
  <c r="DQ177" i="34"/>
  <c r="BQ176" i="34"/>
  <c r="Q176" i="34"/>
  <c r="AC176" i="34"/>
  <c r="CW176" i="34"/>
  <c r="CR177" i="34"/>
  <c r="DI177" i="34"/>
  <c r="CC176" i="34"/>
  <c r="BD177" i="34"/>
  <c r="BE177" i="34" s="1"/>
  <c r="AF177" i="34"/>
  <c r="AZ177" i="34"/>
  <c r="BA177" i="34" s="1"/>
  <c r="CN177" i="34"/>
  <c r="CS176" i="34"/>
  <c r="BY176" i="34"/>
  <c r="BT177" i="34"/>
  <c r="BH177" i="34"/>
  <c r="BI177" i="34" s="1"/>
  <c r="Y176" i="34"/>
  <c r="BX177" i="34"/>
  <c r="DD177" i="34"/>
  <c r="AJ177" i="34"/>
  <c r="AG176" i="34"/>
  <c r="CJ177" i="34"/>
  <c r="AK176" i="34"/>
  <c r="BU176" i="34"/>
  <c r="DE176" i="34"/>
  <c r="U176" i="34"/>
  <c r="DA176" i="34"/>
  <c r="DL177" i="34"/>
  <c r="CF177" i="34"/>
  <c r="DM176" i="34"/>
  <c r="T177" i="34"/>
  <c r="BP177" i="34"/>
  <c r="BL177" i="34"/>
  <c r="AR177" i="34"/>
  <c r="CB177" i="34"/>
  <c r="X177" i="34"/>
  <c r="DP178" i="34"/>
  <c r="DQ178" i="34" s="1"/>
  <c r="AD178" i="34"/>
  <c r="AE178" i="34"/>
  <c r="CZ177" i="34"/>
  <c r="CV177" i="34"/>
  <c r="AB177" i="34"/>
  <c r="H177" i="34"/>
  <c r="I177" i="34" s="1"/>
  <c r="AV177" i="34"/>
  <c r="P177" i="34"/>
  <c r="AN177" i="34"/>
  <c r="AO177" i="34" s="1"/>
  <c r="D178" i="34"/>
  <c r="B178" i="34"/>
  <c r="C178" i="34"/>
  <c r="FH4" i="1"/>
  <c r="FH9" i="1" s="1"/>
  <c r="E179" i="34"/>
  <c r="FH7" i="1"/>
  <c r="FI3" i="1"/>
  <c r="FI8" i="1" s="1"/>
  <c r="G179" i="34" l="1" a="1"/>
  <c r="G179" i="34" s="1"/>
  <c r="CI179" i="34" a="1"/>
  <c r="CI179" i="34" s="1"/>
  <c r="AM179" i="34" a="1"/>
  <c r="AM179" i="34" s="1"/>
  <c r="AL179" i="34" a="1"/>
  <c r="AL179" i="34" s="1"/>
  <c r="BB179" i="34" a="1"/>
  <c r="BB179" i="34" s="1"/>
  <c r="DO179" i="34" a="1"/>
  <c r="DO179" i="34" s="1"/>
  <c r="V179" i="34" a="1"/>
  <c r="V179" i="34" s="1"/>
  <c r="W179" i="34" a="1"/>
  <c r="W179" i="34" s="1"/>
  <c r="CX179" i="34" a="1"/>
  <c r="CX179" i="34" s="1"/>
  <c r="F179" i="34" a="1"/>
  <c r="F179" i="34" s="1"/>
  <c r="BC179" i="34" a="1"/>
  <c r="BC179" i="34" s="1"/>
  <c r="BS179" i="34" a="1"/>
  <c r="BS179" i="34" s="1"/>
  <c r="BR179" i="34" a="1"/>
  <c r="BR179" i="34" s="1"/>
  <c r="CY179" i="34" a="1"/>
  <c r="CY179" i="34" s="1"/>
  <c r="DN179" i="34" a="1"/>
  <c r="DN179" i="34" s="1"/>
  <c r="CM179" i="34" a="1"/>
  <c r="CM179" i="34" s="1"/>
  <c r="DC179" i="34" a="1"/>
  <c r="DC179" i="34" s="1"/>
  <c r="AA179" i="34" a="1"/>
  <c r="AA179" i="34" s="1"/>
  <c r="Z179" i="34" a="1"/>
  <c r="Z179" i="34" s="1"/>
  <c r="BG179" i="34" a="1"/>
  <c r="BG179" i="34" s="1"/>
  <c r="BV179" i="34" a="1"/>
  <c r="BV179" i="34" s="1"/>
  <c r="R179" i="34" a="1"/>
  <c r="R179" i="34" s="1"/>
  <c r="BW179" i="34" a="1"/>
  <c r="BW179" i="34" s="1"/>
  <c r="CH179" i="34" a="1"/>
  <c r="CH179" i="34" s="1"/>
  <c r="S179" i="34" a="1"/>
  <c r="S179" i="34" s="1"/>
  <c r="BF179" i="34" a="1"/>
  <c r="BF179" i="34" s="1"/>
  <c r="CL179" i="34" a="1"/>
  <c r="CL179" i="34" s="1"/>
  <c r="O179" i="34" a="1"/>
  <c r="O179" i="34" s="1"/>
  <c r="N179" i="34" a="1"/>
  <c r="N179" i="34" s="1"/>
  <c r="BJ179" i="34" a="1"/>
  <c r="BJ179" i="34" s="1"/>
  <c r="CA179" i="34" a="1"/>
  <c r="CA179" i="34" s="1"/>
  <c r="CP179" i="34" a="1"/>
  <c r="CP179" i="34" s="1"/>
  <c r="AP179" i="34" a="1"/>
  <c r="AP179" i="34" s="1"/>
  <c r="BZ179" i="34" a="1"/>
  <c r="BZ179" i="34" s="1"/>
  <c r="CQ179" i="34" a="1"/>
  <c r="CQ179" i="34" s="1"/>
  <c r="DB179" i="34" a="1"/>
  <c r="DB179" i="34" s="1"/>
  <c r="K179" i="34" a="1"/>
  <c r="K179" i="34" s="1"/>
  <c r="J179" i="34" a="1"/>
  <c r="J179" i="34" s="1"/>
  <c r="AQ179" i="34" a="1"/>
  <c r="AQ179" i="34" s="1"/>
  <c r="AT179" i="34" a="1"/>
  <c r="AT179" i="34" s="1"/>
  <c r="AU179" i="34" a="1"/>
  <c r="AU179" i="34" s="1"/>
  <c r="BK179" i="34" a="1"/>
  <c r="BK179" i="34" s="1"/>
  <c r="AI179" i="34" a="1"/>
  <c r="AI179" i="34" s="1"/>
  <c r="BO179" i="34" a="1"/>
  <c r="BO179" i="34" s="1"/>
  <c r="CU179" i="34" a="1"/>
  <c r="CU179" i="34" s="1"/>
  <c r="CT179" i="34" a="1"/>
  <c r="CT179" i="34" s="1"/>
  <c r="DJ179" i="34" a="1"/>
  <c r="DJ179" i="34" s="1"/>
  <c r="DG179" i="34" a="1"/>
  <c r="DG179" i="34" s="1"/>
  <c r="AY179" i="34" a="1"/>
  <c r="AY179" i="34" s="1"/>
  <c r="AX179" i="34" a="1"/>
  <c r="AX179" i="34" s="1"/>
  <c r="BN179" i="34" a="1"/>
  <c r="BN179" i="34" s="1"/>
  <c r="DK179" i="34" a="1"/>
  <c r="DK179" i="34" s="1"/>
  <c r="DF179" i="34" a="1"/>
  <c r="DF179" i="34" s="1"/>
  <c r="AH179" i="34" a="1"/>
  <c r="AH179" i="34" s="1"/>
  <c r="CD179" i="34" a="1"/>
  <c r="CD179" i="34" s="1"/>
  <c r="CE179" i="34" a="1"/>
  <c r="CE179" i="34" s="1"/>
  <c r="BD178" i="34"/>
  <c r="CG177" i="34"/>
  <c r="CK177" i="34"/>
  <c r="M177" i="34"/>
  <c r="AS177" i="34"/>
  <c r="AS178" i="34" s="1"/>
  <c r="AW177" i="34"/>
  <c r="BQ177" i="34"/>
  <c r="CO177" i="34"/>
  <c r="CW177" i="34"/>
  <c r="AJ178" i="34"/>
  <c r="DA177" i="34"/>
  <c r="BT178" i="34"/>
  <c r="CC177" i="34"/>
  <c r="AC177" i="34"/>
  <c r="CS177" i="34"/>
  <c r="T178" i="34"/>
  <c r="DL178" i="34"/>
  <c r="AG177" i="34"/>
  <c r="AK177" i="34"/>
  <c r="BY177" i="34"/>
  <c r="BE178" i="34"/>
  <c r="CZ178" i="34"/>
  <c r="BU177" i="34"/>
  <c r="Y177" i="34"/>
  <c r="AF178" i="34"/>
  <c r="DE177" i="34"/>
  <c r="U177" i="34"/>
  <c r="DH178" i="34"/>
  <c r="DI178" i="34" s="1"/>
  <c r="Q177" i="34"/>
  <c r="DM177" i="34"/>
  <c r="CV178" i="34"/>
  <c r="CR178" i="34"/>
  <c r="CJ178" i="34"/>
  <c r="BM177" i="34"/>
  <c r="AZ178" i="34"/>
  <c r="BA178" i="34" s="1"/>
  <c r="P178" i="34"/>
  <c r="BL178" i="34"/>
  <c r="CN178" i="34"/>
  <c r="AN178" i="34"/>
  <c r="AO178" i="34" s="1"/>
  <c r="AE179" i="34"/>
  <c r="AN179" i="34"/>
  <c r="DP179" i="34"/>
  <c r="DQ179" i="34" s="1"/>
  <c r="AD179" i="34"/>
  <c r="DD178" i="34"/>
  <c r="AB178" i="34"/>
  <c r="BH178" i="34"/>
  <c r="BI178" i="34" s="1"/>
  <c r="AV178" i="34"/>
  <c r="CF178" i="34"/>
  <c r="CG178" i="34" s="1"/>
  <c r="X178" i="34"/>
  <c r="CB178" i="34"/>
  <c r="BP178" i="34"/>
  <c r="BX178" i="34"/>
  <c r="L178" i="34"/>
  <c r="H178" i="34"/>
  <c r="I178" i="34" s="1"/>
  <c r="D179" i="34"/>
  <c r="B179" i="34"/>
  <c r="C179" i="34"/>
  <c r="FI4" i="1"/>
  <c r="FI9" i="1" s="1"/>
  <c r="E180" i="34"/>
  <c r="FI7" i="1"/>
  <c r="FJ3" i="1"/>
  <c r="FJ8" i="1" s="1"/>
  <c r="W180" i="34" l="1" a="1"/>
  <c r="W180" i="34" s="1"/>
  <c r="BS180" i="34" a="1"/>
  <c r="BS180" i="34" s="1"/>
  <c r="CI180" i="34" a="1"/>
  <c r="CI180" i="34" s="1"/>
  <c r="CX180" i="34" a="1"/>
  <c r="CX180" i="34" s="1"/>
  <c r="DO180" i="34" a="1"/>
  <c r="DO180" i="34" s="1"/>
  <c r="G180" i="34" a="1"/>
  <c r="G180" i="34" s="1"/>
  <c r="AM180" i="34" a="1"/>
  <c r="AM180" i="34" s="1"/>
  <c r="AL180" i="34" a="1"/>
  <c r="AL180" i="34" s="1"/>
  <c r="BB180" i="34" a="1"/>
  <c r="BB180" i="34" s="1"/>
  <c r="CH180" i="34" a="1"/>
  <c r="CH180" i="34" s="1"/>
  <c r="F180" i="34" a="1"/>
  <c r="F180" i="34" s="1"/>
  <c r="BC180" i="34" a="1"/>
  <c r="BC180" i="34" s="1"/>
  <c r="BR180" i="34" a="1"/>
  <c r="BR180" i="34" s="1"/>
  <c r="V180" i="34" a="1"/>
  <c r="V180" i="34" s="1"/>
  <c r="CY180" i="34" a="1"/>
  <c r="CY180" i="34" s="1"/>
  <c r="CM180" i="34" a="1"/>
  <c r="CM180" i="34" s="1"/>
  <c r="DC180" i="34" a="1"/>
  <c r="DC180" i="34" s="1"/>
  <c r="DB180" i="34" a="1"/>
  <c r="DB180" i="34" s="1"/>
  <c r="J180" i="34" a="1"/>
  <c r="J180" i="34" s="1"/>
  <c r="DN180" i="34" a="1"/>
  <c r="DN180" i="34" s="1"/>
  <c r="Z180" i="34" a="1"/>
  <c r="Z180" i="34" s="1"/>
  <c r="BW180" i="34" a="1"/>
  <c r="BW180" i="34" s="1"/>
  <c r="CL180" i="34" a="1"/>
  <c r="CL180" i="34" s="1"/>
  <c r="S180" i="34" a="1"/>
  <c r="S180" i="34" s="1"/>
  <c r="R180" i="34" a="1"/>
  <c r="R180" i="34" s="1"/>
  <c r="AA180" i="34" a="1"/>
  <c r="AA180" i="34" s="1"/>
  <c r="BG180" i="34" a="1"/>
  <c r="BG180" i="34" s="1"/>
  <c r="BF180" i="34" a="1"/>
  <c r="BF180" i="34" s="1"/>
  <c r="BV180" i="34" a="1"/>
  <c r="BV180" i="34" s="1"/>
  <c r="N180" i="34" a="1"/>
  <c r="N180" i="34" s="1"/>
  <c r="BJ180" i="34" a="1"/>
  <c r="BJ180" i="34" s="1"/>
  <c r="CA180" i="34" a="1"/>
  <c r="CA180" i="34" s="1"/>
  <c r="K180" i="34" a="1"/>
  <c r="K180" i="34" s="1"/>
  <c r="CQ180" i="34" a="1"/>
  <c r="CQ180" i="34" s="1"/>
  <c r="CP180" i="34" a="1"/>
  <c r="CP180" i="34" s="1"/>
  <c r="AP180" i="34" a="1"/>
  <c r="AP180" i="34" s="1"/>
  <c r="O180" i="34" a="1"/>
  <c r="O180" i="34" s="1"/>
  <c r="AU180" i="34" a="1"/>
  <c r="AU180" i="34" s="1"/>
  <c r="BK180" i="34" a="1"/>
  <c r="BK180" i="34" s="1"/>
  <c r="BZ180" i="34" a="1"/>
  <c r="BZ180" i="34" s="1"/>
  <c r="DG180" i="34" a="1"/>
  <c r="DG180" i="34" s="1"/>
  <c r="AQ180" i="34" a="1"/>
  <c r="AQ180" i="34" s="1"/>
  <c r="AT180" i="34" a="1"/>
  <c r="AT180" i="34" s="1"/>
  <c r="AH180" i="34" a="1"/>
  <c r="AH180" i="34" s="1"/>
  <c r="CE180" i="34" a="1"/>
  <c r="CE180" i="34" s="1"/>
  <c r="DK180" i="34" a="1"/>
  <c r="DK180" i="34" s="1"/>
  <c r="DJ180" i="34" a="1"/>
  <c r="DJ180" i="34" s="1"/>
  <c r="AI180" i="34" a="1"/>
  <c r="AI180" i="34" s="1"/>
  <c r="CT180" i="34" a="1"/>
  <c r="CT180" i="34" s="1"/>
  <c r="AY180" i="34" a="1"/>
  <c r="AY180" i="34" s="1"/>
  <c r="BN180" i="34" a="1"/>
  <c r="BN180" i="34" s="1"/>
  <c r="CD180" i="34" a="1"/>
  <c r="CD180" i="34" s="1"/>
  <c r="DF180" i="34" a="1"/>
  <c r="DF180" i="34" s="1"/>
  <c r="AX180" i="34" a="1"/>
  <c r="AX180" i="34" s="1"/>
  <c r="BO180" i="34" a="1"/>
  <c r="BO180" i="34" s="1"/>
  <c r="CU180" i="34" a="1"/>
  <c r="CU180" i="34" s="1"/>
  <c r="CK178" i="34"/>
  <c r="AV179" i="34"/>
  <c r="Q178" i="34"/>
  <c r="M178" i="34"/>
  <c r="BL179" i="34"/>
  <c r="AW178" i="34"/>
  <c r="AW179" i="34" s="1"/>
  <c r="BQ178" i="34"/>
  <c r="CC178" i="34"/>
  <c r="Y178" i="34"/>
  <c r="CW178" i="34"/>
  <c r="AK178" i="34"/>
  <c r="DA178" i="34"/>
  <c r="CS178" i="34"/>
  <c r="BU178" i="34"/>
  <c r="DM178" i="34"/>
  <c r="U178" i="34"/>
  <c r="AG178" i="34"/>
  <c r="CN179" i="34"/>
  <c r="T179" i="34"/>
  <c r="CV179" i="34"/>
  <c r="L179" i="34"/>
  <c r="DD179" i="34"/>
  <c r="X179" i="34"/>
  <c r="BM178" i="34"/>
  <c r="CF179" i="34"/>
  <c r="CG179" i="34" s="1"/>
  <c r="BX179" i="34"/>
  <c r="CB179" i="34"/>
  <c r="CR179" i="34"/>
  <c r="AZ179" i="34"/>
  <c r="BA179" i="34" s="1"/>
  <c r="AC178" i="34"/>
  <c r="DL179" i="34"/>
  <c r="DM179" i="34" s="1"/>
  <c r="BH179" i="34"/>
  <c r="BI179" i="34" s="1"/>
  <c r="CO178" i="34"/>
  <c r="BY178" i="34"/>
  <c r="DE178" i="34"/>
  <c r="DH179" i="34"/>
  <c r="DI179" i="34" s="1"/>
  <c r="AO179" i="34"/>
  <c r="CJ179" i="34"/>
  <c r="CK179" i="34" s="1"/>
  <c r="BD179" i="34"/>
  <c r="BE179" i="34" s="1"/>
  <c r="CZ179" i="34"/>
  <c r="BT179" i="34"/>
  <c r="AR179" i="34"/>
  <c r="AS179" i="34" s="1"/>
  <c r="AF179" i="34"/>
  <c r="H179" i="34"/>
  <c r="I179" i="34" s="1"/>
  <c r="DP180" i="34"/>
  <c r="AD180" i="34"/>
  <c r="AE180" i="34"/>
  <c r="BP179" i="34"/>
  <c r="AB179" i="34"/>
  <c r="AJ179" i="34"/>
  <c r="P179" i="34"/>
  <c r="Q179" i="34" s="1"/>
  <c r="D180" i="34"/>
  <c r="B180" i="34"/>
  <c r="C180" i="34"/>
  <c r="FJ4" i="1"/>
  <c r="FJ9" i="1" s="1"/>
  <c r="E181" i="34"/>
  <c r="FI6" i="1"/>
  <c r="FJ7" i="1"/>
  <c r="FK3" i="1"/>
  <c r="FK8" i="1" s="1"/>
  <c r="F181" i="34" l="1" a="1"/>
  <c r="F181" i="34" s="1"/>
  <c r="AL181" i="34" a="1"/>
  <c r="AL181" i="34" s="1"/>
  <c r="BC181" i="34" a="1"/>
  <c r="BC181" i="34" s="1"/>
  <c r="BR181" i="34" a="1"/>
  <c r="BR181" i="34" s="1"/>
  <c r="CY181" i="34" a="1"/>
  <c r="CY181" i="34" s="1"/>
  <c r="CI181" i="34" a="1"/>
  <c r="CI181" i="34" s="1"/>
  <c r="BB181" i="34" a="1"/>
  <c r="BB181" i="34" s="1"/>
  <c r="BS181" i="34" a="1"/>
  <c r="BS181" i="34" s="1"/>
  <c r="CH181" i="34" a="1"/>
  <c r="CH181" i="34" s="1"/>
  <c r="DO181" i="34" a="1"/>
  <c r="DO181" i="34" s="1"/>
  <c r="G181" i="34" a="1"/>
  <c r="G181" i="34" s="1"/>
  <c r="V181" i="34" a="1"/>
  <c r="V181" i="34" s="1"/>
  <c r="W181" i="34" a="1"/>
  <c r="W181" i="34" s="1"/>
  <c r="AM181" i="34" a="1"/>
  <c r="AM181" i="34" s="1"/>
  <c r="R181" i="34" a="1"/>
  <c r="R181" i="34" s="1"/>
  <c r="AA181" i="34" a="1"/>
  <c r="AA181" i="34" s="1"/>
  <c r="DB181" i="34" a="1"/>
  <c r="DB181" i="34" s="1"/>
  <c r="DN181" i="34" a="1"/>
  <c r="DN181" i="34" s="1"/>
  <c r="Z181" i="34" a="1"/>
  <c r="Z181" i="34" s="1"/>
  <c r="BW181" i="34" a="1"/>
  <c r="BW181" i="34" s="1"/>
  <c r="CL181" i="34" a="1"/>
  <c r="CL181" i="34" s="1"/>
  <c r="CX181" i="34" a="1"/>
  <c r="CX181" i="34" s="1"/>
  <c r="S181" i="34" a="1"/>
  <c r="S181" i="34" s="1"/>
  <c r="BF181" i="34" a="1"/>
  <c r="BF181" i="34" s="1"/>
  <c r="BG181" i="34" a="1"/>
  <c r="BG181" i="34" s="1"/>
  <c r="BV181" i="34" a="1"/>
  <c r="BV181" i="34" s="1"/>
  <c r="CM181" i="34" a="1"/>
  <c r="CM181" i="34" s="1"/>
  <c r="DC181" i="34" a="1"/>
  <c r="DC181" i="34" s="1"/>
  <c r="K181" i="34" a="1"/>
  <c r="K181" i="34" s="1"/>
  <c r="AP181" i="34" a="1"/>
  <c r="AP181" i="34" s="1"/>
  <c r="AU181" i="34" a="1"/>
  <c r="AU181" i="34" s="1"/>
  <c r="AT181" i="34" a="1"/>
  <c r="AT181" i="34" s="1"/>
  <c r="DG181" i="34" a="1"/>
  <c r="DG181" i="34" s="1"/>
  <c r="J181" i="34" a="1"/>
  <c r="J181" i="34" s="1"/>
  <c r="N181" i="34" a="1"/>
  <c r="N181" i="34" s="1"/>
  <c r="O181" i="34" a="1"/>
  <c r="O181" i="34" s="1"/>
  <c r="BK181" i="34" a="1"/>
  <c r="BK181" i="34" s="1"/>
  <c r="CQ181" i="34" a="1"/>
  <c r="CQ181" i="34" s="1"/>
  <c r="AQ181" i="34" a="1"/>
  <c r="AQ181" i="34" s="1"/>
  <c r="BJ181" i="34" a="1"/>
  <c r="BJ181" i="34" s="1"/>
  <c r="CA181" i="34" a="1"/>
  <c r="CA181" i="34" s="1"/>
  <c r="BZ181" i="34" a="1"/>
  <c r="BZ181" i="34" s="1"/>
  <c r="CP181" i="34" a="1"/>
  <c r="CP181" i="34" s="1"/>
  <c r="DF181" i="34" a="1"/>
  <c r="DF181" i="34" s="1"/>
  <c r="AX181" i="34" a="1"/>
  <c r="AX181" i="34" s="1"/>
  <c r="BO181" i="34" a="1"/>
  <c r="BO181" i="34" s="1"/>
  <c r="CE181" i="34" a="1"/>
  <c r="CE181" i="34" s="1"/>
  <c r="CU181" i="34" a="1"/>
  <c r="CU181" i="34" s="1"/>
  <c r="DK181" i="34" a="1"/>
  <c r="DK181" i="34" s="1"/>
  <c r="DJ181" i="34" a="1"/>
  <c r="DJ181" i="34" s="1"/>
  <c r="AI181" i="34" a="1"/>
  <c r="AI181" i="34" s="1"/>
  <c r="AY181" i="34" a="1"/>
  <c r="AY181" i="34" s="1"/>
  <c r="BN181" i="34" a="1"/>
  <c r="BN181" i="34" s="1"/>
  <c r="CT181" i="34" a="1"/>
  <c r="CT181" i="34" s="1"/>
  <c r="AH181" i="34" a="1"/>
  <c r="AH181" i="34" s="1"/>
  <c r="CD181" i="34" a="1"/>
  <c r="CD181" i="34" s="1"/>
  <c r="BY179" i="34"/>
  <c r="M179" i="34"/>
  <c r="CO179" i="34"/>
  <c r="BU179" i="34"/>
  <c r="BM179" i="34"/>
  <c r="AJ180" i="34"/>
  <c r="AK180" i="34" s="1"/>
  <c r="BQ179" i="34"/>
  <c r="U179" i="34"/>
  <c r="AK179" i="34"/>
  <c r="DA179" i="34"/>
  <c r="CW179" i="34"/>
  <c r="CC179" i="34"/>
  <c r="Y179" i="34"/>
  <c r="AG179" i="34"/>
  <c r="CS179" i="34"/>
  <c r="AC179" i="34"/>
  <c r="DE179" i="34"/>
  <c r="BD180" i="34"/>
  <c r="BE180" i="34" s="1"/>
  <c r="AF180" i="34"/>
  <c r="AG180" i="34" s="1"/>
  <c r="CV180" i="34"/>
  <c r="CW180" i="34" s="1"/>
  <c r="BH180" i="34"/>
  <c r="BI180" i="34" s="1"/>
  <c r="CR180" i="34"/>
  <c r="CS180" i="34" s="1"/>
  <c r="CB180" i="34"/>
  <c r="CC180" i="34" s="1"/>
  <c r="CF180" i="34"/>
  <c r="CG180" i="34" s="1"/>
  <c r="AB180" i="34"/>
  <c r="AC180" i="34" s="1"/>
  <c r="DQ180" i="34"/>
  <c r="CJ180" i="34"/>
  <c r="BX180" i="34"/>
  <c r="AZ180" i="34"/>
  <c r="DD180" i="34"/>
  <c r="L180" i="34"/>
  <c r="X180" i="34"/>
  <c r="DP181" i="34"/>
  <c r="AE181" i="34"/>
  <c r="AD181" i="34"/>
  <c r="CN181" i="34"/>
  <c r="P181" i="34"/>
  <c r="BL180" i="34"/>
  <c r="BT180" i="34"/>
  <c r="T180" i="34"/>
  <c r="CN180" i="34"/>
  <c r="AR180" i="34"/>
  <c r="H180" i="34"/>
  <c r="CZ180" i="34"/>
  <c r="BP180" i="34"/>
  <c r="DH180" i="34"/>
  <c r="AN180" i="34"/>
  <c r="AV180" i="34"/>
  <c r="DL180" i="34"/>
  <c r="P180" i="34"/>
  <c r="D181" i="34"/>
  <c r="B181" i="34"/>
  <c r="C181" i="34"/>
  <c r="FK4" i="1"/>
  <c r="FK9" i="1" s="1"/>
  <c r="E182" i="34"/>
  <c r="FK7" i="1"/>
  <c r="FL3" i="1"/>
  <c r="FL8" i="1" s="1"/>
  <c r="F182" i="34" l="1" a="1"/>
  <c r="F182" i="34" s="1"/>
  <c r="V182" i="34" a="1"/>
  <c r="V182" i="34" s="1"/>
  <c r="BC182" i="34" a="1"/>
  <c r="BC182" i="34" s="1"/>
  <c r="BS182" i="34" a="1"/>
  <c r="BS182" i="34" s="1"/>
  <c r="CH182" i="34" a="1"/>
  <c r="CH182" i="34" s="1"/>
  <c r="CY182" i="34" a="1"/>
  <c r="CY182" i="34" s="1"/>
  <c r="CX182" i="34" a="1"/>
  <c r="CX182" i="34" s="1"/>
  <c r="G182" i="34" a="1"/>
  <c r="G182" i="34" s="1"/>
  <c r="BR182" i="34" a="1"/>
  <c r="BR182" i="34" s="1"/>
  <c r="AL182" i="34" a="1"/>
  <c r="AL182" i="34" s="1"/>
  <c r="AM182" i="34" a="1"/>
  <c r="AM182" i="34" s="1"/>
  <c r="BB182" i="34" a="1"/>
  <c r="BB182" i="34" s="1"/>
  <c r="CI182" i="34" a="1"/>
  <c r="CI182" i="34" s="1"/>
  <c r="DO182" i="34" a="1"/>
  <c r="DO182" i="34" s="1"/>
  <c r="W182" i="34" a="1"/>
  <c r="W182" i="34" s="1"/>
  <c r="S182" i="34" a="1"/>
  <c r="S182" i="34" s="1"/>
  <c r="Z182" i="34" a="1"/>
  <c r="Z182" i="34" s="1"/>
  <c r="BF182" i="34" a="1"/>
  <c r="BF182" i="34" s="1"/>
  <c r="BV182" i="34" a="1"/>
  <c r="BV182" i="34" s="1"/>
  <c r="CL182" i="34" a="1"/>
  <c r="CL182" i="34" s="1"/>
  <c r="DB182" i="34" a="1"/>
  <c r="DB182" i="34" s="1"/>
  <c r="DN182" i="34" a="1"/>
  <c r="DN182" i="34" s="1"/>
  <c r="CM182" i="34" a="1"/>
  <c r="CM182" i="34" s="1"/>
  <c r="DC182" i="34" a="1"/>
  <c r="DC182" i="34" s="1"/>
  <c r="AA182" i="34" a="1"/>
  <c r="AA182" i="34" s="1"/>
  <c r="R182" i="34" a="1"/>
  <c r="R182" i="34" s="1"/>
  <c r="BG182" i="34" a="1"/>
  <c r="BG182" i="34" s="1"/>
  <c r="BW182" i="34" a="1"/>
  <c r="BW182" i="34" s="1"/>
  <c r="AP182" i="34" a="1"/>
  <c r="AP182" i="34" s="1"/>
  <c r="AQ182" i="34" a="1"/>
  <c r="AQ182" i="34" s="1"/>
  <c r="BK182" i="34" a="1"/>
  <c r="BK182" i="34" s="1"/>
  <c r="BZ182" i="34" a="1"/>
  <c r="BZ182" i="34" s="1"/>
  <c r="DF182" i="34" a="1"/>
  <c r="DF182" i="34" s="1"/>
  <c r="O182" i="34" a="1"/>
  <c r="O182" i="34" s="1"/>
  <c r="N182" i="34" a="1"/>
  <c r="N182" i="34" s="1"/>
  <c r="AT182" i="34" a="1"/>
  <c r="AT182" i="34" s="1"/>
  <c r="BJ182" i="34" a="1"/>
  <c r="BJ182" i="34" s="1"/>
  <c r="K182" i="34" a="1"/>
  <c r="K182" i="34" s="1"/>
  <c r="CA182" i="34" a="1"/>
  <c r="CA182" i="34" s="1"/>
  <c r="CQ182" i="34" a="1"/>
  <c r="CQ182" i="34" s="1"/>
  <c r="CP182" i="34" a="1"/>
  <c r="CP182" i="34" s="1"/>
  <c r="J182" i="34" a="1"/>
  <c r="J182" i="34" s="1"/>
  <c r="AU182" i="34" a="1"/>
  <c r="AU182" i="34" s="1"/>
  <c r="DG182" i="34" a="1"/>
  <c r="DG182" i="34" s="1"/>
  <c r="AH182" i="34" a="1"/>
  <c r="AH182" i="34" s="1"/>
  <c r="AY182" i="34" a="1"/>
  <c r="AY182" i="34" s="1"/>
  <c r="CE182" i="34" a="1"/>
  <c r="CE182" i="34" s="1"/>
  <c r="DJ182" i="34" a="1"/>
  <c r="DJ182" i="34" s="1"/>
  <c r="AI182" i="34" a="1"/>
  <c r="AI182" i="34" s="1"/>
  <c r="BN182" i="34" a="1"/>
  <c r="BN182" i="34" s="1"/>
  <c r="CD182" i="34" a="1"/>
  <c r="CD182" i="34" s="1"/>
  <c r="AX182" i="34" a="1"/>
  <c r="AX182" i="34" s="1"/>
  <c r="BO182" i="34" a="1"/>
  <c r="BO182" i="34" s="1"/>
  <c r="CT182" i="34" a="1"/>
  <c r="CT182" i="34" s="1"/>
  <c r="CU182" i="34" a="1"/>
  <c r="CU182" i="34" s="1"/>
  <c r="DK182" i="34" a="1"/>
  <c r="DK182" i="34" s="1"/>
  <c r="DQ181" i="34"/>
  <c r="AV181" i="34"/>
  <c r="BX181" i="34"/>
  <c r="AZ181" i="34"/>
  <c r="BT181" i="34"/>
  <c r="L181" i="34"/>
  <c r="AR181" i="34"/>
  <c r="CF181" i="34"/>
  <c r="H181" i="34"/>
  <c r="DD181" i="34"/>
  <c r="AW180" i="34"/>
  <c r="DA180" i="34"/>
  <c r="CO180" i="34"/>
  <c r="CO181" i="34" s="1"/>
  <c r="BM180" i="34"/>
  <c r="AO180" i="34"/>
  <c r="I180" i="34"/>
  <c r="U180" i="34"/>
  <c r="DM180" i="34"/>
  <c r="BQ180" i="34"/>
  <c r="AS180" i="34"/>
  <c r="BU180" i="34"/>
  <c r="BU181" i="34" s="1"/>
  <c r="M180" i="34"/>
  <c r="M181" i="34" s="1"/>
  <c r="CK180" i="34"/>
  <c r="DE180" i="34"/>
  <c r="BY180" i="34"/>
  <c r="BA180" i="34"/>
  <c r="Q180" i="34"/>
  <c r="Q181" i="34" s="1"/>
  <c r="DI180" i="34"/>
  <c r="Y180" i="34"/>
  <c r="CB181" i="34"/>
  <c r="AF181" i="34"/>
  <c r="CJ181" i="34"/>
  <c r="AN181" i="34"/>
  <c r="DL181" i="34"/>
  <c r="DM181" i="34" s="1"/>
  <c r="DH181" i="34"/>
  <c r="AJ181" i="34"/>
  <c r="CV181" i="34"/>
  <c r="BP181" i="34"/>
  <c r="CR181" i="34"/>
  <c r="BD181" i="34"/>
  <c r="DP182" i="34"/>
  <c r="AE182" i="34"/>
  <c r="AD182" i="34"/>
  <c r="CZ181" i="34"/>
  <c r="T181" i="34"/>
  <c r="BL181" i="34"/>
  <c r="AB181" i="34"/>
  <c r="BH181" i="34"/>
  <c r="X181" i="34"/>
  <c r="D182" i="34"/>
  <c r="C182" i="34"/>
  <c r="B182" i="34"/>
  <c r="FL4" i="1"/>
  <c r="FL9" i="1" s="1"/>
  <c r="E183" i="34"/>
  <c r="FL7" i="1"/>
  <c r="FM3" i="1"/>
  <c r="FM8" i="1" s="1"/>
  <c r="V183" i="34" l="1" a="1"/>
  <c r="V183" i="34" s="1"/>
  <c r="AM183" i="34" a="1"/>
  <c r="AM183" i="34" s="1"/>
  <c r="CH183" i="34" a="1"/>
  <c r="CH183" i="34" s="1"/>
  <c r="BS183" i="34" a="1"/>
  <c r="BS183" i="34" s="1"/>
  <c r="CI183" i="34" a="1"/>
  <c r="CI183" i="34" s="1"/>
  <c r="CY183" i="34" a="1"/>
  <c r="CY183" i="34" s="1"/>
  <c r="CX183" i="34" a="1"/>
  <c r="CX183" i="34" s="1"/>
  <c r="G183" i="34" a="1"/>
  <c r="G183" i="34" s="1"/>
  <c r="F183" i="34" a="1"/>
  <c r="F183" i="34" s="1"/>
  <c r="AL183" i="34" a="1"/>
  <c r="AL183" i="34" s="1"/>
  <c r="BB183" i="34" a="1"/>
  <c r="BB183" i="34" s="1"/>
  <c r="W183" i="34" a="1"/>
  <c r="W183" i="34" s="1"/>
  <c r="BC183" i="34" a="1"/>
  <c r="BC183" i="34" s="1"/>
  <c r="S183" i="34" a="1"/>
  <c r="S183" i="34" s="1"/>
  <c r="R183" i="34" a="1"/>
  <c r="R183" i="34" s="1"/>
  <c r="AA183" i="34" a="1"/>
  <c r="AA183" i="34" s="1"/>
  <c r="BF183" i="34" a="1"/>
  <c r="BF183" i="34" s="1"/>
  <c r="BV183" i="34" a="1"/>
  <c r="BV183" i="34" s="1"/>
  <c r="BW183" i="34" a="1"/>
  <c r="BW183" i="34" s="1"/>
  <c r="CL183" i="34" a="1"/>
  <c r="CL183" i="34" s="1"/>
  <c r="DO183" i="34" a="1"/>
  <c r="DO183" i="34" s="1"/>
  <c r="CM183" i="34" a="1"/>
  <c r="CM183" i="34" s="1"/>
  <c r="DC183" i="34" a="1"/>
  <c r="DC183" i="34" s="1"/>
  <c r="BG183" i="34" a="1"/>
  <c r="BG183" i="34" s="1"/>
  <c r="BR183" i="34" a="1"/>
  <c r="BR183" i="34" s="1"/>
  <c r="DN183" i="34" a="1"/>
  <c r="DN183" i="34" s="1"/>
  <c r="Z183" i="34" a="1"/>
  <c r="Z183" i="34" s="1"/>
  <c r="AQ183" i="34" a="1"/>
  <c r="AQ183" i="34" s="1"/>
  <c r="BZ183" i="34" a="1"/>
  <c r="BZ183" i="34" s="1"/>
  <c r="DB183" i="34" a="1"/>
  <c r="DB183" i="34" s="1"/>
  <c r="J183" i="34" a="1"/>
  <c r="J183" i="34" s="1"/>
  <c r="K183" i="34" a="1"/>
  <c r="K183" i="34" s="1"/>
  <c r="AP183" i="34" a="1"/>
  <c r="AP183" i="34" s="1"/>
  <c r="BJ183" i="34" a="1"/>
  <c r="BJ183" i="34" s="1"/>
  <c r="CA183" i="34" a="1"/>
  <c r="CA183" i="34" s="1"/>
  <c r="N183" i="34" a="1"/>
  <c r="N183" i="34" s="1"/>
  <c r="O183" i="34" a="1"/>
  <c r="O183" i="34" s="1"/>
  <c r="BK183" i="34" a="1"/>
  <c r="BK183" i="34" s="1"/>
  <c r="CQ183" i="34" a="1"/>
  <c r="CQ183" i="34" s="1"/>
  <c r="CP183" i="34" a="1"/>
  <c r="CP183" i="34" s="1"/>
  <c r="AU183" i="34" a="1"/>
  <c r="AU183" i="34" s="1"/>
  <c r="AT183" i="34" a="1"/>
  <c r="AT183" i="34" s="1"/>
  <c r="DG183" i="34" a="1"/>
  <c r="DG183" i="34" s="1"/>
  <c r="DF183" i="34" a="1"/>
  <c r="DF183" i="34" s="1"/>
  <c r="BO183" i="34" a="1"/>
  <c r="BO183" i="34" s="1"/>
  <c r="BN183" i="34" a="1"/>
  <c r="BN183" i="34" s="1"/>
  <c r="CU183" i="34" a="1"/>
  <c r="CU183" i="34" s="1"/>
  <c r="AI183" i="34" a="1"/>
  <c r="AI183" i="34" s="1"/>
  <c r="AH183" i="34" a="1"/>
  <c r="AH183" i="34" s="1"/>
  <c r="AX183" i="34" a="1"/>
  <c r="AX183" i="34" s="1"/>
  <c r="CE183" i="34" a="1"/>
  <c r="CE183" i="34" s="1"/>
  <c r="CT183" i="34" a="1"/>
  <c r="CT183" i="34" s="1"/>
  <c r="DJ183" i="34" a="1"/>
  <c r="DJ183" i="34" s="1"/>
  <c r="AY183" i="34" a="1"/>
  <c r="AY183" i="34" s="1"/>
  <c r="CD183" i="34" a="1"/>
  <c r="CD183" i="34" s="1"/>
  <c r="DK183" i="34" a="1"/>
  <c r="DK183" i="34" s="1"/>
  <c r="DQ182" i="34"/>
  <c r="AW181" i="34"/>
  <c r="CK181" i="34"/>
  <c r="AS181" i="34"/>
  <c r="DI181" i="34"/>
  <c r="DA181" i="34"/>
  <c r="AO181" i="34"/>
  <c r="BY181" i="34"/>
  <c r="BQ181" i="34"/>
  <c r="BA181" i="34"/>
  <c r="L182" i="34"/>
  <c r="M182" i="34" s="1"/>
  <c r="Y181" i="34"/>
  <c r="U181" i="34"/>
  <c r="BP182" i="34"/>
  <c r="H182" i="34"/>
  <c r="BM181" i="34"/>
  <c r="BT182" i="34"/>
  <c r="BU182" i="34" s="1"/>
  <c r="AR182" i="34"/>
  <c r="BX182" i="34"/>
  <c r="AV182" i="34"/>
  <c r="AJ182" i="34"/>
  <c r="AZ182" i="34"/>
  <c r="BA182" i="34" s="1"/>
  <c r="DL182" i="34"/>
  <c r="DM182" i="34" s="1"/>
  <c r="DD182" i="34"/>
  <c r="CN182" i="34"/>
  <c r="CO182" i="34" s="1"/>
  <c r="DE181" i="34"/>
  <c r="CF182" i="34"/>
  <c r="AN182" i="34"/>
  <c r="AC181" i="34"/>
  <c r="I181" i="34"/>
  <c r="CJ182" i="34"/>
  <c r="CK182" i="34" s="1"/>
  <c r="CG181" i="34"/>
  <c r="CS181" i="34"/>
  <c r="AK181" i="34"/>
  <c r="CW181" i="34"/>
  <c r="AG181" i="34"/>
  <c r="BI181" i="34"/>
  <c r="AB182" i="34"/>
  <c r="BE181" i="34"/>
  <c r="CC181" i="34"/>
  <c r="CZ182" i="34"/>
  <c r="CR182" i="34"/>
  <c r="X182" i="34"/>
  <c r="DP183" i="34"/>
  <c r="AE183" i="34"/>
  <c r="AD183" i="34"/>
  <c r="CB182" i="34"/>
  <c r="CV182" i="34"/>
  <c r="BH182" i="34"/>
  <c r="T182" i="34"/>
  <c r="P182" i="34"/>
  <c r="AF182" i="34"/>
  <c r="BL182" i="34"/>
  <c r="DH182" i="34"/>
  <c r="BD182" i="34"/>
  <c r="D183" i="34"/>
  <c r="B183" i="34"/>
  <c r="C183" i="34"/>
  <c r="FM4" i="1"/>
  <c r="FM9" i="1" s="1"/>
  <c r="E184" i="34"/>
  <c r="FM7" i="1"/>
  <c r="FN3" i="1"/>
  <c r="FN8" i="1" s="1"/>
  <c r="G184" i="34" l="1" a="1"/>
  <c r="G184" i="34" s="1"/>
  <c r="W184" i="34" a="1"/>
  <c r="W184" i="34" s="1"/>
  <c r="AM184" i="34" a="1"/>
  <c r="AM184" i="34" s="1"/>
  <c r="BB184" i="34" a="1"/>
  <c r="BB184" i="34" s="1"/>
  <c r="V184" i="34" a="1"/>
  <c r="V184" i="34" s="1"/>
  <c r="AL184" i="34" a="1"/>
  <c r="AL184" i="34" s="1"/>
  <c r="BC184" i="34" a="1"/>
  <c r="BC184" i="34" s="1"/>
  <c r="BR184" i="34" a="1"/>
  <c r="BR184" i="34" s="1"/>
  <c r="CY184" i="34" a="1"/>
  <c r="CY184" i="34" s="1"/>
  <c r="CI184" i="34" a="1"/>
  <c r="CI184" i="34" s="1"/>
  <c r="CH184" i="34" a="1"/>
  <c r="CH184" i="34" s="1"/>
  <c r="F184" i="34" a="1"/>
  <c r="F184" i="34" s="1"/>
  <c r="BS184" i="34" a="1"/>
  <c r="BS184" i="34" s="1"/>
  <c r="CX184" i="34" a="1"/>
  <c r="CX184" i="34" s="1"/>
  <c r="BF184" i="34" a="1"/>
  <c r="BF184" i="34" s="1"/>
  <c r="BG184" i="34" a="1"/>
  <c r="BG184" i="34" s="1"/>
  <c r="BW184" i="34" a="1"/>
  <c r="BW184" i="34" s="1"/>
  <c r="CM184" i="34" a="1"/>
  <c r="CM184" i="34" s="1"/>
  <c r="DB184" i="34" a="1"/>
  <c r="DB184" i="34" s="1"/>
  <c r="DN184" i="34" a="1"/>
  <c r="DN184" i="34" s="1"/>
  <c r="R184" i="34" a="1"/>
  <c r="R184" i="34" s="1"/>
  <c r="AA184" i="34" a="1"/>
  <c r="AA184" i="34" s="1"/>
  <c r="Z184" i="34" a="1"/>
  <c r="Z184" i="34" s="1"/>
  <c r="BV184" i="34" a="1"/>
  <c r="BV184" i="34" s="1"/>
  <c r="DC184" i="34" a="1"/>
  <c r="DC184" i="34" s="1"/>
  <c r="DO184" i="34" a="1"/>
  <c r="DO184" i="34" s="1"/>
  <c r="S184" i="34" a="1"/>
  <c r="S184" i="34" s="1"/>
  <c r="CL184" i="34" a="1"/>
  <c r="CL184" i="34" s="1"/>
  <c r="J184" i="34" a="1"/>
  <c r="J184" i="34" s="1"/>
  <c r="AQ184" i="34" a="1"/>
  <c r="AQ184" i="34" s="1"/>
  <c r="BJ184" i="34" a="1"/>
  <c r="BJ184" i="34" s="1"/>
  <c r="BZ184" i="34" a="1"/>
  <c r="BZ184" i="34" s="1"/>
  <c r="CA184" i="34" a="1"/>
  <c r="CA184" i="34" s="1"/>
  <c r="AU184" i="34" a="1"/>
  <c r="AU184" i="34" s="1"/>
  <c r="AT184" i="34" a="1"/>
  <c r="AT184" i="34" s="1"/>
  <c r="DG184" i="34" a="1"/>
  <c r="DG184" i="34" s="1"/>
  <c r="K184" i="34" a="1"/>
  <c r="K184" i="34" s="1"/>
  <c r="CP184" i="34" a="1"/>
  <c r="CP184" i="34" s="1"/>
  <c r="AP184" i="34" a="1"/>
  <c r="AP184" i="34" s="1"/>
  <c r="O184" i="34" a="1"/>
  <c r="O184" i="34" s="1"/>
  <c r="N184" i="34" a="1"/>
  <c r="N184" i="34" s="1"/>
  <c r="BK184" i="34" a="1"/>
  <c r="BK184" i="34" s="1"/>
  <c r="CQ184" i="34" a="1"/>
  <c r="CQ184" i="34" s="1"/>
  <c r="DF184" i="34" a="1"/>
  <c r="DF184" i="34" s="1"/>
  <c r="AH184" i="34" a="1"/>
  <c r="AH184" i="34" s="1"/>
  <c r="BO184" i="34" a="1"/>
  <c r="BO184" i="34" s="1"/>
  <c r="CD184" i="34" a="1"/>
  <c r="CD184" i="34" s="1"/>
  <c r="CU184" i="34" a="1"/>
  <c r="CU184" i="34" s="1"/>
  <c r="DJ184" i="34" a="1"/>
  <c r="DJ184" i="34" s="1"/>
  <c r="AY184" i="34" a="1"/>
  <c r="AY184" i="34" s="1"/>
  <c r="AX184" i="34" a="1"/>
  <c r="AX184" i="34" s="1"/>
  <c r="CE184" i="34" a="1"/>
  <c r="CE184" i="34" s="1"/>
  <c r="CT184" i="34" a="1"/>
  <c r="CT184" i="34" s="1"/>
  <c r="DK184" i="34" a="1"/>
  <c r="DK184" i="34" s="1"/>
  <c r="AI184" i="34" a="1"/>
  <c r="AI184" i="34" s="1"/>
  <c r="BN184" i="34" a="1"/>
  <c r="BN184" i="34" s="1"/>
  <c r="CZ183" i="34"/>
  <c r="AZ183" i="34"/>
  <c r="BA183" i="34" s="1"/>
  <c r="BY182" i="34"/>
  <c r="BM182" i="34"/>
  <c r="AG182" i="34"/>
  <c r="DA182" i="34"/>
  <c r="DQ183" i="34"/>
  <c r="AV183" i="34"/>
  <c r="AW182" i="34"/>
  <c r="BQ182" i="34"/>
  <c r="AK182" i="34"/>
  <c r="U182" i="34"/>
  <c r="AS182" i="34"/>
  <c r="L183" i="34"/>
  <c r="M183" i="34" s="1"/>
  <c r="Y182" i="34"/>
  <c r="BX183" i="34"/>
  <c r="AB183" i="34"/>
  <c r="CS182" i="34"/>
  <c r="CC182" i="34"/>
  <c r="I182" i="34"/>
  <c r="DE182" i="34"/>
  <c r="BI182" i="34"/>
  <c r="BE182" i="34"/>
  <c r="AC182" i="34"/>
  <c r="CF183" i="34"/>
  <c r="CB183" i="34"/>
  <c r="CW182" i="34"/>
  <c r="CR183" i="34"/>
  <c r="CV183" i="34"/>
  <c r="BP183" i="34"/>
  <c r="BQ183" i="34" s="1"/>
  <c r="AO182" i="34"/>
  <c r="DI182" i="34"/>
  <c r="DL183" i="34"/>
  <c r="CJ183" i="34"/>
  <c r="CG182" i="34"/>
  <c r="X183" i="34"/>
  <c r="AN183" i="34"/>
  <c r="Q182" i="34"/>
  <c r="BT183" i="34"/>
  <c r="BU183" i="34" s="1"/>
  <c r="AF183" i="34"/>
  <c r="DD183" i="34"/>
  <c r="BL183" i="34"/>
  <c r="DH183" i="34"/>
  <c r="BH183" i="34"/>
  <c r="CN183" i="34"/>
  <c r="BD183" i="34"/>
  <c r="DP184" i="34"/>
  <c r="AD184" i="34"/>
  <c r="AE184" i="34"/>
  <c r="P183" i="34"/>
  <c r="AR183" i="34"/>
  <c r="H183" i="34"/>
  <c r="T183" i="34"/>
  <c r="AJ183" i="34"/>
  <c r="D184" i="34"/>
  <c r="B184" i="34"/>
  <c r="C184" i="34"/>
  <c r="FN4" i="1"/>
  <c r="FN9" i="1" s="1"/>
  <c r="E185" i="34"/>
  <c r="FN7" i="1"/>
  <c r="FO3" i="1"/>
  <c r="FO8" i="1" s="1"/>
  <c r="DO185" i="34" l="1" a="1"/>
  <c r="DO185" i="34" s="1"/>
  <c r="F185" i="34" a="1"/>
  <c r="F185" i="34" s="1"/>
  <c r="W185" i="34" a="1"/>
  <c r="W185" i="34" s="1"/>
  <c r="V185" i="34" a="1"/>
  <c r="V185" i="34" s="1"/>
  <c r="CI185" i="34" a="1"/>
  <c r="CI185" i="34" s="1"/>
  <c r="CX185" i="34" a="1"/>
  <c r="CX185" i="34" s="1"/>
  <c r="G185" i="34" a="1"/>
  <c r="G185" i="34" s="1"/>
  <c r="AM185" i="34" a="1"/>
  <c r="AM185" i="34" s="1"/>
  <c r="BR185" i="34" a="1"/>
  <c r="BR185" i="34" s="1"/>
  <c r="BS185" i="34" a="1"/>
  <c r="BS185" i="34" s="1"/>
  <c r="CY185" i="34" a="1"/>
  <c r="CY185" i="34" s="1"/>
  <c r="AL185" i="34" a="1"/>
  <c r="AL185" i="34" s="1"/>
  <c r="BC185" i="34" a="1"/>
  <c r="BC185" i="34" s="1"/>
  <c r="BB185" i="34" a="1"/>
  <c r="BB185" i="34" s="1"/>
  <c r="BG185" i="34" a="1"/>
  <c r="BG185" i="34" s="1"/>
  <c r="BF185" i="34" a="1"/>
  <c r="BF185" i="34" s="1"/>
  <c r="BV185" i="34" a="1"/>
  <c r="BV185" i="34" s="1"/>
  <c r="S185" i="34" a="1"/>
  <c r="S185" i="34" s="1"/>
  <c r="R185" i="34" a="1"/>
  <c r="R185" i="34" s="1"/>
  <c r="BW185" i="34" a="1"/>
  <c r="BW185" i="34" s="1"/>
  <c r="DB185" i="34" a="1"/>
  <c r="DB185" i="34" s="1"/>
  <c r="CH185" i="34" a="1"/>
  <c r="CH185" i="34" s="1"/>
  <c r="DN185" i="34" a="1"/>
  <c r="DN185" i="34" s="1"/>
  <c r="Z185" i="34" a="1"/>
  <c r="Z185" i="34" s="1"/>
  <c r="CM185" i="34" a="1"/>
  <c r="CM185" i="34" s="1"/>
  <c r="DC185" i="34" a="1"/>
  <c r="DC185" i="34" s="1"/>
  <c r="AA185" i="34" a="1"/>
  <c r="AA185" i="34" s="1"/>
  <c r="CL185" i="34" a="1"/>
  <c r="CL185" i="34" s="1"/>
  <c r="K185" i="34" a="1"/>
  <c r="K185" i="34" s="1"/>
  <c r="J185" i="34" a="1"/>
  <c r="J185" i="34" s="1"/>
  <c r="AQ185" i="34" a="1"/>
  <c r="AQ185" i="34" s="1"/>
  <c r="AU185" i="34" a="1"/>
  <c r="AU185" i="34" s="1"/>
  <c r="AT185" i="34" a="1"/>
  <c r="AT185" i="34" s="1"/>
  <c r="AP185" i="34" a="1"/>
  <c r="AP185" i="34" s="1"/>
  <c r="BZ185" i="34" a="1"/>
  <c r="BZ185" i="34" s="1"/>
  <c r="N185" i="34" a="1"/>
  <c r="N185" i="34" s="1"/>
  <c r="BJ185" i="34" a="1"/>
  <c r="BJ185" i="34" s="1"/>
  <c r="DG185" i="34" a="1"/>
  <c r="DG185" i="34" s="1"/>
  <c r="AI185" i="34" a="1"/>
  <c r="AI185" i="34" s="1"/>
  <c r="O185" i="34" a="1"/>
  <c r="O185" i="34" s="1"/>
  <c r="BK185" i="34" a="1"/>
  <c r="BK185" i="34" s="1"/>
  <c r="CA185" i="34" a="1"/>
  <c r="CA185" i="34" s="1"/>
  <c r="CQ185" i="34" a="1"/>
  <c r="CQ185" i="34" s="1"/>
  <c r="CP185" i="34" a="1"/>
  <c r="CP185" i="34" s="1"/>
  <c r="AX185" i="34" a="1"/>
  <c r="AX185" i="34" s="1"/>
  <c r="CD185" i="34" a="1"/>
  <c r="CD185" i="34" s="1"/>
  <c r="CU185" i="34" a="1"/>
  <c r="CU185" i="34" s="1"/>
  <c r="DF185" i="34" a="1"/>
  <c r="DF185" i="34" s="1"/>
  <c r="AH185" i="34" a="1"/>
  <c r="AH185" i="34" s="1"/>
  <c r="CE185" i="34" a="1"/>
  <c r="CE185" i="34" s="1"/>
  <c r="DK185" i="34" a="1"/>
  <c r="DK185" i="34" s="1"/>
  <c r="AY185" i="34" a="1"/>
  <c r="AY185" i="34" s="1"/>
  <c r="BN185" i="34" a="1"/>
  <c r="BN185" i="34" s="1"/>
  <c r="BO185" i="34" a="1"/>
  <c r="BO185" i="34" s="1"/>
  <c r="CT185" i="34" a="1"/>
  <c r="CT185" i="34" s="1"/>
  <c r="DJ185" i="34" a="1"/>
  <c r="DJ185" i="34" s="1"/>
  <c r="DA183" i="34"/>
  <c r="BY183" i="34"/>
  <c r="BM183" i="34"/>
  <c r="AG183" i="34"/>
  <c r="U183" i="34"/>
  <c r="AW183" i="34"/>
  <c r="DQ184" i="34"/>
  <c r="AR184" i="34"/>
  <c r="BI183" i="34"/>
  <c r="AZ184" i="34"/>
  <c r="BA184" i="34" s="1"/>
  <c r="Y183" i="34"/>
  <c r="CS183" i="34"/>
  <c r="AC183" i="34"/>
  <c r="CC183" i="34"/>
  <c r="BE183" i="34"/>
  <c r="T184" i="34"/>
  <c r="AJ184" i="34"/>
  <c r="P184" i="34"/>
  <c r="AV184" i="34"/>
  <c r="DI183" i="34"/>
  <c r="CG183" i="34"/>
  <c r="CW183" i="34"/>
  <c r="AF184" i="34"/>
  <c r="L184" i="34"/>
  <c r="M184" i="34" s="1"/>
  <c r="DL184" i="34"/>
  <c r="CZ184" i="34"/>
  <c r="CJ184" i="34"/>
  <c r="BP184" i="34"/>
  <c r="H184" i="34"/>
  <c r="Q183" i="34"/>
  <c r="DM183" i="34"/>
  <c r="DD184" i="34"/>
  <c r="AN184" i="34"/>
  <c r="CK183" i="34"/>
  <c r="AK183" i="34"/>
  <c r="I183" i="34"/>
  <c r="AS183" i="34"/>
  <c r="BT184" i="34"/>
  <c r="BU184" i="34" s="1"/>
  <c r="CV184" i="34"/>
  <c r="CO183" i="34"/>
  <c r="DE183" i="34"/>
  <c r="AO183" i="34"/>
  <c r="DH184" i="34"/>
  <c r="BX184" i="34"/>
  <c r="CN184" i="34"/>
  <c r="X184" i="34"/>
  <c r="BL184" i="34"/>
  <c r="BH184" i="34"/>
  <c r="DP185" i="34"/>
  <c r="AR185" i="34"/>
  <c r="AE185" i="34"/>
  <c r="AD185" i="34"/>
  <c r="CB184" i="34"/>
  <c r="CF184" i="34"/>
  <c r="CR184" i="34"/>
  <c r="BD184" i="34"/>
  <c r="AB184" i="34"/>
  <c r="D185" i="34"/>
  <c r="B185" i="34"/>
  <c r="C185" i="34"/>
  <c r="FO4" i="1"/>
  <c r="FO9" i="1" s="1"/>
  <c r="E186" i="34"/>
  <c r="FO7" i="1"/>
  <c r="FP3" i="1"/>
  <c r="FP8" i="1" s="1"/>
  <c r="CS184" i="34" l="1"/>
  <c r="W186" i="34" a="1"/>
  <c r="W186" i="34" s="1"/>
  <c r="BC186" i="34" a="1"/>
  <c r="BC186" i="34" s="1"/>
  <c r="BR186" i="34" a="1"/>
  <c r="BR186" i="34" s="1"/>
  <c r="CX186" i="34" a="1"/>
  <c r="CX186" i="34" s="1"/>
  <c r="DO186" i="34" a="1"/>
  <c r="DO186" i="34" s="1"/>
  <c r="F186" i="34" a="1"/>
  <c r="F186" i="34" s="1"/>
  <c r="AM186" i="34" a="1"/>
  <c r="AM186" i="34" s="1"/>
  <c r="BS186" i="34" a="1"/>
  <c r="BS186" i="34" s="1"/>
  <c r="CH186" i="34" a="1"/>
  <c r="CH186" i="34" s="1"/>
  <c r="V186" i="34" a="1"/>
  <c r="V186" i="34" s="1"/>
  <c r="AL186" i="34" a="1"/>
  <c r="AL186" i="34" s="1"/>
  <c r="CI186" i="34" a="1"/>
  <c r="CI186" i="34" s="1"/>
  <c r="CY186" i="34" a="1"/>
  <c r="CY186" i="34" s="1"/>
  <c r="G186" i="34" a="1"/>
  <c r="G186" i="34" s="1"/>
  <c r="BB186" i="34" a="1"/>
  <c r="BB186" i="34" s="1"/>
  <c r="DN186" i="34" a="1"/>
  <c r="DN186" i="34" s="1"/>
  <c r="Z186" i="34" a="1"/>
  <c r="Z186" i="34" s="1"/>
  <c r="BF186" i="34" a="1"/>
  <c r="BF186" i="34" s="1"/>
  <c r="BV186" i="34" a="1"/>
  <c r="BV186" i="34" s="1"/>
  <c r="S186" i="34" a="1"/>
  <c r="S186" i="34" s="1"/>
  <c r="R186" i="34" a="1"/>
  <c r="R186" i="34" s="1"/>
  <c r="AA186" i="34" a="1"/>
  <c r="AA186" i="34" s="1"/>
  <c r="BW186" i="34" a="1"/>
  <c r="BW186" i="34" s="1"/>
  <c r="CM186" i="34" a="1"/>
  <c r="CM186" i="34" s="1"/>
  <c r="CL186" i="34" a="1"/>
  <c r="CL186" i="34" s="1"/>
  <c r="BG186" i="34" a="1"/>
  <c r="BG186" i="34" s="1"/>
  <c r="DC186" i="34" a="1"/>
  <c r="DC186" i="34" s="1"/>
  <c r="AT186" i="34" a="1"/>
  <c r="AT186" i="34" s="1"/>
  <c r="AU186" i="34" a="1"/>
  <c r="AU186" i="34" s="1"/>
  <c r="CP186" i="34" a="1"/>
  <c r="CP186" i="34" s="1"/>
  <c r="DB186" i="34" a="1"/>
  <c r="DB186" i="34" s="1"/>
  <c r="K186" i="34" a="1"/>
  <c r="K186" i="34" s="1"/>
  <c r="J186" i="34" a="1"/>
  <c r="J186" i="34" s="1"/>
  <c r="AQ186" i="34" a="1"/>
  <c r="AQ186" i="34" s="1"/>
  <c r="O186" i="34" a="1"/>
  <c r="O186" i="34" s="1"/>
  <c r="CA186" i="34" a="1"/>
  <c r="CA186" i="34" s="1"/>
  <c r="DF186" i="34" a="1"/>
  <c r="DF186" i="34" s="1"/>
  <c r="AP186" i="34" a="1"/>
  <c r="AP186" i="34" s="1"/>
  <c r="N186" i="34" a="1"/>
  <c r="N186" i="34" s="1"/>
  <c r="BK186" i="34" a="1"/>
  <c r="BK186" i="34" s="1"/>
  <c r="BJ186" i="34" a="1"/>
  <c r="BJ186" i="34" s="1"/>
  <c r="BZ186" i="34" a="1"/>
  <c r="BZ186" i="34" s="1"/>
  <c r="CQ186" i="34" a="1"/>
  <c r="CQ186" i="34" s="1"/>
  <c r="DG186" i="34" a="1"/>
  <c r="DG186" i="34" s="1"/>
  <c r="AY186" i="34" a="1"/>
  <c r="AY186" i="34" s="1"/>
  <c r="CD186" i="34" a="1"/>
  <c r="CD186" i="34" s="1"/>
  <c r="DK186" i="34" a="1"/>
  <c r="DK186" i="34" s="1"/>
  <c r="AI186" i="34" a="1"/>
  <c r="AI186" i="34" s="1"/>
  <c r="BO186" i="34" a="1"/>
  <c r="BO186" i="34" s="1"/>
  <c r="DJ186" i="34" a="1"/>
  <c r="DJ186" i="34" s="1"/>
  <c r="AH186" i="34" a="1"/>
  <c r="AH186" i="34" s="1"/>
  <c r="AX186" i="34" a="1"/>
  <c r="AX186" i="34" s="1"/>
  <c r="BN186" i="34" a="1"/>
  <c r="BN186" i="34" s="1"/>
  <c r="CE186" i="34" a="1"/>
  <c r="CE186" i="34" s="1"/>
  <c r="CT186" i="34" a="1"/>
  <c r="CT186" i="34" s="1"/>
  <c r="CU186" i="34" a="1"/>
  <c r="CU186" i="34" s="1"/>
  <c r="DA184" i="34"/>
  <c r="P185" i="34"/>
  <c r="U184" i="34"/>
  <c r="AG184" i="34"/>
  <c r="AW184" i="34"/>
  <c r="CO184" i="34"/>
  <c r="DQ185" i="34"/>
  <c r="AZ185" i="34"/>
  <c r="BA185" i="34" s="1"/>
  <c r="AS184" i="34"/>
  <c r="AS185" i="34" s="1"/>
  <c r="BI184" i="34"/>
  <c r="CG184" i="34"/>
  <c r="BE184" i="34"/>
  <c r="I184" i="34"/>
  <c r="DD185" i="34"/>
  <c r="CK184" i="34"/>
  <c r="BX185" i="34"/>
  <c r="CF185" i="34"/>
  <c r="CJ185" i="34"/>
  <c r="Q184" i="34"/>
  <c r="CV185" i="34"/>
  <c r="AV185" i="34"/>
  <c r="AW185" i="34" s="1"/>
  <c r="AK184" i="34"/>
  <c r="DE184" i="34"/>
  <c r="DL185" i="34"/>
  <c r="X185" i="34"/>
  <c r="DM184" i="34"/>
  <c r="H185" i="34"/>
  <c r="AO184" i="34"/>
  <c r="BQ184" i="34"/>
  <c r="AC184" i="34"/>
  <c r="DI184" i="34"/>
  <c r="CB185" i="34"/>
  <c r="BM184" i="34"/>
  <c r="BY184" i="34"/>
  <c r="CC184" i="34"/>
  <c r="BH185" i="34"/>
  <c r="Y184" i="34"/>
  <c r="CW184" i="34"/>
  <c r="CR185" i="34"/>
  <c r="CS185" i="34" s="1"/>
  <c r="CN185" i="34"/>
  <c r="BD185" i="34"/>
  <c r="CZ185" i="34"/>
  <c r="AF185" i="34"/>
  <c r="BL185" i="34"/>
  <c r="L185" i="34"/>
  <c r="M185" i="34" s="1"/>
  <c r="DP186" i="34"/>
  <c r="AD186" i="34"/>
  <c r="AE186" i="34"/>
  <c r="BP185" i="34"/>
  <c r="AN185" i="34"/>
  <c r="AO185" i="34" s="1"/>
  <c r="AJ185" i="34"/>
  <c r="BT185" i="34"/>
  <c r="BU185" i="34" s="1"/>
  <c r="DH185" i="34"/>
  <c r="AB185" i="34"/>
  <c r="T185" i="34"/>
  <c r="D186" i="34"/>
  <c r="B186" i="34"/>
  <c r="C186" i="34"/>
  <c r="FP4" i="1"/>
  <c r="FP9" i="1" s="1"/>
  <c r="E187" i="34"/>
  <c r="FP7" i="1"/>
  <c r="FQ3" i="1"/>
  <c r="FQ8" i="1" s="1"/>
  <c r="DQ186" i="34" l="1"/>
  <c r="DI185" i="34"/>
  <c r="F187" i="34" a="1"/>
  <c r="F187" i="34" s="1"/>
  <c r="BR187" i="34" a="1"/>
  <c r="BR187" i="34" s="1"/>
  <c r="CX187" i="34" a="1"/>
  <c r="CX187" i="34" s="1"/>
  <c r="DO187" i="34" a="1"/>
  <c r="DO187" i="34" s="1"/>
  <c r="G187" i="34" a="1"/>
  <c r="G187" i="34" s="1"/>
  <c r="BC187" i="34" a="1"/>
  <c r="BC187" i="34" s="1"/>
  <c r="BB187" i="34" a="1"/>
  <c r="BB187" i="34" s="1"/>
  <c r="V187" i="34" a="1"/>
  <c r="V187" i="34" s="1"/>
  <c r="W187" i="34" a="1"/>
  <c r="W187" i="34" s="1"/>
  <c r="AL187" i="34" a="1"/>
  <c r="AL187" i="34" s="1"/>
  <c r="BS187" i="34" a="1"/>
  <c r="BS187" i="34" s="1"/>
  <c r="AM187" i="34" a="1"/>
  <c r="AM187" i="34" s="1"/>
  <c r="R187" i="34" a="1"/>
  <c r="R187" i="34" s="1"/>
  <c r="CH187" i="34" a="1"/>
  <c r="CH187" i="34" s="1"/>
  <c r="CY187" i="34" a="1"/>
  <c r="CY187" i="34" s="1"/>
  <c r="S187" i="34" a="1"/>
  <c r="S187" i="34" s="1"/>
  <c r="Z187" i="34" a="1"/>
  <c r="Z187" i="34" s="1"/>
  <c r="BF187" i="34" a="1"/>
  <c r="BF187" i="34" s="1"/>
  <c r="CL187" i="34" a="1"/>
  <c r="CL187" i="34" s="1"/>
  <c r="CI187" i="34" a="1"/>
  <c r="CI187" i="34" s="1"/>
  <c r="DN187" i="34" a="1"/>
  <c r="DN187" i="34" s="1"/>
  <c r="CM187" i="34" a="1"/>
  <c r="CM187" i="34" s="1"/>
  <c r="DC187" i="34" a="1"/>
  <c r="DC187" i="34" s="1"/>
  <c r="AA187" i="34" a="1"/>
  <c r="AA187" i="34" s="1"/>
  <c r="BG187" i="34" a="1"/>
  <c r="BG187" i="34" s="1"/>
  <c r="BV187" i="34" a="1"/>
  <c r="BV187" i="34" s="1"/>
  <c r="BW187" i="34" a="1"/>
  <c r="BW187" i="34" s="1"/>
  <c r="DB187" i="34" a="1"/>
  <c r="DB187" i="34" s="1"/>
  <c r="N187" i="34" a="1"/>
  <c r="N187" i="34" s="1"/>
  <c r="AU187" i="34" a="1"/>
  <c r="AU187" i="34" s="1"/>
  <c r="CQ187" i="34" a="1"/>
  <c r="CQ187" i="34" s="1"/>
  <c r="DG187" i="34" a="1"/>
  <c r="DG187" i="34" s="1"/>
  <c r="J187" i="34" a="1"/>
  <c r="J187" i="34" s="1"/>
  <c r="AQ187" i="34" a="1"/>
  <c r="AQ187" i="34" s="1"/>
  <c r="BK187" i="34" a="1"/>
  <c r="BK187" i="34" s="1"/>
  <c r="BJ187" i="34" a="1"/>
  <c r="BJ187" i="34" s="1"/>
  <c r="BZ187" i="34" a="1"/>
  <c r="BZ187" i="34" s="1"/>
  <c r="CA187" i="34" a="1"/>
  <c r="CA187" i="34" s="1"/>
  <c r="AP187" i="34" a="1"/>
  <c r="AP187" i="34" s="1"/>
  <c r="AT187" i="34" a="1"/>
  <c r="AT187" i="34" s="1"/>
  <c r="K187" i="34" a="1"/>
  <c r="K187" i="34" s="1"/>
  <c r="O187" i="34" a="1"/>
  <c r="O187" i="34" s="1"/>
  <c r="CP187" i="34" a="1"/>
  <c r="CP187" i="34" s="1"/>
  <c r="BN187" i="34" a="1"/>
  <c r="BN187" i="34" s="1"/>
  <c r="DK187" i="34" a="1"/>
  <c r="DK187" i="34" s="1"/>
  <c r="DJ187" i="34" a="1"/>
  <c r="DJ187" i="34" s="1"/>
  <c r="AH187" i="34" a="1"/>
  <c r="AH187" i="34" s="1"/>
  <c r="AY187" i="34" a="1"/>
  <c r="AY187" i="34" s="1"/>
  <c r="BO187" i="34" a="1"/>
  <c r="BO187" i="34" s="1"/>
  <c r="CE187" i="34" a="1"/>
  <c r="CE187" i="34" s="1"/>
  <c r="CD187" i="34" a="1"/>
  <c r="CD187" i="34" s="1"/>
  <c r="CU187" i="34" a="1"/>
  <c r="CU187" i="34" s="1"/>
  <c r="CT187" i="34" a="1"/>
  <c r="CT187" i="34" s="1"/>
  <c r="DF187" i="34" a="1"/>
  <c r="DF187" i="34" s="1"/>
  <c r="AI187" i="34" a="1"/>
  <c r="AI187" i="34" s="1"/>
  <c r="AX187" i="34" a="1"/>
  <c r="AX187" i="34" s="1"/>
  <c r="T186" i="34"/>
  <c r="U185" i="34"/>
  <c r="Q185" i="34"/>
  <c r="Y185" i="34"/>
  <c r="AG185" i="34"/>
  <c r="CO185" i="34"/>
  <c r="BI185" i="34"/>
  <c r="CG185" i="34"/>
  <c r="CK185" i="34"/>
  <c r="AC185" i="34"/>
  <c r="AR186" i="34"/>
  <c r="AS186" i="34" s="1"/>
  <c r="BE185" i="34"/>
  <c r="DE185" i="34"/>
  <c r="I185" i="34"/>
  <c r="DD186" i="34"/>
  <c r="BQ185" i="34"/>
  <c r="BY185" i="34"/>
  <c r="L186" i="34"/>
  <c r="M186" i="34" s="1"/>
  <c r="AV186" i="34"/>
  <c r="AW186" i="34" s="1"/>
  <c r="CW185" i="34"/>
  <c r="P186" i="34"/>
  <c r="CB186" i="34"/>
  <c r="AJ186" i="34"/>
  <c r="H186" i="34"/>
  <c r="BT186" i="34"/>
  <c r="BU186" i="34" s="1"/>
  <c r="DM185" i="34"/>
  <c r="CC185" i="34"/>
  <c r="BD186" i="34"/>
  <c r="BL186" i="34"/>
  <c r="BX186" i="34"/>
  <c r="BM185" i="34"/>
  <c r="AF186" i="34"/>
  <c r="AN186" i="34"/>
  <c r="AO186" i="34" s="1"/>
  <c r="DA185" i="34"/>
  <c r="AK185" i="34"/>
  <c r="AZ186" i="34"/>
  <c r="BA186" i="34" s="1"/>
  <c r="AB186" i="34"/>
  <c r="X186" i="34"/>
  <c r="CJ186" i="34"/>
  <c r="DL186" i="34"/>
  <c r="CN186" i="34"/>
  <c r="DP187" i="34"/>
  <c r="AD187" i="34"/>
  <c r="AE187" i="34"/>
  <c r="CF186" i="34"/>
  <c r="DH186" i="34"/>
  <c r="DI186" i="34" s="1"/>
  <c r="BH186" i="34"/>
  <c r="CZ186" i="34"/>
  <c r="CV186" i="34"/>
  <c r="BP186" i="34"/>
  <c r="CR186" i="34"/>
  <c r="CS186" i="34" s="1"/>
  <c r="D187" i="34"/>
  <c r="B187" i="34"/>
  <c r="C187" i="34"/>
  <c r="FQ4" i="1"/>
  <c r="FQ9" i="1" s="1"/>
  <c r="E188" i="34"/>
  <c r="FQ7" i="1"/>
  <c r="FR3" i="1"/>
  <c r="FR8" i="1" s="1"/>
  <c r="FP6" i="1"/>
  <c r="CG186" i="34" l="1"/>
  <c r="CO186" i="34"/>
  <c r="F188" i="34" a="1"/>
  <c r="F188" i="34" s="1"/>
  <c r="AL188" i="34" a="1"/>
  <c r="AL188" i="34" s="1"/>
  <c r="BC188" i="34" a="1"/>
  <c r="BC188" i="34" s="1"/>
  <c r="BS188" i="34" a="1"/>
  <c r="BS188" i="34" s="1"/>
  <c r="CH188" i="34" a="1"/>
  <c r="CH188" i="34" s="1"/>
  <c r="DO188" i="34" a="1"/>
  <c r="DO188" i="34" s="1"/>
  <c r="W188" i="34" a="1"/>
  <c r="W188" i="34" s="1"/>
  <c r="BR188" i="34" a="1"/>
  <c r="BR188" i="34" s="1"/>
  <c r="CX188" i="34" a="1"/>
  <c r="CX188" i="34" s="1"/>
  <c r="G188" i="34" a="1"/>
  <c r="G188" i="34" s="1"/>
  <c r="V188" i="34" a="1"/>
  <c r="V188" i="34" s="1"/>
  <c r="AM188" i="34" a="1"/>
  <c r="AM188" i="34" s="1"/>
  <c r="BB188" i="34" a="1"/>
  <c r="BB188" i="34" s="1"/>
  <c r="S188" i="34" a="1"/>
  <c r="S188" i="34" s="1"/>
  <c r="CL188" i="34" a="1"/>
  <c r="CL188" i="34" s="1"/>
  <c r="CY188" i="34" a="1"/>
  <c r="CY188" i="34" s="1"/>
  <c r="AA188" i="34" a="1"/>
  <c r="AA188" i="34" s="1"/>
  <c r="BG188" i="34" a="1"/>
  <c r="BG188" i="34" s="1"/>
  <c r="BF188" i="34" a="1"/>
  <c r="BF188" i="34" s="1"/>
  <c r="BV188" i="34" a="1"/>
  <c r="BV188" i="34" s="1"/>
  <c r="CM188" i="34" a="1"/>
  <c r="CM188" i="34" s="1"/>
  <c r="CI188" i="34" a="1"/>
  <c r="CI188" i="34" s="1"/>
  <c r="BW188" i="34" a="1"/>
  <c r="BW188" i="34" s="1"/>
  <c r="DB188" i="34" a="1"/>
  <c r="DB188" i="34" s="1"/>
  <c r="DN188" i="34" a="1"/>
  <c r="DN188" i="34" s="1"/>
  <c r="R188" i="34" a="1"/>
  <c r="R188" i="34" s="1"/>
  <c r="Z188" i="34" a="1"/>
  <c r="Z188" i="34" s="1"/>
  <c r="DC188" i="34" a="1"/>
  <c r="DC188" i="34" s="1"/>
  <c r="AP188" i="34" a="1"/>
  <c r="AP188" i="34" s="1"/>
  <c r="CA188" i="34" a="1"/>
  <c r="CA188" i="34" s="1"/>
  <c r="K188" i="34" a="1"/>
  <c r="K188" i="34" s="1"/>
  <c r="AQ188" i="34" a="1"/>
  <c r="AQ188" i="34" s="1"/>
  <c r="AT188" i="34" a="1"/>
  <c r="AT188" i="34" s="1"/>
  <c r="BK188" i="34" a="1"/>
  <c r="BK188" i="34" s="1"/>
  <c r="BZ188" i="34" a="1"/>
  <c r="BZ188" i="34" s="1"/>
  <c r="J188" i="34" a="1"/>
  <c r="J188" i="34" s="1"/>
  <c r="N188" i="34" a="1"/>
  <c r="N188" i="34" s="1"/>
  <c r="AU188" i="34" a="1"/>
  <c r="AU188" i="34" s="1"/>
  <c r="DG188" i="34" a="1"/>
  <c r="DG188" i="34" s="1"/>
  <c r="O188" i="34" a="1"/>
  <c r="O188" i="34" s="1"/>
  <c r="BJ188" i="34" a="1"/>
  <c r="BJ188" i="34" s="1"/>
  <c r="CQ188" i="34" a="1"/>
  <c r="CQ188" i="34" s="1"/>
  <c r="CP188" i="34" a="1"/>
  <c r="CP188" i="34" s="1"/>
  <c r="BO188" i="34" a="1"/>
  <c r="BO188" i="34" s="1"/>
  <c r="DJ188" i="34" a="1"/>
  <c r="DJ188" i="34" s="1"/>
  <c r="AX188" i="34" a="1"/>
  <c r="AX188" i="34" s="1"/>
  <c r="CU188" i="34" a="1"/>
  <c r="CU188" i="34" s="1"/>
  <c r="DF188" i="34" a="1"/>
  <c r="DF188" i="34" s="1"/>
  <c r="AH188" i="34" a="1"/>
  <c r="AH188" i="34" s="1"/>
  <c r="BN188" i="34" a="1"/>
  <c r="BN188" i="34" s="1"/>
  <c r="CE188" i="34" a="1"/>
  <c r="CE188" i="34" s="1"/>
  <c r="CD188" i="34" a="1"/>
  <c r="CD188" i="34" s="1"/>
  <c r="DK188" i="34" a="1"/>
  <c r="DK188" i="34" s="1"/>
  <c r="AI188" i="34" a="1"/>
  <c r="AI188" i="34" s="1"/>
  <c r="AY188" i="34" a="1"/>
  <c r="AY188" i="34" s="1"/>
  <c r="CT188" i="34" a="1"/>
  <c r="CT188" i="34" s="1"/>
  <c r="U186" i="34"/>
  <c r="AG186" i="34"/>
  <c r="Y186" i="34"/>
  <c r="Q186" i="34"/>
  <c r="CK186" i="34"/>
  <c r="BI186" i="34"/>
  <c r="AJ187" i="34"/>
  <c r="AK187" i="34" s="1"/>
  <c r="I186" i="34"/>
  <c r="AC186" i="34"/>
  <c r="CJ187" i="34"/>
  <c r="CK187" i="34" s="1"/>
  <c r="BQ186" i="34"/>
  <c r="BE186" i="34"/>
  <c r="BY186" i="34"/>
  <c r="DE186" i="34"/>
  <c r="CW186" i="34"/>
  <c r="DM186" i="34"/>
  <c r="AK186" i="34"/>
  <c r="CC186" i="34"/>
  <c r="T187" i="34"/>
  <c r="U187" i="34" s="1"/>
  <c r="DH187" i="34"/>
  <c r="DI187" i="34" s="1"/>
  <c r="DA186" i="34"/>
  <c r="BM186" i="34"/>
  <c r="CB187" i="34"/>
  <c r="CC187" i="34" s="1"/>
  <c r="CR187" i="34"/>
  <c r="CS187" i="34" s="1"/>
  <c r="X187" i="34"/>
  <c r="Y187" i="34" s="1"/>
  <c r="AF187" i="34"/>
  <c r="AG187" i="34" s="1"/>
  <c r="AN187" i="34"/>
  <c r="AO187" i="34" s="1"/>
  <c r="BP187" i="34"/>
  <c r="BQ187" i="34" s="1"/>
  <c r="AB187" i="34"/>
  <c r="BL187" i="34"/>
  <c r="DQ187" i="34"/>
  <c r="BT187" i="34"/>
  <c r="CV187" i="34"/>
  <c r="AZ187" i="34"/>
  <c r="L187" i="34"/>
  <c r="CN187" i="34"/>
  <c r="BD187" i="34"/>
  <c r="AV187" i="34"/>
  <c r="CZ187" i="34"/>
  <c r="P187" i="34"/>
  <c r="BX187" i="34"/>
  <c r="BH187" i="34"/>
  <c r="DL187" i="34"/>
  <c r="H187" i="34"/>
  <c r="DP188" i="34"/>
  <c r="AD188" i="34"/>
  <c r="AE188" i="34"/>
  <c r="CF187" i="34"/>
  <c r="DD187" i="34"/>
  <c r="AR187" i="34"/>
  <c r="D188" i="34"/>
  <c r="B188" i="34"/>
  <c r="C188" i="34"/>
  <c r="FR4" i="1"/>
  <c r="FR9" i="1" s="1"/>
  <c r="E189" i="34"/>
  <c r="FR7" i="1"/>
  <c r="FS3" i="1"/>
  <c r="FS8" i="1" s="1"/>
  <c r="BB189" i="34" l="1" a="1"/>
  <c r="BB189" i="34" s="1"/>
  <c r="CY189" i="34" a="1"/>
  <c r="CY189" i="34" s="1"/>
  <c r="G189" i="34" a="1"/>
  <c r="G189" i="34" s="1"/>
  <c r="W189" i="34" a="1"/>
  <c r="W189" i="34" s="1"/>
  <c r="AM189" i="34" a="1"/>
  <c r="AM189" i="34" s="1"/>
  <c r="CH189" i="34" a="1"/>
  <c r="CH189" i="34" s="1"/>
  <c r="CX189" i="34" a="1"/>
  <c r="CX189" i="34" s="1"/>
  <c r="F189" i="34" a="1"/>
  <c r="F189" i="34" s="1"/>
  <c r="CI189" i="34" a="1"/>
  <c r="CI189" i="34" s="1"/>
  <c r="V189" i="34" a="1"/>
  <c r="V189" i="34" s="1"/>
  <c r="AL189" i="34" a="1"/>
  <c r="AL189" i="34" s="1"/>
  <c r="BC189" i="34" a="1"/>
  <c r="BC189" i="34" s="1"/>
  <c r="BR189" i="34" a="1"/>
  <c r="BR189" i="34" s="1"/>
  <c r="CL189" i="34" a="1"/>
  <c r="CL189" i="34" s="1"/>
  <c r="BF189" i="34" a="1"/>
  <c r="BF189" i="34" s="1"/>
  <c r="BG189" i="34" a="1"/>
  <c r="BG189" i="34" s="1"/>
  <c r="BV189" i="34" a="1"/>
  <c r="BV189" i="34" s="1"/>
  <c r="BS189" i="34" a="1"/>
  <c r="BS189" i="34" s="1"/>
  <c r="DO189" i="34" a="1"/>
  <c r="DO189" i="34" s="1"/>
  <c r="S189" i="34" a="1"/>
  <c r="S189" i="34" s="1"/>
  <c r="R189" i="34" a="1"/>
  <c r="R189" i="34" s="1"/>
  <c r="AA189" i="34" a="1"/>
  <c r="AA189" i="34" s="1"/>
  <c r="DC189" i="34" a="1"/>
  <c r="DC189" i="34" s="1"/>
  <c r="DB189" i="34" a="1"/>
  <c r="DB189" i="34" s="1"/>
  <c r="DN189" i="34" a="1"/>
  <c r="DN189" i="34" s="1"/>
  <c r="Z189" i="34" a="1"/>
  <c r="Z189" i="34" s="1"/>
  <c r="BW189" i="34" a="1"/>
  <c r="BW189" i="34" s="1"/>
  <c r="CM189" i="34" a="1"/>
  <c r="CM189" i="34" s="1"/>
  <c r="AP189" i="34" a="1"/>
  <c r="AP189" i="34" s="1"/>
  <c r="O189" i="34" a="1"/>
  <c r="O189" i="34" s="1"/>
  <c r="BK189" i="34" a="1"/>
  <c r="BK189" i="34" s="1"/>
  <c r="CQ189" i="34" a="1"/>
  <c r="CQ189" i="34" s="1"/>
  <c r="AQ189" i="34" a="1"/>
  <c r="AQ189" i="34" s="1"/>
  <c r="AT189" i="34" a="1"/>
  <c r="AT189" i="34" s="1"/>
  <c r="AU189" i="34" a="1"/>
  <c r="AU189" i="34" s="1"/>
  <c r="CP189" i="34" a="1"/>
  <c r="CP189" i="34" s="1"/>
  <c r="BJ189" i="34" a="1"/>
  <c r="BJ189" i="34" s="1"/>
  <c r="BZ189" i="34" a="1"/>
  <c r="BZ189" i="34" s="1"/>
  <c r="J189" i="34" a="1"/>
  <c r="J189" i="34" s="1"/>
  <c r="K189" i="34" a="1"/>
  <c r="K189" i="34" s="1"/>
  <c r="N189" i="34" a="1"/>
  <c r="N189" i="34" s="1"/>
  <c r="CA189" i="34" a="1"/>
  <c r="CA189" i="34" s="1"/>
  <c r="BN189" i="34" a="1"/>
  <c r="BN189" i="34" s="1"/>
  <c r="CT189" i="34" a="1"/>
  <c r="CT189" i="34" s="1"/>
  <c r="CU189" i="34" a="1"/>
  <c r="CU189" i="34" s="1"/>
  <c r="DK189" i="34" a="1"/>
  <c r="DK189" i="34" s="1"/>
  <c r="DG189" i="34" a="1"/>
  <c r="DG189" i="34" s="1"/>
  <c r="AH189" i="34" a="1"/>
  <c r="AH189" i="34" s="1"/>
  <c r="CD189" i="34" a="1"/>
  <c r="CD189" i="34" s="1"/>
  <c r="DJ189" i="34" a="1"/>
  <c r="DJ189" i="34" s="1"/>
  <c r="DF189" i="34" a="1"/>
  <c r="DF189" i="34" s="1"/>
  <c r="AY189" i="34" a="1"/>
  <c r="AY189" i="34" s="1"/>
  <c r="AX189" i="34" a="1"/>
  <c r="AX189" i="34" s="1"/>
  <c r="CE189" i="34" a="1"/>
  <c r="CE189" i="34" s="1"/>
  <c r="AI189" i="34" a="1"/>
  <c r="AI189" i="34" s="1"/>
  <c r="BO189" i="34" a="1"/>
  <c r="BO189" i="34" s="1"/>
  <c r="BX188" i="34"/>
  <c r="DQ188" i="34"/>
  <c r="DH188" i="34"/>
  <c r="DI188" i="34" s="1"/>
  <c r="CR188" i="34"/>
  <c r="CS188" i="34" s="1"/>
  <c r="BL188" i="34"/>
  <c r="AV188" i="34"/>
  <c r="H188" i="34"/>
  <c r="T188" i="34"/>
  <c r="U188" i="34" s="1"/>
  <c r="P188" i="34"/>
  <c r="CJ188" i="34"/>
  <c r="CK188" i="34" s="1"/>
  <c r="CN188" i="34"/>
  <c r="CV188" i="34"/>
  <c r="X188" i="34"/>
  <c r="Y188" i="34" s="1"/>
  <c r="AF188" i="34"/>
  <c r="AG188" i="34" s="1"/>
  <c r="BH188" i="34"/>
  <c r="AC187" i="34"/>
  <c r="AR188" i="34"/>
  <c r="AZ188" i="34"/>
  <c r="L188" i="34"/>
  <c r="AN188" i="34"/>
  <c r="DM187" i="34"/>
  <c r="DA187" i="34"/>
  <c r="M187" i="34"/>
  <c r="BU187" i="34"/>
  <c r="BM187" i="34"/>
  <c r="BI187" i="34"/>
  <c r="AW187" i="34"/>
  <c r="BA187" i="34"/>
  <c r="CG187" i="34"/>
  <c r="AS187" i="34"/>
  <c r="BY187" i="34"/>
  <c r="BE187" i="34"/>
  <c r="CW187" i="34"/>
  <c r="DE187" i="34"/>
  <c r="I187" i="34"/>
  <c r="I188" i="34" s="1"/>
  <c r="Q187" i="34"/>
  <c r="CO187" i="34"/>
  <c r="BT188" i="34"/>
  <c r="CZ188" i="34"/>
  <c r="DD188" i="34"/>
  <c r="CF188" i="34"/>
  <c r="AB188" i="34"/>
  <c r="AJ188" i="34"/>
  <c r="DP189" i="34"/>
  <c r="AE189" i="34"/>
  <c r="AD189" i="34"/>
  <c r="BP188" i="34"/>
  <c r="CB188" i="34"/>
  <c r="DL188" i="34"/>
  <c r="BD188" i="34"/>
  <c r="BE188" i="34" s="1"/>
  <c r="D189" i="34"/>
  <c r="B189" i="34"/>
  <c r="C189" i="34"/>
  <c r="FS4" i="1"/>
  <c r="FS9" i="1" s="1"/>
  <c r="E190" i="34"/>
  <c r="FS7" i="1"/>
  <c r="FT3" i="1"/>
  <c r="FT8" i="1" s="1"/>
  <c r="V190" i="34" l="1" a="1"/>
  <c r="V190" i="34" s="1"/>
  <c r="W190" i="34" a="1"/>
  <c r="W190" i="34" s="1"/>
  <c r="AM190" i="34" a="1"/>
  <c r="AM190" i="34" s="1"/>
  <c r="BB190" i="34" a="1"/>
  <c r="BB190" i="34" s="1"/>
  <c r="CY190" i="34" a="1"/>
  <c r="CY190" i="34" s="1"/>
  <c r="F190" i="34" a="1"/>
  <c r="F190" i="34" s="1"/>
  <c r="BR190" i="34" a="1"/>
  <c r="BR190" i="34" s="1"/>
  <c r="DO190" i="34" a="1"/>
  <c r="DO190" i="34" s="1"/>
  <c r="G190" i="34" a="1"/>
  <c r="G190" i="34" s="1"/>
  <c r="BC190" i="34" a="1"/>
  <c r="BC190" i="34" s="1"/>
  <c r="CH190" i="34" a="1"/>
  <c r="CH190" i="34" s="1"/>
  <c r="CI190" i="34" a="1"/>
  <c r="CI190" i="34" s="1"/>
  <c r="CX190" i="34" a="1"/>
  <c r="CX190" i="34" s="1"/>
  <c r="AL190" i="34" a="1"/>
  <c r="AL190" i="34" s="1"/>
  <c r="BS190" i="34" a="1"/>
  <c r="BS190" i="34" s="1"/>
  <c r="AA190" i="34" a="1"/>
  <c r="AA190" i="34" s="1"/>
  <c r="DN190" i="34" a="1"/>
  <c r="DN190" i="34" s="1"/>
  <c r="R190" i="34" a="1"/>
  <c r="R190" i="34" s="1"/>
  <c r="S190" i="34" a="1"/>
  <c r="S190" i="34" s="1"/>
  <c r="Z190" i="34" a="1"/>
  <c r="Z190" i="34" s="1"/>
  <c r="BF190" i="34" a="1"/>
  <c r="BF190" i="34" s="1"/>
  <c r="BG190" i="34" a="1"/>
  <c r="BG190" i="34" s="1"/>
  <c r="BW190" i="34" a="1"/>
  <c r="BW190" i="34" s="1"/>
  <c r="CM190" i="34" a="1"/>
  <c r="CM190" i="34" s="1"/>
  <c r="CL190" i="34" a="1"/>
  <c r="CL190" i="34" s="1"/>
  <c r="DC190" i="34" a="1"/>
  <c r="DC190" i="34" s="1"/>
  <c r="DB190" i="34" a="1"/>
  <c r="DB190" i="34" s="1"/>
  <c r="BV190" i="34" a="1"/>
  <c r="BV190" i="34" s="1"/>
  <c r="K190" i="34" a="1"/>
  <c r="K190" i="34" s="1"/>
  <c r="N190" i="34" a="1"/>
  <c r="N190" i="34" s="1"/>
  <c r="BZ190" i="34" a="1"/>
  <c r="BZ190" i="34" s="1"/>
  <c r="CQ190" i="34" a="1"/>
  <c r="CQ190" i="34" s="1"/>
  <c r="CP190" i="34" a="1"/>
  <c r="CP190" i="34" s="1"/>
  <c r="DG190" i="34" a="1"/>
  <c r="DG190" i="34" s="1"/>
  <c r="J190" i="34" a="1"/>
  <c r="J190" i="34" s="1"/>
  <c r="AU190" i="34" a="1"/>
  <c r="AU190" i="34" s="1"/>
  <c r="AP190" i="34" a="1"/>
  <c r="AP190" i="34" s="1"/>
  <c r="AT190" i="34" a="1"/>
  <c r="AT190" i="34" s="1"/>
  <c r="BK190" i="34" a="1"/>
  <c r="BK190" i="34" s="1"/>
  <c r="BJ190" i="34" a="1"/>
  <c r="BJ190" i="34" s="1"/>
  <c r="CA190" i="34" a="1"/>
  <c r="CA190" i="34" s="1"/>
  <c r="AQ190" i="34" a="1"/>
  <c r="AQ190" i="34" s="1"/>
  <c r="O190" i="34" a="1"/>
  <c r="O190" i="34" s="1"/>
  <c r="DF190" i="34" a="1"/>
  <c r="DF190" i="34" s="1"/>
  <c r="AX190" i="34" a="1"/>
  <c r="AX190" i="34" s="1"/>
  <c r="CT190" i="34" a="1"/>
  <c r="CT190" i="34" s="1"/>
  <c r="BO190" i="34" a="1"/>
  <c r="BO190" i="34" s="1"/>
  <c r="CD190" i="34" a="1"/>
  <c r="CD190" i="34" s="1"/>
  <c r="DK190" i="34" a="1"/>
  <c r="DK190" i="34" s="1"/>
  <c r="DJ190" i="34" a="1"/>
  <c r="DJ190" i="34" s="1"/>
  <c r="AH190" i="34" a="1"/>
  <c r="AH190" i="34" s="1"/>
  <c r="CE190" i="34" a="1"/>
  <c r="CE190" i="34" s="1"/>
  <c r="CU190" i="34" a="1"/>
  <c r="CU190" i="34" s="1"/>
  <c r="AI190" i="34" a="1"/>
  <c r="AI190" i="34" s="1"/>
  <c r="AY190" i="34" a="1"/>
  <c r="AY190" i="34" s="1"/>
  <c r="BN190" i="34" a="1"/>
  <c r="BN190" i="34" s="1"/>
  <c r="M188" i="34"/>
  <c r="DH189" i="34"/>
  <c r="DI189" i="34" s="1"/>
  <c r="BY188" i="34"/>
  <c r="BP189" i="34"/>
  <c r="DM188" i="34"/>
  <c r="Q188" i="34"/>
  <c r="AW188" i="34"/>
  <c r="AC188" i="34"/>
  <c r="CW188" i="34"/>
  <c r="BM188" i="34"/>
  <c r="CO188" i="34"/>
  <c r="BI188" i="34"/>
  <c r="BU188" i="34"/>
  <c r="CG188" i="34"/>
  <c r="DE188" i="34"/>
  <c r="AS188" i="34"/>
  <c r="BA188" i="34"/>
  <c r="AJ189" i="34"/>
  <c r="CV189" i="34"/>
  <c r="CR189" i="34"/>
  <c r="CS189" i="34" s="1"/>
  <c r="AN189" i="34"/>
  <c r="DD189" i="34"/>
  <c r="BD189" i="34"/>
  <c r="BE189" i="34" s="1"/>
  <c r="DL189" i="34"/>
  <c r="DA188" i="34"/>
  <c r="DQ189" i="34"/>
  <c r="BL189" i="34"/>
  <c r="AK188" i="34"/>
  <c r="AO188" i="34"/>
  <c r="BQ188" i="34"/>
  <c r="CC188" i="34"/>
  <c r="CJ189" i="34"/>
  <c r="X190" i="34"/>
  <c r="DP190" i="34"/>
  <c r="AD190" i="34"/>
  <c r="AE190" i="34"/>
  <c r="BT189" i="34"/>
  <c r="CB189" i="34"/>
  <c r="AZ189" i="34"/>
  <c r="BX189" i="34"/>
  <c r="X189" i="34"/>
  <c r="AV189" i="34"/>
  <c r="CZ189" i="34"/>
  <c r="AB189" i="34"/>
  <c r="T189" i="34"/>
  <c r="CN189" i="34"/>
  <c r="CO189" i="34" s="1"/>
  <c r="L189" i="34"/>
  <c r="H189" i="34"/>
  <c r="CF189" i="34"/>
  <c r="AF189" i="34"/>
  <c r="P189" i="34"/>
  <c r="BH189" i="34"/>
  <c r="AR189" i="34"/>
  <c r="D190" i="34"/>
  <c r="B190" i="34"/>
  <c r="C190" i="34"/>
  <c r="FT4" i="1"/>
  <c r="FT9" i="1" s="1"/>
  <c r="E191" i="34"/>
  <c r="FT7" i="1"/>
  <c r="FU3" i="1"/>
  <c r="FU8" i="1" s="1"/>
  <c r="G191" i="34" l="1" a="1"/>
  <c r="G191" i="34" s="1"/>
  <c r="V191" i="34" a="1"/>
  <c r="V191" i="34" s="1"/>
  <c r="BB191" i="34" a="1"/>
  <c r="BB191" i="34" s="1"/>
  <c r="CH191" i="34" a="1"/>
  <c r="CH191" i="34" s="1"/>
  <c r="W191" i="34" a="1"/>
  <c r="W191" i="34" s="1"/>
  <c r="BC191" i="34" a="1"/>
  <c r="BC191" i="34" s="1"/>
  <c r="BS191" i="34" a="1"/>
  <c r="BS191" i="34" s="1"/>
  <c r="CY191" i="34" a="1"/>
  <c r="CY191" i="34" s="1"/>
  <c r="F191" i="34" a="1"/>
  <c r="F191" i="34" s="1"/>
  <c r="AM191" i="34" a="1"/>
  <c r="AM191" i="34" s="1"/>
  <c r="DO191" i="34" a="1"/>
  <c r="DO191" i="34" s="1"/>
  <c r="AL191" i="34" a="1"/>
  <c r="AL191" i="34" s="1"/>
  <c r="R191" i="34" a="1"/>
  <c r="R191" i="34" s="1"/>
  <c r="BG191" i="34" a="1"/>
  <c r="BG191" i="34" s="1"/>
  <c r="BW191" i="34" a="1"/>
  <c r="BW191" i="34" s="1"/>
  <c r="DC191" i="34" a="1"/>
  <c r="DC191" i="34" s="1"/>
  <c r="BR191" i="34" a="1"/>
  <c r="BR191" i="34" s="1"/>
  <c r="DN191" i="34" a="1"/>
  <c r="DN191" i="34" s="1"/>
  <c r="S191" i="34" a="1"/>
  <c r="S191" i="34" s="1"/>
  <c r="Z191" i="34" a="1"/>
  <c r="Z191" i="34" s="1"/>
  <c r="BF191" i="34" a="1"/>
  <c r="BF191" i="34" s="1"/>
  <c r="CX191" i="34" a="1"/>
  <c r="CX191" i="34" s="1"/>
  <c r="AA191" i="34" a="1"/>
  <c r="AA191" i="34" s="1"/>
  <c r="BV191" i="34" a="1"/>
  <c r="BV191" i="34" s="1"/>
  <c r="CM191" i="34" a="1"/>
  <c r="CM191" i="34" s="1"/>
  <c r="CL191" i="34" a="1"/>
  <c r="CL191" i="34" s="1"/>
  <c r="CI191" i="34" a="1"/>
  <c r="CI191" i="34" s="1"/>
  <c r="DB191" i="34" a="1"/>
  <c r="DB191" i="34" s="1"/>
  <c r="O191" i="34" a="1"/>
  <c r="O191" i="34" s="1"/>
  <c r="BK191" i="34" a="1"/>
  <c r="BK191" i="34" s="1"/>
  <c r="BJ191" i="34" a="1"/>
  <c r="BJ191" i="34" s="1"/>
  <c r="CQ191" i="34" a="1"/>
  <c r="CQ191" i="34" s="1"/>
  <c r="CP191" i="34" a="1"/>
  <c r="CP191" i="34" s="1"/>
  <c r="N191" i="34" a="1"/>
  <c r="N191" i="34" s="1"/>
  <c r="CA191" i="34" a="1"/>
  <c r="CA191" i="34" s="1"/>
  <c r="DG191" i="34" a="1"/>
  <c r="DG191" i="34" s="1"/>
  <c r="AQ191" i="34" a="1"/>
  <c r="AQ191" i="34" s="1"/>
  <c r="AT191" i="34" a="1"/>
  <c r="AT191" i="34" s="1"/>
  <c r="BZ191" i="34" a="1"/>
  <c r="BZ191" i="34" s="1"/>
  <c r="DF191" i="34" a="1"/>
  <c r="DF191" i="34" s="1"/>
  <c r="J191" i="34" a="1"/>
  <c r="J191" i="34" s="1"/>
  <c r="K191" i="34" a="1"/>
  <c r="K191" i="34" s="1"/>
  <c r="AP191" i="34" a="1"/>
  <c r="AP191" i="34" s="1"/>
  <c r="AU191" i="34" a="1"/>
  <c r="AU191" i="34" s="1"/>
  <c r="AI191" i="34" a="1"/>
  <c r="AI191" i="34" s="1"/>
  <c r="AH191" i="34" a="1"/>
  <c r="AH191" i="34" s="1"/>
  <c r="AJ191" i="34" s="1"/>
  <c r="AX191" i="34" a="1"/>
  <c r="AX191" i="34" s="1"/>
  <c r="CE191" i="34" a="1"/>
  <c r="CE191" i="34" s="1"/>
  <c r="CT191" i="34" a="1"/>
  <c r="CT191" i="34" s="1"/>
  <c r="AY191" i="34" a="1"/>
  <c r="AY191" i="34" s="1"/>
  <c r="DK191" i="34" a="1"/>
  <c r="DK191" i="34" s="1"/>
  <c r="BO191" i="34" a="1"/>
  <c r="BO191" i="34" s="1"/>
  <c r="CU191" i="34" a="1"/>
  <c r="CU191" i="34" s="1"/>
  <c r="DJ191" i="34" a="1"/>
  <c r="DJ191" i="34" s="1"/>
  <c r="BN191" i="34" a="1"/>
  <c r="BN191" i="34" s="1"/>
  <c r="CD191" i="34" a="1"/>
  <c r="CD191" i="34" s="1"/>
  <c r="BY189" i="34"/>
  <c r="BQ189" i="34"/>
  <c r="CN190" i="34"/>
  <c r="CO190" i="34" s="1"/>
  <c r="DM189" i="34"/>
  <c r="H190" i="34"/>
  <c r="DD190" i="34"/>
  <c r="BT190" i="34"/>
  <c r="DE189" i="34"/>
  <c r="CW189" i="34"/>
  <c r="AC189" i="34"/>
  <c r="AK189" i="34"/>
  <c r="CG189" i="34"/>
  <c r="BA189" i="34"/>
  <c r="BL190" i="34"/>
  <c r="DH190" i="34"/>
  <c r="DI190" i="34" s="1"/>
  <c r="T190" i="34"/>
  <c r="CJ190" i="34"/>
  <c r="BD190" i="34"/>
  <c r="BE190" i="34" s="1"/>
  <c r="BH190" i="34"/>
  <c r="CZ190" i="34"/>
  <c r="CB190" i="34"/>
  <c r="DL190" i="34"/>
  <c r="AO189" i="34"/>
  <c r="CR190" i="34"/>
  <c r="CS190" i="34" s="1"/>
  <c r="DQ190" i="34"/>
  <c r="DA189" i="34"/>
  <c r="BU189" i="34"/>
  <c r="CC189" i="34"/>
  <c r="BM189" i="34"/>
  <c r="CK189" i="34"/>
  <c r="BI189" i="34"/>
  <c r="I189" i="34"/>
  <c r="AW189" i="34"/>
  <c r="Q189" i="34"/>
  <c r="AG189" i="34"/>
  <c r="M189" i="34"/>
  <c r="Y189" i="34"/>
  <c r="Y190" i="34" s="1"/>
  <c r="CF190" i="34"/>
  <c r="AS189" i="34"/>
  <c r="U189" i="34"/>
  <c r="AF190" i="34"/>
  <c r="DP191" i="34"/>
  <c r="AD191" i="34"/>
  <c r="AE191" i="34"/>
  <c r="AZ190" i="34"/>
  <c r="P190" i="34"/>
  <c r="BX190" i="34"/>
  <c r="BY190" i="34" s="1"/>
  <c r="AB190" i="34"/>
  <c r="AV190" i="34"/>
  <c r="AJ190" i="34"/>
  <c r="CV190" i="34"/>
  <c r="BP190" i="34"/>
  <c r="L190" i="34"/>
  <c r="AR190" i="34"/>
  <c r="AN190" i="34"/>
  <c r="D191" i="34"/>
  <c r="B191" i="34"/>
  <c r="C191" i="34"/>
  <c r="FU4" i="1"/>
  <c r="FU9" i="1" s="1"/>
  <c r="E192" i="34"/>
  <c r="FU7" i="1"/>
  <c r="FV3" i="1"/>
  <c r="FV8" i="1" s="1"/>
  <c r="BR192" i="34" l="1" a="1"/>
  <c r="BR192" i="34" s="1"/>
  <c r="BS192" i="34" a="1"/>
  <c r="BS192" i="34" s="1"/>
  <c r="CI192" i="34" a="1"/>
  <c r="CI192" i="34" s="1"/>
  <c r="DO192" i="34" a="1"/>
  <c r="DO192" i="34" s="1"/>
  <c r="F192" i="34" a="1"/>
  <c r="F192" i="34" s="1"/>
  <c r="V192" i="34" a="1"/>
  <c r="V192" i="34" s="1"/>
  <c r="AL192" i="34" a="1"/>
  <c r="AL192" i="34" s="1"/>
  <c r="BC192" i="34" a="1"/>
  <c r="BC192" i="34" s="1"/>
  <c r="CH192" i="34" a="1"/>
  <c r="CH192" i="34" s="1"/>
  <c r="CY192" i="34" a="1"/>
  <c r="CY192" i="34" s="1"/>
  <c r="CX192" i="34" a="1"/>
  <c r="CX192" i="34" s="1"/>
  <c r="G192" i="34" a="1"/>
  <c r="G192" i="34" s="1"/>
  <c r="W192" i="34" a="1"/>
  <c r="W192" i="34" s="1"/>
  <c r="AM192" i="34" a="1"/>
  <c r="AM192" i="34" s="1"/>
  <c r="BB192" i="34" a="1"/>
  <c r="BB192" i="34" s="1"/>
  <c r="DN192" i="34" a="1"/>
  <c r="DN192" i="34" s="1"/>
  <c r="AA192" i="34" a="1"/>
  <c r="AA192" i="34" s="1"/>
  <c r="Z192" i="34" a="1"/>
  <c r="Z192" i="34" s="1"/>
  <c r="BV192" i="34" a="1"/>
  <c r="BV192" i="34" s="1"/>
  <c r="CM192" i="34" a="1"/>
  <c r="CM192" i="34" s="1"/>
  <c r="CL192" i="34" a="1"/>
  <c r="CL192" i="34" s="1"/>
  <c r="S192" i="34" a="1"/>
  <c r="S192" i="34" s="1"/>
  <c r="R192" i="34" a="1"/>
  <c r="R192" i="34" s="1"/>
  <c r="BF192" i="34" a="1"/>
  <c r="BF192" i="34" s="1"/>
  <c r="BG192" i="34" a="1"/>
  <c r="BG192" i="34" s="1"/>
  <c r="DC192" i="34" a="1"/>
  <c r="DC192" i="34" s="1"/>
  <c r="DB192" i="34" a="1"/>
  <c r="DB192" i="34" s="1"/>
  <c r="BW192" i="34" a="1"/>
  <c r="BW192" i="34" s="1"/>
  <c r="K192" i="34" a="1"/>
  <c r="K192" i="34" s="1"/>
  <c r="O192" i="34" a="1"/>
  <c r="O192" i="34" s="1"/>
  <c r="CA192" i="34" a="1"/>
  <c r="CA192" i="34" s="1"/>
  <c r="CP192" i="34" a="1"/>
  <c r="CP192" i="34" s="1"/>
  <c r="AP192" i="34" a="1"/>
  <c r="AP192" i="34" s="1"/>
  <c r="CQ192" i="34" a="1"/>
  <c r="CQ192" i="34" s="1"/>
  <c r="J192" i="34" a="1"/>
  <c r="J192" i="34" s="1"/>
  <c r="AQ192" i="34" a="1"/>
  <c r="AQ192" i="34" s="1"/>
  <c r="AT192" i="34" a="1"/>
  <c r="AT192" i="34" s="1"/>
  <c r="AU192" i="34" a="1"/>
  <c r="AU192" i="34" s="1"/>
  <c r="BJ192" i="34" a="1"/>
  <c r="BJ192" i="34" s="1"/>
  <c r="DF192" i="34" a="1"/>
  <c r="DF192" i="34" s="1"/>
  <c r="N192" i="34" a="1"/>
  <c r="N192" i="34" s="1"/>
  <c r="BK192" i="34" a="1"/>
  <c r="BK192" i="34" s="1"/>
  <c r="BZ192" i="34" a="1"/>
  <c r="BZ192" i="34" s="1"/>
  <c r="AI192" i="34" a="1"/>
  <c r="AI192" i="34" s="1"/>
  <c r="AY192" i="34" a="1"/>
  <c r="AY192" i="34" s="1"/>
  <c r="BN192" i="34" a="1"/>
  <c r="BN192" i="34" s="1"/>
  <c r="BO192" i="34" a="1"/>
  <c r="BO192" i="34" s="1"/>
  <c r="CU192" i="34" a="1"/>
  <c r="CU192" i="34" s="1"/>
  <c r="DK192" i="34" a="1"/>
  <c r="DK192" i="34" s="1"/>
  <c r="DG192" i="34" a="1"/>
  <c r="DG192" i="34" s="1"/>
  <c r="AH192" i="34" a="1"/>
  <c r="AH192" i="34" s="1"/>
  <c r="CD192" i="34" a="1"/>
  <c r="CD192" i="34" s="1"/>
  <c r="DJ192" i="34" a="1"/>
  <c r="DJ192" i="34" s="1"/>
  <c r="AX192" i="34" a="1"/>
  <c r="AX192" i="34" s="1"/>
  <c r="CE192" i="34" a="1"/>
  <c r="CE192" i="34" s="1"/>
  <c r="CT192" i="34" a="1"/>
  <c r="CT192" i="34" s="1"/>
  <c r="DM190" i="34"/>
  <c r="H191" i="34"/>
  <c r="I190" i="34"/>
  <c r="CC190" i="34"/>
  <c r="DE190" i="34"/>
  <c r="CK190" i="34"/>
  <c r="BU190" i="34"/>
  <c r="Q190" i="34"/>
  <c r="BA190" i="34"/>
  <c r="DQ191" i="34"/>
  <c r="BD191" i="34"/>
  <c r="BE191" i="34" s="1"/>
  <c r="CG190" i="34"/>
  <c r="AF191" i="34"/>
  <c r="BM190" i="34"/>
  <c r="BI190" i="34"/>
  <c r="BT191" i="34"/>
  <c r="DD191" i="34"/>
  <c r="CR191" i="34"/>
  <c r="CS191" i="34" s="1"/>
  <c r="BH191" i="34"/>
  <c r="U190" i="34"/>
  <c r="DA190" i="34"/>
  <c r="M190" i="34"/>
  <c r="AW190" i="34"/>
  <c r="BP191" i="34"/>
  <c r="DL191" i="34"/>
  <c r="AC190" i="34"/>
  <c r="DH191" i="34"/>
  <c r="AO190" i="34"/>
  <c r="CW190" i="34"/>
  <c r="T191" i="34"/>
  <c r="P191" i="34"/>
  <c r="AG190" i="34"/>
  <c r="AK190" i="34"/>
  <c r="AK191" i="34" s="1"/>
  <c r="AS190" i="34"/>
  <c r="BQ190" i="34"/>
  <c r="AE192" i="34"/>
  <c r="DP192" i="34"/>
  <c r="AD192" i="34"/>
  <c r="CB191" i="34"/>
  <c r="CV191" i="34"/>
  <c r="AB191" i="34"/>
  <c r="AN191" i="34"/>
  <c r="CF191" i="34"/>
  <c r="CN191" i="34"/>
  <c r="CZ191" i="34"/>
  <c r="AZ191" i="34"/>
  <c r="BX191" i="34"/>
  <c r="BY191" i="34" s="1"/>
  <c r="L191" i="34"/>
  <c r="AV191" i="34"/>
  <c r="AW191" i="34" s="1"/>
  <c r="BL191" i="34"/>
  <c r="AR191" i="34"/>
  <c r="CJ191" i="34"/>
  <c r="X191" i="34"/>
  <c r="D192" i="34"/>
  <c r="B192" i="34"/>
  <c r="C192" i="34"/>
  <c r="FV4" i="1"/>
  <c r="FV9" i="1" s="1"/>
  <c r="E193" i="34"/>
  <c r="FV7" i="1"/>
  <c r="FW3" i="1"/>
  <c r="FW8" i="1" s="1"/>
  <c r="G193" i="34" l="1" a="1"/>
  <c r="G193" i="34" s="1"/>
  <c r="AM193" i="34" a="1"/>
  <c r="AM193" i="34" s="1"/>
  <c r="AL193" i="34" a="1"/>
  <c r="AL193" i="34" s="1"/>
  <c r="V193" i="34" a="1"/>
  <c r="V193" i="34" s="1"/>
  <c r="BC193" i="34" a="1"/>
  <c r="BC193" i="34" s="1"/>
  <c r="BB193" i="34" a="1"/>
  <c r="BB193" i="34" s="1"/>
  <c r="BS193" i="34" a="1"/>
  <c r="BS193" i="34" s="1"/>
  <c r="BR193" i="34" a="1"/>
  <c r="BR193" i="34" s="1"/>
  <c r="CH193" i="34" a="1"/>
  <c r="CH193" i="34" s="1"/>
  <c r="CY193" i="34" a="1"/>
  <c r="CY193" i="34" s="1"/>
  <c r="F193" i="34" a="1"/>
  <c r="F193" i="34" s="1"/>
  <c r="W193" i="34" a="1"/>
  <c r="W193" i="34" s="1"/>
  <c r="DN193" i="34" a="1"/>
  <c r="DN193" i="34" s="1"/>
  <c r="S193" i="34" a="1"/>
  <c r="S193" i="34" s="1"/>
  <c r="Z193" i="34" a="1"/>
  <c r="Z193" i="34" s="1"/>
  <c r="CX193" i="34" a="1"/>
  <c r="CX193" i="34" s="1"/>
  <c r="AA193" i="34" a="1"/>
  <c r="AA193" i="34" s="1"/>
  <c r="BW193" i="34" a="1"/>
  <c r="BW193" i="34" s="1"/>
  <c r="BV193" i="34" a="1"/>
  <c r="BV193" i="34" s="1"/>
  <c r="CL193" i="34" a="1"/>
  <c r="CL193" i="34" s="1"/>
  <c r="CI193" i="34" a="1"/>
  <c r="CI193" i="34" s="1"/>
  <c r="BG193" i="34" a="1"/>
  <c r="BG193" i="34" s="1"/>
  <c r="BF193" i="34" a="1"/>
  <c r="BF193" i="34" s="1"/>
  <c r="DO193" i="34" a="1"/>
  <c r="DO193" i="34" s="1"/>
  <c r="R193" i="34" a="1"/>
  <c r="R193" i="34" s="1"/>
  <c r="CM193" i="34" a="1"/>
  <c r="CM193" i="34" s="1"/>
  <c r="DC193" i="34" a="1"/>
  <c r="DC193" i="34" s="1"/>
  <c r="DB193" i="34" a="1"/>
  <c r="DB193" i="34" s="1"/>
  <c r="O193" i="34" a="1"/>
  <c r="O193" i="34" s="1"/>
  <c r="N193" i="34" a="1"/>
  <c r="N193" i="34" s="1"/>
  <c r="CA193" i="34" a="1"/>
  <c r="CA193" i="34" s="1"/>
  <c r="DG193" i="34" a="1"/>
  <c r="DG193" i="34" s="1"/>
  <c r="AP193" i="34" a="1"/>
  <c r="AP193" i="34" s="1"/>
  <c r="BZ193" i="34" a="1"/>
  <c r="BZ193" i="34" s="1"/>
  <c r="CQ193" i="34" a="1"/>
  <c r="CQ193" i="34" s="1"/>
  <c r="CP193" i="34" a="1"/>
  <c r="CP193" i="34" s="1"/>
  <c r="K193" i="34" a="1"/>
  <c r="K193" i="34" s="1"/>
  <c r="J193" i="34" a="1"/>
  <c r="J193" i="34" s="1"/>
  <c r="AQ193" i="34" a="1"/>
  <c r="AQ193" i="34" s="1"/>
  <c r="AU193" i="34" a="1"/>
  <c r="AU193" i="34" s="1"/>
  <c r="BK193" i="34" a="1"/>
  <c r="BK193" i="34" s="1"/>
  <c r="AT193" i="34" a="1"/>
  <c r="AT193" i="34" s="1"/>
  <c r="BJ193" i="34" a="1"/>
  <c r="BJ193" i="34" s="1"/>
  <c r="AI193" i="34" a="1"/>
  <c r="AI193" i="34" s="1"/>
  <c r="AY193" i="34" a="1"/>
  <c r="AY193" i="34" s="1"/>
  <c r="BN193" i="34" a="1"/>
  <c r="BN193" i="34" s="1"/>
  <c r="CT193" i="34" a="1"/>
  <c r="CT193" i="34" s="1"/>
  <c r="AX193" i="34" a="1"/>
  <c r="AX193" i="34" s="1"/>
  <c r="BO193" i="34" a="1"/>
  <c r="BO193" i="34" s="1"/>
  <c r="CD193" i="34" a="1"/>
  <c r="CD193" i="34" s="1"/>
  <c r="CU193" i="34" a="1"/>
  <c r="CU193" i="34" s="1"/>
  <c r="DF193" i="34" a="1"/>
  <c r="DF193" i="34" s="1"/>
  <c r="AH193" i="34" a="1"/>
  <c r="AH193" i="34" s="1"/>
  <c r="CE193" i="34" a="1"/>
  <c r="CE193" i="34" s="1"/>
  <c r="DK193" i="34" a="1"/>
  <c r="DK193" i="34" s="1"/>
  <c r="DJ193" i="34" a="1"/>
  <c r="DJ193" i="34" s="1"/>
  <c r="I191" i="34"/>
  <c r="BA191" i="34"/>
  <c r="AG191" i="34"/>
  <c r="DE191" i="34"/>
  <c r="BU191" i="34"/>
  <c r="BQ191" i="34"/>
  <c r="Q191" i="34"/>
  <c r="CW191" i="34"/>
  <c r="DQ192" i="34"/>
  <c r="AS191" i="34"/>
  <c r="BD192" i="34"/>
  <c r="BE192" i="34" s="1"/>
  <c r="M191" i="34"/>
  <c r="AC191" i="34"/>
  <c r="BI191" i="34"/>
  <c r="T192" i="34"/>
  <c r="DH192" i="34"/>
  <c r="AO191" i="34"/>
  <c r="AB192" i="34"/>
  <c r="CB192" i="34"/>
  <c r="BP192" i="34"/>
  <c r="DI191" i="34"/>
  <c r="DM191" i="34"/>
  <c r="U191" i="34"/>
  <c r="BM191" i="34"/>
  <c r="Y191" i="34"/>
  <c r="CO191" i="34"/>
  <c r="CZ192" i="34"/>
  <c r="DL192" i="34"/>
  <c r="BX192" i="34"/>
  <c r="BY192" i="34" s="1"/>
  <c r="H192" i="34"/>
  <c r="CK191" i="34"/>
  <c r="CG191" i="34"/>
  <c r="CC191" i="34"/>
  <c r="DA191" i="34"/>
  <c r="CR192" i="34"/>
  <c r="CS192" i="34" s="1"/>
  <c r="CF192" i="34"/>
  <c r="CJ192" i="34"/>
  <c r="H193" i="34"/>
  <c r="DP193" i="34"/>
  <c r="DQ193" i="34" s="1"/>
  <c r="DH193" i="34"/>
  <c r="AE193" i="34"/>
  <c r="AD193" i="34"/>
  <c r="BH192" i="34"/>
  <c r="AF192" i="34"/>
  <c r="AG192" i="34" s="1"/>
  <c r="X192" i="34"/>
  <c r="BT192" i="34"/>
  <c r="P192" i="34"/>
  <c r="BL192" i="34"/>
  <c r="BM192" i="34" s="1"/>
  <c r="CV192" i="34"/>
  <c r="AR192" i="34"/>
  <c r="AJ192" i="34"/>
  <c r="AV192" i="34"/>
  <c r="AW192" i="34" s="1"/>
  <c r="AZ192" i="34"/>
  <c r="L192" i="34"/>
  <c r="DD192" i="34"/>
  <c r="CN192" i="34"/>
  <c r="AN192" i="34"/>
  <c r="AO192" i="34" s="1"/>
  <c r="D193" i="34"/>
  <c r="B193" i="34"/>
  <c r="C193" i="34"/>
  <c r="FW4" i="1"/>
  <c r="FW9" i="1" s="1"/>
  <c r="E194" i="34"/>
  <c r="FW7" i="1"/>
  <c r="FX3" i="1"/>
  <c r="FX8" i="1" s="1"/>
  <c r="AL194" i="34" l="1" a="1"/>
  <c r="AL194" i="34" s="1"/>
  <c r="BS194" i="34" a="1"/>
  <c r="BS194" i="34" s="1"/>
  <c r="G194" i="34" a="1"/>
  <c r="G194" i="34" s="1"/>
  <c r="BB194" i="34" a="1"/>
  <c r="BB194" i="34" s="1"/>
  <c r="BR194" i="34" a="1"/>
  <c r="BR194" i="34" s="1"/>
  <c r="CH194" i="34" a="1"/>
  <c r="CH194" i="34" s="1"/>
  <c r="CY194" i="34" a="1"/>
  <c r="CY194" i="34" s="1"/>
  <c r="W194" i="34" a="1"/>
  <c r="W194" i="34" s="1"/>
  <c r="V194" i="34" a="1"/>
  <c r="V194" i="34" s="1"/>
  <c r="BC194" i="34" a="1"/>
  <c r="BC194" i="34" s="1"/>
  <c r="CX194" i="34" a="1"/>
  <c r="CX194" i="34" s="1"/>
  <c r="F194" i="34" a="1"/>
  <c r="F194" i="34" s="1"/>
  <c r="AM194" i="34" a="1"/>
  <c r="AM194" i="34" s="1"/>
  <c r="CI194" i="34" a="1"/>
  <c r="CI194" i="34" s="1"/>
  <c r="DO194" i="34" a="1"/>
  <c r="DO194" i="34" s="1"/>
  <c r="BW194" i="34" a="1"/>
  <c r="BW194" i="34" s="1"/>
  <c r="J194" i="34" a="1"/>
  <c r="J194" i="34" s="1"/>
  <c r="R194" i="34" a="1"/>
  <c r="R194" i="34" s="1"/>
  <c r="BG194" i="34" a="1"/>
  <c r="BG194" i="34" s="1"/>
  <c r="BF194" i="34" a="1"/>
  <c r="BF194" i="34" s="1"/>
  <c r="DN194" i="34" a="1"/>
  <c r="DN194" i="34" s="1"/>
  <c r="S194" i="34" a="1"/>
  <c r="S194" i="34" s="1"/>
  <c r="Z194" i="34" a="1"/>
  <c r="Z194" i="34" s="1"/>
  <c r="AA194" i="34" a="1"/>
  <c r="AA194" i="34" s="1"/>
  <c r="BV194" i="34" a="1"/>
  <c r="BV194" i="34" s="1"/>
  <c r="CM194" i="34" a="1"/>
  <c r="CM194" i="34" s="1"/>
  <c r="CL194" i="34" a="1"/>
  <c r="CL194" i="34" s="1"/>
  <c r="K194" i="34" a="1"/>
  <c r="K194" i="34" s="1"/>
  <c r="O194" i="34" a="1"/>
  <c r="O194" i="34" s="1"/>
  <c r="DC194" i="34" a="1"/>
  <c r="DC194" i="34" s="1"/>
  <c r="N194" i="34" a="1"/>
  <c r="N194" i="34" s="1"/>
  <c r="AU194" i="34" a="1"/>
  <c r="AU194" i="34" s="1"/>
  <c r="BK194" i="34" a="1"/>
  <c r="BK194" i="34" s="1"/>
  <c r="CQ194" i="34" a="1"/>
  <c r="CQ194" i="34" s="1"/>
  <c r="CP194" i="34" a="1"/>
  <c r="CP194" i="34" s="1"/>
  <c r="DG194" i="34" a="1"/>
  <c r="DG194" i="34" s="1"/>
  <c r="AQ194" i="34" a="1"/>
  <c r="AQ194" i="34" s="1"/>
  <c r="BJ194" i="34" a="1"/>
  <c r="BJ194" i="34" s="1"/>
  <c r="BZ194" i="34" a="1"/>
  <c r="BZ194" i="34" s="1"/>
  <c r="DF194" i="34" a="1"/>
  <c r="DF194" i="34" s="1"/>
  <c r="DB194" i="34" a="1"/>
  <c r="DB194" i="34" s="1"/>
  <c r="AP194" i="34" a="1"/>
  <c r="AP194" i="34" s="1"/>
  <c r="AT194" i="34" a="1"/>
  <c r="AT194" i="34" s="1"/>
  <c r="CA194" i="34" a="1"/>
  <c r="CA194" i="34" s="1"/>
  <c r="AI194" i="34" a="1"/>
  <c r="AI194" i="34" s="1"/>
  <c r="CD194" i="34" a="1"/>
  <c r="CD194" i="34" s="1"/>
  <c r="DJ194" i="34" a="1"/>
  <c r="DJ194" i="34" s="1"/>
  <c r="AH194" i="34" a="1"/>
  <c r="AH194" i="34" s="1"/>
  <c r="AX194" i="34" a="1"/>
  <c r="AX194" i="34" s="1"/>
  <c r="BN194" i="34" a="1"/>
  <c r="BN194" i="34" s="1"/>
  <c r="CE194" i="34" a="1"/>
  <c r="CE194" i="34" s="1"/>
  <c r="CT194" i="34" a="1"/>
  <c r="CT194" i="34" s="1"/>
  <c r="AY194" i="34" a="1"/>
  <c r="AY194" i="34" s="1"/>
  <c r="DK194" i="34" a="1"/>
  <c r="DK194" i="34" s="1"/>
  <c r="BO194" i="34" a="1"/>
  <c r="BO194" i="34" s="1"/>
  <c r="CU194" i="34" a="1"/>
  <c r="CU194" i="34" s="1"/>
  <c r="BA192" i="34"/>
  <c r="DE192" i="34"/>
  <c r="BQ192" i="34"/>
  <c r="M192" i="34"/>
  <c r="CW192" i="34"/>
  <c r="AS192" i="34"/>
  <c r="AC192" i="34"/>
  <c r="U192" i="34"/>
  <c r="CK192" i="34"/>
  <c r="DI192" i="34"/>
  <c r="DI193" i="34" s="1"/>
  <c r="CF193" i="34"/>
  <c r="BD193" i="34"/>
  <c r="BE193" i="34" s="1"/>
  <c r="CO192" i="34"/>
  <c r="AJ193" i="34"/>
  <c r="BT193" i="34"/>
  <c r="Y192" i="34"/>
  <c r="CG192" i="34"/>
  <c r="CC192" i="34"/>
  <c r="BL193" i="34"/>
  <c r="BM193" i="34" s="1"/>
  <c r="CR193" i="34"/>
  <c r="CS193" i="34" s="1"/>
  <c r="CZ193" i="34"/>
  <c r="DD193" i="34"/>
  <c r="DE193" i="34" s="1"/>
  <c r="DA192" i="34"/>
  <c r="DM192" i="34"/>
  <c r="AV193" i="34"/>
  <c r="AW193" i="34" s="1"/>
  <c r="BU192" i="34"/>
  <c r="BH193" i="34"/>
  <c r="CN193" i="34"/>
  <c r="T193" i="34"/>
  <c r="CJ193" i="34"/>
  <c r="AK192" i="34"/>
  <c r="Q192" i="34"/>
  <c r="BI192" i="34"/>
  <c r="AZ193" i="34"/>
  <c r="I192" i="34"/>
  <c r="I193" i="34" s="1"/>
  <c r="P193" i="34"/>
  <c r="AB193" i="34"/>
  <c r="CV193" i="34"/>
  <c r="L193" i="34"/>
  <c r="AN193" i="34"/>
  <c r="AO193" i="34" s="1"/>
  <c r="AD194" i="34"/>
  <c r="DP194" i="34"/>
  <c r="DH194" i="34"/>
  <c r="AE194" i="34"/>
  <c r="AF194" i="34" s="1"/>
  <c r="BX193" i="34"/>
  <c r="X193" i="34"/>
  <c r="DL193" i="34"/>
  <c r="AF193" i="34"/>
  <c r="AG193" i="34" s="1"/>
  <c r="CB193" i="34"/>
  <c r="BP193" i="34"/>
  <c r="AR193" i="34"/>
  <c r="D194" i="34"/>
  <c r="B194" i="34"/>
  <c r="C194" i="34"/>
  <c r="FX4" i="1"/>
  <c r="FX9" i="1" s="1"/>
  <c r="E195" i="34"/>
  <c r="FX7" i="1"/>
  <c r="FW6" i="1"/>
  <c r="FY3" i="1"/>
  <c r="FY8" i="1" s="1"/>
  <c r="AL195" i="34" l="1" a="1"/>
  <c r="AL195" i="34" s="1"/>
  <c r="BR195" i="34" a="1"/>
  <c r="BR195" i="34" s="1"/>
  <c r="CI195" i="34" a="1"/>
  <c r="CI195" i="34" s="1"/>
  <c r="F195" i="34" a="1"/>
  <c r="F195" i="34" s="1"/>
  <c r="W195" i="34" a="1"/>
  <c r="W195" i="34" s="1"/>
  <c r="AM195" i="34" a="1"/>
  <c r="AM195" i="34" s="1"/>
  <c r="DO195" i="34" a="1"/>
  <c r="DO195" i="34" s="1"/>
  <c r="G195" i="34" a="1"/>
  <c r="G195" i="34" s="1"/>
  <c r="V195" i="34" a="1"/>
  <c r="V195" i="34" s="1"/>
  <c r="BS195" i="34" a="1"/>
  <c r="BS195" i="34" s="1"/>
  <c r="CH195" i="34" a="1"/>
  <c r="CH195" i="34" s="1"/>
  <c r="CX195" i="34" a="1"/>
  <c r="CX195" i="34" s="1"/>
  <c r="BC195" i="34" a="1"/>
  <c r="BC195" i="34" s="1"/>
  <c r="BB195" i="34" a="1"/>
  <c r="BB195" i="34" s="1"/>
  <c r="Z195" i="34" a="1"/>
  <c r="Z195" i="34" s="1"/>
  <c r="BG195" i="34" a="1"/>
  <c r="BG195" i="34" s="1"/>
  <c r="BW195" i="34" a="1"/>
  <c r="BW195" i="34" s="1"/>
  <c r="AA195" i="34" a="1"/>
  <c r="AA195" i="34" s="1"/>
  <c r="CY195" i="34" a="1"/>
  <c r="CY195" i="34" s="1"/>
  <c r="R195" i="34" a="1"/>
  <c r="R195" i="34" s="1"/>
  <c r="BV195" i="34" a="1"/>
  <c r="BV195" i="34" s="1"/>
  <c r="DN195" i="34" a="1"/>
  <c r="DN195" i="34" s="1"/>
  <c r="S195" i="34" a="1"/>
  <c r="S195" i="34" s="1"/>
  <c r="BF195" i="34" a="1"/>
  <c r="BF195" i="34" s="1"/>
  <c r="CL195" i="34" a="1"/>
  <c r="CL195" i="34" s="1"/>
  <c r="CM195" i="34" a="1"/>
  <c r="CM195" i="34" s="1"/>
  <c r="DC195" i="34" a="1"/>
  <c r="DC195" i="34" s="1"/>
  <c r="J195" i="34" a="1"/>
  <c r="J195" i="34" s="1"/>
  <c r="AU195" i="34" a="1"/>
  <c r="AU195" i="34" s="1"/>
  <c r="DB195" i="34" a="1"/>
  <c r="DB195" i="34" s="1"/>
  <c r="K195" i="34" a="1"/>
  <c r="K195" i="34" s="1"/>
  <c r="O195" i="34" a="1"/>
  <c r="O195" i="34" s="1"/>
  <c r="AP195" i="34" a="1"/>
  <c r="AP195" i="34" s="1"/>
  <c r="N195" i="34" a="1"/>
  <c r="N195" i="34" s="1"/>
  <c r="BJ195" i="34" a="1"/>
  <c r="BJ195" i="34" s="1"/>
  <c r="CA195" i="34" a="1"/>
  <c r="CA195" i="34" s="1"/>
  <c r="CQ195" i="34" a="1"/>
  <c r="CQ195" i="34" s="1"/>
  <c r="DG195" i="34" a="1"/>
  <c r="DG195" i="34" s="1"/>
  <c r="AQ195" i="34" a="1"/>
  <c r="AQ195" i="34" s="1"/>
  <c r="AT195" i="34" a="1"/>
  <c r="AT195" i="34" s="1"/>
  <c r="BK195" i="34" a="1"/>
  <c r="BK195" i="34" s="1"/>
  <c r="BZ195" i="34" a="1"/>
  <c r="BZ195" i="34" s="1"/>
  <c r="CP195" i="34" a="1"/>
  <c r="CP195" i="34" s="1"/>
  <c r="AY195" i="34" a="1"/>
  <c r="AY195" i="34" s="1"/>
  <c r="BO195" i="34" a="1"/>
  <c r="BO195" i="34" s="1"/>
  <c r="CT195" i="34" a="1"/>
  <c r="CT195" i="34" s="1"/>
  <c r="DJ195" i="34" a="1"/>
  <c r="DJ195" i="34" s="1"/>
  <c r="DF195" i="34" a="1"/>
  <c r="DF195" i="34" s="1"/>
  <c r="AI195" i="34" a="1"/>
  <c r="AI195" i="34" s="1"/>
  <c r="AX195" i="34" a="1"/>
  <c r="AX195" i="34" s="1"/>
  <c r="BN195" i="34" a="1"/>
  <c r="BN195" i="34" s="1"/>
  <c r="CU195" i="34" a="1"/>
  <c r="CU195" i="34" s="1"/>
  <c r="DK195" i="34" a="1"/>
  <c r="DK195" i="34" s="1"/>
  <c r="AH195" i="34" a="1"/>
  <c r="AH195" i="34" s="1"/>
  <c r="CD195" i="34" a="1"/>
  <c r="CD195" i="34" s="1"/>
  <c r="CE195" i="34" a="1"/>
  <c r="CE195" i="34" s="1"/>
  <c r="BH194" i="34"/>
  <c r="CW193" i="34"/>
  <c r="CB194" i="34"/>
  <c r="CC194" i="34" s="1"/>
  <c r="M193" i="34"/>
  <c r="AS193" i="34"/>
  <c r="AJ194" i="34"/>
  <c r="AK194" i="34" s="1"/>
  <c r="AK193" i="34"/>
  <c r="CK193" i="34"/>
  <c r="CG193" i="34"/>
  <c r="BU193" i="34"/>
  <c r="CO193" i="34"/>
  <c r="AB194" i="34"/>
  <c r="AC194" i="34" s="1"/>
  <c r="BL194" i="34"/>
  <c r="BM194" i="34" s="1"/>
  <c r="DA193" i="34"/>
  <c r="Q193" i="34"/>
  <c r="BI193" i="34"/>
  <c r="BT194" i="34"/>
  <c r="BU194" i="34" s="1"/>
  <c r="CJ194" i="34"/>
  <c r="CK194" i="34" s="1"/>
  <c r="AZ194" i="34"/>
  <c r="BA194" i="34" s="1"/>
  <c r="DL194" i="34"/>
  <c r="DM194" i="34" s="1"/>
  <c r="BX194" i="34"/>
  <c r="BY194" i="34" s="1"/>
  <c r="DM193" i="34"/>
  <c r="BA193" i="34"/>
  <c r="BQ193" i="34"/>
  <c r="Y193" i="34"/>
  <c r="AR194" i="34"/>
  <c r="AS194" i="34" s="1"/>
  <c r="BD194" i="34"/>
  <c r="AC193" i="34"/>
  <c r="U193" i="34"/>
  <c r="CC193" i="34"/>
  <c r="BY193" i="34"/>
  <c r="DI194" i="34"/>
  <c r="BI194" i="34"/>
  <c r="DQ194" i="34"/>
  <c r="X194" i="34"/>
  <c r="AG194" i="34"/>
  <c r="CZ194" i="34"/>
  <c r="CF194" i="34"/>
  <c r="L194" i="34"/>
  <c r="BP194" i="34"/>
  <c r="CV194" i="34"/>
  <c r="DD194" i="34"/>
  <c r="CN194" i="34"/>
  <c r="H194" i="34"/>
  <c r="DP195" i="34"/>
  <c r="AE195" i="34"/>
  <c r="AD195" i="34"/>
  <c r="AN194" i="34"/>
  <c r="CR194" i="34"/>
  <c r="T194" i="34"/>
  <c r="P194" i="34"/>
  <c r="AV194" i="34"/>
  <c r="D195" i="34"/>
  <c r="B195" i="34"/>
  <c r="C195" i="34"/>
  <c r="FY4" i="1"/>
  <c r="FY9" i="1" s="1"/>
  <c r="E196" i="34"/>
  <c r="FY7" i="1"/>
  <c r="FZ3" i="1"/>
  <c r="FZ8" i="1" s="1"/>
  <c r="W196" i="34" l="1" a="1"/>
  <c r="W196" i="34" s="1"/>
  <c r="CI196" i="34" a="1"/>
  <c r="CI196" i="34" s="1"/>
  <c r="CX196" i="34" a="1"/>
  <c r="CX196" i="34" s="1"/>
  <c r="G196" i="34" a="1"/>
  <c r="G196" i="34" s="1"/>
  <c r="AM196" i="34" a="1"/>
  <c r="AM196" i="34" s="1"/>
  <c r="AL196" i="34" a="1"/>
  <c r="AL196" i="34" s="1"/>
  <c r="BB196" i="34" a="1"/>
  <c r="BB196" i="34" s="1"/>
  <c r="BR196" i="34" a="1"/>
  <c r="BR196" i="34" s="1"/>
  <c r="BS196" i="34" a="1"/>
  <c r="BS196" i="34" s="1"/>
  <c r="F196" i="34" a="1"/>
  <c r="F196" i="34" s="1"/>
  <c r="BC196" i="34" a="1"/>
  <c r="BC196" i="34" s="1"/>
  <c r="V196" i="34" a="1"/>
  <c r="V196" i="34" s="1"/>
  <c r="CH196" i="34" a="1"/>
  <c r="CH196" i="34" s="1"/>
  <c r="DC196" i="34" a="1"/>
  <c r="DC196" i="34" s="1"/>
  <c r="DB196" i="34" a="1"/>
  <c r="DB196" i="34" s="1"/>
  <c r="K196" i="34" a="1"/>
  <c r="K196" i="34" s="1"/>
  <c r="DN196" i="34" a="1"/>
  <c r="DN196" i="34" s="1"/>
  <c r="Z196" i="34" a="1"/>
  <c r="Z196" i="34" s="1"/>
  <c r="BV196" i="34" a="1"/>
  <c r="BV196" i="34" s="1"/>
  <c r="BW196" i="34" a="1"/>
  <c r="BW196" i="34" s="1"/>
  <c r="CM196" i="34" a="1"/>
  <c r="CM196" i="34" s="1"/>
  <c r="CY196" i="34" a="1"/>
  <c r="CY196" i="34" s="1"/>
  <c r="DO196" i="34" a="1"/>
  <c r="DO196" i="34" s="1"/>
  <c r="CL196" i="34" a="1"/>
  <c r="CL196" i="34" s="1"/>
  <c r="S196" i="34" a="1"/>
  <c r="S196" i="34" s="1"/>
  <c r="R196" i="34" a="1"/>
  <c r="R196" i="34" s="1"/>
  <c r="AA196" i="34" a="1"/>
  <c r="AA196" i="34" s="1"/>
  <c r="BG196" i="34" a="1"/>
  <c r="BG196" i="34" s="1"/>
  <c r="BF196" i="34" a="1"/>
  <c r="BF196" i="34" s="1"/>
  <c r="AP196" i="34" a="1"/>
  <c r="AP196" i="34" s="1"/>
  <c r="N196" i="34" a="1"/>
  <c r="N196" i="34" s="1"/>
  <c r="AT196" i="34" a="1"/>
  <c r="AT196" i="34" s="1"/>
  <c r="BJ196" i="34" a="1"/>
  <c r="BJ196" i="34" s="1"/>
  <c r="BK196" i="34" a="1"/>
  <c r="BK196" i="34" s="1"/>
  <c r="BZ196" i="34" a="1"/>
  <c r="BZ196" i="34" s="1"/>
  <c r="DG196" i="34" a="1"/>
  <c r="DG196" i="34" s="1"/>
  <c r="O196" i="34" a="1"/>
  <c r="O196" i="34" s="1"/>
  <c r="CA196" i="34" a="1"/>
  <c r="CA196" i="34" s="1"/>
  <c r="CQ196" i="34" a="1"/>
  <c r="CQ196" i="34" s="1"/>
  <c r="CP196" i="34" a="1"/>
  <c r="CP196" i="34" s="1"/>
  <c r="J196" i="34" a="1"/>
  <c r="J196" i="34" s="1"/>
  <c r="AQ196" i="34" a="1"/>
  <c r="AQ196" i="34" s="1"/>
  <c r="AU196" i="34" a="1"/>
  <c r="AU196" i="34" s="1"/>
  <c r="AH196" i="34" a="1"/>
  <c r="AH196" i="34" s="1"/>
  <c r="CE196" i="34" a="1"/>
  <c r="CE196" i="34" s="1"/>
  <c r="DK196" i="34" a="1"/>
  <c r="DK196" i="34" s="1"/>
  <c r="AI196" i="34" a="1"/>
  <c r="AI196" i="34" s="1"/>
  <c r="AY196" i="34" a="1"/>
  <c r="AY196" i="34" s="1"/>
  <c r="CT196" i="34" a="1"/>
  <c r="CT196" i="34" s="1"/>
  <c r="CD196" i="34" a="1"/>
  <c r="CD196" i="34" s="1"/>
  <c r="DF196" i="34" a="1"/>
  <c r="DF196" i="34" s="1"/>
  <c r="AX196" i="34" a="1"/>
  <c r="AX196" i="34" s="1"/>
  <c r="BO196" i="34" a="1"/>
  <c r="BO196" i="34" s="1"/>
  <c r="BN196" i="34" a="1"/>
  <c r="BN196" i="34" s="1"/>
  <c r="CU196" i="34" a="1"/>
  <c r="CU196" i="34" s="1"/>
  <c r="DJ196" i="34" a="1"/>
  <c r="DJ196" i="34" s="1"/>
  <c r="AN195" i="34"/>
  <c r="L195" i="34"/>
  <c r="DQ195" i="34"/>
  <c r="DH195" i="34"/>
  <c r="DI195" i="34" s="1"/>
  <c r="CF195" i="34"/>
  <c r="CJ195" i="34"/>
  <c r="CK195" i="34" s="1"/>
  <c r="DD195" i="34"/>
  <c r="AZ195" i="34"/>
  <c r="BA195" i="34" s="1"/>
  <c r="AV195" i="34"/>
  <c r="CN195" i="34"/>
  <c r="BP195" i="34"/>
  <c r="CV195" i="34"/>
  <c r="BE194" i="34"/>
  <c r="BX195" i="34"/>
  <c r="CS194" i="34"/>
  <c r="AO194" i="34"/>
  <c r="DE194" i="34"/>
  <c r="CG194" i="34"/>
  <c r="Q194" i="34"/>
  <c r="AW194" i="34"/>
  <c r="U194" i="34"/>
  <c r="CW194" i="34"/>
  <c r="DA194" i="34"/>
  <c r="Y194" i="34"/>
  <c r="I194" i="34"/>
  <c r="BQ194" i="34"/>
  <c r="CB195" i="34"/>
  <c r="DL195" i="34"/>
  <c r="CO194" i="34"/>
  <c r="M194" i="34"/>
  <c r="AB195" i="34"/>
  <c r="BH195" i="34"/>
  <c r="H195" i="34"/>
  <c r="BT195" i="34"/>
  <c r="AR195" i="34"/>
  <c r="X195" i="34"/>
  <c r="Y195" i="34" s="1"/>
  <c r="AJ195" i="34"/>
  <c r="DP196" i="34"/>
  <c r="DQ196" i="34" s="1"/>
  <c r="CJ196" i="34"/>
  <c r="AD196" i="34"/>
  <c r="AE196" i="34"/>
  <c r="P195" i="34"/>
  <c r="T195" i="34"/>
  <c r="AF195" i="34"/>
  <c r="CZ195" i="34"/>
  <c r="BL195" i="34"/>
  <c r="CR195" i="34"/>
  <c r="BD195" i="34"/>
  <c r="D196" i="34"/>
  <c r="B196" i="34"/>
  <c r="C196" i="34"/>
  <c r="FZ4" i="1"/>
  <c r="FZ9" i="1" s="1"/>
  <c r="E197" i="34"/>
  <c r="FZ7" i="1"/>
  <c r="GA3" i="1"/>
  <c r="GA8" i="1" s="1"/>
  <c r="F197" i="34" l="1" a="1"/>
  <c r="F197" i="34" s="1"/>
  <c r="BC197" i="34" a="1"/>
  <c r="BC197" i="34" s="1"/>
  <c r="AL197" i="34" a="1"/>
  <c r="AL197" i="34" s="1"/>
  <c r="CI197" i="34" a="1"/>
  <c r="CI197" i="34" s="1"/>
  <c r="BB197" i="34" a="1"/>
  <c r="BB197" i="34" s="1"/>
  <c r="CY197" i="34" a="1"/>
  <c r="CY197" i="34" s="1"/>
  <c r="DO197" i="34" a="1"/>
  <c r="DO197" i="34" s="1"/>
  <c r="G197" i="34" a="1"/>
  <c r="G197" i="34" s="1"/>
  <c r="V197" i="34" a="1"/>
  <c r="V197" i="34" s="1"/>
  <c r="W197" i="34" a="1"/>
  <c r="W197" i="34" s="1"/>
  <c r="AM197" i="34" a="1"/>
  <c r="AM197" i="34" s="1"/>
  <c r="BS197" i="34" a="1"/>
  <c r="BS197" i="34" s="1"/>
  <c r="BR197" i="34" a="1"/>
  <c r="BR197" i="34" s="1"/>
  <c r="CH197" i="34" a="1"/>
  <c r="CH197" i="34" s="1"/>
  <c r="CX197" i="34" a="1"/>
  <c r="CX197" i="34" s="1"/>
  <c r="AA197" i="34" a="1"/>
  <c r="AA197" i="34" s="1"/>
  <c r="CM197" i="34" a="1"/>
  <c r="CM197" i="34" s="1"/>
  <c r="DB197" i="34" a="1"/>
  <c r="DB197" i="34" s="1"/>
  <c r="DN197" i="34" a="1"/>
  <c r="DN197" i="34" s="1"/>
  <c r="Z197" i="34" a="1"/>
  <c r="Z197" i="34" s="1"/>
  <c r="BV197" i="34" a="1"/>
  <c r="BV197" i="34" s="1"/>
  <c r="BW197" i="34" a="1"/>
  <c r="BW197" i="34" s="1"/>
  <c r="R197" i="34" a="1"/>
  <c r="R197" i="34" s="1"/>
  <c r="S197" i="34" a="1"/>
  <c r="S197" i="34" s="1"/>
  <c r="CL197" i="34" a="1"/>
  <c r="CL197" i="34" s="1"/>
  <c r="BF197" i="34" a="1"/>
  <c r="BF197" i="34" s="1"/>
  <c r="BG197" i="34" a="1"/>
  <c r="BG197" i="34" s="1"/>
  <c r="DC197" i="34" a="1"/>
  <c r="DC197" i="34" s="1"/>
  <c r="AT197" i="34" a="1"/>
  <c r="AT197" i="34" s="1"/>
  <c r="BK197" i="34" a="1"/>
  <c r="BK197" i="34" s="1"/>
  <c r="CA197" i="34" a="1"/>
  <c r="CA197" i="34" s="1"/>
  <c r="K197" i="34" a="1"/>
  <c r="K197" i="34" s="1"/>
  <c r="O197" i="34" a="1"/>
  <c r="O197" i="34" s="1"/>
  <c r="N197" i="34" a="1"/>
  <c r="N197" i="34" s="1"/>
  <c r="AP197" i="34" a="1"/>
  <c r="AP197" i="34" s="1"/>
  <c r="CQ197" i="34" a="1"/>
  <c r="CQ197" i="34" s="1"/>
  <c r="CP197" i="34" a="1"/>
  <c r="CP197" i="34" s="1"/>
  <c r="J197" i="34" a="1"/>
  <c r="J197" i="34" s="1"/>
  <c r="AQ197" i="34" a="1"/>
  <c r="AQ197" i="34" s="1"/>
  <c r="AU197" i="34" a="1"/>
  <c r="AU197" i="34" s="1"/>
  <c r="AV197" i="34" s="1"/>
  <c r="BJ197" i="34" a="1"/>
  <c r="BJ197" i="34" s="1"/>
  <c r="BZ197" i="34" a="1"/>
  <c r="BZ197" i="34" s="1"/>
  <c r="DF197" i="34" a="1"/>
  <c r="DF197" i="34" s="1"/>
  <c r="AX197" i="34" a="1"/>
  <c r="AX197" i="34" s="1"/>
  <c r="BO197" i="34" a="1"/>
  <c r="BO197" i="34" s="1"/>
  <c r="CE197" i="34" a="1"/>
  <c r="CE197" i="34" s="1"/>
  <c r="CU197" i="34" a="1"/>
  <c r="CU197" i="34" s="1"/>
  <c r="AI197" i="34" a="1"/>
  <c r="AI197" i="34" s="1"/>
  <c r="DJ197" i="34" a="1"/>
  <c r="DJ197" i="34" s="1"/>
  <c r="DG197" i="34" a="1"/>
  <c r="DG197" i="34" s="1"/>
  <c r="AY197" i="34" a="1"/>
  <c r="AY197" i="34" s="1"/>
  <c r="BN197" i="34" a="1"/>
  <c r="BN197" i="34" s="1"/>
  <c r="CT197" i="34" a="1"/>
  <c r="CT197" i="34" s="1"/>
  <c r="AH197" i="34" a="1"/>
  <c r="AH197" i="34" s="1"/>
  <c r="CD197" i="34" a="1"/>
  <c r="CD197" i="34" s="1"/>
  <c r="DK197" i="34" a="1"/>
  <c r="DK197" i="34" s="1"/>
  <c r="BQ195" i="34"/>
  <c r="M195" i="34"/>
  <c r="AO195" i="34"/>
  <c r="DD196" i="34"/>
  <c r="CB196" i="34"/>
  <c r="CO195" i="34"/>
  <c r="CG195" i="34"/>
  <c r="AW195" i="34"/>
  <c r="BL196" i="34"/>
  <c r="DA195" i="34"/>
  <c r="CS195" i="34"/>
  <c r="AJ196" i="34"/>
  <c r="DE195" i="34"/>
  <c r="CW195" i="34"/>
  <c r="BT196" i="34"/>
  <c r="BD196" i="34"/>
  <c r="Q195" i="34"/>
  <c r="CV196" i="34"/>
  <c r="CK196" i="34"/>
  <c r="AB196" i="34"/>
  <c r="X196" i="34"/>
  <c r="Y196" i="34" s="1"/>
  <c r="I195" i="34"/>
  <c r="U195" i="34"/>
  <c r="AC195" i="34"/>
  <c r="BY195" i="34"/>
  <c r="AF196" i="34"/>
  <c r="AN196" i="34"/>
  <c r="BM195" i="34"/>
  <c r="CN196" i="34"/>
  <c r="AS195" i="34"/>
  <c r="CC195" i="34"/>
  <c r="BU195" i="34"/>
  <c r="BI195" i="34"/>
  <c r="AG195" i="34"/>
  <c r="AG196" i="34" s="1"/>
  <c r="BE195" i="34"/>
  <c r="AV196" i="34"/>
  <c r="AK195" i="34"/>
  <c r="DM195" i="34"/>
  <c r="CF196" i="34"/>
  <c r="AZ196" i="34"/>
  <c r="BH196" i="34"/>
  <c r="DH196" i="34"/>
  <c r="AR196" i="34"/>
  <c r="H196" i="34"/>
  <c r="DP197" i="34"/>
  <c r="DQ197" i="34" s="1"/>
  <c r="AE197" i="34"/>
  <c r="AD197" i="34"/>
  <c r="DL196" i="34"/>
  <c r="BP196" i="34"/>
  <c r="BQ196" i="34" s="1"/>
  <c r="CR196" i="34"/>
  <c r="L196" i="34"/>
  <c r="CZ196" i="34"/>
  <c r="P196" i="34"/>
  <c r="T196" i="34"/>
  <c r="BX196" i="34"/>
  <c r="D197" i="34"/>
  <c r="B197" i="34"/>
  <c r="C197" i="34"/>
  <c r="GA4" i="1"/>
  <c r="GA9" i="1" s="1"/>
  <c r="E198" i="34"/>
  <c r="GA7" i="1"/>
  <c r="GB3" i="1"/>
  <c r="GB8" i="1" s="1"/>
  <c r="V198" i="34" l="1" a="1"/>
  <c r="V198" i="34" s="1"/>
  <c r="BC198" i="34" a="1"/>
  <c r="BC198" i="34" s="1"/>
  <c r="CI198" i="34" a="1"/>
  <c r="CI198" i="34" s="1"/>
  <c r="CY198" i="34" a="1"/>
  <c r="CY198" i="34" s="1"/>
  <c r="CX198" i="34" a="1"/>
  <c r="CX198" i="34" s="1"/>
  <c r="F198" i="34" a="1"/>
  <c r="F198" i="34" s="1"/>
  <c r="AL198" i="34" a="1"/>
  <c r="AL198" i="34" s="1"/>
  <c r="AM198" i="34" a="1"/>
  <c r="AM198" i="34" s="1"/>
  <c r="BB198" i="34" a="1"/>
  <c r="BB198" i="34" s="1"/>
  <c r="BR198" i="34" a="1"/>
  <c r="BR198" i="34" s="1"/>
  <c r="CH198" i="34" a="1"/>
  <c r="CH198" i="34" s="1"/>
  <c r="DO198" i="34" a="1"/>
  <c r="DO198" i="34" s="1"/>
  <c r="G198" i="34" a="1"/>
  <c r="G198" i="34" s="1"/>
  <c r="W198" i="34" a="1"/>
  <c r="W198" i="34" s="1"/>
  <c r="BS198" i="34" a="1"/>
  <c r="BS198" i="34" s="1"/>
  <c r="S198" i="34" a="1"/>
  <c r="S198" i="34" s="1"/>
  <c r="BF198" i="34" a="1"/>
  <c r="BF198" i="34" s="1"/>
  <c r="BG198" i="34" a="1"/>
  <c r="BG198" i="34" s="1"/>
  <c r="CM198" i="34" a="1"/>
  <c r="CM198" i="34" s="1"/>
  <c r="CL198" i="34" a="1"/>
  <c r="CL198" i="34" s="1"/>
  <c r="DB198" i="34" a="1"/>
  <c r="DB198" i="34" s="1"/>
  <c r="DC198" i="34" a="1"/>
  <c r="DC198" i="34" s="1"/>
  <c r="AA198" i="34" a="1"/>
  <c r="AA198" i="34" s="1"/>
  <c r="Z198" i="34" a="1"/>
  <c r="Z198" i="34" s="1"/>
  <c r="BW198" i="34" a="1"/>
  <c r="BW198" i="34" s="1"/>
  <c r="DN198" i="34" a="1"/>
  <c r="DN198" i="34" s="1"/>
  <c r="R198" i="34" a="1"/>
  <c r="R198" i="34" s="1"/>
  <c r="BV198" i="34" a="1"/>
  <c r="BV198" i="34" s="1"/>
  <c r="J198" i="34" a="1"/>
  <c r="J198" i="34" s="1"/>
  <c r="AP198" i="34" a="1"/>
  <c r="AP198" i="34" s="1"/>
  <c r="BK198" i="34" a="1"/>
  <c r="BK198" i="34" s="1"/>
  <c r="BZ198" i="34" a="1"/>
  <c r="BZ198" i="34" s="1"/>
  <c r="CP198" i="34" a="1"/>
  <c r="CP198" i="34" s="1"/>
  <c r="DF198" i="34" a="1"/>
  <c r="DF198" i="34" s="1"/>
  <c r="AQ198" i="34" a="1"/>
  <c r="AQ198" i="34" s="1"/>
  <c r="O198" i="34" a="1"/>
  <c r="O198" i="34" s="1"/>
  <c r="BJ198" i="34" a="1"/>
  <c r="BJ198" i="34" s="1"/>
  <c r="K198" i="34" a="1"/>
  <c r="K198" i="34" s="1"/>
  <c r="N198" i="34" a="1"/>
  <c r="N198" i="34" s="1"/>
  <c r="AU198" i="34" a="1"/>
  <c r="AU198" i="34" s="1"/>
  <c r="CQ198" i="34" a="1"/>
  <c r="CQ198" i="34" s="1"/>
  <c r="DG198" i="34" a="1"/>
  <c r="DG198" i="34" s="1"/>
  <c r="AT198" i="34" a="1"/>
  <c r="AT198" i="34" s="1"/>
  <c r="CA198" i="34" a="1"/>
  <c r="CA198" i="34" s="1"/>
  <c r="AH198" i="34" a="1"/>
  <c r="AH198" i="34" s="1"/>
  <c r="CE198" i="34" a="1"/>
  <c r="CE198" i="34" s="1"/>
  <c r="AI198" i="34" a="1"/>
  <c r="AI198" i="34" s="1"/>
  <c r="BN198" i="34" a="1"/>
  <c r="BN198" i="34" s="1"/>
  <c r="CD198" i="34" a="1"/>
  <c r="CD198" i="34" s="1"/>
  <c r="AX198" i="34" a="1"/>
  <c r="AX198" i="34" s="1"/>
  <c r="AY198" i="34" a="1"/>
  <c r="AY198" i="34" s="1"/>
  <c r="BO198" i="34" a="1"/>
  <c r="BO198" i="34" s="1"/>
  <c r="CT198" i="34" a="1"/>
  <c r="CT198" i="34" s="1"/>
  <c r="DJ198" i="34" a="1"/>
  <c r="DJ198" i="34" s="1"/>
  <c r="CU198" i="34" a="1"/>
  <c r="CU198" i="34" s="1"/>
  <c r="DK198" i="34" a="1"/>
  <c r="DK198" i="34" s="1"/>
  <c r="AC196" i="34"/>
  <c r="CG196" i="34"/>
  <c r="DE196" i="34"/>
  <c r="CC196" i="34"/>
  <c r="CO196" i="34"/>
  <c r="BM196" i="34"/>
  <c r="I196" i="34"/>
  <c r="U196" i="34"/>
  <c r="CS196" i="34"/>
  <c r="CW196" i="34"/>
  <c r="AS196" i="34"/>
  <c r="AK196" i="34"/>
  <c r="CB197" i="34"/>
  <c r="CZ197" i="34"/>
  <c r="CF197" i="34"/>
  <c r="BU196" i="34"/>
  <c r="AZ197" i="34"/>
  <c r="Q196" i="34"/>
  <c r="H197" i="34"/>
  <c r="I197" i="34" s="1"/>
  <c r="BI196" i="34"/>
  <c r="CN197" i="34"/>
  <c r="CO197" i="34" s="1"/>
  <c r="T197" i="34"/>
  <c r="AR197" i="34"/>
  <c r="AS197" i="34" s="1"/>
  <c r="BE196" i="34"/>
  <c r="CJ197" i="34"/>
  <c r="CK197" i="34" s="1"/>
  <c r="X197" i="34"/>
  <c r="AO196" i="34"/>
  <c r="DM196" i="34"/>
  <c r="P197" i="34"/>
  <c r="DA196" i="34"/>
  <c r="BD197" i="34"/>
  <c r="AB197" i="34"/>
  <c r="BY196" i="34"/>
  <c r="M196" i="34"/>
  <c r="BA196" i="34"/>
  <c r="AW196" i="34"/>
  <c r="AW197" i="34" s="1"/>
  <c r="DI196" i="34"/>
  <c r="DH197" i="34"/>
  <c r="L197" i="34"/>
  <c r="BP197" i="34"/>
  <c r="BQ197" i="34" s="1"/>
  <c r="DL197" i="34"/>
  <c r="CR197" i="34"/>
  <c r="AJ197" i="34"/>
  <c r="DP198" i="34"/>
  <c r="DQ198" i="34" s="1"/>
  <c r="AE198" i="34"/>
  <c r="AD198" i="34"/>
  <c r="AF197" i="34"/>
  <c r="BT197" i="34"/>
  <c r="CV197" i="34"/>
  <c r="BX197" i="34"/>
  <c r="BL197" i="34"/>
  <c r="BH197" i="34"/>
  <c r="AN197" i="34"/>
  <c r="DD197" i="34"/>
  <c r="D198" i="34"/>
  <c r="C198" i="34"/>
  <c r="B198" i="34"/>
  <c r="GB4" i="1"/>
  <c r="GB9" i="1" s="1"/>
  <c r="E199" i="34"/>
  <c r="GB7" i="1"/>
  <c r="GC3" i="1"/>
  <c r="GC8" i="1" s="1"/>
  <c r="CG197" i="34" l="1"/>
  <c r="V199" i="34" a="1"/>
  <c r="V199" i="34" s="1"/>
  <c r="AM199" i="34" a="1"/>
  <c r="AM199" i="34" s="1"/>
  <c r="CY199" i="34" a="1"/>
  <c r="CY199" i="34" s="1"/>
  <c r="W199" i="34" a="1"/>
  <c r="W199" i="34" s="1"/>
  <c r="AL199" i="34" a="1"/>
  <c r="AL199" i="34" s="1"/>
  <c r="CI199" i="34" a="1"/>
  <c r="CI199" i="34" s="1"/>
  <c r="CX199" i="34" a="1"/>
  <c r="CX199" i="34" s="1"/>
  <c r="DO199" i="34" a="1"/>
  <c r="DO199" i="34" s="1"/>
  <c r="F199" i="34" a="1"/>
  <c r="F199" i="34" s="1"/>
  <c r="G199" i="34" a="1"/>
  <c r="G199" i="34" s="1"/>
  <c r="BB199" i="34" a="1"/>
  <c r="BB199" i="34" s="1"/>
  <c r="BR199" i="34" a="1"/>
  <c r="BR199" i="34" s="1"/>
  <c r="BS199" i="34" a="1"/>
  <c r="BS199" i="34" s="1"/>
  <c r="BC199" i="34" a="1"/>
  <c r="BC199" i="34" s="1"/>
  <c r="S199" i="34" a="1"/>
  <c r="S199" i="34" s="1"/>
  <c r="R199" i="34" a="1"/>
  <c r="R199" i="34" s="1"/>
  <c r="AA199" i="34" a="1"/>
  <c r="AA199" i="34" s="1"/>
  <c r="BF199" i="34" a="1"/>
  <c r="BF199" i="34" s="1"/>
  <c r="CL199" i="34" a="1"/>
  <c r="CL199" i="34" s="1"/>
  <c r="DC199" i="34" a="1"/>
  <c r="DC199" i="34" s="1"/>
  <c r="BG199" i="34" a="1"/>
  <c r="BG199" i="34" s="1"/>
  <c r="BV199" i="34" a="1"/>
  <c r="BV199" i="34" s="1"/>
  <c r="BW199" i="34" a="1"/>
  <c r="BW199" i="34" s="1"/>
  <c r="CM199" i="34" a="1"/>
  <c r="CM199" i="34" s="1"/>
  <c r="CH199" i="34" a="1"/>
  <c r="CH199" i="34" s="1"/>
  <c r="DN199" i="34" a="1"/>
  <c r="DN199" i="34" s="1"/>
  <c r="Z199" i="34" a="1"/>
  <c r="Z199" i="34" s="1"/>
  <c r="AQ199" i="34" a="1"/>
  <c r="AQ199" i="34" s="1"/>
  <c r="AU199" i="34" a="1"/>
  <c r="AU199" i="34" s="1"/>
  <c r="K199" i="34" a="1"/>
  <c r="K199" i="34" s="1"/>
  <c r="J199" i="34" a="1"/>
  <c r="J199" i="34" s="1"/>
  <c r="AP199" i="34" a="1"/>
  <c r="AP199" i="34" s="1"/>
  <c r="O199" i="34" a="1"/>
  <c r="O199" i="34" s="1"/>
  <c r="AT199" i="34" a="1"/>
  <c r="AT199" i="34" s="1"/>
  <c r="BJ199" i="34" a="1"/>
  <c r="BJ199" i="34" s="1"/>
  <c r="DB199" i="34" a="1"/>
  <c r="DB199" i="34" s="1"/>
  <c r="BK199" i="34" a="1"/>
  <c r="BK199" i="34" s="1"/>
  <c r="BZ199" i="34" a="1"/>
  <c r="BZ199" i="34" s="1"/>
  <c r="CA199" i="34" a="1"/>
  <c r="CA199" i="34" s="1"/>
  <c r="CQ199" i="34" a="1"/>
  <c r="CQ199" i="34" s="1"/>
  <c r="CP199" i="34" a="1"/>
  <c r="CP199" i="34" s="1"/>
  <c r="N199" i="34" a="1"/>
  <c r="N199" i="34" s="1"/>
  <c r="DG199" i="34" a="1"/>
  <c r="DG199" i="34" s="1"/>
  <c r="DF199" i="34" a="1"/>
  <c r="DF199" i="34" s="1"/>
  <c r="BO199" i="34" a="1"/>
  <c r="BO199" i="34" s="1"/>
  <c r="AI199" i="34" a="1"/>
  <c r="AI199" i="34" s="1"/>
  <c r="AH199" i="34" a="1"/>
  <c r="AH199" i="34" s="1"/>
  <c r="AX199" i="34" a="1"/>
  <c r="AX199" i="34" s="1"/>
  <c r="CE199" i="34" a="1"/>
  <c r="CE199" i="34" s="1"/>
  <c r="CT199" i="34" a="1"/>
  <c r="CT199" i="34" s="1"/>
  <c r="DJ199" i="34" a="1"/>
  <c r="DJ199" i="34" s="1"/>
  <c r="AY199" i="34" a="1"/>
  <c r="AY199" i="34" s="1"/>
  <c r="BN199" i="34" a="1"/>
  <c r="BN199" i="34" s="1"/>
  <c r="CD199" i="34" a="1"/>
  <c r="CD199" i="34" s="1"/>
  <c r="CU199" i="34" a="1"/>
  <c r="CU199" i="34" s="1"/>
  <c r="DK199" i="34" a="1"/>
  <c r="DK199" i="34" s="1"/>
  <c r="AC197" i="34"/>
  <c r="DE197" i="34"/>
  <c r="Q197" i="34"/>
  <c r="AN198" i="34"/>
  <c r="CC197" i="34"/>
  <c r="BI197" i="34"/>
  <c r="AK197" i="34"/>
  <c r="AZ198" i="34"/>
  <c r="U197" i="34"/>
  <c r="AJ198" i="34"/>
  <c r="CS197" i="34"/>
  <c r="BA197" i="34"/>
  <c r="DA197" i="34"/>
  <c r="BX198" i="34"/>
  <c r="CN198" i="34"/>
  <c r="CO198" i="34" s="1"/>
  <c r="DL198" i="34"/>
  <c r="CV198" i="34"/>
  <c r="BD198" i="34"/>
  <c r="CF198" i="34"/>
  <c r="CG198" i="34" s="1"/>
  <c r="AR198" i="34"/>
  <c r="AS198" i="34" s="1"/>
  <c r="AV198" i="34"/>
  <c r="AW198" i="34" s="1"/>
  <c r="DI197" i="34"/>
  <c r="DM197" i="34"/>
  <c r="H198" i="34"/>
  <c r="I198" i="34" s="1"/>
  <c r="BY197" i="34"/>
  <c r="DD198" i="34"/>
  <c r="DE198" i="34" s="1"/>
  <c r="M197" i="34"/>
  <c r="BE197" i="34"/>
  <c r="BP198" i="34"/>
  <c r="BQ198" i="34" s="1"/>
  <c r="BT198" i="34"/>
  <c r="BH198" i="34"/>
  <c r="CJ198" i="34"/>
  <c r="CK198" i="34" s="1"/>
  <c r="Y197" i="34"/>
  <c r="AO197" i="34"/>
  <c r="CW197" i="34"/>
  <c r="BU197" i="34"/>
  <c r="BM197" i="34"/>
  <c r="AG197" i="34"/>
  <c r="CB198" i="34"/>
  <c r="L198" i="34"/>
  <c r="DH198" i="34"/>
  <c r="DP199" i="34"/>
  <c r="DQ199" i="34" s="1"/>
  <c r="AD199" i="34"/>
  <c r="AE199" i="34"/>
  <c r="CF199" i="34"/>
  <c r="CR198" i="34"/>
  <c r="AB198" i="34"/>
  <c r="AC198" i="34" s="1"/>
  <c r="CZ198" i="34"/>
  <c r="BL198" i="34"/>
  <c r="P198" i="34"/>
  <c r="T198" i="34"/>
  <c r="AF198" i="34"/>
  <c r="X198" i="34"/>
  <c r="D199" i="34"/>
  <c r="B199" i="34"/>
  <c r="C199" i="34"/>
  <c r="GC4" i="1"/>
  <c r="GC9" i="1" s="1"/>
  <c r="E200" i="34"/>
  <c r="GC7" i="1"/>
  <c r="GD3" i="1"/>
  <c r="GD8" i="1" s="1"/>
  <c r="G200" i="34" l="1" a="1"/>
  <c r="G200" i="34" s="1"/>
  <c r="W200" i="34" a="1"/>
  <c r="W200" i="34" s="1"/>
  <c r="AM200" i="34" a="1"/>
  <c r="AM200" i="34" s="1"/>
  <c r="BC200" i="34" a="1"/>
  <c r="BC200" i="34" s="1"/>
  <c r="BB200" i="34" a="1"/>
  <c r="BB200" i="34" s="1"/>
  <c r="BS200" i="34" a="1"/>
  <c r="BS200" i="34" s="1"/>
  <c r="BR200" i="34" a="1"/>
  <c r="BR200" i="34" s="1"/>
  <c r="CH200" i="34" a="1"/>
  <c r="CH200" i="34" s="1"/>
  <c r="V200" i="34" a="1"/>
  <c r="V200" i="34" s="1"/>
  <c r="CI200" i="34" a="1"/>
  <c r="CI200" i="34" s="1"/>
  <c r="AL200" i="34" a="1"/>
  <c r="AL200" i="34" s="1"/>
  <c r="CY200" i="34" a="1"/>
  <c r="CY200" i="34" s="1"/>
  <c r="F200" i="34" a="1"/>
  <c r="F200" i="34" s="1"/>
  <c r="DO200" i="34" a="1"/>
  <c r="DO200" i="34" s="1"/>
  <c r="R200" i="34" a="1"/>
  <c r="R200" i="34" s="1"/>
  <c r="BF200" i="34" a="1"/>
  <c r="BF200" i="34" s="1"/>
  <c r="BG200" i="34" a="1"/>
  <c r="BG200" i="34" s="1"/>
  <c r="DC200" i="34" a="1"/>
  <c r="DC200" i="34" s="1"/>
  <c r="DB200" i="34" a="1"/>
  <c r="DB200" i="34" s="1"/>
  <c r="CX200" i="34" a="1"/>
  <c r="CX200" i="34" s="1"/>
  <c r="BW200" i="34" a="1"/>
  <c r="BW200" i="34" s="1"/>
  <c r="CM200" i="34" a="1"/>
  <c r="CM200" i="34" s="1"/>
  <c r="DN200" i="34" a="1"/>
  <c r="DN200" i="34" s="1"/>
  <c r="AA200" i="34" a="1"/>
  <c r="AA200" i="34" s="1"/>
  <c r="Z200" i="34" a="1"/>
  <c r="Z200" i="34" s="1"/>
  <c r="S200" i="34" a="1"/>
  <c r="S200" i="34" s="1"/>
  <c r="BV200" i="34" a="1"/>
  <c r="BV200" i="34" s="1"/>
  <c r="CL200" i="34" a="1"/>
  <c r="CL200" i="34" s="1"/>
  <c r="J200" i="34" a="1"/>
  <c r="J200" i="34" s="1"/>
  <c r="AQ200" i="34" a="1"/>
  <c r="AQ200" i="34" s="1"/>
  <c r="AU200" i="34" a="1"/>
  <c r="AU200" i="34" s="1"/>
  <c r="BJ200" i="34" a="1"/>
  <c r="BJ200" i="34" s="1"/>
  <c r="BZ200" i="34" a="1"/>
  <c r="BZ200" i="34" s="1"/>
  <c r="AP200" i="34" a="1"/>
  <c r="AP200" i="34" s="1"/>
  <c r="N200" i="34" a="1"/>
  <c r="N200" i="34" s="1"/>
  <c r="AT200" i="34" a="1"/>
  <c r="AT200" i="34" s="1"/>
  <c r="BK200" i="34" a="1"/>
  <c r="BK200" i="34" s="1"/>
  <c r="CA200" i="34" a="1"/>
  <c r="CA200" i="34" s="1"/>
  <c r="DG200" i="34" a="1"/>
  <c r="DG200" i="34" s="1"/>
  <c r="K200" i="34" a="1"/>
  <c r="K200" i="34" s="1"/>
  <c r="O200" i="34" a="1"/>
  <c r="O200" i="34" s="1"/>
  <c r="CP200" i="34" a="1"/>
  <c r="CP200" i="34" s="1"/>
  <c r="DF200" i="34" a="1"/>
  <c r="DF200" i="34" s="1"/>
  <c r="CQ200" i="34" a="1"/>
  <c r="CQ200" i="34" s="1"/>
  <c r="AH200" i="34" a="1"/>
  <c r="AH200" i="34" s="1"/>
  <c r="BO200" i="34" a="1"/>
  <c r="BO200" i="34" s="1"/>
  <c r="CD200" i="34" a="1"/>
  <c r="CD200" i="34" s="1"/>
  <c r="DJ200" i="34" a="1"/>
  <c r="DJ200" i="34" s="1"/>
  <c r="AX200" i="34" a="1"/>
  <c r="AX200" i="34" s="1"/>
  <c r="CE200" i="34" a="1"/>
  <c r="CE200" i="34" s="1"/>
  <c r="CU200" i="34" a="1"/>
  <c r="CU200" i="34" s="1"/>
  <c r="CT200" i="34" a="1"/>
  <c r="CT200" i="34" s="1"/>
  <c r="DK200" i="34" a="1"/>
  <c r="DK200" i="34" s="1"/>
  <c r="AI200" i="34" a="1"/>
  <c r="AI200" i="34" s="1"/>
  <c r="AY200" i="34" a="1"/>
  <c r="AY200" i="34" s="1"/>
  <c r="BN200" i="34" a="1"/>
  <c r="BN200" i="34" s="1"/>
  <c r="BA198" i="34"/>
  <c r="AO198" i="34"/>
  <c r="BI198" i="34"/>
  <c r="AR199" i="34"/>
  <c r="AS199" i="34" s="1"/>
  <c r="AK198" i="34"/>
  <c r="AZ199" i="34"/>
  <c r="BA199" i="34" s="1"/>
  <c r="BH199" i="34"/>
  <c r="BI199" i="34" s="1"/>
  <c r="DI198" i="34"/>
  <c r="AG198" i="34"/>
  <c r="DM198" i="34"/>
  <c r="CS198" i="34"/>
  <c r="BE198" i="34"/>
  <c r="BY198" i="34"/>
  <c r="CW198" i="34"/>
  <c r="AV199" i="34"/>
  <c r="AW199" i="34" s="1"/>
  <c r="AB199" i="34"/>
  <c r="AC199" i="34" s="1"/>
  <c r="AF199" i="34"/>
  <c r="AG199" i="34" s="1"/>
  <c r="CG199" i="34"/>
  <c r="BX199" i="34"/>
  <c r="BL199" i="34"/>
  <c r="Y198" i="34"/>
  <c r="BM198" i="34"/>
  <c r="AN199" i="34"/>
  <c r="CR199" i="34"/>
  <c r="M198" i="34"/>
  <c r="CB199" i="34"/>
  <c r="P199" i="34"/>
  <c r="BU198" i="34"/>
  <c r="T199" i="34"/>
  <c r="BT199" i="34"/>
  <c r="DL199" i="34"/>
  <c r="Q198" i="34"/>
  <c r="DA198" i="34"/>
  <c r="U198" i="34"/>
  <c r="CC198" i="34"/>
  <c r="DP200" i="34"/>
  <c r="DQ200" i="34" s="1"/>
  <c r="AD200" i="34"/>
  <c r="AE200" i="34"/>
  <c r="AF200" i="34" s="1"/>
  <c r="CZ199" i="34"/>
  <c r="DA199" i="34" s="1"/>
  <c r="DD199" i="34"/>
  <c r="X199" i="34"/>
  <c r="BP199" i="34"/>
  <c r="BQ199" i="34" s="1"/>
  <c r="CN199" i="34"/>
  <c r="CO199" i="34" s="1"/>
  <c r="BD199" i="34"/>
  <c r="DH199" i="34"/>
  <c r="H199" i="34"/>
  <c r="I199" i="34" s="1"/>
  <c r="CV199" i="34"/>
  <c r="L199" i="34"/>
  <c r="CJ199" i="34"/>
  <c r="CK199" i="34" s="1"/>
  <c r="AJ199" i="34"/>
  <c r="D200" i="34"/>
  <c r="B200" i="34"/>
  <c r="C200" i="34"/>
  <c r="GD4" i="1"/>
  <c r="GD9" i="1" s="1"/>
  <c r="E201" i="34"/>
  <c r="GD7" i="1"/>
  <c r="GE3" i="1"/>
  <c r="GE8" i="1" s="1"/>
  <c r="CH201" i="34" l="1" a="1"/>
  <c r="CH201" i="34" s="1"/>
  <c r="DO201" i="34" a="1"/>
  <c r="DO201" i="34" s="1"/>
  <c r="F201" i="34" a="1"/>
  <c r="F201" i="34" s="1"/>
  <c r="V201" i="34" a="1"/>
  <c r="V201" i="34" s="1"/>
  <c r="W201" i="34" a="1"/>
  <c r="W201" i="34" s="1"/>
  <c r="BS201" i="34" a="1"/>
  <c r="BS201" i="34" s="1"/>
  <c r="CX201" i="34" a="1"/>
  <c r="CX201" i="34" s="1"/>
  <c r="G201" i="34" a="1"/>
  <c r="G201" i="34" s="1"/>
  <c r="AM201" i="34" a="1"/>
  <c r="AM201" i="34" s="1"/>
  <c r="CI201" i="34" a="1"/>
  <c r="CI201" i="34" s="1"/>
  <c r="AL201" i="34" a="1"/>
  <c r="AL201" i="34" s="1"/>
  <c r="BC201" i="34" a="1"/>
  <c r="BC201" i="34" s="1"/>
  <c r="BB201" i="34" a="1"/>
  <c r="BB201" i="34" s="1"/>
  <c r="BR201" i="34" a="1"/>
  <c r="BR201" i="34" s="1"/>
  <c r="BG201" i="34" a="1"/>
  <c r="BG201" i="34" s="1"/>
  <c r="BF201" i="34" a="1"/>
  <c r="BF201" i="34" s="1"/>
  <c r="BV201" i="34" a="1"/>
  <c r="BV201" i="34" s="1"/>
  <c r="S201" i="34" a="1"/>
  <c r="S201" i="34" s="1"/>
  <c r="CM201" i="34" a="1"/>
  <c r="CM201" i="34" s="1"/>
  <c r="DB201" i="34" a="1"/>
  <c r="DB201" i="34" s="1"/>
  <c r="CY201" i="34" a="1"/>
  <c r="CY201" i="34" s="1"/>
  <c r="DN201" i="34" a="1"/>
  <c r="DN201" i="34" s="1"/>
  <c r="Z201" i="34" a="1"/>
  <c r="Z201" i="34" s="1"/>
  <c r="DC201" i="34" a="1"/>
  <c r="DC201" i="34" s="1"/>
  <c r="R201" i="34" a="1"/>
  <c r="R201" i="34" s="1"/>
  <c r="AA201" i="34" a="1"/>
  <c r="AA201" i="34" s="1"/>
  <c r="BW201" i="34" a="1"/>
  <c r="BW201" i="34" s="1"/>
  <c r="CL201" i="34" a="1"/>
  <c r="CL201" i="34" s="1"/>
  <c r="J201" i="34" a="1"/>
  <c r="J201" i="34" s="1"/>
  <c r="AQ201" i="34" a="1"/>
  <c r="AQ201" i="34" s="1"/>
  <c r="AT201" i="34" a="1"/>
  <c r="AT201" i="34" s="1"/>
  <c r="BK201" i="34" a="1"/>
  <c r="BK201" i="34" s="1"/>
  <c r="BZ201" i="34" a="1"/>
  <c r="BZ201" i="34" s="1"/>
  <c r="CA201" i="34" a="1"/>
  <c r="CA201" i="34" s="1"/>
  <c r="O201" i="34" a="1"/>
  <c r="O201" i="34" s="1"/>
  <c r="N201" i="34" a="1"/>
  <c r="N201" i="34" s="1"/>
  <c r="BJ201" i="34" a="1"/>
  <c r="BJ201" i="34" s="1"/>
  <c r="DG201" i="34" a="1"/>
  <c r="DG201" i="34" s="1"/>
  <c r="AI201" i="34" a="1"/>
  <c r="AI201" i="34" s="1"/>
  <c r="K201" i="34" a="1"/>
  <c r="K201" i="34" s="1"/>
  <c r="AP201" i="34" a="1"/>
  <c r="AP201" i="34" s="1"/>
  <c r="AU201" i="34" a="1"/>
  <c r="AU201" i="34" s="1"/>
  <c r="CQ201" i="34" a="1"/>
  <c r="CQ201" i="34" s="1"/>
  <c r="CP201" i="34" a="1"/>
  <c r="CP201" i="34" s="1"/>
  <c r="AX201" i="34" a="1"/>
  <c r="AX201" i="34" s="1"/>
  <c r="CD201" i="34" a="1"/>
  <c r="CD201" i="34" s="1"/>
  <c r="CU201" i="34" a="1"/>
  <c r="CU201" i="34" s="1"/>
  <c r="DF201" i="34" a="1"/>
  <c r="DF201" i="34" s="1"/>
  <c r="AH201" i="34" a="1"/>
  <c r="AH201" i="34" s="1"/>
  <c r="CE201" i="34" a="1"/>
  <c r="CE201" i="34" s="1"/>
  <c r="DK201" i="34" a="1"/>
  <c r="DK201" i="34" s="1"/>
  <c r="AY201" i="34" a="1"/>
  <c r="AY201" i="34" s="1"/>
  <c r="BN201" i="34" a="1"/>
  <c r="BN201" i="34" s="1"/>
  <c r="BO201" i="34" a="1"/>
  <c r="BO201" i="34" s="1"/>
  <c r="CT201" i="34" a="1"/>
  <c r="CT201" i="34" s="1"/>
  <c r="DJ201" i="34" a="1"/>
  <c r="DJ201" i="34" s="1"/>
  <c r="AO199" i="34"/>
  <c r="AK199" i="34"/>
  <c r="CW199" i="34"/>
  <c r="DI199" i="34"/>
  <c r="Y199" i="34"/>
  <c r="DM199" i="34"/>
  <c r="CC199" i="34"/>
  <c r="BY199" i="34"/>
  <c r="BE199" i="34"/>
  <c r="CS199" i="34"/>
  <c r="Q199" i="34"/>
  <c r="AG200" i="34"/>
  <c r="AB200" i="34"/>
  <c r="AC200" i="34" s="1"/>
  <c r="AR200" i="34"/>
  <c r="AS200" i="34" s="1"/>
  <c r="AV200" i="34"/>
  <c r="AW200" i="34" s="1"/>
  <c r="BM199" i="34"/>
  <c r="L200" i="34"/>
  <c r="DD200" i="34"/>
  <c r="AJ200" i="34"/>
  <c r="BP200" i="34"/>
  <c r="BQ200" i="34" s="1"/>
  <c r="CR200" i="34"/>
  <c r="BX200" i="34"/>
  <c r="X200" i="34"/>
  <c r="U199" i="34"/>
  <c r="T200" i="34"/>
  <c r="BU199" i="34"/>
  <c r="DE199" i="34"/>
  <c r="P200" i="34"/>
  <c r="CF200" i="34"/>
  <c r="CG200" i="34" s="1"/>
  <c r="CV200" i="34"/>
  <c r="H200" i="34"/>
  <c r="I200" i="34" s="1"/>
  <c r="M199" i="34"/>
  <c r="AZ200" i="34"/>
  <c r="BA200" i="34" s="1"/>
  <c r="AN200" i="34"/>
  <c r="AO200" i="34" s="1"/>
  <c r="BT200" i="34"/>
  <c r="CN200" i="34"/>
  <c r="CO200" i="34" s="1"/>
  <c r="BD200" i="34"/>
  <c r="CZ200" i="34"/>
  <c r="DA200" i="34" s="1"/>
  <c r="BH200" i="34"/>
  <c r="BI200" i="34" s="1"/>
  <c r="DP201" i="34"/>
  <c r="AE201" i="34"/>
  <c r="AD201" i="34"/>
  <c r="CB200" i="34"/>
  <c r="DL200" i="34"/>
  <c r="CJ200" i="34"/>
  <c r="CK200" i="34" s="1"/>
  <c r="DH200" i="34"/>
  <c r="BL200" i="34"/>
  <c r="D201" i="34"/>
  <c r="B201" i="34"/>
  <c r="C201" i="34"/>
  <c r="GE4" i="1"/>
  <c r="GE9" i="1" s="1"/>
  <c r="E202" i="34"/>
  <c r="GD6" i="1"/>
  <c r="GF3" i="1"/>
  <c r="GF8" i="1" s="1"/>
  <c r="GE7" i="1"/>
  <c r="DI200" i="34" l="1"/>
  <c r="BC202" i="34" a="1"/>
  <c r="BC202" i="34" s="1"/>
  <c r="BS202" i="34" a="1"/>
  <c r="BS202" i="34" s="1"/>
  <c r="CH202" i="34" a="1"/>
  <c r="CH202" i="34" s="1"/>
  <c r="CX202" i="34" a="1"/>
  <c r="CX202" i="34" s="1"/>
  <c r="AM202" i="34" a="1"/>
  <c r="AM202" i="34" s="1"/>
  <c r="BR202" i="34" a="1"/>
  <c r="BR202" i="34" s="1"/>
  <c r="CY202" i="34" a="1"/>
  <c r="CY202" i="34" s="1"/>
  <c r="W202" i="34" a="1"/>
  <c r="W202" i="34" s="1"/>
  <c r="V202" i="34" a="1"/>
  <c r="V202" i="34" s="1"/>
  <c r="AL202" i="34" a="1"/>
  <c r="AL202" i="34" s="1"/>
  <c r="CI202" i="34" a="1"/>
  <c r="CI202" i="34" s="1"/>
  <c r="DO202" i="34" a="1"/>
  <c r="DO202" i="34" s="1"/>
  <c r="F202" i="34" a="1"/>
  <c r="F202" i="34" s="1"/>
  <c r="G202" i="34" a="1"/>
  <c r="G202" i="34" s="1"/>
  <c r="BB202" i="34" a="1"/>
  <c r="BB202" i="34" s="1"/>
  <c r="DN202" i="34" a="1"/>
  <c r="DN202" i="34" s="1"/>
  <c r="Z202" i="34" a="1"/>
  <c r="Z202" i="34" s="1"/>
  <c r="BV202" i="34" a="1"/>
  <c r="BV202" i="34" s="1"/>
  <c r="CM202" i="34" a="1"/>
  <c r="CM202" i="34" s="1"/>
  <c r="DC202" i="34" a="1"/>
  <c r="DC202" i="34" s="1"/>
  <c r="S202" i="34" a="1"/>
  <c r="S202" i="34" s="1"/>
  <c r="R202" i="34" a="1"/>
  <c r="R202" i="34" s="1"/>
  <c r="AA202" i="34" a="1"/>
  <c r="AA202" i="34" s="1"/>
  <c r="CL202" i="34" a="1"/>
  <c r="CL202" i="34" s="1"/>
  <c r="BF202" i="34" a="1"/>
  <c r="BF202" i="34" s="1"/>
  <c r="BW202" i="34" a="1"/>
  <c r="BW202" i="34" s="1"/>
  <c r="BG202" i="34" a="1"/>
  <c r="BG202" i="34" s="1"/>
  <c r="DB202" i="34" a="1"/>
  <c r="DB202" i="34" s="1"/>
  <c r="AT202" i="34" a="1"/>
  <c r="AT202" i="34" s="1"/>
  <c r="CA202" i="34" a="1"/>
  <c r="CA202" i="34" s="1"/>
  <c r="J202" i="34" a="1"/>
  <c r="J202" i="34" s="1"/>
  <c r="AU202" i="34" a="1"/>
  <c r="AU202" i="34" s="1"/>
  <c r="BZ202" i="34" a="1"/>
  <c r="BZ202" i="34" s="1"/>
  <c r="CP202" i="34" a="1"/>
  <c r="CP202" i="34" s="1"/>
  <c r="K202" i="34" a="1"/>
  <c r="K202" i="34" s="1"/>
  <c r="O202" i="34" a="1"/>
  <c r="O202" i="34" s="1"/>
  <c r="AP202" i="34" a="1"/>
  <c r="AP202" i="34" s="1"/>
  <c r="AQ202" i="34" a="1"/>
  <c r="AQ202" i="34" s="1"/>
  <c r="N202" i="34" a="1"/>
  <c r="N202" i="34" s="1"/>
  <c r="BK202" i="34" a="1"/>
  <c r="BK202" i="34" s="1"/>
  <c r="BJ202" i="34" a="1"/>
  <c r="BJ202" i="34" s="1"/>
  <c r="CQ202" i="34" a="1"/>
  <c r="CQ202" i="34" s="1"/>
  <c r="DG202" i="34" a="1"/>
  <c r="DG202" i="34" s="1"/>
  <c r="AY202" i="34" a="1"/>
  <c r="AY202" i="34" s="1"/>
  <c r="CD202" i="34" a="1"/>
  <c r="CD202" i="34" s="1"/>
  <c r="CU202" i="34" a="1"/>
  <c r="CU202" i="34" s="1"/>
  <c r="DK202" i="34" a="1"/>
  <c r="DK202" i="34" s="1"/>
  <c r="DJ202" i="34" a="1"/>
  <c r="DJ202" i="34" s="1"/>
  <c r="DF202" i="34" a="1"/>
  <c r="DF202" i="34" s="1"/>
  <c r="AI202" i="34" a="1"/>
  <c r="AI202" i="34" s="1"/>
  <c r="BO202" i="34" a="1"/>
  <c r="BO202" i="34" s="1"/>
  <c r="AH202" i="34" a="1"/>
  <c r="AH202" i="34" s="1"/>
  <c r="AX202" i="34" a="1"/>
  <c r="AX202" i="34" s="1"/>
  <c r="BN202" i="34" a="1"/>
  <c r="BN202" i="34" s="1"/>
  <c r="CE202" i="34" a="1"/>
  <c r="CE202" i="34" s="1"/>
  <c r="CT202" i="34" a="1"/>
  <c r="CT202" i="34" s="1"/>
  <c r="AK200" i="34"/>
  <c r="CW200" i="34"/>
  <c r="Y200" i="34"/>
  <c r="CC200" i="34"/>
  <c r="DM200" i="34"/>
  <c r="M200" i="34"/>
  <c r="Q200" i="34"/>
  <c r="CS200" i="34"/>
  <c r="BM200" i="34"/>
  <c r="BY200" i="34"/>
  <c r="BE200" i="34"/>
  <c r="BP201" i="34"/>
  <c r="BQ201" i="34" s="1"/>
  <c r="DD201" i="34"/>
  <c r="DE201" i="34" s="1"/>
  <c r="BH201" i="34"/>
  <c r="BI201" i="34" s="1"/>
  <c r="CF201" i="34"/>
  <c r="CG201" i="34" s="1"/>
  <c r="AB201" i="34"/>
  <c r="AC201" i="34" s="1"/>
  <c r="AZ201" i="34"/>
  <c r="BX201" i="34"/>
  <c r="BY201" i="34" s="1"/>
  <c r="DE200" i="34"/>
  <c r="DH201" i="34"/>
  <c r="DI201" i="34" s="1"/>
  <c r="P201" i="34"/>
  <c r="Q201" i="34" s="1"/>
  <c r="BU200" i="34"/>
  <c r="U200" i="34"/>
  <c r="CZ201" i="34"/>
  <c r="DA201" i="34" s="1"/>
  <c r="AR201" i="34"/>
  <c r="AS201" i="34" s="1"/>
  <c r="AV201" i="34"/>
  <c r="AW201" i="34" s="1"/>
  <c r="CV201" i="34"/>
  <c r="CW201" i="34" s="1"/>
  <c r="X201" i="34"/>
  <c r="Y201" i="34" s="1"/>
  <c r="BA201" i="34"/>
  <c r="DQ201" i="34"/>
  <c r="AJ201" i="34"/>
  <c r="BT201" i="34"/>
  <c r="CN201" i="34"/>
  <c r="CJ201" i="34"/>
  <c r="AN201" i="34"/>
  <c r="CR201" i="34"/>
  <c r="DP202" i="34"/>
  <c r="AD202" i="34"/>
  <c r="AE202" i="34"/>
  <c r="T201" i="34"/>
  <c r="AF201" i="34"/>
  <c r="L201" i="34"/>
  <c r="BD201" i="34"/>
  <c r="H201" i="34"/>
  <c r="CB201" i="34"/>
  <c r="DL201" i="34"/>
  <c r="BL201" i="34"/>
  <c r="D202" i="34"/>
  <c r="B202" i="34"/>
  <c r="C202" i="34"/>
  <c r="GF4" i="1"/>
  <c r="GF9" i="1" s="1"/>
  <c r="E203" i="34"/>
  <c r="GF7" i="1"/>
  <c r="GG3" i="1"/>
  <c r="GG8" i="1" s="1"/>
  <c r="F203" i="34" l="1" a="1"/>
  <c r="F203" i="34" s="1"/>
  <c r="CX203" i="34" a="1"/>
  <c r="CX203" i="34" s="1"/>
  <c r="W203" i="34" a="1"/>
  <c r="W203" i="34" s="1"/>
  <c r="BC203" i="34" a="1"/>
  <c r="BC203" i="34" s="1"/>
  <c r="BB203" i="34" a="1"/>
  <c r="BB203" i="34" s="1"/>
  <c r="CH203" i="34" a="1"/>
  <c r="CH203" i="34" s="1"/>
  <c r="CI203" i="34" a="1"/>
  <c r="CI203" i="34" s="1"/>
  <c r="CY203" i="34" a="1"/>
  <c r="CY203" i="34" s="1"/>
  <c r="DO203" i="34" a="1"/>
  <c r="DO203" i="34" s="1"/>
  <c r="V203" i="34" a="1"/>
  <c r="V203" i="34" s="1"/>
  <c r="AL203" i="34" a="1"/>
  <c r="AL203" i="34" s="1"/>
  <c r="G203" i="34" a="1"/>
  <c r="G203" i="34" s="1"/>
  <c r="AM203" i="34" a="1"/>
  <c r="AM203" i="34" s="1"/>
  <c r="BR203" i="34" a="1"/>
  <c r="BR203" i="34" s="1"/>
  <c r="R203" i="34" a="1"/>
  <c r="R203" i="34" s="1"/>
  <c r="BG203" i="34" a="1"/>
  <c r="BG203" i="34" s="1"/>
  <c r="Z203" i="34" a="1"/>
  <c r="Z203" i="34" s="1"/>
  <c r="BF203" i="34" a="1"/>
  <c r="BF203" i="34" s="1"/>
  <c r="CL203" i="34" a="1"/>
  <c r="CL203" i="34" s="1"/>
  <c r="DN203" i="34" a="1"/>
  <c r="DN203" i="34" s="1"/>
  <c r="S203" i="34" a="1"/>
  <c r="S203" i="34" s="1"/>
  <c r="BW203" i="34" a="1"/>
  <c r="BW203" i="34" s="1"/>
  <c r="BS203" i="34" a="1"/>
  <c r="BS203" i="34" s="1"/>
  <c r="AA203" i="34" a="1"/>
  <c r="AA203" i="34" s="1"/>
  <c r="BV203" i="34" a="1"/>
  <c r="BV203" i="34" s="1"/>
  <c r="CM203" i="34" a="1"/>
  <c r="CM203" i="34" s="1"/>
  <c r="N203" i="34" a="1"/>
  <c r="N203" i="34" s="1"/>
  <c r="CQ203" i="34" a="1"/>
  <c r="CQ203" i="34" s="1"/>
  <c r="DG203" i="34" a="1"/>
  <c r="DG203" i="34" s="1"/>
  <c r="AQ203" i="34" a="1"/>
  <c r="AQ203" i="34" s="1"/>
  <c r="AU203" i="34" a="1"/>
  <c r="AU203" i="34" s="1"/>
  <c r="BK203" i="34" a="1"/>
  <c r="BK203" i="34" s="1"/>
  <c r="BJ203" i="34" a="1"/>
  <c r="BJ203" i="34" s="1"/>
  <c r="DC203" i="34" a="1"/>
  <c r="DC203" i="34" s="1"/>
  <c r="DB203" i="34" a="1"/>
  <c r="DB203" i="34" s="1"/>
  <c r="J203" i="34" a="1"/>
  <c r="J203" i="34" s="1"/>
  <c r="AP203" i="34" a="1"/>
  <c r="AP203" i="34" s="1"/>
  <c r="O203" i="34" a="1"/>
  <c r="O203" i="34" s="1"/>
  <c r="AT203" i="34" a="1"/>
  <c r="AT203" i="34" s="1"/>
  <c r="CP203" i="34" a="1"/>
  <c r="CP203" i="34" s="1"/>
  <c r="K203" i="34" a="1"/>
  <c r="K203" i="34" s="1"/>
  <c r="BZ203" i="34" a="1"/>
  <c r="BZ203" i="34" s="1"/>
  <c r="CA203" i="34" a="1"/>
  <c r="CA203" i="34" s="1"/>
  <c r="BN203" i="34" a="1"/>
  <c r="BN203" i="34" s="1"/>
  <c r="DK203" i="34" a="1"/>
  <c r="DK203" i="34" s="1"/>
  <c r="DJ203" i="34" a="1"/>
  <c r="DJ203" i="34" s="1"/>
  <c r="DF203" i="34" a="1"/>
  <c r="DF203" i="34" s="1"/>
  <c r="AH203" i="34" a="1"/>
  <c r="AH203" i="34" s="1"/>
  <c r="BO203" i="34" a="1"/>
  <c r="BO203" i="34" s="1"/>
  <c r="CE203" i="34" a="1"/>
  <c r="CE203" i="34" s="1"/>
  <c r="CD203" i="34" a="1"/>
  <c r="CD203" i="34" s="1"/>
  <c r="CU203" i="34" a="1"/>
  <c r="CU203" i="34" s="1"/>
  <c r="CT203" i="34" a="1"/>
  <c r="CT203" i="34" s="1"/>
  <c r="AI203" i="34" a="1"/>
  <c r="AI203" i="34" s="1"/>
  <c r="AX203" i="34" a="1"/>
  <c r="AX203" i="34" s="1"/>
  <c r="AY203" i="34" a="1"/>
  <c r="AY203" i="34" s="1"/>
  <c r="AJ202" i="34"/>
  <c r="DQ202" i="34"/>
  <c r="CR202" i="34"/>
  <c r="P202" i="34"/>
  <c r="Q202" i="34" s="1"/>
  <c r="BX202" i="34"/>
  <c r="BY202" i="34" s="1"/>
  <c r="T202" i="34"/>
  <c r="AZ202" i="34"/>
  <c r="BA202" i="34" s="1"/>
  <c r="BH202" i="34"/>
  <c r="BI202" i="34" s="1"/>
  <c r="H202" i="34"/>
  <c r="AV202" i="34"/>
  <c r="AW202" i="34" s="1"/>
  <c r="DD202" i="34"/>
  <c r="X202" i="34"/>
  <c r="Y202" i="34" s="1"/>
  <c r="CB202" i="34"/>
  <c r="AF202" i="34"/>
  <c r="CK201" i="34"/>
  <c r="M201" i="34"/>
  <c r="BL202" i="34"/>
  <c r="CO201" i="34"/>
  <c r="DM201" i="34"/>
  <c r="CC201" i="34"/>
  <c r="AG201" i="34"/>
  <c r="CS201" i="34"/>
  <c r="BU201" i="34"/>
  <c r="BE201" i="34"/>
  <c r="BM201" i="34"/>
  <c r="I201" i="34"/>
  <c r="U201" i="34"/>
  <c r="CN202" i="34"/>
  <c r="L202" i="34"/>
  <c r="AO201" i="34"/>
  <c r="AK201" i="34"/>
  <c r="CF202" i="34"/>
  <c r="DH202" i="34"/>
  <c r="AR202" i="34"/>
  <c r="DP203" i="34"/>
  <c r="AD203" i="34"/>
  <c r="CJ203" i="34"/>
  <c r="AE203" i="34"/>
  <c r="AF203" i="34" s="1"/>
  <c r="BT202" i="34"/>
  <c r="BP202" i="34"/>
  <c r="AB202" i="34"/>
  <c r="CZ202" i="34"/>
  <c r="CV202" i="34"/>
  <c r="DL202" i="34"/>
  <c r="BD202" i="34"/>
  <c r="CJ202" i="34"/>
  <c r="CK202" i="34" s="1"/>
  <c r="AN202" i="34"/>
  <c r="D203" i="34"/>
  <c r="B203" i="34"/>
  <c r="C203" i="34"/>
  <c r="GG4" i="1"/>
  <c r="GG9" i="1" s="1"/>
  <c r="E204" i="34"/>
  <c r="GG7" i="1"/>
  <c r="GH3" i="1"/>
  <c r="GH8" i="1" s="1"/>
  <c r="W204" i="34" l="1" a="1"/>
  <c r="W204" i="34" s="1"/>
  <c r="AL204" i="34" a="1"/>
  <c r="AL204" i="34" s="1"/>
  <c r="BC204" i="34" a="1"/>
  <c r="BC204" i="34" s="1"/>
  <c r="CI204" i="34" a="1"/>
  <c r="CI204" i="34" s="1"/>
  <c r="BS204" i="34" a="1"/>
  <c r="BS204" i="34" s="1"/>
  <c r="BR204" i="34" a="1"/>
  <c r="BR204" i="34" s="1"/>
  <c r="CH204" i="34" a="1"/>
  <c r="CH204" i="34" s="1"/>
  <c r="DO204" i="34" a="1"/>
  <c r="DO204" i="34" s="1"/>
  <c r="CX204" i="34" a="1"/>
  <c r="CX204" i="34" s="1"/>
  <c r="G204" i="34" a="1"/>
  <c r="G204" i="34" s="1"/>
  <c r="F204" i="34" a="1"/>
  <c r="F204" i="34" s="1"/>
  <c r="V204" i="34" a="1"/>
  <c r="V204" i="34" s="1"/>
  <c r="AM204" i="34" a="1"/>
  <c r="AM204" i="34" s="1"/>
  <c r="BB204" i="34" a="1"/>
  <c r="BB204" i="34" s="1"/>
  <c r="CY204" i="34" a="1"/>
  <c r="CY204" i="34" s="1"/>
  <c r="S204" i="34" a="1"/>
  <c r="S204" i="34" s="1"/>
  <c r="BV204" i="34" a="1"/>
  <c r="BV204" i="34" s="1"/>
  <c r="CL204" i="34" a="1"/>
  <c r="CL204" i="34" s="1"/>
  <c r="R204" i="34" a="1"/>
  <c r="R204" i="34" s="1"/>
  <c r="AA204" i="34" a="1"/>
  <c r="AA204" i="34" s="1"/>
  <c r="BG204" i="34" a="1"/>
  <c r="BG204" i="34" s="1"/>
  <c r="BF204" i="34" a="1"/>
  <c r="BF204" i="34" s="1"/>
  <c r="CM204" i="34" a="1"/>
  <c r="CM204" i="34" s="1"/>
  <c r="DB204" i="34" a="1"/>
  <c r="DB204" i="34" s="1"/>
  <c r="DN204" i="34" a="1"/>
  <c r="DN204" i="34" s="1"/>
  <c r="Z204" i="34" a="1"/>
  <c r="Z204" i="34" s="1"/>
  <c r="BW204" i="34" a="1"/>
  <c r="BW204" i="34" s="1"/>
  <c r="DC204" i="34" a="1"/>
  <c r="DC204" i="34" s="1"/>
  <c r="K204" i="34" a="1"/>
  <c r="K204" i="34" s="1"/>
  <c r="J204" i="34" a="1"/>
  <c r="J204" i="34" s="1"/>
  <c r="AQ204" i="34" a="1"/>
  <c r="AQ204" i="34" s="1"/>
  <c r="AU204" i="34" a="1"/>
  <c r="AU204" i="34" s="1"/>
  <c r="AT204" i="34" a="1"/>
  <c r="AT204" i="34" s="1"/>
  <c r="BZ204" i="34" a="1"/>
  <c r="BZ204" i="34" s="1"/>
  <c r="AP204" i="34" a="1"/>
  <c r="AP204" i="34" s="1"/>
  <c r="N204" i="34" a="1"/>
  <c r="N204" i="34" s="1"/>
  <c r="O204" i="34" a="1"/>
  <c r="O204" i="34" s="1"/>
  <c r="CA204" i="34" a="1"/>
  <c r="CA204" i="34" s="1"/>
  <c r="DG204" i="34" a="1"/>
  <c r="DG204" i="34" s="1"/>
  <c r="BK204" i="34" a="1"/>
  <c r="BK204" i="34" s="1"/>
  <c r="BJ204" i="34" a="1"/>
  <c r="BJ204" i="34" s="1"/>
  <c r="CQ204" i="34" a="1"/>
  <c r="CQ204" i="34" s="1"/>
  <c r="CP204" i="34" a="1"/>
  <c r="CP204" i="34" s="1"/>
  <c r="BO204" i="34" a="1"/>
  <c r="BO204" i="34" s="1"/>
  <c r="DJ204" i="34" a="1"/>
  <c r="DJ204" i="34" s="1"/>
  <c r="DF204" i="34" a="1"/>
  <c r="DF204" i="34" s="1"/>
  <c r="AX204" i="34" a="1"/>
  <c r="AX204" i="34" s="1"/>
  <c r="CU204" i="34" a="1"/>
  <c r="CU204" i="34" s="1"/>
  <c r="AH204" i="34" a="1"/>
  <c r="AH204" i="34" s="1"/>
  <c r="BN204" i="34" a="1"/>
  <c r="BN204" i="34" s="1"/>
  <c r="CE204" i="34" a="1"/>
  <c r="CE204" i="34" s="1"/>
  <c r="CD204" i="34" a="1"/>
  <c r="CD204" i="34" s="1"/>
  <c r="DK204" i="34" a="1"/>
  <c r="DK204" i="34" s="1"/>
  <c r="AI204" i="34" a="1"/>
  <c r="AI204" i="34" s="1"/>
  <c r="AY204" i="34" a="1"/>
  <c r="AY204" i="34" s="1"/>
  <c r="CT204" i="34" a="1"/>
  <c r="CT204" i="34" s="1"/>
  <c r="AK202" i="34"/>
  <c r="DQ203" i="34"/>
  <c r="DM202" i="34"/>
  <c r="BM202" i="34"/>
  <c r="AO202" i="34"/>
  <c r="AR203" i="34"/>
  <c r="CS202" i="34"/>
  <c r="AJ203" i="34"/>
  <c r="AK203" i="34" s="1"/>
  <c r="U202" i="34"/>
  <c r="CF203" i="34"/>
  <c r="AG202" i="34"/>
  <c r="AG203" i="34" s="1"/>
  <c r="BT203" i="34"/>
  <c r="AB203" i="34"/>
  <c r="I202" i="34"/>
  <c r="CK203" i="34"/>
  <c r="P203" i="34"/>
  <c r="Q203" i="34" s="1"/>
  <c r="CC202" i="34"/>
  <c r="X203" i="34"/>
  <c r="Y203" i="34" s="1"/>
  <c r="AN203" i="34"/>
  <c r="BE202" i="34"/>
  <c r="T203" i="34"/>
  <c r="BH203" i="34"/>
  <c r="CO202" i="34"/>
  <c r="AC202" i="34"/>
  <c r="CB203" i="34"/>
  <c r="CC203" i="34" s="1"/>
  <c r="CZ203" i="34"/>
  <c r="BP203" i="34"/>
  <c r="BX203" i="34"/>
  <c r="DE202" i="34"/>
  <c r="CR203" i="34"/>
  <c r="AS202" i="34"/>
  <c r="DI202" i="34"/>
  <c r="CW202" i="34"/>
  <c r="DA202" i="34"/>
  <c r="BU202" i="34"/>
  <c r="CG202" i="34"/>
  <c r="BQ202" i="34"/>
  <c r="M202" i="34"/>
  <c r="AZ203" i="34"/>
  <c r="BD203" i="34"/>
  <c r="AV203" i="34"/>
  <c r="DP204" i="34"/>
  <c r="DQ204" i="34" s="1"/>
  <c r="AD204" i="34"/>
  <c r="AE204" i="34"/>
  <c r="DL203" i="34"/>
  <c r="CV203" i="34"/>
  <c r="BL203" i="34"/>
  <c r="H203" i="34"/>
  <c r="DH203" i="34"/>
  <c r="DD203" i="34"/>
  <c r="L203" i="34"/>
  <c r="CN203" i="34"/>
  <c r="D204" i="34"/>
  <c r="B204" i="34"/>
  <c r="C204" i="34"/>
  <c r="GH4" i="1"/>
  <c r="GH9" i="1" s="1"/>
  <c r="E205" i="34"/>
  <c r="GH7" i="1"/>
  <c r="GI3" i="1"/>
  <c r="GI8" i="1" s="1"/>
  <c r="DM203" i="34" l="1"/>
  <c r="W205" i="34" a="1"/>
  <c r="W205" i="34" s="1"/>
  <c r="BB205" i="34" a="1"/>
  <c r="BB205" i="34" s="1"/>
  <c r="BR205" i="34" a="1"/>
  <c r="BR205" i="34" s="1"/>
  <c r="CY205" i="34" a="1"/>
  <c r="CY205" i="34" s="1"/>
  <c r="G205" i="34" a="1"/>
  <c r="G205" i="34" s="1"/>
  <c r="AM205" i="34" a="1"/>
  <c r="AM205" i="34" s="1"/>
  <c r="CX205" i="34" a="1"/>
  <c r="CX205" i="34" s="1"/>
  <c r="F205" i="34" a="1"/>
  <c r="F205" i="34" s="1"/>
  <c r="BC205" i="34" a="1"/>
  <c r="BC205" i="34" s="1"/>
  <c r="BS205" i="34" a="1"/>
  <c r="BS205" i="34" s="1"/>
  <c r="CI205" i="34" a="1"/>
  <c r="CI205" i="34" s="1"/>
  <c r="V205" i="34" a="1"/>
  <c r="V205" i="34" s="1"/>
  <c r="AL205" i="34" a="1"/>
  <c r="AL205" i="34" s="1"/>
  <c r="BF205" i="34" a="1"/>
  <c r="BF205" i="34" s="1"/>
  <c r="BG205" i="34" a="1"/>
  <c r="BG205" i="34" s="1"/>
  <c r="BV205" i="34" a="1"/>
  <c r="BV205" i="34" s="1"/>
  <c r="DC205" i="34" a="1"/>
  <c r="DC205" i="34" s="1"/>
  <c r="CH205" i="34" a="1"/>
  <c r="CH205" i="34" s="1"/>
  <c r="S205" i="34" a="1"/>
  <c r="S205" i="34" s="1"/>
  <c r="R205" i="34" a="1"/>
  <c r="R205" i="34" s="1"/>
  <c r="AA205" i="34" a="1"/>
  <c r="AA205" i="34" s="1"/>
  <c r="CM205" i="34" a="1"/>
  <c r="CM205" i="34" s="1"/>
  <c r="CL205" i="34" a="1"/>
  <c r="CL205" i="34" s="1"/>
  <c r="DB205" i="34" a="1"/>
  <c r="DB205" i="34" s="1"/>
  <c r="DO205" i="34" a="1"/>
  <c r="DO205" i="34" s="1"/>
  <c r="DN205" i="34" a="1"/>
  <c r="DN205" i="34" s="1"/>
  <c r="Z205" i="34" a="1"/>
  <c r="Z205" i="34" s="1"/>
  <c r="BW205" i="34" a="1"/>
  <c r="BW205" i="34" s="1"/>
  <c r="AP205" i="34" a="1"/>
  <c r="AP205" i="34" s="1"/>
  <c r="AU205" i="34" a="1"/>
  <c r="AU205" i="34" s="1"/>
  <c r="CQ205" i="34" a="1"/>
  <c r="CQ205" i="34" s="1"/>
  <c r="J205" i="34" a="1"/>
  <c r="J205" i="34" s="1"/>
  <c r="AQ205" i="34" a="1"/>
  <c r="AQ205" i="34" s="1"/>
  <c r="AT205" i="34" a="1"/>
  <c r="AT205" i="34" s="1"/>
  <c r="CA205" i="34" a="1"/>
  <c r="CA205" i="34" s="1"/>
  <c r="BK205" i="34" a="1"/>
  <c r="BK205" i="34" s="1"/>
  <c r="BZ205" i="34" a="1"/>
  <c r="BZ205" i="34" s="1"/>
  <c r="K205" i="34" a="1"/>
  <c r="K205" i="34" s="1"/>
  <c r="O205" i="34" a="1"/>
  <c r="O205" i="34" s="1"/>
  <c r="N205" i="34" a="1"/>
  <c r="N205" i="34" s="1"/>
  <c r="BJ205" i="34" a="1"/>
  <c r="BJ205" i="34" s="1"/>
  <c r="CP205" i="34" a="1"/>
  <c r="CP205" i="34" s="1"/>
  <c r="AY205" i="34" a="1"/>
  <c r="AY205" i="34" s="1"/>
  <c r="BN205" i="34" a="1"/>
  <c r="BN205" i="34" s="1"/>
  <c r="CT205" i="34" a="1"/>
  <c r="CT205" i="34" s="1"/>
  <c r="AH205" i="34" a="1"/>
  <c r="AH205" i="34" s="1"/>
  <c r="CD205" i="34" a="1"/>
  <c r="CD205" i="34" s="1"/>
  <c r="CU205" i="34" a="1"/>
  <c r="CU205" i="34" s="1"/>
  <c r="DJ205" i="34" a="1"/>
  <c r="DJ205" i="34" s="1"/>
  <c r="DF205" i="34" a="1"/>
  <c r="DF205" i="34" s="1"/>
  <c r="AI205" i="34" a="1"/>
  <c r="AI205" i="34" s="1"/>
  <c r="AX205" i="34" a="1"/>
  <c r="AX205" i="34" s="1"/>
  <c r="CE205" i="34" a="1"/>
  <c r="CE205" i="34" s="1"/>
  <c r="DK205" i="34" a="1"/>
  <c r="DK205" i="34" s="1"/>
  <c r="DG205" i="34" a="1"/>
  <c r="DG205" i="34" s="1"/>
  <c r="BO205" i="34" a="1"/>
  <c r="BO205" i="34" s="1"/>
  <c r="BX204" i="34"/>
  <c r="AO203" i="34"/>
  <c r="AS203" i="34"/>
  <c r="P204" i="34"/>
  <c r="Q204" i="34" s="1"/>
  <c r="BU203" i="34"/>
  <c r="CG203" i="34"/>
  <c r="BE203" i="34"/>
  <c r="AZ204" i="34"/>
  <c r="H204" i="34"/>
  <c r="DA203" i="34"/>
  <c r="DI203" i="34"/>
  <c r="AC203" i="34"/>
  <c r="CO203" i="34"/>
  <c r="DL204" i="34"/>
  <c r="DM204" i="34" s="1"/>
  <c r="CF204" i="34"/>
  <c r="BP204" i="34"/>
  <c r="AN204" i="34"/>
  <c r="BQ203" i="34"/>
  <c r="BY203" i="34"/>
  <c r="U203" i="34"/>
  <c r="BI203" i="34"/>
  <c r="M203" i="34"/>
  <c r="CW203" i="34"/>
  <c r="CV204" i="34"/>
  <c r="X204" i="34"/>
  <c r="AF204" i="34"/>
  <c r="CJ204" i="34"/>
  <c r="BA203" i="34"/>
  <c r="DE203" i="34"/>
  <c r="DH204" i="34"/>
  <c r="I203" i="34"/>
  <c r="BM203" i="34"/>
  <c r="CR204" i="34"/>
  <c r="AV204" i="34"/>
  <c r="AW203" i="34"/>
  <c r="CS203" i="34"/>
  <c r="BT204" i="34"/>
  <c r="AB204" i="34"/>
  <c r="AJ204" i="34"/>
  <c r="CB204" i="34"/>
  <c r="DD204" i="34"/>
  <c r="T204" i="34"/>
  <c r="BH204" i="34"/>
  <c r="AR204" i="34"/>
  <c r="BD204" i="34"/>
  <c r="AE205" i="34"/>
  <c r="DP205" i="34"/>
  <c r="DQ205" i="34" s="1"/>
  <c r="AD205" i="34"/>
  <c r="CR205" i="34"/>
  <c r="CZ204" i="34"/>
  <c r="BL204" i="34"/>
  <c r="CN204" i="34"/>
  <c r="L204" i="34"/>
  <c r="D205" i="34"/>
  <c r="B205" i="34"/>
  <c r="C205" i="34"/>
  <c r="GI4" i="1"/>
  <c r="GI9" i="1" s="1"/>
  <c r="E206" i="34"/>
  <c r="GI7" i="1"/>
  <c r="GJ3" i="1"/>
  <c r="GJ8" i="1" s="1"/>
  <c r="G206" i="34" l="1" a="1"/>
  <c r="G206" i="34" s="1"/>
  <c r="V206" i="34" a="1"/>
  <c r="V206" i="34" s="1"/>
  <c r="AM206" i="34" a="1"/>
  <c r="AM206" i="34" s="1"/>
  <c r="BB206" i="34" a="1"/>
  <c r="BB206" i="34" s="1"/>
  <c r="BS206" i="34" a="1"/>
  <c r="BS206" i="34" s="1"/>
  <c r="F206" i="34" a="1"/>
  <c r="F206" i="34" s="1"/>
  <c r="CH206" i="34" a="1"/>
  <c r="CH206" i="34" s="1"/>
  <c r="BC206" i="34" a="1"/>
  <c r="BC206" i="34" s="1"/>
  <c r="BR206" i="34" a="1"/>
  <c r="BR206" i="34" s="1"/>
  <c r="CY206" i="34" a="1"/>
  <c r="CY206" i="34" s="1"/>
  <c r="CX206" i="34" a="1"/>
  <c r="CX206" i="34" s="1"/>
  <c r="DO206" i="34" a="1"/>
  <c r="DO206" i="34" s="1"/>
  <c r="W206" i="34" a="1"/>
  <c r="W206" i="34" s="1"/>
  <c r="AL206" i="34" a="1"/>
  <c r="AL206" i="34" s="1"/>
  <c r="DN206" i="34" a="1"/>
  <c r="DN206" i="34" s="1"/>
  <c r="AA206" i="34" a="1"/>
  <c r="AA206" i="34" s="1"/>
  <c r="BW206" i="34" a="1"/>
  <c r="BW206" i="34" s="1"/>
  <c r="CL206" i="34" a="1"/>
  <c r="CL206" i="34" s="1"/>
  <c r="R206" i="34" a="1"/>
  <c r="R206" i="34" s="1"/>
  <c r="S206" i="34" a="1"/>
  <c r="S206" i="34" s="1"/>
  <c r="Z206" i="34" a="1"/>
  <c r="Z206" i="34" s="1"/>
  <c r="BG206" i="34" a="1"/>
  <c r="BG206" i="34" s="1"/>
  <c r="BV206" i="34" a="1"/>
  <c r="BV206" i="34" s="1"/>
  <c r="CM206" i="34" a="1"/>
  <c r="CM206" i="34" s="1"/>
  <c r="DC206" i="34" a="1"/>
  <c r="DC206" i="34" s="1"/>
  <c r="BF206" i="34" a="1"/>
  <c r="BF206" i="34" s="1"/>
  <c r="DB206" i="34" a="1"/>
  <c r="DB206" i="34" s="1"/>
  <c r="CI206" i="34" a="1"/>
  <c r="CI206" i="34" s="1"/>
  <c r="AP206" i="34" a="1"/>
  <c r="AP206" i="34" s="1"/>
  <c r="AQ206" i="34" a="1"/>
  <c r="AQ206" i="34" s="1"/>
  <c r="N206" i="34" a="1"/>
  <c r="N206" i="34" s="1"/>
  <c r="BZ206" i="34" a="1"/>
  <c r="BZ206" i="34" s="1"/>
  <c r="CA206" i="34" a="1"/>
  <c r="CA206" i="34" s="1"/>
  <c r="CQ206" i="34" a="1"/>
  <c r="CQ206" i="34" s="1"/>
  <c r="CP206" i="34" a="1"/>
  <c r="CP206" i="34" s="1"/>
  <c r="DG206" i="34" a="1"/>
  <c r="DG206" i="34" s="1"/>
  <c r="J206" i="34" a="1"/>
  <c r="J206" i="34" s="1"/>
  <c r="AU206" i="34" a="1"/>
  <c r="AU206" i="34" s="1"/>
  <c r="AT206" i="34" a="1"/>
  <c r="AT206" i="34" s="1"/>
  <c r="BK206" i="34" a="1"/>
  <c r="BK206" i="34" s="1"/>
  <c r="BJ206" i="34" a="1"/>
  <c r="BJ206" i="34" s="1"/>
  <c r="DF206" i="34" a="1"/>
  <c r="DF206" i="34" s="1"/>
  <c r="K206" i="34" a="1"/>
  <c r="K206" i="34" s="1"/>
  <c r="O206" i="34" a="1"/>
  <c r="O206" i="34" s="1"/>
  <c r="AX206" i="34" a="1"/>
  <c r="AX206" i="34" s="1"/>
  <c r="CT206" i="34" a="1"/>
  <c r="CT206" i="34" s="1"/>
  <c r="CU206" i="34" a="1"/>
  <c r="CU206" i="34" s="1"/>
  <c r="AY206" i="34" a="1"/>
  <c r="AY206" i="34" s="1"/>
  <c r="BO206" i="34" a="1"/>
  <c r="BO206" i="34" s="1"/>
  <c r="CD206" i="34" a="1"/>
  <c r="CD206" i="34" s="1"/>
  <c r="DK206" i="34" a="1"/>
  <c r="DK206" i="34" s="1"/>
  <c r="AH206" i="34" a="1"/>
  <c r="AH206" i="34" s="1"/>
  <c r="CE206" i="34" a="1"/>
  <c r="CE206" i="34" s="1"/>
  <c r="AI206" i="34" a="1"/>
  <c r="AI206" i="34" s="1"/>
  <c r="BN206" i="34" a="1"/>
  <c r="BN206" i="34" s="1"/>
  <c r="DJ206" i="34" a="1"/>
  <c r="DJ206" i="34" s="1"/>
  <c r="BA204" i="34"/>
  <c r="BY204" i="34"/>
  <c r="AO204" i="34"/>
  <c r="AN205" i="34"/>
  <c r="DH205" i="34"/>
  <c r="CG204" i="34"/>
  <c r="BE204" i="34"/>
  <c r="CZ205" i="34"/>
  <c r="DD205" i="34"/>
  <c r="I204" i="34"/>
  <c r="AB205" i="34"/>
  <c r="DI204" i="34"/>
  <c r="BM204" i="34"/>
  <c r="CV205" i="34"/>
  <c r="BQ204" i="34"/>
  <c r="BP205" i="34"/>
  <c r="DL205" i="34"/>
  <c r="DM205" i="34" s="1"/>
  <c r="BH205" i="34"/>
  <c r="AJ205" i="34"/>
  <c r="AR205" i="34"/>
  <c r="AW204" i="34"/>
  <c r="DE204" i="34"/>
  <c r="AC204" i="34"/>
  <c r="Y204" i="34"/>
  <c r="CB205" i="34"/>
  <c r="M204" i="34"/>
  <c r="BL205" i="34"/>
  <c r="BD205" i="34"/>
  <c r="CO204" i="34"/>
  <c r="P205" i="34"/>
  <c r="Q205" i="34" s="1"/>
  <c r="CS204" i="34"/>
  <c r="CS205" i="34" s="1"/>
  <c r="CW204" i="34"/>
  <c r="DA204" i="34"/>
  <c r="U204" i="34"/>
  <c r="CK204" i="34"/>
  <c r="CJ205" i="34"/>
  <c r="AS204" i="34"/>
  <c r="CC204" i="34"/>
  <c r="BU204" i="34"/>
  <c r="AG204" i="34"/>
  <c r="BI204" i="34"/>
  <c r="AK204" i="34"/>
  <c r="CF205" i="34"/>
  <c r="CN205" i="34"/>
  <c r="T205" i="34"/>
  <c r="BT205" i="34"/>
  <c r="AZ205" i="34"/>
  <c r="BA205" i="34" s="1"/>
  <c r="AF205" i="34"/>
  <c r="L205" i="34"/>
  <c r="X205" i="34"/>
  <c r="AV205" i="34"/>
  <c r="X206" i="34"/>
  <c r="DP206" i="34"/>
  <c r="DQ206" i="34" s="1"/>
  <c r="AD206" i="34"/>
  <c r="AE206" i="34"/>
  <c r="BX205" i="34"/>
  <c r="H205" i="34"/>
  <c r="D206" i="34"/>
  <c r="B206" i="34"/>
  <c r="C206" i="34"/>
  <c r="GJ4" i="1"/>
  <c r="GJ9" i="1" s="1"/>
  <c r="E207" i="34"/>
  <c r="GJ7" i="1"/>
  <c r="GK3" i="1"/>
  <c r="GK8" i="1" s="1"/>
  <c r="G207" i="34" l="1" a="1"/>
  <c r="G207" i="34" s="1"/>
  <c r="V207" i="34" a="1"/>
  <c r="V207" i="34" s="1"/>
  <c r="BB207" i="34" a="1"/>
  <c r="BB207" i="34" s="1"/>
  <c r="W207" i="34" a="1"/>
  <c r="W207" i="34" s="1"/>
  <c r="BC207" i="34" a="1"/>
  <c r="BC207" i="34" s="1"/>
  <c r="F207" i="34" a="1"/>
  <c r="F207" i="34" s="1"/>
  <c r="AM207" i="34" a="1"/>
  <c r="AM207" i="34" s="1"/>
  <c r="BS207" i="34" a="1"/>
  <c r="BS207" i="34" s="1"/>
  <c r="BR207" i="34" a="1"/>
  <c r="BR207" i="34" s="1"/>
  <c r="CH207" i="34" a="1"/>
  <c r="CH207" i="34" s="1"/>
  <c r="CY207" i="34" a="1"/>
  <c r="CY207" i="34" s="1"/>
  <c r="DO207" i="34" a="1"/>
  <c r="DO207" i="34" s="1"/>
  <c r="AL207" i="34" a="1"/>
  <c r="AL207" i="34" s="1"/>
  <c r="BG207" i="34" a="1"/>
  <c r="BG207" i="34" s="1"/>
  <c r="BV207" i="34" a="1"/>
  <c r="BV207" i="34" s="1"/>
  <c r="BW207" i="34" a="1"/>
  <c r="BW207" i="34" s="1"/>
  <c r="DC207" i="34" a="1"/>
  <c r="DC207" i="34" s="1"/>
  <c r="DN207" i="34" a="1"/>
  <c r="DN207" i="34" s="1"/>
  <c r="S207" i="34" a="1"/>
  <c r="S207" i="34" s="1"/>
  <c r="Z207" i="34" a="1"/>
  <c r="Z207" i="34" s="1"/>
  <c r="BF207" i="34" a="1"/>
  <c r="BF207" i="34" s="1"/>
  <c r="R207" i="34" a="1"/>
  <c r="R207" i="34" s="1"/>
  <c r="AA207" i="34" a="1"/>
  <c r="AA207" i="34" s="1"/>
  <c r="CL207" i="34" a="1"/>
  <c r="CL207" i="34" s="1"/>
  <c r="CI207" i="34" a="1"/>
  <c r="CI207" i="34" s="1"/>
  <c r="CX207" i="34" a="1"/>
  <c r="CX207" i="34" s="1"/>
  <c r="CM207" i="34" a="1"/>
  <c r="CM207" i="34" s="1"/>
  <c r="DB207" i="34" a="1"/>
  <c r="DB207" i="34" s="1"/>
  <c r="K207" i="34" a="1"/>
  <c r="K207" i="34" s="1"/>
  <c r="BK207" i="34" a="1"/>
  <c r="BK207" i="34" s="1"/>
  <c r="BJ207" i="34" a="1"/>
  <c r="BJ207" i="34" s="1"/>
  <c r="CQ207" i="34" a="1"/>
  <c r="CQ207" i="34" s="1"/>
  <c r="N207" i="34" a="1"/>
  <c r="N207" i="34" s="1"/>
  <c r="DG207" i="34" a="1"/>
  <c r="DG207" i="34" s="1"/>
  <c r="AQ207" i="34" a="1"/>
  <c r="AQ207" i="34" s="1"/>
  <c r="AU207" i="34" a="1"/>
  <c r="AU207" i="34" s="1"/>
  <c r="AT207" i="34" a="1"/>
  <c r="AT207" i="34" s="1"/>
  <c r="BZ207" i="34" a="1"/>
  <c r="BZ207" i="34" s="1"/>
  <c r="J207" i="34" a="1"/>
  <c r="J207" i="34" s="1"/>
  <c r="AP207" i="34" a="1"/>
  <c r="AP207" i="34" s="1"/>
  <c r="O207" i="34" a="1"/>
  <c r="O207" i="34" s="1"/>
  <c r="CA207" i="34" a="1"/>
  <c r="CA207" i="34" s="1"/>
  <c r="CP207" i="34" a="1"/>
  <c r="CP207" i="34" s="1"/>
  <c r="AI207" i="34" a="1"/>
  <c r="AI207" i="34" s="1"/>
  <c r="AH207" i="34" a="1"/>
  <c r="AH207" i="34" s="1"/>
  <c r="AX207" i="34" a="1"/>
  <c r="AX207" i="34" s="1"/>
  <c r="BN207" i="34" a="1"/>
  <c r="BN207" i="34" s="1"/>
  <c r="CE207" i="34" a="1"/>
  <c r="CE207" i="34" s="1"/>
  <c r="CT207" i="34" a="1"/>
  <c r="CT207" i="34" s="1"/>
  <c r="AY207" i="34" a="1"/>
  <c r="AY207" i="34" s="1"/>
  <c r="DK207" i="34" a="1"/>
  <c r="DK207" i="34" s="1"/>
  <c r="DF207" i="34" a="1"/>
  <c r="DF207" i="34" s="1"/>
  <c r="BO207" i="34" a="1"/>
  <c r="BO207" i="34" s="1"/>
  <c r="CD207" i="34" a="1"/>
  <c r="CD207" i="34" s="1"/>
  <c r="DJ207" i="34" a="1"/>
  <c r="DJ207" i="34" s="1"/>
  <c r="CU207" i="34" a="1"/>
  <c r="CU207" i="34" s="1"/>
  <c r="AO205" i="34"/>
  <c r="BT206" i="34"/>
  <c r="CB206" i="34"/>
  <c r="DI205" i="34"/>
  <c r="AK205" i="34"/>
  <c r="BI205" i="34"/>
  <c r="BM205" i="34"/>
  <c r="CG205" i="34"/>
  <c r="DA205" i="34"/>
  <c r="BE205" i="34"/>
  <c r="BH206" i="34"/>
  <c r="CW205" i="34"/>
  <c r="DE205" i="34"/>
  <c r="AW205" i="34"/>
  <c r="AC205" i="34"/>
  <c r="BQ205" i="34"/>
  <c r="BL206" i="34"/>
  <c r="BD206" i="34"/>
  <c r="BE206" i="34" s="1"/>
  <c r="U205" i="34"/>
  <c r="BU205" i="34"/>
  <c r="AZ206" i="34"/>
  <c r="BA206" i="34" s="1"/>
  <c r="CR206" i="34"/>
  <c r="CS206" i="34" s="1"/>
  <c r="BX206" i="34"/>
  <c r="AB206" i="34"/>
  <c r="AG205" i="34"/>
  <c r="AS205" i="34"/>
  <c r="H206" i="34"/>
  <c r="CN206" i="34"/>
  <c r="CC205" i="34"/>
  <c r="P206" i="34"/>
  <c r="Q206" i="34" s="1"/>
  <c r="Y205" i="34"/>
  <c r="Y206" i="34" s="1"/>
  <c r="CO205" i="34"/>
  <c r="CK205" i="34"/>
  <c r="BY205" i="34"/>
  <c r="DH206" i="34"/>
  <c r="M205" i="34"/>
  <c r="I205" i="34"/>
  <c r="CV206" i="34"/>
  <c r="L206" i="34"/>
  <c r="CF206" i="34"/>
  <c r="DL206" i="34"/>
  <c r="DM206" i="34" s="1"/>
  <c r="T206" i="34"/>
  <c r="U206" i="34" s="1"/>
  <c r="AJ206" i="34"/>
  <c r="DP207" i="34"/>
  <c r="DQ207" i="34" s="1"/>
  <c r="AD207" i="34"/>
  <c r="AE207" i="34"/>
  <c r="BP206" i="34"/>
  <c r="AR206" i="34"/>
  <c r="AV206" i="34"/>
  <c r="CZ206" i="34"/>
  <c r="AF206" i="34"/>
  <c r="DD206" i="34"/>
  <c r="CJ206" i="34"/>
  <c r="AN206" i="34"/>
  <c r="D207" i="34"/>
  <c r="B207" i="34"/>
  <c r="C207" i="34"/>
  <c r="GK4" i="1"/>
  <c r="GK9" i="1" s="1"/>
  <c r="E208" i="34"/>
  <c r="GK7" i="1"/>
  <c r="GL3" i="1"/>
  <c r="GL8" i="1" s="1"/>
  <c r="DI206" i="34" l="1"/>
  <c r="CY208" i="34" a="1"/>
  <c r="CY208" i="34" s="1"/>
  <c r="DO208" i="34" a="1"/>
  <c r="DO208" i="34" s="1"/>
  <c r="V208" i="34" a="1"/>
  <c r="V208" i="34" s="1"/>
  <c r="AL208" i="34" a="1"/>
  <c r="AL208" i="34" s="1"/>
  <c r="BC208" i="34" a="1"/>
  <c r="BC208" i="34" s="1"/>
  <c r="BR208" i="34" a="1"/>
  <c r="BR208" i="34" s="1"/>
  <c r="CI208" i="34" a="1"/>
  <c r="CI208" i="34" s="1"/>
  <c r="CX208" i="34" a="1"/>
  <c r="CX208" i="34" s="1"/>
  <c r="G208" i="34" a="1"/>
  <c r="G208" i="34" s="1"/>
  <c r="F208" i="34" a="1"/>
  <c r="F208" i="34" s="1"/>
  <c r="W208" i="34" a="1"/>
  <c r="W208" i="34" s="1"/>
  <c r="AM208" i="34" a="1"/>
  <c r="AM208" i="34" s="1"/>
  <c r="BB208" i="34" a="1"/>
  <c r="BB208" i="34" s="1"/>
  <c r="CH208" i="34" a="1"/>
  <c r="CH208" i="34" s="1"/>
  <c r="BS208" i="34" a="1"/>
  <c r="BS208" i="34" s="1"/>
  <c r="DN208" i="34" a="1"/>
  <c r="DN208" i="34" s="1"/>
  <c r="R208" i="34" a="1"/>
  <c r="R208" i="34" s="1"/>
  <c r="AA208" i="34" a="1"/>
  <c r="AA208" i="34" s="1"/>
  <c r="Z208" i="34" a="1"/>
  <c r="Z208" i="34" s="1"/>
  <c r="CL208" i="34" a="1"/>
  <c r="CL208" i="34" s="1"/>
  <c r="S208" i="34" a="1"/>
  <c r="S208" i="34" s="1"/>
  <c r="BF208" i="34" a="1"/>
  <c r="BF208" i="34" s="1"/>
  <c r="BG208" i="34" a="1"/>
  <c r="BG208" i="34" s="1"/>
  <c r="BV208" i="34" a="1"/>
  <c r="BV208" i="34" s="1"/>
  <c r="DC208" i="34" a="1"/>
  <c r="DC208" i="34" s="1"/>
  <c r="BW208" i="34" a="1"/>
  <c r="BW208" i="34" s="1"/>
  <c r="CM208" i="34" a="1"/>
  <c r="CM208" i="34" s="1"/>
  <c r="K208" i="34" a="1"/>
  <c r="K208" i="34" s="1"/>
  <c r="AP208" i="34" a="1"/>
  <c r="AP208" i="34" s="1"/>
  <c r="AU208" i="34" a="1"/>
  <c r="AU208" i="34" s="1"/>
  <c r="BK208" i="34" a="1"/>
  <c r="BK208" i="34" s="1"/>
  <c r="CQ208" i="34" a="1"/>
  <c r="CQ208" i="34" s="1"/>
  <c r="J208" i="34" a="1"/>
  <c r="J208" i="34" s="1"/>
  <c r="AQ208" i="34" a="1"/>
  <c r="AQ208" i="34" s="1"/>
  <c r="AT208" i="34" a="1"/>
  <c r="AT208" i="34" s="1"/>
  <c r="CA208" i="34" a="1"/>
  <c r="CA208" i="34" s="1"/>
  <c r="CP208" i="34" a="1"/>
  <c r="CP208" i="34" s="1"/>
  <c r="DB208" i="34" a="1"/>
  <c r="DB208" i="34" s="1"/>
  <c r="O208" i="34" a="1"/>
  <c r="O208" i="34" s="1"/>
  <c r="N208" i="34" a="1"/>
  <c r="N208" i="34" s="1"/>
  <c r="BJ208" i="34" a="1"/>
  <c r="BJ208" i="34" s="1"/>
  <c r="BZ208" i="34" a="1"/>
  <c r="BZ208" i="34" s="1"/>
  <c r="AI208" i="34" a="1"/>
  <c r="AI208" i="34" s="1"/>
  <c r="DK208" i="34" a="1"/>
  <c r="DK208" i="34" s="1"/>
  <c r="DJ208" i="34" a="1"/>
  <c r="DJ208" i="34" s="1"/>
  <c r="BN208" i="34" a="1"/>
  <c r="BN208" i="34" s="1"/>
  <c r="BO208" i="34" a="1"/>
  <c r="BO208" i="34" s="1"/>
  <c r="CU208" i="34" a="1"/>
  <c r="CU208" i="34" s="1"/>
  <c r="AH208" i="34" a="1"/>
  <c r="AH208" i="34" s="1"/>
  <c r="DG208" i="34" a="1"/>
  <c r="DG208" i="34" s="1"/>
  <c r="DF208" i="34" a="1"/>
  <c r="DF208" i="34" s="1"/>
  <c r="AX208" i="34" a="1"/>
  <c r="AX208" i="34" s="1"/>
  <c r="AY208" i="34" a="1"/>
  <c r="AY208" i="34" s="1"/>
  <c r="CE208" i="34" a="1"/>
  <c r="CE208" i="34" s="1"/>
  <c r="CD208" i="34" a="1"/>
  <c r="CD208" i="34" s="1"/>
  <c r="CT208" i="34" a="1"/>
  <c r="CT208" i="34" s="1"/>
  <c r="BU206" i="34"/>
  <c r="DE206" i="34"/>
  <c r="CC206" i="34"/>
  <c r="AG206" i="34"/>
  <c r="BI206" i="34"/>
  <c r="BM206" i="34"/>
  <c r="CG206" i="34"/>
  <c r="AC206" i="34"/>
  <c r="BQ206" i="34"/>
  <c r="CW206" i="34"/>
  <c r="AW206" i="34"/>
  <c r="DH207" i="34"/>
  <c r="DI207" i="34" s="1"/>
  <c r="DD207" i="34"/>
  <c r="BP207" i="34"/>
  <c r="T207" i="34"/>
  <c r="U207" i="34" s="1"/>
  <c r="AN207" i="34"/>
  <c r="CO206" i="34"/>
  <c r="CZ207" i="34"/>
  <c r="AJ207" i="34"/>
  <c r="I206" i="34"/>
  <c r="BY206" i="34"/>
  <c r="CK206" i="34"/>
  <c r="M206" i="34"/>
  <c r="AO206" i="34"/>
  <c r="DA206" i="34"/>
  <c r="AS206" i="34"/>
  <c r="BL207" i="34"/>
  <c r="AK206" i="34"/>
  <c r="AF207" i="34"/>
  <c r="AR207" i="34"/>
  <c r="DP208" i="34"/>
  <c r="X208" i="34"/>
  <c r="AD208" i="34"/>
  <c r="AE208" i="34"/>
  <c r="P207" i="34"/>
  <c r="Q207" i="34" s="1"/>
  <c r="BH207" i="34"/>
  <c r="BD207" i="34"/>
  <c r="BE207" i="34" s="1"/>
  <c r="CJ207" i="34"/>
  <c r="X207" i="34"/>
  <c r="Y207" i="34" s="1"/>
  <c r="CF207" i="34"/>
  <c r="BT207" i="34"/>
  <c r="BU207" i="34" s="1"/>
  <c r="AZ207" i="34"/>
  <c r="BA207" i="34" s="1"/>
  <c r="DL207" i="34"/>
  <c r="DM207" i="34" s="1"/>
  <c r="CN207" i="34"/>
  <c r="AB207" i="34"/>
  <c r="H207" i="34"/>
  <c r="CB207" i="34"/>
  <c r="CV207" i="34"/>
  <c r="BX207" i="34"/>
  <c r="CR207" i="34"/>
  <c r="CS207" i="34" s="1"/>
  <c r="L207" i="34"/>
  <c r="AV207" i="34"/>
  <c r="D208" i="34"/>
  <c r="B208" i="34"/>
  <c r="C208" i="34"/>
  <c r="GL4" i="1"/>
  <c r="GL9" i="1" s="1"/>
  <c r="E209" i="34"/>
  <c r="GK6" i="1"/>
  <c r="GL7" i="1"/>
  <c r="GM3" i="1"/>
  <c r="GM8" i="1" s="1"/>
  <c r="G209" i="34" l="1" a="1"/>
  <c r="G209" i="34" s="1"/>
  <c r="F209" i="34" a="1"/>
  <c r="F209" i="34" s="1"/>
  <c r="AM209" i="34" a="1"/>
  <c r="AM209" i="34" s="1"/>
  <c r="AL209" i="34" a="1"/>
  <c r="AL209" i="34" s="1"/>
  <c r="CI209" i="34" a="1"/>
  <c r="CI209" i="34" s="1"/>
  <c r="CH209" i="34" a="1"/>
  <c r="CH209" i="34" s="1"/>
  <c r="BC209" i="34" a="1"/>
  <c r="BC209" i="34" s="1"/>
  <c r="BB209" i="34" a="1"/>
  <c r="BB209" i="34" s="1"/>
  <c r="BS209" i="34" a="1"/>
  <c r="BS209" i="34" s="1"/>
  <c r="CY209" i="34" a="1"/>
  <c r="CY209" i="34" s="1"/>
  <c r="W209" i="34" a="1"/>
  <c r="W209" i="34" s="1"/>
  <c r="V209" i="34" a="1"/>
  <c r="V209" i="34" s="1"/>
  <c r="DN209" i="34" a="1"/>
  <c r="DN209" i="34" s="1"/>
  <c r="Z209" i="34" a="1"/>
  <c r="Z209" i="34" s="1"/>
  <c r="AA209" i="34" a="1"/>
  <c r="AA209" i="34" s="1"/>
  <c r="BW209" i="34" a="1"/>
  <c r="BW209" i="34" s="1"/>
  <c r="CL209" i="34" a="1"/>
  <c r="CL209" i="34" s="1"/>
  <c r="BR209" i="34" a="1"/>
  <c r="BR209" i="34" s="1"/>
  <c r="CX209" i="34" a="1"/>
  <c r="CX209" i="34" s="1"/>
  <c r="DO209" i="34" a="1"/>
  <c r="DO209" i="34" s="1"/>
  <c r="BG209" i="34" a="1"/>
  <c r="BG209" i="34" s="1"/>
  <c r="BF209" i="34" a="1"/>
  <c r="BF209" i="34" s="1"/>
  <c r="BV209" i="34" a="1"/>
  <c r="BV209" i="34" s="1"/>
  <c r="CM209" i="34" a="1"/>
  <c r="CM209" i="34" s="1"/>
  <c r="DC209" i="34" a="1"/>
  <c r="DC209" i="34" s="1"/>
  <c r="S209" i="34" a="1"/>
  <c r="S209" i="34" s="1"/>
  <c r="R209" i="34" a="1"/>
  <c r="R209" i="34" s="1"/>
  <c r="DB209" i="34" a="1"/>
  <c r="DB209" i="34" s="1"/>
  <c r="K209" i="34" a="1"/>
  <c r="K209" i="34" s="1"/>
  <c r="N209" i="34" a="1"/>
  <c r="N209" i="34" s="1"/>
  <c r="BK209" i="34" a="1"/>
  <c r="BK209" i="34" s="1"/>
  <c r="CP209" i="34" a="1"/>
  <c r="CP209" i="34" s="1"/>
  <c r="DG209" i="34" a="1"/>
  <c r="DG209" i="34" s="1"/>
  <c r="BZ209" i="34" a="1"/>
  <c r="BZ209" i="34" s="1"/>
  <c r="CA209" i="34" a="1"/>
  <c r="CA209" i="34" s="1"/>
  <c r="CQ209" i="34" a="1"/>
  <c r="CQ209" i="34" s="1"/>
  <c r="J209" i="34" a="1"/>
  <c r="J209" i="34" s="1"/>
  <c r="AQ209" i="34" a="1"/>
  <c r="AQ209" i="34" s="1"/>
  <c r="DF209" i="34" a="1"/>
  <c r="DF209" i="34" s="1"/>
  <c r="AP209" i="34" a="1"/>
  <c r="AP209" i="34" s="1"/>
  <c r="O209" i="34" a="1"/>
  <c r="O209" i="34" s="1"/>
  <c r="AU209" i="34" a="1"/>
  <c r="AU209" i="34" s="1"/>
  <c r="AT209" i="34" a="1"/>
  <c r="AT209" i="34" s="1"/>
  <c r="BJ209" i="34" a="1"/>
  <c r="BJ209" i="34" s="1"/>
  <c r="AY209" i="34" a="1"/>
  <c r="AY209" i="34" s="1"/>
  <c r="BN209" i="34" a="1"/>
  <c r="BN209" i="34" s="1"/>
  <c r="CT209" i="34" a="1"/>
  <c r="CT209" i="34" s="1"/>
  <c r="AX209" i="34" a="1"/>
  <c r="AX209" i="34" s="1"/>
  <c r="BO209" i="34" a="1"/>
  <c r="BO209" i="34" s="1"/>
  <c r="CD209" i="34" a="1"/>
  <c r="CD209" i="34" s="1"/>
  <c r="CU209" i="34" a="1"/>
  <c r="CU209" i="34" s="1"/>
  <c r="AI209" i="34" a="1"/>
  <c r="AI209" i="34" s="1"/>
  <c r="AH209" i="34" a="1"/>
  <c r="AH209" i="34" s="1"/>
  <c r="CE209" i="34" a="1"/>
  <c r="CE209" i="34" s="1"/>
  <c r="DK209" i="34" a="1"/>
  <c r="DK209" i="34" s="1"/>
  <c r="DJ209" i="34" a="1"/>
  <c r="DJ209" i="34" s="1"/>
  <c r="CC207" i="34"/>
  <c r="DE207" i="34"/>
  <c r="AG207" i="34"/>
  <c r="BM207" i="34"/>
  <c r="BI207" i="34"/>
  <c r="AW207" i="34"/>
  <c r="CG207" i="34"/>
  <c r="AC207" i="34"/>
  <c r="CK207" i="34"/>
  <c r="CW207" i="34"/>
  <c r="AK207" i="34"/>
  <c r="BQ207" i="34"/>
  <c r="DA207" i="34"/>
  <c r="AO207" i="34"/>
  <c r="BL208" i="34"/>
  <c r="BM208" i="34" s="1"/>
  <c r="BY207" i="34"/>
  <c r="CO207" i="34"/>
  <c r="CZ208" i="34"/>
  <c r="DA208" i="34" s="1"/>
  <c r="P208" i="34"/>
  <c r="Q208" i="34" s="1"/>
  <c r="DH208" i="34"/>
  <c r="DI208" i="34" s="1"/>
  <c r="L208" i="34"/>
  <c r="M208" i="34" s="1"/>
  <c r="M207" i="34"/>
  <c r="AF208" i="34"/>
  <c r="AG208" i="34" s="1"/>
  <c r="BH208" i="34"/>
  <c r="BI208" i="34" s="1"/>
  <c r="BT208" i="34"/>
  <c r="BU208" i="34" s="1"/>
  <c r="T208" i="34"/>
  <c r="CB208" i="34"/>
  <c r="CC208" i="34" s="1"/>
  <c r="Y208" i="34"/>
  <c r="AS207" i="34"/>
  <c r="I207" i="34"/>
  <c r="CR208" i="34"/>
  <c r="DQ208" i="34"/>
  <c r="DP209" i="34"/>
  <c r="AD209" i="34"/>
  <c r="AE209" i="34"/>
  <c r="CF208" i="34"/>
  <c r="AZ208" i="34"/>
  <c r="BD208" i="34"/>
  <c r="CJ208" i="34"/>
  <c r="AN208" i="34"/>
  <c r="BP208" i="34"/>
  <c r="AR208" i="34"/>
  <c r="BX208" i="34"/>
  <c r="DL208" i="34"/>
  <c r="DD208" i="34"/>
  <c r="AB208" i="34"/>
  <c r="H208" i="34"/>
  <c r="CV208" i="34"/>
  <c r="CN208" i="34"/>
  <c r="AJ208" i="34"/>
  <c r="AV208" i="34"/>
  <c r="D209" i="34"/>
  <c r="B209" i="34"/>
  <c r="C209" i="34"/>
  <c r="GM4" i="1"/>
  <c r="GM9" i="1" s="1"/>
  <c r="E210" i="34"/>
  <c r="GN3" i="1"/>
  <c r="GN8" i="1" s="1"/>
  <c r="GM7" i="1"/>
  <c r="AL210" i="34" l="1" a="1"/>
  <c r="AL210" i="34" s="1"/>
  <c r="BR210" i="34" a="1"/>
  <c r="BR210" i="34" s="1"/>
  <c r="CI210" i="34" a="1"/>
  <c r="CI210" i="34" s="1"/>
  <c r="G210" i="34" a="1"/>
  <c r="G210" i="34" s="1"/>
  <c r="V210" i="34" a="1"/>
  <c r="V210" i="34" s="1"/>
  <c r="BB210" i="34" a="1"/>
  <c r="BB210" i="34" s="1"/>
  <c r="BS210" i="34" a="1"/>
  <c r="BS210" i="34" s="1"/>
  <c r="W210" i="34" a="1"/>
  <c r="W210" i="34" s="1"/>
  <c r="BC210" i="34" a="1"/>
  <c r="BC210" i="34" s="1"/>
  <c r="CX210" i="34" a="1"/>
  <c r="CX210" i="34" s="1"/>
  <c r="F210" i="34" a="1"/>
  <c r="F210" i="34" s="1"/>
  <c r="AM210" i="34" a="1"/>
  <c r="AM210" i="34" s="1"/>
  <c r="BW210" i="34" a="1"/>
  <c r="BW210" i="34" s="1"/>
  <c r="CM210" i="34" a="1"/>
  <c r="CM210" i="34" s="1"/>
  <c r="J210" i="34" a="1"/>
  <c r="J210" i="34" s="1"/>
  <c r="CH210" i="34" a="1"/>
  <c r="CH210" i="34" s="1"/>
  <c r="DO210" i="34" a="1"/>
  <c r="DO210" i="34" s="1"/>
  <c r="R210" i="34" a="1"/>
  <c r="R210" i="34" s="1"/>
  <c r="BG210" i="34" a="1"/>
  <c r="BG210" i="34" s="1"/>
  <c r="BF210" i="34" a="1"/>
  <c r="BF210" i="34" s="1"/>
  <c r="DN210" i="34" a="1"/>
  <c r="DN210" i="34" s="1"/>
  <c r="S210" i="34" a="1"/>
  <c r="S210" i="34" s="1"/>
  <c r="Z210" i="34" a="1"/>
  <c r="Z210" i="34" s="1"/>
  <c r="BV210" i="34" a="1"/>
  <c r="BV210" i="34" s="1"/>
  <c r="DC210" i="34" a="1"/>
  <c r="DC210" i="34" s="1"/>
  <c r="CY210" i="34" a="1"/>
  <c r="CY210" i="34" s="1"/>
  <c r="AA210" i="34" a="1"/>
  <c r="AA210" i="34" s="1"/>
  <c r="CL210" i="34" a="1"/>
  <c r="CL210" i="34" s="1"/>
  <c r="O210" i="34" a="1"/>
  <c r="O210" i="34" s="1"/>
  <c r="CA210" i="34" a="1"/>
  <c r="CA210" i="34" s="1"/>
  <c r="DB210" i="34" a="1"/>
  <c r="DB210" i="34" s="1"/>
  <c r="K210" i="34" a="1"/>
  <c r="K210" i="34" s="1"/>
  <c r="AP210" i="34" a="1"/>
  <c r="AP210" i="34" s="1"/>
  <c r="N210" i="34" a="1"/>
  <c r="N210" i="34" s="1"/>
  <c r="BK210" i="34" a="1"/>
  <c r="BK210" i="34" s="1"/>
  <c r="CQ210" i="34" a="1"/>
  <c r="CQ210" i="34" s="1"/>
  <c r="CP210" i="34" a="1"/>
  <c r="CP210" i="34" s="1"/>
  <c r="DG210" i="34" a="1"/>
  <c r="DG210" i="34" s="1"/>
  <c r="AU210" i="34" a="1"/>
  <c r="AU210" i="34" s="1"/>
  <c r="BJ210" i="34" a="1"/>
  <c r="BJ210" i="34" s="1"/>
  <c r="BZ210" i="34" a="1"/>
  <c r="BZ210" i="34" s="1"/>
  <c r="AQ210" i="34" a="1"/>
  <c r="AQ210" i="34" s="1"/>
  <c r="AT210" i="34" a="1"/>
  <c r="AT210" i="34" s="1"/>
  <c r="AI210" i="34" a="1"/>
  <c r="AI210" i="34" s="1"/>
  <c r="AH210" i="34" a="1"/>
  <c r="AH210" i="34" s="1"/>
  <c r="AX210" i="34" a="1"/>
  <c r="AX210" i="34" s="1"/>
  <c r="BN210" i="34" a="1"/>
  <c r="BN210" i="34" s="1"/>
  <c r="CE210" i="34" a="1"/>
  <c r="CE210" i="34" s="1"/>
  <c r="CU210" i="34" a="1"/>
  <c r="CU210" i="34" s="1"/>
  <c r="CT210" i="34" a="1"/>
  <c r="CT210" i="34" s="1"/>
  <c r="DJ210" i="34" a="1"/>
  <c r="DJ210" i="34" s="1"/>
  <c r="DF210" i="34" a="1"/>
  <c r="DF210" i="34" s="1"/>
  <c r="AY210" i="34" a="1"/>
  <c r="AY210" i="34" s="1"/>
  <c r="DK210" i="34" a="1"/>
  <c r="DK210" i="34" s="1"/>
  <c r="BO210" i="34" a="1"/>
  <c r="BO210" i="34" s="1"/>
  <c r="CD210" i="34" a="1"/>
  <c r="CD210" i="34" s="1"/>
  <c r="BH209" i="34"/>
  <c r="BI209" i="34" s="1"/>
  <c r="CN209" i="34"/>
  <c r="BT209" i="34"/>
  <c r="BU209" i="34" s="1"/>
  <c r="AZ209" i="34"/>
  <c r="DH209" i="34"/>
  <c r="DI209" i="34" s="1"/>
  <c r="CZ209" i="34"/>
  <c r="DA209" i="34" s="1"/>
  <c r="DD209" i="34"/>
  <c r="BD209" i="34"/>
  <c r="H209" i="34"/>
  <c r="DQ209" i="34"/>
  <c r="AF209" i="34"/>
  <c r="AG209" i="34" s="1"/>
  <c r="CB209" i="34"/>
  <c r="CC209" i="34" s="1"/>
  <c r="CF209" i="34"/>
  <c r="P209" i="34"/>
  <c r="Q209" i="34" s="1"/>
  <c r="CR209" i="34"/>
  <c r="AJ209" i="34"/>
  <c r="AC208" i="34"/>
  <c r="DL209" i="34"/>
  <c r="AV209" i="34"/>
  <c r="U208" i="34"/>
  <c r="CJ209" i="34"/>
  <c r="AW208" i="34"/>
  <c r="BY208" i="34"/>
  <c r="BE208" i="34"/>
  <c r="AK208" i="34"/>
  <c r="DE208" i="34"/>
  <c r="AS208" i="34"/>
  <c r="AO208" i="34"/>
  <c r="BA208" i="34"/>
  <c r="CS208" i="34"/>
  <c r="CO208" i="34"/>
  <c r="CW208" i="34"/>
  <c r="BQ208" i="34"/>
  <c r="CG208" i="34"/>
  <c r="I208" i="34"/>
  <c r="DM208" i="34"/>
  <c r="CK208" i="34"/>
  <c r="CK209" i="34" s="1"/>
  <c r="CV209" i="34"/>
  <c r="T209" i="34"/>
  <c r="AR209" i="34"/>
  <c r="DP210" i="34"/>
  <c r="AD210" i="34"/>
  <c r="AE210" i="34"/>
  <c r="L209" i="34"/>
  <c r="AB209" i="34"/>
  <c r="AN209" i="34"/>
  <c r="BP209" i="34"/>
  <c r="BL209" i="34"/>
  <c r="BX209" i="34"/>
  <c r="X209" i="34"/>
  <c r="D210" i="34"/>
  <c r="B210" i="34"/>
  <c r="C210" i="34"/>
  <c r="GN4" i="1"/>
  <c r="GN9" i="1" s="1"/>
  <c r="E211" i="34"/>
  <c r="GN7" i="1"/>
  <c r="GO3" i="1"/>
  <c r="GO8" i="1" s="1"/>
  <c r="AO209" i="34" l="1"/>
  <c r="DQ210" i="34"/>
  <c r="F211" i="34" a="1"/>
  <c r="F211" i="34" s="1"/>
  <c r="AL211" i="34" a="1"/>
  <c r="AL211" i="34" s="1"/>
  <c r="V211" i="34" a="1"/>
  <c r="V211" i="34" s="1"/>
  <c r="AM211" i="34" a="1"/>
  <c r="AM211" i="34" s="1"/>
  <c r="DO211" i="34" a="1"/>
  <c r="DO211" i="34" s="1"/>
  <c r="G211" i="34" a="1"/>
  <c r="G211" i="34" s="1"/>
  <c r="BR211" i="34" a="1"/>
  <c r="BR211" i="34" s="1"/>
  <c r="CI211" i="34" a="1"/>
  <c r="CI211" i="34" s="1"/>
  <c r="CX211" i="34" a="1"/>
  <c r="CX211" i="34" s="1"/>
  <c r="W211" i="34" a="1"/>
  <c r="W211" i="34" s="1"/>
  <c r="BC211" i="34" a="1"/>
  <c r="BC211" i="34" s="1"/>
  <c r="BB211" i="34" a="1"/>
  <c r="BB211" i="34" s="1"/>
  <c r="BS211" i="34" a="1"/>
  <c r="BS211" i="34" s="1"/>
  <c r="BW211" i="34" a="1"/>
  <c r="BW211" i="34" s="1"/>
  <c r="CM211" i="34" a="1"/>
  <c r="CM211" i="34" s="1"/>
  <c r="K211" i="34" a="1"/>
  <c r="K211" i="34" s="1"/>
  <c r="CH211" i="34" a="1"/>
  <c r="CH211" i="34" s="1"/>
  <c r="AA211" i="34" a="1"/>
  <c r="AA211" i="34" s="1"/>
  <c r="BV211" i="34" a="1"/>
  <c r="BV211" i="34" s="1"/>
  <c r="DN211" i="34" a="1"/>
  <c r="DN211" i="34" s="1"/>
  <c r="R211" i="34" a="1"/>
  <c r="R211" i="34" s="1"/>
  <c r="CY211" i="34" a="1"/>
  <c r="CY211" i="34" s="1"/>
  <c r="S211" i="34" a="1"/>
  <c r="S211" i="34" s="1"/>
  <c r="Z211" i="34" a="1"/>
  <c r="Z211" i="34" s="1"/>
  <c r="BF211" i="34" a="1"/>
  <c r="BF211" i="34" s="1"/>
  <c r="BG211" i="34" a="1"/>
  <c r="BG211" i="34" s="1"/>
  <c r="CL211" i="34" a="1"/>
  <c r="CL211" i="34" s="1"/>
  <c r="DB211" i="34" a="1"/>
  <c r="DB211" i="34" s="1"/>
  <c r="J211" i="34" a="1"/>
  <c r="J211" i="34" s="1"/>
  <c r="O211" i="34" a="1"/>
  <c r="O211" i="34" s="1"/>
  <c r="BJ211" i="34" a="1"/>
  <c r="BJ211" i="34" s="1"/>
  <c r="CP211" i="34" a="1"/>
  <c r="CP211" i="34" s="1"/>
  <c r="AP211" i="34" a="1"/>
  <c r="AP211" i="34" s="1"/>
  <c r="N211" i="34" a="1"/>
  <c r="N211" i="34" s="1"/>
  <c r="CQ211" i="34" a="1"/>
  <c r="CQ211" i="34" s="1"/>
  <c r="DG211" i="34" a="1"/>
  <c r="DG211" i="34" s="1"/>
  <c r="DC211" i="34" a="1"/>
  <c r="DC211" i="34" s="1"/>
  <c r="AQ211" i="34" a="1"/>
  <c r="AQ211" i="34" s="1"/>
  <c r="AT211" i="34" a="1"/>
  <c r="AT211" i="34" s="1"/>
  <c r="AU211" i="34" a="1"/>
  <c r="AU211" i="34" s="1"/>
  <c r="BK211" i="34" a="1"/>
  <c r="BK211" i="34" s="1"/>
  <c r="BZ211" i="34" a="1"/>
  <c r="BZ211" i="34" s="1"/>
  <c r="CA211" i="34" a="1"/>
  <c r="CA211" i="34" s="1"/>
  <c r="BO211" i="34" a="1"/>
  <c r="BO211" i="34" s="1"/>
  <c r="CD211" i="34" a="1"/>
  <c r="CD211" i="34" s="1"/>
  <c r="CT211" i="34" a="1"/>
  <c r="CT211" i="34" s="1"/>
  <c r="DJ211" i="34" a="1"/>
  <c r="DJ211" i="34" s="1"/>
  <c r="AI211" i="34" a="1"/>
  <c r="AI211" i="34" s="1"/>
  <c r="AX211" i="34" a="1"/>
  <c r="AX211" i="34" s="1"/>
  <c r="AY211" i="34" a="1"/>
  <c r="AY211" i="34" s="1"/>
  <c r="BN211" i="34" a="1"/>
  <c r="BN211" i="34" s="1"/>
  <c r="CU211" i="34" a="1"/>
  <c r="CU211" i="34" s="1"/>
  <c r="DK211" i="34" a="1"/>
  <c r="DK211" i="34" s="1"/>
  <c r="DF211" i="34" a="1"/>
  <c r="DF211" i="34" s="1"/>
  <c r="AH211" i="34" a="1"/>
  <c r="AH211" i="34" s="1"/>
  <c r="CE211" i="34" a="1"/>
  <c r="CE211" i="34" s="1"/>
  <c r="CW209" i="34"/>
  <c r="CO209" i="34"/>
  <c r="BA209" i="34"/>
  <c r="DE209" i="34"/>
  <c r="AB210" i="34"/>
  <c r="CR210" i="34"/>
  <c r="BE209" i="34"/>
  <c r="AC209" i="34"/>
  <c r="L210" i="34"/>
  <c r="BT210" i="34"/>
  <c r="BU210" i="34" s="1"/>
  <c r="BL210" i="34"/>
  <c r="DH210" i="34"/>
  <c r="DI210" i="34" s="1"/>
  <c r="BY209" i="34"/>
  <c r="I209" i="34"/>
  <c r="AS209" i="34"/>
  <c r="CG209" i="34"/>
  <c r="CS209" i="34"/>
  <c r="BQ209" i="34"/>
  <c r="AF210" i="34"/>
  <c r="AG210" i="34" s="1"/>
  <c r="DM209" i="34"/>
  <c r="AW209" i="34"/>
  <c r="AK209" i="34"/>
  <c r="CJ210" i="34"/>
  <c r="CK210" i="34" s="1"/>
  <c r="DL210" i="34"/>
  <c r="U209" i="34"/>
  <c r="Y209" i="34"/>
  <c r="CV210" i="34"/>
  <c r="M209" i="34"/>
  <c r="BM209" i="34"/>
  <c r="AV211" i="34"/>
  <c r="AE211" i="34"/>
  <c r="DP211" i="34"/>
  <c r="DQ211" i="34" s="1"/>
  <c r="AD211" i="34"/>
  <c r="CF210" i="34"/>
  <c r="BH210" i="34"/>
  <c r="BD210" i="34"/>
  <c r="CB210" i="34"/>
  <c r="BP210" i="34"/>
  <c r="DD210" i="34"/>
  <c r="AN210" i="34"/>
  <c r="AO210" i="34" s="1"/>
  <c r="AJ210" i="34"/>
  <c r="CZ210" i="34"/>
  <c r="P210" i="34"/>
  <c r="AZ210" i="34"/>
  <c r="BX210" i="34"/>
  <c r="AR210" i="34"/>
  <c r="AV210" i="34"/>
  <c r="X210" i="34"/>
  <c r="T210" i="34"/>
  <c r="CN210" i="34"/>
  <c r="H210" i="34"/>
  <c r="D211" i="34"/>
  <c r="B211" i="34"/>
  <c r="C211" i="34"/>
  <c r="GO4" i="1"/>
  <c r="GO9" i="1" s="1"/>
  <c r="E212" i="34"/>
  <c r="GO7" i="1"/>
  <c r="GP3" i="1"/>
  <c r="GP8" i="1" s="1"/>
  <c r="W212" i="34" l="1" a="1"/>
  <c r="W212" i="34" s="1"/>
  <c r="BS212" i="34" a="1"/>
  <c r="BS212" i="34" s="1"/>
  <c r="BR212" i="34" a="1"/>
  <c r="BR212" i="34" s="1"/>
  <c r="CX212" i="34" a="1"/>
  <c r="CX212" i="34" s="1"/>
  <c r="G212" i="34" a="1"/>
  <c r="G212" i="34" s="1"/>
  <c r="V212" i="34" a="1"/>
  <c r="V212" i="34" s="1"/>
  <c r="AM212" i="34" a="1"/>
  <c r="AM212" i="34" s="1"/>
  <c r="AL212" i="34" a="1"/>
  <c r="AL212" i="34" s="1"/>
  <c r="BB212" i="34" a="1"/>
  <c r="BB212" i="34" s="1"/>
  <c r="CI212" i="34" a="1"/>
  <c r="CI212" i="34" s="1"/>
  <c r="CH212" i="34" a="1"/>
  <c r="CH212" i="34" s="1"/>
  <c r="CY212" i="34" a="1"/>
  <c r="CY212" i="34" s="1"/>
  <c r="F212" i="34" a="1"/>
  <c r="F212" i="34" s="1"/>
  <c r="BC212" i="34" a="1"/>
  <c r="BC212" i="34" s="1"/>
  <c r="CM212" i="34" a="1"/>
  <c r="CM212" i="34" s="1"/>
  <c r="DB212" i="34" a="1"/>
  <c r="DB212" i="34" s="1"/>
  <c r="DN212" i="34" a="1"/>
  <c r="DN212" i="34" s="1"/>
  <c r="R212" i="34" a="1"/>
  <c r="R212" i="34" s="1"/>
  <c r="Z212" i="34" a="1"/>
  <c r="Z212" i="34" s="1"/>
  <c r="BW212" i="34" a="1"/>
  <c r="BW212" i="34" s="1"/>
  <c r="BV212" i="34" a="1"/>
  <c r="BV212" i="34" s="1"/>
  <c r="CL212" i="34" a="1"/>
  <c r="CL212" i="34" s="1"/>
  <c r="DO212" i="34" a="1"/>
  <c r="DO212" i="34" s="1"/>
  <c r="S212" i="34" a="1"/>
  <c r="S212" i="34" s="1"/>
  <c r="AA212" i="34" a="1"/>
  <c r="AA212" i="34" s="1"/>
  <c r="BG212" i="34" a="1"/>
  <c r="BG212" i="34" s="1"/>
  <c r="BF212" i="34" a="1"/>
  <c r="BF212" i="34" s="1"/>
  <c r="DC212" i="34" a="1"/>
  <c r="DC212" i="34" s="1"/>
  <c r="K212" i="34" a="1"/>
  <c r="K212" i="34" s="1"/>
  <c r="AP212" i="34" a="1"/>
  <c r="AP212" i="34" s="1"/>
  <c r="O212" i="34" a="1"/>
  <c r="O212" i="34" s="1"/>
  <c r="N212" i="34" a="1"/>
  <c r="N212" i="34" s="1"/>
  <c r="AT212" i="34" a="1"/>
  <c r="AT212" i="34" s="1"/>
  <c r="BJ212" i="34" a="1"/>
  <c r="BJ212" i="34" s="1"/>
  <c r="BZ212" i="34" a="1"/>
  <c r="BZ212" i="34" s="1"/>
  <c r="DG212" i="34" a="1"/>
  <c r="DG212" i="34" s="1"/>
  <c r="CQ212" i="34" a="1"/>
  <c r="CQ212" i="34" s="1"/>
  <c r="AU212" i="34" a="1"/>
  <c r="AU212" i="34" s="1"/>
  <c r="CA212" i="34" a="1"/>
  <c r="CA212" i="34" s="1"/>
  <c r="DF212" i="34" a="1"/>
  <c r="DF212" i="34" s="1"/>
  <c r="J212" i="34" a="1"/>
  <c r="J212" i="34" s="1"/>
  <c r="AQ212" i="34" a="1"/>
  <c r="AQ212" i="34" s="1"/>
  <c r="BK212" i="34" a="1"/>
  <c r="BK212" i="34" s="1"/>
  <c r="CP212" i="34" a="1"/>
  <c r="CP212" i="34" s="1"/>
  <c r="AH212" i="34" a="1"/>
  <c r="AH212" i="34" s="1"/>
  <c r="BN212" i="34" a="1"/>
  <c r="BN212" i="34" s="1"/>
  <c r="CE212" i="34" a="1"/>
  <c r="CE212" i="34" s="1"/>
  <c r="DK212" i="34" a="1"/>
  <c r="DK212" i="34" s="1"/>
  <c r="AI212" i="34" a="1"/>
  <c r="AI212" i="34" s="1"/>
  <c r="AY212" i="34" a="1"/>
  <c r="AY212" i="34" s="1"/>
  <c r="CT212" i="34" a="1"/>
  <c r="CT212" i="34" s="1"/>
  <c r="DJ212" i="34" a="1"/>
  <c r="DJ212" i="34" s="1"/>
  <c r="CD212" i="34" a="1"/>
  <c r="CD212" i="34" s="1"/>
  <c r="AX212" i="34" a="1"/>
  <c r="AX212" i="34" s="1"/>
  <c r="BO212" i="34" a="1"/>
  <c r="BO212" i="34" s="1"/>
  <c r="CU212" i="34" a="1"/>
  <c r="CU212" i="34" s="1"/>
  <c r="CW210" i="34"/>
  <c r="BH211" i="34"/>
  <c r="CJ211" i="34"/>
  <c r="CK211" i="34" s="1"/>
  <c r="U210" i="34"/>
  <c r="BT211" i="34"/>
  <c r="BU211" i="34" s="1"/>
  <c r="L211" i="34"/>
  <c r="BM210" i="34"/>
  <c r="AS210" i="34"/>
  <c r="CS210" i="34"/>
  <c r="AC210" i="34"/>
  <c r="M210" i="34"/>
  <c r="BL211" i="34"/>
  <c r="CF211" i="34"/>
  <c r="DH211" i="34"/>
  <c r="DI211" i="34" s="1"/>
  <c r="CR211" i="34"/>
  <c r="AN211" i="34"/>
  <c r="AO211" i="34" s="1"/>
  <c r="Y210" i="34"/>
  <c r="BQ210" i="34"/>
  <c r="DD211" i="34"/>
  <c r="X211" i="34"/>
  <c r="BX211" i="34"/>
  <c r="BY210" i="34"/>
  <c r="AZ211" i="34"/>
  <c r="CN211" i="34"/>
  <c r="DM210" i="34"/>
  <c r="CZ211" i="34"/>
  <c r="T211" i="34"/>
  <c r="CV211" i="34"/>
  <c r="CO210" i="34"/>
  <c r="DA210" i="34"/>
  <c r="DE210" i="34"/>
  <c r="BI210" i="34"/>
  <c r="CG210" i="34"/>
  <c r="BA210" i="34"/>
  <c r="AK210" i="34"/>
  <c r="CC210" i="34"/>
  <c r="I210" i="34"/>
  <c r="AW210" i="34"/>
  <c r="AW211" i="34" s="1"/>
  <c r="Q210" i="34"/>
  <c r="BE210" i="34"/>
  <c r="P211" i="34"/>
  <c r="AF211" i="34"/>
  <c r="BD211" i="34"/>
  <c r="DP212" i="34"/>
  <c r="DQ212" i="34" s="1"/>
  <c r="AE212" i="34"/>
  <c r="AD212" i="34"/>
  <c r="BP211" i="34"/>
  <c r="DL211" i="34"/>
  <c r="H211" i="34"/>
  <c r="CB211" i="34"/>
  <c r="AR211" i="34"/>
  <c r="AB211" i="34"/>
  <c r="AJ211" i="34"/>
  <c r="D212" i="34"/>
  <c r="B212" i="34"/>
  <c r="C212" i="34"/>
  <c r="GP4" i="1"/>
  <c r="GP9" i="1" s="1"/>
  <c r="E213" i="34"/>
  <c r="GP7" i="1"/>
  <c r="GQ3" i="1"/>
  <c r="GQ8" i="1" s="1"/>
  <c r="F213" i="34" l="1" a="1"/>
  <c r="F213" i="34" s="1"/>
  <c r="AL213" i="34" a="1"/>
  <c r="AL213" i="34" s="1"/>
  <c r="BR213" i="34" a="1"/>
  <c r="BR213" i="34" s="1"/>
  <c r="V213" i="34" a="1"/>
  <c r="V213" i="34" s="1"/>
  <c r="BB213" i="34" a="1"/>
  <c r="BB213" i="34" s="1"/>
  <c r="BC213" i="34" a="1"/>
  <c r="BC213" i="34" s="1"/>
  <c r="BS213" i="34" a="1"/>
  <c r="BS213" i="34" s="1"/>
  <c r="CH213" i="34" a="1"/>
  <c r="CH213" i="34" s="1"/>
  <c r="CI213" i="34" a="1"/>
  <c r="CI213" i="34" s="1"/>
  <c r="CY213" i="34" a="1"/>
  <c r="CY213" i="34" s="1"/>
  <c r="G213" i="34" a="1"/>
  <c r="G213" i="34" s="1"/>
  <c r="W213" i="34" a="1"/>
  <c r="W213" i="34" s="1"/>
  <c r="AM213" i="34" a="1"/>
  <c r="AM213" i="34" s="1"/>
  <c r="DO213" i="34" a="1"/>
  <c r="DO213" i="34" s="1"/>
  <c r="AA213" i="34" a="1"/>
  <c r="AA213" i="34" s="1"/>
  <c r="CL213" i="34" a="1"/>
  <c r="CL213" i="34" s="1"/>
  <c r="DB213" i="34" a="1"/>
  <c r="DB213" i="34" s="1"/>
  <c r="CX213" i="34" a="1"/>
  <c r="CX213" i="34" s="1"/>
  <c r="DN213" i="34" a="1"/>
  <c r="DN213" i="34" s="1"/>
  <c r="Z213" i="34" a="1"/>
  <c r="Z213" i="34" s="1"/>
  <c r="BW213" i="34" a="1"/>
  <c r="BW213" i="34" s="1"/>
  <c r="S213" i="34" a="1"/>
  <c r="S213" i="34" s="1"/>
  <c r="R213" i="34" a="1"/>
  <c r="R213" i="34" s="1"/>
  <c r="BF213" i="34" a="1"/>
  <c r="BF213" i="34" s="1"/>
  <c r="BG213" i="34" a="1"/>
  <c r="BG213" i="34" s="1"/>
  <c r="BV213" i="34" a="1"/>
  <c r="BV213" i="34" s="1"/>
  <c r="CM213" i="34" a="1"/>
  <c r="CM213" i="34" s="1"/>
  <c r="DC213" i="34" a="1"/>
  <c r="DC213" i="34" s="1"/>
  <c r="AP213" i="34" a="1"/>
  <c r="AP213" i="34" s="1"/>
  <c r="O213" i="34" a="1"/>
  <c r="O213" i="34" s="1"/>
  <c r="AU213" i="34" a="1"/>
  <c r="AU213" i="34" s="1"/>
  <c r="AT213" i="34" a="1"/>
  <c r="AT213" i="34" s="1"/>
  <c r="CP213" i="34" a="1"/>
  <c r="CP213" i="34" s="1"/>
  <c r="K213" i="34" a="1"/>
  <c r="K213" i="34" s="1"/>
  <c r="N213" i="34" a="1"/>
  <c r="N213" i="34" s="1"/>
  <c r="CA213" i="34" a="1"/>
  <c r="CA213" i="34" s="1"/>
  <c r="BK213" i="34" a="1"/>
  <c r="BK213" i="34" s="1"/>
  <c r="BZ213" i="34" a="1"/>
  <c r="BZ213" i="34" s="1"/>
  <c r="CQ213" i="34" a="1"/>
  <c r="CQ213" i="34" s="1"/>
  <c r="J213" i="34" a="1"/>
  <c r="J213" i="34" s="1"/>
  <c r="AQ213" i="34" a="1"/>
  <c r="AQ213" i="34" s="1"/>
  <c r="BJ213" i="34" a="1"/>
  <c r="BJ213" i="34" s="1"/>
  <c r="DG213" i="34" a="1"/>
  <c r="DG213" i="34" s="1"/>
  <c r="AI213" i="34" a="1"/>
  <c r="AI213" i="34" s="1"/>
  <c r="AX213" i="34" a="1"/>
  <c r="AX213" i="34" s="1"/>
  <c r="AY213" i="34" a="1"/>
  <c r="AY213" i="34" s="1"/>
  <c r="BO213" i="34" a="1"/>
  <c r="BO213" i="34" s="1"/>
  <c r="CE213" i="34" a="1"/>
  <c r="CE213" i="34" s="1"/>
  <c r="DJ213" i="34" a="1"/>
  <c r="DJ213" i="34" s="1"/>
  <c r="BN213" i="34" a="1"/>
  <c r="BN213" i="34" s="1"/>
  <c r="CU213" i="34" a="1"/>
  <c r="CU213" i="34" s="1"/>
  <c r="CT213" i="34" a="1"/>
  <c r="CT213" i="34" s="1"/>
  <c r="DK213" i="34" a="1"/>
  <c r="DK213" i="34" s="1"/>
  <c r="DF213" i="34" a="1"/>
  <c r="DF213" i="34" s="1"/>
  <c r="AH213" i="34" a="1"/>
  <c r="AH213" i="34" s="1"/>
  <c r="CD213" i="34" a="1"/>
  <c r="CD213" i="34" s="1"/>
  <c r="CW211" i="34"/>
  <c r="BI211" i="34"/>
  <c r="BM211" i="34"/>
  <c r="M211" i="34"/>
  <c r="U211" i="34"/>
  <c r="AS211" i="34"/>
  <c r="BQ211" i="34"/>
  <c r="CS211" i="34"/>
  <c r="BL212" i="34"/>
  <c r="CG211" i="34"/>
  <c r="Y211" i="34"/>
  <c r="BA211" i="34"/>
  <c r="AB212" i="34"/>
  <c r="CB212" i="34"/>
  <c r="AJ212" i="34"/>
  <c r="BY211" i="34"/>
  <c r="BE211" i="34"/>
  <c r="DE211" i="34"/>
  <c r="I211" i="34"/>
  <c r="BT212" i="34"/>
  <c r="BU212" i="34" s="1"/>
  <c r="BH212" i="34"/>
  <c r="CO211" i="34"/>
  <c r="Q211" i="34"/>
  <c r="AN212" i="34"/>
  <c r="DA211" i="34"/>
  <c r="AK211" i="34"/>
  <c r="AC211" i="34"/>
  <c r="CN212" i="34"/>
  <c r="BP212" i="34"/>
  <c r="DM211" i="34"/>
  <c r="CC211" i="34"/>
  <c r="AG211" i="34"/>
  <c r="CF212" i="34"/>
  <c r="DH212" i="34"/>
  <c r="DI212" i="34" s="1"/>
  <c r="CJ212" i="34"/>
  <c r="CK212" i="34" s="1"/>
  <c r="AR212" i="34"/>
  <c r="BD212" i="34"/>
  <c r="CR212" i="34"/>
  <c r="AV212" i="34"/>
  <c r="DL212" i="34"/>
  <c r="CZ212" i="34"/>
  <c r="DD212" i="34"/>
  <c r="T212" i="34"/>
  <c r="L212" i="34"/>
  <c r="X212" i="34"/>
  <c r="DP213" i="34"/>
  <c r="DQ213" i="34" s="1"/>
  <c r="AD213" i="34"/>
  <c r="AE213" i="34"/>
  <c r="P213" i="34"/>
  <c r="CV212" i="34"/>
  <c r="P212" i="34"/>
  <c r="AZ212" i="34"/>
  <c r="AF212" i="34"/>
  <c r="BX212" i="34"/>
  <c r="H212" i="34"/>
  <c r="D213" i="34"/>
  <c r="B213" i="34"/>
  <c r="C213" i="34"/>
  <c r="GQ4" i="1"/>
  <c r="GQ9" i="1" s="1"/>
  <c r="E214" i="34"/>
  <c r="GQ7" i="1"/>
  <c r="GR3" i="1"/>
  <c r="GR8" i="1" s="1"/>
  <c r="BC214" i="34" l="1" a="1"/>
  <c r="BC214" i="34" s="1"/>
  <c r="BS214" i="34" a="1"/>
  <c r="BS214" i="34" s="1"/>
  <c r="CH214" i="34" a="1"/>
  <c r="CH214" i="34" s="1"/>
  <c r="CY214" i="34" a="1"/>
  <c r="CY214" i="34" s="1"/>
  <c r="CX214" i="34" a="1"/>
  <c r="CX214" i="34" s="1"/>
  <c r="G214" i="34" a="1"/>
  <c r="G214" i="34" s="1"/>
  <c r="F214" i="34" a="1"/>
  <c r="F214" i="34" s="1"/>
  <c r="V214" i="34" a="1"/>
  <c r="V214" i="34" s="1"/>
  <c r="AL214" i="34" a="1"/>
  <c r="AL214" i="34" s="1"/>
  <c r="AM214" i="34" a="1"/>
  <c r="AM214" i="34" s="1"/>
  <c r="BB214" i="34" a="1"/>
  <c r="BB214" i="34" s="1"/>
  <c r="DO214" i="34" a="1"/>
  <c r="DO214" i="34" s="1"/>
  <c r="W214" i="34" a="1"/>
  <c r="W214" i="34" s="1"/>
  <c r="BR214" i="34" a="1"/>
  <c r="BR214" i="34" s="1"/>
  <c r="CI214" i="34" a="1"/>
  <c r="CI214" i="34" s="1"/>
  <c r="S214" i="34" a="1"/>
  <c r="S214" i="34" s="1"/>
  <c r="BF214" i="34" a="1"/>
  <c r="BF214" i="34" s="1"/>
  <c r="BV214" i="34" a="1"/>
  <c r="BV214" i="34" s="1"/>
  <c r="DB214" i="34" a="1"/>
  <c r="DB214" i="34" s="1"/>
  <c r="BG214" i="34" a="1"/>
  <c r="BG214" i="34" s="1"/>
  <c r="CM214" i="34" a="1"/>
  <c r="CM214" i="34" s="1"/>
  <c r="AA214" i="34" a="1"/>
  <c r="AA214" i="34" s="1"/>
  <c r="Z214" i="34" a="1"/>
  <c r="Z214" i="34" s="1"/>
  <c r="BW214" i="34" a="1"/>
  <c r="BW214" i="34" s="1"/>
  <c r="CL214" i="34" a="1"/>
  <c r="CL214" i="34" s="1"/>
  <c r="DN214" i="34" a="1"/>
  <c r="DN214" i="34" s="1"/>
  <c r="R214" i="34" a="1"/>
  <c r="R214" i="34" s="1"/>
  <c r="DC214" i="34" a="1"/>
  <c r="DC214" i="34" s="1"/>
  <c r="BK214" i="34" a="1"/>
  <c r="BK214" i="34" s="1"/>
  <c r="CA214" i="34" a="1"/>
  <c r="CA214" i="34" s="1"/>
  <c r="O214" i="34" a="1"/>
  <c r="O214" i="34" s="1"/>
  <c r="BJ214" i="34" a="1"/>
  <c r="BJ214" i="34" s="1"/>
  <c r="K214" i="34" a="1"/>
  <c r="K214" i="34" s="1"/>
  <c r="AQ214" i="34" a="1"/>
  <c r="AQ214" i="34" s="1"/>
  <c r="AP214" i="34" a="1"/>
  <c r="AP214" i="34" s="1"/>
  <c r="N214" i="34" a="1"/>
  <c r="N214" i="34" s="1"/>
  <c r="CQ214" i="34" a="1"/>
  <c r="CQ214" i="34" s="1"/>
  <c r="CP214" i="34" a="1"/>
  <c r="CP214" i="34" s="1"/>
  <c r="DG214" i="34" a="1"/>
  <c r="DG214" i="34" s="1"/>
  <c r="DF214" i="34" a="1"/>
  <c r="DF214" i="34" s="1"/>
  <c r="J214" i="34" a="1"/>
  <c r="J214" i="34" s="1"/>
  <c r="AU214" i="34" a="1"/>
  <c r="AU214" i="34" s="1"/>
  <c r="AT214" i="34" a="1"/>
  <c r="AT214" i="34" s="1"/>
  <c r="BZ214" i="34" a="1"/>
  <c r="BZ214" i="34" s="1"/>
  <c r="AH214" i="34" a="1"/>
  <c r="AH214" i="34" s="1"/>
  <c r="AY214" i="34" a="1"/>
  <c r="AY214" i="34" s="1"/>
  <c r="CE214" i="34" a="1"/>
  <c r="CE214" i="34" s="1"/>
  <c r="CD214" i="34" a="1"/>
  <c r="CD214" i="34" s="1"/>
  <c r="CU214" i="34" a="1"/>
  <c r="CU214" i="34" s="1"/>
  <c r="DJ214" i="34" a="1"/>
  <c r="DJ214" i="34" s="1"/>
  <c r="AI214" i="34" a="1"/>
  <c r="AI214" i="34" s="1"/>
  <c r="BN214" i="34" a="1"/>
  <c r="BN214" i="34" s="1"/>
  <c r="AX214" i="34" a="1"/>
  <c r="AX214" i="34" s="1"/>
  <c r="BO214" i="34" a="1"/>
  <c r="BO214" i="34" s="1"/>
  <c r="CT214" i="34" a="1"/>
  <c r="CT214" i="34" s="1"/>
  <c r="DK214" i="34" a="1"/>
  <c r="DK214" i="34" s="1"/>
  <c r="CW212" i="34"/>
  <c r="BM212" i="34"/>
  <c r="BI212" i="34"/>
  <c r="AS212" i="34"/>
  <c r="CS212" i="34"/>
  <c r="BQ212" i="34"/>
  <c r="CC212" i="34"/>
  <c r="AC212" i="34"/>
  <c r="T213" i="34"/>
  <c r="AK212" i="34"/>
  <c r="I212" i="34"/>
  <c r="Q212" i="34"/>
  <c r="Q213" i="34" s="1"/>
  <c r="L213" i="34"/>
  <c r="BE212" i="34"/>
  <c r="BX213" i="34"/>
  <c r="CN213" i="34"/>
  <c r="BT213" i="34"/>
  <c r="BU213" i="34" s="1"/>
  <c r="CF213" i="34"/>
  <c r="AR213" i="34"/>
  <c r="AV213" i="34"/>
  <c r="DM212" i="34"/>
  <c r="AZ213" i="34"/>
  <c r="CV213" i="34"/>
  <c r="CW213" i="34" s="1"/>
  <c r="H213" i="34"/>
  <c r="AO212" i="34"/>
  <c r="CO212" i="34"/>
  <c r="AG212" i="34"/>
  <c r="AF213" i="34"/>
  <c r="Y212" i="34"/>
  <c r="DA212" i="34"/>
  <c r="CG212" i="34"/>
  <c r="X213" i="34"/>
  <c r="M212" i="34"/>
  <c r="BA212" i="34"/>
  <c r="U212" i="34"/>
  <c r="AW212" i="34"/>
  <c r="BY212" i="34"/>
  <c r="DE212" i="34"/>
  <c r="DP214" i="34"/>
  <c r="DQ214" i="34" s="1"/>
  <c r="AE214" i="34"/>
  <c r="DD214" i="34"/>
  <c r="AD214" i="34"/>
  <c r="CB213" i="34"/>
  <c r="BP213" i="34"/>
  <c r="DL213" i="34"/>
  <c r="BL213" i="34"/>
  <c r="BD213" i="34"/>
  <c r="CZ213" i="34"/>
  <c r="DD213" i="34"/>
  <c r="AB213" i="34"/>
  <c r="BH213" i="34"/>
  <c r="DH213" i="34"/>
  <c r="DI213" i="34" s="1"/>
  <c r="CJ213" i="34"/>
  <c r="CK213" i="34" s="1"/>
  <c r="CR213" i="34"/>
  <c r="CS213" i="34" s="1"/>
  <c r="AN213" i="34"/>
  <c r="AJ213" i="34"/>
  <c r="D214" i="34"/>
  <c r="B214" i="34"/>
  <c r="C214" i="34"/>
  <c r="GR4" i="1"/>
  <c r="GR9" i="1" s="1"/>
  <c r="E215" i="34"/>
  <c r="GR7" i="1"/>
  <c r="GS3" i="1"/>
  <c r="GS8" i="1" s="1"/>
  <c r="AM215" i="34" l="1" a="1"/>
  <c r="AM215" i="34" s="1"/>
  <c r="CH215" i="34" a="1"/>
  <c r="CH215" i="34" s="1"/>
  <c r="CY215" i="34" a="1"/>
  <c r="CY215" i="34" s="1"/>
  <c r="DO215" i="34" a="1"/>
  <c r="DO215" i="34" s="1"/>
  <c r="W215" i="34" a="1"/>
  <c r="W215" i="34" s="1"/>
  <c r="AL215" i="34" a="1"/>
  <c r="AL215" i="34" s="1"/>
  <c r="BS215" i="34" a="1"/>
  <c r="BS215" i="34" s="1"/>
  <c r="BR215" i="34" a="1"/>
  <c r="BR215" i="34" s="1"/>
  <c r="CI215" i="34" a="1"/>
  <c r="CI215" i="34" s="1"/>
  <c r="CX215" i="34" a="1"/>
  <c r="CX215" i="34" s="1"/>
  <c r="G215" i="34" a="1"/>
  <c r="G215" i="34" s="1"/>
  <c r="V215" i="34" a="1"/>
  <c r="V215" i="34" s="1"/>
  <c r="BB215" i="34" a="1"/>
  <c r="BB215" i="34" s="1"/>
  <c r="F215" i="34" a="1"/>
  <c r="F215" i="34" s="1"/>
  <c r="BC215" i="34" a="1"/>
  <c r="BC215" i="34" s="1"/>
  <c r="S215" i="34" a="1"/>
  <c r="S215" i="34" s="1"/>
  <c r="AA215" i="34" a="1"/>
  <c r="AA215" i="34" s="1"/>
  <c r="CL215" i="34" a="1"/>
  <c r="CL215" i="34" s="1"/>
  <c r="DC215" i="34" a="1"/>
  <c r="DC215" i="34" s="1"/>
  <c r="CM215" i="34" a="1"/>
  <c r="CM215" i="34" s="1"/>
  <c r="R215" i="34" a="1"/>
  <c r="R215" i="34" s="1"/>
  <c r="BG215" i="34" a="1"/>
  <c r="BG215" i="34" s="1"/>
  <c r="BF215" i="34" a="1"/>
  <c r="BF215" i="34" s="1"/>
  <c r="BV215" i="34" a="1"/>
  <c r="BV215" i="34" s="1"/>
  <c r="BW215" i="34" a="1"/>
  <c r="BW215" i="34" s="1"/>
  <c r="DN215" i="34" a="1"/>
  <c r="DN215" i="34" s="1"/>
  <c r="Z215" i="34" a="1"/>
  <c r="Z215" i="34" s="1"/>
  <c r="AQ215" i="34" a="1"/>
  <c r="AQ215" i="34" s="1"/>
  <c r="O215" i="34" a="1"/>
  <c r="O215" i="34" s="1"/>
  <c r="CP215" i="34" a="1"/>
  <c r="CP215" i="34" s="1"/>
  <c r="J215" i="34" a="1"/>
  <c r="J215" i="34" s="1"/>
  <c r="AP215" i="34" a="1"/>
  <c r="AP215" i="34" s="1"/>
  <c r="AT215" i="34" a="1"/>
  <c r="AT215" i="34" s="1"/>
  <c r="BJ215" i="34" a="1"/>
  <c r="BJ215" i="34" s="1"/>
  <c r="BZ215" i="34" a="1"/>
  <c r="BZ215" i="34" s="1"/>
  <c r="K215" i="34" a="1"/>
  <c r="K215" i="34" s="1"/>
  <c r="BK215" i="34" a="1"/>
  <c r="BK215" i="34" s="1"/>
  <c r="CQ215" i="34" a="1"/>
  <c r="CQ215" i="34" s="1"/>
  <c r="DB215" i="34" a="1"/>
  <c r="DB215" i="34" s="1"/>
  <c r="N215" i="34" a="1"/>
  <c r="N215" i="34" s="1"/>
  <c r="AU215" i="34" a="1"/>
  <c r="AU215" i="34" s="1"/>
  <c r="CA215" i="34" a="1"/>
  <c r="CA215" i="34" s="1"/>
  <c r="DG215" i="34" a="1"/>
  <c r="DG215" i="34" s="1"/>
  <c r="DF215" i="34" a="1"/>
  <c r="DF215" i="34" s="1"/>
  <c r="BO215" i="34" a="1"/>
  <c r="BO215" i="34" s="1"/>
  <c r="CD215" i="34" a="1"/>
  <c r="CD215" i="34" s="1"/>
  <c r="AI215" i="34" a="1"/>
  <c r="AI215" i="34" s="1"/>
  <c r="AH215" i="34" a="1"/>
  <c r="AH215" i="34" s="1"/>
  <c r="AX215" i="34" a="1"/>
  <c r="AX215" i="34" s="1"/>
  <c r="CE215" i="34" a="1"/>
  <c r="CE215" i="34" s="1"/>
  <c r="CT215" i="34" a="1"/>
  <c r="CT215" i="34" s="1"/>
  <c r="DJ215" i="34" a="1"/>
  <c r="DJ215" i="34" s="1"/>
  <c r="AY215" i="34" a="1"/>
  <c r="AY215" i="34" s="1"/>
  <c r="BN215" i="34" a="1"/>
  <c r="BN215" i="34" s="1"/>
  <c r="CU215" i="34" a="1"/>
  <c r="CU215" i="34" s="1"/>
  <c r="DK215" i="34" a="1"/>
  <c r="DK215" i="34" s="1"/>
  <c r="BM213" i="34"/>
  <c r="BI213" i="34"/>
  <c r="AS213" i="34"/>
  <c r="BY213" i="34"/>
  <c r="DA213" i="34"/>
  <c r="U213" i="34"/>
  <c r="BE213" i="34"/>
  <c r="CC213" i="34"/>
  <c r="BQ213" i="34"/>
  <c r="CZ214" i="34"/>
  <c r="AO213" i="34"/>
  <c r="M213" i="34"/>
  <c r="AJ214" i="34"/>
  <c r="DM213" i="34"/>
  <c r="I213" i="34"/>
  <c r="H214" i="34"/>
  <c r="AW213" i="34"/>
  <c r="CO213" i="34"/>
  <c r="Y213" i="34"/>
  <c r="CG213" i="34"/>
  <c r="CF214" i="34"/>
  <c r="T214" i="34"/>
  <c r="U214" i="34" s="1"/>
  <c r="DL214" i="34"/>
  <c r="BL214" i="34"/>
  <c r="BM214" i="34" s="1"/>
  <c r="CV214" i="34"/>
  <c r="CW214" i="34" s="1"/>
  <c r="AB214" i="34"/>
  <c r="BA213" i="34"/>
  <c r="AC213" i="34"/>
  <c r="DE213" i="34"/>
  <c r="DE214" i="34" s="1"/>
  <c r="BP214" i="34"/>
  <c r="AN214" i="34"/>
  <c r="AR214" i="34"/>
  <c r="AV214" i="34"/>
  <c r="AG213" i="34"/>
  <c r="AK213" i="34"/>
  <c r="BT214" i="34"/>
  <c r="BU214" i="34" s="1"/>
  <c r="DP215" i="34"/>
  <c r="AV215" i="34"/>
  <c r="AE215" i="34"/>
  <c r="AD215" i="34"/>
  <c r="P214" i="34"/>
  <c r="Q214" i="34" s="1"/>
  <c r="DH214" i="34"/>
  <c r="DI214" i="34" s="1"/>
  <c r="BH214" i="34"/>
  <c r="CR214" i="34"/>
  <c r="CS214" i="34" s="1"/>
  <c r="BD214" i="34"/>
  <c r="L214" i="34"/>
  <c r="CN214" i="34"/>
  <c r="BX214" i="34"/>
  <c r="CB214" i="34"/>
  <c r="AZ214" i="34"/>
  <c r="AF214" i="34"/>
  <c r="CJ214" i="34"/>
  <c r="CK214" i="34" s="1"/>
  <c r="X214" i="34"/>
  <c r="D215" i="34"/>
  <c r="B215" i="34"/>
  <c r="C215" i="34"/>
  <c r="GS4" i="1"/>
  <c r="GS9" i="1" s="1"/>
  <c r="E216" i="34"/>
  <c r="GS7" i="1"/>
  <c r="GR6" i="1"/>
  <c r="GT3" i="1"/>
  <c r="GT8" i="1" s="1"/>
  <c r="G216" i="34" l="1" a="1"/>
  <c r="G216" i="34" s="1"/>
  <c r="W216" i="34" a="1"/>
  <c r="W216" i="34" s="1"/>
  <c r="AM216" i="34" a="1"/>
  <c r="AM216" i="34" s="1"/>
  <c r="BB216" i="34" a="1"/>
  <c r="BB216" i="34" s="1"/>
  <c r="DO216" i="34" a="1"/>
  <c r="DO216" i="34" s="1"/>
  <c r="AL216" i="34" a="1"/>
  <c r="AL216" i="34" s="1"/>
  <c r="BR216" i="34" a="1"/>
  <c r="BR216" i="34" s="1"/>
  <c r="CI216" i="34" a="1"/>
  <c r="CI216" i="34" s="1"/>
  <c r="CH216" i="34" a="1"/>
  <c r="CH216" i="34" s="1"/>
  <c r="CY216" i="34" a="1"/>
  <c r="CY216" i="34" s="1"/>
  <c r="F216" i="34" a="1"/>
  <c r="F216" i="34" s="1"/>
  <c r="V216" i="34" a="1"/>
  <c r="V216" i="34" s="1"/>
  <c r="BC216" i="34" a="1"/>
  <c r="BC216" i="34" s="1"/>
  <c r="BS216" i="34" a="1"/>
  <c r="BS216" i="34" s="1"/>
  <c r="R216" i="34" a="1"/>
  <c r="R216" i="34" s="1"/>
  <c r="BF216" i="34" a="1"/>
  <c r="BF216" i="34" s="1"/>
  <c r="BG216" i="34" a="1"/>
  <c r="BG216" i="34" s="1"/>
  <c r="BV216" i="34" a="1"/>
  <c r="BV216" i="34" s="1"/>
  <c r="CM216" i="34" a="1"/>
  <c r="CM216" i="34" s="1"/>
  <c r="DC216" i="34" a="1"/>
  <c r="DC216" i="34" s="1"/>
  <c r="DB216" i="34" a="1"/>
  <c r="DB216" i="34" s="1"/>
  <c r="BW216" i="34" a="1"/>
  <c r="BW216" i="34" s="1"/>
  <c r="CX216" i="34" a="1"/>
  <c r="CX216" i="34" s="1"/>
  <c r="DN216" i="34" a="1"/>
  <c r="DN216" i="34" s="1"/>
  <c r="AA216" i="34" a="1"/>
  <c r="AA216" i="34" s="1"/>
  <c r="Z216" i="34" a="1"/>
  <c r="Z216" i="34" s="1"/>
  <c r="S216" i="34" a="1"/>
  <c r="S216" i="34" s="1"/>
  <c r="CL216" i="34" a="1"/>
  <c r="CL216" i="34" s="1"/>
  <c r="J216" i="34" a="1"/>
  <c r="J216" i="34" s="1"/>
  <c r="AQ216" i="34" a="1"/>
  <c r="AQ216" i="34" s="1"/>
  <c r="BJ216" i="34" a="1"/>
  <c r="BJ216" i="34" s="1"/>
  <c r="DF216" i="34" a="1"/>
  <c r="DF216" i="34" s="1"/>
  <c r="K216" i="34" a="1"/>
  <c r="K216" i="34" s="1"/>
  <c r="AP216" i="34" a="1"/>
  <c r="AP216" i="34" s="1"/>
  <c r="O216" i="34" a="1"/>
  <c r="O216" i="34" s="1"/>
  <c r="N216" i="34" a="1"/>
  <c r="N216" i="34" s="1"/>
  <c r="AU216" i="34" a="1"/>
  <c r="AU216" i="34" s="1"/>
  <c r="AT216" i="34" a="1"/>
  <c r="AT216" i="34" s="1"/>
  <c r="CP216" i="34" a="1"/>
  <c r="CP216" i="34" s="1"/>
  <c r="DG216" i="34" a="1"/>
  <c r="DG216" i="34" s="1"/>
  <c r="CA216" i="34" a="1"/>
  <c r="CA216" i="34" s="1"/>
  <c r="BK216" i="34" a="1"/>
  <c r="BK216" i="34" s="1"/>
  <c r="BZ216" i="34" a="1"/>
  <c r="BZ216" i="34" s="1"/>
  <c r="CQ216" i="34" a="1"/>
  <c r="CQ216" i="34" s="1"/>
  <c r="AH216" i="34" a="1"/>
  <c r="AH216" i="34" s="1"/>
  <c r="BO216" i="34" a="1"/>
  <c r="BO216" i="34" s="1"/>
  <c r="DJ216" i="34" a="1"/>
  <c r="DJ216" i="34" s="1"/>
  <c r="AY216" i="34" a="1"/>
  <c r="AY216" i="34" s="1"/>
  <c r="AX216" i="34" a="1"/>
  <c r="AX216" i="34" s="1"/>
  <c r="CE216" i="34" a="1"/>
  <c r="CE216" i="34" s="1"/>
  <c r="CT216" i="34" a="1"/>
  <c r="CT216" i="34" s="1"/>
  <c r="AI216" i="34" a="1"/>
  <c r="AI216" i="34" s="1"/>
  <c r="CU216" i="34" a="1"/>
  <c r="CU216" i="34" s="1"/>
  <c r="BN216" i="34" a="1"/>
  <c r="BN216" i="34" s="1"/>
  <c r="CD216" i="34" a="1"/>
  <c r="CD216" i="34" s="1"/>
  <c r="DK216" i="34" a="1"/>
  <c r="DK216" i="34" s="1"/>
  <c r="BI214" i="34"/>
  <c r="BE214" i="34"/>
  <c r="BY214" i="34"/>
  <c r="AS214" i="34"/>
  <c r="DA214" i="34"/>
  <c r="M214" i="34"/>
  <c r="CC214" i="34"/>
  <c r="P215" i="34"/>
  <c r="Q215" i="34" s="1"/>
  <c r="CO214" i="34"/>
  <c r="BQ214" i="34"/>
  <c r="AK214" i="34"/>
  <c r="AG214" i="34"/>
  <c r="Y214" i="34"/>
  <c r="AO214" i="34"/>
  <c r="I214" i="34"/>
  <c r="DM214" i="34"/>
  <c r="CF215" i="34"/>
  <c r="CG215" i="34" s="1"/>
  <c r="CG214" i="34"/>
  <c r="CZ215" i="34"/>
  <c r="DA215" i="34" s="1"/>
  <c r="CJ215" i="34"/>
  <c r="CK215" i="34" s="1"/>
  <c r="AW214" i="34"/>
  <c r="AC214" i="34"/>
  <c r="BT215" i="34"/>
  <c r="BU215" i="34" s="1"/>
  <c r="AZ215" i="34"/>
  <c r="BA215" i="34" s="1"/>
  <c r="AR215" i="34"/>
  <c r="AS215" i="34" s="1"/>
  <c r="X215" i="34"/>
  <c r="Y215" i="34" s="1"/>
  <c r="AB215" i="34"/>
  <c r="CV215" i="34"/>
  <c r="CW215" i="34" s="1"/>
  <c r="BP215" i="34"/>
  <c r="BX215" i="34"/>
  <c r="BY215" i="34" s="1"/>
  <c r="BA214" i="34"/>
  <c r="AW215" i="34"/>
  <c r="DQ215" i="34"/>
  <c r="BL215" i="34"/>
  <c r="DH215" i="34"/>
  <c r="CN215" i="34"/>
  <c r="H215" i="34"/>
  <c r="AJ215" i="34"/>
  <c r="AD216" i="34"/>
  <c r="AE216" i="34"/>
  <c r="DP216" i="34"/>
  <c r="DQ216" i="34" s="1"/>
  <c r="CB215" i="34"/>
  <c r="CR215" i="34"/>
  <c r="DL215" i="34"/>
  <c r="AF215" i="34"/>
  <c r="T215" i="34"/>
  <c r="BH215" i="34"/>
  <c r="DD215" i="34"/>
  <c r="L215" i="34"/>
  <c r="BD215" i="34"/>
  <c r="AN215" i="34"/>
  <c r="D216" i="34"/>
  <c r="B216" i="34"/>
  <c r="C216" i="34"/>
  <c r="GT4" i="1"/>
  <c r="GT9" i="1" s="1"/>
  <c r="E217" i="34"/>
  <c r="GT7" i="1"/>
  <c r="GU3" i="1"/>
  <c r="GU8" i="1" s="1"/>
  <c r="W217" i="34" l="1" a="1"/>
  <c r="W217" i="34" s="1"/>
  <c r="BR217" i="34" a="1"/>
  <c r="BR217" i="34" s="1"/>
  <c r="DO217" i="34" a="1"/>
  <c r="DO217" i="34" s="1"/>
  <c r="F217" i="34" a="1"/>
  <c r="F217" i="34" s="1"/>
  <c r="CX217" i="34" a="1"/>
  <c r="CX217" i="34" s="1"/>
  <c r="G217" i="34" a="1"/>
  <c r="G217" i="34" s="1"/>
  <c r="V217" i="34" a="1"/>
  <c r="V217" i="34" s="1"/>
  <c r="AM217" i="34" a="1"/>
  <c r="AM217" i="34" s="1"/>
  <c r="BS217" i="34" a="1"/>
  <c r="BS217" i="34" s="1"/>
  <c r="AL217" i="34" a="1"/>
  <c r="AL217" i="34" s="1"/>
  <c r="BC217" i="34" a="1"/>
  <c r="BC217" i="34" s="1"/>
  <c r="BB217" i="34" a="1"/>
  <c r="BB217" i="34" s="1"/>
  <c r="CH217" i="34" a="1"/>
  <c r="CH217" i="34" s="1"/>
  <c r="BG217" i="34" a="1"/>
  <c r="BG217" i="34" s="1"/>
  <c r="BF217" i="34" a="1"/>
  <c r="BF217" i="34" s="1"/>
  <c r="DC217" i="34" a="1"/>
  <c r="DC217" i="34" s="1"/>
  <c r="S217" i="34" a="1"/>
  <c r="S217" i="34" s="1"/>
  <c r="DB217" i="34" a="1"/>
  <c r="DB217" i="34" s="1"/>
  <c r="DN217" i="34" a="1"/>
  <c r="DN217" i="34" s="1"/>
  <c r="Z217" i="34" a="1"/>
  <c r="Z217" i="34" s="1"/>
  <c r="CM217" i="34" a="1"/>
  <c r="CM217" i="34" s="1"/>
  <c r="CI217" i="34" a="1"/>
  <c r="CI217" i="34" s="1"/>
  <c r="CY217" i="34" a="1"/>
  <c r="CY217" i="34" s="1"/>
  <c r="R217" i="34" a="1"/>
  <c r="R217" i="34" s="1"/>
  <c r="AA217" i="34" a="1"/>
  <c r="AA217" i="34" s="1"/>
  <c r="BW217" i="34" a="1"/>
  <c r="BW217" i="34" s="1"/>
  <c r="BV217" i="34" a="1"/>
  <c r="BV217" i="34" s="1"/>
  <c r="CL217" i="34" a="1"/>
  <c r="CL217" i="34" s="1"/>
  <c r="J217" i="34" a="1"/>
  <c r="J217" i="34" s="1"/>
  <c r="AQ217" i="34" a="1"/>
  <c r="AQ217" i="34" s="1"/>
  <c r="AU217" i="34" a="1"/>
  <c r="AU217" i="34" s="1"/>
  <c r="AT217" i="34" a="1"/>
  <c r="AT217" i="34" s="1"/>
  <c r="BK217" i="34" a="1"/>
  <c r="BK217" i="34" s="1"/>
  <c r="BZ217" i="34" a="1"/>
  <c r="BZ217" i="34" s="1"/>
  <c r="AP217" i="34" a="1"/>
  <c r="AP217" i="34" s="1"/>
  <c r="O217" i="34" a="1"/>
  <c r="O217" i="34" s="1"/>
  <c r="CA217" i="34" a="1"/>
  <c r="CA217" i="34" s="1"/>
  <c r="CP217" i="34" a="1"/>
  <c r="CP217" i="34" s="1"/>
  <c r="N217" i="34" a="1"/>
  <c r="N217" i="34" s="1"/>
  <c r="BJ217" i="34" a="1"/>
  <c r="BJ217" i="34" s="1"/>
  <c r="DG217" i="34" a="1"/>
  <c r="DG217" i="34" s="1"/>
  <c r="AI217" i="34" a="1"/>
  <c r="AI217" i="34" s="1"/>
  <c r="K217" i="34" a="1"/>
  <c r="K217" i="34" s="1"/>
  <c r="CQ217" i="34" a="1"/>
  <c r="CQ217" i="34" s="1"/>
  <c r="AX217" i="34" a="1"/>
  <c r="AX217" i="34" s="1"/>
  <c r="CU217" i="34" a="1"/>
  <c r="CU217" i="34" s="1"/>
  <c r="AH217" i="34" a="1"/>
  <c r="AH217" i="34" s="1"/>
  <c r="CE217" i="34" a="1"/>
  <c r="CE217" i="34" s="1"/>
  <c r="CD217" i="34" a="1"/>
  <c r="CD217" i="34" s="1"/>
  <c r="DK217" i="34" a="1"/>
  <c r="DK217" i="34" s="1"/>
  <c r="AY217" i="34" a="1"/>
  <c r="AY217" i="34" s="1"/>
  <c r="BN217" i="34" a="1"/>
  <c r="BN217" i="34" s="1"/>
  <c r="DF217" i="34" a="1"/>
  <c r="DF217" i="34" s="1"/>
  <c r="BO217" i="34" a="1"/>
  <c r="BO217" i="34" s="1"/>
  <c r="CT217" i="34" a="1"/>
  <c r="CT217" i="34" s="1"/>
  <c r="DJ217" i="34" a="1"/>
  <c r="DJ217" i="34" s="1"/>
  <c r="AJ216" i="34"/>
  <c r="H216" i="34"/>
  <c r="DD216" i="34"/>
  <c r="AR216" i="34"/>
  <c r="AS216" i="34" s="1"/>
  <c r="CR216" i="34"/>
  <c r="CJ216" i="34"/>
  <c r="CK216" i="34" s="1"/>
  <c r="BT216" i="34"/>
  <c r="BU216" i="34" s="1"/>
  <c r="T216" i="34"/>
  <c r="P216" i="34"/>
  <c r="Q216" i="34" s="1"/>
  <c r="DL216" i="34"/>
  <c r="L216" i="34"/>
  <c r="X216" i="34"/>
  <c r="AC215" i="34"/>
  <c r="CF216" i="34"/>
  <c r="BQ215" i="34"/>
  <c r="BP216" i="34"/>
  <c r="I215" i="34"/>
  <c r="CV216" i="34"/>
  <c r="CO215" i="34"/>
  <c r="BE215" i="34"/>
  <c r="BI215" i="34"/>
  <c r="DM215" i="34"/>
  <c r="CS215" i="34"/>
  <c r="CC215" i="34"/>
  <c r="M215" i="34"/>
  <c r="U215" i="34"/>
  <c r="DI215" i="34"/>
  <c r="AO215" i="34"/>
  <c r="DE215" i="34"/>
  <c r="AG215" i="34"/>
  <c r="AF216" i="34"/>
  <c r="AK215" i="34"/>
  <c r="BM215" i="34"/>
  <c r="BL216" i="34"/>
  <c r="BD216" i="34"/>
  <c r="DP217" i="34"/>
  <c r="AD217" i="34"/>
  <c r="AE217" i="34"/>
  <c r="CZ216" i="34"/>
  <c r="AB216" i="34"/>
  <c r="CB216" i="34"/>
  <c r="AZ216" i="34"/>
  <c r="CN216" i="34"/>
  <c r="BH216" i="34"/>
  <c r="AN216" i="34"/>
  <c r="AV216" i="34"/>
  <c r="DH216" i="34"/>
  <c r="BX216" i="34"/>
  <c r="D217" i="34"/>
  <c r="B217" i="34"/>
  <c r="C217" i="34"/>
  <c r="GU4" i="1"/>
  <c r="GU9" i="1" s="1"/>
  <c r="E218" i="34"/>
  <c r="GV3" i="1"/>
  <c r="GV8" i="1" s="1"/>
  <c r="GU7" i="1"/>
  <c r="F218" i="34" l="1" a="1"/>
  <c r="F218" i="34" s="1"/>
  <c r="BC218" i="34" a="1"/>
  <c r="BC218" i="34" s="1"/>
  <c r="CI218" i="34" a="1"/>
  <c r="CI218" i="34" s="1"/>
  <c r="W218" i="34" a="1"/>
  <c r="W218" i="34" s="1"/>
  <c r="AM218" i="34" a="1"/>
  <c r="AM218" i="34" s="1"/>
  <c r="BS218" i="34" a="1"/>
  <c r="BS218" i="34" s="1"/>
  <c r="CH218" i="34" a="1"/>
  <c r="CH218" i="34" s="1"/>
  <c r="CY218" i="34" a="1"/>
  <c r="CY218" i="34" s="1"/>
  <c r="DO218" i="34" a="1"/>
  <c r="DO218" i="34" s="1"/>
  <c r="AL218" i="34" a="1"/>
  <c r="AL218" i="34" s="1"/>
  <c r="CX218" i="34" a="1"/>
  <c r="CX218" i="34" s="1"/>
  <c r="G218" i="34" a="1"/>
  <c r="G218" i="34" s="1"/>
  <c r="V218" i="34" a="1"/>
  <c r="V218" i="34" s="1"/>
  <c r="BB218" i="34" a="1"/>
  <c r="BB218" i="34" s="1"/>
  <c r="DN218" i="34" a="1"/>
  <c r="DN218" i="34" s="1"/>
  <c r="Z218" i="34" a="1"/>
  <c r="Z218" i="34" s="1"/>
  <c r="DC218" i="34" a="1"/>
  <c r="DC218" i="34" s="1"/>
  <c r="BR218" i="34" a="1"/>
  <c r="BR218" i="34" s="1"/>
  <c r="S218" i="34" a="1"/>
  <c r="S218" i="34" s="1"/>
  <c r="AA218" i="34" a="1"/>
  <c r="AA218" i="34" s="1"/>
  <c r="CM218" i="34" a="1"/>
  <c r="CM218" i="34" s="1"/>
  <c r="CL218" i="34" a="1"/>
  <c r="CL218" i="34" s="1"/>
  <c r="BF218" i="34" a="1"/>
  <c r="BF218" i="34" s="1"/>
  <c r="BW218" i="34" a="1"/>
  <c r="BW218" i="34" s="1"/>
  <c r="R218" i="34" a="1"/>
  <c r="R218" i="34" s="1"/>
  <c r="BG218" i="34" a="1"/>
  <c r="BG218" i="34" s="1"/>
  <c r="BV218" i="34" a="1"/>
  <c r="BV218" i="34" s="1"/>
  <c r="J218" i="34" a="1"/>
  <c r="J218" i="34" s="1"/>
  <c r="AQ218" i="34" a="1"/>
  <c r="AQ218" i="34" s="1"/>
  <c r="AT218" i="34" a="1"/>
  <c r="AT218" i="34" s="1"/>
  <c r="AU218" i="34" a="1"/>
  <c r="AU218" i="34" s="1"/>
  <c r="BJ218" i="34" a="1"/>
  <c r="BJ218" i="34" s="1"/>
  <c r="CA218" i="34" a="1"/>
  <c r="CA218" i="34" s="1"/>
  <c r="BZ218" i="34" a="1"/>
  <c r="BZ218" i="34" s="1"/>
  <c r="CP218" i="34" a="1"/>
  <c r="CP218" i="34" s="1"/>
  <c r="DB218" i="34" a="1"/>
  <c r="DB218" i="34" s="1"/>
  <c r="O218" i="34" a="1"/>
  <c r="O218" i="34" s="1"/>
  <c r="K218" i="34" a="1"/>
  <c r="K218" i="34" s="1"/>
  <c r="AP218" i="34" a="1"/>
  <c r="AP218" i="34" s="1"/>
  <c r="N218" i="34" a="1"/>
  <c r="N218" i="34" s="1"/>
  <c r="BK218" i="34" a="1"/>
  <c r="BK218" i="34" s="1"/>
  <c r="CQ218" i="34" a="1"/>
  <c r="CQ218" i="34" s="1"/>
  <c r="DG218" i="34" a="1"/>
  <c r="DG218" i="34" s="1"/>
  <c r="DF218" i="34" a="1"/>
  <c r="DF218" i="34" s="1"/>
  <c r="AY218" i="34" a="1"/>
  <c r="AY218" i="34" s="1"/>
  <c r="DK218" i="34" a="1"/>
  <c r="DK218" i="34" s="1"/>
  <c r="CU218" i="34" a="1"/>
  <c r="CU218" i="34" s="1"/>
  <c r="AI218" i="34" a="1"/>
  <c r="AI218" i="34" s="1"/>
  <c r="BO218" i="34" a="1"/>
  <c r="BO218" i="34" s="1"/>
  <c r="CD218" i="34" a="1"/>
  <c r="CD218" i="34" s="1"/>
  <c r="DJ218" i="34" a="1"/>
  <c r="DJ218" i="34" s="1"/>
  <c r="AH218" i="34" a="1"/>
  <c r="AH218" i="34" s="1"/>
  <c r="AX218" i="34" a="1"/>
  <c r="AX218" i="34" s="1"/>
  <c r="BN218" i="34" a="1"/>
  <c r="BN218" i="34" s="1"/>
  <c r="CE218" i="34" a="1"/>
  <c r="CE218" i="34" s="1"/>
  <c r="CT218" i="34" a="1"/>
  <c r="CT218" i="34" s="1"/>
  <c r="T217" i="34"/>
  <c r="AK216" i="34"/>
  <c r="I216" i="34"/>
  <c r="DI216" i="34"/>
  <c r="CO216" i="34"/>
  <c r="DE216" i="34"/>
  <c r="M216" i="34"/>
  <c r="AC216" i="34"/>
  <c r="AO216" i="34"/>
  <c r="AZ217" i="34"/>
  <c r="CZ217" i="34"/>
  <c r="BX217" i="34"/>
  <c r="CS216" i="34"/>
  <c r="AR217" i="34"/>
  <c r="AS217" i="34" s="1"/>
  <c r="AV217" i="34"/>
  <c r="U216" i="34"/>
  <c r="CJ217" i="34"/>
  <c r="CK217" i="34" s="1"/>
  <c r="BE216" i="34"/>
  <c r="BM216" i="34"/>
  <c r="BI216" i="34"/>
  <c r="CF217" i="34"/>
  <c r="AF217" i="34"/>
  <c r="CB217" i="34"/>
  <c r="DM216" i="34"/>
  <c r="Y216" i="34"/>
  <c r="DQ217" i="34"/>
  <c r="X217" i="34"/>
  <c r="CG216" i="34"/>
  <c r="DD217" i="34"/>
  <c r="BQ216" i="34"/>
  <c r="P217" i="34"/>
  <c r="BY216" i="34"/>
  <c r="CC216" i="34"/>
  <c r="DA216" i="34"/>
  <c r="AW216" i="34"/>
  <c r="BA216" i="34"/>
  <c r="L217" i="34"/>
  <c r="AJ217" i="34"/>
  <c r="AK217" i="34" s="1"/>
  <c r="AG216" i="34"/>
  <c r="H217" i="34"/>
  <c r="CW216" i="34"/>
  <c r="BT217" i="34"/>
  <c r="DL217" i="34"/>
  <c r="CV217" i="34"/>
  <c r="BL217" i="34"/>
  <c r="CN217" i="34"/>
  <c r="BD217" i="34"/>
  <c r="DP218" i="34"/>
  <c r="AD218" i="34"/>
  <c r="AE218" i="34"/>
  <c r="DH217" i="34"/>
  <c r="BP217" i="34"/>
  <c r="CR217" i="34"/>
  <c r="AB217" i="34"/>
  <c r="AC217" i="34" s="1"/>
  <c r="BH217" i="34"/>
  <c r="AN217" i="34"/>
  <c r="D218" i="34"/>
  <c r="B218" i="34"/>
  <c r="C218" i="34"/>
  <c r="GV4" i="1"/>
  <c r="GV9" i="1" s="1"/>
  <c r="E219" i="34"/>
  <c r="GV7" i="1"/>
  <c r="GW3" i="1"/>
  <c r="GW8" i="1" s="1"/>
  <c r="F219" i="34" l="1" a="1"/>
  <c r="F219" i="34" s="1"/>
  <c r="G219" i="34" a="1"/>
  <c r="G219" i="34" s="1"/>
  <c r="V219" i="34" a="1"/>
  <c r="V219" i="34" s="1"/>
  <c r="CX219" i="34" a="1"/>
  <c r="CX219" i="34" s="1"/>
  <c r="DO219" i="34" a="1"/>
  <c r="DO219" i="34" s="1"/>
  <c r="BC219" i="34" a="1"/>
  <c r="BC219" i="34" s="1"/>
  <c r="BB219" i="34" a="1"/>
  <c r="BB219" i="34" s="1"/>
  <c r="CY219" i="34" a="1"/>
  <c r="CY219" i="34" s="1"/>
  <c r="W219" i="34" a="1"/>
  <c r="W219" i="34" s="1"/>
  <c r="AL219" i="34" a="1"/>
  <c r="AL219" i="34" s="1"/>
  <c r="BS219" i="34" a="1"/>
  <c r="BS219" i="34" s="1"/>
  <c r="AM219" i="34" a="1"/>
  <c r="AM219" i="34" s="1"/>
  <c r="BR219" i="34" a="1"/>
  <c r="BR219" i="34" s="1"/>
  <c r="CI219" i="34" a="1"/>
  <c r="CI219" i="34" s="1"/>
  <c r="R219" i="34" a="1"/>
  <c r="R219" i="34" s="1"/>
  <c r="BF219" i="34" a="1"/>
  <c r="BF219" i="34" s="1"/>
  <c r="BG219" i="34" a="1"/>
  <c r="BG219" i="34" s="1"/>
  <c r="BV219" i="34" a="1"/>
  <c r="BV219" i="34" s="1"/>
  <c r="CL219" i="34" a="1"/>
  <c r="CL219" i="34" s="1"/>
  <c r="DC219" i="34" a="1"/>
  <c r="DC219" i="34" s="1"/>
  <c r="DN219" i="34" a="1"/>
  <c r="DN219" i="34" s="1"/>
  <c r="S219" i="34" a="1"/>
  <c r="S219" i="34" s="1"/>
  <c r="BW219" i="34" a="1"/>
  <c r="BW219" i="34" s="1"/>
  <c r="CM219" i="34" a="1"/>
  <c r="CM219" i="34" s="1"/>
  <c r="CH219" i="34" a="1"/>
  <c r="CH219" i="34" s="1"/>
  <c r="AA219" i="34" a="1"/>
  <c r="AA219" i="34" s="1"/>
  <c r="Z219" i="34" a="1"/>
  <c r="Z219" i="34" s="1"/>
  <c r="N219" i="34" a="1"/>
  <c r="N219" i="34" s="1"/>
  <c r="AU219" i="34" a="1"/>
  <c r="AU219" i="34" s="1"/>
  <c r="CQ219" i="34" a="1"/>
  <c r="CQ219" i="34" s="1"/>
  <c r="DG219" i="34" a="1"/>
  <c r="DG219" i="34" s="1"/>
  <c r="DB219" i="34" a="1"/>
  <c r="DB219" i="34" s="1"/>
  <c r="AQ219" i="34" a="1"/>
  <c r="AQ219" i="34" s="1"/>
  <c r="O219" i="34" a="1"/>
  <c r="O219" i="34" s="1"/>
  <c r="BK219" i="34" a="1"/>
  <c r="BK219" i="34" s="1"/>
  <c r="BJ219" i="34" a="1"/>
  <c r="BJ219" i="34" s="1"/>
  <c r="K219" i="34" a="1"/>
  <c r="K219" i="34" s="1"/>
  <c r="J219" i="34" a="1"/>
  <c r="J219" i="34" s="1"/>
  <c r="AP219" i="34" a="1"/>
  <c r="AP219" i="34" s="1"/>
  <c r="AT219" i="34" a="1"/>
  <c r="AT219" i="34" s="1"/>
  <c r="BZ219" i="34" a="1"/>
  <c r="BZ219" i="34" s="1"/>
  <c r="CA219" i="34" a="1"/>
  <c r="CA219" i="34" s="1"/>
  <c r="CP219" i="34" a="1"/>
  <c r="CP219" i="34" s="1"/>
  <c r="BN219" i="34" a="1"/>
  <c r="BN219" i="34" s="1"/>
  <c r="CD219" i="34" a="1"/>
  <c r="CD219" i="34" s="1"/>
  <c r="DK219" i="34" a="1"/>
  <c r="DK219" i="34" s="1"/>
  <c r="DJ219" i="34" a="1"/>
  <c r="DJ219" i="34" s="1"/>
  <c r="DF219" i="34" a="1"/>
  <c r="DF219" i="34" s="1"/>
  <c r="AH219" i="34" a="1"/>
  <c r="AH219" i="34" s="1"/>
  <c r="AY219" i="34" a="1"/>
  <c r="AY219" i="34" s="1"/>
  <c r="BO219" i="34" a="1"/>
  <c r="BO219" i="34" s="1"/>
  <c r="CE219" i="34" a="1"/>
  <c r="CE219" i="34" s="1"/>
  <c r="CT219" i="34" a="1"/>
  <c r="CT219" i="34" s="1"/>
  <c r="AI219" i="34" a="1"/>
  <c r="AI219" i="34" s="1"/>
  <c r="AJ219" i="34" s="1"/>
  <c r="AX219" i="34" a="1"/>
  <c r="AX219" i="34" s="1"/>
  <c r="CU219" i="34" a="1"/>
  <c r="CU219" i="34" s="1"/>
  <c r="DI217" i="34"/>
  <c r="I217" i="34"/>
  <c r="U217" i="34"/>
  <c r="CB218" i="34"/>
  <c r="H218" i="34"/>
  <c r="DA217" i="34"/>
  <c r="CO217" i="34"/>
  <c r="AO217" i="34"/>
  <c r="BY217" i="34"/>
  <c r="BA217" i="34"/>
  <c r="BX218" i="34"/>
  <c r="T218" i="34"/>
  <c r="BE217" i="34"/>
  <c r="DQ218" i="34"/>
  <c r="BI217" i="34"/>
  <c r="AW217" i="34"/>
  <c r="BM217" i="34"/>
  <c r="CC217" i="34"/>
  <c r="AR218" i="34"/>
  <c r="AS218" i="34" s="1"/>
  <c r="AG217" i="34"/>
  <c r="Y217" i="34"/>
  <c r="P218" i="34"/>
  <c r="AZ218" i="34"/>
  <c r="AF218" i="34"/>
  <c r="CV218" i="34"/>
  <c r="L218" i="34"/>
  <c r="DD218" i="34"/>
  <c r="CG217" i="34"/>
  <c r="CW217" i="34"/>
  <c r="AJ218" i="34"/>
  <c r="AK218" i="34" s="1"/>
  <c r="DE217" i="34"/>
  <c r="CF218" i="34"/>
  <c r="Q217" i="34"/>
  <c r="DM217" i="34"/>
  <c r="CS217" i="34"/>
  <c r="BQ217" i="34"/>
  <c r="AV218" i="34"/>
  <c r="BU217" i="34"/>
  <c r="M217" i="34"/>
  <c r="BT218" i="34"/>
  <c r="CJ218" i="34"/>
  <c r="CZ218" i="34"/>
  <c r="DA218" i="34" s="1"/>
  <c r="CN218" i="34"/>
  <c r="AB218" i="34"/>
  <c r="AC218" i="34" s="1"/>
  <c r="BD218" i="34"/>
  <c r="DL218" i="34"/>
  <c r="DH218" i="34"/>
  <c r="X218" i="34"/>
  <c r="AN218" i="34"/>
  <c r="DP219" i="34"/>
  <c r="AD219" i="34"/>
  <c r="AE219" i="34"/>
  <c r="BP218" i="34"/>
  <c r="CR218" i="34"/>
  <c r="BL218" i="34"/>
  <c r="BH218" i="34"/>
  <c r="D219" i="34"/>
  <c r="B219" i="34"/>
  <c r="C219" i="34"/>
  <c r="GW4" i="1"/>
  <c r="GW9" i="1" s="1"/>
  <c r="E220" i="34"/>
  <c r="GW7" i="1"/>
  <c r="GX3" i="1"/>
  <c r="GX8" i="1" s="1"/>
  <c r="AL220" i="34" l="1" a="1"/>
  <c r="AL220" i="34" s="1"/>
  <c r="BC220" i="34" a="1"/>
  <c r="BC220" i="34" s="1"/>
  <c r="BS220" i="34" a="1"/>
  <c r="BS220" i="34" s="1"/>
  <c r="CH220" i="34" a="1"/>
  <c r="CH220" i="34" s="1"/>
  <c r="W220" i="34" a="1"/>
  <c r="W220" i="34" s="1"/>
  <c r="BR220" i="34" a="1"/>
  <c r="BR220" i="34" s="1"/>
  <c r="DO220" i="34" a="1"/>
  <c r="DO220" i="34" s="1"/>
  <c r="F220" i="34" a="1"/>
  <c r="F220" i="34" s="1"/>
  <c r="CI220" i="34" a="1"/>
  <c r="CI220" i="34" s="1"/>
  <c r="CX220" i="34" a="1"/>
  <c r="CX220" i="34" s="1"/>
  <c r="G220" i="34" a="1"/>
  <c r="G220" i="34" s="1"/>
  <c r="V220" i="34" a="1"/>
  <c r="V220" i="34" s="1"/>
  <c r="AM220" i="34" a="1"/>
  <c r="AM220" i="34" s="1"/>
  <c r="BB220" i="34" a="1"/>
  <c r="BB220" i="34" s="1"/>
  <c r="S220" i="34" a="1"/>
  <c r="S220" i="34" s="1"/>
  <c r="CL220" i="34" a="1"/>
  <c r="CL220" i="34" s="1"/>
  <c r="CY220" i="34" a="1"/>
  <c r="CY220" i="34" s="1"/>
  <c r="R220" i="34" a="1"/>
  <c r="R220" i="34" s="1"/>
  <c r="AA220" i="34" a="1"/>
  <c r="AA220" i="34" s="1"/>
  <c r="BG220" i="34" a="1"/>
  <c r="BG220" i="34" s="1"/>
  <c r="BF220" i="34" a="1"/>
  <c r="BF220" i="34" s="1"/>
  <c r="BV220" i="34" a="1"/>
  <c r="BV220" i="34" s="1"/>
  <c r="CM220" i="34" a="1"/>
  <c r="CM220" i="34" s="1"/>
  <c r="DB220" i="34" a="1"/>
  <c r="DB220" i="34" s="1"/>
  <c r="DN220" i="34" a="1"/>
  <c r="DN220" i="34" s="1"/>
  <c r="Z220" i="34" a="1"/>
  <c r="Z220" i="34" s="1"/>
  <c r="BW220" i="34" a="1"/>
  <c r="BW220" i="34" s="1"/>
  <c r="BZ220" i="34" a="1"/>
  <c r="BZ220" i="34" s="1"/>
  <c r="DC220" i="34" a="1"/>
  <c r="DC220" i="34" s="1"/>
  <c r="J220" i="34" a="1"/>
  <c r="J220" i="34" s="1"/>
  <c r="AQ220" i="34" a="1"/>
  <c r="AQ220" i="34" s="1"/>
  <c r="O220" i="34" a="1"/>
  <c r="O220" i="34" s="1"/>
  <c r="AT220" i="34" a="1"/>
  <c r="AT220" i="34" s="1"/>
  <c r="BK220" i="34" a="1"/>
  <c r="BK220" i="34" s="1"/>
  <c r="CP220" i="34" a="1"/>
  <c r="CP220" i="34" s="1"/>
  <c r="K220" i="34" a="1"/>
  <c r="K220" i="34" s="1"/>
  <c r="AP220" i="34" a="1"/>
  <c r="AP220" i="34" s="1"/>
  <c r="N220" i="34" a="1"/>
  <c r="N220" i="34" s="1"/>
  <c r="AU220" i="34" a="1"/>
  <c r="AU220" i="34" s="1"/>
  <c r="CA220" i="34" a="1"/>
  <c r="CA220" i="34" s="1"/>
  <c r="DG220" i="34" a="1"/>
  <c r="DG220" i="34" s="1"/>
  <c r="BJ220" i="34" a="1"/>
  <c r="BJ220" i="34" s="1"/>
  <c r="CQ220" i="34" a="1"/>
  <c r="CQ220" i="34" s="1"/>
  <c r="DF220" i="34" a="1"/>
  <c r="DF220" i="34" s="1"/>
  <c r="BO220" i="34" a="1"/>
  <c r="BO220" i="34" s="1"/>
  <c r="BN220" i="34" a="1"/>
  <c r="BN220" i="34" s="1"/>
  <c r="CD220" i="34" a="1"/>
  <c r="CD220" i="34" s="1"/>
  <c r="AX220" i="34" a="1"/>
  <c r="AX220" i="34" s="1"/>
  <c r="CU220" i="34" a="1"/>
  <c r="CU220" i="34" s="1"/>
  <c r="AH220" i="34" a="1"/>
  <c r="AH220" i="34" s="1"/>
  <c r="CE220" i="34" a="1"/>
  <c r="CE220" i="34" s="1"/>
  <c r="DK220" i="34" a="1"/>
  <c r="DK220" i="34" s="1"/>
  <c r="DJ220" i="34" a="1"/>
  <c r="DJ220" i="34" s="1"/>
  <c r="AI220" i="34" a="1"/>
  <c r="AI220" i="34" s="1"/>
  <c r="AY220" i="34" a="1"/>
  <c r="AY220" i="34" s="1"/>
  <c r="CT220" i="34" a="1"/>
  <c r="CT220" i="34" s="1"/>
  <c r="I218" i="34"/>
  <c r="DH219" i="34"/>
  <c r="U218" i="34"/>
  <c r="CC218" i="34"/>
  <c r="CW218" i="34"/>
  <c r="DQ219" i="34"/>
  <c r="BA218" i="34"/>
  <c r="BY218" i="34"/>
  <c r="AG218" i="34"/>
  <c r="Q218" i="34"/>
  <c r="X219" i="34"/>
  <c r="M218" i="34"/>
  <c r="BQ218" i="34"/>
  <c r="BT219" i="34"/>
  <c r="BL219" i="34"/>
  <c r="CF219" i="34"/>
  <c r="T219" i="34"/>
  <c r="DE218" i="34"/>
  <c r="CV219" i="34"/>
  <c r="AR219" i="34"/>
  <c r="AS219" i="34" s="1"/>
  <c r="AK219" i="34"/>
  <c r="AF219" i="34"/>
  <c r="BM218" i="34"/>
  <c r="BI218" i="34"/>
  <c r="AO218" i="34"/>
  <c r="BE218" i="34"/>
  <c r="BH219" i="34"/>
  <c r="CJ219" i="34"/>
  <c r="Y218" i="34"/>
  <c r="CK218" i="34"/>
  <c r="DI218" i="34"/>
  <c r="CO218" i="34"/>
  <c r="BU218" i="34"/>
  <c r="CS218" i="34"/>
  <c r="DM218" i="34"/>
  <c r="AW218" i="34"/>
  <c r="CG218" i="34"/>
  <c r="P219" i="34"/>
  <c r="CZ219" i="34"/>
  <c r="DA219" i="34" s="1"/>
  <c r="DL219" i="34"/>
  <c r="CR219" i="34"/>
  <c r="DD219" i="34"/>
  <c r="AB219" i="34"/>
  <c r="AC219" i="34" s="1"/>
  <c r="H219" i="34"/>
  <c r="X220" i="34"/>
  <c r="DP220" i="34"/>
  <c r="AE220" i="34"/>
  <c r="AD220" i="34"/>
  <c r="CN219" i="34"/>
  <c r="CB219" i="34"/>
  <c r="BP219" i="34"/>
  <c r="AZ219" i="34"/>
  <c r="BX219" i="34"/>
  <c r="L219" i="34"/>
  <c r="BD219" i="34"/>
  <c r="AV219" i="34"/>
  <c r="AN219" i="34"/>
  <c r="D220" i="34"/>
  <c r="B220" i="34"/>
  <c r="C220" i="34"/>
  <c r="GX4" i="1"/>
  <c r="GX9" i="1" s="1"/>
  <c r="E221" i="34"/>
  <c r="GY3" i="1"/>
  <c r="GY8" i="1" s="1"/>
  <c r="GX7" i="1"/>
  <c r="V221" i="34" l="1" a="1"/>
  <c r="V221" i="34" s="1"/>
  <c r="BB221" i="34" a="1"/>
  <c r="BB221" i="34" s="1"/>
  <c r="BR221" i="34" a="1"/>
  <c r="BR221" i="34" s="1"/>
  <c r="CI221" i="34" a="1"/>
  <c r="CI221" i="34" s="1"/>
  <c r="CY221" i="34" a="1"/>
  <c r="CY221" i="34" s="1"/>
  <c r="G221" i="34" a="1"/>
  <c r="G221" i="34" s="1"/>
  <c r="F221" i="34" a="1"/>
  <c r="F221" i="34" s="1"/>
  <c r="W221" i="34" a="1"/>
  <c r="W221" i="34" s="1"/>
  <c r="AM221" i="34" a="1"/>
  <c r="AM221" i="34" s="1"/>
  <c r="BC221" i="34" a="1"/>
  <c r="BC221" i="34" s="1"/>
  <c r="CH221" i="34" a="1"/>
  <c r="CH221" i="34" s="1"/>
  <c r="AL221" i="34" a="1"/>
  <c r="AL221" i="34" s="1"/>
  <c r="BS221" i="34" a="1"/>
  <c r="BS221" i="34" s="1"/>
  <c r="CX221" i="34" a="1"/>
  <c r="CX221" i="34" s="1"/>
  <c r="DO221" i="34" a="1"/>
  <c r="DO221" i="34" s="1"/>
  <c r="R221" i="34" a="1"/>
  <c r="R221" i="34" s="1"/>
  <c r="BF221" i="34" a="1"/>
  <c r="BF221" i="34" s="1"/>
  <c r="BG221" i="34" a="1"/>
  <c r="BG221" i="34" s="1"/>
  <c r="BV221" i="34" a="1"/>
  <c r="BV221" i="34" s="1"/>
  <c r="S221" i="34" a="1"/>
  <c r="S221" i="34" s="1"/>
  <c r="AA221" i="34" a="1"/>
  <c r="AA221" i="34" s="1"/>
  <c r="CL221" i="34" a="1"/>
  <c r="CL221" i="34" s="1"/>
  <c r="DB221" i="34" a="1"/>
  <c r="DB221" i="34" s="1"/>
  <c r="DN221" i="34" a="1"/>
  <c r="DN221" i="34" s="1"/>
  <c r="Z221" i="34" a="1"/>
  <c r="Z221" i="34" s="1"/>
  <c r="BW221" i="34" a="1"/>
  <c r="BW221" i="34" s="1"/>
  <c r="CM221" i="34" a="1"/>
  <c r="CM221" i="34" s="1"/>
  <c r="DC221" i="34" a="1"/>
  <c r="DC221" i="34" s="1"/>
  <c r="K221" i="34" a="1"/>
  <c r="K221" i="34" s="1"/>
  <c r="AP221" i="34" a="1"/>
  <c r="AP221" i="34" s="1"/>
  <c r="BK221" i="34" a="1"/>
  <c r="BK221" i="34" s="1"/>
  <c r="BJ221" i="34" a="1"/>
  <c r="BJ221" i="34" s="1"/>
  <c r="CQ221" i="34" a="1"/>
  <c r="CQ221" i="34" s="1"/>
  <c r="J221" i="34" a="1"/>
  <c r="J221" i="34" s="1"/>
  <c r="AQ221" i="34" a="1"/>
  <c r="AQ221" i="34" s="1"/>
  <c r="AT221" i="34" a="1"/>
  <c r="AT221" i="34" s="1"/>
  <c r="AU221" i="34" a="1"/>
  <c r="AU221" i="34" s="1"/>
  <c r="CA221" i="34" a="1"/>
  <c r="CA221" i="34" s="1"/>
  <c r="BZ221" i="34" a="1"/>
  <c r="BZ221" i="34" s="1"/>
  <c r="O221" i="34" a="1"/>
  <c r="O221" i="34" s="1"/>
  <c r="CP221" i="34" a="1"/>
  <c r="CP221" i="34" s="1"/>
  <c r="N221" i="34" a="1"/>
  <c r="N221" i="34" s="1"/>
  <c r="DF221" i="34" a="1"/>
  <c r="DF221" i="34" s="1"/>
  <c r="BN221" i="34" a="1"/>
  <c r="BN221" i="34" s="1"/>
  <c r="CT221" i="34" a="1"/>
  <c r="CT221" i="34" s="1"/>
  <c r="DG221" i="34" a="1"/>
  <c r="DG221" i="34" s="1"/>
  <c r="AI221" i="34" a="1"/>
  <c r="AI221" i="34" s="1"/>
  <c r="AH221" i="34" a="1"/>
  <c r="AH221" i="34" s="1"/>
  <c r="DJ221" i="34" a="1"/>
  <c r="DJ221" i="34" s="1"/>
  <c r="AY221" i="34" a="1"/>
  <c r="AY221" i="34" s="1"/>
  <c r="AX221" i="34" a="1"/>
  <c r="AX221" i="34" s="1"/>
  <c r="CE221" i="34" a="1"/>
  <c r="CE221" i="34" s="1"/>
  <c r="CD221" i="34" a="1"/>
  <c r="CD221" i="34" s="1"/>
  <c r="CU221" i="34" a="1"/>
  <c r="CU221" i="34" s="1"/>
  <c r="DK221" i="34" a="1"/>
  <c r="DK221" i="34" s="1"/>
  <c r="BO221" i="34" a="1"/>
  <c r="BO221" i="34" s="1"/>
  <c r="DI219" i="34"/>
  <c r="U219" i="34"/>
  <c r="CW219" i="34"/>
  <c r="DQ220" i="34"/>
  <c r="AG219" i="34"/>
  <c r="H220" i="34"/>
  <c r="AO219" i="34"/>
  <c r="BH220" i="34"/>
  <c r="Y219" i="34"/>
  <c r="Y220" i="34" s="1"/>
  <c r="CG219" i="34"/>
  <c r="CO219" i="34"/>
  <c r="CZ220" i="34"/>
  <c r="DA220" i="34" s="1"/>
  <c r="BU219" i="34"/>
  <c r="BM219" i="34"/>
  <c r="L220" i="34"/>
  <c r="BE219" i="34"/>
  <c r="CK219" i="34"/>
  <c r="AW219" i="34"/>
  <c r="DH220" i="34"/>
  <c r="BL220" i="34"/>
  <c r="CF220" i="34"/>
  <c r="CR220" i="34"/>
  <c r="DD220" i="34"/>
  <c r="CV220" i="34"/>
  <c r="AZ220" i="34"/>
  <c r="P220" i="34"/>
  <c r="CS219" i="34"/>
  <c r="BQ219" i="34"/>
  <c r="CB220" i="34"/>
  <c r="BP220" i="34"/>
  <c r="DL220" i="34"/>
  <c r="CN220" i="34"/>
  <c r="I219" i="34"/>
  <c r="DM219" i="34"/>
  <c r="BY219" i="34"/>
  <c r="BA219" i="34"/>
  <c r="DE219" i="34"/>
  <c r="Q219" i="34"/>
  <c r="Q220" i="34" s="1"/>
  <c r="BI219" i="34"/>
  <c r="M219" i="34"/>
  <c r="CC219" i="34"/>
  <c r="CC220" i="34" s="1"/>
  <c r="AB220" i="34"/>
  <c r="AC220" i="34" s="1"/>
  <c r="AJ220" i="34"/>
  <c r="DP221" i="34"/>
  <c r="DQ221" i="34" s="1"/>
  <c r="AE221" i="34"/>
  <c r="AD221" i="34"/>
  <c r="AF220" i="34"/>
  <c r="BD220" i="34"/>
  <c r="CJ220" i="34"/>
  <c r="BT220" i="34"/>
  <c r="T220" i="34"/>
  <c r="BX220" i="34"/>
  <c r="AV220" i="34"/>
  <c r="AN220" i="34"/>
  <c r="AR220" i="34"/>
  <c r="D221" i="34"/>
  <c r="B221" i="34"/>
  <c r="C221" i="34"/>
  <c r="GY4" i="1"/>
  <c r="GY9" i="1" s="1"/>
  <c r="E222" i="34"/>
  <c r="GY7" i="1"/>
  <c r="GZ3" i="1"/>
  <c r="GZ8" i="1" s="1"/>
  <c r="V222" i="34" l="1" a="1"/>
  <c r="V222" i="34" s="1"/>
  <c r="AM222" i="34" a="1"/>
  <c r="AM222" i="34" s="1"/>
  <c r="BB222" i="34" a="1"/>
  <c r="BB222" i="34" s="1"/>
  <c r="F222" i="34" a="1"/>
  <c r="F222" i="34" s="1"/>
  <c r="CX222" i="34" a="1"/>
  <c r="CX222" i="34" s="1"/>
  <c r="DO222" i="34" a="1"/>
  <c r="DO222" i="34" s="1"/>
  <c r="G222" i="34" a="1"/>
  <c r="G222" i="34" s="1"/>
  <c r="BC222" i="34" a="1"/>
  <c r="BC222" i="34" s="1"/>
  <c r="BR222" i="34" a="1"/>
  <c r="BR222" i="34" s="1"/>
  <c r="CH222" i="34" a="1"/>
  <c r="CH222" i="34" s="1"/>
  <c r="CY222" i="34" a="1"/>
  <c r="CY222" i="34" s="1"/>
  <c r="W222" i="34" a="1"/>
  <c r="W222" i="34" s="1"/>
  <c r="AL222" i="34" a="1"/>
  <c r="AL222" i="34" s="1"/>
  <c r="BS222" i="34" a="1"/>
  <c r="BS222" i="34" s="1"/>
  <c r="S222" i="34" a="1"/>
  <c r="S222" i="34" s="1"/>
  <c r="AA222" i="34" a="1"/>
  <c r="AA222" i="34" s="1"/>
  <c r="Z222" i="34" a="1"/>
  <c r="Z222" i="34" s="1"/>
  <c r="BG222" i="34" a="1"/>
  <c r="BG222" i="34" s="1"/>
  <c r="BW222" i="34" a="1"/>
  <c r="BW222" i="34" s="1"/>
  <c r="BV222" i="34" a="1"/>
  <c r="BV222" i="34" s="1"/>
  <c r="CL222" i="34" a="1"/>
  <c r="CL222" i="34" s="1"/>
  <c r="CI222" i="34" a="1"/>
  <c r="CI222" i="34" s="1"/>
  <c r="R222" i="34" a="1"/>
  <c r="R222" i="34" s="1"/>
  <c r="DC222" i="34" a="1"/>
  <c r="DC222" i="34" s="1"/>
  <c r="BF222" i="34" a="1"/>
  <c r="BF222" i="34" s="1"/>
  <c r="CM222" i="34" a="1"/>
  <c r="CM222" i="34" s="1"/>
  <c r="DB222" i="34" a="1"/>
  <c r="DB222" i="34" s="1"/>
  <c r="DN222" i="34" a="1"/>
  <c r="DN222" i="34" s="1"/>
  <c r="K222" i="34" a="1"/>
  <c r="K222" i="34" s="1"/>
  <c r="N222" i="34" a="1"/>
  <c r="N222" i="34" s="1"/>
  <c r="CA222" i="34" a="1"/>
  <c r="CA222" i="34" s="1"/>
  <c r="CQ222" i="34" a="1"/>
  <c r="CQ222" i="34" s="1"/>
  <c r="DG222" i="34" a="1"/>
  <c r="DG222" i="34" s="1"/>
  <c r="J222" i="34" a="1"/>
  <c r="J222" i="34" s="1"/>
  <c r="AQ222" i="34" a="1"/>
  <c r="AQ222" i="34" s="1"/>
  <c r="AU222" i="34" a="1"/>
  <c r="AU222" i="34" s="1"/>
  <c r="BZ222" i="34" a="1"/>
  <c r="BZ222" i="34" s="1"/>
  <c r="AP222" i="34" a="1"/>
  <c r="AP222" i="34" s="1"/>
  <c r="AT222" i="34" a="1"/>
  <c r="AT222" i="34" s="1"/>
  <c r="BK222" i="34" a="1"/>
  <c r="BK222" i="34" s="1"/>
  <c r="BJ222" i="34" a="1"/>
  <c r="BJ222" i="34" s="1"/>
  <c r="CP222" i="34" a="1"/>
  <c r="CP222" i="34" s="1"/>
  <c r="O222" i="34" a="1"/>
  <c r="O222" i="34" s="1"/>
  <c r="AX222" i="34" a="1"/>
  <c r="AX222" i="34" s="1"/>
  <c r="CU222" i="34" a="1"/>
  <c r="CU222" i="34" s="1"/>
  <c r="CT222" i="34" a="1"/>
  <c r="CT222" i="34" s="1"/>
  <c r="DJ222" i="34" a="1"/>
  <c r="DJ222" i="34" s="1"/>
  <c r="BO222" i="34" a="1"/>
  <c r="BO222" i="34" s="1"/>
  <c r="DK222" i="34" a="1"/>
  <c r="DK222" i="34" s="1"/>
  <c r="DF222" i="34" a="1"/>
  <c r="DF222" i="34" s="1"/>
  <c r="AH222" i="34" a="1"/>
  <c r="AH222" i="34" s="1"/>
  <c r="CE222" i="34" a="1"/>
  <c r="CE222" i="34" s="1"/>
  <c r="AI222" i="34" a="1"/>
  <c r="AI222" i="34" s="1"/>
  <c r="AY222" i="34" a="1"/>
  <c r="AY222" i="34" s="1"/>
  <c r="BN222" i="34" a="1"/>
  <c r="BN222" i="34" s="1"/>
  <c r="CD222" i="34" a="1"/>
  <c r="CD222" i="34" s="1"/>
  <c r="DI220" i="34"/>
  <c r="DH221" i="34"/>
  <c r="DI221" i="34" s="1"/>
  <c r="CW220" i="34"/>
  <c r="CR221" i="34"/>
  <c r="I220" i="34"/>
  <c r="AO220" i="34"/>
  <c r="BL221" i="34"/>
  <c r="L221" i="34"/>
  <c r="BI220" i="34"/>
  <c r="BM220" i="34"/>
  <c r="CO220" i="34"/>
  <c r="CG220" i="34"/>
  <c r="BE220" i="34"/>
  <c r="M220" i="34"/>
  <c r="DE220" i="34"/>
  <c r="AW220" i="34"/>
  <c r="AN221" i="34"/>
  <c r="DM220" i="34"/>
  <c r="CS220" i="34"/>
  <c r="BD221" i="34"/>
  <c r="BA220" i="34"/>
  <c r="BP221" i="34"/>
  <c r="BY220" i="34"/>
  <c r="BQ220" i="34"/>
  <c r="CN221" i="34"/>
  <c r="AK220" i="34"/>
  <c r="CB221" i="34"/>
  <c r="CC221" i="34" s="1"/>
  <c r="CF221" i="34"/>
  <c r="X221" i="34"/>
  <c r="Y221" i="34" s="1"/>
  <c r="AV221" i="34"/>
  <c r="AS220" i="34"/>
  <c r="U220" i="34"/>
  <c r="AG220" i="34"/>
  <c r="BU220" i="34"/>
  <c r="CK220" i="34"/>
  <c r="AR221" i="34"/>
  <c r="BX221" i="34"/>
  <c r="H221" i="34"/>
  <c r="BT221" i="34"/>
  <c r="DP222" i="34"/>
  <c r="AD222" i="34"/>
  <c r="AE222" i="34"/>
  <c r="T221" i="34"/>
  <c r="DD221" i="34"/>
  <c r="AZ221" i="34"/>
  <c r="CJ221" i="34"/>
  <c r="DL221" i="34"/>
  <c r="P221" i="34"/>
  <c r="CV221" i="34"/>
  <c r="AB221" i="34"/>
  <c r="AC221" i="34" s="1"/>
  <c r="AF221" i="34"/>
  <c r="AJ221" i="34"/>
  <c r="CZ221" i="34"/>
  <c r="BH221" i="34"/>
  <c r="D222" i="34"/>
  <c r="B222" i="34"/>
  <c r="C222" i="34"/>
  <c r="GZ4" i="1"/>
  <c r="GZ9" i="1" s="1"/>
  <c r="E223" i="34"/>
  <c r="GZ7" i="1"/>
  <c r="HA3" i="1"/>
  <c r="HA8" i="1" s="1"/>
  <c r="GY6" i="1"/>
  <c r="CW221" i="34" l="1"/>
  <c r="G223" i="34" a="1"/>
  <c r="G223" i="34" s="1"/>
  <c r="BB223" i="34" a="1"/>
  <c r="BB223" i="34" s="1"/>
  <c r="CI223" i="34" a="1"/>
  <c r="CI223" i="34" s="1"/>
  <c r="CH223" i="34" a="1"/>
  <c r="CH223" i="34" s="1"/>
  <c r="CX223" i="34" a="1"/>
  <c r="CX223" i="34" s="1"/>
  <c r="V223" i="34" a="1"/>
  <c r="V223" i="34" s="1"/>
  <c r="BC223" i="34" a="1"/>
  <c r="BC223" i="34" s="1"/>
  <c r="BS223" i="34" a="1"/>
  <c r="BS223" i="34" s="1"/>
  <c r="F223" i="34" a="1"/>
  <c r="F223" i="34" s="1"/>
  <c r="W223" i="34" a="1"/>
  <c r="W223" i="34" s="1"/>
  <c r="AM223" i="34" a="1"/>
  <c r="AM223" i="34" s="1"/>
  <c r="BR223" i="34" a="1"/>
  <c r="BR223" i="34" s="1"/>
  <c r="CY223" i="34" a="1"/>
  <c r="CY223" i="34" s="1"/>
  <c r="DO223" i="34" a="1"/>
  <c r="DO223" i="34" s="1"/>
  <c r="AL223" i="34" a="1"/>
  <c r="AL223" i="34" s="1"/>
  <c r="BG223" i="34" a="1"/>
  <c r="BG223" i="34" s="1"/>
  <c r="BW223" i="34" a="1"/>
  <c r="BW223" i="34" s="1"/>
  <c r="BV223" i="34" a="1"/>
  <c r="BV223" i="34" s="1"/>
  <c r="DN223" i="34" a="1"/>
  <c r="DN223" i="34" s="1"/>
  <c r="S223" i="34" a="1"/>
  <c r="S223" i="34" s="1"/>
  <c r="Z223" i="34" a="1"/>
  <c r="Z223" i="34" s="1"/>
  <c r="R223" i="34" a="1"/>
  <c r="R223" i="34" s="1"/>
  <c r="AA223" i="34" a="1"/>
  <c r="AA223" i="34" s="1"/>
  <c r="CL223" i="34" a="1"/>
  <c r="CL223" i="34" s="1"/>
  <c r="CM223" i="34" a="1"/>
  <c r="CM223" i="34" s="1"/>
  <c r="DC223" i="34" a="1"/>
  <c r="DC223" i="34" s="1"/>
  <c r="BF223" i="34" a="1"/>
  <c r="BF223" i="34" s="1"/>
  <c r="DB223" i="34" a="1"/>
  <c r="DB223" i="34" s="1"/>
  <c r="BK223" i="34" a="1"/>
  <c r="BK223" i="34" s="1"/>
  <c r="BJ223" i="34" a="1"/>
  <c r="BJ223" i="34" s="1"/>
  <c r="CQ223" i="34" a="1"/>
  <c r="CQ223" i="34" s="1"/>
  <c r="CP223" i="34" a="1"/>
  <c r="CP223" i="34" s="1"/>
  <c r="N223" i="34" a="1"/>
  <c r="N223" i="34" s="1"/>
  <c r="BZ223" i="34" a="1"/>
  <c r="BZ223" i="34" s="1"/>
  <c r="DG223" i="34" a="1"/>
  <c r="DG223" i="34" s="1"/>
  <c r="AQ223" i="34" a="1"/>
  <c r="AQ223" i="34" s="1"/>
  <c r="O223" i="34" a="1"/>
  <c r="O223" i="34" s="1"/>
  <c r="AT223" i="34" a="1"/>
  <c r="AT223" i="34" s="1"/>
  <c r="DF223" i="34" a="1"/>
  <c r="DF223" i="34" s="1"/>
  <c r="K223" i="34" a="1"/>
  <c r="K223" i="34" s="1"/>
  <c r="J223" i="34" a="1"/>
  <c r="J223" i="34" s="1"/>
  <c r="AP223" i="34" a="1"/>
  <c r="AP223" i="34" s="1"/>
  <c r="AU223" i="34" a="1"/>
  <c r="AU223" i="34" s="1"/>
  <c r="CA223" i="34" a="1"/>
  <c r="CA223" i="34" s="1"/>
  <c r="AI223" i="34" a="1"/>
  <c r="AI223" i="34" s="1"/>
  <c r="AH223" i="34" a="1"/>
  <c r="AH223" i="34" s="1"/>
  <c r="AX223" i="34" a="1"/>
  <c r="AX223" i="34" s="1"/>
  <c r="CE223" i="34" a="1"/>
  <c r="CE223" i="34" s="1"/>
  <c r="CU223" i="34" a="1"/>
  <c r="CU223" i="34" s="1"/>
  <c r="CT223" i="34" a="1"/>
  <c r="CT223" i="34" s="1"/>
  <c r="AY223" i="34" a="1"/>
  <c r="AY223" i="34" s="1"/>
  <c r="BN223" i="34" a="1"/>
  <c r="BN223" i="34" s="1"/>
  <c r="CD223" i="34" a="1"/>
  <c r="CD223" i="34" s="1"/>
  <c r="DK223" i="34" a="1"/>
  <c r="DK223" i="34" s="1"/>
  <c r="BO223" i="34" a="1"/>
  <c r="BO223" i="34" s="1"/>
  <c r="DJ223" i="34" a="1"/>
  <c r="DJ223" i="34" s="1"/>
  <c r="I221" i="34"/>
  <c r="CS221" i="34"/>
  <c r="AO221" i="34"/>
  <c r="M221" i="34"/>
  <c r="BM221" i="34"/>
  <c r="AG221" i="34"/>
  <c r="BE221" i="34"/>
  <c r="BY221" i="34"/>
  <c r="CR222" i="34"/>
  <c r="CS222" i="34" s="1"/>
  <c r="AW221" i="34"/>
  <c r="BQ221" i="34"/>
  <c r="DD222" i="34"/>
  <c r="DE222" i="34" s="1"/>
  <c r="AV222" i="34"/>
  <c r="AW222" i="34" s="1"/>
  <c r="BU221" i="34"/>
  <c r="CZ222" i="34"/>
  <c r="DA222" i="34" s="1"/>
  <c r="U221" i="34"/>
  <c r="CK221" i="34"/>
  <c r="CF222" i="34"/>
  <c r="AN222" i="34"/>
  <c r="AS221" i="34"/>
  <c r="CG221" i="34"/>
  <c r="CO221" i="34"/>
  <c r="DA221" i="34"/>
  <c r="Q221" i="34"/>
  <c r="DM221" i="34"/>
  <c r="BA221" i="34"/>
  <c r="DE221" i="34"/>
  <c r="BI221" i="34"/>
  <c r="AK221" i="34"/>
  <c r="CV222" i="34"/>
  <c r="DQ222" i="34"/>
  <c r="L222" i="34"/>
  <c r="BL222" i="34"/>
  <c r="CB222" i="34"/>
  <c r="P222" i="34"/>
  <c r="BP222" i="34"/>
  <c r="CN222" i="34"/>
  <c r="AF222" i="34"/>
  <c r="AR222" i="34"/>
  <c r="BX222" i="34"/>
  <c r="AB222" i="34"/>
  <c r="X222" i="34"/>
  <c r="BD222" i="34"/>
  <c r="AJ222" i="34"/>
  <c r="BT222" i="34"/>
  <c r="DH222" i="34"/>
  <c r="DL222" i="34"/>
  <c r="BH222" i="34"/>
  <c r="H222" i="34"/>
  <c r="CJ222" i="34"/>
  <c r="H223" i="34"/>
  <c r="DP223" i="34"/>
  <c r="AD223" i="34"/>
  <c r="AE223" i="34"/>
  <c r="AZ222" i="34"/>
  <c r="T222" i="34"/>
  <c r="D223" i="34"/>
  <c r="B223" i="34"/>
  <c r="C223" i="34"/>
  <c r="HA4" i="1"/>
  <c r="HA9" i="1" s="1"/>
  <c r="E224" i="34"/>
  <c r="HA7" i="1"/>
  <c r="HB3" i="1"/>
  <c r="HB8" i="1" s="1"/>
  <c r="V224" i="34" l="1" a="1"/>
  <c r="V224" i="34" s="1"/>
  <c r="BS224" i="34" a="1"/>
  <c r="BS224" i="34" s="1"/>
  <c r="CY224" i="34" a="1"/>
  <c r="CY224" i="34" s="1"/>
  <c r="CX224" i="34" a="1"/>
  <c r="CX224" i="34" s="1"/>
  <c r="AL224" i="34" a="1"/>
  <c r="AL224" i="34" s="1"/>
  <c r="BR224" i="34" a="1"/>
  <c r="BR224" i="34" s="1"/>
  <c r="CH224" i="34" a="1"/>
  <c r="CH224" i="34" s="1"/>
  <c r="G224" i="34" a="1"/>
  <c r="G224" i="34" s="1"/>
  <c r="W224" i="34" a="1"/>
  <c r="W224" i="34" s="1"/>
  <c r="AM224" i="34" a="1"/>
  <c r="AM224" i="34" s="1"/>
  <c r="BB224" i="34" a="1"/>
  <c r="BB224" i="34" s="1"/>
  <c r="F224" i="34" a="1"/>
  <c r="F224" i="34" s="1"/>
  <c r="BC224" i="34" a="1"/>
  <c r="BC224" i="34" s="1"/>
  <c r="CI224" i="34" a="1"/>
  <c r="CI224" i="34" s="1"/>
  <c r="DO224" i="34" a="1"/>
  <c r="DO224" i="34" s="1"/>
  <c r="DN224" i="34" a="1"/>
  <c r="DN224" i="34" s="1"/>
  <c r="R224" i="34" a="1"/>
  <c r="R224" i="34" s="1"/>
  <c r="AA224" i="34" a="1"/>
  <c r="AA224" i="34" s="1"/>
  <c r="Z224" i="34" a="1"/>
  <c r="Z224" i="34" s="1"/>
  <c r="CM224" i="34" a="1"/>
  <c r="CM224" i="34" s="1"/>
  <c r="CL224" i="34" a="1"/>
  <c r="CL224" i="34" s="1"/>
  <c r="S224" i="34" a="1"/>
  <c r="S224" i="34" s="1"/>
  <c r="BF224" i="34" a="1"/>
  <c r="BF224" i="34" s="1"/>
  <c r="BG224" i="34" a="1"/>
  <c r="BG224" i="34" s="1"/>
  <c r="BV224" i="34" a="1"/>
  <c r="BV224" i="34" s="1"/>
  <c r="DC224" i="34" a="1"/>
  <c r="DC224" i="34" s="1"/>
  <c r="BW224" i="34" a="1"/>
  <c r="BW224" i="34" s="1"/>
  <c r="AP224" i="34" a="1"/>
  <c r="AP224" i="34" s="1"/>
  <c r="BJ224" i="34" a="1"/>
  <c r="BJ224" i="34" s="1"/>
  <c r="CQ224" i="34" a="1"/>
  <c r="CQ224" i="34" s="1"/>
  <c r="DB224" i="34" a="1"/>
  <c r="DB224" i="34" s="1"/>
  <c r="J224" i="34" a="1"/>
  <c r="J224" i="34" s="1"/>
  <c r="AQ224" i="34" a="1"/>
  <c r="AQ224" i="34" s="1"/>
  <c r="O224" i="34" a="1"/>
  <c r="O224" i="34" s="1"/>
  <c r="AT224" i="34" a="1"/>
  <c r="AT224" i="34" s="1"/>
  <c r="AU224" i="34" a="1"/>
  <c r="AU224" i="34" s="1"/>
  <c r="BZ224" i="34" a="1"/>
  <c r="BZ224" i="34" s="1"/>
  <c r="CA224" i="34" a="1"/>
  <c r="CA224" i="34" s="1"/>
  <c r="CP224" i="34" a="1"/>
  <c r="CP224" i="34" s="1"/>
  <c r="DF224" i="34" a="1"/>
  <c r="DF224" i="34" s="1"/>
  <c r="K224" i="34" a="1"/>
  <c r="K224" i="34" s="1"/>
  <c r="N224" i="34" a="1"/>
  <c r="N224" i="34" s="1"/>
  <c r="BK224" i="34" a="1"/>
  <c r="BK224" i="34" s="1"/>
  <c r="DG224" i="34" a="1"/>
  <c r="DG224" i="34" s="1"/>
  <c r="AI224" i="34" a="1"/>
  <c r="AI224" i="34" s="1"/>
  <c r="AY224" i="34" a="1"/>
  <c r="AY224" i="34" s="1"/>
  <c r="BN224" i="34" a="1"/>
  <c r="BN224" i="34" s="1"/>
  <c r="BO224" i="34" a="1"/>
  <c r="BO224" i="34" s="1"/>
  <c r="CD224" i="34" a="1"/>
  <c r="CD224" i="34" s="1"/>
  <c r="CT224" i="34" a="1"/>
  <c r="CT224" i="34" s="1"/>
  <c r="AH224" i="34" a="1"/>
  <c r="AH224" i="34" s="1"/>
  <c r="DJ224" i="34" a="1"/>
  <c r="DJ224" i="34" s="1"/>
  <c r="AX224" i="34" a="1"/>
  <c r="AX224" i="34" s="1"/>
  <c r="CE224" i="34" a="1"/>
  <c r="CE224" i="34" s="1"/>
  <c r="CU224" i="34" a="1"/>
  <c r="CU224" i="34" s="1"/>
  <c r="DK224" i="34" a="1"/>
  <c r="DK224" i="34" s="1"/>
  <c r="AJ223" i="34"/>
  <c r="DQ223" i="34"/>
  <c r="DD223" i="34"/>
  <c r="DE223" i="34" s="1"/>
  <c r="BD223" i="34"/>
  <c r="BH223" i="34"/>
  <c r="CR223" i="34"/>
  <c r="CS223" i="34" s="1"/>
  <c r="L223" i="34"/>
  <c r="AC222" i="34"/>
  <c r="CF223" i="34"/>
  <c r="CK222" i="34"/>
  <c r="DI222" i="34"/>
  <c r="Y222" i="34"/>
  <c r="AG222" i="34"/>
  <c r="CC222" i="34"/>
  <c r="CG222" i="34"/>
  <c r="I222" i="34"/>
  <c r="I223" i="34" s="1"/>
  <c r="BU222" i="34"/>
  <c r="CO222" i="34"/>
  <c r="BM222" i="34"/>
  <c r="BI222" i="34"/>
  <c r="AK222" i="34"/>
  <c r="AK223" i="34" s="1"/>
  <c r="BY222" i="34"/>
  <c r="BQ222" i="34"/>
  <c r="CW222" i="34"/>
  <c r="U222" i="34"/>
  <c r="BA222" i="34"/>
  <c r="CB223" i="34"/>
  <c r="CJ223" i="34"/>
  <c r="DM222" i="34"/>
  <c r="BE222" i="34"/>
  <c r="AS222" i="34"/>
  <c r="Q222" i="34"/>
  <c r="M222" i="34"/>
  <c r="AO222" i="34"/>
  <c r="BP223" i="34"/>
  <c r="CV223" i="34"/>
  <c r="CW223" i="34" s="1"/>
  <c r="AF223" i="34"/>
  <c r="BL223" i="34"/>
  <c r="BX223" i="34"/>
  <c r="AB223" i="34"/>
  <c r="AV223" i="34"/>
  <c r="DP224" i="34"/>
  <c r="DQ224" i="34" s="1"/>
  <c r="BD224" i="34"/>
  <c r="AD224" i="34"/>
  <c r="AE224" i="34"/>
  <c r="CB224" i="34"/>
  <c r="CZ223" i="34"/>
  <c r="DL223" i="34"/>
  <c r="AZ223" i="34"/>
  <c r="BT223" i="34"/>
  <c r="P223" i="34"/>
  <c r="T223" i="34"/>
  <c r="DH223" i="34"/>
  <c r="CN223" i="34"/>
  <c r="CO223" i="34" s="1"/>
  <c r="AR223" i="34"/>
  <c r="AS223" i="34" s="1"/>
  <c r="AN223" i="34"/>
  <c r="X223" i="34"/>
  <c r="D224" i="34"/>
  <c r="B224" i="34"/>
  <c r="C224" i="34"/>
  <c r="HB4" i="1"/>
  <c r="HB9" i="1" s="1"/>
  <c r="E225" i="34"/>
  <c r="HB7" i="1"/>
  <c r="HC3" i="1"/>
  <c r="HC8" i="1" s="1"/>
  <c r="AF224" i="34" l="1"/>
  <c r="G225" i="34" a="1"/>
  <c r="G225" i="34" s="1"/>
  <c r="W225" i="34" a="1"/>
  <c r="W225" i="34" s="1"/>
  <c r="AM225" i="34" a="1"/>
  <c r="AM225" i="34" s="1"/>
  <c r="AL225" i="34" a="1"/>
  <c r="AL225" i="34" s="1"/>
  <c r="F225" i="34" a="1"/>
  <c r="F225" i="34" s="1"/>
  <c r="BC225" i="34" a="1"/>
  <c r="BC225" i="34" s="1"/>
  <c r="BB225" i="34" a="1"/>
  <c r="BB225" i="34" s="1"/>
  <c r="CI225" i="34" a="1"/>
  <c r="CI225" i="34" s="1"/>
  <c r="CY225" i="34" a="1"/>
  <c r="CY225" i="34" s="1"/>
  <c r="DO225" i="34" a="1"/>
  <c r="DO225" i="34" s="1"/>
  <c r="V225" i="34" a="1"/>
  <c r="V225" i="34" s="1"/>
  <c r="BS225" i="34" a="1"/>
  <c r="BS225" i="34" s="1"/>
  <c r="CH225" i="34" a="1"/>
  <c r="CH225" i="34" s="1"/>
  <c r="CX225" i="34" a="1"/>
  <c r="CX225" i="34" s="1"/>
  <c r="DN225" i="34" a="1"/>
  <c r="DN225" i="34" s="1"/>
  <c r="Z225" i="34" a="1"/>
  <c r="Z225" i="34" s="1"/>
  <c r="K225" i="34" a="1"/>
  <c r="K225" i="34" s="1"/>
  <c r="R225" i="34" a="1"/>
  <c r="R225" i="34" s="1"/>
  <c r="AA225" i="34" a="1"/>
  <c r="AA225" i="34" s="1"/>
  <c r="BW225" i="34" a="1"/>
  <c r="BW225" i="34" s="1"/>
  <c r="CL225" i="34" a="1"/>
  <c r="CL225" i="34" s="1"/>
  <c r="BG225" i="34" a="1"/>
  <c r="BG225" i="34" s="1"/>
  <c r="BF225" i="34" a="1"/>
  <c r="BF225" i="34" s="1"/>
  <c r="BV225" i="34" a="1"/>
  <c r="BV225" i="34" s="1"/>
  <c r="DC225" i="34" a="1"/>
  <c r="DC225" i="34" s="1"/>
  <c r="BR225" i="34" a="1"/>
  <c r="BR225" i="34" s="1"/>
  <c r="S225" i="34" a="1"/>
  <c r="S225" i="34" s="1"/>
  <c r="CM225" i="34" a="1"/>
  <c r="CM225" i="34" s="1"/>
  <c r="DB225" i="34" a="1"/>
  <c r="DB225" i="34" s="1"/>
  <c r="N225" i="34" a="1"/>
  <c r="N225" i="34" s="1"/>
  <c r="DG225" i="34" a="1"/>
  <c r="DG225" i="34" s="1"/>
  <c r="CQ225" i="34" a="1"/>
  <c r="CQ225" i="34" s="1"/>
  <c r="J225" i="34" a="1"/>
  <c r="J225" i="34" s="1"/>
  <c r="AQ225" i="34" a="1"/>
  <c r="AQ225" i="34" s="1"/>
  <c r="O225" i="34" a="1"/>
  <c r="O225" i="34" s="1"/>
  <c r="AU225" i="34" a="1"/>
  <c r="AU225" i="34" s="1"/>
  <c r="BK225" i="34" a="1"/>
  <c r="BK225" i="34" s="1"/>
  <c r="CA225" i="34" a="1"/>
  <c r="CA225" i="34" s="1"/>
  <c r="BZ225" i="34" a="1"/>
  <c r="BZ225" i="34" s="1"/>
  <c r="CP225" i="34" a="1"/>
  <c r="CP225" i="34" s="1"/>
  <c r="AP225" i="34" a="1"/>
  <c r="AP225" i="34" s="1"/>
  <c r="AT225" i="34" a="1"/>
  <c r="AT225" i="34" s="1"/>
  <c r="BJ225" i="34" a="1"/>
  <c r="BJ225" i="34" s="1"/>
  <c r="AY225" i="34" a="1"/>
  <c r="AY225" i="34" s="1"/>
  <c r="BN225" i="34" a="1"/>
  <c r="BN225" i="34" s="1"/>
  <c r="CD225" i="34" a="1"/>
  <c r="CD225" i="34" s="1"/>
  <c r="DF225" i="34" a="1"/>
  <c r="DF225" i="34" s="1"/>
  <c r="AI225" i="34" a="1"/>
  <c r="AI225" i="34" s="1"/>
  <c r="AX225" i="34" a="1"/>
  <c r="AX225" i="34" s="1"/>
  <c r="BO225" i="34" a="1"/>
  <c r="BO225" i="34" s="1"/>
  <c r="CU225" i="34" a="1"/>
  <c r="CU225" i="34" s="1"/>
  <c r="AH225" i="34" a="1"/>
  <c r="AH225" i="34" s="1"/>
  <c r="CE225" i="34" a="1"/>
  <c r="CE225" i="34" s="1"/>
  <c r="CT225" i="34" a="1"/>
  <c r="CT225" i="34" s="1"/>
  <c r="DK225" i="34" a="1"/>
  <c r="DK225" i="34" s="1"/>
  <c r="DJ225" i="34" a="1"/>
  <c r="DJ225" i="34" s="1"/>
  <c r="DI223" i="34"/>
  <c r="BI223" i="34"/>
  <c r="AC223" i="34"/>
  <c r="BE223" i="34"/>
  <c r="BE224" i="34" s="1"/>
  <c r="Q223" i="34"/>
  <c r="CC223" i="34"/>
  <c r="CC224" i="34" s="1"/>
  <c r="BA223" i="34"/>
  <c r="AO223" i="34"/>
  <c r="M223" i="34"/>
  <c r="Y223" i="34"/>
  <c r="BM223" i="34"/>
  <c r="AB224" i="34"/>
  <c r="L224" i="34"/>
  <c r="M224" i="34" s="1"/>
  <c r="AG223" i="34"/>
  <c r="AG224" i="34" s="1"/>
  <c r="CN224" i="34"/>
  <c r="CO224" i="34" s="1"/>
  <c r="CK223" i="34"/>
  <c r="BU223" i="34"/>
  <c r="CZ224" i="34"/>
  <c r="BL224" i="34"/>
  <c r="DH224" i="34"/>
  <c r="BH224" i="34"/>
  <c r="BY223" i="34"/>
  <c r="U223" i="34"/>
  <c r="DM223" i="34"/>
  <c r="BT224" i="34"/>
  <c r="BU224" i="34" s="1"/>
  <c r="BX224" i="34"/>
  <c r="BQ223" i="34"/>
  <c r="DA223" i="34"/>
  <c r="CF224" i="34"/>
  <c r="AR224" i="34"/>
  <c r="AS224" i="34" s="1"/>
  <c r="H224" i="34"/>
  <c r="CG223" i="34"/>
  <c r="BP224" i="34"/>
  <c r="CJ224" i="34"/>
  <c r="AJ224" i="34"/>
  <c r="AW223" i="34"/>
  <c r="DD224" i="34"/>
  <c r="P224" i="34"/>
  <c r="DL224" i="34"/>
  <c r="CR224" i="34"/>
  <c r="T224" i="34"/>
  <c r="AN224" i="34"/>
  <c r="AV224" i="34"/>
  <c r="DP225" i="34"/>
  <c r="DQ225" i="34" s="1"/>
  <c r="AE225" i="34"/>
  <c r="AD225" i="34"/>
  <c r="DD225" i="34"/>
  <c r="CV224" i="34"/>
  <c r="CW224" i="34" s="1"/>
  <c r="AZ224" i="34"/>
  <c r="X224" i="34"/>
  <c r="D225" i="34"/>
  <c r="B225" i="34"/>
  <c r="C225" i="34"/>
  <c r="HC4" i="1"/>
  <c r="HC9" i="1" s="1"/>
  <c r="E226" i="34"/>
  <c r="HD3" i="1"/>
  <c r="HD8" i="1" s="1"/>
  <c r="HC7" i="1"/>
  <c r="BA224" i="34" l="1"/>
  <c r="AL226" i="34" a="1"/>
  <c r="AL226" i="34" s="1"/>
  <c r="BR226" i="34" a="1"/>
  <c r="BR226" i="34" s="1"/>
  <c r="BS226" i="34" a="1"/>
  <c r="BS226" i="34" s="1"/>
  <c r="CI226" i="34" a="1"/>
  <c r="CI226" i="34" s="1"/>
  <c r="G226" i="34" a="1"/>
  <c r="G226" i="34" s="1"/>
  <c r="V226" i="34" a="1"/>
  <c r="V226" i="34" s="1"/>
  <c r="BB226" i="34" a="1"/>
  <c r="BB226" i="34" s="1"/>
  <c r="CH226" i="34" a="1"/>
  <c r="CH226" i="34" s="1"/>
  <c r="CX226" i="34" a="1"/>
  <c r="CX226" i="34" s="1"/>
  <c r="BC226" i="34" a="1"/>
  <c r="BC226" i="34" s="1"/>
  <c r="F226" i="34" a="1"/>
  <c r="F226" i="34" s="1"/>
  <c r="W226" i="34" a="1"/>
  <c r="W226" i="34" s="1"/>
  <c r="AM226" i="34" a="1"/>
  <c r="AM226" i="34" s="1"/>
  <c r="CY226" i="34" a="1"/>
  <c r="CY226" i="34" s="1"/>
  <c r="BW226" i="34" a="1"/>
  <c r="BW226" i="34" s="1"/>
  <c r="J226" i="34" a="1"/>
  <c r="J226" i="34" s="1"/>
  <c r="BG226" i="34" a="1"/>
  <c r="BG226" i="34" s="1"/>
  <c r="BV226" i="34" a="1"/>
  <c r="BV226" i="34" s="1"/>
  <c r="DO226" i="34" a="1"/>
  <c r="DO226" i="34" s="1"/>
  <c r="DN226" i="34" a="1"/>
  <c r="DN226" i="34" s="1"/>
  <c r="S226" i="34" a="1"/>
  <c r="S226" i="34" s="1"/>
  <c r="Z226" i="34" a="1"/>
  <c r="Z226" i="34" s="1"/>
  <c r="DC226" i="34" a="1"/>
  <c r="DC226" i="34" s="1"/>
  <c r="R226" i="34" a="1"/>
  <c r="R226" i="34" s="1"/>
  <c r="AA226" i="34" a="1"/>
  <c r="AA226" i="34" s="1"/>
  <c r="BF226" i="34" a="1"/>
  <c r="BF226" i="34" s="1"/>
  <c r="CM226" i="34" a="1"/>
  <c r="CM226" i="34" s="1"/>
  <c r="CL226" i="34" a="1"/>
  <c r="CL226" i="34" s="1"/>
  <c r="K226" i="34" a="1"/>
  <c r="K226" i="34" s="1"/>
  <c r="AQ226" i="34" a="1"/>
  <c r="AQ226" i="34" s="1"/>
  <c r="O226" i="34" a="1"/>
  <c r="O226" i="34" s="1"/>
  <c r="N226" i="34" a="1"/>
  <c r="N226" i="34" s="1"/>
  <c r="AU226" i="34" a="1"/>
  <c r="AU226" i="34" s="1"/>
  <c r="BK226" i="34" a="1"/>
  <c r="BK226" i="34" s="1"/>
  <c r="CA226" i="34" a="1"/>
  <c r="CA226" i="34" s="1"/>
  <c r="CQ226" i="34" a="1"/>
  <c r="CQ226" i="34" s="1"/>
  <c r="DG226" i="34" a="1"/>
  <c r="DG226" i="34" s="1"/>
  <c r="BJ226" i="34" a="1"/>
  <c r="BJ226" i="34" s="1"/>
  <c r="DF226" i="34" a="1"/>
  <c r="DF226" i="34" s="1"/>
  <c r="DB226" i="34" a="1"/>
  <c r="DB226" i="34" s="1"/>
  <c r="AP226" i="34" a="1"/>
  <c r="AP226" i="34" s="1"/>
  <c r="AT226" i="34" a="1"/>
  <c r="AT226" i="34" s="1"/>
  <c r="BZ226" i="34" a="1"/>
  <c r="BZ226" i="34" s="1"/>
  <c r="CP226" i="34" a="1"/>
  <c r="CP226" i="34" s="1"/>
  <c r="AI226" i="34" a="1"/>
  <c r="AI226" i="34" s="1"/>
  <c r="AH226" i="34" a="1"/>
  <c r="AH226" i="34" s="1"/>
  <c r="AX226" i="34" a="1"/>
  <c r="AX226" i="34" s="1"/>
  <c r="BN226" i="34" a="1"/>
  <c r="BN226" i="34" s="1"/>
  <c r="CE226" i="34" a="1"/>
  <c r="CE226" i="34" s="1"/>
  <c r="CU226" i="34" a="1"/>
  <c r="CU226" i="34" s="1"/>
  <c r="CT226" i="34" a="1"/>
  <c r="CT226" i="34" s="1"/>
  <c r="AY226" i="34" a="1"/>
  <c r="AY226" i="34" s="1"/>
  <c r="CD226" i="34" a="1"/>
  <c r="CD226" i="34" s="1"/>
  <c r="DK226" i="34" a="1"/>
  <c r="DK226" i="34" s="1"/>
  <c r="DJ226" i="34" a="1"/>
  <c r="DJ226" i="34" s="1"/>
  <c r="BO226" i="34" a="1"/>
  <c r="BO226" i="34" s="1"/>
  <c r="L225" i="34"/>
  <c r="M225" i="34" s="1"/>
  <c r="DI224" i="34"/>
  <c r="AV225" i="34"/>
  <c r="AC224" i="34"/>
  <c r="U224" i="34"/>
  <c r="BI224" i="34"/>
  <c r="Y224" i="34"/>
  <c r="Q224" i="34"/>
  <c r="AO224" i="34"/>
  <c r="CN225" i="34"/>
  <c r="CO225" i="34" s="1"/>
  <c r="CF225" i="34"/>
  <c r="BQ224" i="34"/>
  <c r="BY224" i="34"/>
  <c r="CV225" i="34"/>
  <c r="CW225" i="34" s="1"/>
  <c r="CK224" i="34"/>
  <c r="AW224" i="34"/>
  <c r="DA224" i="34"/>
  <c r="BM224" i="34"/>
  <c r="BT225" i="34"/>
  <c r="BU225" i="34" s="1"/>
  <c r="DH225" i="34"/>
  <c r="H225" i="34"/>
  <c r="AZ225" i="34"/>
  <c r="BA225" i="34" s="1"/>
  <c r="CB225" i="34"/>
  <c r="CC225" i="34" s="1"/>
  <c r="BP225" i="34"/>
  <c r="AK224" i="34"/>
  <c r="CG224" i="34"/>
  <c r="DM224" i="34"/>
  <c r="I224" i="34"/>
  <c r="AF225" i="34"/>
  <c r="AN225" i="34"/>
  <c r="CS224" i="34"/>
  <c r="DE224" i="34"/>
  <c r="DE225" i="34" s="1"/>
  <c r="T225" i="34"/>
  <c r="BX225" i="34"/>
  <c r="AJ225" i="34"/>
  <c r="AD226" i="34"/>
  <c r="DP226" i="34"/>
  <c r="DQ226" i="34" s="1"/>
  <c r="AE226" i="34"/>
  <c r="CZ225" i="34"/>
  <c r="CR225" i="34"/>
  <c r="AR225" i="34"/>
  <c r="X225" i="34"/>
  <c r="DL225" i="34"/>
  <c r="P225" i="34"/>
  <c r="BL225" i="34"/>
  <c r="BH225" i="34"/>
  <c r="BD225" i="34"/>
  <c r="AB225" i="34"/>
  <c r="CJ225" i="34"/>
  <c r="D226" i="34"/>
  <c r="B226" i="34"/>
  <c r="C226" i="34"/>
  <c r="HD4" i="1"/>
  <c r="HD9" i="1" s="1"/>
  <c r="E227" i="34"/>
  <c r="HD7" i="1"/>
  <c r="HE3" i="1"/>
  <c r="HE8" i="1" s="1"/>
  <c r="AJ226" i="34" l="1"/>
  <c r="AL227" i="34" a="1"/>
  <c r="AL227" i="34" s="1"/>
  <c r="AM227" i="34" a="1"/>
  <c r="AM227" i="34" s="1"/>
  <c r="CI227" i="34" a="1"/>
  <c r="CI227" i="34" s="1"/>
  <c r="V227" i="34" a="1"/>
  <c r="V227" i="34" s="1"/>
  <c r="BS227" i="34" a="1"/>
  <c r="BS227" i="34" s="1"/>
  <c r="BR227" i="34" a="1"/>
  <c r="BR227" i="34" s="1"/>
  <c r="CH227" i="34" a="1"/>
  <c r="CH227" i="34" s="1"/>
  <c r="DO227" i="34" a="1"/>
  <c r="DO227" i="34" s="1"/>
  <c r="G227" i="34" a="1"/>
  <c r="G227" i="34" s="1"/>
  <c r="F227" i="34" a="1"/>
  <c r="F227" i="34" s="1"/>
  <c r="W227" i="34" a="1"/>
  <c r="W227" i="34" s="1"/>
  <c r="BC227" i="34" a="1"/>
  <c r="BC227" i="34" s="1"/>
  <c r="BB227" i="34" a="1"/>
  <c r="BB227" i="34" s="1"/>
  <c r="CY227" i="34" a="1"/>
  <c r="CY227" i="34" s="1"/>
  <c r="BW227" i="34" a="1"/>
  <c r="BW227" i="34" s="1"/>
  <c r="DN227" i="34" a="1"/>
  <c r="DN227" i="34" s="1"/>
  <c r="AA227" i="34" a="1"/>
  <c r="AA227" i="34" s="1"/>
  <c r="R227" i="34" a="1"/>
  <c r="R227" i="34" s="1"/>
  <c r="Z227" i="34" a="1"/>
  <c r="Z227" i="34" s="1"/>
  <c r="BG227" i="34" a="1"/>
  <c r="BG227" i="34" s="1"/>
  <c r="BV227" i="34" a="1"/>
  <c r="BV227" i="34" s="1"/>
  <c r="CL227" i="34" a="1"/>
  <c r="CL227" i="34" s="1"/>
  <c r="CX227" i="34" a="1"/>
  <c r="CX227" i="34" s="1"/>
  <c r="S227" i="34" a="1"/>
  <c r="S227" i="34" s="1"/>
  <c r="BF227" i="34" a="1"/>
  <c r="BF227" i="34" s="1"/>
  <c r="CM227" i="34" a="1"/>
  <c r="CM227" i="34" s="1"/>
  <c r="J227" i="34" a="1"/>
  <c r="J227" i="34" s="1"/>
  <c r="K227" i="34" a="1"/>
  <c r="K227" i="34" s="1"/>
  <c r="AU227" i="34" a="1"/>
  <c r="AU227" i="34" s="1"/>
  <c r="BJ227" i="34" a="1"/>
  <c r="BJ227" i="34" s="1"/>
  <c r="CA227" i="34" a="1"/>
  <c r="CA227" i="34" s="1"/>
  <c r="DC227" i="34" a="1"/>
  <c r="DC227" i="34" s="1"/>
  <c r="AP227" i="34" a="1"/>
  <c r="AP227" i="34" s="1"/>
  <c r="N227" i="34" a="1"/>
  <c r="N227" i="34" s="1"/>
  <c r="BZ227" i="34" a="1"/>
  <c r="BZ227" i="34" s="1"/>
  <c r="CQ227" i="34" a="1"/>
  <c r="CQ227" i="34" s="1"/>
  <c r="DG227" i="34" a="1"/>
  <c r="DG227" i="34" s="1"/>
  <c r="DB227" i="34" a="1"/>
  <c r="DB227" i="34" s="1"/>
  <c r="AQ227" i="34" a="1"/>
  <c r="AQ227" i="34" s="1"/>
  <c r="O227" i="34" a="1"/>
  <c r="O227" i="34" s="1"/>
  <c r="AT227" i="34" a="1"/>
  <c r="AT227" i="34" s="1"/>
  <c r="BK227" i="34" a="1"/>
  <c r="BK227" i="34" s="1"/>
  <c r="CP227" i="34" a="1"/>
  <c r="CP227" i="34" s="1"/>
  <c r="AY227" i="34" a="1"/>
  <c r="AY227" i="34" s="1"/>
  <c r="BO227" i="34" a="1"/>
  <c r="BO227" i="34" s="1"/>
  <c r="CU227" i="34" a="1"/>
  <c r="CU227" i="34" s="1"/>
  <c r="DJ227" i="34" a="1"/>
  <c r="DJ227" i="34" s="1"/>
  <c r="DF227" i="34" a="1"/>
  <c r="DF227" i="34" s="1"/>
  <c r="AI227" i="34" a="1"/>
  <c r="AI227" i="34" s="1"/>
  <c r="AX227" i="34" a="1"/>
  <c r="AX227" i="34" s="1"/>
  <c r="BN227" i="34" a="1"/>
  <c r="BN227" i="34" s="1"/>
  <c r="CD227" i="34" a="1"/>
  <c r="CD227" i="34" s="1"/>
  <c r="CT227" i="34" a="1"/>
  <c r="CT227" i="34" s="1"/>
  <c r="DK227" i="34" a="1"/>
  <c r="DK227" i="34" s="1"/>
  <c r="AH227" i="34" a="1"/>
  <c r="AH227" i="34" s="1"/>
  <c r="CE227" i="34" a="1"/>
  <c r="CE227" i="34" s="1"/>
  <c r="DI225" i="34"/>
  <c r="AW225" i="34"/>
  <c r="I225" i="34"/>
  <c r="U225" i="34"/>
  <c r="AB226" i="34"/>
  <c r="Q225" i="34"/>
  <c r="BQ225" i="34"/>
  <c r="CG225" i="34"/>
  <c r="BY225" i="34"/>
  <c r="CJ226" i="34"/>
  <c r="CR226" i="34"/>
  <c r="BL226" i="34"/>
  <c r="CK225" i="34"/>
  <c r="L226" i="34"/>
  <c r="M226" i="34" s="1"/>
  <c r="DL226" i="34"/>
  <c r="BX226" i="34"/>
  <c r="BH226" i="34"/>
  <c r="AK225" i="34"/>
  <c r="AG225" i="34"/>
  <c r="DM225" i="34"/>
  <c r="CS225" i="34"/>
  <c r="AC225" i="34"/>
  <c r="BE225" i="34"/>
  <c r="DA225" i="34"/>
  <c r="AO225" i="34"/>
  <c r="BI225" i="34"/>
  <c r="AS225" i="34"/>
  <c r="BT226" i="34"/>
  <c r="AZ226" i="34"/>
  <c r="CV226" i="34"/>
  <c r="CN226" i="34"/>
  <c r="CO226" i="34" s="1"/>
  <c r="AV226" i="34"/>
  <c r="BM225" i="34"/>
  <c r="T226" i="34"/>
  <c r="DD226" i="34"/>
  <c r="DE226" i="34" s="1"/>
  <c r="AN226" i="34"/>
  <c r="Y225" i="34"/>
  <c r="BP226" i="34"/>
  <c r="CB226" i="34"/>
  <c r="CC226" i="34" s="1"/>
  <c r="X226" i="34"/>
  <c r="CF226" i="34"/>
  <c r="CZ226" i="34"/>
  <c r="BD226" i="34"/>
  <c r="BE226" i="34" s="1"/>
  <c r="DP227" i="34"/>
  <c r="DQ227" i="34" s="1"/>
  <c r="AE227" i="34"/>
  <c r="AD227" i="34"/>
  <c r="AF226" i="34"/>
  <c r="DH226" i="34"/>
  <c r="P226" i="34"/>
  <c r="AR226" i="34"/>
  <c r="H226" i="34"/>
  <c r="AK226" i="34"/>
  <c r="D227" i="34"/>
  <c r="B227" i="34"/>
  <c r="C227" i="34"/>
  <c r="HE4" i="1"/>
  <c r="HE9" i="1" s="1"/>
  <c r="E228" i="34"/>
  <c r="HE7" i="1"/>
  <c r="HF3" i="1"/>
  <c r="HF8" i="1" s="1"/>
  <c r="BR228" i="34" l="1" a="1"/>
  <c r="BR228" i="34" s="1"/>
  <c r="CI228" i="34" a="1"/>
  <c r="CI228" i="34" s="1"/>
  <c r="G228" i="34" a="1"/>
  <c r="G228" i="34" s="1"/>
  <c r="V228" i="34" a="1"/>
  <c r="V228" i="34" s="1"/>
  <c r="AM228" i="34" a="1"/>
  <c r="AM228" i="34" s="1"/>
  <c r="AL228" i="34" a="1"/>
  <c r="AL228" i="34" s="1"/>
  <c r="BB228" i="34" a="1"/>
  <c r="BB228" i="34" s="1"/>
  <c r="BS228" i="34" a="1"/>
  <c r="BS228" i="34" s="1"/>
  <c r="CY228" i="34" a="1"/>
  <c r="CY228" i="34" s="1"/>
  <c r="F228" i="34" a="1"/>
  <c r="F228" i="34" s="1"/>
  <c r="BC228" i="34" a="1"/>
  <c r="BC228" i="34" s="1"/>
  <c r="W228" i="34" a="1"/>
  <c r="W228" i="34" s="1"/>
  <c r="DB228" i="34" a="1"/>
  <c r="DB228" i="34" s="1"/>
  <c r="DO228" i="34" a="1"/>
  <c r="DO228" i="34" s="1"/>
  <c r="DN228" i="34" a="1"/>
  <c r="DN228" i="34" s="1"/>
  <c r="R228" i="34" a="1"/>
  <c r="R228" i="34" s="1"/>
  <c r="Z228" i="34" a="1"/>
  <c r="Z228" i="34" s="1"/>
  <c r="BW228" i="34" a="1"/>
  <c r="BW228" i="34" s="1"/>
  <c r="BV228" i="34" a="1"/>
  <c r="BV228" i="34" s="1"/>
  <c r="CM228" i="34" a="1"/>
  <c r="CM228" i="34" s="1"/>
  <c r="CH228" i="34" a="1"/>
  <c r="CH228" i="34" s="1"/>
  <c r="CX228" i="34" a="1"/>
  <c r="CX228" i="34" s="1"/>
  <c r="S228" i="34" a="1"/>
  <c r="S228" i="34" s="1"/>
  <c r="AA228" i="34" a="1"/>
  <c r="AA228" i="34" s="1"/>
  <c r="BG228" i="34" a="1"/>
  <c r="BG228" i="34" s="1"/>
  <c r="BF228" i="34" a="1"/>
  <c r="BF228" i="34" s="1"/>
  <c r="CL228" i="34" a="1"/>
  <c r="CL228" i="34" s="1"/>
  <c r="DC228" i="34" a="1"/>
  <c r="DC228" i="34" s="1"/>
  <c r="AP228" i="34" a="1"/>
  <c r="AP228" i="34" s="1"/>
  <c r="N228" i="34" a="1"/>
  <c r="N228" i="34" s="1"/>
  <c r="AT228" i="34" a="1"/>
  <c r="AT228" i="34" s="1"/>
  <c r="BJ228" i="34" a="1"/>
  <c r="BJ228" i="34" s="1"/>
  <c r="BK228" i="34" a="1"/>
  <c r="BK228" i="34" s="1"/>
  <c r="DG228" i="34" a="1"/>
  <c r="DG228" i="34" s="1"/>
  <c r="K228" i="34" a="1"/>
  <c r="K228" i="34" s="1"/>
  <c r="CQ228" i="34" a="1"/>
  <c r="CQ228" i="34" s="1"/>
  <c r="CP228" i="34" a="1"/>
  <c r="CP228" i="34" s="1"/>
  <c r="J228" i="34" a="1"/>
  <c r="J228" i="34" s="1"/>
  <c r="AQ228" i="34" a="1"/>
  <c r="AQ228" i="34" s="1"/>
  <c r="O228" i="34" a="1"/>
  <c r="O228" i="34" s="1"/>
  <c r="AU228" i="34" a="1"/>
  <c r="AU228" i="34" s="1"/>
  <c r="BZ228" i="34" a="1"/>
  <c r="BZ228" i="34" s="1"/>
  <c r="CA228" i="34" a="1"/>
  <c r="CA228" i="34" s="1"/>
  <c r="AH228" i="34" a="1"/>
  <c r="AH228" i="34" s="1"/>
  <c r="CE228" i="34" a="1"/>
  <c r="CE228" i="34" s="1"/>
  <c r="DK228" i="34" a="1"/>
  <c r="DK228" i="34" s="1"/>
  <c r="DF228" i="34" a="1"/>
  <c r="DF228" i="34" s="1"/>
  <c r="AI228" i="34" a="1"/>
  <c r="AI228" i="34" s="1"/>
  <c r="AY228" i="34" a="1"/>
  <c r="AY228" i="34" s="1"/>
  <c r="BN228" i="34" a="1"/>
  <c r="BN228" i="34" s="1"/>
  <c r="CT228" i="34" a="1"/>
  <c r="CT228" i="34" s="1"/>
  <c r="DJ228" i="34" a="1"/>
  <c r="DJ228" i="34" s="1"/>
  <c r="AX228" i="34" a="1"/>
  <c r="AX228" i="34" s="1"/>
  <c r="BO228" i="34" a="1"/>
  <c r="BO228" i="34" s="1"/>
  <c r="CD228" i="34" a="1"/>
  <c r="CD228" i="34" s="1"/>
  <c r="CU228" i="34" a="1"/>
  <c r="CU228" i="34" s="1"/>
  <c r="AW226" i="34"/>
  <c r="U226" i="34"/>
  <c r="AC226" i="34"/>
  <c r="Q226" i="34"/>
  <c r="BY226" i="34"/>
  <c r="CB227" i="34"/>
  <c r="CC227" i="34" s="1"/>
  <c r="CV227" i="34"/>
  <c r="BH227" i="34"/>
  <c r="AG226" i="34"/>
  <c r="AS226" i="34"/>
  <c r="BM226" i="34"/>
  <c r="CS226" i="34"/>
  <c r="CK226" i="34"/>
  <c r="BP227" i="34"/>
  <c r="BI226" i="34"/>
  <c r="DM226" i="34"/>
  <c r="DA226" i="34"/>
  <c r="CR227" i="34"/>
  <c r="DD227" i="34"/>
  <c r="DE227" i="34" s="1"/>
  <c r="BX227" i="34"/>
  <c r="AN227" i="34"/>
  <c r="Y226" i="34"/>
  <c r="DH227" i="34"/>
  <c r="AO226" i="34"/>
  <c r="BU226" i="34"/>
  <c r="CN227" i="34"/>
  <c r="CO227" i="34" s="1"/>
  <c r="AV227" i="34"/>
  <c r="CF227" i="34"/>
  <c r="BQ226" i="34"/>
  <c r="CW226" i="34"/>
  <c r="DI226" i="34"/>
  <c r="BD227" i="34"/>
  <c r="BE227" i="34" s="1"/>
  <c r="CG226" i="34"/>
  <c r="BA226" i="34"/>
  <c r="I226" i="34"/>
  <c r="DL227" i="34"/>
  <c r="X227" i="34"/>
  <c r="AJ227" i="34"/>
  <c r="CJ227" i="34"/>
  <c r="BT227" i="34"/>
  <c r="AZ227" i="34"/>
  <c r="CZ227" i="34"/>
  <c r="AB227" i="34"/>
  <c r="AF227" i="34"/>
  <c r="T227" i="34"/>
  <c r="DP228" i="34"/>
  <c r="DQ228" i="34" s="1"/>
  <c r="AE228" i="34"/>
  <c r="AD228" i="34"/>
  <c r="P227" i="34"/>
  <c r="BL227" i="34"/>
  <c r="L227" i="34"/>
  <c r="M227" i="34" s="1"/>
  <c r="AR227" i="34"/>
  <c r="H227" i="34"/>
  <c r="D228" i="34"/>
  <c r="B228" i="34"/>
  <c r="C228" i="34"/>
  <c r="HF4" i="1"/>
  <c r="HF9" i="1" s="1"/>
  <c r="E229" i="34"/>
  <c r="HF7" i="1"/>
  <c r="HG3" i="1"/>
  <c r="HG8" i="1" s="1"/>
  <c r="AS227" i="34" l="1"/>
  <c r="F229" i="34" a="1"/>
  <c r="F229" i="34" s="1"/>
  <c r="AL229" i="34" a="1"/>
  <c r="AL229" i="34" s="1"/>
  <c r="BR229" i="34" a="1"/>
  <c r="BR229" i="34" s="1"/>
  <c r="CI229" i="34" a="1"/>
  <c r="CI229" i="34" s="1"/>
  <c r="W229" i="34" a="1"/>
  <c r="W229" i="34" s="1"/>
  <c r="V229" i="34" a="1"/>
  <c r="V229" i="34" s="1"/>
  <c r="BC229" i="34" a="1"/>
  <c r="BC229" i="34" s="1"/>
  <c r="BB229" i="34" a="1"/>
  <c r="BB229" i="34" s="1"/>
  <c r="CY229" i="34" a="1"/>
  <c r="CY229" i="34" s="1"/>
  <c r="CX229" i="34" a="1"/>
  <c r="CX229" i="34" s="1"/>
  <c r="DO229" i="34" a="1"/>
  <c r="DO229" i="34" s="1"/>
  <c r="G229" i="34" a="1"/>
  <c r="G229" i="34" s="1"/>
  <c r="AM229" i="34" a="1"/>
  <c r="AM229" i="34" s="1"/>
  <c r="BS229" i="34" a="1"/>
  <c r="BS229" i="34" s="1"/>
  <c r="R229" i="34" a="1"/>
  <c r="R229" i="34" s="1"/>
  <c r="AA229" i="34" a="1"/>
  <c r="AA229" i="34" s="1"/>
  <c r="CM229" i="34" a="1"/>
  <c r="CM229" i="34" s="1"/>
  <c r="DB229" i="34" a="1"/>
  <c r="DB229" i="34" s="1"/>
  <c r="DN229" i="34" a="1"/>
  <c r="DN229" i="34" s="1"/>
  <c r="Z229" i="34" a="1"/>
  <c r="Z229" i="34" s="1"/>
  <c r="BW229" i="34" a="1"/>
  <c r="BW229" i="34" s="1"/>
  <c r="CH229" i="34" a="1"/>
  <c r="CH229" i="34" s="1"/>
  <c r="CL229" i="34" a="1"/>
  <c r="CL229" i="34" s="1"/>
  <c r="S229" i="34" a="1"/>
  <c r="S229" i="34" s="1"/>
  <c r="BF229" i="34" a="1"/>
  <c r="BF229" i="34" s="1"/>
  <c r="BG229" i="34" a="1"/>
  <c r="BG229" i="34" s="1"/>
  <c r="BV229" i="34" a="1"/>
  <c r="BV229" i="34" s="1"/>
  <c r="DC229" i="34" a="1"/>
  <c r="DC229" i="34" s="1"/>
  <c r="AP229" i="34" a="1"/>
  <c r="AP229" i="34" s="1"/>
  <c r="AT229" i="34" a="1"/>
  <c r="AT229" i="34" s="1"/>
  <c r="BK229" i="34" a="1"/>
  <c r="BK229" i="34" s="1"/>
  <c r="K229" i="34" a="1"/>
  <c r="K229" i="34" s="1"/>
  <c r="N229" i="34" a="1"/>
  <c r="N229" i="34" s="1"/>
  <c r="CA229" i="34" a="1"/>
  <c r="CA229" i="34" s="1"/>
  <c r="CQ229" i="34" a="1"/>
  <c r="CQ229" i="34" s="1"/>
  <c r="J229" i="34" a="1"/>
  <c r="J229" i="34" s="1"/>
  <c r="AQ229" i="34" a="1"/>
  <c r="AQ229" i="34" s="1"/>
  <c r="O229" i="34" a="1"/>
  <c r="O229" i="34" s="1"/>
  <c r="AU229" i="34" a="1"/>
  <c r="AU229" i="34" s="1"/>
  <c r="BJ229" i="34" a="1"/>
  <c r="BJ229" i="34" s="1"/>
  <c r="BZ229" i="34" a="1"/>
  <c r="BZ229" i="34" s="1"/>
  <c r="CP229" i="34" a="1"/>
  <c r="CP229" i="34" s="1"/>
  <c r="AX229" i="34" a="1"/>
  <c r="AX229" i="34" s="1"/>
  <c r="BO229" i="34" a="1"/>
  <c r="BO229" i="34" s="1"/>
  <c r="CE229" i="34" a="1"/>
  <c r="CE229" i="34" s="1"/>
  <c r="CD229" i="34" a="1"/>
  <c r="CD229" i="34" s="1"/>
  <c r="DK229" i="34" a="1"/>
  <c r="DK229" i="34" s="1"/>
  <c r="DG229" i="34" a="1"/>
  <c r="DG229" i="34" s="1"/>
  <c r="DF229" i="34" a="1"/>
  <c r="DF229" i="34" s="1"/>
  <c r="AY229" i="34" a="1"/>
  <c r="AY229" i="34" s="1"/>
  <c r="BN229" i="34" a="1"/>
  <c r="BN229" i="34" s="1"/>
  <c r="CU229" i="34" a="1"/>
  <c r="CU229" i="34" s="1"/>
  <c r="CT229" i="34" a="1"/>
  <c r="CT229" i="34" s="1"/>
  <c r="AI229" i="34" a="1"/>
  <c r="AI229" i="34" s="1"/>
  <c r="AH229" i="34" a="1"/>
  <c r="AH229" i="34" s="1"/>
  <c r="DJ229" i="34" a="1"/>
  <c r="DJ229" i="34" s="1"/>
  <c r="AW227" i="34"/>
  <c r="U227" i="34"/>
  <c r="DA227" i="34"/>
  <c r="AG227" i="34"/>
  <c r="AO227" i="34"/>
  <c r="BY227" i="34"/>
  <c r="Q227" i="34"/>
  <c r="CW227" i="34"/>
  <c r="Y227" i="34"/>
  <c r="BQ227" i="34"/>
  <c r="BI227" i="34"/>
  <c r="CS227" i="34"/>
  <c r="DM227" i="34"/>
  <c r="CK227" i="34"/>
  <c r="CF228" i="34"/>
  <c r="BU227" i="34"/>
  <c r="BA227" i="34"/>
  <c r="DI227" i="34"/>
  <c r="CG227" i="34"/>
  <c r="BD228" i="34"/>
  <c r="BE228" i="34" s="1"/>
  <c r="CV228" i="34"/>
  <c r="I227" i="34"/>
  <c r="BH228" i="34"/>
  <c r="BI228" i="34" s="1"/>
  <c r="L228" i="34"/>
  <c r="M228" i="34" s="1"/>
  <c r="AN228" i="34"/>
  <c r="AO228" i="34" s="1"/>
  <c r="BL228" i="34"/>
  <c r="AJ228" i="34"/>
  <c r="BP228" i="34"/>
  <c r="AC227" i="34"/>
  <c r="CJ228" i="34"/>
  <c r="CK228" i="34" s="1"/>
  <c r="H228" i="34"/>
  <c r="BM227" i="34"/>
  <c r="DL228" i="34"/>
  <c r="DM228" i="34" s="1"/>
  <c r="AK227" i="34"/>
  <c r="CB228" i="34"/>
  <c r="CC228" i="34" s="1"/>
  <c r="BT228" i="34"/>
  <c r="AR228" i="34"/>
  <c r="AS228" i="34" s="1"/>
  <c r="CR228" i="34"/>
  <c r="CN228" i="34"/>
  <c r="CO228" i="34" s="1"/>
  <c r="X228" i="34"/>
  <c r="AV228" i="34"/>
  <c r="AW228" i="34" s="1"/>
  <c r="CZ228" i="34"/>
  <c r="BX228" i="34"/>
  <c r="AB228" i="34"/>
  <c r="DH228" i="34"/>
  <c r="AV229" i="34"/>
  <c r="DP229" i="34"/>
  <c r="CJ229" i="34"/>
  <c r="AD229" i="34"/>
  <c r="AE229" i="34"/>
  <c r="P228" i="34"/>
  <c r="Q228" i="34" s="1"/>
  <c r="AZ228" i="34"/>
  <c r="AF228" i="34"/>
  <c r="DD228" i="34"/>
  <c r="DE228" i="34" s="1"/>
  <c r="T228" i="34"/>
  <c r="U228" i="34" s="1"/>
  <c r="D229" i="34"/>
  <c r="B229" i="34"/>
  <c r="C229" i="34"/>
  <c r="HG4" i="1"/>
  <c r="HG9" i="1" s="1"/>
  <c r="E230" i="34"/>
  <c r="HF6" i="1"/>
  <c r="HG7" i="1"/>
  <c r="HH3" i="1"/>
  <c r="HH8" i="1" s="1"/>
  <c r="F230" i="34" l="1" a="1"/>
  <c r="F230" i="34" s="1"/>
  <c r="W230" i="34" a="1"/>
  <c r="W230" i="34" s="1"/>
  <c r="BC230" i="34" a="1"/>
  <c r="BC230" i="34" s="1"/>
  <c r="CY230" i="34" a="1"/>
  <c r="CY230" i="34" s="1"/>
  <c r="CX230" i="34" a="1"/>
  <c r="CX230" i="34" s="1"/>
  <c r="DO230" i="34" a="1"/>
  <c r="DO230" i="34" s="1"/>
  <c r="V230" i="34" a="1"/>
  <c r="V230" i="34" s="1"/>
  <c r="AL230" i="34" a="1"/>
  <c r="AL230" i="34" s="1"/>
  <c r="AM230" i="34" a="1"/>
  <c r="AM230" i="34" s="1"/>
  <c r="BB230" i="34" a="1"/>
  <c r="BB230" i="34" s="1"/>
  <c r="CH230" i="34" a="1"/>
  <c r="CH230" i="34" s="1"/>
  <c r="CI230" i="34" a="1"/>
  <c r="CI230" i="34" s="1"/>
  <c r="G230" i="34" a="1"/>
  <c r="G230" i="34" s="1"/>
  <c r="BR230" i="34" a="1"/>
  <c r="BR230" i="34" s="1"/>
  <c r="BS230" i="34" a="1"/>
  <c r="BS230" i="34" s="1"/>
  <c r="S230" i="34" a="1"/>
  <c r="S230" i="34" s="1"/>
  <c r="Z230" i="34" a="1"/>
  <c r="Z230" i="34" s="1"/>
  <c r="BF230" i="34" a="1"/>
  <c r="BF230" i="34" s="1"/>
  <c r="CM230" i="34" a="1"/>
  <c r="CM230" i="34" s="1"/>
  <c r="CL230" i="34" a="1"/>
  <c r="CL230" i="34" s="1"/>
  <c r="DB230" i="34" a="1"/>
  <c r="DB230" i="34" s="1"/>
  <c r="AA230" i="34" a="1"/>
  <c r="AA230" i="34" s="1"/>
  <c r="BG230" i="34" a="1"/>
  <c r="BG230" i="34" s="1"/>
  <c r="BW230" i="34" a="1"/>
  <c r="BW230" i="34" s="1"/>
  <c r="DN230" i="34" a="1"/>
  <c r="DN230" i="34" s="1"/>
  <c r="R230" i="34" a="1"/>
  <c r="R230" i="34" s="1"/>
  <c r="BV230" i="34" a="1"/>
  <c r="BV230" i="34" s="1"/>
  <c r="DC230" i="34" a="1"/>
  <c r="DC230" i="34" s="1"/>
  <c r="AP230" i="34" a="1"/>
  <c r="AP230" i="34" s="1"/>
  <c r="BK230" i="34" a="1"/>
  <c r="BK230" i="34" s="1"/>
  <c r="BZ230" i="34" a="1"/>
  <c r="BZ230" i="34" s="1"/>
  <c r="CP230" i="34" a="1"/>
  <c r="CP230" i="34" s="1"/>
  <c r="DF230" i="34" a="1"/>
  <c r="DF230" i="34" s="1"/>
  <c r="K230" i="34" a="1"/>
  <c r="K230" i="34" s="1"/>
  <c r="O230" i="34" a="1"/>
  <c r="O230" i="34" s="1"/>
  <c r="BJ230" i="34" a="1"/>
  <c r="BJ230" i="34" s="1"/>
  <c r="CA230" i="34" a="1"/>
  <c r="CA230" i="34" s="1"/>
  <c r="J230" i="34" a="1"/>
  <c r="J230" i="34" s="1"/>
  <c r="N230" i="34" a="1"/>
  <c r="N230" i="34" s="1"/>
  <c r="AU230" i="34" a="1"/>
  <c r="AU230" i="34" s="1"/>
  <c r="CQ230" i="34" a="1"/>
  <c r="CQ230" i="34" s="1"/>
  <c r="DG230" i="34" a="1"/>
  <c r="DG230" i="34" s="1"/>
  <c r="AQ230" i="34" a="1"/>
  <c r="AQ230" i="34" s="1"/>
  <c r="AT230" i="34" a="1"/>
  <c r="AT230" i="34" s="1"/>
  <c r="AH230" i="34" a="1"/>
  <c r="AH230" i="34" s="1"/>
  <c r="CE230" i="34" a="1"/>
  <c r="CE230" i="34" s="1"/>
  <c r="CT230" i="34" a="1"/>
  <c r="CT230" i="34" s="1"/>
  <c r="DJ230" i="34" a="1"/>
  <c r="DJ230" i="34" s="1"/>
  <c r="AI230" i="34" a="1"/>
  <c r="AI230" i="34" s="1"/>
  <c r="BN230" i="34" a="1"/>
  <c r="BN230" i="34" s="1"/>
  <c r="CU230" i="34" a="1"/>
  <c r="CU230" i="34" s="1"/>
  <c r="AX230" i="34" a="1"/>
  <c r="AX230" i="34" s="1"/>
  <c r="AY230" i="34" a="1"/>
  <c r="AY230" i="34" s="1"/>
  <c r="BO230" i="34" a="1"/>
  <c r="BO230" i="34" s="1"/>
  <c r="CD230" i="34" a="1"/>
  <c r="CD230" i="34" s="1"/>
  <c r="DK230" i="34" a="1"/>
  <c r="DK230" i="34" s="1"/>
  <c r="DA228" i="34"/>
  <c r="CN229" i="34"/>
  <c r="CO229" i="34" s="1"/>
  <c r="AG228" i="34"/>
  <c r="CW228" i="34"/>
  <c r="BY228" i="34"/>
  <c r="CG228" i="34"/>
  <c r="Y228" i="34"/>
  <c r="BQ228" i="34"/>
  <c r="BA228" i="34"/>
  <c r="AR229" i="34"/>
  <c r="AS229" i="34" s="1"/>
  <c r="CS228" i="34"/>
  <c r="DI228" i="34"/>
  <c r="AB229" i="34"/>
  <c r="AC229" i="34" s="1"/>
  <c r="BM228" i="34"/>
  <c r="T229" i="34"/>
  <c r="U229" i="34" s="1"/>
  <c r="I228" i="34"/>
  <c r="AZ229" i="34"/>
  <c r="BA229" i="34" s="1"/>
  <c r="AF229" i="34"/>
  <c r="AG229" i="34" s="1"/>
  <c r="X229" i="34"/>
  <c r="Y229" i="34" s="1"/>
  <c r="AC228" i="34"/>
  <c r="BU228" i="34"/>
  <c r="AK228" i="34"/>
  <c r="DL229" i="34"/>
  <c r="AW229" i="34"/>
  <c r="DQ229" i="34"/>
  <c r="CK229" i="34"/>
  <c r="DH229" i="34"/>
  <c r="AJ229" i="34"/>
  <c r="CV229" i="34"/>
  <c r="DP230" i="34"/>
  <c r="AE230" i="34"/>
  <c r="CJ230" i="34"/>
  <c r="AD230" i="34"/>
  <c r="CZ229" i="34"/>
  <c r="BT229" i="34"/>
  <c r="P229" i="34"/>
  <c r="BD229" i="34"/>
  <c r="DD229" i="34"/>
  <c r="L229" i="34"/>
  <c r="CB229" i="34"/>
  <c r="BX229" i="34"/>
  <c r="CR229" i="34"/>
  <c r="BH229" i="34"/>
  <c r="H229" i="34"/>
  <c r="AN229" i="34"/>
  <c r="CF229" i="34"/>
  <c r="BP229" i="34"/>
  <c r="BL229" i="34"/>
  <c r="D230" i="34"/>
  <c r="C230" i="34"/>
  <c r="B230" i="34"/>
  <c r="HH4" i="1"/>
  <c r="HH9" i="1" s="1"/>
  <c r="E231" i="34"/>
  <c r="HH7" i="1"/>
  <c r="HI3" i="1"/>
  <c r="HI8" i="1" s="1"/>
  <c r="F231" i="34" l="1" a="1"/>
  <c r="F231" i="34" s="1"/>
  <c r="W231" i="34" a="1"/>
  <c r="W231" i="34" s="1"/>
  <c r="AM231" i="34" a="1"/>
  <c r="AM231" i="34" s="1"/>
  <c r="CY231" i="34" a="1"/>
  <c r="CY231" i="34" s="1"/>
  <c r="AL231" i="34" a="1"/>
  <c r="AL231" i="34" s="1"/>
  <c r="BR231" i="34" a="1"/>
  <c r="BR231" i="34" s="1"/>
  <c r="CI231" i="34" a="1"/>
  <c r="CI231" i="34" s="1"/>
  <c r="CX231" i="34" a="1"/>
  <c r="CX231" i="34" s="1"/>
  <c r="G231" i="34" a="1"/>
  <c r="G231" i="34" s="1"/>
  <c r="BB231" i="34" a="1"/>
  <c r="BB231" i="34" s="1"/>
  <c r="BS231" i="34" a="1"/>
  <c r="BS231" i="34" s="1"/>
  <c r="DO231" i="34" a="1"/>
  <c r="DO231" i="34" s="1"/>
  <c r="V231" i="34" a="1"/>
  <c r="V231" i="34" s="1"/>
  <c r="BC231" i="34" a="1"/>
  <c r="BC231" i="34" s="1"/>
  <c r="S231" i="34" a="1"/>
  <c r="S231" i="34" s="1"/>
  <c r="AA231" i="34" a="1"/>
  <c r="AA231" i="34" s="1"/>
  <c r="DC231" i="34" a="1"/>
  <c r="DC231" i="34" s="1"/>
  <c r="CH231" i="34" a="1"/>
  <c r="CH231" i="34" s="1"/>
  <c r="BG231" i="34" a="1"/>
  <c r="BG231" i="34" s="1"/>
  <c r="BF231" i="34" a="1"/>
  <c r="BF231" i="34" s="1"/>
  <c r="BW231" i="34" a="1"/>
  <c r="BW231" i="34" s="1"/>
  <c r="CM231" i="34" a="1"/>
  <c r="CM231" i="34" s="1"/>
  <c r="DN231" i="34" a="1"/>
  <c r="DN231" i="34" s="1"/>
  <c r="R231" i="34" a="1"/>
  <c r="R231" i="34" s="1"/>
  <c r="Z231" i="34" a="1"/>
  <c r="Z231" i="34" s="1"/>
  <c r="BV231" i="34" a="1"/>
  <c r="BV231" i="34" s="1"/>
  <c r="CL231" i="34" a="1"/>
  <c r="CL231" i="34" s="1"/>
  <c r="DB231" i="34" a="1"/>
  <c r="DB231" i="34" s="1"/>
  <c r="AQ231" i="34" a="1"/>
  <c r="AQ231" i="34" s="1"/>
  <c r="AU231" i="34" a="1"/>
  <c r="AU231" i="34" s="1"/>
  <c r="BZ231" i="34" a="1"/>
  <c r="BZ231" i="34" s="1"/>
  <c r="CA231" i="34" a="1"/>
  <c r="CA231" i="34" s="1"/>
  <c r="CP231" i="34" a="1"/>
  <c r="CP231" i="34" s="1"/>
  <c r="J231" i="34" a="1"/>
  <c r="J231" i="34" s="1"/>
  <c r="K231" i="34" a="1"/>
  <c r="K231" i="34" s="1"/>
  <c r="AT231" i="34" a="1"/>
  <c r="AT231" i="34" s="1"/>
  <c r="BJ231" i="34" a="1"/>
  <c r="BJ231" i="34" s="1"/>
  <c r="BK231" i="34" a="1"/>
  <c r="BK231" i="34" s="1"/>
  <c r="CQ231" i="34" a="1"/>
  <c r="CQ231" i="34" s="1"/>
  <c r="AP231" i="34" a="1"/>
  <c r="AP231" i="34" s="1"/>
  <c r="N231" i="34" a="1"/>
  <c r="N231" i="34" s="1"/>
  <c r="O231" i="34" a="1"/>
  <c r="O231" i="34" s="1"/>
  <c r="DG231" i="34" a="1"/>
  <c r="DG231" i="34" s="1"/>
  <c r="DJ231" i="34" a="1"/>
  <c r="DJ231" i="34" s="1"/>
  <c r="BO231" i="34" a="1"/>
  <c r="BO231" i="34" s="1"/>
  <c r="BN231" i="34" a="1"/>
  <c r="BN231" i="34" s="1"/>
  <c r="CU231" i="34" a="1"/>
  <c r="CU231" i="34" s="1"/>
  <c r="DF231" i="34" a="1"/>
  <c r="DF231" i="34" s="1"/>
  <c r="AI231" i="34" a="1"/>
  <c r="AI231" i="34" s="1"/>
  <c r="AH231" i="34" a="1"/>
  <c r="AH231" i="34" s="1"/>
  <c r="AX231" i="34" a="1"/>
  <c r="AX231" i="34" s="1"/>
  <c r="CE231" i="34" a="1"/>
  <c r="CE231" i="34" s="1"/>
  <c r="CT231" i="34" a="1"/>
  <c r="CT231" i="34" s="1"/>
  <c r="AY231" i="34" a="1"/>
  <c r="AY231" i="34" s="1"/>
  <c r="CD231" i="34" a="1"/>
  <c r="CD231" i="34" s="1"/>
  <c r="DK231" i="34" a="1"/>
  <c r="DK231" i="34" s="1"/>
  <c r="H230" i="34"/>
  <c r="DQ230" i="34"/>
  <c r="CV230" i="34"/>
  <c r="AN230" i="34"/>
  <c r="CF230" i="34"/>
  <c r="DD230" i="34"/>
  <c r="BP230" i="34"/>
  <c r="DL230" i="34"/>
  <c r="BX230" i="34"/>
  <c r="AJ230" i="34"/>
  <c r="CK230" i="34"/>
  <c r="AF230" i="34"/>
  <c r="CN230" i="34"/>
  <c r="BQ229" i="34"/>
  <c r="BI229" i="34"/>
  <c r="CC229" i="34"/>
  <c r="BE229" i="34"/>
  <c r="CW229" i="34"/>
  <c r="AK229" i="34"/>
  <c r="DM229" i="34"/>
  <c r="CG229" i="34"/>
  <c r="CS229" i="34"/>
  <c r="M229" i="34"/>
  <c r="Q229" i="34"/>
  <c r="AO229" i="34"/>
  <c r="BY229" i="34"/>
  <c r="BU229" i="34"/>
  <c r="BM229" i="34"/>
  <c r="I229" i="34"/>
  <c r="I230" i="34" s="1"/>
  <c r="DE229" i="34"/>
  <c r="DA229" i="34"/>
  <c r="DI229" i="34"/>
  <c r="DH230" i="34"/>
  <c r="AV230" i="34"/>
  <c r="BT230" i="34"/>
  <c r="DP231" i="34"/>
  <c r="AB231" i="34"/>
  <c r="AE231" i="34"/>
  <c r="AD231" i="34"/>
  <c r="P230" i="34"/>
  <c r="AZ230" i="34"/>
  <c r="BL230" i="34"/>
  <c r="CR230" i="34"/>
  <c r="AR230" i="34"/>
  <c r="X230" i="34"/>
  <c r="CZ230" i="34"/>
  <c r="CB230" i="34"/>
  <c r="L230" i="34"/>
  <c r="BH230" i="34"/>
  <c r="T230" i="34"/>
  <c r="AB230" i="34"/>
  <c r="BD230" i="34"/>
  <c r="D231" i="34"/>
  <c r="B231" i="34"/>
  <c r="C231" i="34"/>
  <c r="HI4" i="1"/>
  <c r="HI9" i="1" s="1"/>
  <c r="E232" i="34"/>
  <c r="HI7" i="1"/>
  <c r="HJ3" i="1"/>
  <c r="HJ8" i="1" s="1"/>
  <c r="G232" i="34" l="1" a="1"/>
  <c r="G232" i="34" s="1"/>
  <c r="AM232" i="34" a="1"/>
  <c r="AM232" i="34" s="1"/>
  <c r="BB232" i="34" a="1"/>
  <c r="BB232" i="34" s="1"/>
  <c r="CH232" i="34" a="1"/>
  <c r="CH232" i="34" s="1"/>
  <c r="BS232" i="34" a="1"/>
  <c r="BS232" i="34" s="1"/>
  <c r="V232" i="34" a="1"/>
  <c r="V232" i="34" s="1"/>
  <c r="W232" i="34" a="1"/>
  <c r="W232" i="34" s="1"/>
  <c r="AL232" i="34" a="1"/>
  <c r="AL232" i="34" s="1"/>
  <c r="BC232" i="34" a="1"/>
  <c r="BC232" i="34" s="1"/>
  <c r="BR232" i="34" a="1"/>
  <c r="BR232" i="34" s="1"/>
  <c r="CI232" i="34" a="1"/>
  <c r="CI232" i="34" s="1"/>
  <c r="CY232" i="34" a="1"/>
  <c r="CY232" i="34" s="1"/>
  <c r="F232" i="34" a="1"/>
  <c r="F232" i="34" s="1"/>
  <c r="BF232" i="34" a="1"/>
  <c r="BF232" i="34" s="1"/>
  <c r="BG232" i="34" a="1"/>
  <c r="BG232" i="34" s="1"/>
  <c r="CL232" i="34" a="1"/>
  <c r="CL232" i="34" s="1"/>
  <c r="DC232" i="34" a="1"/>
  <c r="DC232" i="34" s="1"/>
  <c r="DB232" i="34" a="1"/>
  <c r="DB232" i="34" s="1"/>
  <c r="BW232" i="34" a="1"/>
  <c r="BW232" i="34" s="1"/>
  <c r="CM232" i="34" a="1"/>
  <c r="CM232" i="34" s="1"/>
  <c r="DO232" i="34" a="1"/>
  <c r="DO232" i="34" s="1"/>
  <c r="DN232" i="34" a="1"/>
  <c r="DN232" i="34" s="1"/>
  <c r="R232" i="34" a="1"/>
  <c r="R232" i="34" s="1"/>
  <c r="AA232" i="34" a="1"/>
  <c r="AA232" i="34" s="1"/>
  <c r="Z232" i="34" a="1"/>
  <c r="Z232" i="34" s="1"/>
  <c r="BV232" i="34" a="1"/>
  <c r="BV232" i="34" s="1"/>
  <c r="CX232" i="34" a="1"/>
  <c r="CX232" i="34" s="1"/>
  <c r="S232" i="34" a="1"/>
  <c r="S232" i="34" s="1"/>
  <c r="J232" i="34" a="1"/>
  <c r="J232" i="34" s="1"/>
  <c r="AQ232" i="34" a="1"/>
  <c r="AQ232" i="34" s="1"/>
  <c r="O232" i="34" a="1"/>
  <c r="O232" i="34" s="1"/>
  <c r="AU232" i="34" a="1"/>
  <c r="AU232" i="34" s="1"/>
  <c r="BJ232" i="34" a="1"/>
  <c r="BJ232" i="34" s="1"/>
  <c r="BZ232" i="34" a="1"/>
  <c r="BZ232" i="34" s="1"/>
  <c r="CP232" i="34" a="1"/>
  <c r="CP232" i="34" s="1"/>
  <c r="AP232" i="34" a="1"/>
  <c r="AP232" i="34" s="1"/>
  <c r="N232" i="34" a="1"/>
  <c r="N232" i="34" s="1"/>
  <c r="AT232" i="34" a="1"/>
  <c r="AT232" i="34" s="1"/>
  <c r="BK232" i="34" a="1"/>
  <c r="BK232" i="34" s="1"/>
  <c r="DG232" i="34" a="1"/>
  <c r="DG232" i="34" s="1"/>
  <c r="K232" i="34" a="1"/>
  <c r="K232" i="34" s="1"/>
  <c r="DF232" i="34" a="1"/>
  <c r="DF232" i="34" s="1"/>
  <c r="CA232" i="34" a="1"/>
  <c r="CA232" i="34" s="1"/>
  <c r="CQ232" i="34" a="1"/>
  <c r="CQ232" i="34" s="1"/>
  <c r="AH232" i="34" a="1"/>
  <c r="AH232" i="34" s="1"/>
  <c r="BO232" i="34" a="1"/>
  <c r="BO232" i="34" s="1"/>
  <c r="CD232" i="34" a="1"/>
  <c r="CD232" i="34" s="1"/>
  <c r="DK232" i="34" a="1"/>
  <c r="DK232" i="34" s="1"/>
  <c r="AX232" i="34" a="1"/>
  <c r="AX232" i="34" s="1"/>
  <c r="CE232" i="34" a="1"/>
  <c r="CE232" i="34" s="1"/>
  <c r="AI232" i="34" a="1"/>
  <c r="AI232" i="34" s="1"/>
  <c r="DJ232" i="34" a="1"/>
  <c r="DJ232" i="34" s="1"/>
  <c r="AY232" i="34" a="1"/>
  <c r="AY232" i="34" s="1"/>
  <c r="BN232" i="34" a="1"/>
  <c r="BN232" i="34" s="1"/>
  <c r="CT232" i="34" a="1"/>
  <c r="CT232" i="34" s="1"/>
  <c r="CU232" i="34" a="1"/>
  <c r="CU232" i="34" s="1"/>
  <c r="DE230" i="34"/>
  <c r="CC230" i="34"/>
  <c r="DM230" i="34"/>
  <c r="CG230" i="34"/>
  <c r="CJ231" i="34"/>
  <c r="CK231" i="34" s="1"/>
  <c r="CW230" i="34"/>
  <c r="AR231" i="34"/>
  <c r="AO230" i="34"/>
  <c r="CS230" i="34"/>
  <c r="BL231" i="34"/>
  <c r="Q230" i="34"/>
  <c r="BM230" i="34"/>
  <c r="L231" i="34"/>
  <c r="CZ231" i="34"/>
  <c r="BT231" i="34"/>
  <c r="CF231" i="34"/>
  <c r="CG231" i="34" s="1"/>
  <c r="BE230" i="34"/>
  <c r="AZ231" i="34"/>
  <c r="BY230" i="34"/>
  <c r="BQ230" i="34"/>
  <c r="BU230" i="34"/>
  <c r="AK230" i="34"/>
  <c r="BI230" i="34"/>
  <c r="DQ231" i="34"/>
  <c r="M230" i="34"/>
  <c r="AC230" i="34"/>
  <c r="AC231" i="34" s="1"/>
  <c r="BH231" i="34"/>
  <c r="AV231" i="34"/>
  <c r="DA230" i="34"/>
  <c r="P231" i="34"/>
  <c r="BX231" i="34"/>
  <c r="DI230" i="34"/>
  <c r="CO230" i="34"/>
  <c r="Y230" i="34"/>
  <c r="BA230" i="34"/>
  <c r="AS230" i="34"/>
  <c r="BP231" i="34"/>
  <c r="AG230" i="34"/>
  <c r="U230" i="34"/>
  <c r="AW230" i="34"/>
  <c r="DD231" i="34"/>
  <c r="X231" i="34"/>
  <c r="BD231" i="34"/>
  <c r="AN231" i="34"/>
  <c r="CB231" i="34"/>
  <c r="T231" i="34"/>
  <c r="CN231" i="34"/>
  <c r="H231" i="34"/>
  <c r="DL231" i="34"/>
  <c r="DH231" i="34"/>
  <c r="AJ231" i="34"/>
  <c r="DP232" i="34"/>
  <c r="H232" i="34"/>
  <c r="AD232" i="34"/>
  <c r="AE232" i="34"/>
  <c r="CV231" i="34"/>
  <c r="AF231" i="34"/>
  <c r="CR231" i="34"/>
  <c r="D232" i="34"/>
  <c r="B232" i="34"/>
  <c r="C232" i="34"/>
  <c r="HJ4" i="1"/>
  <c r="HJ9" i="1" s="1"/>
  <c r="E233" i="34"/>
  <c r="HJ7" i="1"/>
  <c r="HK3" i="1"/>
  <c r="HK8" i="1" s="1"/>
  <c r="CC231" i="34" l="1"/>
  <c r="W233" i="34" a="1"/>
  <c r="W233" i="34" s="1"/>
  <c r="BR233" i="34" a="1"/>
  <c r="BR233" i="34" s="1"/>
  <c r="BS233" i="34" a="1"/>
  <c r="BS233" i="34" s="1"/>
  <c r="CH233" i="34" a="1"/>
  <c r="CH233" i="34" s="1"/>
  <c r="DO233" i="34" a="1"/>
  <c r="DO233" i="34" s="1"/>
  <c r="F233" i="34" a="1"/>
  <c r="F233" i="34" s="1"/>
  <c r="CX233" i="34" a="1"/>
  <c r="CX233" i="34" s="1"/>
  <c r="G233" i="34" a="1"/>
  <c r="G233" i="34" s="1"/>
  <c r="AM233" i="34" a="1"/>
  <c r="AM233" i="34" s="1"/>
  <c r="CI233" i="34" a="1"/>
  <c r="CI233" i="34" s="1"/>
  <c r="V233" i="34" a="1"/>
  <c r="V233" i="34" s="1"/>
  <c r="AL233" i="34" a="1"/>
  <c r="AL233" i="34" s="1"/>
  <c r="BC233" i="34" a="1"/>
  <c r="BC233" i="34" s="1"/>
  <c r="BB233" i="34" a="1"/>
  <c r="BB233" i="34" s="1"/>
  <c r="CY233" i="34" a="1"/>
  <c r="CY233" i="34" s="1"/>
  <c r="BG233" i="34" a="1"/>
  <c r="BG233" i="34" s="1"/>
  <c r="BF233" i="34" a="1"/>
  <c r="BF233" i="34" s="1"/>
  <c r="DC233" i="34" a="1"/>
  <c r="DC233" i="34" s="1"/>
  <c r="S233" i="34" a="1"/>
  <c r="S233" i="34" s="1"/>
  <c r="Z233" i="34" a="1"/>
  <c r="Z233" i="34" s="1"/>
  <c r="CM233" i="34" a="1"/>
  <c r="CM233" i="34" s="1"/>
  <c r="CL233" i="34" a="1"/>
  <c r="CL233" i="34" s="1"/>
  <c r="DB233" i="34" a="1"/>
  <c r="DB233" i="34" s="1"/>
  <c r="DN233" i="34" a="1"/>
  <c r="DN233" i="34" s="1"/>
  <c r="R233" i="34" a="1"/>
  <c r="R233" i="34" s="1"/>
  <c r="BV233" i="34" a="1"/>
  <c r="BV233" i="34" s="1"/>
  <c r="AA233" i="34" a="1"/>
  <c r="AA233" i="34" s="1"/>
  <c r="BW233" i="34" a="1"/>
  <c r="BW233" i="34" s="1"/>
  <c r="J233" i="34" a="1"/>
  <c r="J233" i="34" s="1"/>
  <c r="AQ233" i="34" a="1"/>
  <c r="AQ233" i="34" s="1"/>
  <c r="O233" i="34" a="1"/>
  <c r="O233" i="34" s="1"/>
  <c r="AT233" i="34" a="1"/>
  <c r="AT233" i="34" s="1"/>
  <c r="BK233" i="34" a="1"/>
  <c r="BK233" i="34" s="1"/>
  <c r="AP233" i="34" a="1"/>
  <c r="AP233" i="34" s="1"/>
  <c r="BZ233" i="34" a="1"/>
  <c r="BZ233" i="34" s="1"/>
  <c r="K233" i="34" a="1"/>
  <c r="K233" i="34" s="1"/>
  <c r="N233" i="34" a="1"/>
  <c r="N233" i="34" s="1"/>
  <c r="BJ233" i="34" a="1"/>
  <c r="BJ233" i="34" s="1"/>
  <c r="CP233" i="34" a="1"/>
  <c r="CP233" i="34" s="1"/>
  <c r="DG233" i="34" a="1"/>
  <c r="DG233" i="34" s="1"/>
  <c r="AI233" i="34" a="1"/>
  <c r="AI233" i="34" s="1"/>
  <c r="AU233" i="34" a="1"/>
  <c r="AU233" i="34" s="1"/>
  <c r="CA233" i="34" a="1"/>
  <c r="CA233" i="34" s="1"/>
  <c r="CQ233" i="34" a="1"/>
  <c r="CQ233" i="34" s="1"/>
  <c r="AX233" i="34" a="1"/>
  <c r="AX233" i="34" s="1"/>
  <c r="CD233" i="34" a="1"/>
  <c r="CD233" i="34" s="1"/>
  <c r="CU233" i="34" a="1"/>
  <c r="CU233" i="34" s="1"/>
  <c r="DK233" i="34" a="1"/>
  <c r="DK233" i="34" s="1"/>
  <c r="AH233" i="34" a="1"/>
  <c r="AH233" i="34" s="1"/>
  <c r="CE233" i="34" a="1"/>
  <c r="CE233" i="34" s="1"/>
  <c r="AY233" i="34" a="1"/>
  <c r="AY233" i="34" s="1"/>
  <c r="BN233" i="34" a="1"/>
  <c r="BN233" i="34" s="1"/>
  <c r="DF233" i="34" a="1"/>
  <c r="DF233" i="34" s="1"/>
  <c r="BO233" i="34" a="1"/>
  <c r="BO233" i="34" s="1"/>
  <c r="CT233" i="34" a="1"/>
  <c r="CT233" i="34" s="1"/>
  <c r="DJ233" i="34" a="1"/>
  <c r="DJ233" i="34" s="1"/>
  <c r="M231" i="34"/>
  <c r="AR232" i="34"/>
  <c r="AW231" i="34"/>
  <c r="X232" i="34"/>
  <c r="CS231" i="34"/>
  <c r="DA231" i="34"/>
  <c r="AS231" i="34"/>
  <c r="Y231" i="34"/>
  <c r="AG231" i="34"/>
  <c r="BA231" i="34"/>
  <c r="CJ232" i="34"/>
  <c r="CK232" i="34" s="1"/>
  <c r="BM231" i="34"/>
  <c r="BP232" i="34"/>
  <c r="AJ232" i="34"/>
  <c r="Q231" i="34"/>
  <c r="CN232" i="34"/>
  <c r="AB232" i="34"/>
  <c r="AC232" i="34" s="1"/>
  <c r="AF232" i="34"/>
  <c r="DQ232" i="34"/>
  <c r="CO231" i="34"/>
  <c r="BU231" i="34"/>
  <c r="AZ232" i="34"/>
  <c r="BA232" i="34" s="1"/>
  <c r="T232" i="34"/>
  <c r="U231" i="34"/>
  <c r="DI231" i="34"/>
  <c r="BE231" i="34"/>
  <c r="P232" i="34"/>
  <c r="BI231" i="34"/>
  <c r="CF232" i="34"/>
  <c r="DM231" i="34"/>
  <c r="BY231" i="34"/>
  <c r="I231" i="34"/>
  <c r="I232" i="34" s="1"/>
  <c r="CW231" i="34"/>
  <c r="BT232" i="34"/>
  <c r="BX232" i="34"/>
  <c r="AK231" i="34"/>
  <c r="DE231" i="34"/>
  <c r="BQ231" i="34"/>
  <c r="AO231" i="34"/>
  <c r="CB232" i="34"/>
  <c r="CC232" i="34" s="1"/>
  <c r="CV232" i="34"/>
  <c r="BL232" i="34"/>
  <c r="DH232" i="34"/>
  <c r="L232" i="34"/>
  <c r="CZ232" i="34"/>
  <c r="DP233" i="34"/>
  <c r="AD233" i="34"/>
  <c r="AE233" i="34"/>
  <c r="DD232" i="34"/>
  <c r="DL232" i="34"/>
  <c r="CR232" i="34"/>
  <c r="BH232" i="34"/>
  <c r="AN232" i="34"/>
  <c r="AV232" i="34"/>
  <c r="BD232" i="34"/>
  <c r="D233" i="34"/>
  <c r="B233" i="34"/>
  <c r="C233" i="34"/>
  <c r="HK4" i="1"/>
  <c r="HK9" i="1" s="1"/>
  <c r="E234" i="34"/>
  <c r="HL3" i="1"/>
  <c r="HL8" i="1" s="1"/>
  <c r="HK7" i="1"/>
  <c r="BC234" i="34" l="1" a="1"/>
  <c r="BC234" i="34" s="1"/>
  <c r="CH234" i="34" a="1"/>
  <c r="CH234" i="34" s="1"/>
  <c r="W234" i="34" a="1"/>
  <c r="W234" i="34" s="1"/>
  <c r="AM234" i="34" a="1"/>
  <c r="AM234" i="34" s="1"/>
  <c r="CY234" i="34" a="1"/>
  <c r="CY234" i="34" s="1"/>
  <c r="AL234" i="34" a="1"/>
  <c r="AL234" i="34" s="1"/>
  <c r="CX234" i="34" a="1"/>
  <c r="CX234" i="34" s="1"/>
  <c r="DO234" i="34" a="1"/>
  <c r="DO234" i="34" s="1"/>
  <c r="F234" i="34" a="1"/>
  <c r="F234" i="34" s="1"/>
  <c r="G234" i="34" a="1"/>
  <c r="G234" i="34" s="1"/>
  <c r="V234" i="34" a="1"/>
  <c r="V234" i="34" s="1"/>
  <c r="BB234" i="34" a="1"/>
  <c r="BB234" i="34" s="1"/>
  <c r="CI234" i="34" a="1"/>
  <c r="CI234" i="34" s="1"/>
  <c r="DN234" i="34" a="1"/>
  <c r="DN234" i="34" s="1"/>
  <c r="R234" i="34" a="1"/>
  <c r="R234" i="34" s="1"/>
  <c r="BF234" i="34" a="1"/>
  <c r="BF234" i="34" s="1"/>
  <c r="BV234" i="34" a="1"/>
  <c r="BV234" i="34" s="1"/>
  <c r="CM234" i="34" a="1"/>
  <c r="CM234" i="34" s="1"/>
  <c r="CL234" i="34" a="1"/>
  <c r="CL234" i="34" s="1"/>
  <c r="DC234" i="34" a="1"/>
  <c r="DC234" i="34" s="1"/>
  <c r="BS234" i="34" a="1"/>
  <c r="BS234" i="34" s="1"/>
  <c r="S234" i="34" a="1"/>
  <c r="S234" i="34" s="1"/>
  <c r="AA234" i="34" a="1"/>
  <c r="AA234" i="34" s="1"/>
  <c r="BR234" i="34" a="1"/>
  <c r="BR234" i="34" s="1"/>
  <c r="Z234" i="34" a="1"/>
  <c r="Z234" i="34" s="1"/>
  <c r="BW234" i="34" a="1"/>
  <c r="BW234" i="34" s="1"/>
  <c r="BG234" i="34" a="1"/>
  <c r="BG234" i="34" s="1"/>
  <c r="DB234" i="34" a="1"/>
  <c r="DB234" i="34" s="1"/>
  <c r="AT234" i="34" a="1"/>
  <c r="AT234" i="34" s="1"/>
  <c r="AQ234" i="34" a="1"/>
  <c r="AQ234" i="34" s="1"/>
  <c r="AU234" i="34" a="1"/>
  <c r="AU234" i="34" s="1"/>
  <c r="BJ234" i="34" a="1"/>
  <c r="BJ234" i="34" s="1"/>
  <c r="K234" i="34" a="1"/>
  <c r="K234" i="34" s="1"/>
  <c r="O234" i="34" a="1"/>
  <c r="O234" i="34" s="1"/>
  <c r="CA234" i="34" a="1"/>
  <c r="CA234" i="34" s="1"/>
  <c r="J234" i="34" a="1"/>
  <c r="J234" i="34" s="1"/>
  <c r="AP234" i="34" a="1"/>
  <c r="AP234" i="34" s="1"/>
  <c r="N234" i="34" a="1"/>
  <c r="N234" i="34" s="1"/>
  <c r="BK234" i="34" a="1"/>
  <c r="BK234" i="34" s="1"/>
  <c r="BZ234" i="34" a="1"/>
  <c r="BZ234" i="34" s="1"/>
  <c r="CQ234" i="34" a="1"/>
  <c r="CQ234" i="34" s="1"/>
  <c r="CP234" i="34" a="1"/>
  <c r="CP234" i="34" s="1"/>
  <c r="DG234" i="34" a="1"/>
  <c r="DG234" i="34" s="1"/>
  <c r="AY234" i="34" a="1"/>
  <c r="AY234" i="34" s="1"/>
  <c r="CD234" i="34" a="1"/>
  <c r="CD234" i="34" s="1"/>
  <c r="DK234" i="34" a="1"/>
  <c r="DK234" i="34" s="1"/>
  <c r="DJ234" i="34" a="1"/>
  <c r="DJ234" i="34" s="1"/>
  <c r="DF234" i="34" a="1"/>
  <c r="DF234" i="34" s="1"/>
  <c r="AI234" i="34" a="1"/>
  <c r="AI234" i="34" s="1"/>
  <c r="BO234" i="34" a="1"/>
  <c r="BO234" i="34" s="1"/>
  <c r="CU234" i="34" a="1"/>
  <c r="CU234" i="34" s="1"/>
  <c r="AH234" i="34" a="1"/>
  <c r="AH234" i="34" s="1"/>
  <c r="AX234" i="34" a="1"/>
  <c r="AX234" i="34" s="1"/>
  <c r="BN234" i="34" a="1"/>
  <c r="BN234" i="34" s="1"/>
  <c r="CE234" i="34" a="1"/>
  <c r="CE234" i="34" s="1"/>
  <c r="CT234" i="34" a="1"/>
  <c r="CT234" i="34" s="1"/>
  <c r="AS232" i="34"/>
  <c r="Y232" i="34"/>
  <c r="CO232" i="34"/>
  <c r="CS232" i="34"/>
  <c r="DA232" i="34"/>
  <c r="AK232" i="34"/>
  <c r="DI232" i="34"/>
  <c r="AG232" i="34"/>
  <c r="Q232" i="34"/>
  <c r="AR233" i="34"/>
  <c r="DM232" i="34"/>
  <c r="DE232" i="34"/>
  <c r="BQ232" i="34"/>
  <c r="BU232" i="34"/>
  <c r="AO232" i="34"/>
  <c r="CB233" i="34"/>
  <c r="CC233" i="34" s="1"/>
  <c r="DQ233" i="34"/>
  <c r="CZ233" i="34"/>
  <c r="AV233" i="34"/>
  <c r="U232" i="34"/>
  <c r="DL233" i="34"/>
  <c r="AB233" i="34"/>
  <c r="AC233" i="34" s="1"/>
  <c r="CW232" i="34"/>
  <c r="CG232" i="34"/>
  <c r="AJ233" i="34"/>
  <c r="CF233" i="34"/>
  <c r="AF233" i="34"/>
  <c r="P233" i="34"/>
  <c r="BX233" i="34"/>
  <c r="AN233" i="34"/>
  <c r="X233" i="34"/>
  <c r="M232" i="34"/>
  <c r="BM232" i="34"/>
  <c r="BI232" i="34"/>
  <c r="BE232" i="34"/>
  <c r="AW232" i="34"/>
  <c r="BY232" i="34"/>
  <c r="CV233" i="34"/>
  <c r="CR233" i="34"/>
  <c r="L233" i="34"/>
  <c r="CN233" i="34"/>
  <c r="CJ233" i="34"/>
  <c r="CK233" i="34" s="1"/>
  <c r="BD233" i="34"/>
  <c r="H233" i="34"/>
  <c r="I233" i="34" s="1"/>
  <c r="BT233" i="34"/>
  <c r="AZ233" i="34"/>
  <c r="T233" i="34"/>
  <c r="BL233" i="34"/>
  <c r="DP234" i="34"/>
  <c r="AD234" i="34"/>
  <c r="AE234" i="34"/>
  <c r="BP233" i="34"/>
  <c r="DH233" i="34"/>
  <c r="DD233" i="34"/>
  <c r="BH233" i="34"/>
  <c r="D234" i="34"/>
  <c r="B234" i="34"/>
  <c r="C234" i="34"/>
  <c r="HL4" i="1"/>
  <c r="HL9" i="1" s="1"/>
  <c r="E235" i="34"/>
  <c r="HL7" i="1"/>
  <c r="HM3" i="1"/>
  <c r="HM8" i="1" s="1"/>
  <c r="DI233" i="34" l="1"/>
  <c r="F235" i="34" a="1"/>
  <c r="F235" i="34" s="1"/>
  <c r="V235" i="34" a="1"/>
  <c r="V235" i="34" s="1"/>
  <c r="W235" i="34" a="1"/>
  <c r="W235" i="34" s="1"/>
  <c r="BS235" i="34" a="1"/>
  <c r="BS235" i="34" s="1"/>
  <c r="CX235" i="34" a="1"/>
  <c r="CX235" i="34" s="1"/>
  <c r="G235" i="34" a="1"/>
  <c r="G235" i="34" s="1"/>
  <c r="BC235" i="34" a="1"/>
  <c r="BC235" i="34" s="1"/>
  <c r="BB235" i="34" a="1"/>
  <c r="BB235" i="34" s="1"/>
  <c r="CH235" i="34" a="1"/>
  <c r="CH235" i="34" s="1"/>
  <c r="CY235" i="34" a="1"/>
  <c r="CY235" i="34" s="1"/>
  <c r="AL235" i="34" a="1"/>
  <c r="AL235" i="34" s="1"/>
  <c r="CI235" i="34" a="1"/>
  <c r="CI235" i="34" s="1"/>
  <c r="AM235" i="34" a="1"/>
  <c r="AM235" i="34" s="1"/>
  <c r="BR235" i="34" a="1"/>
  <c r="BR235" i="34" s="1"/>
  <c r="DN235" i="34" a="1"/>
  <c r="DN235" i="34" s="1"/>
  <c r="R235" i="34" a="1"/>
  <c r="R235" i="34" s="1"/>
  <c r="BV235" i="34" a="1"/>
  <c r="BV235" i="34" s="1"/>
  <c r="S235" i="34" a="1"/>
  <c r="S235" i="34" s="1"/>
  <c r="BF235" i="34" a="1"/>
  <c r="BF235" i="34" s="1"/>
  <c r="CL235" i="34" a="1"/>
  <c r="CL235" i="34" s="1"/>
  <c r="DC235" i="34" a="1"/>
  <c r="DC235" i="34" s="1"/>
  <c r="BG235" i="34" a="1"/>
  <c r="BG235" i="34" s="1"/>
  <c r="BW235" i="34" a="1"/>
  <c r="BW235" i="34" s="1"/>
  <c r="DO235" i="34" a="1"/>
  <c r="DO235" i="34" s="1"/>
  <c r="AA235" i="34" a="1"/>
  <c r="AA235" i="34" s="1"/>
  <c r="Z235" i="34" a="1"/>
  <c r="Z235" i="34" s="1"/>
  <c r="CM235" i="34" a="1"/>
  <c r="CM235" i="34" s="1"/>
  <c r="DB235" i="34" a="1"/>
  <c r="DB235" i="34" s="1"/>
  <c r="AP235" i="34" a="1"/>
  <c r="AP235" i="34" s="1"/>
  <c r="N235" i="34" a="1"/>
  <c r="N235" i="34" s="1"/>
  <c r="O235" i="34" a="1"/>
  <c r="O235" i="34" s="1"/>
  <c r="CQ235" i="34" a="1"/>
  <c r="CQ235" i="34" s="1"/>
  <c r="DG235" i="34" a="1"/>
  <c r="DG235" i="34" s="1"/>
  <c r="AQ235" i="34" a="1"/>
  <c r="AQ235" i="34" s="1"/>
  <c r="AU235" i="34" a="1"/>
  <c r="AU235" i="34" s="1"/>
  <c r="BK235" i="34" a="1"/>
  <c r="BK235" i="34" s="1"/>
  <c r="BJ235" i="34" a="1"/>
  <c r="BJ235" i="34" s="1"/>
  <c r="BZ235" i="34" a="1"/>
  <c r="BZ235" i="34" s="1"/>
  <c r="CA235" i="34" a="1"/>
  <c r="CA235" i="34" s="1"/>
  <c r="CP235" i="34" a="1"/>
  <c r="CP235" i="34" s="1"/>
  <c r="J235" i="34" a="1"/>
  <c r="J235" i="34" s="1"/>
  <c r="AT235" i="34" a="1"/>
  <c r="AT235" i="34" s="1"/>
  <c r="K235" i="34" a="1"/>
  <c r="K235" i="34" s="1"/>
  <c r="BN235" i="34" a="1"/>
  <c r="BN235" i="34" s="1"/>
  <c r="CT235" i="34" a="1"/>
  <c r="CT235" i="34" s="1"/>
  <c r="CU235" i="34" a="1"/>
  <c r="CU235" i="34" s="1"/>
  <c r="AH235" i="34" a="1"/>
  <c r="AH235" i="34" s="1"/>
  <c r="BO235" i="34" a="1"/>
  <c r="BO235" i="34" s="1"/>
  <c r="CE235" i="34" a="1"/>
  <c r="CE235" i="34" s="1"/>
  <c r="CD235" i="34" a="1"/>
  <c r="CD235" i="34" s="1"/>
  <c r="DK235" i="34" a="1"/>
  <c r="DK235" i="34" s="1"/>
  <c r="DF235" i="34" a="1"/>
  <c r="DF235" i="34" s="1"/>
  <c r="AI235" i="34" a="1"/>
  <c r="AI235" i="34" s="1"/>
  <c r="AX235" i="34" a="1"/>
  <c r="AX235" i="34" s="1"/>
  <c r="AY235" i="34" a="1"/>
  <c r="AY235" i="34" s="1"/>
  <c r="DJ235" i="34" a="1"/>
  <c r="DJ235" i="34" s="1"/>
  <c r="DE233" i="34"/>
  <c r="BD234" i="34"/>
  <c r="P234" i="34"/>
  <c r="AS233" i="34"/>
  <c r="Y233" i="34"/>
  <c r="CO233" i="34"/>
  <c r="CS233" i="34"/>
  <c r="X234" i="34"/>
  <c r="DA233" i="34"/>
  <c r="BI233" i="34"/>
  <c r="AK233" i="34"/>
  <c r="AG233" i="34"/>
  <c r="DQ234" i="34"/>
  <c r="Q233" i="34"/>
  <c r="AW233" i="34"/>
  <c r="CW233" i="34"/>
  <c r="AO233" i="34"/>
  <c r="DM233" i="34"/>
  <c r="T234" i="34"/>
  <c r="BU233" i="34"/>
  <c r="AZ234" i="34"/>
  <c r="CV234" i="34"/>
  <c r="AV234" i="34"/>
  <c r="AW234" i="34" s="1"/>
  <c r="BM233" i="34"/>
  <c r="U233" i="34"/>
  <c r="DD234" i="34"/>
  <c r="L234" i="34"/>
  <c r="AJ234" i="34"/>
  <c r="H234" i="34"/>
  <c r="I234" i="34" s="1"/>
  <c r="BT234" i="34"/>
  <c r="AF234" i="34"/>
  <c r="BH234" i="34"/>
  <c r="CG233" i="34"/>
  <c r="BA233" i="34"/>
  <c r="BY233" i="34"/>
  <c r="BE233" i="34"/>
  <c r="M233" i="34"/>
  <c r="BQ233" i="34"/>
  <c r="CF234" i="34"/>
  <c r="CR234" i="34"/>
  <c r="BX234" i="34"/>
  <c r="DL234" i="34"/>
  <c r="CZ234" i="34"/>
  <c r="BP234" i="34"/>
  <c r="BL234" i="34"/>
  <c r="AR234" i="34"/>
  <c r="AB234" i="34"/>
  <c r="AC234" i="34" s="1"/>
  <c r="CB234" i="34"/>
  <c r="CC234" i="34" s="1"/>
  <c r="AN234" i="34"/>
  <c r="DP235" i="34"/>
  <c r="X235" i="34"/>
  <c r="AD235" i="34"/>
  <c r="AE235" i="34"/>
  <c r="DH234" i="34"/>
  <c r="DI234" i="34" s="1"/>
  <c r="CN234" i="34"/>
  <c r="CJ234" i="34"/>
  <c r="CK234" i="34" s="1"/>
  <c r="D235" i="34"/>
  <c r="B235" i="34"/>
  <c r="C235" i="34"/>
  <c r="HM4" i="1"/>
  <c r="HM9" i="1" s="1"/>
  <c r="E236" i="34"/>
  <c r="HM7" i="1"/>
  <c r="HN3" i="1"/>
  <c r="HN8" i="1" s="1"/>
  <c r="DE234" i="34" l="1"/>
  <c r="F236" i="34" a="1"/>
  <c r="F236" i="34" s="1"/>
  <c r="AL236" i="34" a="1"/>
  <c r="AL236" i="34" s="1"/>
  <c r="BC236" i="34" a="1"/>
  <c r="BC236" i="34" s="1"/>
  <c r="W236" i="34" a="1"/>
  <c r="W236" i="34" s="1"/>
  <c r="BR236" i="34" a="1"/>
  <c r="BR236" i="34" s="1"/>
  <c r="CH236" i="34" a="1"/>
  <c r="CH236" i="34" s="1"/>
  <c r="DO236" i="34" a="1"/>
  <c r="DO236" i="34" s="1"/>
  <c r="BS236" i="34" a="1"/>
  <c r="BS236" i="34" s="1"/>
  <c r="CX236" i="34" a="1"/>
  <c r="CX236" i="34" s="1"/>
  <c r="G236" i="34" a="1"/>
  <c r="G236" i="34" s="1"/>
  <c r="V236" i="34" a="1"/>
  <c r="V236" i="34" s="1"/>
  <c r="AM236" i="34" a="1"/>
  <c r="AM236" i="34" s="1"/>
  <c r="BB236" i="34" a="1"/>
  <c r="BB236" i="34" s="1"/>
  <c r="S236" i="34" a="1"/>
  <c r="S236" i="34" s="1"/>
  <c r="BV236" i="34" a="1"/>
  <c r="BV236" i="34" s="1"/>
  <c r="CI236" i="34" a="1"/>
  <c r="CI236" i="34" s="1"/>
  <c r="AA236" i="34" a="1"/>
  <c r="AA236" i="34" s="1"/>
  <c r="BG236" i="34" a="1"/>
  <c r="BG236" i="34" s="1"/>
  <c r="BF236" i="34" a="1"/>
  <c r="BF236" i="34" s="1"/>
  <c r="CY236" i="34" a="1"/>
  <c r="CY236" i="34" s="1"/>
  <c r="CM236" i="34" a="1"/>
  <c r="CM236" i="34" s="1"/>
  <c r="DB236" i="34" a="1"/>
  <c r="DB236" i="34" s="1"/>
  <c r="DN236" i="34" a="1"/>
  <c r="DN236" i="34" s="1"/>
  <c r="R236" i="34" a="1"/>
  <c r="R236" i="34" s="1"/>
  <c r="Z236" i="34" a="1"/>
  <c r="Z236" i="34" s="1"/>
  <c r="BW236" i="34" a="1"/>
  <c r="BW236" i="34" s="1"/>
  <c r="CL236" i="34" a="1"/>
  <c r="CL236" i="34" s="1"/>
  <c r="O236" i="34" a="1"/>
  <c r="O236" i="34" s="1"/>
  <c r="CA236" i="34" a="1"/>
  <c r="CA236" i="34" s="1"/>
  <c r="J236" i="34" a="1"/>
  <c r="J236" i="34" s="1"/>
  <c r="AQ236" i="34" a="1"/>
  <c r="AQ236" i="34" s="1"/>
  <c r="AU236" i="34" a="1"/>
  <c r="AU236" i="34" s="1"/>
  <c r="AT236" i="34" a="1"/>
  <c r="AT236" i="34" s="1"/>
  <c r="BZ236" i="34" a="1"/>
  <c r="BZ236" i="34" s="1"/>
  <c r="CP236" i="34" a="1"/>
  <c r="CP236" i="34" s="1"/>
  <c r="DC236" i="34" a="1"/>
  <c r="DC236" i="34" s="1"/>
  <c r="K236" i="34" a="1"/>
  <c r="K236" i="34" s="1"/>
  <c r="AP236" i="34" a="1"/>
  <c r="AP236" i="34" s="1"/>
  <c r="N236" i="34" a="1"/>
  <c r="N236" i="34" s="1"/>
  <c r="DG236" i="34" a="1"/>
  <c r="DG236" i="34" s="1"/>
  <c r="BK236" i="34" a="1"/>
  <c r="BK236" i="34" s="1"/>
  <c r="BJ236" i="34" a="1"/>
  <c r="BJ236" i="34" s="1"/>
  <c r="CQ236" i="34" a="1"/>
  <c r="CQ236" i="34" s="1"/>
  <c r="BO236" i="34" a="1"/>
  <c r="BO236" i="34" s="1"/>
  <c r="BN236" i="34" a="1"/>
  <c r="BN236" i="34" s="1"/>
  <c r="AX236" i="34" a="1"/>
  <c r="AX236" i="34" s="1"/>
  <c r="CU236" i="34" a="1"/>
  <c r="CU236" i="34" s="1"/>
  <c r="CT236" i="34" a="1"/>
  <c r="CT236" i="34" s="1"/>
  <c r="AH236" i="34" a="1"/>
  <c r="AH236" i="34" s="1"/>
  <c r="CE236" i="34" a="1"/>
  <c r="CE236" i="34" s="1"/>
  <c r="CD236" i="34" a="1"/>
  <c r="CD236" i="34" s="1"/>
  <c r="DK236" i="34" a="1"/>
  <c r="DK236" i="34" s="1"/>
  <c r="DJ236" i="34" a="1"/>
  <c r="DJ236" i="34" s="1"/>
  <c r="DF236" i="34" a="1"/>
  <c r="DF236" i="34" s="1"/>
  <c r="AI236" i="34" a="1"/>
  <c r="AI236" i="34" s="1"/>
  <c r="AY236" i="34" a="1"/>
  <c r="AY236" i="34" s="1"/>
  <c r="AS234" i="34"/>
  <c r="Q234" i="34"/>
  <c r="BE234" i="34"/>
  <c r="CO234" i="34"/>
  <c r="Y234" i="34"/>
  <c r="Y235" i="34" s="1"/>
  <c r="CR235" i="34"/>
  <c r="CS234" i="34"/>
  <c r="AG234" i="34"/>
  <c r="BI234" i="34"/>
  <c r="DA234" i="34"/>
  <c r="AK234" i="34"/>
  <c r="DQ235" i="34"/>
  <c r="BA234" i="34"/>
  <c r="CW234" i="34"/>
  <c r="BU234" i="34"/>
  <c r="U234" i="34"/>
  <c r="T235" i="34"/>
  <c r="CG234" i="34"/>
  <c r="BM234" i="34"/>
  <c r="M234" i="34"/>
  <c r="DH235" i="34"/>
  <c r="DI235" i="34" s="1"/>
  <c r="BX235" i="34"/>
  <c r="AR235" i="34"/>
  <c r="BL235" i="34"/>
  <c r="L235" i="34"/>
  <c r="AB235" i="34"/>
  <c r="AC235" i="34" s="1"/>
  <c r="AJ235" i="34"/>
  <c r="DL235" i="34"/>
  <c r="AF235" i="34"/>
  <c r="AN235" i="34"/>
  <c r="BY234" i="34"/>
  <c r="CB235" i="34"/>
  <c r="CC235" i="34" s="1"/>
  <c r="BP235" i="34"/>
  <c r="AO234" i="34"/>
  <c r="DM234" i="34"/>
  <c r="BQ234" i="34"/>
  <c r="CF235" i="34"/>
  <c r="BH235" i="34"/>
  <c r="H235" i="34"/>
  <c r="I235" i="34" s="1"/>
  <c r="CJ235" i="34"/>
  <c r="CK235" i="34" s="1"/>
  <c r="CZ235" i="34"/>
  <c r="P235" i="34"/>
  <c r="Q235" i="34" s="1"/>
  <c r="AZ235" i="34"/>
  <c r="DD235" i="34"/>
  <c r="DE235" i="34" s="1"/>
  <c r="AV235" i="34"/>
  <c r="AW235" i="34" s="1"/>
  <c r="CV235" i="34"/>
  <c r="CN235" i="34"/>
  <c r="DP236" i="34"/>
  <c r="AE236" i="34"/>
  <c r="AD236" i="34"/>
  <c r="BT235" i="34"/>
  <c r="BD235" i="34"/>
  <c r="D236" i="34"/>
  <c r="B236" i="34"/>
  <c r="C236" i="34"/>
  <c r="HN4" i="1"/>
  <c r="HN9" i="1" s="1"/>
  <c r="E237" i="34"/>
  <c r="HN7" i="1"/>
  <c r="HM6" i="1"/>
  <c r="HO3" i="1"/>
  <c r="HO8" i="1" s="1"/>
  <c r="AS235" i="34" l="1"/>
  <c r="BC237" i="34" a="1"/>
  <c r="BC237" i="34" s="1"/>
  <c r="BB237" i="34" a="1"/>
  <c r="BB237" i="34" s="1"/>
  <c r="BR237" i="34" a="1"/>
  <c r="BR237" i="34" s="1"/>
  <c r="CY237" i="34" a="1"/>
  <c r="CY237" i="34" s="1"/>
  <c r="G237" i="34" a="1"/>
  <c r="G237" i="34" s="1"/>
  <c r="W237" i="34" a="1"/>
  <c r="W237" i="34" s="1"/>
  <c r="V237" i="34" a="1"/>
  <c r="V237" i="34" s="1"/>
  <c r="AM237" i="34" a="1"/>
  <c r="AM237" i="34" s="1"/>
  <c r="BS237" i="34" a="1"/>
  <c r="BS237" i="34" s="1"/>
  <c r="DO237" i="34" a="1"/>
  <c r="DO237" i="34" s="1"/>
  <c r="F237" i="34" a="1"/>
  <c r="F237" i="34" s="1"/>
  <c r="AL237" i="34" a="1"/>
  <c r="AL237" i="34" s="1"/>
  <c r="CH237" i="34" a="1"/>
  <c r="CH237" i="34" s="1"/>
  <c r="DN237" i="34" a="1"/>
  <c r="DN237" i="34" s="1"/>
  <c r="Z237" i="34" a="1"/>
  <c r="Z237" i="34" s="1"/>
  <c r="BF237" i="34" a="1"/>
  <c r="BF237" i="34" s="1"/>
  <c r="CI237" i="34" a="1"/>
  <c r="CI237" i="34" s="1"/>
  <c r="CX237" i="34" a="1"/>
  <c r="CX237" i="34" s="1"/>
  <c r="R237" i="34" a="1"/>
  <c r="R237" i="34" s="1"/>
  <c r="BG237" i="34" a="1"/>
  <c r="BG237" i="34" s="1"/>
  <c r="S237" i="34" a="1"/>
  <c r="S237" i="34" s="1"/>
  <c r="AA237" i="34" a="1"/>
  <c r="AA237" i="34" s="1"/>
  <c r="CM237" i="34" a="1"/>
  <c r="CM237" i="34" s="1"/>
  <c r="CL237" i="34" a="1"/>
  <c r="CL237" i="34" s="1"/>
  <c r="DB237" i="34" a="1"/>
  <c r="DB237" i="34" s="1"/>
  <c r="BV237" i="34" a="1"/>
  <c r="BV237" i="34" s="1"/>
  <c r="BW237" i="34" a="1"/>
  <c r="BW237" i="34" s="1"/>
  <c r="AP237" i="34" a="1"/>
  <c r="AP237" i="34" s="1"/>
  <c r="AU237" i="34" a="1"/>
  <c r="AU237" i="34" s="1"/>
  <c r="CQ237" i="34" a="1"/>
  <c r="CQ237" i="34" s="1"/>
  <c r="J237" i="34" a="1"/>
  <c r="J237" i="34" s="1"/>
  <c r="AQ237" i="34" a="1"/>
  <c r="AQ237" i="34" s="1"/>
  <c r="O237" i="34" a="1"/>
  <c r="O237" i="34" s="1"/>
  <c r="AT237" i="34" a="1"/>
  <c r="AT237" i="34" s="1"/>
  <c r="CP237" i="34" a="1"/>
  <c r="CP237" i="34" s="1"/>
  <c r="DC237" i="34" a="1"/>
  <c r="DC237" i="34" s="1"/>
  <c r="BK237" i="34" a="1"/>
  <c r="BK237" i="34" s="1"/>
  <c r="BJ237" i="34" a="1"/>
  <c r="BJ237" i="34" s="1"/>
  <c r="BZ237" i="34" a="1"/>
  <c r="BZ237" i="34" s="1"/>
  <c r="K237" i="34" a="1"/>
  <c r="K237" i="34" s="1"/>
  <c r="N237" i="34" a="1"/>
  <c r="N237" i="34" s="1"/>
  <c r="CA237" i="34" a="1"/>
  <c r="CA237" i="34" s="1"/>
  <c r="DF237" i="34" a="1"/>
  <c r="DF237" i="34" s="1"/>
  <c r="AI237" i="34" a="1"/>
  <c r="AI237" i="34" s="1"/>
  <c r="AY237" i="34" a="1"/>
  <c r="AY237" i="34" s="1"/>
  <c r="BN237" i="34" a="1"/>
  <c r="BN237" i="34" s="1"/>
  <c r="CT237" i="34" a="1"/>
  <c r="CT237" i="34" s="1"/>
  <c r="DJ237" i="34" a="1"/>
  <c r="DJ237" i="34" s="1"/>
  <c r="AH237" i="34" a="1"/>
  <c r="AH237" i="34" s="1"/>
  <c r="CD237" i="34" a="1"/>
  <c r="CD237" i="34" s="1"/>
  <c r="DK237" i="34" a="1"/>
  <c r="DK237" i="34" s="1"/>
  <c r="AX237" i="34" a="1"/>
  <c r="AX237" i="34" s="1"/>
  <c r="CE237" i="34" a="1"/>
  <c r="CE237" i="34" s="1"/>
  <c r="DG237" i="34" a="1"/>
  <c r="DG237" i="34" s="1"/>
  <c r="BO237" i="34" a="1"/>
  <c r="BO237" i="34" s="1"/>
  <c r="CU237" i="34" a="1"/>
  <c r="CU237" i="34" s="1"/>
  <c r="BE235" i="34"/>
  <c r="CO235" i="34"/>
  <c r="BU235" i="34"/>
  <c r="CG235" i="34"/>
  <c r="CS235" i="34"/>
  <c r="BA235" i="34"/>
  <c r="U235" i="34"/>
  <c r="AG235" i="34"/>
  <c r="DA235" i="34"/>
  <c r="BI235" i="34"/>
  <c r="AK235" i="34"/>
  <c r="H236" i="34"/>
  <c r="I236" i="34" s="1"/>
  <c r="CW235" i="34"/>
  <c r="BT236" i="34"/>
  <c r="BU236" i="34" s="1"/>
  <c r="BM235" i="34"/>
  <c r="M235" i="34"/>
  <c r="CR236" i="34"/>
  <c r="CS236" i="34" s="1"/>
  <c r="BQ235" i="34"/>
  <c r="AO235" i="34"/>
  <c r="BY235" i="34"/>
  <c r="AZ236" i="34"/>
  <c r="BA236" i="34" s="1"/>
  <c r="DD236" i="34"/>
  <c r="DE236" i="34" s="1"/>
  <c r="BX236" i="34"/>
  <c r="BY236" i="34" s="1"/>
  <c r="BD236" i="34"/>
  <c r="BE236" i="34" s="1"/>
  <c r="DH236" i="34"/>
  <c r="T236" i="34"/>
  <c r="U236" i="34" s="1"/>
  <c r="CJ236" i="34"/>
  <c r="CK236" i="34" s="1"/>
  <c r="AV236" i="34"/>
  <c r="AW236" i="34" s="1"/>
  <c r="DM235" i="34"/>
  <c r="BP236" i="34"/>
  <c r="BQ236" i="34" s="1"/>
  <c r="CF236" i="34"/>
  <c r="CG236" i="34" s="1"/>
  <c r="AN236" i="34"/>
  <c r="AO236" i="34" s="1"/>
  <c r="DI236" i="34"/>
  <c r="DQ236" i="34"/>
  <c r="BL236" i="34"/>
  <c r="X236" i="34"/>
  <c r="AB236" i="34"/>
  <c r="AF236" i="34"/>
  <c r="AJ236" i="34"/>
  <c r="DP237" i="34"/>
  <c r="AE237" i="34"/>
  <c r="AD237" i="34"/>
  <c r="CZ236" i="34"/>
  <c r="DL236" i="34"/>
  <c r="CN236" i="34"/>
  <c r="BH236" i="34"/>
  <c r="AR236" i="34"/>
  <c r="CB236" i="34"/>
  <c r="P236" i="34"/>
  <c r="CV236" i="34"/>
  <c r="L236" i="34"/>
  <c r="D237" i="34"/>
  <c r="B237" i="34"/>
  <c r="C237" i="34"/>
  <c r="HO4" i="1"/>
  <c r="HO9" i="1" s="1"/>
  <c r="E238" i="34"/>
  <c r="HP3" i="1"/>
  <c r="HP8" i="1" s="1"/>
  <c r="HO7" i="1"/>
  <c r="G238" i="34" l="1" a="1"/>
  <c r="G238" i="34" s="1"/>
  <c r="V238" i="34" a="1"/>
  <c r="V238" i="34" s="1"/>
  <c r="AM238" i="34" a="1"/>
  <c r="AM238" i="34" s="1"/>
  <c r="BB238" i="34" a="1"/>
  <c r="BB238" i="34" s="1"/>
  <c r="F238" i="34" a="1"/>
  <c r="F238" i="34" s="1"/>
  <c r="BS238" i="34" a="1"/>
  <c r="BS238" i="34" s="1"/>
  <c r="CH238" i="34" a="1"/>
  <c r="CH238" i="34" s="1"/>
  <c r="CI238" i="34" a="1"/>
  <c r="CI238" i="34" s="1"/>
  <c r="CX238" i="34" a="1"/>
  <c r="CX238" i="34" s="1"/>
  <c r="W238" i="34" a="1"/>
  <c r="W238" i="34" s="1"/>
  <c r="BC238" i="34" a="1"/>
  <c r="BC238" i="34" s="1"/>
  <c r="BR238" i="34" a="1"/>
  <c r="BR238" i="34" s="1"/>
  <c r="CY238" i="34" a="1"/>
  <c r="CY238" i="34" s="1"/>
  <c r="AL238" i="34" a="1"/>
  <c r="AL238" i="34" s="1"/>
  <c r="DN238" i="34" a="1"/>
  <c r="DN238" i="34" s="1"/>
  <c r="S238" i="34" a="1"/>
  <c r="S238" i="34" s="1"/>
  <c r="Z238" i="34" a="1"/>
  <c r="Z238" i="34" s="1"/>
  <c r="AA238" i="34" a="1"/>
  <c r="AA238" i="34" s="1"/>
  <c r="BW238" i="34" a="1"/>
  <c r="BW238" i="34" s="1"/>
  <c r="BF238" i="34" a="1"/>
  <c r="BF238" i="34" s="1"/>
  <c r="CM238" i="34" a="1"/>
  <c r="CM238" i="34" s="1"/>
  <c r="CL238" i="34" a="1"/>
  <c r="CL238" i="34" s="1"/>
  <c r="DC238" i="34" a="1"/>
  <c r="DC238" i="34" s="1"/>
  <c r="DB238" i="34" a="1"/>
  <c r="DB238" i="34" s="1"/>
  <c r="DO238" i="34" a="1"/>
  <c r="DO238" i="34" s="1"/>
  <c r="R238" i="34" a="1"/>
  <c r="R238" i="34" s="1"/>
  <c r="BG238" i="34" a="1"/>
  <c r="BG238" i="34" s="1"/>
  <c r="BV238" i="34" a="1"/>
  <c r="BV238" i="34" s="1"/>
  <c r="J238" i="34" a="1"/>
  <c r="J238" i="34" s="1"/>
  <c r="N238" i="34" a="1"/>
  <c r="N238" i="34" s="1"/>
  <c r="BZ238" i="34" a="1"/>
  <c r="BZ238" i="34" s="1"/>
  <c r="CQ238" i="34" a="1"/>
  <c r="CQ238" i="34" s="1"/>
  <c r="CP238" i="34" a="1"/>
  <c r="CP238" i="34" s="1"/>
  <c r="DG238" i="34" a="1"/>
  <c r="DG238" i="34" s="1"/>
  <c r="AP238" i="34" a="1"/>
  <c r="AP238" i="34" s="1"/>
  <c r="AQ238" i="34" a="1"/>
  <c r="AQ238" i="34" s="1"/>
  <c r="AU238" i="34" a="1"/>
  <c r="AU238" i="34" s="1"/>
  <c r="AT238" i="34" a="1"/>
  <c r="AT238" i="34" s="1"/>
  <c r="BK238" i="34" a="1"/>
  <c r="BK238" i="34" s="1"/>
  <c r="BJ238" i="34" a="1"/>
  <c r="BJ238" i="34" s="1"/>
  <c r="CA238" i="34" a="1"/>
  <c r="CA238" i="34" s="1"/>
  <c r="DF238" i="34" a="1"/>
  <c r="DF238" i="34" s="1"/>
  <c r="K238" i="34" a="1"/>
  <c r="K238" i="34" s="1"/>
  <c r="O238" i="34" a="1"/>
  <c r="O238" i="34" s="1"/>
  <c r="AX238" i="34" a="1"/>
  <c r="AX238" i="34" s="1"/>
  <c r="CT238" i="34" a="1"/>
  <c r="CT238" i="34" s="1"/>
  <c r="DK238" i="34" a="1"/>
  <c r="DK238" i="34" s="1"/>
  <c r="DJ238" i="34" a="1"/>
  <c r="DJ238" i="34" s="1"/>
  <c r="AY238" i="34" a="1"/>
  <c r="AY238" i="34" s="1"/>
  <c r="BO238" i="34" a="1"/>
  <c r="BO238" i="34" s="1"/>
  <c r="CD238" i="34" a="1"/>
  <c r="CD238" i="34" s="1"/>
  <c r="AH238" i="34" a="1"/>
  <c r="AH238" i="34" s="1"/>
  <c r="CE238" i="34" a="1"/>
  <c r="CE238" i="34" s="1"/>
  <c r="CU238" i="34" a="1"/>
  <c r="CU238" i="34" s="1"/>
  <c r="AI238" i="34" a="1"/>
  <c r="AI238" i="34" s="1"/>
  <c r="BN238" i="34" a="1"/>
  <c r="BN238" i="34" s="1"/>
  <c r="AR237" i="34"/>
  <c r="CR237" i="34"/>
  <c r="CS237" i="34" s="1"/>
  <c r="T237" i="34"/>
  <c r="U237" i="34" s="1"/>
  <c r="BP237" i="34"/>
  <c r="BQ237" i="34" s="1"/>
  <c r="CJ237" i="34"/>
  <c r="CK237" i="34" s="1"/>
  <c r="AB237" i="34"/>
  <c r="DQ237" i="34"/>
  <c r="AJ237" i="34"/>
  <c r="CB237" i="34"/>
  <c r="DL237" i="34"/>
  <c r="DH237" i="34"/>
  <c r="DI237" i="34" s="1"/>
  <c r="AC236" i="34"/>
  <c r="BL237" i="34"/>
  <c r="BD237" i="34"/>
  <c r="BT237" i="34"/>
  <c r="AN237" i="34"/>
  <c r="AO237" i="34" s="1"/>
  <c r="Y236" i="34"/>
  <c r="M236" i="34"/>
  <c r="DD237" i="34"/>
  <c r="AK236" i="34"/>
  <c r="BM236" i="34"/>
  <c r="CW236" i="34"/>
  <c r="AS236" i="34"/>
  <c r="DM236" i="34"/>
  <c r="Q236" i="34"/>
  <c r="BI236" i="34"/>
  <c r="AG236" i="34"/>
  <c r="CC236" i="34"/>
  <c r="CO236" i="34"/>
  <c r="DA236" i="34"/>
  <c r="X237" i="34"/>
  <c r="CZ237" i="34"/>
  <c r="CN237" i="34"/>
  <c r="H237" i="34"/>
  <c r="AZ237" i="34"/>
  <c r="DP238" i="34"/>
  <c r="AD238" i="34"/>
  <c r="AE238" i="34"/>
  <c r="P237" i="34"/>
  <c r="Q237" i="34" s="1"/>
  <c r="CV237" i="34"/>
  <c r="CW237" i="34" s="1"/>
  <c r="AF237" i="34"/>
  <c r="CF237" i="34"/>
  <c r="BH237" i="34"/>
  <c r="BX237" i="34"/>
  <c r="L237" i="34"/>
  <c r="AV237" i="34"/>
  <c r="D238" i="34"/>
  <c r="B238" i="34"/>
  <c r="C238" i="34"/>
  <c r="HP4" i="1"/>
  <c r="HP9" i="1" s="1"/>
  <c r="E239" i="34"/>
  <c r="HP7" i="1"/>
  <c r="HQ3" i="1"/>
  <c r="HQ8" i="1" s="1"/>
  <c r="G239" i="34" l="1" a="1"/>
  <c r="G239" i="34" s="1"/>
  <c r="BB239" i="34" a="1"/>
  <c r="BB239" i="34" s="1"/>
  <c r="CI239" i="34" a="1"/>
  <c r="CI239" i="34" s="1"/>
  <c r="CX239" i="34" a="1"/>
  <c r="CX239" i="34" s="1"/>
  <c r="V239" i="34" a="1"/>
  <c r="V239" i="34" s="1"/>
  <c r="BC239" i="34" a="1"/>
  <c r="BC239" i="34" s="1"/>
  <c r="F239" i="34" a="1"/>
  <c r="F239" i="34" s="1"/>
  <c r="W239" i="34" a="1"/>
  <c r="W239" i="34" s="1"/>
  <c r="AM239" i="34" a="1"/>
  <c r="AM239" i="34" s="1"/>
  <c r="BR239" i="34" a="1"/>
  <c r="BR239" i="34" s="1"/>
  <c r="CH239" i="34" a="1"/>
  <c r="CH239" i="34" s="1"/>
  <c r="CY239" i="34" a="1"/>
  <c r="CY239" i="34" s="1"/>
  <c r="DO239" i="34" a="1"/>
  <c r="DO239" i="34" s="1"/>
  <c r="AL239" i="34" a="1"/>
  <c r="AL239" i="34" s="1"/>
  <c r="BS239" i="34" a="1"/>
  <c r="BS239" i="34" s="1"/>
  <c r="BG239" i="34" a="1"/>
  <c r="BG239" i="34" s="1"/>
  <c r="BW239" i="34" a="1"/>
  <c r="BW239" i="34" s="1"/>
  <c r="S239" i="34" a="1"/>
  <c r="S239" i="34" s="1"/>
  <c r="R239" i="34" a="1"/>
  <c r="R239" i="34" s="1"/>
  <c r="BV239" i="34" a="1"/>
  <c r="BV239" i="34" s="1"/>
  <c r="DN239" i="34" a="1"/>
  <c r="DN239" i="34" s="1"/>
  <c r="AA239" i="34" a="1"/>
  <c r="AA239" i="34" s="1"/>
  <c r="BF239" i="34" a="1"/>
  <c r="BF239" i="34" s="1"/>
  <c r="CL239" i="34" a="1"/>
  <c r="CL239" i="34" s="1"/>
  <c r="DC239" i="34" a="1"/>
  <c r="DC239" i="34" s="1"/>
  <c r="Z239" i="34" a="1"/>
  <c r="Z239" i="34" s="1"/>
  <c r="CM239" i="34" a="1"/>
  <c r="CM239" i="34" s="1"/>
  <c r="DB239" i="34" a="1"/>
  <c r="DB239" i="34" s="1"/>
  <c r="K239" i="34" a="1"/>
  <c r="K239" i="34" s="1"/>
  <c r="BK239" i="34" a="1"/>
  <c r="BK239" i="34" s="1"/>
  <c r="BJ239" i="34" a="1"/>
  <c r="BJ239" i="34" s="1"/>
  <c r="CQ239" i="34" a="1"/>
  <c r="CQ239" i="34" s="1"/>
  <c r="AP239" i="34" a="1"/>
  <c r="AP239" i="34" s="1"/>
  <c r="O239" i="34" a="1"/>
  <c r="O239" i="34" s="1"/>
  <c r="N239" i="34" a="1"/>
  <c r="N239" i="34" s="1"/>
  <c r="CA239" i="34" a="1"/>
  <c r="CA239" i="34" s="1"/>
  <c r="DG239" i="34" a="1"/>
  <c r="DG239" i="34" s="1"/>
  <c r="AQ239" i="34" a="1"/>
  <c r="AQ239" i="34" s="1"/>
  <c r="AU239" i="34" a="1"/>
  <c r="AU239" i="34" s="1"/>
  <c r="AT239" i="34" a="1"/>
  <c r="AT239" i="34" s="1"/>
  <c r="BZ239" i="34" a="1"/>
  <c r="BZ239" i="34" s="1"/>
  <c r="CP239" i="34" a="1"/>
  <c r="CP239" i="34" s="1"/>
  <c r="J239" i="34" a="1"/>
  <c r="J239" i="34" s="1"/>
  <c r="DF239" i="34" a="1"/>
  <c r="DF239" i="34" s="1"/>
  <c r="AI239" i="34" a="1"/>
  <c r="AI239" i="34" s="1"/>
  <c r="AX239" i="34" a="1"/>
  <c r="AX239" i="34" s="1"/>
  <c r="CE239" i="34" a="1"/>
  <c r="CE239" i="34" s="1"/>
  <c r="AY239" i="34" a="1"/>
  <c r="AY239" i="34" s="1"/>
  <c r="CU239" i="34" a="1"/>
  <c r="CU239" i="34" s="1"/>
  <c r="DK239" i="34" a="1"/>
  <c r="DK239" i="34" s="1"/>
  <c r="BO239" i="34" a="1"/>
  <c r="BO239" i="34" s="1"/>
  <c r="BN239" i="34" a="1"/>
  <c r="BN239" i="34" s="1"/>
  <c r="CD239" i="34" a="1"/>
  <c r="CD239" i="34" s="1"/>
  <c r="CT239" i="34" a="1"/>
  <c r="CT239" i="34" s="1"/>
  <c r="AH239" i="34" a="1"/>
  <c r="AH239" i="34" s="1"/>
  <c r="DJ239" i="34" a="1"/>
  <c r="DJ239" i="34" s="1"/>
  <c r="CN238" i="34"/>
  <c r="DL238" i="34"/>
  <c r="BI237" i="34"/>
  <c r="AS237" i="34"/>
  <c r="DQ238" i="34"/>
  <c r="CC237" i="34"/>
  <c r="DM237" i="34"/>
  <c r="Y237" i="34"/>
  <c r="X238" i="34"/>
  <c r="DD238" i="34"/>
  <c r="BX238" i="34"/>
  <c r="AK237" i="34"/>
  <c r="AG237" i="34"/>
  <c r="BH238" i="34"/>
  <c r="AC237" i="34"/>
  <c r="CO237" i="34"/>
  <c r="DH238" i="34"/>
  <c r="DI238" i="34" s="1"/>
  <c r="DA237" i="34"/>
  <c r="CB238" i="34"/>
  <c r="CR238" i="34"/>
  <c r="CS238" i="34" s="1"/>
  <c r="BL238" i="34"/>
  <c r="CZ238" i="34"/>
  <c r="T238" i="34"/>
  <c r="U238" i="34" s="1"/>
  <c r="BM237" i="34"/>
  <c r="BD238" i="34"/>
  <c r="M237" i="34"/>
  <c r="P238" i="34"/>
  <c r="Q238" i="34" s="1"/>
  <c r="AB238" i="34"/>
  <c r="BU237" i="34"/>
  <c r="BE237" i="34"/>
  <c r="I237" i="34"/>
  <c r="AW237" i="34"/>
  <c r="CG237" i="34"/>
  <c r="DE237" i="34"/>
  <c r="BY237" i="34"/>
  <c r="AN238" i="34"/>
  <c r="BA237" i="34"/>
  <c r="BT238" i="34"/>
  <c r="AZ238" i="34"/>
  <c r="L238" i="34"/>
  <c r="CV238" i="34"/>
  <c r="CW238" i="34" s="1"/>
  <c r="DP239" i="34"/>
  <c r="DQ239" i="34" s="1"/>
  <c r="BD239" i="34"/>
  <c r="AD239" i="34"/>
  <c r="AE239" i="34"/>
  <c r="CF238" i="34"/>
  <c r="AR238" i="34"/>
  <c r="AJ238" i="34"/>
  <c r="AF238" i="34"/>
  <c r="BP238" i="34"/>
  <c r="CJ238" i="34"/>
  <c r="H238" i="34"/>
  <c r="AV238" i="34"/>
  <c r="D239" i="34"/>
  <c r="B239" i="34"/>
  <c r="C239" i="34"/>
  <c r="HQ4" i="1"/>
  <c r="HQ9" i="1" s="1"/>
  <c r="E240" i="34"/>
  <c r="HQ7" i="1"/>
  <c r="HR3" i="1"/>
  <c r="HR8" i="1" s="1"/>
  <c r="V240" i="34" l="1" a="1"/>
  <c r="V240" i="34" s="1"/>
  <c r="BS240" i="34" a="1"/>
  <c r="BS240" i="34" s="1"/>
  <c r="CI240" i="34" a="1"/>
  <c r="CI240" i="34" s="1"/>
  <c r="CY240" i="34" a="1"/>
  <c r="CY240" i="34" s="1"/>
  <c r="CX240" i="34" a="1"/>
  <c r="CX240" i="34" s="1"/>
  <c r="F240" i="34" a="1"/>
  <c r="F240" i="34" s="1"/>
  <c r="AL240" i="34" a="1"/>
  <c r="AL240" i="34" s="1"/>
  <c r="BR240" i="34" a="1"/>
  <c r="BR240" i="34" s="1"/>
  <c r="G240" i="34" a="1"/>
  <c r="G240" i="34" s="1"/>
  <c r="W240" i="34" a="1"/>
  <c r="W240" i="34" s="1"/>
  <c r="AM240" i="34" a="1"/>
  <c r="AM240" i="34" s="1"/>
  <c r="BB240" i="34" a="1"/>
  <c r="BB240" i="34" s="1"/>
  <c r="CH240" i="34" a="1"/>
  <c r="CH240" i="34" s="1"/>
  <c r="BC240" i="34" a="1"/>
  <c r="BC240" i="34" s="1"/>
  <c r="DO240" i="34" a="1"/>
  <c r="DO240" i="34" s="1"/>
  <c r="AA240" i="34" a="1"/>
  <c r="AA240" i="34" s="1"/>
  <c r="CL240" i="34" a="1"/>
  <c r="CL240" i="34" s="1"/>
  <c r="R240" i="34" a="1"/>
  <c r="R240" i="34" s="1"/>
  <c r="BV240" i="34" a="1"/>
  <c r="BV240" i="34" s="1"/>
  <c r="S240" i="34" a="1"/>
  <c r="S240" i="34" s="1"/>
  <c r="BG240" i="34" a="1"/>
  <c r="BG240" i="34" s="1"/>
  <c r="DC240" i="34" a="1"/>
  <c r="DC240" i="34" s="1"/>
  <c r="DN240" i="34" a="1"/>
  <c r="DN240" i="34" s="1"/>
  <c r="Z240" i="34" a="1"/>
  <c r="Z240" i="34" s="1"/>
  <c r="BF240" i="34" a="1"/>
  <c r="BF240" i="34" s="1"/>
  <c r="BW240" i="34" a="1"/>
  <c r="BW240" i="34" s="1"/>
  <c r="CM240" i="34" a="1"/>
  <c r="CM240" i="34" s="1"/>
  <c r="CA240" i="34" a="1"/>
  <c r="CA240" i="34" s="1"/>
  <c r="DB240" i="34" a="1"/>
  <c r="DB240" i="34" s="1"/>
  <c r="AP240" i="34" a="1"/>
  <c r="AP240" i="34" s="1"/>
  <c r="O240" i="34" a="1"/>
  <c r="O240" i="34" s="1"/>
  <c r="AU240" i="34" a="1"/>
  <c r="AU240" i="34" s="1"/>
  <c r="BK240" i="34" a="1"/>
  <c r="BK240" i="34" s="1"/>
  <c r="BJ240" i="34" a="1"/>
  <c r="BJ240" i="34" s="1"/>
  <c r="CQ240" i="34" a="1"/>
  <c r="CQ240" i="34" s="1"/>
  <c r="J240" i="34" a="1"/>
  <c r="J240" i="34" s="1"/>
  <c r="AQ240" i="34" a="1"/>
  <c r="AQ240" i="34" s="1"/>
  <c r="AT240" i="34" a="1"/>
  <c r="AT240" i="34" s="1"/>
  <c r="CP240" i="34" a="1"/>
  <c r="CP240" i="34" s="1"/>
  <c r="K240" i="34" a="1"/>
  <c r="K240" i="34" s="1"/>
  <c r="N240" i="34" a="1"/>
  <c r="N240" i="34" s="1"/>
  <c r="BZ240" i="34" a="1"/>
  <c r="BZ240" i="34" s="1"/>
  <c r="AH240" i="34" a="1"/>
  <c r="AH240" i="34" s="1"/>
  <c r="AI240" i="34" a="1"/>
  <c r="AI240" i="34" s="1"/>
  <c r="DG240" i="34" a="1"/>
  <c r="DG240" i="34" s="1"/>
  <c r="DF240" i="34" a="1"/>
  <c r="DF240" i="34" s="1"/>
  <c r="BN240" i="34" a="1"/>
  <c r="BN240" i="34" s="1"/>
  <c r="BO240" i="34" a="1"/>
  <c r="BO240" i="34" s="1"/>
  <c r="CT240" i="34" a="1"/>
  <c r="CT240" i="34" s="1"/>
  <c r="DJ240" i="34" a="1"/>
  <c r="DJ240" i="34" s="1"/>
  <c r="AX240" i="34" a="1"/>
  <c r="AX240" i="34" s="1"/>
  <c r="AY240" i="34" a="1"/>
  <c r="AY240" i="34" s="1"/>
  <c r="CE240" i="34" a="1"/>
  <c r="CE240" i="34" s="1"/>
  <c r="CD240" i="34" a="1"/>
  <c r="CD240" i="34" s="1"/>
  <c r="CU240" i="34" a="1"/>
  <c r="CU240" i="34" s="1"/>
  <c r="DK240" i="34" a="1"/>
  <c r="DK240" i="34" s="1"/>
  <c r="CO238" i="34"/>
  <c r="BI238" i="34"/>
  <c r="DM238" i="34"/>
  <c r="I238" i="34"/>
  <c r="CC238" i="34"/>
  <c r="BM238" i="34"/>
  <c r="Y238" i="34"/>
  <c r="BT239" i="34"/>
  <c r="DA238" i="34"/>
  <c r="DL239" i="34"/>
  <c r="M238" i="34"/>
  <c r="AC238" i="34"/>
  <c r="CG238" i="34"/>
  <c r="BY238" i="34"/>
  <c r="CB239" i="34"/>
  <c r="T239" i="34"/>
  <c r="U239" i="34" s="1"/>
  <c r="DE238" i="34"/>
  <c r="AG238" i="34"/>
  <c r="DD239" i="34"/>
  <c r="CJ239" i="34"/>
  <c r="CZ239" i="34"/>
  <c r="DH239" i="34"/>
  <c r="DI239" i="34" s="1"/>
  <c r="CR239" i="34"/>
  <c r="CS239" i="34" s="1"/>
  <c r="AJ239" i="34"/>
  <c r="BA238" i="34"/>
  <c r="BE238" i="34"/>
  <c r="BE239" i="34" s="1"/>
  <c r="H239" i="34"/>
  <c r="CK238" i="34"/>
  <c r="CK239" i="34" s="1"/>
  <c r="AW238" i="34"/>
  <c r="BQ238" i="34"/>
  <c r="AK238" i="34"/>
  <c r="AF239" i="34"/>
  <c r="BU238" i="34"/>
  <c r="AS238" i="34"/>
  <c r="AN239" i="34"/>
  <c r="AO238" i="34"/>
  <c r="CN239" i="34"/>
  <c r="AB239" i="34"/>
  <c r="P239" i="34"/>
  <c r="BX239" i="34"/>
  <c r="DP240" i="34"/>
  <c r="DQ240" i="34" s="1"/>
  <c r="AE240" i="34"/>
  <c r="AD240" i="34"/>
  <c r="CF239" i="34"/>
  <c r="BL239" i="34"/>
  <c r="BH239" i="34"/>
  <c r="AV239" i="34"/>
  <c r="AW239" i="34" s="1"/>
  <c r="BP239" i="34"/>
  <c r="AZ239" i="34"/>
  <c r="CV239" i="34"/>
  <c r="CW239" i="34" s="1"/>
  <c r="AR239" i="34"/>
  <c r="L239" i="34"/>
  <c r="X239" i="34"/>
  <c r="D240" i="34"/>
  <c r="B240" i="34"/>
  <c r="C240" i="34"/>
  <c r="HR4" i="1"/>
  <c r="HR9" i="1" s="1"/>
  <c r="E241" i="34"/>
  <c r="HR7" i="1"/>
  <c r="HS3" i="1"/>
  <c r="HS8" i="1" s="1"/>
  <c r="BQ239" i="34" l="1"/>
  <c r="G241" i="34" a="1"/>
  <c r="G241" i="34" s="1"/>
  <c r="AM241" i="34" a="1"/>
  <c r="AM241" i="34" s="1"/>
  <c r="AL241" i="34" a="1"/>
  <c r="AL241" i="34" s="1"/>
  <c r="CH241" i="34" a="1"/>
  <c r="CH241" i="34" s="1"/>
  <c r="BC241" i="34" a="1"/>
  <c r="BC241" i="34" s="1"/>
  <c r="BB241" i="34" a="1"/>
  <c r="BB241" i="34" s="1"/>
  <c r="CY241" i="34" a="1"/>
  <c r="CY241" i="34" s="1"/>
  <c r="F241" i="34" a="1"/>
  <c r="F241" i="34" s="1"/>
  <c r="BS241" i="34" a="1"/>
  <c r="BS241" i="34" s="1"/>
  <c r="CX241" i="34" a="1"/>
  <c r="CX241" i="34" s="1"/>
  <c r="W241" i="34" a="1"/>
  <c r="W241" i="34" s="1"/>
  <c r="V241" i="34" a="1"/>
  <c r="V241" i="34" s="1"/>
  <c r="BR241" i="34" a="1"/>
  <c r="BR241" i="34" s="1"/>
  <c r="S241" i="34" a="1"/>
  <c r="S241" i="34" s="1"/>
  <c r="DN241" i="34" a="1"/>
  <c r="DN241" i="34" s="1"/>
  <c r="Z241" i="34" a="1"/>
  <c r="Z241" i="34" s="1"/>
  <c r="AA241" i="34" a="1"/>
  <c r="AA241" i="34" s="1"/>
  <c r="BV241" i="34" a="1"/>
  <c r="BV241" i="34" s="1"/>
  <c r="BW241" i="34" a="1"/>
  <c r="BW241" i="34" s="1"/>
  <c r="CI241" i="34" a="1"/>
  <c r="CI241" i="34" s="1"/>
  <c r="R241" i="34" a="1"/>
  <c r="R241" i="34" s="1"/>
  <c r="BG241" i="34" a="1"/>
  <c r="BG241" i="34" s="1"/>
  <c r="BF241" i="34" a="1"/>
  <c r="BF241" i="34" s="1"/>
  <c r="CM241" i="34" a="1"/>
  <c r="CM241" i="34" s="1"/>
  <c r="CL241" i="34" a="1"/>
  <c r="CL241" i="34" s="1"/>
  <c r="DC241" i="34" a="1"/>
  <c r="DC241" i="34" s="1"/>
  <c r="DO241" i="34" a="1"/>
  <c r="DO241" i="34" s="1"/>
  <c r="DB241" i="34" a="1"/>
  <c r="DB241" i="34" s="1"/>
  <c r="K241" i="34" a="1"/>
  <c r="K241" i="34" s="1"/>
  <c r="N241" i="34" a="1"/>
  <c r="N241" i="34" s="1"/>
  <c r="BK241" i="34" a="1"/>
  <c r="BK241" i="34" s="1"/>
  <c r="DG241" i="34" a="1"/>
  <c r="DG241" i="34" s="1"/>
  <c r="O241" i="34" a="1"/>
  <c r="O241" i="34" s="1"/>
  <c r="BZ241" i="34" a="1"/>
  <c r="BZ241" i="34" s="1"/>
  <c r="CQ241" i="34" a="1"/>
  <c r="CQ241" i="34" s="1"/>
  <c r="J241" i="34" a="1"/>
  <c r="J241" i="34" s="1"/>
  <c r="AQ241" i="34" a="1"/>
  <c r="AQ241" i="34" s="1"/>
  <c r="CP241" i="34" a="1"/>
  <c r="CP241" i="34" s="1"/>
  <c r="DF241" i="34" a="1"/>
  <c r="DF241" i="34" s="1"/>
  <c r="AP241" i="34" a="1"/>
  <c r="AP241" i="34" s="1"/>
  <c r="AU241" i="34" a="1"/>
  <c r="AU241" i="34" s="1"/>
  <c r="AT241" i="34" a="1"/>
  <c r="AT241" i="34" s="1"/>
  <c r="BJ241" i="34" a="1"/>
  <c r="BJ241" i="34" s="1"/>
  <c r="CA241" i="34" a="1"/>
  <c r="CA241" i="34" s="1"/>
  <c r="AY241" i="34" a="1"/>
  <c r="AY241" i="34" s="1"/>
  <c r="BN241" i="34" a="1"/>
  <c r="BN241" i="34" s="1"/>
  <c r="DJ241" i="34" a="1"/>
  <c r="DJ241" i="34" s="1"/>
  <c r="AI241" i="34" a="1"/>
  <c r="AI241" i="34" s="1"/>
  <c r="CT241" i="34" a="1"/>
  <c r="CT241" i="34" s="1"/>
  <c r="DK241" i="34" a="1"/>
  <c r="DK241" i="34" s="1"/>
  <c r="AX241" i="34" a="1"/>
  <c r="AX241" i="34" s="1"/>
  <c r="BO241" i="34" a="1"/>
  <c r="BO241" i="34" s="1"/>
  <c r="CD241" i="34" a="1"/>
  <c r="CD241" i="34" s="1"/>
  <c r="CU241" i="34" a="1"/>
  <c r="CU241" i="34" s="1"/>
  <c r="AH241" i="34" a="1"/>
  <c r="AH241" i="34" s="1"/>
  <c r="CE241" i="34" a="1"/>
  <c r="CE241" i="34" s="1"/>
  <c r="DM239" i="34"/>
  <c r="I239" i="34"/>
  <c r="CC239" i="34"/>
  <c r="DA239" i="34"/>
  <c r="AC239" i="34"/>
  <c r="BU239" i="34"/>
  <c r="AG239" i="34"/>
  <c r="M239" i="34"/>
  <c r="DE239" i="34"/>
  <c r="CG239" i="34"/>
  <c r="AS239" i="34"/>
  <c r="CZ240" i="34"/>
  <c r="DA240" i="34" s="1"/>
  <c r="BL240" i="34"/>
  <c r="BH240" i="34"/>
  <c r="BD240" i="34"/>
  <c r="BE240" i="34" s="1"/>
  <c r="AK239" i="34"/>
  <c r="BT240" i="34"/>
  <c r="DH240" i="34"/>
  <c r="DI240" i="34" s="1"/>
  <c r="BA239" i="34"/>
  <c r="L240" i="34"/>
  <c r="CB240" i="34"/>
  <c r="X240" i="34"/>
  <c r="Y239" i="34"/>
  <c r="BI239" i="34"/>
  <c r="BM239" i="34"/>
  <c r="Q239" i="34"/>
  <c r="AO239" i="34"/>
  <c r="CO239" i="34"/>
  <c r="BY239" i="34"/>
  <c r="CN240" i="34"/>
  <c r="AN240" i="34"/>
  <c r="AZ240" i="34"/>
  <c r="CR240" i="34"/>
  <c r="CS240" i="34" s="1"/>
  <c r="AR240" i="34"/>
  <c r="BX240" i="34"/>
  <c r="DP241" i="34"/>
  <c r="DQ241" i="34" s="1"/>
  <c r="AD241" i="34"/>
  <c r="DD241" i="34"/>
  <c r="AE241" i="34"/>
  <c r="P240" i="34"/>
  <c r="DL240" i="34"/>
  <c r="CF240" i="34"/>
  <c r="T240" i="34"/>
  <c r="U240" i="34" s="1"/>
  <c r="CJ240" i="34"/>
  <c r="AJ240" i="34"/>
  <c r="H240" i="34"/>
  <c r="CV240" i="34"/>
  <c r="CW240" i="34" s="1"/>
  <c r="BP240" i="34"/>
  <c r="BQ240" i="34" s="1"/>
  <c r="AF240" i="34"/>
  <c r="AB240" i="34"/>
  <c r="DD240" i="34"/>
  <c r="AV240" i="34"/>
  <c r="AW240" i="34" s="1"/>
  <c r="D241" i="34"/>
  <c r="B241" i="34"/>
  <c r="C241" i="34"/>
  <c r="HS4" i="1"/>
  <c r="HS9" i="1" s="1"/>
  <c r="E242" i="34"/>
  <c r="HS7" i="1"/>
  <c r="HT3" i="1"/>
  <c r="HT8" i="1" s="1"/>
  <c r="AL242" i="34" l="1" a="1"/>
  <c r="AL242" i="34" s="1"/>
  <c r="BR242" i="34" a="1"/>
  <c r="BR242" i="34" s="1"/>
  <c r="BS242" i="34" a="1"/>
  <c r="BS242" i="34" s="1"/>
  <c r="G242" i="34" a="1"/>
  <c r="G242" i="34" s="1"/>
  <c r="V242" i="34" a="1"/>
  <c r="V242" i="34" s="1"/>
  <c r="BB242" i="34" a="1"/>
  <c r="BB242" i="34" s="1"/>
  <c r="CX242" i="34" a="1"/>
  <c r="CX242" i="34" s="1"/>
  <c r="BC242" i="34" a="1"/>
  <c r="BC242" i="34" s="1"/>
  <c r="CI242" i="34" a="1"/>
  <c r="CI242" i="34" s="1"/>
  <c r="F242" i="34" a="1"/>
  <c r="F242" i="34" s="1"/>
  <c r="W242" i="34" a="1"/>
  <c r="W242" i="34" s="1"/>
  <c r="AM242" i="34" a="1"/>
  <c r="AM242" i="34" s="1"/>
  <c r="R242" i="34" a="1"/>
  <c r="R242" i="34" s="1"/>
  <c r="BV242" i="34" a="1"/>
  <c r="BV242" i="34" s="1"/>
  <c r="BW242" i="34" a="1"/>
  <c r="BW242" i="34" s="1"/>
  <c r="CM242" i="34" a="1"/>
  <c r="CM242" i="34" s="1"/>
  <c r="J242" i="34" a="1"/>
  <c r="J242" i="34" s="1"/>
  <c r="CY242" i="34" a="1"/>
  <c r="CY242" i="34" s="1"/>
  <c r="Z242" i="34" a="1"/>
  <c r="Z242" i="34" s="1"/>
  <c r="BG242" i="34" a="1"/>
  <c r="BG242" i="34" s="1"/>
  <c r="S242" i="34" a="1"/>
  <c r="S242" i="34" s="1"/>
  <c r="DC242" i="34" a="1"/>
  <c r="DC242" i="34" s="1"/>
  <c r="CH242" i="34" a="1"/>
  <c r="CH242" i="34" s="1"/>
  <c r="DO242" i="34" a="1"/>
  <c r="DO242" i="34" s="1"/>
  <c r="DN242" i="34" a="1"/>
  <c r="DN242" i="34" s="1"/>
  <c r="AA242" i="34" a="1"/>
  <c r="AA242" i="34" s="1"/>
  <c r="BF242" i="34" a="1"/>
  <c r="BF242" i="34" s="1"/>
  <c r="CL242" i="34" a="1"/>
  <c r="CL242" i="34" s="1"/>
  <c r="O242" i="34" a="1"/>
  <c r="O242" i="34" s="1"/>
  <c r="DB242" i="34" a="1"/>
  <c r="DB242" i="34" s="1"/>
  <c r="K242" i="34" a="1"/>
  <c r="K242" i="34" s="1"/>
  <c r="AQ242" i="34" a="1"/>
  <c r="AQ242" i="34" s="1"/>
  <c r="N242" i="34" a="1"/>
  <c r="N242" i="34" s="1"/>
  <c r="BK242" i="34" a="1"/>
  <c r="BK242" i="34" s="1"/>
  <c r="CQ242" i="34" a="1"/>
  <c r="CQ242" i="34" s="1"/>
  <c r="DG242" i="34" a="1"/>
  <c r="DG242" i="34" s="1"/>
  <c r="AU242" i="34" a="1"/>
  <c r="AU242" i="34" s="1"/>
  <c r="BJ242" i="34" a="1"/>
  <c r="BJ242" i="34" s="1"/>
  <c r="CA242" i="34" a="1"/>
  <c r="CA242" i="34" s="1"/>
  <c r="BZ242" i="34" a="1"/>
  <c r="BZ242" i="34" s="1"/>
  <c r="AP242" i="34" a="1"/>
  <c r="AP242" i="34" s="1"/>
  <c r="AT242" i="34" a="1"/>
  <c r="AT242" i="34" s="1"/>
  <c r="CP242" i="34" a="1"/>
  <c r="CP242" i="34" s="1"/>
  <c r="DF242" i="34" a="1"/>
  <c r="DF242" i="34" s="1"/>
  <c r="AI242" i="34" a="1"/>
  <c r="AI242" i="34" s="1"/>
  <c r="AH242" i="34" a="1"/>
  <c r="AH242" i="34" s="1"/>
  <c r="DJ242" i="34" a="1"/>
  <c r="DJ242" i="34" s="1"/>
  <c r="AX242" i="34" a="1"/>
  <c r="AX242" i="34" s="1"/>
  <c r="BN242" i="34" a="1"/>
  <c r="BN242" i="34" s="1"/>
  <c r="CE242" i="34" a="1"/>
  <c r="CE242" i="34" s="1"/>
  <c r="AY242" i="34" a="1"/>
  <c r="AY242" i="34" s="1"/>
  <c r="DK242" i="34" a="1"/>
  <c r="DK242" i="34" s="1"/>
  <c r="BO242" i="34" a="1"/>
  <c r="BO242" i="34" s="1"/>
  <c r="CD242" i="34" a="1"/>
  <c r="CD242" i="34" s="1"/>
  <c r="CU242" i="34" a="1"/>
  <c r="CU242" i="34" s="1"/>
  <c r="CT242" i="34" a="1"/>
  <c r="CT242" i="34" s="1"/>
  <c r="CC240" i="34"/>
  <c r="BU240" i="34"/>
  <c r="AZ241" i="34"/>
  <c r="M240" i="34"/>
  <c r="CN241" i="34"/>
  <c r="AC240" i="34"/>
  <c r="CG240" i="34"/>
  <c r="CR241" i="34"/>
  <c r="CS241" i="34" s="1"/>
  <c r="BM240" i="34"/>
  <c r="CO240" i="34"/>
  <c r="Q240" i="34"/>
  <c r="CF241" i="34"/>
  <c r="BI240" i="34"/>
  <c r="DH241" i="34"/>
  <c r="DI241" i="34" s="1"/>
  <c r="BH241" i="34"/>
  <c r="Y240" i="34"/>
  <c r="AF241" i="34"/>
  <c r="BD241" i="34"/>
  <c r="BE241" i="34" s="1"/>
  <c r="BA240" i="34"/>
  <c r="H241" i="34"/>
  <c r="AV241" i="34"/>
  <c r="AW241" i="34" s="1"/>
  <c r="BY240" i="34"/>
  <c r="AS240" i="34"/>
  <c r="AO240" i="34"/>
  <c r="AJ241" i="34"/>
  <c r="BT241" i="34"/>
  <c r="BU241" i="34" s="1"/>
  <c r="AG240" i="34"/>
  <c r="I240" i="34"/>
  <c r="AK240" i="34"/>
  <c r="AK241" i="34" s="1"/>
  <c r="DM240" i="34"/>
  <c r="DE240" i="34"/>
  <c r="DE241" i="34" s="1"/>
  <c r="CK240" i="34"/>
  <c r="BX241" i="34"/>
  <c r="CJ241" i="34"/>
  <c r="DL241" i="34"/>
  <c r="CV241" i="34"/>
  <c r="CW241" i="34" s="1"/>
  <c r="AB241" i="34"/>
  <c r="L241" i="34"/>
  <c r="AN241" i="34"/>
  <c r="CZ241" i="34"/>
  <c r="DA241" i="34" s="1"/>
  <c r="DP242" i="34"/>
  <c r="DQ242" i="34" s="1"/>
  <c r="AD242" i="34"/>
  <c r="AE242" i="34"/>
  <c r="CB241" i="34"/>
  <c r="T241" i="34"/>
  <c r="U241" i="34" s="1"/>
  <c r="P241" i="34"/>
  <c r="BP241" i="34"/>
  <c r="BQ241" i="34" s="1"/>
  <c r="BL241" i="34"/>
  <c r="AR241" i="34"/>
  <c r="X241" i="34"/>
  <c r="D242" i="34"/>
  <c r="B242" i="34"/>
  <c r="C242" i="34"/>
  <c r="HT4" i="1"/>
  <c r="HT9" i="1" s="1"/>
  <c r="E243" i="34"/>
  <c r="HT7" i="1"/>
  <c r="HU3" i="1"/>
  <c r="HU8" i="1" s="1"/>
  <c r="AL243" i="34" l="1" a="1"/>
  <c r="AL243" i="34" s="1"/>
  <c r="DO243" i="34" a="1"/>
  <c r="DO243" i="34" s="1"/>
  <c r="F243" i="34" a="1"/>
  <c r="F243" i="34" s="1"/>
  <c r="AM243" i="34" a="1"/>
  <c r="AM243" i="34" s="1"/>
  <c r="CI243" i="34" a="1"/>
  <c r="CI243" i="34" s="1"/>
  <c r="V243" i="34" a="1"/>
  <c r="V243" i="34" s="1"/>
  <c r="BS243" i="34" a="1"/>
  <c r="BS243" i="34" s="1"/>
  <c r="BR243" i="34" a="1"/>
  <c r="BR243" i="34" s="1"/>
  <c r="G243" i="34" a="1"/>
  <c r="G243" i="34" s="1"/>
  <c r="W243" i="34" a="1"/>
  <c r="W243" i="34" s="1"/>
  <c r="BC243" i="34" a="1"/>
  <c r="BC243" i="34" s="1"/>
  <c r="BB243" i="34" a="1"/>
  <c r="BB243" i="34" s="1"/>
  <c r="CX243" i="34" a="1"/>
  <c r="CX243" i="34" s="1"/>
  <c r="Z243" i="34" a="1"/>
  <c r="Z243" i="34" s="1"/>
  <c r="BW243" i="34" a="1"/>
  <c r="BW243" i="34" s="1"/>
  <c r="CM243" i="34" a="1"/>
  <c r="CM243" i="34" s="1"/>
  <c r="K243" i="34" a="1"/>
  <c r="K243" i="34" s="1"/>
  <c r="CY243" i="34" a="1"/>
  <c r="CY243" i="34" s="1"/>
  <c r="DN243" i="34" a="1"/>
  <c r="DN243" i="34" s="1"/>
  <c r="AA243" i="34" a="1"/>
  <c r="AA243" i="34" s="1"/>
  <c r="BG243" i="34" a="1"/>
  <c r="BG243" i="34" s="1"/>
  <c r="R243" i="34" a="1"/>
  <c r="R243" i="34" s="1"/>
  <c r="BF243" i="34" a="1"/>
  <c r="BF243" i="34" s="1"/>
  <c r="BV243" i="34" a="1"/>
  <c r="BV243" i="34" s="1"/>
  <c r="CH243" i="34" a="1"/>
  <c r="CH243" i="34" s="1"/>
  <c r="S243" i="34" a="1"/>
  <c r="S243" i="34" s="1"/>
  <c r="CL243" i="34" a="1"/>
  <c r="CL243" i="34" s="1"/>
  <c r="J243" i="34" a="1"/>
  <c r="J243" i="34" s="1"/>
  <c r="BJ243" i="34" a="1"/>
  <c r="BJ243" i="34" s="1"/>
  <c r="CA243" i="34" a="1"/>
  <c r="CA243" i="34" s="1"/>
  <c r="DB243" i="34" a="1"/>
  <c r="DB243" i="34" s="1"/>
  <c r="AP243" i="34" a="1"/>
  <c r="AP243" i="34" s="1"/>
  <c r="O243" i="34" a="1"/>
  <c r="O243" i="34" s="1"/>
  <c r="N243" i="34" a="1"/>
  <c r="N243" i="34" s="1"/>
  <c r="CQ243" i="34" a="1"/>
  <c r="CQ243" i="34" s="1"/>
  <c r="DG243" i="34" a="1"/>
  <c r="DG243" i="34" s="1"/>
  <c r="DC243" i="34" a="1"/>
  <c r="DC243" i="34" s="1"/>
  <c r="AQ243" i="34" a="1"/>
  <c r="AQ243" i="34" s="1"/>
  <c r="AT243" i="34" a="1"/>
  <c r="AT243" i="34" s="1"/>
  <c r="AU243" i="34" a="1"/>
  <c r="AU243" i="34" s="1"/>
  <c r="BK243" i="34" a="1"/>
  <c r="BK243" i="34" s="1"/>
  <c r="BZ243" i="34" a="1"/>
  <c r="BZ243" i="34" s="1"/>
  <c r="CP243" i="34" a="1"/>
  <c r="CP243" i="34" s="1"/>
  <c r="BO243" i="34" a="1"/>
  <c r="BO243" i="34" s="1"/>
  <c r="CD243" i="34" a="1"/>
  <c r="CD243" i="34" s="1"/>
  <c r="CU243" i="34" a="1"/>
  <c r="CU243" i="34" s="1"/>
  <c r="DK243" i="34" a="1"/>
  <c r="DK243" i="34" s="1"/>
  <c r="DJ243" i="34" a="1"/>
  <c r="DJ243" i="34" s="1"/>
  <c r="DF243" i="34" a="1"/>
  <c r="DF243" i="34" s="1"/>
  <c r="AI243" i="34" a="1"/>
  <c r="AI243" i="34" s="1"/>
  <c r="AX243" i="34" a="1"/>
  <c r="AX243" i="34" s="1"/>
  <c r="AH243" i="34" a="1"/>
  <c r="AH243" i="34" s="1"/>
  <c r="AY243" i="34" a="1"/>
  <c r="AY243" i="34" s="1"/>
  <c r="BN243" i="34" a="1"/>
  <c r="BN243" i="34" s="1"/>
  <c r="CT243" i="34" a="1"/>
  <c r="CT243" i="34" s="1"/>
  <c r="CE243" i="34" a="1"/>
  <c r="CE243" i="34" s="1"/>
  <c r="BA241" i="34"/>
  <c r="CC241" i="34"/>
  <c r="AC241" i="34"/>
  <c r="BY241" i="34"/>
  <c r="AO241" i="34"/>
  <c r="I241" i="34"/>
  <c r="AJ242" i="34"/>
  <c r="AK242" i="34" s="1"/>
  <c r="Q241" i="34"/>
  <c r="CG241" i="34"/>
  <c r="CO241" i="34"/>
  <c r="BI241" i="34"/>
  <c r="AF242" i="34"/>
  <c r="BD242" i="34"/>
  <c r="BE242" i="34" s="1"/>
  <c r="CB242" i="34"/>
  <c r="CC242" i="34" s="1"/>
  <c r="DL242" i="34"/>
  <c r="DM241" i="34"/>
  <c r="AS241" i="34"/>
  <c r="AR242" i="34"/>
  <c r="AZ242" i="34"/>
  <c r="BA242" i="34" s="1"/>
  <c r="AG241" i="34"/>
  <c r="DH242" i="34"/>
  <c r="DI242" i="34" s="1"/>
  <c r="CZ242" i="34"/>
  <c r="DA242" i="34" s="1"/>
  <c r="CK241" i="34"/>
  <c r="M241" i="34"/>
  <c r="BM241" i="34"/>
  <c r="Y241" i="34"/>
  <c r="P242" i="34"/>
  <c r="CR242" i="34"/>
  <c r="CS242" i="34" s="1"/>
  <c r="BX242" i="34"/>
  <c r="CN242" i="34"/>
  <c r="H242" i="34"/>
  <c r="T242" i="34"/>
  <c r="U242" i="34" s="1"/>
  <c r="BL242" i="34"/>
  <c r="BH242" i="34"/>
  <c r="AE243" i="34"/>
  <c r="DP243" i="34"/>
  <c r="AD243" i="34"/>
  <c r="CF242" i="34"/>
  <c r="DD242" i="34"/>
  <c r="DE242" i="34" s="1"/>
  <c r="AB242" i="34"/>
  <c r="L242" i="34"/>
  <c r="AV242" i="34"/>
  <c r="AW242" i="34" s="1"/>
  <c r="BP242" i="34"/>
  <c r="BQ242" i="34" s="1"/>
  <c r="BT242" i="34"/>
  <c r="BU242" i="34" s="1"/>
  <c r="CV242" i="34"/>
  <c r="CW242" i="34" s="1"/>
  <c r="AN242" i="34"/>
  <c r="CJ242" i="34"/>
  <c r="X242" i="34"/>
  <c r="D243" i="34"/>
  <c r="B243" i="34"/>
  <c r="C243" i="34"/>
  <c r="HU4" i="1"/>
  <c r="HU9" i="1" s="1"/>
  <c r="E244" i="34"/>
  <c r="HU7" i="1"/>
  <c r="HT6" i="1"/>
  <c r="HV3" i="1"/>
  <c r="HV8" i="1" s="1"/>
  <c r="BR244" i="34" l="1" a="1"/>
  <c r="BR244" i="34" s="1"/>
  <c r="DO244" i="34" a="1"/>
  <c r="DO244" i="34" s="1"/>
  <c r="G244" i="34" a="1"/>
  <c r="G244" i="34" s="1"/>
  <c r="V244" i="34" a="1"/>
  <c r="V244" i="34" s="1"/>
  <c r="AM244" i="34" a="1"/>
  <c r="AM244" i="34" s="1"/>
  <c r="AL244" i="34" a="1"/>
  <c r="AL244" i="34" s="1"/>
  <c r="BB244" i="34" a="1"/>
  <c r="BB244" i="34" s="1"/>
  <c r="BS244" i="34" a="1"/>
  <c r="BS244" i="34" s="1"/>
  <c r="CH244" i="34" a="1"/>
  <c r="CH244" i="34" s="1"/>
  <c r="CI244" i="34" a="1"/>
  <c r="CI244" i="34" s="1"/>
  <c r="CY244" i="34" a="1"/>
  <c r="CY244" i="34" s="1"/>
  <c r="F244" i="34" a="1"/>
  <c r="F244" i="34" s="1"/>
  <c r="BC244" i="34" a="1"/>
  <c r="BC244" i="34" s="1"/>
  <c r="W244" i="34" a="1"/>
  <c r="W244" i="34" s="1"/>
  <c r="BV244" i="34" a="1"/>
  <c r="BV244" i="34" s="1"/>
  <c r="CM244" i="34" a="1"/>
  <c r="CM244" i="34" s="1"/>
  <c r="DB244" i="34" a="1"/>
  <c r="DB244" i="34" s="1"/>
  <c r="BW244" i="34" a="1"/>
  <c r="BW244" i="34" s="1"/>
  <c r="DN244" i="34" a="1"/>
  <c r="DN244" i="34" s="1"/>
  <c r="Z244" i="34" a="1"/>
  <c r="Z244" i="34" s="1"/>
  <c r="CX244" i="34" a="1"/>
  <c r="CX244" i="34" s="1"/>
  <c r="S244" i="34" a="1"/>
  <c r="S244" i="34" s="1"/>
  <c r="R244" i="34" a="1"/>
  <c r="R244" i="34" s="1"/>
  <c r="AA244" i="34" a="1"/>
  <c r="AA244" i="34" s="1"/>
  <c r="BG244" i="34" a="1"/>
  <c r="BG244" i="34" s="1"/>
  <c r="BF244" i="34" a="1"/>
  <c r="BF244" i="34" s="1"/>
  <c r="CL244" i="34" a="1"/>
  <c r="CL244" i="34" s="1"/>
  <c r="DC244" i="34" a="1"/>
  <c r="DC244" i="34" s="1"/>
  <c r="K244" i="34" a="1"/>
  <c r="K244" i="34" s="1"/>
  <c r="N244" i="34" a="1"/>
  <c r="N244" i="34" s="1"/>
  <c r="AT244" i="34" a="1"/>
  <c r="AT244" i="34" s="1"/>
  <c r="BJ244" i="34" a="1"/>
  <c r="BJ244" i="34" s="1"/>
  <c r="CA244" i="34" a="1"/>
  <c r="CA244" i="34" s="1"/>
  <c r="BZ244" i="34" a="1"/>
  <c r="BZ244" i="34" s="1"/>
  <c r="DG244" i="34" a="1"/>
  <c r="DG244" i="34" s="1"/>
  <c r="CQ244" i="34" a="1"/>
  <c r="CQ244" i="34" s="1"/>
  <c r="CP244" i="34" a="1"/>
  <c r="CP244" i="34" s="1"/>
  <c r="AP244" i="34" a="1"/>
  <c r="AP244" i="34" s="1"/>
  <c r="O244" i="34" a="1"/>
  <c r="O244" i="34" s="1"/>
  <c r="AU244" i="34" a="1"/>
  <c r="AU244" i="34" s="1"/>
  <c r="BK244" i="34" a="1"/>
  <c r="BK244" i="34" s="1"/>
  <c r="DF244" i="34" a="1"/>
  <c r="DF244" i="34" s="1"/>
  <c r="J244" i="34" a="1"/>
  <c r="J244" i="34" s="1"/>
  <c r="AQ244" i="34" a="1"/>
  <c r="AQ244" i="34" s="1"/>
  <c r="AH244" i="34" a="1"/>
  <c r="AH244" i="34" s="1"/>
  <c r="CE244" i="34" a="1"/>
  <c r="CE244" i="34" s="1"/>
  <c r="DJ244" i="34" a="1"/>
  <c r="DJ244" i="34" s="1"/>
  <c r="AI244" i="34" a="1"/>
  <c r="AI244" i="34" s="1"/>
  <c r="AY244" i="34" a="1"/>
  <c r="AY244" i="34" s="1"/>
  <c r="BN244" i="34" a="1"/>
  <c r="BN244" i="34" s="1"/>
  <c r="CD244" i="34" a="1"/>
  <c r="CD244" i="34" s="1"/>
  <c r="CT244" i="34" a="1"/>
  <c r="CT244" i="34" s="1"/>
  <c r="DK244" i="34" a="1"/>
  <c r="DK244" i="34" s="1"/>
  <c r="AX244" i="34" a="1"/>
  <c r="AX244" i="34" s="1"/>
  <c r="BO244" i="34" a="1"/>
  <c r="BO244" i="34" s="1"/>
  <c r="CU244" i="34" a="1"/>
  <c r="CU244" i="34" s="1"/>
  <c r="AC242" i="34"/>
  <c r="BI242" i="34"/>
  <c r="DD243" i="34"/>
  <c r="DE243" i="34" s="1"/>
  <c r="BY242" i="34"/>
  <c r="AV243" i="34"/>
  <c r="AW243" i="34" s="1"/>
  <c r="I242" i="34"/>
  <c r="AO242" i="34"/>
  <c r="CG242" i="34"/>
  <c r="Q242" i="34"/>
  <c r="CO242" i="34"/>
  <c r="AG242" i="34"/>
  <c r="BM242" i="34"/>
  <c r="CF243" i="34"/>
  <c r="CG243" i="34" s="1"/>
  <c r="DM242" i="34"/>
  <c r="CZ243" i="34"/>
  <c r="DA243" i="34" s="1"/>
  <c r="AS242" i="34"/>
  <c r="Y242" i="34"/>
  <c r="BL243" i="34"/>
  <c r="BM243" i="34" s="1"/>
  <c r="AN243" i="34"/>
  <c r="AO243" i="34" s="1"/>
  <c r="CN243" i="34"/>
  <c r="CO243" i="34" s="1"/>
  <c r="BH243" i="34"/>
  <c r="BI243" i="34" s="1"/>
  <c r="T243" i="34"/>
  <c r="U243" i="34" s="1"/>
  <c r="CK242" i="34"/>
  <c r="AZ243" i="34"/>
  <c r="M242" i="34"/>
  <c r="DL243" i="34"/>
  <c r="DM243" i="34" s="1"/>
  <c r="CV243" i="34"/>
  <c r="CW243" i="34" s="1"/>
  <c r="DH243" i="34"/>
  <c r="DI243" i="34" s="1"/>
  <c r="BX243" i="34"/>
  <c r="BY243" i="34" s="1"/>
  <c r="DQ243" i="34"/>
  <c r="BP243" i="34"/>
  <c r="P243" i="34"/>
  <c r="L243" i="34"/>
  <c r="AB243" i="34"/>
  <c r="CJ243" i="34"/>
  <c r="BD243" i="34"/>
  <c r="DP244" i="34"/>
  <c r="AD244" i="34"/>
  <c r="AE244" i="34"/>
  <c r="AF243" i="34"/>
  <c r="H243" i="34"/>
  <c r="BT243" i="34"/>
  <c r="CB243" i="34"/>
  <c r="CR243" i="34"/>
  <c r="AR243" i="34"/>
  <c r="X243" i="34"/>
  <c r="AJ243" i="34"/>
  <c r="D244" i="34"/>
  <c r="B244" i="34"/>
  <c r="C244" i="34"/>
  <c r="HV4" i="1"/>
  <c r="HV9" i="1" s="1"/>
  <c r="E245" i="34"/>
  <c r="HW3" i="1"/>
  <c r="HW8" i="1" s="1"/>
  <c r="HV7" i="1"/>
  <c r="F245" i="34" l="1" a="1"/>
  <c r="F245" i="34" s="1"/>
  <c r="BC245" i="34" a="1"/>
  <c r="BC245" i="34" s="1"/>
  <c r="CI245" i="34" a="1"/>
  <c r="CI245" i="34" s="1"/>
  <c r="AL245" i="34" a="1"/>
  <c r="AL245" i="34" s="1"/>
  <c r="BR245" i="34" a="1"/>
  <c r="BR245" i="34" s="1"/>
  <c r="BB245" i="34" a="1"/>
  <c r="BB245" i="34" s="1"/>
  <c r="CH245" i="34" a="1"/>
  <c r="CH245" i="34" s="1"/>
  <c r="CY245" i="34" a="1"/>
  <c r="CY245" i="34" s="1"/>
  <c r="CX245" i="34" a="1"/>
  <c r="CX245" i="34" s="1"/>
  <c r="G245" i="34" a="1"/>
  <c r="G245" i="34" s="1"/>
  <c r="W245" i="34" a="1"/>
  <c r="W245" i="34" s="1"/>
  <c r="V245" i="34" a="1"/>
  <c r="V245" i="34" s="1"/>
  <c r="AM245" i="34" a="1"/>
  <c r="AM245" i="34" s="1"/>
  <c r="BS245" i="34" a="1"/>
  <c r="BS245" i="34" s="1"/>
  <c r="DO245" i="34" a="1"/>
  <c r="DO245" i="34" s="1"/>
  <c r="DN245" i="34" a="1"/>
  <c r="DN245" i="34" s="1"/>
  <c r="AA245" i="34" a="1"/>
  <c r="AA245" i="34" s="1"/>
  <c r="BF245" i="34" a="1"/>
  <c r="BF245" i="34" s="1"/>
  <c r="CL245" i="34" a="1"/>
  <c r="CL245" i="34" s="1"/>
  <c r="DB245" i="34" a="1"/>
  <c r="DB245" i="34" s="1"/>
  <c r="BW245" i="34" a="1"/>
  <c r="BW245" i="34" s="1"/>
  <c r="R245" i="34" a="1"/>
  <c r="R245" i="34" s="1"/>
  <c r="Z245" i="34" a="1"/>
  <c r="Z245" i="34" s="1"/>
  <c r="BV245" i="34" a="1"/>
  <c r="BV245" i="34" s="1"/>
  <c r="S245" i="34" a="1"/>
  <c r="S245" i="34" s="1"/>
  <c r="BG245" i="34" a="1"/>
  <c r="BG245" i="34" s="1"/>
  <c r="CM245" i="34" a="1"/>
  <c r="CM245" i="34" s="1"/>
  <c r="DC245" i="34" a="1"/>
  <c r="DC245" i="34" s="1"/>
  <c r="AP245" i="34" a="1"/>
  <c r="AP245" i="34" s="1"/>
  <c r="AU245" i="34" a="1"/>
  <c r="AU245" i="34" s="1"/>
  <c r="AT245" i="34" a="1"/>
  <c r="AT245" i="34" s="1"/>
  <c r="K245" i="34" a="1"/>
  <c r="K245" i="34" s="1"/>
  <c r="N245" i="34" a="1"/>
  <c r="N245" i="34" s="1"/>
  <c r="O245" i="34" a="1"/>
  <c r="O245" i="34" s="1"/>
  <c r="BK245" i="34" a="1"/>
  <c r="BK245" i="34" s="1"/>
  <c r="BZ245" i="34" a="1"/>
  <c r="BZ245" i="34" s="1"/>
  <c r="CQ245" i="34" a="1"/>
  <c r="CQ245" i="34" s="1"/>
  <c r="J245" i="34" a="1"/>
  <c r="J245" i="34" s="1"/>
  <c r="AQ245" i="34" a="1"/>
  <c r="AQ245" i="34" s="1"/>
  <c r="BJ245" i="34" a="1"/>
  <c r="BJ245" i="34" s="1"/>
  <c r="CA245" i="34" a="1"/>
  <c r="CA245" i="34" s="1"/>
  <c r="CP245" i="34" a="1"/>
  <c r="CP245" i="34" s="1"/>
  <c r="DG245" i="34" a="1"/>
  <c r="DG245" i="34" s="1"/>
  <c r="AX245" i="34" a="1"/>
  <c r="AX245" i="34" s="1"/>
  <c r="AY245" i="34" a="1"/>
  <c r="AY245" i="34" s="1"/>
  <c r="BO245" i="34" a="1"/>
  <c r="BO245" i="34" s="1"/>
  <c r="CE245" i="34" a="1"/>
  <c r="CE245" i="34" s="1"/>
  <c r="CU245" i="34" a="1"/>
  <c r="CU245" i="34" s="1"/>
  <c r="AH245" i="34" a="1"/>
  <c r="AH245" i="34" s="1"/>
  <c r="CT245" i="34" a="1"/>
  <c r="CT245" i="34" s="1"/>
  <c r="DJ245" i="34" a="1"/>
  <c r="DJ245" i="34" s="1"/>
  <c r="AI245" i="34" a="1"/>
  <c r="AI245" i="34" s="1"/>
  <c r="BN245" i="34" a="1"/>
  <c r="BN245" i="34" s="1"/>
  <c r="DK245" i="34" a="1"/>
  <c r="DK245" i="34" s="1"/>
  <c r="DF245" i="34" a="1"/>
  <c r="DF245" i="34" s="1"/>
  <c r="CD245" i="34" a="1"/>
  <c r="CD245" i="34" s="1"/>
  <c r="BH244" i="34"/>
  <c r="AZ244" i="34"/>
  <c r="AB244" i="34"/>
  <c r="DQ244" i="34"/>
  <c r="BI244" i="34"/>
  <c r="AJ244" i="34"/>
  <c r="AC243" i="34"/>
  <c r="AF244" i="34"/>
  <c r="BD244" i="34"/>
  <c r="BA243" i="34"/>
  <c r="Y243" i="34"/>
  <c r="BE243" i="34"/>
  <c r="Q243" i="34"/>
  <c r="AS243" i="34"/>
  <c r="I243" i="34"/>
  <c r="CK243" i="34"/>
  <c r="BQ243" i="34"/>
  <c r="BU243" i="34"/>
  <c r="CS243" i="34"/>
  <c r="AG243" i="34"/>
  <c r="AG244" i="34" s="1"/>
  <c r="AK243" i="34"/>
  <c r="CC243" i="34"/>
  <c r="BT244" i="34"/>
  <c r="M243" i="34"/>
  <c r="BL244" i="34"/>
  <c r="CB244" i="34"/>
  <c r="CC244" i="34" s="1"/>
  <c r="CF244" i="34"/>
  <c r="DD244" i="34"/>
  <c r="DP245" i="34"/>
  <c r="AE245" i="34"/>
  <c r="AD245" i="34"/>
  <c r="CZ244" i="34"/>
  <c r="BP244" i="34"/>
  <c r="T244" i="34"/>
  <c r="CN244" i="34"/>
  <c r="L244" i="34"/>
  <c r="X244" i="34"/>
  <c r="DL244" i="34"/>
  <c r="P244" i="34"/>
  <c r="AR244" i="34"/>
  <c r="DH244" i="34"/>
  <c r="CJ244" i="34"/>
  <c r="H244" i="34"/>
  <c r="CV244" i="34"/>
  <c r="CR244" i="34"/>
  <c r="BX244" i="34"/>
  <c r="AN244" i="34"/>
  <c r="AV244" i="34"/>
  <c r="D245" i="34"/>
  <c r="B245" i="34"/>
  <c r="C245" i="34"/>
  <c r="HW4" i="1"/>
  <c r="HW9" i="1" s="1"/>
  <c r="E246" i="34"/>
  <c r="HW7" i="1"/>
  <c r="HX3" i="1"/>
  <c r="HX8" i="1" s="1"/>
  <c r="G246" i="34" l="1" a="1"/>
  <c r="G246" i="34" s="1"/>
  <c r="W246" i="34" a="1"/>
  <c r="W246" i="34" s="1"/>
  <c r="BC246" i="34" a="1"/>
  <c r="BC246" i="34" s="1"/>
  <c r="CH246" i="34" a="1"/>
  <c r="CH246" i="34" s="1"/>
  <c r="CI246" i="34" a="1"/>
  <c r="CI246" i="34" s="1"/>
  <c r="CY246" i="34" a="1"/>
  <c r="CY246" i="34" s="1"/>
  <c r="CX246" i="34" a="1"/>
  <c r="CX246" i="34" s="1"/>
  <c r="F246" i="34" a="1"/>
  <c r="F246" i="34" s="1"/>
  <c r="V246" i="34" a="1"/>
  <c r="V246" i="34" s="1"/>
  <c r="AL246" i="34" a="1"/>
  <c r="AL246" i="34" s="1"/>
  <c r="AM246" i="34" a="1"/>
  <c r="AM246" i="34" s="1"/>
  <c r="BB246" i="34" a="1"/>
  <c r="BB246" i="34" s="1"/>
  <c r="BR246" i="34" a="1"/>
  <c r="BR246" i="34" s="1"/>
  <c r="BS246" i="34" a="1"/>
  <c r="BS246" i="34" s="1"/>
  <c r="S246" i="34" a="1"/>
  <c r="S246" i="34" s="1"/>
  <c r="DB246" i="34" a="1"/>
  <c r="DB246" i="34" s="1"/>
  <c r="DO246" i="34" a="1"/>
  <c r="DO246" i="34" s="1"/>
  <c r="R246" i="34" a="1"/>
  <c r="R246" i="34" s="1"/>
  <c r="Z246" i="34" a="1"/>
  <c r="Z246" i="34" s="1"/>
  <c r="BF246" i="34" a="1"/>
  <c r="BF246" i="34" s="1"/>
  <c r="CL246" i="34" a="1"/>
  <c r="CL246" i="34" s="1"/>
  <c r="CM246" i="34" a="1"/>
  <c r="CM246" i="34" s="1"/>
  <c r="DN246" i="34" a="1"/>
  <c r="DN246" i="34" s="1"/>
  <c r="AA246" i="34" a="1"/>
  <c r="AA246" i="34" s="1"/>
  <c r="BW246" i="34" a="1"/>
  <c r="BW246" i="34" s="1"/>
  <c r="BG246" i="34" a="1"/>
  <c r="BG246" i="34" s="1"/>
  <c r="BV246" i="34" a="1"/>
  <c r="BV246" i="34" s="1"/>
  <c r="DC246" i="34" a="1"/>
  <c r="DC246" i="34" s="1"/>
  <c r="AP246" i="34" a="1"/>
  <c r="AP246" i="34" s="1"/>
  <c r="AQ246" i="34" a="1"/>
  <c r="AQ246" i="34" s="1"/>
  <c r="BK246" i="34" a="1"/>
  <c r="BK246" i="34" s="1"/>
  <c r="CP246" i="34" a="1"/>
  <c r="CP246" i="34" s="1"/>
  <c r="J246" i="34" a="1"/>
  <c r="J246" i="34" s="1"/>
  <c r="O246" i="34" a="1"/>
  <c r="O246" i="34" s="1"/>
  <c r="BJ246" i="34" a="1"/>
  <c r="BJ246" i="34" s="1"/>
  <c r="K246" i="34" a="1"/>
  <c r="K246" i="34" s="1"/>
  <c r="N246" i="34" a="1"/>
  <c r="N246" i="34" s="1"/>
  <c r="CA246" i="34" a="1"/>
  <c r="CA246" i="34" s="1"/>
  <c r="CQ246" i="34" a="1"/>
  <c r="CQ246" i="34" s="1"/>
  <c r="DG246" i="34" a="1"/>
  <c r="DG246" i="34" s="1"/>
  <c r="DF246" i="34" a="1"/>
  <c r="DF246" i="34" s="1"/>
  <c r="AU246" i="34" a="1"/>
  <c r="AU246" i="34" s="1"/>
  <c r="AT246" i="34" a="1"/>
  <c r="AT246" i="34" s="1"/>
  <c r="BZ246" i="34" a="1"/>
  <c r="BZ246" i="34" s="1"/>
  <c r="AY246" i="34" a="1"/>
  <c r="AY246" i="34" s="1"/>
  <c r="CE246" i="34" a="1"/>
  <c r="CE246" i="34" s="1"/>
  <c r="CD246" i="34" a="1"/>
  <c r="CD246" i="34" s="1"/>
  <c r="AI246" i="34" a="1"/>
  <c r="AI246" i="34" s="1"/>
  <c r="BN246" i="34" a="1"/>
  <c r="BN246" i="34" s="1"/>
  <c r="DJ246" i="34" a="1"/>
  <c r="DJ246" i="34" s="1"/>
  <c r="AX246" i="34" a="1"/>
  <c r="AX246" i="34" s="1"/>
  <c r="BO246" i="34" a="1"/>
  <c r="BO246" i="34" s="1"/>
  <c r="CU246" i="34" a="1"/>
  <c r="CU246" i="34" s="1"/>
  <c r="DK246" i="34" a="1"/>
  <c r="DK246" i="34" s="1"/>
  <c r="AH246" i="34" a="1"/>
  <c r="AH246" i="34" s="1"/>
  <c r="CT246" i="34" a="1"/>
  <c r="CT246" i="34" s="1"/>
  <c r="DQ245" i="34"/>
  <c r="BA244" i="34"/>
  <c r="AC244" i="34"/>
  <c r="P245" i="34"/>
  <c r="AS244" i="34"/>
  <c r="BU244" i="34"/>
  <c r="AK244" i="34"/>
  <c r="BQ244" i="34"/>
  <c r="BT245" i="34"/>
  <c r="BE244" i="34"/>
  <c r="M244" i="34"/>
  <c r="CZ245" i="34"/>
  <c r="Q244" i="34"/>
  <c r="CV245" i="34"/>
  <c r="BX245" i="34"/>
  <c r="Y244" i="34"/>
  <c r="AR245" i="34"/>
  <c r="CK244" i="34"/>
  <c r="CS244" i="34"/>
  <c r="I244" i="34"/>
  <c r="CN245" i="34"/>
  <c r="BM244" i="34"/>
  <c r="CF245" i="34"/>
  <c r="T245" i="34"/>
  <c r="H245" i="34"/>
  <c r="AV245" i="34"/>
  <c r="X245" i="34"/>
  <c r="DE244" i="34"/>
  <c r="CW244" i="34"/>
  <c r="CG244" i="34"/>
  <c r="DA244" i="34"/>
  <c r="AW244" i="34"/>
  <c r="DM244" i="34"/>
  <c r="CO244" i="34"/>
  <c r="AO244" i="34"/>
  <c r="DI244" i="34"/>
  <c r="U244" i="34"/>
  <c r="BY244" i="34"/>
  <c r="AZ245" i="34"/>
  <c r="L245" i="34"/>
  <c r="CB245" i="34"/>
  <c r="CC245" i="34" s="1"/>
  <c r="DD245" i="34"/>
  <c r="BD245" i="34"/>
  <c r="DH245" i="34"/>
  <c r="AB245" i="34"/>
  <c r="AC245" i="34" s="1"/>
  <c r="BH245" i="34"/>
  <c r="DP246" i="34"/>
  <c r="AE246" i="34"/>
  <c r="AD246" i="34"/>
  <c r="AF245" i="34"/>
  <c r="CR245" i="34"/>
  <c r="CJ245" i="34"/>
  <c r="BP245" i="34"/>
  <c r="DL245" i="34"/>
  <c r="BL245" i="34"/>
  <c r="AN245" i="34"/>
  <c r="AJ245" i="34"/>
  <c r="D246" i="34"/>
  <c r="C246" i="34"/>
  <c r="B246" i="34"/>
  <c r="HX4" i="1"/>
  <c r="HX9" i="1" s="1"/>
  <c r="E247" i="34"/>
  <c r="HX7" i="1"/>
  <c r="HY3" i="1"/>
  <c r="HY8" i="1" s="1"/>
  <c r="DQ246" i="34" l="1"/>
  <c r="BQ245" i="34"/>
  <c r="W247" i="34" a="1"/>
  <c r="W247" i="34" s="1"/>
  <c r="AM247" i="34" a="1"/>
  <c r="AM247" i="34" s="1"/>
  <c r="CH247" i="34" a="1"/>
  <c r="CH247" i="34" s="1"/>
  <c r="CY247" i="34" a="1"/>
  <c r="CY247" i="34" s="1"/>
  <c r="F247" i="34" a="1"/>
  <c r="F247" i="34" s="1"/>
  <c r="AL247" i="34" a="1"/>
  <c r="AL247" i="34" s="1"/>
  <c r="BR247" i="34" a="1"/>
  <c r="BR247" i="34" s="1"/>
  <c r="CX247" i="34" a="1"/>
  <c r="CX247" i="34" s="1"/>
  <c r="DO247" i="34" a="1"/>
  <c r="DO247" i="34" s="1"/>
  <c r="G247" i="34" a="1"/>
  <c r="G247" i="34" s="1"/>
  <c r="BB247" i="34" a="1"/>
  <c r="BB247" i="34" s="1"/>
  <c r="BS247" i="34" a="1"/>
  <c r="BS247" i="34" s="1"/>
  <c r="CI247" i="34" a="1"/>
  <c r="CI247" i="34" s="1"/>
  <c r="V247" i="34" a="1"/>
  <c r="V247" i="34" s="1"/>
  <c r="BC247" i="34" a="1"/>
  <c r="BC247" i="34" s="1"/>
  <c r="DN247" i="34" a="1"/>
  <c r="DN247" i="34" s="1"/>
  <c r="S247" i="34" a="1"/>
  <c r="S247" i="34" s="1"/>
  <c r="R247" i="34" a="1"/>
  <c r="R247" i="34" s="1"/>
  <c r="AA247" i="34" a="1"/>
  <c r="AA247" i="34" s="1"/>
  <c r="BF247" i="34" a="1"/>
  <c r="BF247" i="34" s="1"/>
  <c r="CL247" i="34" a="1"/>
  <c r="CL247" i="34" s="1"/>
  <c r="DC247" i="34" a="1"/>
  <c r="DC247" i="34" s="1"/>
  <c r="BV247" i="34" a="1"/>
  <c r="BV247" i="34" s="1"/>
  <c r="CM247" i="34" a="1"/>
  <c r="CM247" i="34" s="1"/>
  <c r="BG247" i="34" a="1"/>
  <c r="BG247" i="34" s="1"/>
  <c r="BW247" i="34" a="1"/>
  <c r="BW247" i="34" s="1"/>
  <c r="Z247" i="34" a="1"/>
  <c r="Z247" i="34" s="1"/>
  <c r="K247" i="34" a="1"/>
  <c r="K247" i="34" s="1"/>
  <c r="AQ247" i="34" a="1"/>
  <c r="AQ247" i="34" s="1"/>
  <c r="CP247" i="34" a="1"/>
  <c r="CP247" i="34" s="1"/>
  <c r="DB247" i="34" a="1"/>
  <c r="DB247" i="34" s="1"/>
  <c r="J247" i="34" a="1"/>
  <c r="J247" i="34" s="1"/>
  <c r="AP247" i="34" a="1"/>
  <c r="AP247" i="34" s="1"/>
  <c r="AT247" i="34" a="1"/>
  <c r="AT247" i="34" s="1"/>
  <c r="BJ247" i="34" a="1"/>
  <c r="BJ247" i="34" s="1"/>
  <c r="CA247" i="34" a="1"/>
  <c r="CA247" i="34" s="1"/>
  <c r="BZ247" i="34" a="1"/>
  <c r="BZ247" i="34" s="1"/>
  <c r="O247" i="34" a="1"/>
  <c r="O247" i="34" s="1"/>
  <c r="CQ247" i="34" a="1"/>
  <c r="CQ247" i="34" s="1"/>
  <c r="N247" i="34" a="1"/>
  <c r="N247" i="34" s="1"/>
  <c r="AU247" i="34" a="1"/>
  <c r="AU247" i="34" s="1"/>
  <c r="BK247" i="34" a="1"/>
  <c r="BK247" i="34" s="1"/>
  <c r="DG247" i="34" a="1"/>
  <c r="DG247" i="34" s="1"/>
  <c r="AH247" i="34" a="1"/>
  <c r="AH247" i="34" s="1"/>
  <c r="AY247" i="34" a="1"/>
  <c r="AY247" i="34" s="1"/>
  <c r="BO247" i="34" a="1"/>
  <c r="BO247" i="34" s="1"/>
  <c r="BN247" i="34" a="1"/>
  <c r="BN247" i="34" s="1"/>
  <c r="CD247" i="34" a="1"/>
  <c r="CD247" i="34" s="1"/>
  <c r="CU247" i="34" a="1"/>
  <c r="CU247" i="34" s="1"/>
  <c r="DJ247" i="34" a="1"/>
  <c r="DJ247" i="34" s="1"/>
  <c r="DF247" i="34" a="1"/>
  <c r="DF247" i="34" s="1"/>
  <c r="AI247" i="34" a="1"/>
  <c r="AI247" i="34" s="1"/>
  <c r="AX247" i="34" a="1"/>
  <c r="AX247" i="34" s="1"/>
  <c r="CE247" i="34" a="1"/>
  <c r="CE247" i="34" s="1"/>
  <c r="CT247" i="34" a="1"/>
  <c r="CT247" i="34" s="1"/>
  <c r="DK247" i="34" a="1"/>
  <c r="DK247" i="34" s="1"/>
  <c r="BY245" i="34"/>
  <c r="CW245" i="34"/>
  <c r="Q245" i="34"/>
  <c r="DA245" i="34"/>
  <c r="AV246" i="34"/>
  <c r="BU245" i="34"/>
  <c r="L246" i="34"/>
  <c r="CS245" i="34"/>
  <c r="DL246" i="34"/>
  <c r="BE245" i="34"/>
  <c r="CR246" i="34"/>
  <c r="AN246" i="34"/>
  <c r="BP246" i="34"/>
  <c r="BQ246" i="34" s="1"/>
  <c r="U245" i="34"/>
  <c r="M245" i="34"/>
  <c r="DE245" i="34"/>
  <c r="CO245" i="34"/>
  <c r="AB246" i="34"/>
  <c r="AC246" i="34" s="1"/>
  <c r="CF246" i="34"/>
  <c r="CJ246" i="34"/>
  <c r="AJ246" i="34"/>
  <c r="CB246" i="34"/>
  <c r="CC246" i="34" s="1"/>
  <c r="CN246" i="34"/>
  <c r="CG245" i="34"/>
  <c r="BM245" i="34"/>
  <c r="Y245" i="34"/>
  <c r="I245" i="34"/>
  <c r="AW245" i="34"/>
  <c r="DI245" i="34"/>
  <c r="AZ246" i="34"/>
  <c r="AS245" i="34"/>
  <c r="DM245" i="34"/>
  <c r="CK245" i="34"/>
  <c r="DD246" i="34"/>
  <c r="CV246" i="34"/>
  <c r="BD246" i="34"/>
  <c r="H246" i="34"/>
  <c r="AK245" i="34"/>
  <c r="AG245" i="34"/>
  <c r="AO245" i="34"/>
  <c r="AO246" i="34" s="1"/>
  <c r="BA245" i="34"/>
  <c r="BX246" i="34"/>
  <c r="BI245" i="34"/>
  <c r="AF246" i="34"/>
  <c r="BL246" i="34"/>
  <c r="X246" i="34"/>
  <c r="DH246" i="34"/>
  <c r="BH246" i="34"/>
  <c r="CZ246" i="34"/>
  <c r="BT246" i="34"/>
  <c r="DP247" i="34"/>
  <c r="DQ247" i="34" s="1"/>
  <c r="AE247" i="34"/>
  <c r="AD247" i="34"/>
  <c r="T246" i="34"/>
  <c r="P246" i="34"/>
  <c r="AR246" i="34"/>
  <c r="D247" i="34"/>
  <c r="B247" i="34"/>
  <c r="C247" i="34"/>
  <c r="HY4" i="1"/>
  <c r="HY9" i="1" s="1"/>
  <c r="E248" i="34"/>
  <c r="HY7" i="1"/>
  <c r="HZ3" i="1"/>
  <c r="HZ8" i="1" s="1"/>
  <c r="G248" i="34" l="1" a="1"/>
  <c r="G248" i="34" s="1"/>
  <c r="AM248" i="34" a="1"/>
  <c r="AM248" i="34" s="1"/>
  <c r="BB248" i="34" a="1"/>
  <c r="BB248" i="34" s="1"/>
  <c r="DO248" i="34" a="1"/>
  <c r="DO248" i="34" s="1"/>
  <c r="W248" i="34" a="1"/>
  <c r="W248" i="34" s="1"/>
  <c r="BC248" i="34" a="1"/>
  <c r="BC248" i="34" s="1"/>
  <c r="BS248" i="34" a="1"/>
  <c r="BS248" i="34" s="1"/>
  <c r="V248" i="34" a="1"/>
  <c r="V248" i="34" s="1"/>
  <c r="AL248" i="34" a="1"/>
  <c r="AL248" i="34" s="1"/>
  <c r="BR248" i="34" a="1"/>
  <c r="BR248" i="34" s="1"/>
  <c r="CH248" i="34" a="1"/>
  <c r="CH248" i="34" s="1"/>
  <c r="CY248" i="34" a="1"/>
  <c r="CY248" i="34" s="1"/>
  <c r="F248" i="34" a="1"/>
  <c r="F248" i="34" s="1"/>
  <c r="CX248" i="34" a="1"/>
  <c r="CX248" i="34" s="1"/>
  <c r="R248" i="34" a="1"/>
  <c r="R248" i="34" s="1"/>
  <c r="BG248" i="34" a="1"/>
  <c r="BG248" i="34" s="1"/>
  <c r="CM248" i="34" a="1"/>
  <c r="CM248" i="34" s="1"/>
  <c r="CL248" i="34" a="1"/>
  <c r="CL248" i="34" s="1"/>
  <c r="DC248" i="34" a="1"/>
  <c r="DC248" i="34" s="1"/>
  <c r="DB248" i="34" a="1"/>
  <c r="DB248" i="34" s="1"/>
  <c r="CI248" i="34" a="1"/>
  <c r="CI248" i="34" s="1"/>
  <c r="DN248" i="34" a="1"/>
  <c r="DN248" i="34" s="1"/>
  <c r="BF248" i="34" a="1"/>
  <c r="BF248" i="34" s="1"/>
  <c r="BW248" i="34" a="1"/>
  <c r="BW248" i="34" s="1"/>
  <c r="BV248" i="34" a="1"/>
  <c r="BV248" i="34" s="1"/>
  <c r="AA248" i="34" a="1"/>
  <c r="AA248" i="34" s="1"/>
  <c r="Z248" i="34" a="1"/>
  <c r="Z248" i="34" s="1"/>
  <c r="S248" i="34" a="1"/>
  <c r="S248" i="34" s="1"/>
  <c r="J248" i="34" a="1"/>
  <c r="J248" i="34" s="1"/>
  <c r="AQ248" i="34" a="1"/>
  <c r="AQ248" i="34" s="1"/>
  <c r="BJ248" i="34" a="1"/>
  <c r="BJ248" i="34" s="1"/>
  <c r="CA248" i="34" a="1"/>
  <c r="CA248" i="34" s="1"/>
  <c r="DF248" i="34" a="1"/>
  <c r="DF248" i="34" s="1"/>
  <c r="K248" i="34" a="1"/>
  <c r="K248" i="34" s="1"/>
  <c r="N248" i="34" a="1"/>
  <c r="N248" i="34" s="1"/>
  <c r="AU248" i="34" a="1"/>
  <c r="AU248" i="34" s="1"/>
  <c r="AT248" i="34" a="1"/>
  <c r="AT248" i="34" s="1"/>
  <c r="BK248" i="34" a="1"/>
  <c r="BK248" i="34" s="1"/>
  <c r="DG248" i="34" a="1"/>
  <c r="DG248" i="34" s="1"/>
  <c r="CP248" i="34" a="1"/>
  <c r="CP248" i="34" s="1"/>
  <c r="AP248" i="34" a="1"/>
  <c r="AP248" i="34" s="1"/>
  <c r="O248" i="34" a="1"/>
  <c r="O248" i="34" s="1"/>
  <c r="BZ248" i="34" a="1"/>
  <c r="BZ248" i="34" s="1"/>
  <c r="CQ248" i="34" a="1"/>
  <c r="CQ248" i="34" s="1"/>
  <c r="BO248" i="34" a="1"/>
  <c r="BO248" i="34" s="1"/>
  <c r="CU248" i="34" a="1"/>
  <c r="CU248" i="34" s="1"/>
  <c r="AH248" i="34" a="1"/>
  <c r="AH248" i="34" s="1"/>
  <c r="AX248" i="34" a="1"/>
  <c r="AX248" i="34" s="1"/>
  <c r="CE248" i="34" a="1"/>
  <c r="CE248" i="34" s="1"/>
  <c r="AI248" i="34" a="1"/>
  <c r="AI248" i="34" s="1"/>
  <c r="CT248" i="34" a="1"/>
  <c r="CT248" i="34" s="1"/>
  <c r="DJ248" i="34" a="1"/>
  <c r="DJ248" i="34" s="1"/>
  <c r="AY248" i="34" a="1"/>
  <c r="AY248" i="34" s="1"/>
  <c r="BN248" i="34" a="1"/>
  <c r="BN248" i="34" s="1"/>
  <c r="CD248" i="34" a="1"/>
  <c r="CD248" i="34" s="1"/>
  <c r="DK248" i="34" a="1"/>
  <c r="DK248" i="34" s="1"/>
  <c r="AW246" i="34"/>
  <c r="M246" i="34"/>
  <c r="BU246" i="34"/>
  <c r="AZ247" i="34"/>
  <c r="DI246" i="34"/>
  <c r="DM246" i="34"/>
  <c r="CG246" i="34"/>
  <c r="CS246" i="34"/>
  <c r="AR247" i="34"/>
  <c r="BE246" i="34"/>
  <c r="BA246" i="34"/>
  <c r="BM246" i="34"/>
  <c r="CR247" i="34"/>
  <c r="AK246" i="34"/>
  <c r="DE246" i="34"/>
  <c r="CO246" i="34"/>
  <c r="AG246" i="34"/>
  <c r="CK246" i="34"/>
  <c r="P247" i="34"/>
  <c r="BT247" i="34"/>
  <c r="DL247" i="34"/>
  <c r="X247" i="34"/>
  <c r="AN247" i="34"/>
  <c r="AO247" i="34" s="1"/>
  <c r="CJ247" i="34"/>
  <c r="BI246" i="34"/>
  <c r="CB247" i="34"/>
  <c r="CC247" i="34" s="1"/>
  <c r="CZ247" i="34"/>
  <c r="AV247" i="34"/>
  <c r="BX247" i="34"/>
  <c r="CF247" i="34"/>
  <c r="AF247" i="34"/>
  <c r="AB247" i="34"/>
  <c r="Q246" i="34"/>
  <c r="CW246" i="34"/>
  <c r="AS246" i="34"/>
  <c r="Y246" i="34"/>
  <c r="BY246" i="34"/>
  <c r="U246" i="34"/>
  <c r="DA246" i="34"/>
  <c r="I246" i="34"/>
  <c r="DP248" i="34"/>
  <c r="DQ248" i="34" s="1"/>
  <c r="AD248" i="34"/>
  <c r="AE248" i="34"/>
  <c r="T247" i="34"/>
  <c r="U247" i="34" s="1"/>
  <c r="BL247" i="34"/>
  <c r="L247" i="34"/>
  <c r="BD247" i="34"/>
  <c r="BP247" i="34"/>
  <c r="BQ247" i="34" s="1"/>
  <c r="DH247" i="34"/>
  <c r="BH247" i="34"/>
  <c r="DD247" i="34"/>
  <c r="H247" i="34"/>
  <c r="CV247" i="34"/>
  <c r="CN247" i="34"/>
  <c r="AJ247" i="34"/>
  <c r="D248" i="34"/>
  <c r="B248" i="34"/>
  <c r="C248" i="34"/>
  <c r="HZ4" i="1"/>
  <c r="HZ9" i="1" s="1"/>
  <c r="E249" i="34"/>
  <c r="HZ7" i="1"/>
  <c r="IA3" i="1"/>
  <c r="IA8" i="1" s="1"/>
  <c r="W249" i="34" l="1" a="1"/>
  <c r="W249" i="34" s="1"/>
  <c r="V249" i="34" a="1"/>
  <c r="V249" i="34" s="1"/>
  <c r="BR249" i="34" a="1"/>
  <c r="BR249" i="34" s="1"/>
  <c r="BS249" i="34" a="1"/>
  <c r="BS249" i="34" s="1"/>
  <c r="DO249" i="34" a="1"/>
  <c r="DO249" i="34" s="1"/>
  <c r="F249" i="34" a="1"/>
  <c r="F249" i="34" s="1"/>
  <c r="CX249" i="34" a="1"/>
  <c r="CX249" i="34" s="1"/>
  <c r="G249" i="34" a="1"/>
  <c r="G249" i="34" s="1"/>
  <c r="AM249" i="34" a="1"/>
  <c r="AM249" i="34" s="1"/>
  <c r="CI249" i="34" a="1"/>
  <c r="CI249" i="34" s="1"/>
  <c r="AL249" i="34" a="1"/>
  <c r="AL249" i="34" s="1"/>
  <c r="BC249" i="34" a="1"/>
  <c r="BC249" i="34" s="1"/>
  <c r="BB249" i="34" a="1"/>
  <c r="BB249" i="34" s="1"/>
  <c r="Z249" i="34" a="1"/>
  <c r="Z249" i="34" s="1"/>
  <c r="BG249" i="34" a="1"/>
  <c r="BG249" i="34" s="1"/>
  <c r="DC249" i="34" a="1"/>
  <c r="DC249" i="34" s="1"/>
  <c r="CY249" i="34" a="1"/>
  <c r="CY249" i="34" s="1"/>
  <c r="S249" i="34" a="1"/>
  <c r="S249" i="34" s="1"/>
  <c r="DB249" i="34" a="1"/>
  <c r="DB249" i="34" s="1"/>
  <c r="CH249" i="34" a="1"/>
  <c r="CH249" i="34" s="1"/>
  <c r="CL249" i="34" a="1"/>
  <c r="CL249" i="34" s="1"/>
  <c r="CM249" i="34" a="1"/>
  <c r="CM249" i="34" s="1"/>
  <c r="DN249" i="34" a="1"/>
  <c r="DN249" i="34" s="1"/>
  <c r="R249" i="34" a="1"/>
  <c r="R249" i="34" s="1"/>
  <c r="AA249" i="34" a="1"/>
  <c r="AA249" i="34" s="1"/>
  <c r="BF249" i="34" a="1"/>
  <c r="BF249" i="34" s="1"/>
  <c r="BV249" i="34" a="1"/>
  <c r="BV249" i="34" s="1"/>
  <c r="BW249" i="34" a="1"/>
  <c r="BW249" i="34" s="1"/>
  <c r="J249" i="34" a="1"/>
  <c r="J249" i="34" s="1"/>
  <c r="AQ249" i="34" a="1"/>
  <c r="AQ249" i="34" s="1"/>
  <c r="AU249" i="34" a="1"/>
  <c r="AU249" i="34" s="1"/>
  <c r="AT249" i="34" a="1"/>
  <c r="AT249" i="34" s="1"/>
  <c r="BZ249" i="34" a="1"/>
  <c r="BZ249" i="34" s="1"/>
  <c r="CP249" i="34" a="1"/>
  <c r="CP249" i="34" s="1"/>
  <c r="AP249" i="34" a="1"/>
  <c r="AP249" i="34" s="1"/>
  <c r="BK249" i="34" a="1"/>
  <c r="BK249" i="34" s="1"/>
  <c r="N249" i="34" a="1"/>
  <c r="N249" i="34" s="1"/>
  <c r="BJ249" i="34" a="1"/>
  <c r="BJ249" i="34" s="1"/>
  <c r="DG249" i="34" a="1"/>
  <c r="DG249" i="34" s="1"/>
  <c r="AI249" i="34" a="1"/>
  <c r="AI249" i="34" s="1"/>
  <c r="K249" i="34" a="1"/>
  <c r="K249" i="34" s="1"/>
  <c r="O249" i="34" a="1"/>
  <c r="O249" i="34" s="1"/>
  <c r="CA249" i="34" a="1"/>
  <c r="CA249" i="34" s="1"/>
  <c r="CQ249" i="34" a="1"/>
  <c r="CQ249" i="34" s="1"/>
  <c r="AH249" i="34" a="1"/>
  <c r="AH249" i="34" s="1"/>
  <c r="AX249" i="34" a="1"/>
  <c r="AX249" i="34" s="1"/>
  <c r="CU249" i="34" a="1"/>
  <c r="CU249" i="34" s="1"/>
  <c r="CT249" i="34" a="1"/>
  <c r="CT249" i="34" s="1"/>
  <c r="DF249" i="34" a="1"/>
  <c r="DF249" i="34" s="1"/>
  <c r="AY249" i="34" a="1"/>
  <c r="AY249" i="34" s="1"/>
  <c r="CE249" i="34" a="1"/>
  <c r="CE249" i="34" s="1"/>
  <c r="CD249" i="34" a="1"/>
  <c r="CD249" i="34" s="1"/>
  <c r="BN249" i="34" a="1"/>
  <c r="BN249" i="34" s="1"/>
  <c r="DJ249" i="34" a="1"/>
  <c r="DJ249" i="34" s="1"/>
  <c r="BO249" i="34" a="1"/>
  <c r="BO249" i="34" s="1"/>
  <c r="DK249" i="34" a="1"/>
  <c r="DK249" i="34" s="1"/>
  <c r="AW247" i="34"/>
  <c r="BU247" i="34"/>
  <c r="BI247" i="34"/>
  <c r="CG247" i="34"/>
  <c r="DI247" i="34"/>
  <c r="AS247" i="34"/>
  <c r="BA247" i="34"/>
  <c r="AG247" i="34"/>
  <c r="DM247" i="34"/>
  <c r="CS247" i="34"/>
  <c r="CW247" i="34"/>
  <c r="BM247" i="34"/>
  <c r="Y247" i="34"/>
  <c r="I247" i="34"/>
  <c r="CK247" i="34"/>
  <c r="DD248" i="34"/>
  <c r="DA247" i="34"/>
  <c r="AF248" i="34"/>
  <c r="CO247" i="34"/>
  <c r="AJ248" i="34"/>
  <c r="BY247" i="34"/>
  <c r="Q247" i="34"/>
  <c r="CF248" i="34"/>
  <c r="BT248" i="34"/>
  <c r="CJ248" i="34"/>
  <c r="P248" i="34"/>
  <c r="Q248" i="34" s="1"/>
  <c r="BP248" i="34"/>
  <c r="BQ248" i="34" s="1"/>
  <c r="CZ248" i="34"/>
  <c r="AZ248" i="34"/>
  <c r="BH248" i="34"/>
  <c r="L248" i="34"/>
  <c r="AN248" i="34"/>
  <c r="AO248" i="34" s="1"/>
  <c r="AC247" i="34"/>
  <c r="H248" i="34"/>
  <c r="I248" i="34" s="1"/>
  <c r="T248" i="34"/>
  <c r="U248" i="34" s="1"/>
  <c r="AR248" i="34"/>
  <c r="AV248" i="34"/>
  <c r="AW248" i="34" s="1"/>
  <c r="AK247" i="34"/>
  <c r="DE247" i="34"/>
  <c r="BE247" i="34"/>
  <c r="M247" i="34"/>
  <c r="X248" i="34"/>
  <c r="DH248" i="34"/>
  <c r="BD248" i="34"/>
  <c r="DL248" i="34"/>
  <c r="DM248" i="34" s="1"/>
  <c r="CR248" i="34"/>
  <c r="CS248" i="34" s="1"/>
  <c r="CN248" i="34"/>
  <c r="AB248" i="34"/>
  <c r="DP249" i="34"/>
  <c r="AE249" i="34"/>
  <c r="AD249" i="34"/>
  <c r="CB248" i="34"/>
  <c r="CC248" i="34" s="1"/>
  <c r="CV248" i="34"/>
  <c r="BL248" i="34"/>
  <c r="BX248" i="34"/>
  <c r="D249" i="34"/>
  <c r="B249" i="34"/>
  <c r="C249" i="34"/>
  <c r="IA4" i="1"/>
  <c r="IA9" i="1" s="1"/>
  <c r="E250" i="34"/>
  <c r="IA7" i="1"/>
  <c r="IB3" i="1"/>
  <c r="IB8" i="1" s="1"/>
  <c r="BM248" i="34" l="1"/>
  <c r="CW248" i="34"/>
  <c r="BC250" i="34" a="1"/>
  <c r="BC250" i="34" s="1"/>
  <c r="DO250" i="34" a="1"/>
  <c r="DO250" i="34" s="1"/>
  <c r="W250" i="34" a="1"/>
  <c r="W250" i="34" s="1"/>
  <c r="AM250" i="34" a="1"/>
  <c r="AM250" i="34" s="1"/>
  <c r="CH250" i="34" a="1"/>
  <c r="CH250" i="34" s="1"/>
  <c r="CY250" i="34" a="1"/>
  <c r="CY250" i="34" s="1"/>
  <c r="AL250" i="34" a="1"/>
  <c r="AL250" i="34" s="1"/>
  <c r="CX250" i="34" a="1"/>
  <c r="CX250" i="34" s="1"/>
  <c r="F250" i="34" a="1"/>
  <c r="F250" i="34" s="1"/>
  <c r="G250" i="34" a="1"/>
  <c r="G250" i="34" s="1"/>
  <c r="V250" i="34" a="1"/>
  <c r="V250" i="34" s="1"/>
  <c r="BB250" i="34" a="1"/>
  <c r="BB250" i="34" s="1"/>
  <c r="BV250" i="34" a="1"/>
  <c r="BV250" i="34" s="1"/>
  <c r="DC250" i="34" a="1"/>
  <c r="DC250" i="34" s="1"/>
  <c r="DN250" i="34" a="1"/>
  <c r="DN250" i="34" s="1"/>
  <c r="S250" i="34" a="1"/>
  <c r="S250" i="34" s="1"/>
  <c r="AA250" i="34" a="1"/>
  <c r="AA250" i="34" s="1"/>
  <c r="BF250" i="34" a="1"/>
  <c r="BF250" i="34" s="1"/>
  <c r="CM250" i="34" a="1"/>
  <c r="CM250" i="34" s="1"/>
  <c r="CL250" i="34" a="1"/>
  <c r="CL250" i="34" s="1"/>
  <c r="BS250" i="34" a="1"/>
  <c r="BS250" i="34" s="1"/>
  <c r="CI250" i="34" a="1"/>
  <c r="CI250" i="34" s="1"/>
  <c r="R250" i="34" a="1"/>
  <c r="R250" i="34" s="1"/>
  <c r="Z250" i="34" a="1"/>
  <c r="Z250" i="34" s="1"/>
  <c r="BW250" i="34" a="1"/>
  <c r="BW250" i="34" s="1"/>
  <c r="BR250" i="34" a="1"/>
  <c r="BR250" i="34" s="1"/>
  <c r="BG250" i="34" a="1"/>
  <c r="BG250" i="34" s="1"/>
  <c r="AU250" i="34" a="1"/>
  <c r="AU250" i="34" s="1"/>
  <c r="AT250" i="34" a="1"/>
  <c r="AT250" i="34" s="1"/>
  <c r="BK250" i="34" a="1"/>
  <c r="BK250" i="34" s="1"/>
  <c r="BZ250" i="34" a="1"/>
  <c r="BZ250" i="34" s="1"/>
  <c r="K250" i="34" a="1"/>
  <c r="K250" i="34" s="1"/>
  <c r="CP250" i="34" a="1"/>
  <c r="CP250" i="34" s="1"/>
  <c r="DB250" i="34" a="1"/>
  <c r="DB250" i="34" s="1"/>
  <c r="J250" i="34" a="1"/>
  <c r="J250" i="34" s="1"/>
  <c r="AQ250" i="34" a="1"/>
  <c r="AQ250" i="34" s="1"/>
  <c r="O250" i="34" a="1"/>
  <c r="O250" i="34" s="1"/>
  <c r="CA250" i="34" a="1"/>
  <c r="CA250" i="34" s="1"/>
  <c r="AP250" i="34" a="1"/>
  <c r="AP250" i="34" s="1"/>
  <c r="N250" i="34" a="1"/>
  <c r="N250" i="34" s="1"/>
  <c r="BJ250" i="34" a="1"/>
  <c r="BJ250" i="34" s="1"/>
  <c r="CQ250" i="34" a="1"/>
  <c r="CQ250" i="34" s="1"/>
  <c r="DG250" i="34" a="1"/>
  <c r="DG250" i="34" s="1"/>
  <c r="CT250" i="34" a="1"/>
  <c r="CT250" i="34" s="1"/>
  <c r="DK250" i="34" a="1"/>
  <c r="DK250" i="34" s="1"/>
  <c r="AY250" i="34" a="1"/>
  <c r="AY250" i="34" s="1"/>
  <c r="DF250" i="34" a="1"/>
  <c r="DF250" i="34" s="1"/>
  <c r="AH250" i="34" a="1"/>
  <c r="AH250" i="34" s="1"/>
  <c r="AI250" i="34" a="1"/>
  <c r="AI250" i="34" s="1"/>
  <c r="BO250" i="34" a="1"/>
  <c r="BO250" i="34" s="1"/>
  <c r="CD250" i="34" a="1"/>
  <c r="CD250" i="34" s="1"/>
  <c r="DJ250" i="34" a="1"/>
  <c r="DJ250" i="34" s="1"/>
  <c r="AX250" i="34" a="1"/>
  <c r="AX250" i="34" s="1"/>
  <c r="BN250" i="34" a="1"/>
  <c r="BN250" i="34" s="1"/>
  <c r="CE250" i="34" a="1"/>
  <c r="CE250" i="34" s="1"/>
  <c r="CU250" i="34" a="1"/>
  <c r="CU250" i="34" s="1"/>
  <c r="BU248" i="34"/>
  <c r="BI248" i="34"/>
  <c r="DI248" i="34"/>
  <c r="CG248" i="34"/>
  <c r="AG248" i="34"/>
  <c r="AS248" i="34"/>
  <c r="CV249" i="34"/>
  <c r="CW249" i="34" s="1"/>
  <c r="BA248" i="34"/>
  <c r="Y248" i="34"/>
  <c r="DA248" i="34"/>
  <c r="BE248" i="34"/>
  <c r="DE248" i="34"/>
  <c r="AK248" i="34"/>
  <c r="CK248" i="34"/>
  <c r="CO248" i="34"/>
  <c r="AC248" i="34"/>
  <c r="CF249" i="34"/>
  <c r="M248" i="34"/>
  <c r="AZ249" i="34"/>
  <c r="X249" i="34"/>
  <c r="BX249" i="34"/>
  <c r="BH249" i="34"/>
  <c r="DH249" i="34"/>
  <c r="DI249" i="34" s="1"/>
  <c r="AN249" i="34"/>
  <c r="BY248" i="34"/>
  <c r="AV249" i="34"/>
  <c r="DQ249" i="34"/>
  <c r="DL249" i="34"/>
  <c r="CR249" i="34"/>
  <c r="AB249" i="34"/>
  <c r="T249" i="34"/>
  <c r="L249" i="34"/>
  <c r="AJ249" i="34"/>
  <c r="BP249" i="34"/>
  <c r="CB249" i="34"/>
  <c r="BL249" i="34"/>
  <c r="BD249" i="34"/>
  <c r="H249" i="34"/>
  <c r="DP250" i="34"/>
  <c r="AD250" i="34"/>
  <c r="AE250" i="34"/>
  <c r="DD250" i="34"/>
  <c r="BL250" i="34"/>
  <c r="BT249" i="34"/>
  <c r="P249" i="34"/>
  <c r="CZ249" i="34"/>
  <c r="AF249" i="34"/>
  <c r="DD249" i="34"/>
  <c r="AR249" i="34"/>
  <c r="CJ249" i="34"/>
  <c r="CN249" i="34"/>
  <c r="DM249" i="34"/>
  <c r="D250" i="34"/>
  <c r="B250" i="34"/>
  <c r="C250" i="34"/>
  <c r="IB4" i="1"/>
  <c r="IB9" i="1" s="1"/>
  <c r="E251" i="34"/>
  <c r="IB7" i="1"/>
  <c r="IA6" i="1"/>
  <c r="IC3" i="1"/>
  <c r="IC8" i="1" s="1"/>
  <c r="F251" i="34" l="1" a="1"/>
  <c r="F251" i="34" s="1"/>
  <c r="V251" i="34" a="1"/>
  <c r="V251" i="34" s="1"/>
  <c r="BS251" i="34" a="1"/>
  <c r="BS251" i="34" s="1"/>
  <c r="CX251" i="34" a="1"/>
  <c r="CX251" i="34" s="1"/>
  <c r="G251" i="34" a="1"/>
  <c r="G251" i="34" s="1"/>
  <c r="W251" i="34" a="1"/>
  <c r="W251" i="34" s="1"/>
  <c r="BC251" i="34" a="1"/>
  <c r="BC251" i="34" s="1"/>
  <c r="BB251" i="34" a="1"/>
  <c r="BB251" i="34" s="1"/>
  <c r="CI251" i="34" a="1"/>
  <c r="CI251" i="34" s="1"/>
  <c r="CY251" i="34" a="1"/>
  <c r="CY251" i="34" s="1"/>
  <c r="AL251" i="34" a="1"/>
  <c r="AL251" i="34" s="1"/>
  <c r="DO251" i="34" a="1"/>
  <c r="DO251" i="34" s="1"/>
  <c r="AM251" i="34" a="1"/>
  <c r="AM251" i="34" s="1"/>
  <c r="BR251" i="34" a="1"/>
  <c r="BR251" i="34" s="1"/>
  <c r="BF251" i="34" a="1"/>
  <c r="BF251" i="34" s="1"/>
  <c r="CH251" i="34" a="1"/>
  <c r="CH251" i="34" s="1"/>
  <c r="R251" i="34" a="1"/>
  <c r="R251" i="34" s="1"/>
  <c r="S251" i="34" a="1"/>
  <c r="S251" i="34" s="1"/>
  <c r="CL251" i="34" a="1"/>
  <c r="CL251" i="34" s="1"/>
  <c r="DC251" i="34" a="1"/>
  <c r="DC251" i="34" s="1"/>
  <c r="BW251" i="34" a="1"/>
  <c r="BW251" i="34" s="1"/>
  <c r="BV251" i="34" a="1"/>
  <c r="BV251" i="34" s="1"/>
  <c r="CM251" i="34" a="1"/>
  <c r="CM251" i="34" s="1"/>
  <c r="DN251" i="34" a="1"/>
  <c r="DN251" i="34" s="1"/>
  <c r="AA251" i="34" a="1"/>
  <c r="AA251" i="34" s="1"/>
  <c r="Z251" i="34" a="1"/>
  <c r="Z251" i="34" s="1"/>
  <c r="BG251" i="34" a="1"/>
  <c r="BG251" i="34" s="1"/>
  <c r="N251" i="34" a="1"/>
  <c r="N251" i="34" s="1"/>
  <c r="CQ251" i="34" a="1"/>
  <c r="CQ251" i="34" s="1"/>
  <c r="DG251" i="34" a="1"/>
  <c r="DG251" i="34" s="1"/>
  <c r="AQ251" i="34" a="1"/>
  <c r="AQ251" i="34" s="1"/>
  <c r="BJ251" i="34" a="1"/>
  <c r="BJ251" i="34" s="1"/>
  <c r="CA251" i="34" a="1"/>
  <c r="CA251" i="34" s="1"/>
  <c r="K251" i="34" a="1"/>
  <c r="K251" i="34" s="1"/>
  <c r="J251" i="34" a="1"/>
  <c r="J251" i="34" s="1"/>
  <c r="AP251" i="34" a="1"/>
  <c r="AP251" i="34" s="1"/>
  <c r="AU251" i="34" a="1"/>
  <c r="AU251" i="34" s="1"/>
  <c r="AT251" i="34" a="1"/>
  <c r="AT251" i="34" s="1"/>
  <c r="BZ251" i="34" a="1"/>
  <c r="BZ251" i="34" s="1"/>
  <c r="DB251" i="34" a="1"/>
  <c r="DB251" i="34" s="1"/>
  <c r="O251" i="34" a="1"/>
  <c r="O251" i="34" s="1"/>
  <c r="BK251" i="34" a="1"/>
  <c r="BK251" i="34" s="1"/>
  <c r="CP251" i="34" a="1"/>
  <c r="CP251" i="34" s="1"/>
  <c r="AY251" i="34" a="1"/>
  <c r="AY251" i="34" s="1"/>
  <c r="BN251" i="34" a="1"/>
  <c r="BN251" i="34" s="1"/>
  <c r="CD251" i="34" a="1"/>
  <c r="CD251" i="34" s="1"/>
  <c r="DK251" i="34" a="1"/>
  <c r="DK251" i="34" s="1"/>
  <c r="BO251" i="34" a="1"/>
  <c r="BO251" i="34" s="1"/>
  <c r="CE251" i="34" a="1"/>
  <c r="CE251" i="34" s="1"/>
  <c r="CU251" i="34" a="1"/>
  <c r="CU251" i="34" s="1"/>
  <c r="AH251" i="34" a="1"/>
  <c r="AH251" i="34" s="1"/>
  <c r="DJ251" i="34" a="1"/>
  <c r="DJ251" i="34" s="1"/>
  <c r="DF251" i="34" a="1"/>
  <c r="DF251" i="34" s="1"/>
  <c r="AI251" i="34" a="1"/>
  <c r="AI251" i="34" s="1"/>
  <c r="AX251" i="34" a="1"/>
  <c r="AX251" i="34" s="1"/>
  <c r="CT251" i="34" a="1"/>
  <c r="CT251" i="34" s="1"/>
  <c r="CG249" i="34"/>
  <c r="BA249" i="34"/>
  <c r="Y249" i="34"/>
  <c r="H250" i="34"/>
  <c r="I250" i="34" s="1"/>
  <c r="AJ250" i="34"/>
  <c r="AK250" i="34" s="1"/>
  <c r="P250" i="34"/>
  <c r="Q250" i="34" s="1"/>
  <c r="AC249" i="34"/>
  <c r="CZ250" i="34"/>
  <c r="DA250" i="34" s="1"/>
  <c r="CR250" i="34"/>
  <c r="CS250" i="34" s="1"/>
  <c r="AV250" i="34"/>
  <c r="AW250" i="34" s="1"/>
  <c r="BX250" i="34"/>
  <c r="BY250" i="34" s="1"/>
  <c r="T250" i="34"/>
  <c r="U250" i="34" s="1"/>
  <c r="CC249" i="34"/>
  <c r="BY249" i="34"/>
  <c r="BI249" i="34"/>
  <c r="BM249" i="34"/>
  <c r="U249" i="34"/>
  <c r="CK249" i="34"/>
  <c r="DA249" i="34"/>
  <c r="AS249" i="34"/>
  <c r="Q249" i="34"/>
  <c r="DE249" i="34"/>
  <c r="BU249" i="34"/>
  <c r="CO249" i="34"/>
  <c r="AG249" i="34"/>
  <c r="BM250" i="34"/>
  <c r="CV250" i="34"/>
  <c r="AO249" i="34"/>
  <c r="DE250" i="34"/>
  <c r="BD250" i="34"/>
  <c r="I249" i="34"/>
  <c r="BQ249" i="34"/>
  <c r="AK249" i="34"/>
  <c r="CS249" i="34"/>
  <c r="DQ250" i="34"/>
  <c r="BE249" i="34"/>
  <c r="M249" i="34"/>
  <c r="AW249" i="34"/>
  <c r="BT250" i="34"/>
  <c r="DH250" i="34"/>
  <c r="CJ250" i="34"/>
  <c r="DP251" i="34"/>
  <c r="AD251" i="34"/>
  <c r="L251" i="34"/>
  <c r="AE251" i="34"/>
  <c r="CF250" i="34"/>
  <c r="CB250" i="34"/>
  <c r="DL250" i="34"/>
  <c r="BP250" i="34"/>
  <c r="AR250" i="34"/>
  <c r="L250" i="34"/>
  <c r="AF250" i="34"/>
  <c r="AZ250" i="34"/>
  <c r="CN250" i="34"/>
  <c r="AB250" i="34"/>
  <c r="BH250" i="34"/>
  <c r="X250" i="34"/>
  <c r="AN250" i="34"/>
  <c r="D251" i="34"/>
  <c r="B251" i="34"/>
  <c r="C251" i="34"/>
  <c r="IC4" i="1"/>
  <c r="IC9" i="1" s="1"/>
  <c r="E252" i="34"/>
  <c r="IC7" i="1"/>
  <c r="ID3" i="1"/>
  <c r="ID8" i="1" s="1"/>
  <c r="AL252" i="34" l="1" a="1"/>
  <c r="AL252" i="34" s="1"/>
  <c r="BC252" i="34" a="1"/>
  <c r="BC252" i="34" s="1"/>
  <c r="CH252" i="34" a="1"/>
  <c r="CH252" i="34" s="1"/>
  <c r="CI252" i="34" a="1"/>
  <c r="CI252" i="34" s="1"/>
  <c r="W252" i="34" a="1"/>
  <c r="W252" i="34" s="1"/>
  <c r="BR252" i="34" a="1"/>
  <c r="BR252" i="34" s="1"/>
  <c r="DO252" i="34" a="1"/>
  <c r="DO252" i="34" s="1"/>
  <c r="BS252" i="34" a="1"/>
  <c r="BS252" i="34" s="1"/>
  <c r="CX252" i="34" a="1"/>
  <c r="CX252" i="34" s="1"/>
  <c r="G252" i="34" a="1"/>
  <c r="G252" i="34" s="1"/>
  <c r="F252" i="34" a="1"/>
  <c r="F252" i="34" s="1"/>
  <c r="V252" i="34" a="1"/>
  <c r="V252" i="34" s="1"/>
  <c r="AM252" i="34" a="1"/>
  <c r="AM252" i="34" s="1"/>
  <c r="BB252" i="34" a="1"/>
  <c r="BB252" i="34" s="1"/>
  <c r="DN252" i="34" a="1"/>
  <c r="DN252" i="34" s="1"/>
  <c r="S252" i="34" a="1"/>
  <c r="S252" i="34" s="1"/>
  <c r="Z252" i="34" a="1"/>
  <c r="Z252" i="34" s="1"/>
  <c r="BF252" i="34" a="1"/>
  <c r="BF252" i="34" s="1"/>
  <c r="AA252" i="34" a="1"/>
  <c r="AA252" i="34" s="1"/>
  <c r="BG252" i="34" a="1"/>
  <c r="BG252" i="34" s="1"/>
  <c r="CM252" i="34" a="1"/>
  <c r="CM252" i="34" s="1"/>
  <c r="BV252" i="34" a="1"/>
  <c r="BV252" i="34" s="1"/>
  <c r="DB252" i="34" a="1"/>
  <c r="DB252" i="34" s="1"/>
  <c r="CY252" i="34" a="1"/>
  <c r="CY252" i="34" s="1"/>
  <c r="R252" i="34" a="1"/>
  <c r="R252" i="34" s="1"/>
  <c r="BW252" i="34" a="1"/>
  <c r="BW252" i="34" s="1"/>
  <c r="CL252" i="34" a="1"/>
  <c r="CL252" i="34" s="1"/>
  <c r="AP252" i="34" a="1"/>
  <c r="AP252" i="34" s="1"/>
  <c r="AU252" i="34" a="1"/>
  <c r="AU252" i="34" s="1"/>
  <c r="BZ252" i="34" a="1"/>
  <c r="BZ252" i="34" s="1"/>
  <c r="CA252" i="34" a="1"/>
  <c r="CA252" i="34" s="1"/>
  <c r="J252" i="34" a="1"/>
  <c r="J252" i="34" s="1"/>
  <c r="AQ252" i="34" a="1"/>
  <c r="AQ252" i="34" s="1"/>
  <c r="AT252" i="34" a="1"/>
  <c r="AT252" i="34" s="1"/>
  <c r="CP252" i="34" a="1"/>
  <c r="CP252" i="34" s="1"/>
  <c r="K252" i="34" a="1"/>
  <c r="K252" i="34" s="1"/>
  <c r="N252" i="34" a="1"/>
  <c r="N252" i="34" s="1"/>
  <c r="BK252" i="34" a="1"/>
  <c r="BK252" i="34" s="1"/>
  <c r="DG252" i="34" a="1"/>
  <c r="DG252" i="34" s="1"/>
  <c r="DC252" i="34" a="1"/>
  <c r="DC252" i="34" s="1"/>
  <c r="O252" i="34" a="1"/>
  <c r="O252" i="34" s="1"/>
  <c r="BJ252" i="34" a="1"/>
  <c r="BJ252" i="34" s="1"/>
  <c r="CQ252" i="34" a="1"/>
  <c r="CQ252" i="34" s="1"/>
  <c r="DF252" i="34" a="1"/>
  <c r="DF252" i="34" s="1"/>
  <c r="BO252" i="34" a="1"/>
  <c r="BO252" i="34" s="1"/>
  <c r="CD252" i="34" a="1"/>
  <c r="CD252" i="34" s="1"/>
  <c r="AH252" i="34" a="1"/>
  <c r="AH252" i="34" s="1"/>
  <c r="AX252" i="34" a="1"/>
  <c r="AX252" i="34" s="1"/>
  <c r="CU252" i="34" a="1"/>
  <c r="CU252" i="34" s="1"/>
  <c r="CT252" i="34" a="1"/>
  <c r="CT252" i="34" s="1"/>
  <c r="DJ252" i="34" a="1"/>
  <c r="DJ252" i="34" s="1"/>
  <c r="AY252" i="34" a="1"/>
  <c r="AY252" i="34" s="1"/>
  <c r="BN252" i="34" a="1"/>
  <c r="BN252" i="34" s="1"/>
  <c r="CE252" i="34" a="1"/>
  <c r="CE252" i="34" s="1"/>
  <c r="AI252" i="34" a="1"/>
  <c r="AI252" i="34" s="1"/>
  <c r="DK252" i="34" a="1"/>
  <c r="DK252" i="34" s="1"/>
  <c r="CR251" i="34"/>
  <c r="CS251" i="34" s="1"/>
  <c r="X251" i="34"/>
  <c r="BL251" i="34"/>
  <c r="BM251" i="34" s="1"/>
  <c r="CJ251" i="34"/>
  <c r="CV251" i="34"/>
  <c r="AF251" i="34"/>
  <c r="AR251" i="34"/>
  <c r="DQ251" i="34"/>
  <c r="DH251" i="34"/>
  <c r="CZ251" i="34"/>
  <c r="DA251" i="34" s="1"/>
  <c r="P251" i="34"/>
  <c r="Q251" i="34" s="1"/>
  <c r="CB251" i="34"/>
  <c r="AC250" i="34"/>
  <c r="AJ251" i="34"/>
  <c r="AO250" i="34"/>
  <c r="CO250" i="34"/>
  <c r="CC250" i="34"/>
  <c r="AN251" i="34"/>
  <c r="CK250" i="34"/>
  <c r="DI250" i="34"/>
  <c r="BE250" i="34"/>
  <c r="CW250" i="34"/>
  <c r="Y250" i="34"/>
  <c r="BA250" i="34"/>
  <c r="AS250" i="34"/>
  <c r="BI250" i="34"/>
  <c r="AG250" i="34"/>
  <c r="BQ250" i="34"/>
  <c r="M250" i="34"/>
  <c r="M251" i="34" s="1"/>
  <c r="DM250" i="34"/>
  <c r="CG250" i="34"/>
  <c r="BU250" i="34"/>
  <c r="CN251" i="34"/>
  <c r="AV251" i="34"/>
  <c r="BP251" i="34"/>
  <c r="DL251" i="34"/>
  <c r="BX251" i="34"/>
  <c r="BH251" i="34"/>
  <c r="BI251" i="34" s="1"/>
  <c r="H251" i="34"/>
  <c r="CF251" i="34"/>
  <c r="DP252" i="34"/>
  <c r="AD252" i="34"/>
  <c r="AE252" i="34"/>
  <c r="BT251" i="34"/>
  <c r="AZ251" i="34"/>
  <c r="T251" i="34"/>
  <c r="DD251" i="34"/>
  <c r="AB251" i="34"/>
  <c r="BD251" i="34"/>
  <c r="D252" i="34"/>
  <c r="B252" i="34"/>
  <c r="C252" i="34"/>
  <c r="ID4" i="1"/>
  <c r="ID9" i="1" s="1"/>
  <c r="E253" i="34"/>
  <c r="ID7" i="1"/>
  <c r="IE3" i="1"/>
  <c r="IE8" i="1" s="1"/>
  <c r="BB253" i="34" l="1" a="1"/>
  <c r="BB253" i="34" s="1"/>
  <c r="BR253" i="34" a="1"/>
  <c r="BR253" i="34" s="1"/>
  <c r="CY253" i="34" a="1"/>
  <c r="CY253" i="34" s="1"/>
  <c r="G253" i="34" a="1"/>
  <c r="G253" i="34" s="1"/>
  <c r="W253" i="34" a="1"/>
  <c r="W253" i="34" s="1"/>
  <c r="AM253" i="34" a="1"/>
  <c r="AM253" i="34" s="1"/>
  <c r="BS253" i="34" a="1"/>
  <c r="BS253" i="34" s="1"/>
  <c r="CH253" i="34" a="1"/>
  <c r="CH253" i="34" s="1"/>
  <c r="DO253" i="34" a="1"/>
  <c r="DO253" i="34" s="1"/>
  <c r="V253" i="34" a="1"/>
  <c r="V253" i="34" s="1"/>
  <c r="F253" i="34" a="1"/>
  <c r="F253" i="34" s="1"/>
  <c r="AL253" i="34" a="1"/>
  <c r="AL253" i="34" s="1"/>
  <c r="BC253" i="34" a="1"/>
  <c r="BC253" i="34" s="1"/>
  <c r="R253" i="34" a="1"/>
  <c r="R253" i="34" s="1"/>
  <c r="Z253" i="34" a="1"/>
  <c r="Z253" i="34" s="1"/>
  <c r="CI253" i="34" a="1"/>
  <c r="CI253" i="34" s="1"/>
  <c r="BG253" i="34" a="1"/>
  <c r="BG253" i="34" s="1"/>
  <c r="CX253" i="34" a="1"/>
  <c r="CX253" i="34" s="1"/>
  <c r="S253" i="34" a="1"/>
  <c r="S253" i="34" s="1"/>
  <c r="AA253" i="34" a="1"/>
  <c r="AA253" i="34" s="1"/>
  <c r="BF253" i="34" a="1"/>
  <c r="BF253" i="34" s="1"/>
  <c r="BV253" i="34" a="1"/>
  <c r="BV253" i="34" s="1"/>
  <c r="CL253" i="34" a="1"/>
  <c r="CL253" i="34" s="1"/>
  <c r="DB253" i="34" a="1"/>
  <c r="DB253" i="34" s="1"/>
  <c r="DN253" i="34" a="1"/>
  <c r="DN253" i="34" s="1"/>
  <c r="BW253" i="34" a="1"/>
  <c r="BW253" i="34" s="1"/>
  <c r="CM253" i="34" a="1"/>
  <c r="CM253" i="34" s="1"/>
  <c r="DC253" i="34" a="1"/>
  <c r="DC253" i="34" s="1"/>
  <c r="K253" i="34" a="1"/>
  <c r="K253" i="34" s="1"/>
  <c r="AP253" i="34" a="1"/>
  <c r="AP253" i="34" s="1"/>
  <c r="O253" i="34" a="1"/>
  <c r="O253" i="34" s="1"/>
  <c r="CQ253" i="34" a="1"/>
  <c r="CQ253" i="34" s="1"/>
  <c r="J253" i="34" a="1"/>
  <c r="J253" i="34" s="1"/>
  <c r="AQ253" i="34" a="1"/>
  <c r="AQ253" i="34" s="1"/>
  <c r="AT253" i="34" a="1"/>
  <c r="AT253" i="34" s="1"/>
  <c r="AU253" i="34" a="1"/>
  <c r="AU253" i="34" s="1"/>
  <c r="BK253" i="34" a="1"/>
  <c r="BK253" i="34" s="1"/>
  <c r="BZ253" i="34" a="1"/>
  <c r="BZ253" i="34" s="1"/>
  <c r="BJ253" i="34" a="1"/>
  <c r="BJ253" i="34" s="1"/>
  <c r="N253" i="34" a="1"/>
  <c r="N253" i="34" s="1"/>
  <c r="CA253" i="34" a="1"/>
  <c r="CA253" i="34" s="1"/>
  <c r="CP253" i="34" a="1"/>
  <c r="CP253" i="34" s="1"/>
  <c r="BN253" i="34" a="1"/>
  <c r="BN253" i="34" s="1"/>
  <c r="CT253" i="34" a="1"/>
  <c r="CT253" i="34" s="1"/>
  <c r="CU253" i="34" a="1"/>
  <c r="CU253" i="34" s="1"/>
  <c r="DK253" i="34" a="1"/>
  <c r="DK253" i="34" s="1"/>
  <c r="DG253" i="34" a="1"/>
  <c r="DG253" i="34" s="1"/>
  <c r="DF253" i="34" a="1"/>
  <c r="DF253" i="34" s="1"/>
  <c r="AX253" i="34" a="1"/>
  <c r="AX253" i="34" s="1"/>
  <c r="AY253" i="34" a="1"/>
  <c r="AY253" i="34" s="1"/>
  <c r="CE253" i="34" a="1"/>
  <c r="CE253" i="34" s="1"/>
  <c r="CD253" i="34" a="1"/>
  <c r="CD253" i="34" s="1"/>
  <c r="AI253" i="34" a="1"/>
  <c r="AI253" i="34" s="1"/>
  <c r="AH253" i="34" a="1"/>
  <c r="AH253" i="34" s="1"/>
  <c r="BO253" i="34" a="1"/>
  <c r="BO253" i="34" s="1"/>
  <c r="DJ253" i="34" a="1"/>
  <c r="DJ253" i="34" s="1"/>
  <c r="BT252" i="34"/>
  <c r="CO251" i="34"/>
  <c r="CJ252" i="34"/>
  <c r="Y251" i="34"/>
  <c r="BQ251" i="34"/>
  <c r="T252" i="34"/>
  <c r="CK251" i="34"/>
  <c r="BA251" i="34"/>
  <c r="H252" i="34"/>
  <c r="DI251" i="34"/>
  <c r="AC251" i="34"/>
  <c r="CW251" i="34"/>
  <c r="BP252" i="34"/>
  <c r="BQ252" i="34" s="1"/>
  <c r="CN252" i="34"/>
  <c r="CO252" i="34" s="1"/>
  <c r="CG251" i="34"/>
  <c r="AG251" i="34"/>
  <c r="DH252" i="34"/>
  <c r="DM251" i="34"/>
  <c r="AS251" i="34"/>
  <c r="CC251" i="34"/>
  <c r="CF252" i="34"/>
  <c r="X252" i="34"/>
  <c r="BX252" i="34"/>
  <c r="BH252" i="34"/>
  <c r="BI252" i="34" s="1"/>
  <c r="CR252" i="34"/>
  <c r="BL252" i="34"/>
  <c r="AK251" i="34"/>
  <c r="BU251" i="34"/>
  <c r="AV252" i="34"/>
  <c r="DQ252" i="34"/>
  <c r="DE251" i="34"/>
  <c r="U251" i="34"/>
  <c r="AZ252" i="34"/>
  <c r="BY251" i="34"/>
  <c r="AW251" i="34"/>
  <c r="BE251" i="34"/>
  <c r="I251" i="34"/>
  <c r="AO251" i="34"/>
  <c r="P252" i="34"/>
  <c r="AB252" i="34"/>
  <c r="AJ252" i="34"/>
  <c r="DP253" i="34"/>
  <c r="AE253" i="34"/>
  <c r="AD253" i="34"/>
  <c r="DL252" i="34"/>
  <c r="AF252" i="34"/>
  <c r="AR252" i="34"/>
  <c r="BD252" i="34"/>
  <c r="CB252" i="34"/>
  <c r="CV252" i="34"/>
  <c r="AN252" i="34"/>
  <c r="CZ252" i="34"/>
  <c r="DD252" i="34"/>
  <c r="L252" i="34"/>
  <c r="D253" i="34"/>
  <c r="B253" i="34"/>
  <c r="C253" i="34"/>
  <c r="IE4" i="1"/>
  <c r="IE9" i="1" s="1"/>
  <c r="E254" i="34"/>
  <c r="IF3" i="1"/>
  <c r="IF8" i="1" s="1"/>
  <c r="IE7" i="1"/>
  <c r="V254" i="34" l="1" a="1"/>
  <c r="V254" i="34" s="1"/>
  <c r="AM254" i="34" a="1"/>
  <c r="AM254" i="34" s="1"/>
  <c r="BB254" i="34" a="1"/>
  <c r="BB254" i="34" s="1"/>
  <c r="CI254" i="34" a="1"/>
  <c r="CI254" i="34" s="1"/>
  <c r="F254" i="34" a="1"/>
  <c r="F254" i="34" s="1"/>
  <c r="BS254" i="34" a="1"/>
  <c r="BS254" i="34" s="1"/>
  <c r="CX254" i="34" a="1"/>
  <c r="CX254" i="34" s="1"/>
  <c r="DO254" i="34" a="1"/>
  <c r="DO254" i="34" s="1"/>
  <c r="G254" i="34" a="1"/>
  <c r="G254" i="34" s="1"/>
  <c r="W254" i="34" a="1"/>
  <c r="W254" i="34" s="1"/>
  <c r="BC254" i="34" a="1"/>
  <c r="BC254" i="34" s="1"/>
  <c r="BR254" i="34" a="1"/>
  <c r="BR254" i="34" s="1"/>
  <c r="CH254" i="34" a="1"/>
  <c r="CH254" i="34" s="1"/>
  <c r="CY254" i="34" a="1"/>
  <c r="CY254" i="34" s="1"/>
  <c r="AL254" i="34" a="1"/>
  <c r="AL254" i="34" s="1"/>
  <c r="DN254" i="34" a="1"/>
  <c r="DN254" i="34" s="1"/>
  <c r="Z254" i="34" a="1"/>
  <c r="Z254" i="34" s="1"/>
  <c r="AA254" i="34" a="1"/>
  <c r="AA254" i="34" s="1"/>
  <c r="BV254" i="34" a="1"/>
  <c r="BV254" i="34" s="1"/>
  <c r="BW254" i="34" a="1"/>
  <c r="BW254" i="34" s="1"/>
  <c r="R254" i="34" a="1"/>
  <c r="R254" i="34" s="1"/>
  <c r="S254" i="34" a="1"/>
  <c r="S254" i="34" s="1"/>
  <c r="CL254" i="34" a="1"/>
  <c r="CL254" i="34" s="1"/>
  <c r="DC254" i="34" a="1"/>
  <c r="DC254" i="34" s="1"/>
  <c r="BF254" i="34" a="1"/>
  <c r="BF254" i="34" s="1"/>
  <c r="BG254" i="34" a="1"/>
  <c r="BG254" i="34" s="1"/>
  <c r="CM254" i="34" a="1"/>
  <c r="CM254" i="34" s="1"/>
  <c r="DB254" i="34" a="1"/>
  <c r="DB254" i="34" s="1"/>
  <c r="N254" i="34" a="1"/>
  <c r="N254" i="34" s="1"/>
  <c r="BK254" i="34" a="1"/>
  <c r="BK254" i="34" s="1"/>
  <c r="CQ254" i="34" a="1"/>
  <c r="CQ254" i="34" s="1"/>
  <c r="DG254" i="34" a="1"/>
  <c r="DG254" i="34" s="1"/>
  <c r="AU254" i="34" a="1"/>
  <c r="AU254" i="34" s="1"/>
  <c r="BZ254" i="34" a="1"/>
  <c r="BZ254" i="34" s="1"/>
  <c r="CP254" i="34" a="1"/>
  <c r="CP254" i="34" s="1"/>
  <c r="K254" i="34" a="1"/>
  <c r="K254" i="34" s="1"/>
  <c r="AP254" i="34" a="1"/>
  <c r="AP254" i="34" s="1"/>
  <c r="AT254" i="34" a="1"/>
  <c r="AT254" i="34" s="1"/>
  <c r="BJ254" i="34" a="1"/>
  <c r="BJ254" i="34" s="1"/>
  <c r="CA254" i="34" a="1"/>
  <c r="CA254" i="34" s="1"/>
  <c r="J254" i="34" a="1"/>
  <c r="J254" i="34" s="1"/>
  <c r="AQ254" i="34" a="1"/>
  <c r="AQ254" i="34" s="1"/>
  <c r="O254" i="34" a="1"/>
  <c r="O254" i="34" s="1"/>
  <c r="DF254" i="34" a="1"/>
  <c r="DF254" i="34" s="1"/>
  <c r="AX254" i="34" a="1"/>
  <c r="AX254" i="34" s="1"/>
  <c r="AY254" i="34" a="1"/>
  <c r="AY254" i="34" s="1"/>
  <c r="BO254" i="34" a="1"/>
  <c r="BO254" i="34" s="1"/>
  <c r="CT254" i="34" a="1"/>
  <c r="CT254" i="34" s="1"/>
  <c r="DK254" i="34" a="1"/>
  <c r="DK254" i="34" s="1"/>
  <c r="AH254" i="34" a="1"/>
  <c r="AH254" i="34" s="1"/>
  <c r="CE254" i="34" a="1"/>
  <c r="CE254" i="34" s="1"/>
  <c r="CU254" i="34" a="1"/>
  <c r="CU254" i="34" s="1"/>
  <c r="DJ254" i="34" a="1"/>
  <c r="DJ254" i="34" s="1"/>
  <c r="AI254" i="34" a="1"/>
  <c r="AI254" i="34" s="1"/>
  <c r="BN254" i="34" a="1"/>
  <c r="BN254" i="34" s="1"/>
  <c r="CD254" i="34" a="1"/>
  <c r="CD254" i="34" s="1"/>
  <c r="BU252" i="34"/>
  <c r="CK252" i="34"/>
  <c r="AN253" i="34"/>
  <c r="DQ253" i="34"/>
  <c r="U252" i="34"/>
  <c r="AJ253" i="34"/>
  <c r="BA252" i="34"/>
  <c r="DH253" i="34"/>
  <c r="Y252" i="34"/>
  <c r="DE252" i="34"/>
  <c r="AC252" i="34"/>
  <c r="DI252" i="34"/>
  <c r="DL253" i="34"/>
  <c r="BH253" i="34"/>
  <c r="BI253" i="34" s="1"/>
  <c r="I252" i="34"/>
  <c r="AR253" i="34"/>
  <c r="BL253" i="34"/>
  <c r="CG252" i="34"/>
  <c r="BE252" i="34"/>
  <c r="CZ253" i="34"/>
  <c r="BY252" i="34"/>
  <c r="AW252" i="34"/>
  <c r="H253" i="34"/>
  <c r="I253" i="34" s="1"/>
  <c r="CR253" i="34"/>
  <c r="DM252" i="34"/>
  <c r="BP253" i="34"/>
  <c r="BQ253" i="34" s="1"/>
  <c r="P253" i="34"/>
  <c r="BT253" i="34"/>
  <c r="DD253" i="34"/>
  <c r="CS252" i="34"/>
  <c r="BM252" i="34"/>
  <c r="BD253" i="34"/>
  <c r="M252" i="34"/>
  <c r="AO252" i="34"/>
  <c r="AB253" i="34"/>
  <c r="AC253" i="34" s="1"/>
  <c r="CW252" i="34"/>
  <c r="AK252" i="34"/>
  <c r="DA252" i="34"/>
  <c r="CC252" i="34"/>
  <c r="AS252" i="34"/>
  <c r="AG252" i="34"/>
  <c r="Q252" i="34"/>
  <c r="CF253" i="34"/>
  <c r="T253" i="34"/>
  <c r="CN253" i="34"/>
  <c r="BX253" i="34"/>
  <c r="CJ253" i="34"/>
  <c r="DP254" i="34"/>
  <c r="AD254" i="34"/>
  <c r="AE254" i="34"/>
  <c r="CB253" i="34"/>
  <c r="AF253" i="34"/>
  <c r="AZ253" i="34"/>
  <c r="X253" i="34"/>
  <c r="CV253" i="34"/>
  <c r="L253" i="34"/>
  <c r="AV253" i="34"/>
  <c r="D254" i="34"/>
  <c r="B254" i="34"/>
  <c r="C254" i="34"/>
  <c r="IF4" i="1"/>
  <c r="IF9" i="1" s="1"/>
  <c r="E255" i="34"/>
  <c r="IG3" i="1"/>
  <c r="IG8" i="1" s="1"/>
  <c r="IF7" i="1"/>
  <c r="G255" i="34" l="1" a="1"/>
  <c r="G255" i="34" s="1"/>
  <c r="BB255" i="34" a="1"/>
  <c r="BB255" i="34" s="1"/>
  <c r="CH255" i="34" a="1"/>
  <c r="CH255" i="34" s="1"/>
  <c r="CX255" i="34" a="1"/>
  <c r="CX255" i="34" s="1"/>
  <c r="V255" i="34" a="1"/>
  <c r="V255" i="34" s="1"/>
  <c r="BC255" i="34" a="1"/>
  <c r="BC255" i="34" s="1"/>
  <c r="CI255" i="34" a="1"/>
  <c r="CI255" i="34" s="1"/>
  <c r="F255" i="34" a="1"/>
  <c r="F255" i="34" s="1"/>
  <c r="W255" i="34" a="1"/>
  <c r="W255" i="34" s="1"/>
  <c r="AM255" i="34" a="1"/>
  <c r="AM255" i="34" s="1"/>
  <c r="BR255" i="34" a="1"/>
  <c r="BR255" i="34" s="1"/>
  <c r="CY255" i="34" a="1"/>
  <c r="CY255" i="34" s="1"/>
  <c r="DO255" i="34" a="1"/>
  <c r="DO255" i="34" s="1"/>
  <c r="AL255" i="34" a="1"/>
  <c r="AL255" i="34" s="1"/>
  <c r="BS255" i="34" a="1"/>
  <c r="BS255" i="34" s="1"/>
  <c r="BG255" i="34" a="1"/>
  <c r="BG255" i="34" s="1"/>
  <c r="BW255" i="34" a="1"/>
  <c r="BW255" i="34" s="1"/>
  <c r="S255" i="34" a="1"/>
  <c r="S255" i="34" s="1"/>
  <c r="Z255" i="34" a="1"/>
  <c r="Z255" i="34" s="1"/>
  <c r="BF255" i="34" a="1"/>
  <c r="BF255" i="34" s="1"/>
  <c r="DN255" i="34" a="1"/>
  <c r="DN255" i="34" s="1"/>
  <c r="AA255" i="34" a="1"/>
  <c r="AA255" i="34" s="1"/>
  <c r="CM255" i="34" a="1"/>
  <c r="CM255" i="34" s="1"/>
  <c r="CL255" i="34" a="1"/>
  <c r="CL255" i="34" s="1"/>
  <c r="DC255" i="34" a="1"/>
  <c r="DC255" i="34" s="1"/>
  <c r="R255" i="34" a="1"/>
  <c r="R255" i="34" s="1"/>
  <c r="BV255" i="34" a="1"/>
  <c r="BV255" i="34" s="1"/>
  <c r="DB255" i="34" a="1"/>
  <c r="DB255" i="34" s="1"/>
  <c r="O255" i="34" a="1"/>
  <c r="O255" i="34" s="1"/>
  <c r="BJ255" i="34" a="1"/>
  <c r="BJ255" i="34" s="1"/>
  <c r="CQ255" i="34" a="1"/>
  <c r="CQ255" i="34" s="1"/>
  <c r="CP255" i="34" a="1"/>
  <c r="CP255" i="34" s="1"/>
  <c r="N255" i="34" a="1"/>
  <c r="N255" i="34" s="1"/>
  <c r="AU255" i="34" a="1"/>
  <c r="AU255" i="34" s="1"/>
  <c r="BK255" i="34" a="1"/>
  <c r="BK255" i="34" s="1"/>
  <c r="BZ255" i="34" a="1"/>
  <c r="BZ255" i="34" s="1"/>
  <c r="CA255" i="34" a="1"/>
  <c r="CA255" i="34" s="1"/>
  <c r="DG255" i="34" a="1"/>
  <c r="DG255" i="34" s="1"/>
  <c r="AQ255" i="34" a="1"/>
  <c r="AQ255" i="34" s="1"/>
  <c r="DF255" i="34" a="1"/>
  <c r="DF255" i="34" s="1"/>
  <c r="K255" i="34" a="1"/>
  <c r="K255" i="34" s="1"/>
  <c r="J255" i="34" a="1"/>
  <c r="J255" i="34" s="1"/>
  <c r="AP255" i="34" a="1"/>
  <c r="AP255" i="34" s="1"/>
  <c r="AT255" i="34" a="1"/>
  <c r="AT255" i="34" s="1"/>
  <c r="AI255" i="34" a="1"/>
  <c r="AI255" i="34" s="1"/>
  <c r="AX255" i="34" a="1"/>
  <c r="AX255" i="34" s="1"/>
  <c r="CE255" i="34" a="1"/>
  <c r="CE255" i="34" s="1"/>
  <c r="CT255" i="34" a="1"/>
  <c r="CT255" i="34" s="1"/>
  <c r="DK255" i="34" a="1"/>
  <c r="DK255" i="34" s="1"/>
  <c r="DJ255" i="34" a="1"/>
  <c r="DJ255" i="34" s="1"/>
  <c r="CD255" i="34" a="1"/>
  <c r="CD255" i="34" s="1"/>
  <c r="AY255" i="34" a="1"/>
  <c r="AY255" i="34" s="1"/>
  <c r="BO255" i="34" a="1"/>
  <c r="BO255" i="34" s="1"/>
  <c r="CU255" i="34" a="1"/>
  <c r="CU255" i="34" s="1"/>
  <c r="AH255" i="34" a="1"/>
  <c r="AH255" i="34" s="1"/>
  <c r="BN255" i="34" a="1"/>
  <c r="BN255" i="34" s="1"/>
  <c r="AS253" i="34"/>
  <c r="DQ254" i="34"/>
  <c r="DM253" i="34"/>
  <c r="AO253" i="34"/>
  <c r="DI253" i="34"/>
  <c r="M253" i="34"/>
  <c r="AK253" i="34"/>
  <c r="CZ254" i="34"/>
  <c r="AF254" i="34"/>
  <c r="BD254" i="34"/>
  <c r="DE253" i="34"/>
  <c r="BM253" i="34"/>
  <c r="Q253" i="34"/>
  <c r="DA253" i="34"/>
  <c r="CG253" i="34"/>
  <c r="CB254" i="34"/>
  <c r="BE253" i="34"/>
  <c r="CW253" i="34"/>
  <c r="CR254" i="34"/>
  <c r="CS253" i="34"/>
  <c r="X254" i="34"/>
  <c r="AG253" i="34"/>
  <c r="DD254" i="34"/>
  <c r="CJ254" i="34"/>
  <c r="H254" i="34"/>
  <c r="I254" i="34" s="1"/>
  <c r="BX254" i="34"/>
  <c r="BU253" i="34"/>
  <c r="CC253" i="34"/>
  <c r="BY253" i="34"/>
  <c r="CO253" i="34"/>
  <c r="AW253" i="34"/>
  <c r="Y253" i="34"/>
  <c r="U253" i="34"/>
  <c r="BA253" i="34"/>
  <c r="AB254" i="34"/>
  <c r="AC254" i="34" s="1"/>
  <c r="CK253" i="34"/>
  <c r="CF254" i="34"/>
  <c r="AV254" i="34"/>
  <c r="BP254" i="34"/>
  <c r="BQ254" i="34" s="1"/>
  <c r="DL254" i="34"/>
  <c r="CN254" i="34"/>
  <c r="L254" i="34"/>
  <c r="M254" i="34" s="1"/>
  <c r="AJ254" i="34"/>
  <c r="AK254" i="34" s="1"/>
  <c r="H255" i="34"/>
  <c r="DP255" i="34"/>
  <c r="DH255" i="34"/>
  <c r="AD255" i="34"/>
  <c r="AE255" i="34"/>
  <c r="P254" i="34"/>
  <c r="BT254" i="34"/>
  <c r="DH254" i="34"/>
  <c r="T254" i="34"/>
  <c r="AR254" i="34"/>
  <c r="BH254" i="34"/>
  <c r="CV254" i="34"/>
  <c r="AZ254" i="34"/>
  <c r="BL254" i="34"/>
  <c r="AN254" i="34"/>
  <c r="D255" i="34"/>
  <c r="B255" i="34"/>
  <c r="C255" i="34"/>
  <c r="IG4" i="1"/>
  <c r="IG9" i="1" s="1"/>
  <c r="E256" i="34"/>
  <c r="IG7" i="1"/>
  <c r="IH3" i="1"/>
  <c r="IH8" i="1" s="1"/>
  <c r="G256" i="34" l="1" a="1"/>
  <c r="G256" i="34" s="1"/>
  <c r="V256" i="34" a="1"/>
  <c r="V256" i="34" s="1"/>
  <c r="BS256" i="34" a="1"/>
  <c r="BS256" i="34" s="1"/>
  <c r="CY256" i="34" a="1"/>
  <c r="CY256" i="34" s="1"/>
  <c r="CX256" i="34" a="1"/>
  <c r="CX256" i="34" s="1"/>
  <c r="AL256" i="34" a="1"/>
  <c r="AL256" i="34" s="1"/>
  <c r="BC256" i="34" a="1"/>
  <c r="BC256" i="34" s="1"/>
  <c r="BR256" i="34" a="1"/>
  <c r="BR256" i="34" s="1"/>
  <c r="CH256" i="34" a="1"/>
  <c r="CH256" i="34" s="1"/>
  <c r="F256" i="34" a="1"/>
  <c r="F256" i="34" s="1"/>
  <c r="W256" i="34" a="1"/>
  <c r="W256" i="34" s="1"/>
  <c r="AM256" i="34" a="1"/>
  <c r="AM256" i="34" s="1"/>
  <c r="BB256" i="34" a="1"/>
  <c r="BB256" i="34" s="1"/>
  <c r="CI256" i="34" a="1"/>
  <c r="CI256" i="34" s="1"/>
  <c r="DO256" i="34" a="1"/>
  <c r="DO256" i="34" s="1"/>
  <c r="AA256" i="34" a="1"/>
  <c r="AA256" i="34" s="1"/>
  <c r="CL256" i="34" a="1"/>
  <c r="CL256" i="34" s="1"/>
  <c r="CM256" i="34" a="1"/>
  <c r="CM256" i="34" s="1"/>
  <c r="DN256" i="34" a="1"/>
  <c r="DN256" i="34" s="1"/>
  <c r="S256" i="34" a="1"/>
  <c r="S256" i="34" s="1"/>
  <c r="R256" i="34" a="1"/>
  <c r="R256" i="34" s="1"/>
  <c r="BG256" i="34" a="1"/>
  <c r="BG256" i="34" s="1"/>
  <c r="DC256" i="34" a="1"/>
  <c r="DC256" i="34" s="1"/>
  <c r="Z256" i="34" a="1"/>
  <c r="Z256" i="34" s="1"/>
  <c r="BF256" i="34" a="1"/>
  <c r="BF256" i="34" s="1"/>
  <c r="BW256" i="34" a="1"/>
  <c r="BW256" i="34" s="1"/>
  <c r="BV256" i="34" a="1"/>
  <c r="BV256" i="34" s="1"/>
  <c r="DB256" i="34" a="1"/>
  <c r="DB256" i="34" s="1"/>
  <c r="O256" i="34" a="1"/>
  <c r="O256" i="34" s="1"/>
  <c r="CA256" i="34" a="1"/>
  <c r="CA256" i="34" s="1"/>
  <c r="AP256" i="34" a="1"/>
  <c r="AP256" i="34" s="1"/>
  <c r="CQ256" i="34" a="1"/>
  <c r="CQ256" i="34" s="1"/>
  <c r="J256" i="34" a="1"/>
  <c r="J256" i="34" s="1"/>
  <c r="AQ256" i="34" a="1"/>
  <c r="AQ256" i="34" s="1"/>
  <c r="AU256" i="34" a="1"/>
  <c r="AU256" i="34" s="1"/>
  <c r="AT256" i="34" a="1"/>
  <c r="AT256" i="34" s="1"/>
  <c r="BJ256" i="34" a="1"/>
  <c r="BJ256" i="34" s="1"/>
  <c r="BZ256" i="34" a="1"/>
  <c r="BZ256" i="34" s="1"/>
  <c r="CP256" i="34" a="1"/>
  <c r="CP256" i="34" s="1"/>
  <c r="DF256" i="34" a="1"/>
  <c r="DF256" i="34" s="1"/>
  <c r="K256" i="34" a="1"/>
  <c r="K256" i="34" s="1"/>
  <c r="N256" i="34" a="1"/>
  <c r="N256" i="34" s="1"/>
  <c r="BK256" i="34" a="1"/>
  <c r="BK256" i="34" s="1"/>
  <c r="AI256" i="34" a="1"/>
  <c r="AI256" i="34" s="1"/>
  <c r="BN256" i="34" a="1"/>
  <c r="BN256" i="34" s="1"/>
  <c r="BO256" i="34" a="1"/>
  <c r="BO256" i="34" s="1"/>
  <c r="CD256" i="34" a="1"/>
  <c r="CD256" i="34" s="1"/>
  <c r="CU256" i="34" a="1"/>
  <c r="CU256" i="34" s="1"/>
  <c r="DK256" i="34" a="1"/>
  <c r="DK256" i="34" s="1"/>
  <c r="DJ256" i="34" a="1"/>
  <c r="DJ256" i="34" s="1"/>
  <c r="DG256" i="34" a="1"/>
  <c r="DG256" i="34" s="1"/>
  <c r="AH256" i="34" a="1"/>
  <c r="AH256" i="34" s="1"/>
  <c r="CT256" i="34" a="1"/>
  <c r="CT256" i="34" s="1"/>
  <c r="AY256" i="34" a="1"/>
  <c r="AY256" i="34" s="1"/>
  <c r="AX256" i="34" a="1"/>
  <c r="AX256" i="34" s="1"/>
  <c r="CE256" i="34" a="1"/>
  <c r="CE256" i="34" s="1"/>
  <c r="DD255" i="34"/>
  <c r="DI254" i="34"/>
  <c r="DQ255" i="34"/>
  <c r="AJ255" i="34"/>
  <c r="AK255" i="34" s="1"/>
  <c r="DE254" i="34"/>
  <c r="AG254" i="34"/>
  <c r="DA254" i="34"/>
  <c r="BE254" i="34"/>
  <c r="CW254" i="34"/>
  <c r="CC254" i="34"/>
  <c r="CG254" i="34"/>
  <c r="CS254" i="34"/>
  <c r="DL255" i="34"/>
  <c r="AB255" i="34"/>
  <c r="AC255" i="34" s="1"/>
  <c r="BA254" i="34"/>
  <c r="BL255" i="34"/>
  <c r="BT255" i="34"/>
  <c r="CK254" i="34"/>
  <c r="BD255" i="34"/>
  <c r="CO254" i="34"/>
  <c r="BY254" i="34"/>
  <c r="DI255" i="34"/>
  <c r="Y254" i="34"/>
  <c r="AW254" i="34"/>
  <c r="DE255" i="34"/>
  <c r="I255" i="34"/>
  <c r="BP255" i="34"/>
  <c r="BQ255" i="34" s="1"/>
  <c r="AF255" i="34"/>
  <c r="U254" i="34"/>
  <c r="BM254" i="34"/>
  <c r="CZ255" i="34"/>
  <c r="AN255" i="34"/>
  <c r="DM254" i="34"/>
  <c r="BI254" i="34"/>
  <c r="AS254" i="34"/>
  <c r="AO254" i="34"/>
  <c r="BU254" i="34"/>
  <c r="Q254" i="34"/>
  <c r="P255" i="34"/>
  <c r="CR255" i="34"/>
  <c r="CN255" i="34"/>
  <c r="BX255" i="34"/>
  <c r="CB255" i="34"/>
  <c r="CF255" i="34"/>
  <c r="BH255" i="34"/>
  <c r="AR255" i="34"/>
  <c r="L255" i="34"/>
  <c r="M255" i="34" s="1"/>
  <c r="AV255" i="34"/>
  <c r="AE256" i="34"/>
  <c r="DP256" i="34"/>
  <c r="AD256" i="34"/>
  <c r="T256" i="34"/>
  <c r="T255" i="34"/>
  <c r="AZ255" i="34"/>
  <c r="CV255" i="34"/>
  <c r="CJ255" i="34"/>
  <c r="X255" i="34"/>
  <c r="D256" i="34"/>
  <c r="B256" i="34"/>
  <c r="C256" i="34"/>
  <c r="IH4" i="1"/>
  <c r="IH9" i="1" s="1"/>
  <c r="E257" i="34"/>
  <c r="IH7" i="1"/>
  <c r="II3" i="1"/>
  <c r="II8" i="1" s="1"/>
  <c r="F257" i="34" l="1" a="1"/>
  <c r="F257" i="34" s="1"/>
  <c r="W257" i="34" a="1"/>
  <c r="W257" i="34" s="1"/>
  <c r="V257" i="34" a="1"/>
  <c r="V257" i="34" s="1"/>
  <c r="AM257" i="34" a="1"/>
  <c r="AM257" i="34" s="1"/>
  <c r="AL257" i="34" a="1"/>
  <c r="AL257" i="34" s="1"/>
  <c r="BC257" i="34" a="1"/>
  <c r="BC257" i="34" s="1"/>
  <c r="BB257" i="34" a="1"/>
  <c r="BB257" i="34" s="1"/>
  <c r="CI257" i="34" a="1"/>
  <c r="CI257" i="34" s="1"/>
  <c r="CY257" i="34" a="1"/>
  <c r="CY257" i="34" s="1"/>
  <c r="G257" i="34" a="1"/>
  <c r="G257" i="34" s="1"/>
  <c r="BS257" i="34" a="1"/>
  <c r="BS257" i="34" s="1"/>
  <c r="CH257" i="34" a="1"/>
  <c r="CH257" i="34" s="1"/>
  <c r="CX257" i="34" a="1"/>
  <c r="CX257" i="34" s="1"/>
  <c r="DO257" i="34" a="1"/>
  <c r="DO257" i="34" s="1"/>
  <c r="S257" i="34" a="1"/>
  <c r="S257" i="34" s="1"/>
  <c r="K257" i="34" a="1"/>
  <c r="K257" i="34" s="1"/>
  <c r="BR257" i="34" a="1"/>
  <c r="BR257" i="34" s="1"/>
  <c r="DN257" i="34" a="1"/>
  <c r="DN257" i="34" s="1"/>
  <c r="Z257" i="34" a="1"/>
  <c r="Z257" i="34" s="1"/>
  <c r="AA257" i="34" a="1"/>
  <c r="AA257" i="34" s="1"/>
  <c r="BV257" i="34" a="1"/>
  <c r="BV257" i="34" s="1"/>
  <c r="BW257" i="34" a="1"/>
  <c r="BW257" i="34" s="1"/>
  <c r="R257" i="34" a="1"/>
  <c r="R257" i="34" s="1"/>
  <c r="BG257" i="34" a="1"/>
  <c r="BG257" i="34" s="1"/>
  <c r="CL257" i="34" a="1"/>
  <c r="CL257" i="34" s="1"/>
  <c r="DC257" i="34" a="1"/>
  <c r="DC257" i="34" s="1"/>
  <c r="BF257" i="34" a="1"/>
  <c r="BF257" i="34" s="1"/>
  <c r="CM257" i="34" a="1"/>
  <c r="CM257" i="34" s="1"/>
  <c r="DB257" i="34" a="1"/>
  <c r="DB257" i="34" s="1"/>
  <c r="O257" i="34" a="1"/>
  <c r="O257" i="34" s="1"/>
  <c r="N257" i="34" a="1"/>
  <c r="N257" i="34" s="1"/>
  <c r="CA257" i="34" a="1"/>
  <c r="CA257" i="34" s="1"/>
  <c r="DG257" i="34" a="1"/>
  <c r="DG257" i="34" s="1"/>
  <c r="AP257" i="34" a="1"/>
  <c r="AP257" i="34" s="1"/>
  <c r="CQ257" i="34" a="1"/>
  <c r="CQ257" i="34" s="1"/>
  <c r="J257" i="34" a="1"/>
  <c r="J257" i="34" s="1"/>
  <c r="AQ257" i="34" a="1"/>
  <c r="AQ257" i="34" s="1"/>
  <c r="AT257" i="34" a="1"/>
  <c r="AT257" i="34" s="1"/>
  <c r="BZ257" i="34" a="1"/>
  <c r="BZ257" i="34" s="1"/>
  <c r="CP257" i="34" a="1"/>
  <c r="CP257" i="34" s="1"/>
  <c r="AU257" i="34" a="1"/>
  <c r="AU257" i="34" s="1"/>
  <c r="BJ257" i="34" a="1"/>
  <c r="BJ257" i="34" s="1"/>
  <c r="BK257" i="34" a="1"/>
  <c r="BK257" i="34" s="1"/>
  <c r="AI257" i="34" a="1"/>
  <c r="AI257" i="34" s="1"/>
  <c r="BN257" i="34" a="1"/>
  <c r="BN257" i="34" s="1"/>
  <c r="CD257" i="34" a="1"/>
  <c r="CD257" i="34" s="1"/>
  <c r="DJ257" i="34" a="1"/>
  <c r="DJ257" i="34" s="1"/>
  <c r="CT257" i="34" a="1"/>
  <c r="CT257" i="34" s="1"/>
  <c r="DK257" i="34" a="1"/>
  <c r="DK257" i="34" s="1"/>
  <c r="AY257" i="34" a="1"/>
  <c r="AY257" i="34" s="1"/>
  <c r="AX257" i="34" a="1"/>
  <c r="AX257" i="34" s="1"/>
  <c r="BO257" i="34" a="1"/>
  <c r="BO257" i="34" s="1"/>
  <c r="CU257" i="34" a="1"/>
  <c r="CU257" i="34" s="1"/>
  <c r="DF257" i="34" a="1"/>
  <c r="DF257" i="34" s="1"/>
  <c r="AH257" i="34" a="1"/>
  <c r="AH257" i="34" s="1"/>
  <c r="CE257" i="34" a="1"/>
  <c r="CE257" i="34" s="1"/>
  <c r="CW255" i="34"/>
  <c r="DQ256" i="34"/>
  <c r="AG255" i="34"/>
  <c r="BA255" i="34"/>
  <c r="BE255" i="34"/>
  <c r="CB256" i="34"/>
  <c r="CG255" i="34"/>
  <c r="CS255" i="34"/>
  <c r="DA255" i="34"/>
  <c r="CC255" i="34"/>
  <c r="DM255" i="34"/>
  <c r="BY255" i="34"/>
  <c r="BM255" i="34"/>
  <c r="BL256" i="34"/>
  <c r="BI255" i="34"/>
  <c r="CO255" i="34"/>
  <c r="BU255" i="34"/>
  <c r="AW255" i="34"/>
  <c r="U255" i="34"/>
  <c r="U256" i="34" s="1"/>
  <c r="Q255" i="34"/>
  <c r="CN256" i="34"/>
  <c r="AB256" i="34"/>
  <c r="AC256" i="34" s="1"/>
  <c r="DH256" i="34"/>
  <c r="DI256" i="34" s="1"/>
  <c r="AO255" i="34"/>
  <c r="Y255" i="34"/>
  <c r="CK255" i="34"/>
  <c r="P256" i="34"/>
  <c r="AS255" i="34"/>
  <c r="CV256" i="34"/>
  <c r="CW256" i="34" s="1"/>
  <c r="CR256" i="34"/>
  <c r="AR256" i="34"/>
  <c r="AN256" i="34"/>
  <c r="DP257" i="34"/>
  <c r="AE257" i="34"/>
  <c r="AD257" i="34"/>
  <c r="AZ256" i="34"/>
  <c r="L256" i="34"/>
  <c r="M256" i="34" s="1"/>
  <c r="DD256" i="34"/>
  <c r="DE256" i="34" s="1"/>
  <c r="CJ256" i="34"/>
  <c r="CF256" i="34"/>
  <c r="BD256" i="34"/>
  <c r="X256" i="34"/>
  <c r="H256" i="34"/>
  <c r="I256" i="34" s="1"/>
  <c r="CZ256" i="34"/>
  <c r="DL256" i="34"/>
  <c r="BT256" i="34"/>
  <c r="BP256" i="34"/>
  <c r="BQ256" i="34" s="1"/>
  <c r="BH256" i="34"/>
  <c r="AF256" i="34"/>
  <c r="AG256" i="34" s="1"/>
  <c r="BX256" i="34"/>
  <c r="BY256" i="34" s="1"/>
  <c r="AJ256" i="34"/>
  <c r="AK256" i="34" s="1"/>
  <c r="AV256" i="34"/>
  <c r="D257" i="34"/>
  <c r="B257" i="34"/>
  <c r="C257" i="34"/>
  <c r="II4" i="1"/>
  <c r="II9" i="1" s="1"/>
  <c r="E258" i="34"/>
  <c r="IH6" i="1"/>
  <c r="II7" i="1"/>
  <c r="IJ3" i="1"/>
  <c r="IJ8" i="1" s="1"/>
  <c r="AL258" i="34" l="1" a="1"/>
  <c r="AL258" i="34" s="1"/>
  <c r="BR258" i="34" a="1"/>
  <c r="BR258" i="34" s="1"/>
  <c r="BS258" i="34" a="1"/>
  <c r="BS258" i="34" s="1"/>
  <c r="CI258" i="34" a="1"/>
  <c r="CI258" i="34" s="1"/>
  <c r="G258" i="34" a="1"/>
  <c r="G258" i="34" s="1"/>
  <c r="V258" i="34" a="1"/>
  <c r="V258" i="34" s="1"/>
  <c r="BB258" i="34" a="1"/>
  <c r="BB258" i="34" s="1"/>
  <c r="CH258" i="34" a="1"/>
  <c r="CH258" i="34" s="1"/>
  <c r="CX258" i="34" a="1"/>
  <c r="CX258" i="34" s="1"/>
  <c r="BC258" i="34" a="1"/>
  <c r="BC258" i="34" s="1"/>
  <c r="F258" i="34" a="1"/>
  <c r="F258" i="34" s="1"/>
  <c r="W258" i="34" a="1"/>
  <c r="W258" i="34" s="1"/>
  <c r="AM258" i="34" a="1"/>
  <c r="AM258" i="34" s="1"/>
  <c r="DO258" i="34" a="1"/>
  <c r="DO258" i="34" s="1"/>
  <c r="BW258" i="34" a="1"/>
  <c r="BW258" i="34" s="1"/>
  <c r="J258" i="34" a="1"/>
  <c r="J258" i="34" s="1"/>
  <c r="R258" i="34" a="1"/>
  <c r="R258" i="34" s="1"/>
  <c r="Z258" i="34" a="1"/>
  <c r="Z258" i="34" s="1"/>
  <c r="BG258" i="34" a="1"/>
  <c r="BG258" i="34" s="1"/>
  <c r="CY258" i="34" a="1"/>
  <c r="CY258" i="34" s="1"/>
  <c r="S258" i="34" a="1"/>
  <c r="S258" i="34" s="1"/>
  <c r="BF258" i="34" a="1"/>
  <c r="BF258" i="34" s="1"/>
  <c r="DC258" i="34" a="1"/>
  <c r="DC258" i="34" s="1"/>
  <c r="DN258" i="34" a="1"/>
  <c r="DN258" i="34" s="1"/>
  <c r="AA258" i="34" a="1"/>
  <c r="AA258" i="34" s="1"/>
  <c r="BV258" i="34" a="1"/>
  <c r="BV258" i="34" s="1"/>
  <c r="CM258" i="34" a="1"/>
  <c r="CM258" i="34" s="1"/>
  <c r="CL258" i="34" a="1"/>
  <c r="CL258" i="34" s="1"/>
  <c r="K258" i="34" a="1"/>
  <c r="K258" i="34" s="1"/>
  <c r="O258" i="34" a="1"/>
  <c r="O258" i="34" s="1"/>
  <c r="CP258" i="34" a="1"/>
  <c r="CP258" i="34" s="1"/>
  <c r="N258" i="34" a="1"/>
  <c r="N258" i="34" s="1"/>
  <c r="CQ258" i="34" a="1"/>
  <c r="CQ258" i="34" s="1"/>
  <c r="DG258" i="34" a="1"/>
  <c r="DG258" i="34" s="1"/>
  <c r="AQ258" i="34" a="1"/>
  <c r="AQ258" i="34" s="1"/>
  <c r="AU258" i="34" a="1"/>
  <c r="AU258" i="34" s="1"/>
  <c r="BJ258" i="34" a="1"/>
  <c r="BJ258" i="34" s="1"/>
  <c r="BK258" i="34" a="1"/>
  <c r="BK258" i="34" s="1"/>
  <c r="DF258" i="34" a="1"/>
  <c r="DF258" i="34" s="1"/>
  <c r="DB258" i="34" a="1"/>
  <c r="DB258" i="34" s="1"/>
  <c r="AP258" i="34" a="1"/>
  <c r="AP258" i="34" s="1"/>
  <c r="AT258" i="34" a="1"/>
  <c r="AT258" i="34" s="1"/>
  <c r="BZ258" i="34" a="1"/>
  <c r="BZ258" i="34" s="1"/>
  <c r="CA258" i="34" a="1"/>
  <c r="CA258" i="34" s="1"/>
  <c r="AI258" i="34" a="1"/>
  <c r="AI258" i="34" s="1"/>
  <c r="AH258" i="34" a="1"/>
  <c r="AH258" i="34" s="1"/>
  <c r="AX258" i="34" a="1"/>
  <c r="AX258" i="34" s="1"/>
  <c r="BN258" i="34" a="1"/>
  <c r="BN258" i="34" s="1"/>
  <c r="CE258" i="34" a="1"/>
  <c r="CE258" i="34" s="1"/>
  <c r="CT258" i="34" a="1"/>
  <c r="CT258" i="34" s="1"/>
  <c r="DK258" i="34" a="1"/>
  <c r="DK258" i="34" s="1"/>
  <c r="DJ258" i="34" a="1"/>
  <c r="DJ258" i="34" s="1"/>
  <c r="CD258" i="34" a="1"/>
  <c r="CD258" i="34" s="1"/>
  <c r="AY258" i="34" a="1"/>
  <c r="AY258" i="34" s="1"/>
  <c r="BO258" i="34" a="1"/>
  <c r="BO258" i="34" s="1"/>
  <c r="CU258" i="34" a="1"/>
  <c r="CU258" i="34" s="1"/>
  <c r="BA256" i="34"/>
  <c r="CS256" i="34"/>
  <c r="BD257" i="34"/>
  <c r="BE257" i="34" s="1"/>
  <c r="Q256" i="34"/>
  <c r="Y256" i="34"/>
  <c r="CC256" i="34"/>
  <c r="CG256" i="34"/>
  <c r="BI256" i="34"/>
  <c r="BE256" i="34"/>
  <c r="DA256" i="34"/>
  <c r="BL257" i="34"/>
  <c r="BM257" i="34" s="1"/>
  <c r="BU256" i="34"/>
  <c r="DD257" i="34"/>
  <c r="DE257" i="34" s="1"/>
  <c r="BM256" i="34"/>
  <c r="AS256" i="34"/>
  <c r="AW256" i="34"/>
  <c r="CR257" i="34"/>
  <c r="CS257" i="34" s="1"/>
  <c r="L257" i="34"/>
  <c r="M257" i="34" s="1"/>
  <c r="CO256" i="34"/>
  <c r="BT257" i="34"/>
  <c r="BU257" i="34" s="1"/>
  <c r="AV257" i="34"/>
  <c r="AW257" i="34" s="1"/>
  <c r="AJ257" i="34"/>
  <c r="AK257" i="34" s="1"/>
  <c r="CF257" i="34"/>
  <c r="CG257" i="34" s="1"/>
  <c r="DM256" i="34"/>
  <c r="DH257" i="34"/>
  <c r="DI257" i="34" s="1"/>
  <c r="P257" i="34"/>
  <c r="Q257" i="34" s="1"/>
  <c r="CK256" i="34"/>
  <c r="CZ257" i="34"/>
  <c r="CN257" i="34"/>
  <c r="AO256" i="34"/>
  <c r="DQ257" i="34"/>
  <c r="AD258" i="34"/>
  <c r="DP258" i="34"/>
  <c r="AE258" i="34"/>
  <c r="AF258" i="34" s="1"/>
  <c r="AF257" i="34"/>
  <c r="AZ257" i="34"/>
  <c r="T257" i="34"/>
  <c r="AR257" i="34"/>
  <c r="CB257" i="34"/>
  <c r="CV257" i="34"/>
  <c r="AB257" i="34"/>
  <c r="H257" i="34"/>
  <c r="AN257" i="34"/>
  <c r="BP257" i="34"/>
  <c r="BX257" i="34"/>
  <c r="X257" i="34"/>
  <c r="DL257" i="34"/>
  <c r="BH257" i="34"/>
  <c r="CJ257" i="34"/>
  <c r="D258" i="34"/>
  <c r="B258" i="34"/>
  <c r="C258" i="34"/>
  <c r="IJ4" i="1"/>
  <c r="IJ9" i="1" s="1"/>
  <c r="E259" i="34"/>
  <c r="IK3" i="1"/>
  <c r="IK8" i="1" s="1"/>
  <c r="IJ7" i="1"/>
  <c r="F259" i="34" l="1" a="1"/>
  <c r="F259" i="34" s="1"/>
  <c r="AL259" i="34" a="1"/>
  <c r="AL259" i="34" s="1"/>
  <c r="AM259" i="34" a="1"/>
  <c r="AM259" i="34" s="1"/>
  <c r="G259" i="34" a="1"/>
  <c r="G259" i="34" s="1"/>
  <c r="V259" i="34" a="1"/>
  <c r="V259" i="34" s="1"/>
  <c r="BS259" i="34" a="1"/>
  <c r="BS259" i="34" s="1"/>
  <c r="BR259" i="34" a="1"/>
  <c r="BR259" i="34" s="1"/>
  <c r="CH259" i="34" a="1"/>
  <c r="CH259" i="34" s="1"/>
  <c r="CI259" i="34" a="1"/>
  <c r="CI259" i="34" s="1"/>
  <c r="DO259" i="34" a="1"/>
  <c r="DO259" i="34" s="1"/>
  <c r="W259" i="34" a="1"/>
  <c r="W259" i="34" s="1"/>
  <c r="BC259" i="34" a="1"/>
  <c r="BC259" i="34" s="1"/>
  <c r="BB259" i="34" a="1"/>
  <c r="BB259" i="34" s="1"/>
  <c r="Z259" i="34" a="1"/>
  <c r="Z259" i="34" s="1"/>
  <c r="BG259" i="34" a="1"/>
  <c r="BG259" i="34" s="1"/>
  <c r="BW259" i="34" a="1"/>
  <c r="BW259" i="34" s="1"/>
  <c r="CX259" i="34" a="1"/>
  <c r="CX259" i="34" s="1"/>
  <c r="DN259" i="34" a="1"/>
  <c r="DN259" i="34" s="1"/>
  <c r="AA259" i="34" a="1"/>
  <c r="AA259" i="34" s="1"/>
  <c r="BV259" i="34" a="1"/>
  <c r="BV259" i="34" s="1"/>
  <c r="CY259" i="34" a="1"/>
  <c r="CY259" i="34" s="1"/>
  <c r="BF259" i="34" a="1"/>
  <c r="BF259" i="34" s="1"/>
  <c r="S259" i="34" a="1"/>
  <c r="S259" i="34" s="1"/>
  <c r="R259" i="34" a="1"/>
  <c r="R259" i="34" s="1"/>
  <c r="CL259" i="34" a="1"/>
  <c r="CL259" i="34" s="1"/>
  <c r="CM259" i="34" a="1"/>
  <c r="CM259" i="34" s="1"/>
  <c r="J259" i="34" a="1"/>
  <c r="J259" i="34" s="1"/>
  <c r="K259" i="34" a="1"/>
  <c r="K259" i="34" s="1"/>
  <c r="DC259" i="34" a="1"/>
  <c r="DC259" i="34" s="1"/>
  <c r="DB259" i="34" a="1"/>
  <c r="DB259" i="34" s="1"/>
  <c r="O259" i="34" a="1"/>
  <c r="O259" i="34" s="1"/>
  <c r="BK259" i="34" a="1"/>
  <c r="BK259" i="34" s="1"/>
  <c r="AP259" i="34" a="1"/>
  <c r="AP259" i="34" s="1"/>
  <c r="N259" i="34" a="1"/>
  <c r="N259" i="34" s="1"/>
  <c r="BJ259" i="34" a="1"/>
  <c r="BJ259" i="34" s="1"/>
  <c r="BZ259" i="34" a="1"/>
  <c r="BZ259" i="34" s="1"/>
  <c r="CA259" i="34" a="1"/>
  <c r="CA259" i="34" s="1"/>
  <c r="CQ259" i="34" a="1"/>
  <c r="CQ259" i="34" s="1"/>
  <c r="CP259" i="34" a="1"/>
  <c r="CP259" i="34" s="1"/>
  <c r="DG259" i="34" a="1"/>
  <c r="DG259" i="34" s="1"/>
  <c r="AQ259" i="34" a="1"/>
  <c r="AQ259" i="34" s="1"/>
  <c r="AU259" i="34" a="1"/>
  <c r="AU259" i="34" s="1"/>
  <c r="AT259" i="34" a="1"/>
  <c r="AT259" i="34" s="1"/>
  <c r="AH259" i="34" a="1"/>
  <c r="AH259" i="34" s="1"/>
  <c r="BO259" i="34" a="1"/>
  <c r="BO259" i="34" s="1"/>
  <c r="DF259" i="34" a="1"/>
  <c r="DF259" i="34" s="1"/>
  <c r="AI259" i="34" a="1"/>
  <c r="AI259" i="34" s="1"/>
  <c r="AX259" i="34" a="1"/>
  <c r="AX259" i="34" s="1"/>
  <c r="BN259" i="34" a="1"/>
  <c r="BN259" i="34" s="1"/>
  <c r="CD259" i="34" a="1"/>
  <c r="CD259" i="34" s="1"/>
  <c r="CU259" i="34" a="1"/>
  <c r="CU259" i="34" s="1"/>
  <c r="DK259" i="34" a="1"/>
  <c r="DK259" i="34" s="1"/>
  <c r="AY259" i="34" a="1"/>
  <c r="AY259" i="34" s="1"/>
  <c r="AZ259" i="34" s="1"/>
  <c r="CE259" i="34" a="1"/>
  <c r="CE259" i="34" s="1"/>
  <c r="CT259" i="34" a="1"/>
  <c r="CT259" i="34" s="1"/>
  <c r="DJ259" i="34" a="1"/>
  <c r="DJ259" i="34" s="1"/>
  <c r="DQ258" i="34"/>
  <c r="DH258" i="34"/>
  <c r="DI258" i="34" s="1"/>
  <c r="CJ258" i="34"/>
  <c r="BT258" i="34"/>
  <c r="BU258" i="34" s="1"/>
  <c r="CZ258" i="34"/>
  <c r="BX258" i="34"/>
  <c r="BL258" i="34"/>
  <c r="BM258" i="34" s="1"/>
  <c r="DL258" i="34"/>
  <c r="AJ258" i="34"/>
  <c r="AK258" i="34" s="1"/>
  <c r="T258" i="34"/>
  <c r="BH258" i="34"/>
  <c r="AZ258" i="34"/>
  <c r="CN258" i="34"/>
  <c r="AC257" i="34"/>
  <c r="AB258" i="34"/>
  <c r="DA257" i="34"/>
  <c r="BY257" i="34"/>
  <c r="AG257" i="34"/>
  <c r="AG258" i="34" s="1"/>
  <c r="DM257" i="34"/>
  <c r="BQ257" i="34"/>
  <c r="AS257" i="34"/>
  <c r="CO257" i="34"/>
  <c r="Y257" i="34"/>
  <c r="CW257" i="34"/>
  <c r="U257" i="34"/>
  <c r="CK257" i="34"/>
  <c r="AO257" i="34"/>
  <c r="BI257" i="34"/>
  <c r="I257" i="34"/>
  <c r="CC257" i="34"/>
  <c r="BA257" i="34"/>
  <c r="CV258" i="34"/>
  <c r="DD258" i="34"/>
  <c r="L258" i="34"/>
  <c r="AR258" i="34"/>
  <c r="H258" i="34"/>
  <c r="DP259" i="34"/>
  <c r="AE259" i="34"/>
  <c r="AD259" i="34"/>
  <c r="CF258" i="34"/>
  <c r="CR258" i="34"/>
  <c r="AN258" i="34"/>
  <c r="BP258" i="34"/>
  <c r="CB258" i="34"/>
  <c r="P258" i="34"/>
  <c r="BD258" i="34"/>
  <c r="AV258" i="34"/>
  <c r="X258" i="34"/>
  <c r="D259" i="34"/>
  <c r="B259" i="34"/>
  <c r="C259" i="34"/>
  <c r="IK4" i="1"/>
  <c r="IK9" i="1" s="1"/>
  <c r="E260" i="34"/>
  <c r="IK7" i="1"/>
  <c r="IL3" i="1"/>
  <c r="IL8" i="1" s="1"/>
  <c r="BR260" i="34" l="1" a="1"/>
  <c r="BR260" i="34" s="1"/>
  <c r="DO260" i="34" a="1"/>
  <c r="DO260" i="34" s="1"/>
  <c r="V260" i="34" a="1"/>
  <c r="V260" i="34" s="1"/>
  <c r="AM260" i="34" a="1"/>
  <c r="AM260" i="34" s="1"/>
  <c r="AL260" i="34" a="1"/>
  <c r="AL260" i="34" s="1"/>
  <c r="BB260" i="34" a="1"/>
  <c r="BB260" i="34" s="1"/>
  <c r="BS260" i="34" a="1"/>
  <c r="BS260" i="34" s="1"/>
  <c r="CY260" i="34" a="1"/>
  <c r="CY260" i="34" s="1"/>
  <c r="F260" i="34" a="1"/>
  <c r="F260" i="34" s="1"/>
  <c r="BC260" i="34" a="1"/>
  <c r="BC260" i="34" s="1"/>
  <c r="G260" i="34" a="1"/>
  <c r="G260" i="34" s="1"/>
  <c r="W260" i="34" a="1"/>
  <c r="W260" i="34" s="1"/>
  <c r="CH260" i="34" a="1"/>
  <c r="CH260" i="34" s="1"/>
  <c r="CX260" i="34" a="1"/>
  <c r="CX260" i="34" s="1"/>
  <c r="BF260" i="34" a="1"/>
  <c r="BF260" i="34" s="1"/>
  <c r="BV260" i="34" a="1"/>
  <c r="BV260" i="34" s="1"/>
  <c r="DB260" i="34" a="1"/>
  <c r="DB260" i="34" s="1"/>
  <c r="CM260" i="34" a="1"/>
  <c r="CM260" i="34" s="1"/>
  <c r="CI260" i="34" a="1"/>
  <c r="CI260" i="34" s="1"/>
  <c r="DN260" i="34" a="1"/>
  <c r="DN260" i="34" s="1"/>
  <c r="S260" i="34" a="1"/>
  <c r="S260" i="34" s="1"/>
  <c r="Z260" i="34" a="1"/>
  <c r="Z260" i="34" s="1"/>
  <c r="BW260" i="34" a="1"/>
  <c r="BW260" i="34" s="1"/>
  <c r="R260" i="34" a="1"/>
  <c r="R260" i="34" s="1"/>
  <c r="AA260" i="34" a="1"/>
  <c r="AA260" i="34" s="1"/>
  <c r="BG260" i="34" a="1"/>
  <c r="BG260" i="34" s="1"/>
  <c r="CL260" i="34" a="1"/>
  <c r="CL260" i="34" s="1"/>
  <c r="DC260" i="34" a="1"/>
  <c r="DC260" i="34" s="1"/>
  <c r="AP260" i="34" a="1"/>
  <c r="AP260" i="34" s="1"/>
  <c r="N260" i="34" a="1"/>
  <c r="N260" i="34" s="1"/>
  <c r="BJ260" i="34" a="1"/>
  <c r="BJ260" i="34" s="1"/>
  <c r="BK260" i="34" a="1"/>
  <c r="BK260" i="34" s="1"/>
  <c r="DG260" i="34" a="1"/>
  <c r="DG260" i="34" s="1"/>
  <c r="K260" i="34" a="1"/>
  <c r="K260" i="34" s="1"/>
  <c r="O260" i="34" a="1"/>
  <c r="O260" i="34" s="1"/>
  <c r="CA260" i="34" a="1"/>
  <c r="CA260" i="34" s="1"/>
  <c r="CQ260" i="34" a="1"/>
  <c r="CQ260" i="34" s="1"/>
  <c r="CP260" i="34" a="1"/>
  <c r="CP260" i="34" s="1"/>
  <c r="AU260" i="34" a="1"/>
  <c r="AU260" i="34" s="1"/>
  <c r="J260" i="34" a="1"/>
  <c r="J260" i="34" s="1"/>
  <c r="AQ260" i="34" a="1"/>
  <c r="AQ260" i="34" s="1"/>
  <c r="AT260" i="34" a="1"/>
  <c r="AT260" i="34" s="1"/>
  <c r="BZ260" i="34" a="1"/>
  <c r="BZ260" i="34" s="1"/>
  <c r="AH260" i="34" a="1"/>
  <c r="AH260" i="34" s="1"/>
  <c r="AY260" i="34" a="1"/>
  <c r="AY260" i="34" s="1"/>
  <c r="CE260" i="34" a="1"/>
  <c r="CE260" i="34" s="1"/>
  <c r="DJ260" i="34" a="1"/>
  <c r="DJ260" i="34" s="1"/>
  <c r="AI260" i="34" a="1"/>
  <c r="AI260" i="34" s="1"/>
  <c r="CU260" i="34" a="1"/>
  <c r="CU260" i="34" s="1"/>
  <c r="CT260" i="34" a="1"/>
  <c r="CT260" i="34" s="1"/>
  <c r="CV260" i="34" s="1"/>
  <c r="DK260" i="34" a="1"/>
  <c r="DK260" i="34" s="1"/>
  <c r="DF260" i="34" a="1"/>
  <c r="DF260" i="34" s="1"/>
  <c r="AX260" i="34" a="1"/>
  <c r="AX260" i="34" s="1"/>
  <c r="BO260" i="34" a="1"/>
  <c r="BO260" i="34" s="1"/>
  <c r="BN260" i="34" a="1"/>
  <c r="BN260" i="34" s="1"/>
  <c r="CD260" i="34" a="1"/>
  <c r="CD260" i="34" s="1"/>
  <c r="CW258" i="34"/>
  <c r="AS258" i="34"/>
  <c r="CK258" i="34"/>
  <c r="BA258" i="34"/>
  <c r="BA259" i="34" s="1"/>
  <c r="U258" i="34"/>
  <c r="BY258" i="34"/>
  <c r="BT259" i="34"/>
  <c r="BU259" i="34" s="1"/>
  <c r="CC258" i="34"/>
  <c r="DD259" i="34"/>
  <c r="I258" i="34"/>
  <c r="DA258" i="34"/>
  <c r="DM258" i="34"/>
  <c r="BI258" i="34"/>
  <c r="CB259" i="34"/>
  <c r="CF259" i="34"/>
  <c r="CN259" i="34"/>
  <c r="AN259" i="34"/>
  <c r="Y258" i="34"/>
  <c r="DH259" i="34"/>
  <c r="DI259" i="34" s="1"/>
  <c r="AC258" i="34"/>
  <c r="DQ259" i="34"/>
  <c r="BX259" i="34"/>
  <c r="AO258" i="34"/>
  <c r="CZ259" i="34"/>
  <c r="AV259" i="34"/>
  <c r="BQ258" i="34"/>
  <c r="CJ259" i="34"/>
  <c r="CO258" i="34"/>
  <c r="AW258" i="34"/>
  <c r="AW259" i="34" s="1"/>
  <c r="CG258" i="34"/>
  <c r="M258" i="34"/>
  <c r="DE258" i="34"/>
  <c r="CS258" i="34"/>
  <c r="BE258" i="34"/>
  <c r="Q258" i="34"/>
  <c r="BP259" i="34"/>
  <c r="CV259" i="34"/>
  <c r="CW259" i="34" s="1"/>
  <c r="BL259" i="34"/>
  <c r="AR259" i="34"/>
  <c r="X259" i="34"/>
  <c r="AJ259" i="34"/>
  <c r="P259" i="34"/>
  <c r="AF259" i="34"/>
  <c r="DL259" i="34"/>
  <c r="T259" i="34"/>
  <c r="CR259" i="34"/>
  <c r="BD259" i="34"/>
  <c r="DP260" i="34"/>
  <c r="AE260" i="34"/>
  <c r="AD260" i="34"/>
  <c r="AB259" i="34"/>
  <c r="BH259" i="34"/>
  <c r="L259" i="34"/>
  <c r="H259" i="34"/>
  <c r="D260" i="34"/>
  <c r="B260" i="34"/>
  <c r="C260" i="34"/>
  <c r="IL4" i="1"/>
  <c r="IL9" i="1" s="1"/>
  <c r="E261" i="34"/>
  <c r="IL7" i="1"/>
  <c r="IM3" i="1"/>
  <c r="IM8" i="1" s="1"/>
  <c r="F261" i="34" l="1" a="1"/>
  <c r="F261" i="34" s="1"/>
  <c r="V261" i="34" a="1"/>
  <c r="V261" i="34" s="1"/>
  <c r="BC261" i="34" a="1"/>
  <c r="BC261" i="34" s="1"/>
  <c r="G261" i="34" a="1"/>
  <c r="G261" i="34" s="1"/>
  <c r="AL261" i="34" a="1"/>
  <c r="AL261" i="34" s="1"/>
  <c r="BR261" i="34" a="1"/>
  <c r="BR261" i="34" s="1"/>
  <c r="CI261" i="34" a="1"/>
  <c r="CI261" i="34" s="1"/>
  <c r="DO261" i="34" a="1"/>
  <c r="DO261" i="34" s="1"/>
  <c r="W261" i="34" a="1"/>
  <c r="W261" i="34" s="1"/>
  <c r="BB261" i="34" a="1"/>
  <c r="BB261" i="34" s="1"/>
  <c r="CY261" i="34" a="1"/>
  <c r="CY261" i="34" s="1"/>
  <c r="CX261" i="34" a="1"/>
  <c r="CX261" i="34" s="1"/>
  <c r="AM261" i="34" a="1"/>
  <c r="AM261" i="34" s="1"/>
  <c r="BS261" i="34" a="1"/>
  <c r="BS261" i="34" s="1"/>
  <c r="CH261" i="34" a="1"/>
  <c r="CH261" i="34" s="1"/>
  <c r="DN261" i="34" a="1"/>
  <c r="DN261" i="34" s="1"/>
  <c r="R261" i="34" a="1"/>
  <c r="R261" i="34" s="1"/>
  <c r="AA261" i="34" a="1"/>
  <c r="AA261" i="34" s="1"/>
  <c r="BF261" i="34" a="1"/>
  <c r="BF261" i="34" s="1"/>
  <c r="CM261" i="34" a="1"/>
  <c r="CM261" i="34" s="1"/>
  <c r="CL261" i="34" a="1"/>
  <c r="CL261" i="34" s="1"/>
  <c r="DB261" i="34" a="1"/>
  <c r="DB261" i="34" s="1"/>
  <c r="Z261" i="34" a="1"/>
  <c r="Z261" i="34" s="1"/>
  <c r="BW261" i="34" a="1"/>
  <c r="BW261" i="34" s="1"/>
  <c r="BV261" i="34" a="1"/>
  <c r="BV261" i="34" s="1"/>
  <c r="S261" i="34" a="1"/>
  <c r="S261" i="34" s="1"/>
  <c r="BG261" i="34" a="1"/>
  <c r="BG261" i="34" s="1"/>
  <c r="DC261" i="34" a="1"/>
  <c r="DC261" i="34" s="1"/>
  <c r="AU261" i="34" a="1"/>
  <c r="AU261" i="34" s="1"/>
  <c r="AT261" i="34" a="1"/>
  <c r="AT261" i="34" s="1"/>
  <c r="CA261" i="34" a="1"/>
  <c r="CA261" i="34" s="1"/>
  <c r="O261" i="34" a="1"/>
  <c r="O261" i="34" s="1"/>
  <c r="N261" i="34" a="1"/>
  <c r="N261" i="34" s="1"/>
  <c r="BK261" i="34" a="1"/>
  <c r="BK261" i="34" s="1"/>
  <c r="AP261" i="34" a="1"/>
  <c r="AP261" i="34" s="1"/>
  <c r="CQ261" i="34" a="1"/>
  <c r="CQ261" i="34" s="1"/>
  <c r="K261" i="34" a="1"/>
  <c r="K261" i="34" s="1"/>
  <c r="J261" i="34" a="1"/>
  <c r="J261" i="34" s="1"/>
  <c r="AQ261" i="34" a="1"/>
  <c r="AQ261" i="34" s="1"/>
  <c r="BJ261" i="34" a="1"/>
  <c r="BJ261" i="34" s="1"/>
  <c r="BZ261" i="34" a="1"/>
  <c r="BZ261" i="34" s="1"/>
  <c r="CP261" i="34" a="1"/>
  <c r="CP261" i="34" s="1"/>
  <c r="DF261" i="34" a="1"/>
  <c r="DF261" i="34" s="1"/>
  <c r="AX261" i="34" a="1"/>
  <c r="AX261" i="34" s="1"/>
  <c r="BO261" i="34" a="1"/>
  <c r="BO261" i="34" s="1"/>
  <c r="CE261" i="34" a="1"/>
  <c r="CE261" i="34" s="1"/>
  <c r="DJ261" i="34" a="1"/>
  <c r="DJ261" i="34" s="1"/>
  <c r="AI261" i="34" a="1"/>
  <c r="AI261" i="34" s="1"/>
  <c r="AH261" i="34" a="1"/>
  <c r="AH261" i="34" s="1"/>
  <c r="CD261" i="34" a="1"/>
  <c r="CD261" i="34" s="1"/>
  <c r="DG261" i="34" a="1"/>
  <c r="DG261" i="34" s="1"/>
  <c r="BN261" i="34" a="1"/>
  <c r="BN261" i="34" s="1"/>
  <c r="CT261" i="34" a="1"/>
  <c r="CT261" i="34" s="1"/>
  <c r="DK261" i="34" a="1"/>
  <c r="DK261" i="34" s="1"/>
  <c r="AY261" i="34" a="1"/>
  <c r="AY261" i="34" s="1"/>
  <c r="CU261" i="34" a="1"/>
  <c r="CU261" i="34" s="1"/>
  <c r="AS259" i="34"/>
  <c r="DD260" i="34"/>
  <c r="DQ260" i="34"/>
  <c r="DE259" i="34"/>
  <c r="CG259" i="34"/>
  <c r="M259" i="34"/>
  <c r="CB260" i="34"/>
  <c r="AO259" i="34"/>
  <c r="Y259" i="34"/>
  <c r="Q259" i="34"/>
  <c r="CN260" i="34"/>
  <c r="CC259" i="34"/>
  <c r="AZ260" i="34"/>
  <c r="BA260" i="34" s="1"/>
  <c r="BL260" i="34"/>
  <c r="BH260" i="34"/>
  <c r="AJ260" i="34"/>
  <c r="BQ259" i="34"/>
  <c r="CO259" i="34"/>
  <c r="CS259" i="34"/>
  <c r="AC259" i="34"/>
  <c r="CJ260" i="34"/>
  <c r="AN260" i="34"/>
  <c r="DA259" i="34"/>
  <c r="BY259" i="34"/>
  <c r="CK259" i="34"/>
  <c r="U259" i="34"/>
  <c r="DM259" i="34"/>
  <c r="BM259" i="34"/>
  <c r="I259" i="34"/>
  <c r="BI259" i="34"/>
  <c r="BP260" i="34"/>
  <c r="BE259" i="34"/>
  <c r="AK259" i="34"/>
  <c r="AV260" i="34"/>
  <c r="AG259" i="34"/>
  <c r="DP261" i="34"/>
  <c r="AD261" i="34"/>
  <c r="AE261" i="34"/>
  <c r="DL260" i="34"/>
  <c r="AF260" i="34"/>
  <c r="BT260" i="34"/>
  <c r="T260" i="34"/>
  <c r="BX260" i="34"/>
  <c r="BD260" i="34"/>
  <c r="H260" i="34"/>
  <c r="CZ260" i="34"/>
  <c r="AR260" i="34"/>
  <c r="AS260" i="34" s="1"/>
  <c r="DH260" i="34"/>
  <c r="X260" i="34"/>
  <c r="L260" i="34"/>
  <c r="P260" i="34"/>
  <c r="CR260" i="34"/>
  <c r="CW260" i="34"/>
  <c r="CF260" i="34"/>
  <c r="AB260" i="34"/>
  <c r="D261" i="34"/>
  <c r="B261" i="34"/>
  <c r="C261" i="34"/>
  <c r="IM4" i="1"/>
  <c r="IM9" i="1" s="1"/>
  <c r="E262" i="34"/>
  <c r="IM7" i="1"/>
  <c r="IN3" i="1"/>
  <c r="IN8" i="1" s="1"/>
  <c r="W262" i="34" l="1" a="1"/>
  <c r="W262" i="34" s="1"/>
  <c r="BC262" i="34" a="1"/>
  <c r="BC262" i="34" s="1"/>
  <c r="CY262" i="34" a="1"/>
  <c r="CY262" i="34" s="1"/>
  <c r="CX262" i="34" a="1"/>
  <c r="CX262" i="34" s="1"/>
  <c r="F262" i="34" a="1"/>
  <c r="F262" i="34" s="1"/>
  <c r="V262" i="34" a="1"/>
  <c r="V262" i="34" s="1"/>
  <c r="AL262" i="34" a="1"/>
  <c r="AL262" i="34" s="1"/>
  <c r="AM262" i="34" a="1"/>
  <c r="AM262" i="34" s="1"/>
  <c r="BB262" i="34" a="1"/>
  <c r="BB262" i="34" s="1"/>
  <c r="CH262" i="34" a="1"/>
  <c r="CH262" i="34" s="1"/>
  <c r="CI262" i="34" a="1"/>
  <c r="CI262" i="34" s="1"/>
  <c r="G262" i="34" a="1"/>
  <c r="G262" i="34" s="1"/>
  <c r="BR262" i="34" a="1"/>
  <c r="BR262" i="34" s="1"/>
  <c r="BS262" i="34" a="1"/>
  <c r="BS262" i="34" s="1"/>
  <c r="BG262" i="34" a="1"/>
  <c r="BG262" i="34" s="1"/>
  <c r="BV262" i="34" a="1"/>
  <c r="BV262" i="34" s="1"/>
  <c r="CM262" i="34" a="1"/>
  <c r="CM262" i="34" s="1"/>
  <c r="DB262" i="34" a="1"/>
  <c r="DB262" i="34" s="1"/>
  <c r="DO262" i="34" a="1"/>
  <c r="DO262" i="34" s="1"/>
  <c r="Z262" i="34" a="1"/>
  <c r="Z262" i="34" s="1"/>
  <c r="BF262" i="34" a="1"/>
  <c r="BF262" i="34" s="1"/>
  <c r="BW262" i="34" a="1"/>
  <c r="BW262" i="34" s="1"/>
  <c r="CL262" i="34" a="1"/>
  <c r="CL262" i="34" s="1"/>
  <c r="DN262" i="34" a="1"/>
  <c r="DN262" i="34" s="1"/>
  <c r="R262" i="34" a="1"/>
  <c r="R262" i="34" s="1"/>
  <c r="AA262" i="34" a="1"/>
  <c r="AA262" i="34" s="1"/>
  <c r="S262" i="34" a="1"/>
  <c r="S262" i="34" s="1"/>
  <c r="DC262" i="34" a="1"/>
  <c r="DC262" i="34" s="1"/>
  <c r="J262" i="34" a="1"/>
  <c r="J262" i="34" s="1"/>
  <c r="AP262" i="34" a="1"/>
  <c r="AP262" i="34" s="1"/>
  <c r="AT262" i="34" a="1"/>
  <c r="AT262" i="34" s="1"/>
  <c r="BZ262" i="34" a="1"/>
  <c r="BZ262" i="34" s="1"/>
  <c r="DF262" i="34" a="1"/>
  <c r="DF262" i="34" s="1"/>
  <c r="K262" i="34" a="1"/>
  <c r="K262" i="34" s="1"/>
  <c r="AQ262" i="34" a="1"/>
  <c r="AQ262" i="34" s="1"/>
  <c r="O262" i="34" a="1"/>
  <c r="O262" i="34" s="1"/>
  <c r="BJ262" i="34" a="1"/>
  <c r="BJ262" i="34" s="1"/>
  <c r="CP262" i="34" a="1"/>
  <c r="CP262" i="34" s="1"/>
  <c r="N262" i="34" a="1"/>
  <c r="N262" i="34" s="1"/>
  <c r="BK262" i="34" a="1"/>
  <c r="BK262" i="34" s="1"/>
  <c r="CQ262" i="34" a="1"/>
  <c r="CQ262" i="34" s="1"/>
  <c r="DG262" i="34" a="1"/>
  <c r="DG262" i="34" s="1"/>
  <c r="AU262" i="34" a="1"/>
  <c r="AU262" i="34" s="1"/>
  <c r="CA262" i="34" a="1"/>
  <c r="CA262" i="34" s="1"/>
  <c r="AY262" i="34" a="1"/>
  <c r="AY262" i="34" s="1"/>
  <c r="CE262" i="34" a="1"/>
  <c r="CE262" i="34" s="1"/>
  <c r="DJ262" i="34" a="1"/>
  <c r="DJ262" i="34" s="1"/>
  <c r="AI262" i="34" a="1"/>
  <c r="AI262" i="34" s="1"/>
  <c r="BN262" i="34" a="1"/>
  <c r="BN262" i="34" s="1"/>
  <c r="AX262" i="34" a="1"/>
  <c r="AX262" i="34" s="1"/>
  <c r="BO262" i="34" a="1"/>
  <c r="BO262" i="34" s="1"/>
  <c r="CT262" i="34" a="1"/>
  <c r="CT262" i="34" s="1"/>
  <c r="AH262" i="34" a="1"/>
  <c r="AH262" i="34" s="1"/>
  <c r="CD262" i="34" a="1"/>
  <c r="CD262" i="34" s="1"/>
  <c r="CU262" i="34" a="1"/>
  <c r="CU262" i="34" s="1"/>
  <c r="DK262" i="34" a="1"/>
  <c r="DK262" i="34" s="1"/>
  <c r="M260" i="34"/>
  <c r="AK260" i="34"/>
  <c r="CK260" i="34"/>
  <c r="T261" i="34"/>
  <c r="DE260" i="34"/>
  <c r="AC260" i="34"/>
  <c r="CC260" i="34"/>
  <c r="DQ261" i="34"/>
  <c r="AG260" i="34"/>
  <c r="CZ261" i="34"/>
  <c r="CS260" i="34"/>
  <c r="Q260" i="34"/>
  <c r="BI260" i="34"/>
  <c r="L261" i="34"/>
  <c r="AB261" i="34"/>
  <c r="AV261" i="34"/>
  <c r="CO260" i="34"/>
  <c r="BM260" i="34"/>
  <c r="DM260" i="34"/>
  <c r="CN261" i="34"/>
  <c r="AZ261" i="34"/>
  <c r="BA261" i="34" s="1"/>
  <c r="AF261" i="34"/>
  <c r="BQ260" i="34"/>
  <c r="CB261" i="34"/>
  <c r="H261" i="34"/>
  <c r="CJ261" i="34"/>
  <c r="DD261" i="34"/>
  <c r="I260" i="34"/>
  <c r="BH261" i="34"/>
  <c r="BI261" i="34" s="1"/>
  <c r="DI260" i="34"/>
  <c r="BU260" i="34"/>
  <c r="CF261" i="34"/>
  <c r="AR261" i="34"/>
  <c r="AS261" i="34" s="1"/>
  <c r="BT261" i="34"/>
  <c r="AO260" i="34"/>
  <c r="Y260" i="34"/>
  <c r="X261" i="34"/>
  <c r="BE260" i="34"/>
  <c r="AW260" i="34"/>
  <c r="CG260" i="34"/>
  <c r="U260" i="34"/>
  <c r="DA260" i="34"/>
  <c r="BY260" i="34"/>
  <c r="DP262" i="34"/>
  <c r="AE262" i="34"/>
  <c r="AN262" i="34"/>
  <c r="AD262" i="34"/>
  <c r="P261" i="34"/>
  <c r="BL261" i="34"/>
  <c r="BD261" i="34"/>
  <c r="BP261" i="34"/>
  <c r="DL261" i="34"/>
  <c r="DH261" i="34"/>
  <c r="AJ261" i="34"/>
  <c r="CV261" i="34"/>
  <c r="CW261" i="34" s="1"/>
  <c r="BX261" i="34"/>
  <c r="CR261" i="34"/>
  <c r="AN261" i="34"/>
  <c r="D262" i="34"/>
  <c r="C262" i="34"/>
  <c r="B262" i="34"/>
  <c r="IN4" i="1"/>
  <c r="IN9" i="1" s="1"/>
  <c r="E263" i="34"/>
  <c r="IN7" i="1"/>
  <c r="IO3" i="1"/>
  <c r="IO8" i="1" s="1"/>
  <c r="W263" i="34" l="1" a="1"/>
  <c r="W263" i="34" s="1"/>
  <c r="AM263" i="34" a="1"/>
  <c r="AM263" i="34" s="1"/>
  <c r="CY263" i="34" a="1"/>
  <c r="CY263" i="34" s="1"/>
  <c r="G263" i="34" a="1"/>
  <c r="G263" i="34" s="1"/>
  <c r="AL263" i="34" a="1"/>
  <c r="AL263" i="34" s="1"/>
  <c r="BR263" i="34" a="1"/>
  <c r="BR263" i="34" s="1"/>
  <c r="CI263" i="34" a="1"/>
  <c r="CI263" i="34" s="1"/>
  <c r="CX263" i="34" a="1"/>
  <c r="CX263" i="34" s="1"/>
  <c r="F263" i="34" a="1"/>
  <c r="F263" i="34" s="1"/>
  <c r="BB263" i="34" a="1"/>
  <c r="BB263" i="34" s="1"/>
  <c r="BS263" i="34" a="1"/>
  <c r="BS263" i="34" s="1"/>
  <c r="V263" i="34" a="1"/>
  <c r="V263" i="34" s="1"/>
  <c r="BC263" i="34" a="1"/>
  <c r="BC263" i="34" s="1"/>
  <c r="DN263" i="34" a="1"/>
  <c r="DN263" i="34" s="1"/>
  <c r="R263" i="34" a="1"/>
  <c r="R263" i="34" s="1"/>
  <c r="AA263" i="34" a="1"/>
  <c r="AA263" i="34" s="1"/>
  <c r="CL263" i="34" a="1"/>
  <c r="CL263" i="34" s="1"/>
  <c r="DC263" i="34" a="1"/>
  <c r="DC263" i="34" s="1"/>
  <c r="BF263" i="34" a="1"/>
  <c r="BF263" i="34" s="1"/>
  <c r="DO263" i="34" a="1"/>
  <c r="DO263" i="34" s="1"/>
  <c r="S263" i="34" a="1"/>
  <c r="S263" i="34" s="1"/>
  <c r="BG263" i="34" a="1"/>
  <c r="BG263" i="34" s="1"/>
  <c r="BV263" i="34" a="1"/>
  <c r="BV263" i="34" s="1"/>
  <c r="CM263" i="34" a="1"/>
  <c r="CM263" i="34" s="1"/>
  <c r="CH263" i="34" a="1"/>
  <c r="CH263" i="34" s="1"/>
  <c r="Z263" i="34" a="1"/>
  <c r="Z263" i="34" s="1"/>
  <c r="BW263" i="34" a="1"/>
  <c r="BW263" i="34" s="1"/>
  <c r="AQ263" i="34" a="1"/>
  <c r="AQ263" i="34" s="1"/>
  <c r="AT263" i="34" a="1"/>
  <c r="AT263" i="34" s="1"/>
  <c r="BZ263" i="34" a="1"/>
  <c r="BZ263" i="34" s="1"/>
  <c r="J263" i="34" a="1"/>
  <c r="J263" i="34" s="1"/>
  <c r="K263" i="34" a="1"/>
  <c r="K263" i="34" s="1"/>
  <c r="AP263" i="34" a="1"/>
  <c r="AP263" i="34" s="1"/>
  <c r="O263" i="34" a="1"/>
  <c r="O263" i="34" s="1"/>
  <c r="BJ263" i="34" a="1"/>
  <c r="BJ263" i="34" s="1"/>
  <c r="DB263" i="34" a="1"/>
  <c r="DB263" i="34" s="1"/>
  <c r="CA263" i="34" a="1"/>
  <c r="CA263" i="34" s="1"/>
  <c r="CQ263" i="34" a="1"/>
  <c r="CQ263" i="34" s="1"/>
  <c r="N263" i="34" a="1"/>
  <c r="N263" i="34" s="1"/>
  <c r="AU263" i="34" a="1"/>
  <c r="AU263" i="34" s="1"/>
  <c r="BK263" i="34" a="1"/>
  <c r="BK263" i="34" s="1"/>
  <c r="CP263" i="34" a="1"/>
  <c r="CP263" i="34" s="1"/>
  <c r="DG263" i="34" a="1"/>
  <c r="DG263" i="34" s="1"/>
  <c r="DF263" i="34" a="1"/>
  <c r="DF263" i="34" s="1"/>
  <c r="AY263" i="34" a="1"/>
  <c r="AY263" i="34" s="1"/>
  <c r="CU263" i="34" a="1"/>
  <c r="CU263" i="34" s="1"/>
  <c r="CT263" i="34" a="1"/>
  <c r="CT263" i="34" s="1"/>
  <c r="DJ263" i="34" a="1"/>
  <c r="DJ263" i="34" s="1"/>
  <c r="AH263" i="34" a="1"/>
  <c r="AH263" i="34" s="1"/>
  <c r="BO263" i="34" a="1"/>
  <c r="BO263" i="34" s="1"/>
  <c r="AI263" i="34" a="1"/>
  <c r="AI263" i="34" s="1"/>
  <c r="AX263" i="34" a="1"/>
  <c r="AX263" i="34" s="1"/>
  <c r="CE263" i="34" a="1"/>
  <c r="CE263" i="34" s="1"/>
  <c r="DK263" i="34" a="1"/>
  <c r="DK263" i="34" s="1"/>
  <c r="BN263" i="34" a="1"/>
  <c r="BN263" i="34" s="1"/>
  <c r="CD263" i="34" a="1"/>
  <c r="CD263" i="34" s="1"/>
  <c r="M261" i="34"/>
  <c r="CK261" i="34"/>
  <c r="AK261" i="34"/>
  <c r="CC261" i="34"/>
  <c r="Q261" i="34"/>
  <c r="U261" i="34"/>
  <c r="DE261" i="34"/>
  <c r="BY261" i="34"/>
  <c r="AC261" i="34"/>
  <c r="CO261" i="34"/>
  <c r="DQ262" i="34"/>
  <c r="AG261" i="34"/>
  <c r="AO261" i="34"/>
  <c r="AO262" i="34" s="1"/>
  <c r="CS261" i="34"/>
  <c r="BM261" i="34"/>
  <c r="DA261" i="34"/>
  <c r="AW261" i="34"/>
  <c r="DM261" i="34"/>
  <c r="BQ261" i="34"/>
  <c r="AV262" i="34"/>
  <c r="DI261" i="34"/>
  <c r="AZ262" i="34"/>
  <c r="BA262" i="34" s="1"/>
  <c r="BT262" i="34"/>
  <c r="DL262" i="34"/>
  <c r="BE261" i="34"/>
  <c r="BU261" i="34"/>
  <c r="I261" i="34"/>
  <c r="AJ262" i="34"/>
  <c r="CF262" i="34"/>
  <c r="CV262" i="34"/>
  <c r="CW262" i="34" s="1"/>
  <c r="BX262" i="34"/>
  <c r="DD262" i="34"/>
  <c r="BP262" i="34"/>
  <c r="BH262" i="34"/>
  <c r="BI262" i="34" s="1"/>
  <c r="H262" i="34"/>
  <c r="CG261" i="34"/>
  <c r="Y261" i="34"/>
  <c r="CZ262" i="34"/>
  <c r="CN262" i="34"/>
  <c r="AB262" i="34"/>
  <c r="L262" i="34"/>
  <c r="M262" i="34" s="1"/>
  <c r="X262" i="34"/>
  <c r="P262" i="34"/>
  <c r="AF262" i="34"/>
  <c r="BD262" i="34"/>
  <c r="CJ262" i="34"/>
  <c r="CK262" i="34" s="1"/>
  <c r="DP263" i="34"/>
  <c r="AD263" i="34"/>
  <c r="BL263" i="34"/>
  <c r="AE263" i="34"/>
  <c r="CB262" i="34"/>
  <c r="T262" i="34"/>
  <c r="DH262" i="34"/>
  <c r="BL262" i="34"/>
  <c r="CR262" i="34"/>
  <c r="AR262" i="34"/>
  <c r="AS262" i="34" s="1"/>
  <c r="D263" i="34"/>
  <c r="B263" i="34"/>
  <c r="C263" i="34"/>
  <c r="IO4" i="1"/>
  <c r="IO9" i="1" s="1"/>
  <c r="E264" i="34"/>
  <c r="IO7" i="1"/>
  <c r="IP3" i="1"/>
  <c r="IP8" i="1" s="1"/>
  <c r="CS262" i="34" l="1"/>
  <c r="AM264" i="34" a="1"/>
  <c r="AM264" i="34" s="1"/>
  <c r="BC264" i="34" a="1"/>
  <c r="BC264" i="34" s="1"/>
  <c r="BB264" i="34" a="1"/>
  <c r="BB264" i="34" s="1"/>
  <c r="CH264" i="34" a="1"/>
  <c r="CH264" i="34" s="1"/>
  <c r="BS264" i="34" a="1"/>
  <c r="BS264" i="34" s="1"/>
  <c r="DO264" i="34" a="1"/>
  <c r="DO264" i="34" s="1"/>
  <c r="G264" i="34" a="1"/>
  <c r="G264" i="34" s="1"/>
  <c r="V264" i="34" a="1"/>
  <c r="V264" i="34" s="1"/>
  <c r="W264" i="34" a="1"/>
  <c r="W264" i="34" s="1"/>
  <c r="AL264" i="34" a="1"/>
  <c r="AL264" i="34" s="1"/>
  <c r="BR264" i="34" a="1"/>
  <c r="BR264" i="34" s="1"/>
  <c r="CY264" i="34" a="1"/>
  <c r="CY264" i="34" s="1"/>
  <c r="F264" i="34" a="1"/>
  <c r="F264" i="34" s="1"/>
  <c r="S264" i="34" a="1"/>
  <c r="S264" i="34" s="1"/>
  <c r="R264" i="34" a="1"/>
  <c r="R264" i="34" s="1"/>
  <c r="BG264" i="34" a="1"/>
  <c r="BG264" i="34" s="1"/>
  <c r="CL264" i="34" a="1"/>
  <c r="CL264" i="34" s="1"/>
  <c r="DC264" i="34" a="1"/>
  <c r="DC264" i="34" s="1"/>
  <c r="DB264" i="34" a="1"/>
  <c r="DB264" i="34" s="1"/>
  <c r="CX264" i="34" a="1"/>
  <c r="CX264" i="34" s="1"/>
  <c r="BF264" i="34" a="1"/>
  <c r="BF264" i="34" s="1"/>
  <c r="BW264" i="34" a="1"/>
  <c r="BW264" i="34" s="1"/>
  <c r="CM264" i="34" a="1"/>
  <c r="CM264" i="34" s="1"/>
  <c r="AA264" i="34" a="1"/>
  <c r="AA264" i="34" s="1"/>
  <c r="Z264" i="34" a="1"/>
  <c r="Z264" i="34" s="1"/>
  <c r="CI264" i="34" a="1"/>
  <c r="CI264" i="34" s="1"/>
  <c r="DN264" i="34" a="1"/>
  <c r="DN264" i="34" s="1"/>
  <c r="BV264" i="34" a="1"/>
  <c r="BV264" i="34" s="1"/>
  <c r="J264" i="34" a="1"/>
  <c r="J264" i="34" s="1"/>
  <c r="AQ264" i="34" a="1"/>
  <c r="AQ264" i="34" s="1"/>
  <c r="AT264" i="34" a="1"/>
  <c r="AT264" i="34" s="1"/>
  <c r="BJ264" i="34" a="1"/>
  <c r="BJ264" i="34" s="1"/>
  <c r="BZ264" i="34" a="1"/>
  <c r="BZ264" i="34" s="1"/>
  <c r="AP264" i="34" a="1"/>
  <c r="AP264" i="34" s="1"/>
  <c r="N264" i="34" a="1"/>
  <c r="N264" i="34" s="1"/>
  <c r="AU264" i="34" a="1"/>
  <c r="AU264" i="34" s="1"/>
  <c r="CA264" i="34" a="1"/>
  <c r="CA264" i="34" s="1"/>
  <c r="DG264" i="34" a="1"/>
  <c r="DG264" i="34" s="1"/>
  <c r="K264" i="34" a="1"/>
  <c r="K264" i="34" s="1"/>
  <c r="O264" i="34" a="1"/>
  <c r="O264" i="34" s="1"/>
  <c r="BK264" i="34" a="1"/>
  <c r="BK264" i="34" s="1"/>
  <c r="CP264" i="34" a="1"/>
  <c r="CP264" i="34" s="1"/>
  <c r="DF264" i="34" a="1"/>
  <c r="DF264" i="34" s="1"/>
  <c r="CQ264" i="34" a="1"/>
  <c r="CQ264" i="34" s="1"/>
  <c r="BO264" i="34" a="1"/>
  <c r="BO264" i="34" s="1"/>
  <c r="CD264" i="34" a="1"/>
  <c r="CD264" i="34" s="1"/>
  <c r="CU264" i="34" a="1"/>
  <c r="CU264" i="34" s="1"/>
  <c r="DJ264" i="34" a="1"/>
  <c r="DJ264" i="34" s="1"/>
  <c r="AH264" i="34" a="1"/>
  <c r="AH264" i="34" s="1"/>
  <c r="AX264" i="34" a="1"/>
  <c r="AX264" i="34" s="1"/>
  <c r="CE264" i="34" a="1"/>
  <c r="CE264" i="34" s="1"/>
  <c r="AI264" i="34" a="1"/>
  <c r="AI264" i="34" s="1"/>
  <c r="AY264" i="34" a="1"/>
  <c r="AY264" i="34" s="1"/>
  <c r="BN264" i="34" a="1"/>
  <c r="BN264" i="34" s="1"/>
  <c r="CT264" i="34" a="1"/>
  <c r="CT264" i="34" s="1"/>
  <c r="DK264" i="34" a="1"/>
  <c r="DK264" i="34" s="1"/>
  <c r="U262" i="34"/>
  <c r="AK262" i="34"/>
  <c r="Q262" i="34"/>
  <c r="DA262" i="34"/>
  <c r="DQ263" i="34"/>
  <c r="BM262" i="34"/>
  <c r="DE262" i="34"/>
  <c r="BY262" i="34"/>
  <c r="CO262" i="34"/>
  <c r="CV263" i="34"/>
  <c r="CW263" i="34" s="1"/>
  <c r="AR263" i="34"/>
  <c r="AS263" i="34" s="1"/>
  <c r="AZ263" i="34"/>
  <c r="BA263" i="34" s="1"/>
  <c r="BE262" i="34"/>
  <c r="DI262" i="34"/>
  <c r="DM262" i="34"/>
  <c r="AW262" i="34"/>
  <c r="BU262" i="34"/>
  <c r="I262" i="34"/>
  <c r="BQ262" i="34"/>
  <c r="AF263" i="34"/>
  <c r="CF263" i="34"/>
  <c r="BT263" i="34"/>
  <c r="T263" i="34"/>
  <c r="U263" i="34" s="1"/>
  <c r="CZ263" i="34"/>
  <c r="DA263" i="34" s="1"/>
  <c r="BH263" i="34"/>
  <c r="BI263" i="34" s="1"/>
  <c r="BM263" i="34"/>
  <c r="CG262" i="34"/>
  <c r="CC262" i="34"/>
  <c r="BP263" i="34"/>
  <c r="Y262" i="34"/>
  <c r="AC262" i="34"/>
  <c r="AB263" i="34"/>
  <c r="AV263" i="34"/>
  <c r="BX263" i="34"/>
  <c r="AN263" i="34"/>
  <c r="AO263" i="34" s="1"/>
  <c r="AG262" i="34"/>
  <c r="DH263" i="34"/>
  <c r="L263" i="34"/>
  <c r="M263" i="34" s="1"/>
  <c r="CJ263" i="34"/>
  <c r="CK263" i="34" s="1"/>
  <c r="AJ263" i="34"/>
  <c r="P263" i="34"/>
  <c r="DD263" i="34"/>
  <c r="X263" i="34"/>
  <c r="CR263" i="34"/>
  <c r="CS263" i="34" s="1"/>
  <c r="CN263" i="34"/>
  <c r="CO263" i="34" s="1"/>
  <c r="BD263" i="34"/>
  <c r="DP264" i="34"/>
  <c r="AD264" i="34"/>
  <c r="AE264" i="34"/>
  <c r="CB263" i="34"/>
  <c r="DL263" i="34"/>
  <c r="H263" i="34"/>
  <c r="D264" i="34"/>
  <c r="B264" i="34"/>
  <c r="C264" i="34"/>
  <c r="IP4" i="1"/>
  <c r="IP9" i="1" s="1"/>
  <c r="E265" i="34"/>
  <c r="IP7" i="1"/>
  <c r="IO6" i="1"/>
  <c r="IQ3" i="1"/>
  <c r="IQ8" i="1" s="1"/>
  <c r="G265" i="34" l="1" a="1"/>
  <c r="G265" i="34" s="1"/>
  <c r="W265" i="34" a="1"/>
  <c r="W265" i="34" s="1"/>
  <c r="BR265" i="34" a="1"/>
  <c r="BR265" i="34" s="1"/>
  <c r="BS265" i="34" a="1"/>
  <c r="BS265" i="34" s="1"/>
  <c r="CH265" i="34" a="1"/>
  <c r="CH265" i="34" s="1"/>
  <c r="DO265" i="34" a="1"/>
  <c r="DO265" i="34" s="1"/>
  <c r="F265" i="34" a="1"/>
  <c r="F265" i="34" s="1"/>
  <c r="V265" i="34" a="1"/>
  <c r="V265" i="34" s="1"/>
  <c r="CX265" i="34" a="1"/>
  <c r="CX265" i="34" s="1"/>
  <c r="AM265" i="34" a="1"/>
  <c r="AM265" i="34" s="1"/>
  <c r="CI265" i="34" a="1"/>
  <c r="CI265" i="34" s="1"/>
  <c r="AL265" i="34" a="1"/>
  <c r="AL265" i="34" s="1"/>
  <c r="BC265" i="34" a="1"/>
  <c r="BC265" i="34" s="1"/>
  <c r="BB265" i="34" a="1"/>
  <c r="BB265" i="34" s="1"/>
  <c r="S265" i="34" a="1"/>
  <c r="S265" i="34" s="1"/>
  <c r="BG265" i="34" a="1"/>
  <c r="BG265" i="34" s="1"/>
  <c r="DC265" i="34" a="1"/>
  <c r="DC265" i="34" s="1"/>
  <c r="R265" i="34" a="1"/>
  <c r="R265" i="34" s="1"/>
  <c r="Z265" i="34" a="1"/>
  <c r="Z265" i="34" s="1"/>
  <c r="BF265" i="34" a="1"/>
  <c r="BF265" i="34" s="1"/>
  <c r="BV265" i="34" a="1"/>
  <c r="BV265" i="34" s="1"/>
  <c r="CM265" i="34" a="1"/>
  <c r="CM265" i="34" s="1"/>
  <c r="DB265" i="34" a="1"/>
  <c r="DB265" i="34" s="1"/>
  <c r="CY265" i="34" a="1"/>
  <c r="CY265" i="34" s="1"/>
  <c r="BW265" i="34" a="1"/>
  <c r="BW265" i="34" s="1"/>
  <c r="CL265" i="34" a="1"/>
  <c r="CL265" i="34" s="1"/>
  <c r="DN265" i="34" a="1"/>
  <c r="DN265" i="34" s="1"/>
  <c r="AA265" i="34" a="1"/>
  <c r="AA265" i="34" s="1"/>
  <c r="J265" i="34" a="1"/>
  <c r="J265" i="34" s="1"/>
  <c r="AQ265" i="34" a="1"/>
  <c r="AQ265" i="34" s="1"/>
  <c r="AU265" i="34" a="1"/>
  <c r="AU265" i="34" s="1"/>
  <c r="CA265" i="34" a="1"/>
  <c r="CA265" i="34" s="1"/>
  <c r="AT265" i="34" a="1"/>
  <c r="AT265" i="34" s="1"/>
  <c r="BK265" i="34" a="1"/>
  <c r="BK265" i="34" s="1"/>
  <c r="BZ265" i="34" a="1"/>
  <c r="BZ265" i="34" s="1"/>
  <c r="K265" i="34" a="1"/>
  <c r="K265" i="34" s="1"/>
  <c r="O265" i="34" a="1"/>
  <c r="O265" i="34" s="1"/>
  <c r="N265" i="34" a="1"/>
  <c r="N265" i="34" s="1"/>
  <c r="BJ265" i="34" a="1"/>
  <c r="BJ265" i="34" s="1"/>
  <c r="DG265" i="34" a="1"/>
  <c r="DG265" i="34" s="1"/>
  <c r="AI265" i="34" a="1"/>
  <c r="AI265" i="34" s="1"/>
  <c r="AP265" i="34" a="1"/>
  <c r="AP265" i="34" s="1"/>
  <c r="CQ265" i="34" a="1"/>
  <c r="CQ265" i="34" s="1"/>
  <c r="CP265" i="34" a="1"/>
  <c r="CP265" i="34" s="1"/>
  <c r="AH265" i="34" a="1"/>
  <c r="AH265" i="34" s="1"/>
  <c r="AY265" i="34" a="1"/>
  <c r="AY265" i="34" s="1"/>
  <c r="AX265" i="34" a="1"/>
  <c r="AX265" i="34" s="1"/>
  <c r="CD265" i="34" a="1"/>
  <c r="CD265" i="34" s="1"/>
  <c r="DJ265" i="34" a="1"/>
  <c r="DJ265" i="34" s="1"/>
  <c r="DF265" i="34" a="1"/>
  <c r="DF265" i="34" s="1"/>
  <c r="CE265" i="34" a="1"/>
  <c r="CE265" i="34" s="1"/>
  <c r="BN265" i="34" a="1"/>
  <c r="BN265" i="34" s="1"/>
  <c r="CU265" i="34" a="1"/>
  <c r="CU265" i="34" s="1"/>
  <c r="BO265" i="34" a="1"/>
  <c r="BO265" i="34" s="1"/>
  <c r="CT265" i="34" a="1"/>
  <c r="CT265" i="34" s="1"/>
  <c r="DK265" i="34" a="1"/>
  <c r="DK265" i="34" s="1"/>
  <c r="Q263" i="34"/>
  <c r="BX264" i="34"/>
  <c r="BY264" i="34" s="1"/>
  <c r="AK263" i="34"/>
  <c r="DE263" i="34"/>
  <c r="DI263" i="34"/>
  <c r="BY263" i="34"/>
  <c r="AF264" i="34"/>
  <c r="AG264" i="34" s="1"/>
  <c r="BE263" i="34"/>
  <c r="I263" i="34"/>
  <c r="DM263" i="34"/>
  <c r="AW263" i="34"/>
  <c r="BU263" i="34"/>
  <c r="CC263" i="34"/>
  <c r="AG263" i="34"/>
  <c r="BQ263" i="34"/>
  <c r="Y263" i="34"/>
  <c r="CG263" i="34"/>
  <c r="T264" i="34"/>
  <c r="U264" i="34" s="1"/>
  <c r="H264" i="34"/>
  <c r="I264" i="34" s="1"/>
  <c r="AB264" i="34"/>
  <c r="AC264" i="34" s="1"/>
  <c r="L264" i="34"/>
  <c r="M264" i="34" s="1"/>
  <c r="AV264" i="34"/>
  <c r="AW264" i="34" s="1"/>
  <c r="AC263" i="34"/>
  <c r="DD264" i="34"/>
  <c r="DE264" i="34" s="1"/>
  <c r="X264" i="34"/>
  <c r="Y264" i="34" s="1"/>
  <c r="CF264" i="34"/>
  <c r="CG264" i="34" s="1"/>
  <c r="P264" i="34"/>
  <c r="Q264" i="34" s="1"/>
  <c r="AR264" i="34"/>
  <c r="AS264" i="34" s="1"/>
  <c r="AJ264" i="34"/>
  <c r="BP264" i="34"/>
  <c r="BQ264" i="34" s="1"/>
  <c r="CV264" i="34"/>
  <c r="CW264" i="34" s="1"/>
  <c r="AN264" i="34"/>
  <c r="DQ264" i="34"/>
  <c r="CJ264" i="34"/>
  <c r="DH264" i="34"/>
  <c r="AZ264" i="34"/>
  <c r="DL264" i="34"/>
  <c r="CR264" i="34"/>
  <c r="CN264" i="34"/>
  <c r="DP265" i="34"/>
  <c r="AE265" i="34"/>
  <c r="AD265" i="34"/>
  <c r="BL264" i="34"/>
  <c r="BH264" i="34"/>
  <c r="BD264" i="34"/>
  <c r="CB264" i="34"/>
  <c r="CZ264" i="34"/>
  <c r="BT264" i="34"/>
  <c r="D265" i="34"/>
  <c r="B265" i="34"/>
  <c r="C265" i="34"/>
  <c r="IQ4" i="1"/>
  <c r="IQ9" i="1" s="1"/>
  <c r="E266" i="34"/>
  <c r="IR3" i="1"/>
  <c r="IR8" i="1" s="1"/>
  <c r="IQ7" i="1"/>
  <c r="F266" i="34" l="1" a="1"/>
  <c r="F266" i="34" s="1"/>
  <c r="BC266" i="34" a="1"/>
  <c r="BC266" i="34" s="1"/>
  <c r="CH266" i="34" a="1"/>
  <c r="CH266" i="34" s="1"/>
  <c r="W266" i="34" a="1"/>
  <c r="W266" i="34" s="1"/>
  <c r="AM266" i="34" a="1"/>
  <c r="AM266" i="34" s="1"/>
  <c r="CY266" i="34" a="1"/>
  <c r="CY266" i="34" s="1"/>
  <c r="DO266" i="34" a="1"/>
  <c r="DO266" i="34" s="1"/>
  <c r="AL266" i="34" a="1"/>
  <c r="AL266" i="34" s="1"/>
  <c r="CX266" i="34" a="1"/>
  <c r="CX266" i="34" s="1"/>
  <c r="G266" i="34" a="1"/>
  <c r="G266" i="34" s="1"/>
  <c r="V266" i="34" a="1"/>
  <c r="V266" i="34" s="1"/>
  <c r="BB266" i="34" a="1"/>
  <c r="BB266" i="34" s="1"/>
  <c r="BR266" i="34" a="1"/>
  <c r="BR266" i="34" s="1"/>
  <c r="BV266" i="34" a="1"/>
  <c r="BV266" i="34" s="1"/>
  <c r="CM266" i="34" a="1"/>
  <c r="CM266" i="34" s="1"/>
  <c r="DC266" i="34" a="1"/>
  <c r="DC266" i="34" s="1"/>
  <c r="DN266" i="34" a="1"/>
  <c r="DN266" i="34" s="1"/>
  <c r="AA266" i="34" a="1"/>
  <c r="AA266" i="34" s="1"/>
  <c r="CL266" i="34" a="1"/>
  <c r="CL266" i="34" s="1"/>
  <c r="CI266" i="34" a="1"/>
  <c r="CI266" i="34" s="1"/>
  <c r="S266" i="34" a="1"/>
  <c r="S266" i="34" s="1"/>
  <c r="Z266" i="34" a="1"/>
  <c r="Z266" i="34" s="1"/>
  <c r="BW266" i="34" a="1"/>
  <c r="BW266" i="34" s="1"/>
  <c r="BS266" i="34" a="1"/>
  <c r="BS266" i="34" s="1"/>
  <c r="R266" i="34" a="1"/>
  <c r="R266" i="34" s="1"/>
  <c r="BF266" i="34" a="1"/>
  <c r="BF266" i="34" s="1"/>
  <c r="BG266" i="34" a="1"/>
  <c r="BG266" i="34" s="1"/>
  <c r="DB266" i="34" a="1"/>
  <c r="DB266" i="34" s="1"/>
  <c r="AU266" i="34" a="1"/>
  <c r="AU266" i="34" s="1"/>
  <c r="BK266" i="34" a="1"/>
  <c r="BK266" i="34" s="1"/>
  <c r="J266" i="34" a="1"/>
  <c r="J266" i="34" s="1"/>
  <c r="AT266" i="34" a="1"/>
  <c r="AT266" i="34" s="1"/>
  <c r="K266" i="34" a="1"/>
  <c r="K266" i="34" s="1"/>
  <c r="O266" i="34" a="1"/>
  <c r="O266" i="34" s="1"/>
  <c r="CP266" i="34" a="1"/>
  <c r="CP266" i="34" s="1"/>
  <c r="AP266" i="34" a="1"/>
  <c r="AP266" i="34" s="1"/>
  <c r="AQ266" i="34" a="1"/>
  <c r="AQ266" i="34" s="1"/>
  <c r="N266" i="34" a="1"/>
  <c r="N266" i="34" s="1"/>
  <c r="BJ266" i="34" a="1"/>
  <c r="BJ266" i="34" s="1"/>
  <c r="BZ266" i="34" a="1"/>
  <c r="BZ266" i="34" s="1"/>
  <c r="CA266" i="34" a="1"/>
  <c r="CA266" i="34" s="1"/>
  <c r="CQ266" i="34" a="1"/>
  <c r="CQ266" i="34" s="1"/>
  <c r="DG266" i="34" a="1"/>
  <c r="DG266" i="34" s="1"/>
  <c r="CD266" i="34" a="1"/>
  <c r="CD266" i="34" s="1"/>
  <c r="DJ266" i="34" a="1"/>
  <c r="DJ266" i="34" s="1"/>
  <c r="AY266" i="34" a="1"/>
  <c r="AY266" i="34" s="1"/>
  <c r="CU266" i="34" a="1"/>
  <c r="CU266" i="34" s="1"/>
  <c r="CT266" i="34" a="1"/>
  <c r="CT266" i="34" s="1"/>
  <c r="DF266" i="34" a="1"/>
  <c r="DF266" i="34" s="1"/>
  <c r="AH266" i="34" a="1"/>
  <c r="AH266" i="34" s="1"/>
  <c r="AI266" i="34" a="1"/>
  <c r="AI266" i="34" s="1"/>
  <c r="BO266" i="34" a="1"/>
  <c r="BO266" i="34" s="1"/>
  <c r="AX266" i="34" a="1"/>
  <c r="AX266" i="34" s="1"/>
  <c r="BN266" i="34" a="1"/>
  <c r="BN266" i="34" s="1"/>
  <c r="CE266" i="34" a="1"/>
  <c r="CE266" i="34" s="1"/>
  <c r="DK266" i="34" a="1"/>
  <c r="DK266" i="34" s="1"/>
  <c r="BX265" i="34"/>
  <c r="BY265" i="34" s="1"/>
  <c r="DQ265" i="34"/>
  <c r="AR265" i="34"/>
  <c r="AS265" i="34" s="1"/>
  <c r="CF265" i="34"/>
  <c r="CG265" i="34" s="1"/>
  <c r="CV265" i="34"/>
  <c r="CW265" i="34" s="1"/>
  <c r="T265" i="34"/>
  <c r="U265" i="34" s="1"/>
  <c r="DL265" i="34"/>
  <c r="DD265" i="34"/>
  <c r="DE265" i="34" s="1"/>
  <c r="AV265" i="34"/>
  <c r="AW265" i="34" s="1"/>
  <c r="H265" i="34"/>
  <c r="I265" i="34" s="1"/>
  <c r="CZ265" i="34"/>
  <c r="BT265" i="34"/>
  <c r="AZ265" i="34"/>
  <c r="AK264" i="34"/>
  <c r="AB265" i="34"/>
  <c r="AJ265" i="34"/>
  <c r="AO264" i="34"/>
  <c r="L265" i="34"/>
  <c r="M265" i="34" s="1"/>
  <c r="DA264" i="34"/>
  <c r="BI264" i="34"/>
  <c r="BA264" i="34"/>
  <c r="CC264" i="34"/>
  <c r="BM264" i="34"/>
  <c r="CO264" i="34"/>
  <c r="DI264" i="34"/>
  <c r="BU264" i="34"/>
  <c r="BE264" i="34"/>
  <c r="BH265" i="34"/>
  <c r="CS264" i="34"/>
  <c r="CK264" i="34"/>
  <c r="DM264" i="34"/>
  <c r="P265" i="34"/>
  <c r="DH265" i="34"/>
  <c r="CN265" i="34"/>
  <c r="CJ265" i="34"/>
  <c r="CR265" i="34"/>
  <c r="BD265" i="34"/>
  <c r="DP266" i="34"/>
  <c r="AD266" i="34"/>
  <c r="AE266" i="34"/>
  <c r="BP265" i="34"/>
  <c r="CB265" i="34"/>
  <c r="AF265" i="34"/>
  <c r="X265" i="34"/>
  <c r="BL265" i="34"/>
  <c r="AN265" i="34"/>
  <c r="D266" i="34"/>
  <c r="B266" i="34"/>
  <c r="C266" i="34"/>
  <c r="IR4" i="1"/>
  <c r="IR9" i="1" s="1"/>
  <c r="E267" i="34"/>
  <c r="IR7" i="1"/>
  <c r="IS3" i="1"/>
  <c r="IS8" i="1" s="1"/>
  <c r="F267" i="34" l="1" a="1"/>
  <c r="F267" i="34" s="1"/>
  <c r="V267" i="34" a="1"/>
  <c r="V267" i="34" s="1"/>
  <c r="W267" i="34" a="1"/>
  <c r="W267" i="34" s="1"/>
  <c r="BS267" i="34" a="1"/>
  <c r="BS267" i="34" s="1"/>
  <c r="CX267" i="34" a="1"/>
  <c r="CX267" i="34" s="1"/>
  <c r="DO267" i="34" a="1"/>
  <c r="DO267" i="34" s="1"/>
  <c r="BC267" i="34" a="1"/>
  <c r="BC267" i="34" s="1"/>
  <c r="BB267" i="34" a="1"/>
  <c r="BB267" i="34" s="1"/>
  <c r="CH267" i="34" a="1"/>
  <c r="CH267" i="34" s="1"/>
  <c r="CY267" i="34" a="1"/>
  <c r="CY267" i="34" s="1"/>
  <c r="G267" i="34" a="1"/>
  <c r="G267" i="34" s="1"/>
  <c r="AL267" i="34" a="1"/>
  <c r="AL267" i="34" s="1"/>
  <c r="CI267" i="34" a="1"/>
  <c r="CI267" i="34" s="1"/>
  <c r="AM267" i="34" a="1"/>
  <c r="AM267" i="34" s="1"/>
  <c r="BR267" i="34" a="1"/>
  <c r="BR267" i="34" s="1"/>
  <c r="S267" i="34" a="1"/>
  <c r="S267" i="34" s="1"/>
  <c r="BG267" i="34" a="1"/>
  <c r="BG267" i="34" s="1"/>
  <c r="R267" i="34" a="1"/>
  <c r="R267" i="34" s="1"/>
  <c r="BV267" i="34" a="1"/>
  <c r="BV267" i="34" s="1"/>
  <c r="CL267" i="34" a="1"/>
  <c r="CL267" i="34" s="1"/>
  <c r="DC267" i="34" a="1"/>
  <c r="DC267" i="34" s="1"/>
  <c r="BF267" i="34" a="1"/>
  <c r="BF267" i="34" s="1"/>
  <c r="BW267" i="34" a="1"/>
  <c r="BW267" i="34" s="1"/>
  <c r="DN267" i="34" a="1"/>
  <c r="DN267" i="34" s="1"/>
  <c r="AA267" i="34" a="1"/>
  <c r="AA267" i="34" s="1"/>
  <c r="Z267" i="34" a="1"/>
  <c r="Z267" i="34" s="1"/>
  <c r="CM267" i="34" a="1"/>
  <c r="CM267" i="34" s="1"/>
  <c r="N267" i="34" a="1"/>
  <c r="N267" i="34" s="1"/>
  <c r="CP267" i="34" a="1"/>
  <c r="CP267" i="34" s="1"/>
  <c r="CQ267" i="34" a="1"/>
  <c r="CQ267" i="34" s="1"/>
  <c r="DG267" i="34" a="1"/>
  <c r="DG267" i="34" s="1"/>
  <c r="AQ267" i="34" a="1"/>
  <c r="AQ267" i="34" s="1"/>
  <c r="AT267" i="34" a="1"/>
  <c r="AT267" i="34" s="1"/>
  <c r="BJ267" i="34" a="1"/>
  <c r="BJ267" i="34" s="1"/>
  <c r="BZ267" i="34" a="1"/>
  <c r="BZ267" i="34" s="1"/>
  <c r="DB267" i="34" a="1"/>
  <c r="DB267" i="34" s="1"/>
  <c r="J267" i="34" a="1"/>
  <c r="J267" i="34" s="1"/>
  <c r="AP267" i="34" a="1"/>
  <c r="AP267" i="34" s="1"/>
  <c r="O267" i="34" a="1"/>
  <c r="O267" i="34" s="1"/>
  <c r="AU267" i="34" a="1"/>
  <c r="AU267" i="34" s="1"/>
  <c r="CA267" i="34" a="1"/>
  <c r="CA267" i="34" s="1"/>
  <c r="K267" i="34" a="1"/>
  <c r="K267" i="34" s="1"/>
  <c r="BK267" i="34" a="1"/>
  <c r="BK267" i="34" s="1"/>
  <c r="AY267" i="34" a="1"/>
  <c r="AY267" i="34" s="1"/>
  <c r="BN267" i="34" a="1"/>
  <c r="BN267" i="34" s="1"/>
  <c r="CT267" i="34" a="1"/>
  <c r="CT267" i="34" s="1"/>
  <c r="CU267" i="34" a="1"/>
  <c r="CU267" i="34" s="1"/>
  <c r="DK267" i="34" a="1"/>
  <c r="DK267" i="34" s="1"/>
  <c r="DJ267" i="34" a="1"/>
  <c r="DJ267" i="34" s="1"/>
  <c r="DF267" i="34" a="1"/>
  <c r="DF267" i="34" s="1"/>
  <c r="BO267" i="34" a="1"/>
  <c r="BO267" i="34" s="1"/>
  <c r="CE267" i="34" a="1"/>
  <c r="CE267" i="34" s="1"/>
  <c r="CD267" i="34" a="1"/>
  <c r="CD267" i="34" s="1"/>
  <c r="AH267" i="34" a="1"/>
  <c r="AH267" i="34" s="1"/>
  <c r="AI267" i="34" a="1"/>
  <c r="AI267" i="34" s="1"/>
  <c r="AX267" i="34" a="1"/>
  <c r="AX267" i="34" s="1"/>
  <c r="DQ266" i="34"/>
  <c r="BE265" i="34"/>
  <c r="CB266" i="34"/>
  <c r="H266" i="34"/>
  <c r="I266" i="34" s="1"/>
  <c r="AK265" i="34"/>
  <c r="CS265" i="34"/>
  <c r="AJ266" i="34"/>
  <c r="DA265" i="34"/>
  <c r="CO265" i="34"/>
  <c r="L266" i="34"/>
  <c r="M266" i="34" s="1"/>
  <c r="BU265" i="34"/>
  <c r="DM265" i="34"/>
  <c r="CC265" i="34"/>
  <c r="T266" i="34"/>
  <c r="U266" i="34" s="1"/>
  <c r="DD266" i="34"/>
  <c r="DE266" i="34" s="1"/>
  <c r="AR266" i="34"/>
  <c r="AS266" i="34" s="1"/>
  <c r="BM265" i="34"/>
  <c r="CR266" i="34"/>
  <c r="CJ266" i="34"/>
  <c r="X266" i="34"/>
  <c r="CV266" i="34"/>
  <c r="CW266" i="34" s="1"/>
  <c r="P266" i="34"/>
  <c r="DI265" i="34"/>
  <c r="BA265" i="34"/>
  <c r="CZ266" i="34"/>
  <c r="CN266" i="34"/>
  <c r="AF266" i="34"/>
  <c r="BH266" i="34"/>
  <c r="CK265" i="34"/>
  <c r="AC265" i="34"/>
  <c r="AO265" i="34"/>
  <c r="Y265" i="34"/>
  <c r="AG265" i="34"/>
  <c r="BQ265" i="34"/>
  <c r="AV266" i="34"/>
  <c r="Q265" i="34"/>
  <c r="BI265" i="34"/>
  <c r="DP267" i="34"/>
  <c r="AD267" i="34"/>
  <c r="AE267" i="34"/>
  <c r="BT266" i="34"/>
  <c r="AZ266" i="34"/>
  <c r="BP266" i="34"/>
  <c r="BL266" i="34"/>
  <c r="DH266" i="34"/>
  <c r="BX266" i="34"/>
  <c r="BD266" i="34"/>
  <c r="DL266" i="34"/>
  <c r="CF266" i="34"/>
  <c r="AB266" i="34"/>
  <c r="AN266" i="34"/>
  <c r="D267" i="34"/>
  <c r="B267" i="34"/>
  <c r="C267" i="34"/>
  <c r="IS4" i="1"/>
  <c r="IS9" i="1" s="1"/>
  <c r="E268" i="34"/>
  <c r="IS7" i="1"/>
  <c r="IT3" i="1"/>
  <c r="IT8" i="1" s="1"/>
  <c r="AL268" i="34" l="1" a="1"/>
  <c r="AL268" i="34" s="1"/>
  <c r="BC268" i="34" a="1"/>
  <c r="BC268" i="34" s="1"/>
  <c r="G268" i="34" a="1"/>
  <c r="G268" i="34" s="1"/>
  <c r="W268" i="34" a="1"/>
  <c r="W268" i="34" s="1"/>
  <c r="BR268" i="34" a="1"/>
  <c r="BR268" i="34" s="1"/>
  <c r="CH268" i="34" a="1"/>
  <c r="CH268" i="34" s="1"/>
  <c r="DO268" i="34" a="1"/>
  <c r="DO268" i="34" s="1"/>
  <c r="F268" i="34" a="1"/>
  <c r="F268" i="34" s="1"/>
  <c r="BS268" i="34" a="1"/>
  <c r="BS268" i="34" s="1"/>
  <c r="CX268" i="34" a="1"/>
  <c r="CX268" i="34" s="1"/>
  <c r="V268" i="34" a="1"/>
  <c r="V268" i="34" s="1"/>
  <c r="AM268" i="34" a="1"/>
  <c r="AM268" i="34" s="1"/>
  <c r="BB268" i="34" a="1"/>
  <c r="BB268" i="34" s="1"/>
  <c r="CY268" i="34" a="1"/>
  <c r="CY268" i="34" s="1"/>
  <c r="DN268" i="34" a="1"/>
  <c r="DN268" i="34" s="1"/>
  <c r="R268" i="34" a="1"/>
  <c r="R268" i="34" s="1"/>
  <c r="BV268" i="34" a="1"/>
  <c r="BV268" i="34" s="1"/>
  <c r="S268" i="34" a="1"/>
  <c r="S268" i="34" s="1"/>
  <c r="AA268" i="34" a="1"/>
  <c r="AA268" i="34" s="1"/>
  <c r="BG268" i="34" a="1"/>
  <c r="BG268" i="34" s="1"/>
  <c r="Z268" i="34" a="1"/>
  <c r="Z268" i="34" s="1"/>
  <c r="BF268" i="34" a="1"/>
  <c r="BF268" i="34" s="1"/>
  <c r="CM268" i="34" a="1"/>
  <c r="CM268" i="34" s="1"/>
  <c r="DB268" i="34" a="1"/>
  <c r="DB268" i="34" s="1"/>
  <c r="CI268" i="34" a="1"/>
  <c r="CI268" i="34" s="1"/>
  <c r="BW268" i="34" a="1"/>
  <c r="BW268" i="34" s="1"/>
  <c r="CL268" i="34" a="1"/>
  <c r="CL268" i="34" s="1"/>
  <c r="DC268" i="34" a="1"/>
  <c r="DC268" i="34" s="1"/>
  <c r="K268" i="34" a="1"/>
  <c r="K268" i="34" s="1"/>
  <c r="AU268" i="34" a="1"/>
  <c r="AU268" i="34" s="1"/>
  <c r="CP268" i="34" a="1"/>
  <c r="CP268" i="34" s="1"/>
  <c r="J268" i="34" a="1"/>
  <c r="J268" i="34" s="1"/>
  <c r="AQ268" i="34" a="1"/>
  <c r="AQ268" i="34" s="1"/>
  <c r="BZ268" i="34" a="1"/>
  <c r="BZ268" i="34" s="1"/>
  <c r="CA268" i="34" a="1"/>
  <c r="CA268" i="34" s="1"/>
  <c r="AP268" i="34" a="1"/>
  <c r="AP268" i="34" s="1"/>
  <c r="N268" i="34" a="1"/>
  <c r="N268" i="34" s="1"/>
  <c r="O268" i="34" a="1"/>
  <c r="O268" i="34" s="1"/>
  <c r="AT268" i="34" a="1"/>
  <c r="AT268" i="34" s="1"/>
  <c r="BK268" i="34" a="1"/>
  <c r="BK268" i="34" s="1"/>
  <c r="DG268" i="34" a="1"/>
  <c r="DG268" i="34" s="1"/>
  <c r="BJ268" i="34" a="1"/>
  <c r="BJ268" i="34" s="1"/>
  <c r="CQ268" i="34" a="1"/>
  <c r="CQ268" i="34" s="1"/>
  <c r="BO268" i="34" a="1"/>
  <c r="BO268" i="34" s="1"/>
  <c r="CT268" i="34" a="1"/>
  <c r="CT268" i="34" s="1"/>
  <c r="DK268" i="34" a="1"/>
  <c r="DK268" i="34" s="1"/>
  <c r="DF268" i="34" a="1"/>
  <c r="DF268" i="34" s="1"/>
  <c r="AH268" i="34" a="1"/>
  <c r="AH268" i="34" s="1"/>
  <c r="AX268" i="34" a="1"/>
  <c r="AX268" i="34" s="1"/>
  <c r="AY268" i="34" a="1"/>
  <c r="AY268" i="34" s="1"/>
  <c r="BN268" i="34" a="1"/>
  <c r="BN268" i="34" s="1"/>
  <c r="CE268" i="34" a="1"/>
  <c r="CE268" i="34" s="1"/>
  <c r="CD268" i="34" a="1"/>
  <c r="CD268" i="34" s="1"/>
  <c r="DJ268" i="34" a="1"/>
  <c r="DJ268" i="34" s="1"/>
  <c r="AI268" i="34" a="1"/>
  <c r="AI268" i="34" s="1"/>
  <c r="CU268" i="34" a="1"/>
  <c r="CU268" i="34" s="1"/>
  <c r="T267" i="34"/>
  <c r="U267" i="34" s="1"/>
  <c r="BE266" i="34"/>
  <c r="L267" i="34"/>
  <c r="M267" i="34" s="1"/>
  <c r="CC266" i="34"/>
  <c r="AK266" i="34"/>
  <c r="CS266" i="34"/>
  <c r="CK266" i="34"/>
  <c r="CJ267" i="34"/>
  <c r="DA266" i="34"/>
  <c r="AC266" i="34"/>
  <c r="Q266" i="34"/>
  <c r="AO266" i="34"/>
  <c r="P267" i="34"/>
  <c r="Y266" i="34"/>
  <c r="BI266" i="34"/>
  <c r="AG266" i="34"/>
  <c r="AR267" i="34"/>
  <c r="AS267" i="34" s="1"/>
  <c r="CR267" i="34"/>
  <c r="AN267" i="34"/>
  <c r="BX267" i="34"/>
  <c r="AF267" i="34"/>
  <c r="AJ267" i="34"/>
  <c r="BM266" i="34"/>
  <c r="DM266" i="34"/>
  <c r="CO266" i="34"/>
  <c r="BH267" i="34"/>
  <c r="X267" i="34"/>
  <c r="CG266" i="34"/>
  <c r="DI266" i="34"/>
  <c r="BY266" i="34"/>
  <c r="AZ267" i="34"/>
  <c r="BD267" i="34"/>
  <c r="AV267" i="34"/>
  <c r="BQ266" i="34"/>
  <c r="BA266" i="34"/>
  <c r="BU266" i="34"/>
  <c r="DQ267" i="34"/>
  <c r="AW266" i="34"/>
  <c r="BT267" i="34"/>
  <c r="DD267" i="34"/>
  <c r="CB267" i="34"/>
  <c r="CZ267" i="34"/>
  <c r="BP267" i="34"/>
  <c r="AB267" i="34"/>
  <c r="CN267" i="34"/>
  <c r="H267" i="34"/>
  <c r="I267" i="34" s="1"/>
  <c r="DP268" i="34"/>
  <c r="AD268" i="34"/>
  <c r="AE268" i="34"/>
  <c r="DH267" i="34"/>
  <c r="DL267" i="34"/>
  <c r="CV267" i="34"/>
  <c r="CF267" i="34"/>
  <c r="BL267" i="34"/>
  <c r="D268" i="34"/>
  <c r="B268" i="34"/>
  <c r="C268" i="34"/>
  <c r="IT4" i="1"/>
  <c r="IT9" i="1" s="1"/>
  <c r="E269" i="34"/>
  <c r="IU3" i="1"/>
  <c r="IU8" i="1" s="1"/>
  <c r="IT7" i="1"/>
  <c r="CF268" i="34" l="1"/>
  <c r="G269" i="34" a="1"/>
  <c r="G269" i="34" s="1"/>
  <c r="BB269" i="34" a="1"/>
  <c r="BB269" i="34" s="1"/>
  <c r="BR269" i="34" a="1"/>
  <c r="BR269" i="34" s="1"/>
  <c r="CI269" i="34" a="1"/>
  <c r="CI269" i="34" s="1"/>
  <c r="CY269" i="34" a="1"/>
  <c r="CY269" i="34" s="1"/>
  <c r="F269" i="34" a="1"/>
  <c r="F269" i="34" s="1"/>
  <c r="W269" i="34" a="1"/>
  <c r="W269" i="34" s="1"/>
  <c r="AM269" i="34" a="1"/>
  <c r="AM269" i="34" s="1"/>
  <c r="BS269" i="34" a="1"/>
  <c r="BS269" i="34" s="1"/>
  <c r="BC269" i="34" a="1"/>
  <c r="BC269" i="34" s="1"/>
  <c r="DO269" i="34" a="1"/>
  <c r="DO269" i="34" s="1"/>
  <c r="V269" i="34" a="1"/>
  <c r="V269" i="34" s="1"/>
  <c r="AL269" i="34" a="1"/>
  <c r="AL269" i="34" s="1"/>
  <c r="Z269" i="34" a="1"/>
  <c r="Z269" i="34" s="1"/>
  <c r="BW269" i="34" a="1"/>
  <c r="BW269" i="34" s="1"/>
  <c r="S269" i="34" a="1"/>
  <c r="S269" i="34" s="1"/>
  <c r="BG269" i="34" a="1"/>
  <c r="BG269" i="34" s="1"/>
  <c r="CH269" i="34" a="1"/>
  <c r="CH269" i="34" s="1"/>
  <c r="DN269" i="34" a="1"/>
  <c r="DN269" i="34" s="1"/>
  <c r="R269" i="34" a="1"/>
  <c r="R269" i="34" s="1"/>
  <c r="AA269" i="34" a="1"/>
  <c r="AA269" i="34" s="1"/>
  <c r="CM269" i="34" a="1"/>
  <c r="CM269" i="34" s="1"/>
  <c r="CL269" i="34" a="1"/>
  <c r="CL269" i="34" s="1"/>
  <c r="DB269" i="34" a="1"/>
  <c r="DB269" i="34" s="1"/>
  <c r="CX269" i="34" a="1"/>
  <c r="CX269" i="34" s="1"/>
  <c r="BF269" i="34" a="1"/>
  <c r="BF269" i="34" s="1"/>
  <c r="BV269" i="34" a="1"/>
  <c r="BV269" i="34" s="1"/>
  <c r="AP269" i="34" a="1"/>
  <c r="AP269" i="34" s="1"/>
  <c r="CA269" i="34" a="1"/>
  <c r="CA269" i="34" s="1"/>
  <c r="CQ269" i="34" a="1"/>
  <c r="CQ269" i="34" s="1"/>
  <c r="J269" i="34" a="1"/>
  <c r="J269" i="34" s="1"/>
  <c r="AQ269" i="34" a="1"/>
  <c r="AQ269" i="34" s="1"/>
  <c r="AU269" i="34" a="1"/>
  <c r="AU269" i="34" s="1"/>
  <c r="DC269" i="34" a="1"/>
  <c r="DC269" i="34" s="1"/>
  <c r="AT269" i="34" a="1"/>
  <c r="AT269" i="34" s="1"/>
  <c r="BK269" i="34" a="1"/>
  <c r="BK269" i="34" s="1"/>
  <c r="BZ269" i="34" a="1"/>
  <c r="BZ269" i="34" s="1"/>
  <c r="K269" i="34" a="1"/>
  <c r="K269" i="34" s="1"/>
  <c r="O269" i="34" a="1"/>
  <c r="O269" i="34" s="1"/>
  <c r="N269" i="34" a="1"/>
  <c r="N269" i="34" s="1"/>
  <c r="BJ269" i="34" a="1"/>
  <c r="BJ269" i="34" s="1"/>
  <c r="CP269" i="34" a="1"/>
  <c r="CP269" i="34" s="1"/>
  <c r="BN269" i="34" a="1"/>
  <c r="BN269" i="34" s="1"/>
  <c r="DK269" i="34" a="1"/>
  <c r="DK269" i="34" s="1"/>
  <c r="AY269" i="34" a="1"/>
  <c r="AY269" i="34" s="1"/>
  <c r="CD269" i="34" a="1"/>
  <c r="CD269" i="34" s="1"/>
  <c r="CU269" i="34" a="1"/>
  <c r="CU269" i="34" s="1"/>
  <c r="DF269" i="34" a="1"/>
  <c r="DF269" i="34" s="1"/>
  <c r="AI269" i="34" a="1"/>
  <c r="AI269" i="34" s="1"/>
  <c r="AX269" i="34" a="1"/>
  <c r="AX269" i="34" s="1"/>
  <c r="CE269" i="34" a="1"/>
  <c r="CE269" i="34" s="1"/>
  <c r="DJ269" i="34" a="1"/>
  <c r="DJ269" i="34" s="1"/>
  <c r="DG269" i="34" a="1"/>
  <c r="DG269" i="34" s="1"/>
  <c r="AH269" i="34" a="1"/>
  <c r="AH269" i="34" s="1"/>
  <c r="BO269" i="34" a="1"/>
  <c r="BO269" i="34" s="1"/>
  <c r="CT269" i="34" a="1"/>
  <c r="CT269" i="34" s="1"/>
  <c r="AO267" i="34"/>
  <c r="BE267" i="34"/>
  <c r="AK267" i="34"/>
  <c r="CS267" i="34"/>
  <c r="CK267" i="34"/>
  <c r="BX268" i="34"/>
  <c r="BA267" i="34"/>
  <c r="BM267" i="34"/>
  <c r="Q267" i="34"/>
  <c r="Y267" i="34"/>
  <c r="BY267" i="34"/>
  <c r="AG267" i="34"/>
  <c r="AV268" i="34"/>
  <c r="H268" i="34"/>
  <c r="I268" i="34" s="1"/>
  <c r="BI267" i="34"/>
  <c r="AF268" i="34"/>
  <c r="AZ268" i="34"/>
  <c r="DQ268" i="34"/>
  <c r="CG267" i="34"/>
  <c r="DM267" i="34"/>
  <c r="BH268" i="34"/>
  <c r="CN268" i="34"/>
  <c r="BU267" i="34"/>
  <c r="DD268" i="34"/>
  <c r="AW267" i="34"/>
  <c r="AW268" i="34" s="1"/>
  <c r="BQ267" i="34"/>
  <c r="DI267" i="34"/>
  <c r="BT268" i="34"/>
  <c r="CZ268" i="34"/>
  <c r="CW267" i="34"/>
  <c r="CG268" i="34"/>
  <c r="CR268" i="34"/>
  <c r="CS268" i="34" s="1"/>
  <c r="L268" i="34"/>
  <c r="M268" i="34" s="1"/>
  <c r="X268" i="34"/>
  <c r="AC267" i="34"/>
  <c r="CJ268" i="34"/>
  <c r="DE267" i="34"/>
  <c r="DA267" i="34"/>
  <c r="CO267" i="34"/>
  <c r="CC267" i="34"/>
  <c r="BL268" i="34"/>
  <c r="T268" i="34"/>
  <c r="U268" i="34" s="1"/>
  <c r="AB268" i="34"/>
  <c r="AJ268" i="34"/>
  <c r="AE269" i="34"/>
  <c r="DP269" i="34"/>
  <c r="AD269" i="34"/>
  <c r="DL268" i="34"/>
  <c r="AN268" i="34"/>
  <c r="AR268" i="34"/>
  <c r="BD268" i="34"/>
  <c r="CB268" i="34"/>
  <c r="BP268" i="34"/>
  <c r="DH268" i="34"/>
  <c r="P268" i="34"/>
  <c r="Q268" i="34" s="1"/>
  <c r="CV268" i="34"/>
  <c r="D269" i="34"/>
  <c r="B269" i="34"/>
  <c r="C269" i="34"/>
  <c r="IU4" i="1"/>
  <c r="IU9" i="1" s="1"/>
  <c r="E270" i="34"/>
  <c r="IU7" i="1"/>
  <c r="IV3" i="1"/>
  <c r="IV8" i="1" s="1"/>
  <c r="BE268" i="34" l="1"/>
  <c r="V270" i="34" a="1"/>
  <c r="V270" i="34" s="1"/>
  <c r="AM270" i="34" a="1"/>
  <c r="AM270" i="34" s="1"/>
  <c r="BB270" i="34" a="1"/>
  <c r="BB270" i="34" s="1"/>
  <c r="CI270" i="34" a="1"/>
  <c r="CI270" i="34" s="1"/>
  <c r="F270" i="34" a="1"/>
  <c r="F270" i="34" s="1"/>
  <c r="BS270" i="34" a="1"/>
  <c r="BS270" i="34" s="1"/>
  <c r="CH270" i="34" a="1"/>
  <c r="CH270" i="34" s="1"/>
  <c r="CX270" i="34" a="1"/>
  <c r="CX270" i="34" s="1"/>
  <c r="W270" i="34" a="1"/>
  <c r="W270" i="34" s="1"/>
  <c r="BC270" i="34" a="1"/>
  <c r="BC270" i="34" s="1"/>
  <c r="BR270" i="34" a="1"/>
  <c r="BR270" i="34" s="1"/>
  <c r="CY270" i="34" a="1"/>
  <c r="CY270" i="34" s="1"/>
  <c r="G270" i="34" a="1"/>
  <c r="G270" i="34" s="1"/>
  <c r="AL270" i="34" a="1"/>
  <c r="AL270" i="34" s="1"/>
  <c r="DN270" i="34" a="1"/>
  <c r="DN270" i="34" s="1"/>
  <c r="Z270" i="34" a="1"/>
  <c r="Z270" i="34" s="1"/>
  <c r="AA270" i="34" a="1"/>
  <c r="AA270" i="34" s="1"/>
  <c r="BF270" i="34" a="1"/>
  <c r="BF270" i="34" s="1"/>
  <c r="S270" i="34" a="1"/>
  <c r="S270" i="34" s="1"/>
  <c r="R270" i="34" a="1"/>
  <c r="R270" i="34" s="1"/>
  <c r="BG270" i="34" a="1"/>
  <c r="BG270" i="34" s="1"/>
  <c r="BV270" i="34" a="1"/>
  <c r="BV270" i="34" s="1"/>
  <c r="CM270" i="34" a="1"/>
  <c r="CM270" i="34" s="1"/>
  <c r="CL270" i="34" a="1"/>
  <c r="CL270" i="34" s="1"/>
  <c r="DC270" i="34" a="1"/>
  <c r="DC270" i="34" s="1"/>
  <c r="DO270" i="34" a="1"/>
  <c r="DO270" i="34" s="1"/>
  <c r="DB270" i="34" a="1"/>
  <c r="DB270" i="34" s="1"/>
  <c r="BW270" i="34" a="1"/>
  <c r="BW270" i="34" s="1"/>
  <c r="AP270" i="34" a="1"/>
  <c r="AP270" i="34" s="1"/>
  <c r="AQ270" i="34" a="1"/>
  <c r="AQ270" i="34" s="1"/>
  <c r="N270" i="34" a="1"/>
  <c r="N270" i="34" s="1"/>
  <c r="BK270" i="34" a="1"/>
  <c r="BK270" i="34" s="1"/>
  <c r="BZ270" i="34" a="1"/>
  <c r="BZ270" i="34" s="1"/>
  <c r="CQ270" i="34" a="1"/>
  <c r="CQ270" i="34" s="1"/>
  <c r="DG270" i="34" a="1"/>
  <c r="DG270" i="34" s="1"/>
  <c r="AU270" i="34" a="1"/>
  <c r="AU270" i="34" s="1"/>
  <c r="AT270" i="34" a="1"/>
  <c r="AT270" i="34" s="1"/>
  <c r="CP270" i="34" a="1"/>
  <c r="CP270" i="34" s="1"/>
  <c r="J270" i="34" a="1"/>
  <c r="J270" i="34" s="1"/>
  <c r="BJ270" i="34" a="1"/>
  <c r="BJ270" i="34" s="1"/>
  <c r="DF270" i="34" a="1"/>
  <c r="DF270" i="34" s="1"/>
  <c r="K270" i="34" a="1"/>
  <c r="K270" i="34" s="1"/>
  <c r="O270" i="34" a="1"/>
  <c r="O270" i="34" s="1"/>
  <c r="CA270" i="34" a="1"/>
  <c r="CA270" i="34" s="1"/>
  <c r="AX270" i="34" a="1"/>
  <c r="AX270" i="34" s="1"/>
  <c r="DJ270" i="34" a="1"/>
  <c r="DJ270" i="34" s="1"/>
  <c r="AY270" i="34" a="1"/>
  <c r="AY270" i="34" s="1"/>
  <c r="BO270" i="34" a="1"/>
  <c r="BO270" i="34" s="1"/>
  <c r="CD270" i="34" a="1"/>
  <c r="CD270" i="34" s="1"/>
  <c r="CU270" i="34" a="1"/>
  <c r="CU270" i="34" s="1"/>
  <c r="DK270" i="34" a="1"/>
  <c r="DK270" i="34" s="1"/>
  <c r="AH270" i="34" a="1"/>
  <c r="AH270" i="34" s="1"/>
  <c r="CE270" i="34" a="1"/>
  <c r="CE270" i="34" s="1"/>
  <c r="CT270" i="34" a="1"/>
  <c r="CT270" i="34" s="1"/>
  <c r="AI270" i="34" a="1"/>
  <c r="AI270" i="34" s="1"/>
  <c r="BN270" i="34" a="1"/>
  <c r="BN270" i="34" s="1"/>
  <c r="BH269" i="34"/>
  <c r="BA268" i="34"/>
  <c r="CK268" i="34"/>
  <c r="X269" i="34"/>
  <c r="DQ269" i="34"/>
  <c r="BY268" i="34"/>
  <c r="BM268" i="34"/>
  <c r="BQ268" i="34"/>
  <c r="CZ269" i="34"/>
  <c r="DD269" i="34"/>
  <c r="AG268" i="34"/>
  <c r="Y268" i="34"/>
  <c r="AR269" i="34"/>
  <c r="CR269" i="34"/>
  <c r="CS269" i="34" s="1"/>
  <c r="DE268" i="34"/>
  <c r="CC268" i="34"/>
  <c r="DM268" i="34"/>
  <c r="DI268" i="34"/>
  <c r="AN269" i="34"/>
  <c r="AC268" i="34"/>
  <c r="BI268" i="34"/>
  <c r="BI269" i="34" s="1"/>
  <c r="DA268" i="34"/>
  <c r="BD269" i="34"/>
  <c r="BE269" i="34" s="1"/>
  <c r="CO268" i="34"/>
  <c r="BU268" i="34"/>
  <c r="CV269" i="34"/>
  <c r="DL269" i="34"/>
  <c r="AS268" i="34"/>
  <c r="CW268" i="34"/>
  <c r="BP269" i="34"/>
  <c r="BL269" i="34"/>
  <c r="P269" i="34"/>
  <c r="Q269" i="34" s="1"/>
  <c r="AB269" i="34"/>
  <c r="AK268" i="34"/>
  <c r="DH269" i="34"/>
  <c r="AJ269" i="34"/>
  <c r="AO268" i="34"/>
  <c r="DP270" i="34"/>
  <c r="AD270" i="34"/>
  <c r="AE270" i="34"/>
  <c r="CB269" i="34"/>
  <c r="AZ269" i="34"/>
  <c r="BA269" i="34" s="1"/>
  <c r="CN269" i="34"/>
  <c r="CJ269" i="34"/>
  <c r="BT269" i="34"/>
  <c r="T269" i="34"/>
  <c r="U269" i="34" s="1"/>
  <c r="AF269" i="34"/>
  <c r="BX269" i="34"/>
  <c r="BY269" i="34" s="1"/>
  <c r="AV269" i="34"/>
  <c r="AW269" i="34" s="1"/>
  <c r="CF269" i="34"/>
  <c r="CG269" i="34" s="1"/>
  <c r="L269" i="34"/>
  <c r="M269" i="34" s="1"/>
  <c r="H269" i="34"/>
  <c r="I269" i="34" s="1"/>
  <c r="D270" i="34"/>
  <c r="B270" i="34"/>
  <c r="C270" i="34"/>
  <c r="IV4" i="1"/>
  <c r="IV9" i="1" s="1"/>
  <c r="E271" i="34"/>
  <c r="IV7" i="1"/>
  <c r="IW3" i="1"/>
  <c r="IW8" i="1" s="1"/>
  <c r="DQ270" i="34" l="1"/>
  <c r="BB271" i="34" a="1"/>
  <c r="BB271" i="34" s="1"/>
  <c r="CI271" i="34" a="1"/>
  <c r="CI271" i="34" s="1"/>
  <c r="CX271" i="34" a="1"/>
  <c r="CX271" i="34" s="1"/>
  <c r="V271" i="34" a="1"/>
  <c r="V271" i="34" s="1"/>
  <c r="BC271" i="34" a="1"/>
  <c r="BC271" i="34" s="1"/>
  <c r="F271" i="34" a="1"/>
  <c r="F271" i="34" s="1"/>
  <c r="W271" i="34" a="1"/>
  <c r="W271" i="34" s="1"/>
  <c r="AM271" i="34" a="1"/>
  <c r="AM271" i="34" s="1"/>
  <c r="BR271" i="34" a="1"/>
  <c r="BR271" i="34" s="1"/>
  <c r="CH271" i="34" a="1"/>
  <c r="CH271" i="34" s="1"/>
  <c r="CY271" i="34" a="1"/>
  <c r="CY271" i="34" s="1"/>
  <c r="DO271" i="34" a="1"/>
  <c r="DO271" i="34" s="1"/>
  <c r="G271" i="34" a="1"/>
  <c r="G271" i="34" s="1"/>
  <c r="AL271" i="34" a="1"/>
  <c r="AL271" i="34" s="1"/>
  <c r="BS271" i="34" a="1"/>
  <c r="BS271" i="34" s="1"/>
  <c r="R271" i="34" a="1"/>
  <c r="R271" i="34" s="1"/>
  <c r="BG271" i="34" a="1"/>
  <c r="BG271" i="34" s="1"/>
  <c r="BW271" i="34" a="1"/>
  <c r="BW271" i="34" s="1"/>
  <c r="BV271" i="34" a="1"/>
  <c r="BV271" i="34" s="1"/>
  <c r="DN271" i="34" a="1"/>
  <c r="DN271" i="34" s="1"/>
  <c r="S271" i="34" a="1"/>
  <c r="S271" i="34" s="1"/>
  <c r="AA271" i="34" a="1"/>
  <c r="AA271" i="34" s="1"/>
  <c r="CL271" i="34" a="1"/>
  <c r="CL271" i="34" s="1"/>
  <c r="DC271" i="34" a="1"/>
  <c r="DC271" i="34" s="1"/>
  <c r="Z271" i="34" a="1"/>
  <c r="Z271" i="34" s="1"/>
  <c r="BF271" i="34" a="1"/>
  <c r="BF271" i="34" s="1"/>
  <c r="CM271" i="34" a="1"/>
  <c r="CM271" i="34" s="1"/>
  <c r="DB271" i="34" a="1"/>
  <c r="DB271" i="34" s="1"/>
  <c r="K271" i="34" a="1"/>
  <c r="K271" i="34" s="1"/>
  <c r="BJ271" i="34" a="1"/>
  <c r="BJ271" i="34" s="1"/>
  <c r="CQ271" i="34" a="1"/>
  <c r="CQ271" i="34" s="1"/>
  <c r="N271" i="34" a="1"/>
  <c r="N271" i="34" s="1"/>
  <c r="AU271" i="34" a="1"/>
  <c r="AU271" i="34" s="1"/>
  <c r="BK271" i="34" a="1"/>
  <c r="BK271" i="34" s="1"/>
  <c r="DG271" i="34" a="1"/>
  <c r="DG271" i="34" s="1"/>
  <c r="AQ271" i="34" a="1"/>
  <c r="AQ271" i="34" s="1"/>
  <c r="AT271" i="34" a="1"/>
  <c r="AT271" i="34" s="1"/>
  <c r="BZ271" i="34" a="1"/>
  <c r="BZ271" i="34" s="1"/>
  <c r="CA271" i="34" a="1"/>
  <c r="CA271" i="34" s="1"/>
  <c r="J271" i="34" a="1"/>
  <c r="J271" i="34" s="1"/>
  <c r="AP271" i="34" a="1"/>
  <c r="AP271" i="34" s="1"/>
  <c r="O271" i="34" a="1"/>
  <c r="O271" i="34" s="1"/>
  <c r="CP271" i="34" a="1"/>
  <c r="CP271" i="34" s="1"/>
  <c r="AI271" i="34" a="1"/>
  <c r="AI271" i="34" s="1"/>
  <c r="AX271" i="34" a="1"/>
  <c r="AX271" i="34" s="1"/>
  <c r="BN271" i="34" a="1"/>
  <c r="BN271" i="34" s="1"/>
  <c r="CE271" i="34" a="1"/>
  <c r="CE271" i="34" s="1"/>
  <c r="DK271" i="34" a="1"/>
  <c r="DK271" i="34" s="1"/>
  <c r="CT271" i="34" a="1"/>
  <c r="CT271" i="34" s="1"/>
  <c r="DF271" i="34" a="1"/>
  <c r="DF271" i="34" s="1"/>
  <c r="AY271" i="34" a="1"/>
  <c r="AY271" i="34" s="1"/>
  <c r="BO271" i="34" a="1"/>
  <c r="BO271" i="34" s="1"/>
  <c r="CD271" i="34" a="1"/>
  <c r="CD271" i="34" s="1"/>
  <c r="CU271" i="34" a="1"/>
  <c r="CU271" i="34" s="1"/>
  <c r="DJ271" i="34" a="1"/>
  <c r="DJ271" i="34" s="1"/>
  <c r="AH271" i="34" a="1"/>
  <c r="AH271" i="34" s="1"/>
  <c r="CK269" i="34"/>
  <c r="AS269" i="34"/>
  <c r="Y269" i="34"/>
  <c r="BQ269" i="34"/>
  <c r="CW269" i="34"/>
  <c r="BM269" i="34"/>
  <c r="BU269" i="34"/>
  <c r="H270" i="34"/>
  <c r="I270" i="34" s="1"/>
  <c r="DA269" i="34"/>
  <c r="DE269" i="34"/>
  <c r="AG269" i="34"/>
  <c r="AO269" i="34"/>
  <c r="X270" i="34"/>
  <c r="AZ270" i="34"/>
  <c r="BA270" i="34" s="1"/>
  <c r="DI269" i="34"/>
  <c r="AK269" i="34"/>
  <c r="DM269" i="34"/>
  <c r="CC269" i="34"/>
  <c r="AB270" i="34"/>
  <c r="AC269" i="34"/>
  <c r="DL270" i="34"/>
  <c r="DM270" i="34" s="1"/>
  <c r="BT270" i="34"/>
  <c r="CN270" i="34"/>
  <c r="CB270" i="34"/>
  <c r="CR270" i="34"/>
  <c r="CS270" i="34" s="1"/>
  <c r="BD270" i="34"/>
  <c r="BE270" i="34" s="1"/>
  <c r="BX270" i="34"/>
  <c r="BY270" i="34" s="1"/>
  <c r="CO269" i="34"/>
  <c r="BH270" i="34"/>
  <c r="BI270" i="34" s="1"/>
  <c r="BL270" i="34"/>
  <c r="BM270" i="34" s="1"/>
  <c r="CZ270" i="34"/>
  <c r="AF270" i="34"/>
  <c r="DH270" i="34"/>
  <c r="T270" i="34"/>
  <c r="U270" i="34" s="1"/>
  <c r="L270" i="34"/>
  <c r="M270" i="34" s="1"/>
  <c r="CV270" i="34"/>
  <c r="P270" i="34"/>
  <c r="Q270" i="34" s="1"/>
  <c r="AR270" i="34"/>
  <c r="AS270" i="34" s="1"/>
  <c r="AJ270" i="34"/>
  <c r="CF270" i="34"/>
  <c r="CG270" i="34" s="1"/>
  <c r="DD270" i="34"/>
  <c r="AV270" i="34"/>
  <c r="AW270" i="34" s="1"/>
  <c r="DP271" i="34"/>
  <c r="AD271" i="34"/>
  <c r="AE271" i="34"/>
  <c r="BP270" i="34"/>
  <c r="CJ270" i="34"/>
  <c r="AN270" i="34"/>
  <c r="D271" i="34"/>
  <c r="B271" i="34"/>
  <c r="C271" i="34"/>
  <c r="IW4" i="1"/>
  <c r="IW9" i="1" s="1"/>
  <c r="E272" i="34"/>
  <c r="IW7" i="1"/>
  <c r="IV6" i="1"/>
  <c r="IX3" i="1"/>
  <c r="IX8" i="1" s="1"/>
  <c r="CK270" i="34" l="1"/>
  <c r="V272" i="34" a="1"/>
  <c r="V272" i="34" s="1"/>
  <c r="BS272" i="34" a="1"/>
  <c r="BS272" i="34" s="1"/>
  <c r="CI272" i="34" a="1"/>
  <c r="CI272" i="34" s="1"/>
  <c r="CY272" i="34" a="1"/>
  <c r="CY272" i="34" s="1"/>
  <c r="CX272" i="34" a="1"/>
  <c r="CX272" i="34" s="1"/>
  <c r="AL272" i="34" a="1"/>
  <c r="AL272" i="34" s="1"/>
  <c r="BC272" i="34" a="1"/>
  <c r="BC272" i="34" s="1"/>
  <c r="BR272" i="34" a="1"/>
  <c r="BR272" i="34" s="1"/>
  <c r="DO272" i="34" a="1"/>
  <c r="DO272" i="34" s="1"/>
  <c r="G272" i="34" a="1"/>
  <c r="G272" i="34" s="1"/>
  <c r="W272" i="34" a="1"/>
  <c r="W272" i="34" s="1"/>
  <c r="AM272" i="34" a="1"/>
  <c r="AM272" i="34" s="1"/>
  <c r="BB272" i="34" a="1"/>
  <c r="BB272" i="34" s="1"/>
  <c r="CH272" i="34" a="1"/>
  <c r="CH272" i="34" s="1"/>
  <c r="F272" i="34" a="1"/>
  <c r="F272" i="34" s="1"/>
  <c r="AA272" i="34" a="1"/>
  <c r="AA272" i="34" s="1"/>
  <c r="CL272" i="34" a="1"/>
  <c r="CL272" i="34" s="1"/>
  <c r="DN272" i="34" a="1"/>
  <c r="DN272" i="34" s="1"/>
  <c r="S272" i="34" a="1"/>
  <c r="S272" i="34" s="1"/>
  <c r="R272" i="34" a="1"/>
  <c r="R272" i="34" s="1"/>
  <c r="BG272" i="34" a="1"/>
  <c r="BG272" i="34" s="1"/>
  <c r="BV272" i="34" a="1"/>
  <c r="BV272" i="34" s="1"/>
  <c r="DC272" i="34" a="1"/>
  <c r="DC272" i="34" s="1"/>
  <c r="Z272" i="34" a="1"/>
  <c r="Z272" i="34" s="1"/>
  <c r="BF272" i="34" a="1"/>
  <c r="BF272" i="34" s="1"/>
  <c r="BW272" i="34" a="1"/>
  <c r="BW272" i="34" s="1"/>
  <c r="CM272" i="34" a="1"/>
  <c r="CM272" i="34" s="1"/>
  <c r="CP272" i="34" a="1"/>
  <c r="CP272" i="34" s="1"/>
  <c r="K272" i="34" a="1"/>
  <c r="K272" i="34" s="1"/>
  <c r="AP272" i="34" a="1"/>
  <c r="AP272" i="34" s="1"/>
  <c r="CA272" i="34" a="1"/>
  <c r="CA272" i="34" s="1"/>
  <c r="CQ272" i="34" a="1"/>
  <c r="CQ272" i="34" s="1"/>
  <c r="J272" i="34" a="1"/>
  <c r="J272" i="34" s="1"/>
  <c r="AQ272" i="34" a="1"/>
  <c r="AQ272" i="34" s="1"/>
  <c r="AU272" i="34" a="1"/>
  <c r="AU272" i="34" s="1"/>
  <c r="BK272" i="34" a="1"/>
  <c r="BK272" i="34" s="1"/>
  <c r="DB272" i="34" a="1"/>
  <c r="DB272" i="34" s="1"/>
  <c r="N272" i="34" a="1"/>
  <c r="N272" i="34" s="1"/>
  <c r="O272" i="34" a="1"/>
  <c r="O272" i="34" s="1"/>
  <c r="AT272" i="34" a="1"/>
  <c r="AT272" i="34" s="1"/>
  <c r="BJ272" i="34" a="1"/>
  <c r="BJ272" i="34" s="1"/>
  <c r="BZ272" i="34" a="1"/>
  <c r="BZ272" i="34" s="1"/>
  <c r="AI272" i="34" a="1"/>
  <c r="AI272" i="34" s="1"/>
  <c r="BN272" i="34" a="1"/>
  <c r="BN272" i="34" s="1"/>
  <c r="BO272" i="34" a="1"/>
  <c r="BO272" i="34" s="1"/>
  <c r="CT272" i="34" a="1"/>
  <c r="CT272" i="34" s="1"/>
  <c r="DK272" i="34" a="1"/>
  <c r="DK272" i="34" s="1"/>
  <c r="AH272" i="34" a="1"/>
  <c r="AH272" i="34" s="1"/>
  <c r="AY272" i="34" a="1"/>
  <c r="AY272" i="34" s="1"/>
  <c r="CU272" i="34" a="1"/>
  <c r="CU272" i="34" s="1"/>
  <c r="DG272" i="34" a="1"/>
  <c r="DG272" i="34" s="1"/>
  <c r="DF272" i="34" a="1"/>
  <c r="DF272" i="34" s="1"/>
  <c r="AX272" i="34" a="1"/>
  <c r="AX272" i="34" s="1"/>
  <c r="CE272" i="34" a="1"/>
  <c r="CE272" i="34" s="1"/>
  <c r="CD272" i="34" a="1"/>
  <c r="CD272" i="34" s="1"/>
  <c r="DJ272" i="34" a="1"/>
  <c r="DJ272" i="34" s="1"/>
  <c r="Y270" i="34"/>
  <c r="BQ270" i="34"/>
  <c r="CW270" i="34"/>
  <c r="DE270" i="34"/>
  <c r="AO270" i="34"/>
  <c r="BU270" i="34"/>
  <c r="DA270" i="34"/>
  <c r="DI270" i="34"/>
  <c r="AK270" i="34"/>
  <c r="AG270" i="34"/>
  <c r="CO270" i="34"/>
  <c r="CC270" i="34"/>
  <c r="AC270" i="34"/>
  <c r="DH271" i="34"/>
  <c r="DI271" i="34" s="1"/>
  <c r="H271" i="34"/>
  <c r="I271" i="34" s="1"/>
  <c r="DL271" i="34"/>
  <c r="DM271" i="34" s="1"/>
  <c r="DD271" i="34"/>
  <c r="DE271" i="34" s="1"/>
  <c r="CB271" i="34"/>
  <c r="CC271" i="34" s="1"/>
  <c r="AJ271" i="34"/>
  <c r="AK271" i="34" s="1"/>
  <c r="T271" i="34"/>
  <c r="U271" i="34" s="1"/>
  <c r="BD271" i="34"/>
  <c r="BE271" i="34" s="1"/>
  <c r="AN271" i="34"/>
  <c r="AO271" i="34" s="1"/>
  <c r="CZ271" i="34"/>
  <c r="DA271" i="34" s="1"/>
  <c r="BP271" i="34"/>
  <c r="BQ271" i="34" s="1"/>
  <c r="CV271" i="34"/>
  <c r="CW271" i="34" s="1"/>
  <c r="DQ271" i="34"/>
  <c r="BX271" i="34"/>
  <c r="CR271" i="34"/>
  <c r="CJ271" i="34"/>
  <c r="X271" i="34"/>
  <c r="P271" i="34"/>
  <c r="BL271" i="34"/>
  <c r="BH271" i="34"/>
  <c r="DP272" i="34"/>
  <c r="BD272" i="34"/>
  <c r="CJ272" i="34"/>
  <c r="AD272" i="34"/>
  <c r="AE272" i="34"/>
  <c r="BT271" i="34"/>
  <c r="CF271" i="34"/>
  <c r="AF271" i="34"/>
  <c r="AR271" i="34"/>
  <c r="AZ271" i="34"/>
  <c r="CN271" i="34"/>
  <c r="AB271" i="34"/>
  <c r="L271" i="34"/>
  <c r="AV271" i="34"/>
  <c r="D272" i="34"/>
  <c r="B272" i="34"/>
  <c r="C272" i="34"/>
  <c r="IX4" i="1"/>
  <c r="IX9" i="1" s="1"/>
  <c r="E273" i="34"/>
  <c r="IX7" i="1"/>
  <c r="IY3" i="1"/>
  <c r="IY8" i="1" s="1"/>
  <c r="F273" i="34" l="1" a="1"/>
  <c r="F273" i="34" s="1"/>
  <c r="G273" i="34" a="1"/>
  <c r="G273" i="34" s="1"/>
  <c r="AM273" i="34" a="1"/>
  <c r="AM273" i="34" s="1"/>
  <c r="AL273" i="34" a="1"/>
  <c r="AL273" i="34" s="1"/>
  <c r="CH273" i="34" a="1"/>
  <c r="CH273" i="34" s="1"/>
  <c r="V273" i="34" a="1"/>
  <c r="V273" i="34" s="1"/>
  <c r="BC273" i="34" a="1"/>
  <c r="BC273" i="34" s="1"/>
  <c r="BB273" i="34" a="1"/>
  <c r="BB273" i="34" s="1"/>
  <c r="CY273" i="34" a="1"/>
  <c r="CY273" i="34" s="1"/>
  <c r="BS273" i="34" a="1"/>
  <c r="BS273" i="34" s="1"/>
  <c r="CX273" i="34" a="1"/>
  <c r="CX273" i="34" s="1"/>
  <c r="W273" i="34" a="1"/>
  <c r="W273" i="34" s="1"/>
  <c r="BV273" i="34" a="1"/>
  <c r="BV273" i="34" s="1"/>
  <c r="BW273" i="34" a="1"/>
  <c r="BW273" i="34" s="1"/>
  <c r="DO273" i="34" a="1"/>
  <c r="DO273" i="34" s="1"/>
  <c r="DN273" i="34" a="1"/>
  <c r="DN273" i="34" s="1"/>
  <c r="Z273" i="34" a="1"/>
  <c r="Z273" i="34" s="1"/>
  <c r="AA273" i="34" a="1"/>
  <c r="AA273" i="34" s="1"/>
  <c r="BF273" i="34" a="1"/>
  <c r="BF273" i="34" s="1"/>
  <c r="BR273" i="34" a="1"/>
  <c r="BR273" i="34" s="1"/>
  <c r="CI273" i="34" a="1"/>
  <c r="CI273" i="34" s="1"/>
  <c r="S273" i="34" a="1"/>
  <c r="S273" i="34" s="1"/>
  <c r="R273" i="34" a="1"/>
  <c r="R273" i="34" s="1"/>
  <c r="BG273" i="34" a="1"/>
  <c r="BG273" i="34" s="1"/>
  <c r="CM273" i="34" a="1"/>
  <c r="CM273" i="34" s="1"/>
  <c r="CL273" i="34" a="1"/>
  <c r="CL273" i="34" s="1"/>
  <c r="DC273" i="34" a="1"/>
  <c r="DC273" i="34" s="1"/>
  <c r="DB273" i="34" a="1"/>
  <c r="DB273" i="34" s="1"/>
  <c r="K273" i="34" a="1"/>
  <c r="K273" i="34" s="1"/>
  <c r="O273" i="34" a="1"/>
  <c r="O273" i="34" s="1"/>
  <c r="N273" i="34" a="1"/>
  <c r="N273" i="34" s="1"/>
  <c r="CA273" i="34" a="1"/>
  <c r="CA273" i="34" s="1"/>
  <c r="DG273" i="34" a="1"/>
  <c r="DG273" i="34" s="1"/>
  <c r="BZ273" i="34" a="1"/>
  <c r="BZ273" i="34" s="1"/>
  <c r="CQ273" i="34" a="1"/>
  <c r="CQ273" i="34" s="1"/>
  <c r="J273" i="34" a="1"/>
  <c r="J273" i="34" s="1"/>
  <c r="AQ273" i="34" a="1"/>
  <c r="AQ273" i="34" s="1"/>
  <c r="CP273" i="34" a="1"/>
  <c r="CP273" i="34" s="1"/>
  <c r="DF273" i="34" a="1"/>
  <c r="DF273" i="34" s="1"/>
  <c r="AP273" i="34" a="1"/>
  <c r="AP273" i="34" s="1"/>
  <c r="AU273" i="34" a="1"/>
  <c r="AU273" i="34" s="1"/>
  <c r="AT273" i="34" a="1"/>
  <c r="AT273" i="34" s="1"/>
  <c r="BJ273" i="34" a="1"/>
  <c r="BJ273" i="34" s="1"/>
  <c r="BK273" i="34" a="1"/>
  <c r="BK273" i="34" s="1"/>
  <c r="BN273" i="34" a="1"/>
  <c r="BN273" i="34" s="1"/>
  <c r="CT273" i="34" a="1"/>
  <c r="CT273" i="34" s="1"/>
  <c r="CU273" i="34" a="1"/>
  <c r="CU273" i="34" s="1"/>
  <c r="DJ273" i="34" a="1"/>
  <c r="DJ273" i="34" s="1"/>
  <c r="DK273" i="34" a="1"/>
  <c r="DK273" i="34" s="1"/>
  <c r="AY273" i="34" a="1"/>
  <c r="AY273" i="34" s="1"/>
  <c r="AX273" i="34" a="1"/>
  <c r="AX273" i="34" s="1"/>
  <c r="BO273" i="34" a="1"/>
  <c r="BO273" i="34" s="1"/>
  <c r="CD273" i="34" a="1"/>
  <c r="CD273" i="34" s="1"/>
  <c r="AI273" i="34" a="1"/>
  <c r="AI273" i="34" s="1"/>
  <c r="AH273" i="34" a="1"/>
  <c r="AH273" i="34" s="1"/>
  <c r="CE273" i="34" a="1"/>
  <c r="CE273" i="34" s="1"/>
  <c r="DQ272" i="34"/>
  <c r="X272" i="34"/>
  <c r="BE272" i="34"/>
  <c r="CB272" i="34"/>
  <c r="CC272" i="34" s="1"/>
  <c r="DL272" i="34"/>
  <c r="DM272" i="34" s="1"/>
  <c r="CR272" i="34"/>
  <c r="BH272" i="34"/>
  <c r="DD272" i="34"/>
  <c r="DE272" i="34" s="1"/>
  <c r="DH272" i="34"/>
  <c r="DI272" i="34" s="1"/>
  <c r="AC271" i="34"/>
  <c r="CZ272" i="34"/>
  <c r="DA272" i="34" s="1"/>
  <c r="CV272" i="34"/>
  <c r="CW272" i="34" s="1"/>
  <c r="P272" i="34"/>
  <c r="T272" i="34"/>
  <c r="BL272" i="34"/>
  <c r="CO271" i="34"/>
  <c r="AG271" i="34"/>
  <c r="BM271" i="34"/>
  <c r="CS271" i="34"/>
  <c r="AW271" i="34"/>
  <c r="BA271" i="34"/>
  <c r="CG271" i="34"/>
  <c r="M271" i="34"/>
  <c r="AS271" i="34"/>
  <c r="BU271" i="34"/>
  <c r="Q271" i="34"/>
  <c r="BY271" i="34"/>
  <c r="Y271" i="34"/>
  <c r="AN272" i="34"/>
  <c r="BI271" i="34"/>
  <c r="CK271" i="34"/>
  <c r="CK272" i="34" s="1"/>
  <c r="L272" i="34"/>
  <c r="BX272" i="34"/>
  <c r="H272" i="34"/>
  <c r="DP273" i="34"/>
  <c r="DQ273" i="34" s="1"/>
  <c r="BD273" i="34"/>
  <c r="AE273" i="34"/>
  <c r="AD273" i="34"/>
  <c r="BT272" i="34"/>
  <c r="BU272" i="34" s="1"/>
  <c r="AB272" i="34"/>
  <c r="AJ272" i="34"/>
  <c r="AV272" i="34"/>
  <c r="CF272" i="34"/>
  <c r="AZ272" i="34"/>
  <c r="AF272" i="34"/>
  <c r="BP272" i="34"/>
  <c r="AR272" i="34"/>
  <c r="CN272" i="34"/>
  <c r="D273" i="34"/>
  <c r="B273" i="34"/>
  <c r="C273" i="34"/>
  <c r="IY4" i="1"/>
  <c r="IY9" i="1" s="1"/>
  <c r="E274" i="34"/>
  <c r="IZ3" i="1"/>
  <c r="IZ8" i="1" s="1"/>
  <c r="IY7" i="1"/>
  <c r="G274" i="34" l="1" a="1"/>
  <c r="G274" i="34" s="1"/>
  <c r="AL274" i="34" a="1"/>
  <c r="AL274" i="34" s="1"/>
  <c r="BR274" i="34" a="1"/>
  <c r="BR274" i="34" s="1"/>
  <c r="BS274" i="34" a="1"/>
  <c r="BS274" i="34" s="1"/>
  <c r="V274" i="34" a="1"/>
  <c r="V274" i="34" s="1"/>
  <c r="BB274" i="34" a="1"/>
  <c r="BB274" i="34" s="1"/>
  <c r="CI274" i="34" a="1"/>
  <c r="CI274" i="34" s="1"/>
  <c r="CX274" i="34" a="1"/>
  <c r="CX274" i="34" s="1"/>
  <c r="BC274" i="34" a="1"/>
  <c r="BC274" i="34" s="1"/>
  <c r="F274" i="34" a="1"/>
  <c r="F274" i="34" s="1"/>
  <c r="W274" i="34" a="1"/>
  <c r="W274" i="34" s="1"/>
  <c r="AM274" i="34" a="1"/>
  <c r="AM274" i="34" s="1"/>
  <c r="CH274" i="34" a="1"/>
  <c r="CH274" i="34" s="1"/>
  <c r="CM274" i="34" a="1"/>
  <c r="CM274" i="34" s="1"/>
  <c r="J274" i="34" a="1"/>
  <c r="J274" i="34" s="1"/>
  <c r="DO274" i="34" a="1"/>
  <c r="DO274" i="34" s="1"/>
  <c r="Z274" i="34" a="1"/>
  <c r="Z274" i="34" s="1"/>
  <c r="BG274" i="34" a="1"/>
  <c r="BG274" i="34" s="1"/>
  <c r="BW274" i="34" a="1"/>
  <c r="BW274" i="34" s="1"/>
  <c r="BV274" i="34" a="1"/>
  <c r="BV274" i="34" s="1"/>
  <c r="DC274" i="34" a="1"/>
  <c r="DC274" i="34" s="1"/>
  <c r="CY274" i="34" a="1"/>
  <c r="CY274" i="34" s="1"/>
  <c r="DN274" i="34" a="1"/>
  <c r="DN274" i="34" s="1"/>
  <c r="S274" i="34" a="1"/>
  <c r="S274" i="34" s="1"/>
  <c r="R274" i="34" a="1"/>
  <c r="R274" i="34" s="1"/>
  <c r="AA274" i="34" a="1"/>
  <c r="AA274" i="34" s="1"/>
  <c r="BF274" i="34" a="1"/>
  <c r="BF274" i="34" s="1"/>
  <c r="CL274" i="34" a="1"/>
  <c r="CL274" i="34" s="1"/>
  <c r="O274" i="34" a="1"/>
  <c r="O274" i="34" s="1"/>
  <c r="CP274" i="34" a="1"/>
  <c r="CP274" i="34" s="1"/>
  <c r="DB274" i="34" a="1"/>
  <c r="DB274" i="34" s="1"/>
  <c r="K274" i="34" a="1"/>
  <c r="K274" i="34" s="1"/>
  <c r="AP274" i="34" a="1"/>
  <c r="AP274" i="34" s="1"/>
  <c r="N274" i="34" a="1"/>
  <c r="N274" i="34" s="1"/>
  <c r="CQ274" i="34" a="1"/>
  <c r="CQ274" i="34" s="1"/>
  <c r="DG274" i="34" a="1"/>
  <c r="DG274" i="34" s="1"/>
  <c r="AU274" i="34" a="1"/>
  <c r="AU274" i="34" s="1"/>
  <c r="AT274" i="34" a="1"/>
  <c r="AT274" i="34" s="1"/>
  <c r="BJ274" i="34" a="1"/>
  <c r="BJ274" i="34" s="1"/>
  <c r="BK274" i="34" a="1"/>
  <c r="BK274" i="34" s="1"/>
  <c r="BZ274" i="34" a="1"/>
  <c r="BZ274" i="34" s="1"/>
  <c r="AQ274" i="34" a="1"/>
  <c r="AQ274" i="34" s="1"/>
  <c r="CA274" i="34" a="1"/>
  <c r="CA274" i="34" s="1"/>
  <c r="AI274" i="34" a="1"/>
  <c r="AI274" i="34" s="1"/>
  <c r="AH274" i="34" a="1"/>
  <c r="AH274" i="34" s="1"/>
  <c r="AX274" i="34" a="1"/>
  <c r="AX274" i="34" s="1"/>
  <c r="BN274" i="34" a="1"/>
  <c r="BN274" i="34" s="1"/>
  <c r="CE274" i="34" a="1"/>
  <c r="CE274" i="34" s="1"/>
  <c r="DK274" i="34" a="1"/>
  <c r="DK274" i="34" s="1"/>
  <c r="DF274" i="34" a="1"/>
  <c r="DF274" i="34" s="1"/>
  <c r="AY274" i="34" a="1"/>
  <c r="AY274" i="34" s="1"/>
  <c r="CT274" i="34" a="1"/>
  <c r="CT274" i="34" s="1"/>
  <c r="DJ274" i="34" a="1"/>
  <c r="DJ274" i="34" s="1"/>
  <c r="BO274" i="34" a="1"/>
  <c r="BO274" i="34" s="1"/>
  <c r="CD274" i="34" a="1"/>
  <c r="CD274" i="34" s="1"/>
  <c r="CU274" i="34" a="1"/>
  <c r="CU274" i="34" s="1"/>
  <c r="CO272" i="34"/>
  <c r="DL273" i="34"/>
  <c r="DM273" i="34" s="1"/>
  <c r="H273" i="34"/>
  <c r="BY272" i="34"/>
  <c r="M272" i="34"/>
  <c r="Y272" i="34"/>
  <c r="BA272" i="34"/>
  <c r="BE273" i="34"/>
  <c r="AS272" i="34"/>
  <c r="AW272" i="34"/>
  <c r="AJ273" i="34"/>
  <c r="AC272" i="34"/>
  <c r="Q272" i="34"/>
  <c r="CS272" i="34"/>
  <c r="BI272" i="34"/>
  <c r="BH273" i="34"/>
  <c r="AZ273" i="34"/>
  <c r="BT273" i="34"/>
  <c r="BU273" i="34" s="1"/>
  <c r="DH273" i="34"/>
  <c r="DI273" i="34" s="1"/>
  <c r="CF273" i="34"/>
  <c r="DD273" i="34"/>
  <c r="DE273" i="34" s="1"/>
  <c r="CG272" i="34"/>
  <c r="BM272" i="34"/>
  <c r="CB273" i="34"/>
  <c r="CN273" i="34"/>
  <c r="CO273" i="34" s="1"/>
  <c r="U272" i="34"/>
  <c r="CZ273" i="34"/>
  <c r="CR273" i="34"/>
  <c r="I272" i="34"/>
  <c r="AK272" i="34"/>
  <c r="AG272" i="34"/>
  <c r="BQ272" i="34"/>
  <c r="CJ273" i="34"/>
  <c r="AO272" i="34"/>
  <c r="AN273" i="34"/>
  <c r="BP273" i="34"/>
  <c r="BL273" i="34"/>
  <c r="X273" i="34"/>
  <c r="L273" i="34"/>
  <c r="BX273" i="34"/>
  <c r="AR273" i="34"/>
  <c r="AJ274" i="34"/>
  <c r="DP274" i="34"/>
  <c r="DQ274" i="34" s="1"/>
  <c r="AD274" i="34"/>
  <c r="AE274" i="34"/>
  <c r="CV273" i="34"/>
  <c r="P273" i="34"/>
  <c r="AF273" i="34"/>
  <c r="T273" i="34"/>
  <c r="AB273" i="34"/>
  <c r="AV273" i="34"/>
  <c r="D274" i="34"/>
  <c r="B274" i="34"/>
  <c r="C274" i="34"/>
  <c r="IZ4" i="1"/>
  <c r="IZ9" i="1" s="1"/>
  <c r="E275" i="34"/>
  <c r="IZ7" i="1"/>
  <c r="JA3" i="1"/>
  <c r="JA8" i="1" s="1"/>
  <c r="G275" i="34" l="1" a="1"/>
  <c r="G275" i="34" s="1"/>
  <c r="AL275" i="34" a="1"/>
  <c r="AL275" i="34" s="1"/>
  <c r="AM275" i="34" a="1"/>
  <c r="AM275" i="34" s="1"/>
  <c r="CI275" i="34" a="1"/>
  <c r="CI275" i="34" s="1"/>
  <c r="V275" i="34" a="1"/>
  <c r="V275" i="34" s="1"/>
  <c r="BS275" i="34" a="1"/>
  <c r="BS275" i="34" s="1"/>
  <c r="BR275" i="34" a="1"/>
  <c r="BR275" i="34" s="1"/>
  <c r="F275" i="34" a="1"/>
  <c r="F275" i="34" s="1"/>
  <c r="W275" i="34" a="1"/>
  <c r="W275" i="34" s="1"/>
  <c r="BC275" i="34" a="1"/>
  <c r="BC275" i="34" s="1"/>
  <c r="BB275" i="34" a="1"/>
  <c r="BB275" i="34" s="1"/>
  <c r="Z275" i="34" a="1"/>
  <c r="Z275" i="34" s="1"/>
  <c r="BF275" i="34" a="1"/>
  <c r="BF275" i="34" s="1"/>
  <c r="CM275" i="34" a="1"/>
  <c r="CM275" i="34" s="1"/>
  <c r="K275" i="34" a="1"/>
  <c r="K275" i="34" s="1"/>
  <c r="CH275" i="34" a="1"/>
  <c r="CH275" i="34" s="1"/>
  <c r="DN275" i="34" a="1"/>
  <c r="DN275" i="34" s="1"/>
  <c r="AA275" i="34" a="1"/>
  <c r="AA275" i="34" s="1"/>
  <c r="BW275" i="34" a="1"/>
  <c r="BW275" i="34" s="1"/>
  <c r="CX275" i="34" a="1"/>
  <c r="CX275" i="34" s="1"/>
  <c r="BV275" i="34" a="1"/>
  <c r="BV275" i="34" s="1"/>
  <c r="CY275" i="34" a="1"/>
  <c r="CY275" i="34" s="1"/>
  <c r="DO275" i="34" a="1"/>
  <c r="DO275" i="34" s="1"/>
  <c r="S275" i="34" a="1"/>
  <c r="S275" i="34" s="1"/>
  <c r="R275" i="34" a="1"/>
  <c r="R275" i="34" s="1"/>
  <c r="BG275" i="34" a="1"/>
  <c r="BG275" i="34" s="1"/>
  <c r="CL275" i="34" a="1"/>
  <c r="CL275" i="34" s="1"/>
  <c r="DB275" i="34" a="1"/>
  <c r="DB275" i="34" s="1"/>
  <c r="J275" i="34" a="1"/>
  <c r="J275" i="34" s="1"/>
  <c r="O275" i="34" a="1"/>
  <c r="O275" i="34" s="1"/>
  <c r="AT275" i="34" a="1"/>
  <c r="AT275" i="34" s="1"/>
  <c r="BJ275" i="34" a="1"/>
  <c r="BJ275" i="34" s="1"/>
  <c r="CP275" i="34" a="1"/>
  <c r="CP275" i="34" s="1"/>
  <c r="BK275" i="34" a="1"/>
  <c r="BK275" i="34" s="1"/>
  <c r="AP275" i="34" a="1"/>
  <c r="AP275" i="34" s="1"/>
  <c r="N275" i="34" a="1"/>
  <c r="N275" i="34" s="1"/>
  <c r="CA275" i="34" a="1"/>
  <c r="CA275" i="34" s="1"/>
  <c r="CQ275" i="34" a="1"/>
  <c r="CQ275" i="34" s="1"/>
  <c r="DG275" i="34" a="1"/>
  <c r="DG275" i="34" s="1"/>
  <c r="DC275" i="34" a="1"/>
  <c r="DC275" i="34" s="1"/>
  <c r="AQ275" i="34" a="1"/>
  <c r="AQ275" i="34" s="1"/>
  <c r="AU275" i="34" a="1"/>
  <c r="AU275" i="34" s="1"/>
  <c r="BZ275" i="34" a="1"/>
  <c r="BZ275" i="34" s="1"/>
  <c r="AH275" i="34" a="1"/>
  <c r="AH275" i="34" s="1"/>
  <c r="BO275" i="34" a="1"/>
  <c r="BO275" i="34" s="1"/>
  <c r="CD275" i="34" a="1"/>
  <c r="CD275" i="34" s="1"/>
  <c r="AI275" i="34" a="1"/>
  <c r="AI275" i="34" s="1"/>
  <c r="AX275" i="34" a="1"/>
  <c r="AX275" i="34" s="1"/>
  <c r="BN275" i="34" a="1"/>
  <c r="BN275" i="34" s="1"/>
  <c r="CT275" i="34" a="1"/>
  <c r="CT275" i="34" s="1"/>
  <c r="CU275" i="34" a="1"/>
  <c r="CU275" i="34" s="1"/>
  <c r="DK275" i="34" a="1"/>
  <c r="DK275" i="34" s="1"/>
  <c r="DF275" i="34" a="1"/>
  <c r="DF275" i="34" s="1"/>
  <c r="AY275" i="34" a="1"/>
  <c r="AY275" i="34" s="1"/>
  <c r="CE275" i="34" a="1"/>
  <c r="CE275" i="34" s="1"/>
  <c r="DJ275" i="34" a="1"/>
  <c r="DJ275" i="34" s="1"/>
  <c r="AK273" i="34"/>
  <c r="AK274" i="34" s="1"/>
  <c r="I273" i="34"/>
  <c r="BA273" i="34"/>
  <c r="M273" i="34"/>
  <c r="Y273" i="34"/>
  <c r="AW273" i="34"/>
  <c r="BY273" i="34"/>
  <c r="CS273" i="34"/>
  <c r="AS273" i="34"/>
  <c r="AC273" i="34"/>
  <c r="BI273" i="34"/>
  <c r="CR274" i="34"/>
  <c r="CS274" i="34" s="1"/>
  <c r="BQ273" i="34"/>
  <c r="BM273" i="34"/>
  <c r="AO273" i="34"/>
  <c r="AF274" i="34"/>
  <c r="L274" i="34"/>
  <c r="CJ274" i="34"/>
  <c r="AG273" i="34"/>
  <c r="CG273" i="34"/>
  <c r="DD274" i="34"/>
  <c r="DE274" i="34" s="1"/>
  <c r="CV274" i="34"/>
  <c r="DH274" i="34"/>
  <c r="DI274" i="34" s="1"/>
  <c r="DL274" i="34"/>
  <c r="DM274" i="34" s="1"/>
  <c r="BL274" i="34"/>
  <c r="CK273" i="34"/>
  <c r="AB274" i="34"/>
  <c r="DA273" i="34"/>
  <c r="CC273" i="34"/>
  <c r="P274" i="34"/>
  <c r="U273" i="34"/>
  <c r="Q273" i="34"/>
  <c r="CW273" i="34"/>
  <c r="AR274" i="34"/>
  <c r="CZ274" i="34"/>
  <c r="T274" i="34"/>
  <c r="BD274" i="34"/>
  <c r="BH274" i="34"/>
  <c r="AN274" i="34"/>
  <c r="CF274" i="34"/>
  <c r="AZ274" i="34"/>
  <c r="AV274" i="34"/>
  <c r="AW274" i="34" s="1"/>
  <c r="X274" i="34"/>
  <c r="AE275" i="34"/>
  <c r="DP275" i="34"/>
  <c r="DQ275" i="34" s="1"/>
  <c r="AD275" i="34"/>
  <c r="BL275" i="34"/>
  <c r="BT274" i="34"/>
  <c r="BP274" i="34"/>
  <c r="CB274" i="34"/>
  <c r="CN274" i="34"/>
  <c r="BX274" i="34"/>
  <c r="H274" i="34"/>
  <c r="D275" i="34"/>
  <c r="B275" i="34"/>
  <c r="C275" i="34"/>
  <c r="JA4" i="1"/>
  <c r="JA9" i="1" s="1"/>
  <c r="E276" i="34"/>
  <c r="JA7" i="1"/>
  <c r="JB3" i="1"/>
  <c r="JB8" i="1" s="1"/>
  <c r="BR276" i="34" l="1" a="1"/>
  <c r="BR276" i="34" s="1"/>
  <c r="G276" i="34" a="1"/>
  <c r="G276" i="34" s="1"/>
  <c r="V276" i="34" a="1"/>
  <c r="V276" i="34" s="1"/>
  <c r="AM276" i="34" a="1"/>
  <c r="AM276" i="34" s="1"/>
  <c r="AL276" i="34" a="1"/>
  <c r="AL276" i="34" s="1"/>
  <c r="BB276" i="34" a="1"/>
  <c r="BB276" i="34" s="1"/>
  <c r="BS276" i="34" a="1"/>
  <c r="BS276" i="34" s="1"/>
  <c r="CH276" i="34" a="1"/>
  <c r="CH276" i="34" s="1"/>
  <c r="CI276" i="34" a="1"/>
  <c r="CI276" i="34" s="1"/>
  <c r="CY276" i="34" a="1"/>
  <c r="CY276" i="34" s="1"/>
  <c r="F276" i="34" a="1"/>
  <c r="F276" i="34" s="1"/>
  <c r="BC276" i="34" a="1"/>
  <c r="BC276" i="34" s="1"/>
  <c r="DO276" i="34" a="1"/>
  <c r="DO276" i="34" s="1"/>
  <c r="W276" i="34" a="1"/>
  <c r="W276" i="34" s="1"/>
  <c r="BW276" i="34" a="1"/>
  <c r="BW276" i="34" s="1"/>
  <c r="CM276" i="34" a="1"/>
  <c r="CM276" i="34" s="1"/>
  <c r="DB276" i="34" a="1"/>
  <c r="DB276" i="34" s="1"/>
  <c r="CX276" i="34" a="1"/>
  <c r="CX276" i="34" s="1"/>
  <c r="DN276" i="34" a="1"/>
  <c r="DN276" i="34" s="1"/>
  <c r="Z276" i="34" a="1"/>
  <c r="Z276" i="34" s="1"/>
  <c r="BF276" i="34" a="1"/>
  <c r="BF276" i="34" s="1"/>
  <c r="S276" i="34" a="1"/>
  <c r="S276" i="34" s="1"/>
  <c r="R276" i="34" a="1"/>
  <c r="R276" i="34" s="1"/>
  <c r="AA276" i="34" a="1"/>
  <c r="AA276" i="34" s="1"/>
  <c r="BG276" i="34" a="1"/>
  <c r="BG276" i="34" s="1"/>
  <c r="BV276" i="34" a="1"/>
  <c r="BV276" i="34" s="1"/>
  <c r="CL276" i="34" a="1"/>
  <c r="CL276" i="34" s="1"/>
  <c r="DC276" i="34" a="1"/>
  <c r="DC276" i="34" s="1"/>
  <c r="K276" i="34" a="1"/>
  <c r="K276" i="34" s="1"/>
  <c r="AP276" i="34" a="1"/>
  <c r="AP276" i="34" s="1"/>
  <c r="N276" i="34" a="1"/>
  <c r="N276" i="34" s="1"/>
  <c r="O276" i="34" a="1"/>
  <c r="O276" i="34" s="1"/>
  <c r="AT276" i="34" a="1"/>
  <c r="AT276" i="34" s="1"/>
  <c r="BJ276" i="34" a="1"/>
  <c r="BJ276" i="34" s="1"/>
  <c r="BK276" i="34" a="1"/>
  <c r="BK276" i="34" s="1"/>
  <c r="BZ276" i="34" a="1"/>
  <c r="BZ276" i="34" s="1"/>
  <c r="DG276" i="34" a="1"/>
  <c r="DG276" i="34" s="1"/>
  <c r="CA276" i="34" a="1"/>
  <c r="CA276" i="34" s="1"/>
  <c r="CQ276" i="34" a="1"/>
  <c r="CQ276" i="34" s="1"/>
  <c r="CP276" i="34" a="1"/>
  <c r="CP276" i="34" s="1"/>
  <c r="AU276" i="34" a="1"/>
  <c r="AU276" i="34" s="1"/>
  <c r="DF276" i="34" a="1"/>
  <c r="DF276" i="34" s="1"/>
  <c r="J276" i="34" a="1"/>
  <c r="J276" i="34" s="1"/>
  <c r="AQ276" i="34" a="1"/>
  <c r="AQ276" i="34" s="1"/>
  <c r="AH276" i="34" a="1"/>
  <c r="AH276" i="34" s="1"/>
  <c r="BN276" i="34" a="1"/>
  <c r="BN276" i="34" s="1"/>
  <c r="CE276" i="34" a="1"/>
  <c r="CE276" i="34" s="1"/>
  <c r="DJ276" i="34" a="1"/>
  <c r="DJ276" i="34" s="1"/>
  <c r="AI276" i="34" a="1"/>
  <c r="AI276" i="34" s="1"/>
  <c r="CT276" i="34" a="1"/>
  <c r="CT276" i="34" s="1"/>
  <c r="CU276" i="34" a="1"/>
  <c r="CU276" i="34" s="1"/>
  <c r="CD276" i="34" a="1"/>
  <c r="CD276" i="34" s="1"/>
  <c r="DK276" i="34" a="1"/>
  <c r="DK276" i="34" s="1"/>
  <c r="AX276" i="34" a="1"/>
  <c r="AX276" i="34" s="1"/>
  <c r="AY276" i="34" a="1"/>
  <c r="AY276" i="34" s="1"/>
  <c r="BO276" i="34" a="1"/>
  <c r="BO276" i="34" s="1"/>
  <c r="CK274" i="34"/>
  <c r="M274" i="34"/>
  <c r="BQ274" i="34"/>
  <c r="BY274" i="34"/>
  <c r="AS274" i="34"/>
  <c r="U274" i="34"/>
  <c r="BH275" i="34"/>
  <c r="CB275" i="34"/>
  <c r="AZ275" i="34"/>
  <c r="CV275" i="34"/>
  <c r="BM274" i="34"/>
  <c r="CW274" i="34"/>
  <c r="DL275" i="34"/>
  <c r="DM275" i="34" s="1"/>
  <c r="DH275" i="34"/>
  <c r="DI275" i="34" s="1"/>
  <c r="AO274" i="34"/>
  <c r="AG274" i="34"/>
  <c r="T275" i="34"/>
  <c r="DD275" i="34"/>
  <c r="DE275" i="34" s="1"/>
  <c r="L275" i="34"/>
  <c r="CF275" i="34"/>
  <c r="CN275" i="34"/>
  <c r="Q274" i="34"/>
  <c r="CZ275" i="34"/>
  <c r="AV275" i="34"/>
  <c r="AW275" i="34" s="1"/>
  <c r="BP275" i="34"/>
  <c r="AC274" i="34"/>
  <c r="CC274" i="34"/>
  <c r="CG274" i="34"/>
  <c r="Y274" i="34"/>
  <c r="BI274" i="34"/>
  <c r="DA274" i="34"/>
  <c r="CO274" i="34"/>
  <c r="I274" i="34"/>
  <c r="BU274" i="34"/>
  <c r="X275" i="34"/>
  <c r="BA274" i="34"/>
  <c r="BE274" i="34"/>
  <c r="BT275" i="34"/>
  <c r="P275" i="34"/>
  <c r="AR275" i="34"/>
  <c r="H275" i="34"/>
  <c r="I275" i="34" s="1"/>
  <c r="CJ275" i="34"/>
  <c r="AB275" i="34"/>
  <c r="AJ275" i="34"/>
  <c r="DP276" i="34"/>
  <c r="DQ276" i="34" s="1"/>
  <c r="AE276" i="34"/>
  <c r="BL276" i="34"/>
  <c r="AD276" i="34"/>
  <c r="CR275" i="34"/>
  <c r="AF275" i="34"/>
  <c r="BX275" i="34"/>
  <c r="AN275" i="34"/>
  <c r="BD275" i="34"/>
  <c r="BM275" i="34"/>
  <c r="D276" i="34"/>
  <c r="B276" i="34"/>
  <c r="C276" i="34"/>
  <c r="JB4" i="1"/>
  <c r="JB9" i="1" s="1"/>
  <c r="E277" i="34"/>
  <c r="JB7" i="1"/>
  <c r="JC3" i="1"/>
  <c r="JC8" i="1" s="1"/>
  <c r="BY275" i="34" l="1"/>
  <c r="F277" i="34" a="1"/>
  <c r="F277" i="34" s="1"/>
  <c r="CI277" i="34" a="1"/>
  <c r="CI277" i="34" s="1"/>
  <c r="DO277" i="34" a="1"/>
  <c r="DO277" i="34" s="1"/>
  <c r="G277" i="34" a="1"/>
  <c r="G277" i="34" s="1"/>
  <c r="V277" i="34" a="1"/>
  <c r="V277" i="34" s="1"/>
  <c r="AL277" i="34" a="1"/>
  <c r="AL277" i="34" s="1"/>
  <c r="BR277" i="34" a="1"/>
  <c r="BR277" i="34" s="1"/>
  <c r="BB277" i="34" a="1"/>
  <c r="BB277" i="34" s="1"/>
  <c r="BC277" i="34" a="1"/>
  <c r="BC277" i="34" s="1"/>
  <c r="CH277" i="34" a="1"/>
  <c r="CH277" i="34" s="1"/>
  <c r="CY277" i="34" a="1"/>
  <c r="CY277" i="34" s="1"/>
  <c r="CX277" i="34" a="1"/>
  <c r="CX277" i="34" s="1"/>
  <c r="W277" i="34" a="1"/>
  <c r="W277" i="34" s="1"/>
  <c r="AM277" i="34" a="1"/>
  <c r="AM277" i="34" s="1"/>
  <c r="BS277" i="34" a="1"/>
  <c r="BS277" i="34" s="1"/>
  <c r="S277" i="34" a="1"/>
  <c r="S277" i="34" s="1"/>
  <c r="AA277" i="34" a="1"/>
  <c r="AA277" i="34" s="1"/>
  <c r="CL277" i="34" a="1"/>
  <c r="CL277" i="34" s="1"/>
  <c r="DB277" i="34" a="1"/>
  <c r="DB277" i="34" s="1"/>
  <c r="R277" i="34" a="1"/>
  <c r="R277" i="34" s="1"/>
  <c r="BV277" i="34" a="1"/>
  <c r="BV277" i="34" s="1"/>
  <c r="BW277" i="34" a="1"/>
  <c r="BW277" i="34" s="1"/>
  <c r="DN277" i="34" a="1"/>
  <c r="DN277" i="34" s="1"/>
  <c r="Z277" i="34" a="1"/>
  <c r="Z277" i="34" s="1"/>
  <c r="BF277" i="34" a="1"/>
  <c r="BF277" i="34" s="1"/>
  <c r="BG277" i="34" a="1"/>
  <c r="BG277" i="34" s="1"/>
  <c r="CM277" i="34" a="1"/>
  <c r="CM277" i="34" s="1"/>
  <c r="DC277" i="34" a="1"/>
  <c r="DC277" i="34" s="1"/>
  <c r="AP277" i="34" a="1"/>
  <c r="AP277" i="34" s="1"/>
  <c r="AU277" i="34" a="1"/>
  <c r="AU277" i="34" s="1"/>
  <c r="BK277" i="34" a="1"/>
  <c r="BK277" i="34" s="1"/>
  <c r="CA277" i="34" a="1"/>
  <c r="CA277" i="34" s="1"/>
  <c r="K277" i="34" a="1"/>
  <c r="K277" i="34" s="1"/>
  <c r="O277" i="34" a="1"/>
  <c r="O277" i="34" s="1"/>
  <c r="N277" i="34" a="1"/>
  <c r="N277" i="34" s="1"/>
  <c r="BZ277" i="34" a="1"/>
  <c r="BZ277" i="34" s="1"/>
  <c r="CQ277" i="34" a="1"/>
  <c r="CQ277" i="34" s="1"/>
  <c r="J277" i="34" a="1"/>
  <c r="J277" i="34" s="1"/>
  <c r="AQ277" i="34" a="1"/>
  <c r="AQ277" i="34" s="1"/>
  <c r="AT277" i="34" a="1"/>
  <c r="AT277" i="34" s="1"/>
  <c r="BJ277" i="34" a="1"/>
  <c r="BJ277" i="34" s="1"/>
  <c r="CP277" i="34" a="1"/>
  <c r="CP277" i="34" s="1"/>
  <c r="DG277" i="34" a="1"/>
  <c r="DG277" i="34" s="1"/>
  <c r="AI277" i="34" a="1"/>
  <c r="AI277" i="34" s="1"/>
  <c r="AX277" i="34" a="1"/>
  <c r="AX277" i="34" s="1"/>
  <c r="BO277" i="34" a="1"/>
  <c r="BO277" i="34" s="1"/>
  <c r="CE277" i="34" a="1"/>
  <c r="CE277" i="34" s="1"/>
  <c r="DJ277" i="34" a="1"/>
  <c r="DJ277" i="34" s="1"/>
  <c r="AH277" i="34" a="1"/>
  <c r="AH277" i="34" s="1"/>
  <c r="BN277" i="34" a="1"/>
  <c r="BN277" i="34" s="1"/>
  <c r="DK277" i="34" a="1"/>
  <c r="DK277" i="34" s="1"/>
  <c r="DF277" i="34" a="1"/>
  <c r="DF277" i="34" s="1"/>
  <c r="AY277" i="34" a="1"/>
  <c r="AY277" i="34" s="1"/>
  <c r="CD277" i="34" a="1"/>
  <c r="CD277" i="34" s="1"/>
  <c r="CU277" i="34" a="1"/>
  <c r="CU277" i="34" s="1"/>
  <c r="CT277" i="34" a="1"/>
  <c r="CT277" i="34" s="1"/>
  <c r="DA275" i="34"/>
  <c r="BQ275" i="34"/>
  <c r="M275" i="34"/>
  <c r="U275" i="34"/>
  <c r="AS275" i="34"/>
  <c r="CW275" i="34"/>
  <c r="CC275" i="34"/>
  <c r="BI275" i="34"/>
  <c r="BA275" i="34"/>
  <c r="CO275" i="34"/>
  <c r="BM276" i="34"/>
  <c r="BP276" i="34"/>
  <c r="CB276" i="34"/>
  <c r="BD276" i="34"/>
  <c r="AC275" i="34"/>
  <c r="CG275" i="34"/>
  <c r="BT276" i="34"/>
  <c r="BH276" i="34"/>
  <c r="DD276" i="34"/>
  <c r="DE276" i="34" s="1"/>
  <c r="Y275" i="34"/>
  <c r="AJ276" i="34"/>
  <c r="BU275" i="34"/>
  <c r="DL276" i="34"/>
  <c r="DM276" i="34" s="1"/>
  <c r="BE275" i="34"/>
  <c r="CS275" i="34"/>
  <c r="AN276" i="34"/>
  <c r="AO275" i="34"/>
  <c r="AG275" i="34"/>
  <c r="AK275" i="34"/>
  <c r="CN276" i="34"/>
  <c r="CK275" i="34"/>
  <c r="Q275" i="34"/>
  <c r="CF276" i="34"/>
  <c r="DH276" i="34"/>
  <c r="AB276" i="34"/>
  <c r="X276" i="34"/>
  <c r="CR276" i="34"/>
  <c r="CJ276" i="34"/>
  <c r="H276" i="34"/>
  <c r="I276" i="34" s="1"/>
  <c r="CZ276" i="34"/>
  <c r="T276" i="34"/>
  <c r="DP277" i="34"/>
  <c r="DQ277" i="34" s="1"/>
  <c r="AD277" i="34"/>
  <c r="AE277" i="34"/>
  <c r="CV276" i="34"/>
  <c r="P276" i="34"/>
  <c r="AZ276" i="34"/>
  <c r="AR276" i="34"/>
  <c r="AF276" i="34"/>
  <c r="BX276" i="34"/>
  <c r="BY276" i="34" s="1"/>
  <c r="L276" i="34"/>
  <c r="AV276" i="34"/>
  <c r="AW276" i="34" s="1"/>
  <c r="D277" i="34"/>
  <c r="B277" i="34"/>
  <c r="C277" i="34"/>
  <c r="JC4" i="1"/>
  <c r="JC9" i="1" s="1"/>
  <c r="E278" i="34"/>
  <c r="JC7" i="1"/>
  <c r="JD3" i="1"/>
  <c r="JD8" i="1" s="1"/>
  <c r="DA276" i="34" l="1"/>
  <c r="F278" i="34" a="1"/>
  <c r="F278" i="34" s="1"/>
  <c r="W278" i="34" a="1"/>
  <c r="W278" i="34" s="1"/>
  <c r="BC278" i="34" a="1"/>
  <c r="BC278" i="34" s="1"/>
  <c r="CY278" i="34" a="1"/>
  <c r="CY278" i="34" s="1"/>
  <c r="CX278" i="34" a="1"/>
  <c r="CX278" i="34" s="1"/>
  <c r="CI278" i="34" a="1"/>
  <c r="CI278" i="34" s="1"/>
  <c r="CH278" i="34" a="1"/>
  <c r="CH278" i="34" s="1"/>
  <c r="V278" i="34" a="1"/>
  <c r="V278" i="34" s="1"/>
  <c r="AL278" i="34" a="1"/>
  <c r="AL278" i="34" s="1"/>
  <c r="AM278" i="34" a="1"/>
  <c r="AM278" i="34" s="1"/>
  <c r="BB278" i="34" a="1"/>
  <c r="BB278" i="34" s="1"/>
  <c r="DO278" i="34" a="1"/>
  <c r="DO278" i="34" s="1"/>
  <c r="G278" i="34" a="1"/>
  <c r="G278" i="34" s="1"/>
  <c r="BR278" i="34" a="1"/>
  <c r="BR278" i="34" s="1"/>
  <c r="BS278" i="34" a="1"/>
  <c r="BS278" i="34" s="1"/>
  <c r="R278" i="34" a="1"/>
  <c r="R278" i="34" s="1"/>
  <c r="BF278" i="34" a="1"/>
  <c r="BF278" i="34" s="1"/>
  <c r="DB278" i="34" a="1"/>
  <c r="DB278" i="34" s="1"/>
  <c r="Z278" i="34" a="1"/>
  <c r="Z278" i="34" s="1"/>
  <c r="BG278" i="34" a="1"/>
  <c r="BG278" i="34" s="1"/>
  <c r="CL278" i="34" a="1"/>
  <c r="CL278" i="34" s="1"/>
  <c r="CM278" i="34" a="1"/>
  <c r="CM278" i="34" s="1"/>
  <c r="DN278" i="34" a="1"/>
  <c r="DN278" i="34" s="1"/>
  <c r="S278" i="34" a="1"/>
  <c r="S278" i="34" s="1"/>
  <c r="AA278" i="34" a="1"/>
  <c r="AA278" i="34" s="1"/>
  <c r="BV278" i="34" a="1"/>
  <c r="BV278" i="34" s="1"/>
  <c r="BW278" i="34" a="1"/>
  <c r="BW278" i="34" s="1"/>
  <c r="DC278" i="34" a="1"/>
  <c r="DC278" i="34" s="1"/>
  <c r="O278" i="34" a="1"/>
  <c r="O278" i="34" s="1"/>
  <c r="BJ278" i="34" a="1"/>
  <c r="BJ278" i="34" s="1"/>
  <c r="CP278" i="34" a="1"/>
  <c r="CP278" i="34" s="1"/>
  <c r="K278" i="34" a="1"/>
  <c r="K278" i="34" s="1"/>
  <c r="AQ278" i="34" a="1"/>
  <c r="AQ278" i="34" s="1"/>
  <c r="AP278" i="34" a="1"/>
  <c r="AP278" i="34" s="1"/>
  <c r="N278" i="34" a="1"/>
  <c r="N278" i="34" s="1"/>
  <c r="BK278" i="34" a="1"/>
  <c r="BK278" i="34" s="1"/>
  <c r="CQ278" i="34" a="1"/>
  <c r="CQ278" i="34" s="1"/>
  <c r="DG278" i="34" a="1"/>
  <c r="DG278" i="34" s="1"/>
  <c r="DF278" i="34" a="1"/>
  <c r="DF278" i="34" s="1"/>
  <c r="J278" i="34" a="1"/>
  <c r="J278" i="34" s="1"/>
  <c r="AT278" i="34" a="1"/>
  <c r="AT278" i="34" s="1"/>
  <c r="AU278" i="34" a="1"/>
  <c r="AU278" i="34" s="1"/>
  <c r="CA278" i="34" a="1"/>
  <c r="CA278" i="34" s="1"/>
  <c r="BZ278" i="34" a="1"/>
  <c r="BZ278" i="34" s="1"/>
  <c r="AY278" i="34" a="1"/>
  <c r="AY278" i="34" s="1"/>
  <c r="CE278" i="34" a="1"/>
  <c r="CE278" i="34" s="1"/>
  <c r="CD278" i="34" a="1"/>
  <c r="CD278" i="34" s="1"/>
  <c r="DJ278" i="34" a="1"/>
  <c r="DJ278" i="34" s="1"/>
  <c r="AI278" i="34" a="1"/>
  <c r="AI278" i="34" s="1"/>
  <c r="BN278" i="34" a="1"/>
  <c r="BN278" i="34" s="1"/>
  <c r="AX278" i="34" a="1"/>
  <c r="AX278" i="34" s="1"/>
  <c r="BO278" i="34" a="1"/>
  <c r="BO278" i="34" s="1"/>
  <c r="AH278" i="34" a="1"/>
  <c r="AH278" i="34" s="1"/>
  <c r="CT278" i="34" a="1"/>
  <c r="CT278" i="34" s="1"/>
  <c r="CU278" i="34" a="1"/>
  <c r="CU278" i="34" s="1"/>
  <c r="DK278" i="34" a="1"/>
  <c r="DK278" i="34" s="1"/>
  <c r="Q276" i="34"/>
  <c r="M276" i="34"/>
  <c r="BQ276" i="34"/>
  <c r="AS276" i="34"/>
  <c r="U276" i="34"/>
  <c r="AG276" i="34"/>
  <c r="CW276" i="34"/>
  <c r="BI276" i="34"/>
  <c r="CC276" i="34"/>
  <c r="AV277" i="34"/>
  <c r="AW277" i="34" s="1"/>
  <c r="CG276" i="34"/>
  <c r="BU276" i="34"/>
  <c r="AF277" i="34"/>
  <c r="CV277" i="34"/>
  <c r="CF277" i="34"/>
  <c r="AC276" i="34"/>
  <c r="BX277" i="34"/>
  <c r="BY277" i="34" s="1"/>
  <c r="T277" i="34"/>
  <c r="DD277" i="34"/>
  <c r="DE277" i="34" s="1"/>
  <c r="BE276" i="34"/>
  <c r="BT277" i="34"/>
  <c r="AZ277" i="34"/>
  <c r="AK276" i="34"/>
  <c r="CK276" i="34"/>
  <c r="CS276" i="34"/>
  <c r="Y276" i="34"/>
  <c r="AR277" i="34"/>
  <c r="CB277" i="34"/>
  <c r="P277" i="34"/>
  <c r="Q277" i="34" s="1"/>
  <c r="DI276" i="34"/>
  <c r="H277" i="34"/>
  <c r="I277" i="34" s="1"/>
  <c r="L277" i="34"/>
  <c r="M277" i="34" s="1"/>
  <c r="X277" i="34"/>
  <c r="CN277" i="34"/>
  <c r="AO276" i="34"/>
  <c r="BA276" i="34"/>
  <c r="CO276" i="34"/>
  <c r="DL277" i="34"/>
  <c r="DM277" i="34" s="1"/>
  <c r="BD277" i="34"/>
  <c r="AJ277" i="34"/>
  <c r="DP278" i="34"/>
  <c r="AE278" i="34"/>
  <c r="AD278" i="34"/>
  <c r="BP278" i="34"/>
  <c r="CF278" i="34"/>
  <c r="BP277" i="34"/>
  <c r="DH277" i="34"/>
  <c r="AB277" i="34"/>
  <c r="BH277" i="34"/>
  <c r="CZ277" i="34"/>
  <c r="DA277" i="34" s="1"/>
  <c r="CR277" i="34"/>
  <c r="CJ277" i="34"/>
  <c r="CK277" i="34" s="1"/>
  <c r="BL277" i="34"/>
  <c r="BM277" i="34" s="1"/>
  <c r="AN277" i="34"/>
  <c r="D278" i="34"/>
  <c r="B278" i="34"/>
  <c r="C278" i="34"/>
  <c r="JD4" i="1"/>
  <c r="JD9" i="1" s="1"/>
  <c r="E279" i="34"/>
  <c r="JD7" i="1"/>
  <c r="JE3" i="1"/>
  <c r="JE8" i="1" s="1"/>
  <c r="JC6" i="1"/>
  <c r="W279" i="34" l="1" a="1"/>
  <c r="W279" i="34" s="1"/>
  <c r="AM279" i="34" a="1"/>
  <c r="AM279" i="34" s="1"/>
  <c r="CH279" i="34" a="1"/>
  <c r="CH279" i="34" s="1"/>
  <c r="CY279" i="34" a="1"/>
  <c r="CY279" i="34" s="1"/>
  <c r="G279" i="34" a="1"/>
  <c r="G279" i="34" s="1"/>
  <c r="F279" i="34" a="1"/>
  <c r="F279" i="34" s="1"/>
  <c r="AL279" i="34" a="1"/>
  <c r="AL279" i="34" s="1"/>
  <c r="BR279" i="34" a="1"/>
  <c r="BR279" i="34" s="1"/>
  <c r="CX279" i="34" a="1"/>
  <c r="CX279" i="34" s="1"/>
  <c r="BB279" i="34" a="1"/>
  <c r="BB279" i="34" s="1"/>
  <c r="BS279" i="34" a="1"/>
  <c r="BS279" i="34" s="1"/>
  <c r="CI279" i="34" a="1"/>
  <c r="CI279" i="34" s="1"/>
  <c r="V279" i="34" a="1"/>
  <c r="V279" i="34" s="1"/>
  <c r="BC279" i="34" a="1"/>
  <c r="BC279" i="34" s="1"/>
  <c r="DO279" i="34" a="1"/>
  <c r="DO279" i="34" s="1"/>
  <c r="DN279" i="34" a="1"/>
  <c r="DN279" i="34" s="1"/>
  <c r="S279" i="34" a="1"/>
  <c r="S279" i="34" s="1"/>
  <c r="AA279" i="34" a="1"/>
  <c r="AA279" i="34" s="1"/>
  <c r="CL279" i="34" a="1"/>
  <c r="CL279" i="34" s="1"/>
  <c r="DC279" i="34" a="1"/>
  <c r="DC279" i="34" s="1"/>
  <c r="R279" i="34" a="1"/>
  <c r="R279" i="34" s="1"/>
  <c r="BW279" i="34" a="1"/>
  <c r="BW279" i="34" s="1"/>
  <c r="CM279" i="34" a="1"/>
  <c r="CM279" i="34" s="1"/>
  <c r="BG279" i="34" a="1"/>
  <c r="BG279" i="34" s="1"/>
  <c r="BF279" i="34" a="1"/>
  <c r="BF279" i="34" s="1"/>
  <c r="Z279" i="34" a="1"/>
  <c r="Z279" i="34" s="1"/>
  <c r="BV279" i="34" a="1"/>
  <c r="BV279" i="34" s="1"/>
  <c r="AQ279" i="34" a="1"/>
  <c r="AQ279" i="34" s="1"/>
  <c r="J279" i="34" a="1"/>
  <c r="J279" i="34" s="1"/>
  <c r="AP279" i="34" a="1"/>
  <c r="AP279" i="34" s="1"/>
  <c r="O279" i="34" a="1"/>
  <c r="O279" i="34" s="1"/>
  <c r="AT279" i="34" a="1"/>
  <c r="AT279" i="34" s="1"/>
  <c r="BJ279" i="34" a="1"/>
  <c r="BJ279" i="34" s="1"/>
  <c r="BZ279" i="34" a="1"/>
  <c r="BZ279" i="34" s="1"/>
  <c r="CP279" i="34" a="1"/>
  <c r="CP279" i="34" s="1"/>
  <c r="K279" i="34" a="1"/>
  <c r="K279" i="34" s="1"/>
  <c r="CA279" i="34" a="1"/>
  <c r="CA279" i="34" s="1"/>
  <c r="CQ279" i="34" a="1"/>
  <c r="CQ279" i="34" s="1"/>
  <c r="DB279" i="34" a="1"/>
  <c r="DB279" i="34" s="1"/>
  <c r="N279" i="34" a="1"/>
  <c r="N279" i="34" s="1"/>
  <c r="AU279" i="34" a="1"/>
  <c r="AU279" i="34" s="1"/>
  <c r="BK279" i="34" a="1"/>
  <c r="BK279" i="34" s="1"/>
  <c r="DG279" i="34" a="1"/>
  <c r="DG279" i="34" s="1"/>
  <c r="DF279" i="34" a="1"/>
  <c r="DF279" i="34" s="1"/>
  <c r="AY279" i="34" a="1"/>
  <c r="AY279" i="34" s="1"/>
  <c r="CU279" i="34" a="1"/>
  <c r="CU279" i="34" s="1"/>
  <c r="DJ279" i="34" a="1"/>
  <c r="DJ279" i="34" s="1"/>
  <c r="AH279" i="34" a="1"/>
  <c r="AH279" i="34" s="1"/>
  <c r="BO279" i="34" a="1"/>
  <c r="BO279" i="34" s="1"/>
  <c r="CD279" i="34" a="1"/>
  <c r="CD279" i="34" s="1"/>
  <c r="AI279" i="34" a="1"/>
  <c r="AI279" i="34" s="1"/>
  <c r="AX279" i="34" a="1"/>
  <c r="AX279" i="34" s="1"/>
  <c r="AZ279" i="34" s="1"/>
  <c r="CE279" i="34" a="1"/>
  <c r="CE279" i="34" s="1"/>
  <c r="DK279" i="34" a="1"/>
  <c r="DK279" i="34" s="1"/>
  <c r="BN279" i="34" a="1"/>
  <c r="BN279" i="34" s="1"/>
  <c r="CT279" i="34" a="1"/>
  <c r="CT279" i="34" s="1"/>
  <c r="BQ277" i="34"/>
  <c r="U277" i="34"/>
  <c r="AS277" i="34"/>
  <c r="BI277" i="34"/>
  <c r="AG277" i="34"/>
  <c r="AO277" i="34"/>
  <c r="CW277" i="34"/>
  <c r="CC277" i="34"/>
  <c r="CS277" i="34"/>
  <c r="CG277" i="34"/>
  <c r="BU277" i="34"/>
  <c r="BE277" i="34"/>
  <c r="AJ278" i="34"/>
  <c r="AK278" i="34" s="1"/>
  <c r="AK277" i="34"/>
  <c r="Y277" i="34"/>
  <c r="AC277" i="34"/>
  <c r="CV278" i="34"/>
  <c r="CW278" i="34" s="1"/>
  <c r="CZ278" i="34"/>
  <c r="DA278" i="34" s="1"/>
  <c r="BA277" i="34"/>
  <c r="DI277" i="34"/>
  <c r="CO277" i="34"/>
  <c r="AV278" i="34"/>
  <c r="AW278" i="34" s="1"/>
  <c r="DD278" i="34"/>
  <c r="DE278" i="34" s="1"/>
  <c r="T278" i="34"/>
  <c r="U278" i="34" s="1"/>
  <c r="AN278" i="34"/>
  <c r="AO278" i="34" s="1"/>
  <c r="CG278" i="34"/>
  <c r="BQ278" i="34"/>
  <c r="AR278" i="34"/>
  <c r="AZ278" i="34"/>
  <c r="DQ278" i="34"/>
  <c r="DP279" i="34"/>
  <c r="AE279" i="34"/>
  <c r="AD279" i="34"/>
  <c r="BT279" i="34"/>
  <c r="CB278" i="34"/>
  <c r="DL278" i="34"/>
  <c r="P278" i="34"/>
  <c r="AF278" i="34"/>
  <c r="DH278" i="34"/>
  <c r="BH278" i="34"/>
  <c r="CJ278" i="34"/>
  <c r="X278" i="34"/>
  <c r="BL278" i="34"/>
  <c r="CR278" i="34"/>
  <c r="CN278" i="34"/>
  <c r="H278" i="34"/>
  <c r="BT278" i="34"/>
  <c r="AB278" i="34"/>
  <c r="L278" i="34"/>
  <c r="BX278" i="34"/>
  <c r="BD278" i="34"/>
  <c r="D279" i="34"/>
  <c r="B279" i="34"/>
  <c r="C279" i="34"/>
  <c r="JE4" i="1"/>
  <c r="JE9" i="1" s="1"/>
  <c r="E280" i="34"/>
  <c r="JE7" i="1"/>
  <c r="JF3" i="1"/>
  <c r="JF8" i="1" s="1"/>
  <c r="AM280" i="34" l="1" a="1"/>
  <c r="AM280" i="34" s="1"/>
  <c r="BB280" i="34" a="1"/>
  <c r="BB280" i="34" s="1"/>
  <c r="W280" i="34" a="1"/>
  <c r="W280" i="34" s="1"/>
  <c r="BS280" i="34" a="1"/>
  <c r="BS280" i="34" s="1"/>
  <c r="G280" i="34" a="1"/>
  <c r="G280" i="34" s="1"/>
  <c r="V280" i="34" a="1"/>
  <c r="V280" i="34" s="1"/>
  <c r="AL280" i="34" a="1"/>
  <c r="AL280" i="34" s="1"/>
  <c r="BR280" i="34" a="1"/>
  <c r="BR280" i="34" s="1"/>
  <c r="CH280" i="34" a="1"/>
  <c r="CH280" i="34" s="1"/>
  <c r="CI280" i="34" a="1"/>
  <c r="CI280" i="34" s="1"/>
  <c r="CY280" i="34" a="1"/>
  <c r="CY280" i="34" s="1"/>
  <c r="F280" i="34" a="1"/>
  <c r="F280" i="34" s="1"/>
  <c r="BC280" i="34" a="1"/>
  <c r="BC280" i="34" s="1"/>
  <c r="R280" i="34" a="1"/>
  <c r="R280" i="34" s="1"/>
  <c r="BG280" i="34" a="1"/>
  <c r="BG280" i="34" s="1"/>
  <c r="BV280" i="34" a="1"/>
  <c r="BV280" i="34" s="1"/>
  <c r="CM280" i="34" a="1"/>
  <c r="CM280" i="34" s="1"/>
  <c r="CL280" i="34" a="1"/>
  <c r="CL280" i="34" s="1"/>
  <c r="DC280" i="34" a="1"/>
  <c r="DC280" i="34" s="1"/>
  <c r="DB280" i="34" a="1"/>
  <c r="DB280" i="34" s="1"/>
  <c r="CX280" i="34" a="1"/>
  <c r="CX280" i="34" s="1"/>
  <c r="S280" i="34" a="1"/>
  <c r="S280" i="34" s="1"/>
  <c r="AA280" i="34" a="1"/>
  <c r="AA280" i="34" s="1"/>
  <c r="Z280" i="34" a="1"/>
  <c r="Z280" i="34" s="1"/>
  <c r="BW280" i="34" a="1"/>
  <c r="BW280" i="34" s="1"/>
  <c r="DO280" i="34" a="1"/>
  <c r="DO280" i="34" s="1"/>
  <c r="DN280" i="34" a="1"/>
  <c r="DN280" i="34" s="1"/>
  <c r="BF280" i="34" a="1"/>
  <c r="BF280" i="34" s="1"/>
  <c r="J280" i="34" a="1"/>
  <c r="J280" i="34" s="1"/>
  <c r="AQ280" i="34" a="1"/>
  <c r="AQ280" i="34" s="1"/>
  <c r="BJ280" i="34" a="1"/>
  <c r="BJ280" i="34" s="1"/>
  <c r="DF280" i="34" a="1"/>
  <c r="DF280" i="34" s="1"/>
  <c r="K280" i="34" a="1"/>
  <c r="K280" i="34" s="1"/>
  <c r="AP280" i="34" a="1"/>
  <c r="AP280" i="34" s="1"/>
  <c r="N280" i="34" a="1"/>
  <c r="N280" i="34" s="1"/>
  <c r="O280" i="34" a="1"/>
  <c r="O280" i="34" s="1"/>
  <c r="AU280" i="34" a="1"/>
  <c r="AU280" i="34" s="1"/>
  <c r="AT280" i="34" a="1"/>
  <c r="AT280" i="34" s="1"/>
  <c r="CA280" i="34" a="1"/>
  <c r="CA280" i="34" s="1"/>
  <c r="DG280" i="34" a="1"/>
  <c r="DG280" i="34" s="1"/>
  <c r="CP280" i="34" a="1"/>
  <c r="CP280" i="34" s="1"/>
  <c r="BK280" i="34" a="1"/>
  <c r="BK280" i="34" s="1"/>
  <c r="BZ280" i="34" a="1"/>
  <c r="BZ280" i="34" s="1"/>
  <c r="CQ280" i="34" a="1"/>
  <c r="CQ280" i="34" s="1"/>
  <c r="BO280" i="34" a="1"/>
  <c r="BO280" i="34" s="1"/>
  <c r="CU280" i="34" a="1"/>
  <c r="CU280" i="34" s="1"/>
  <c r="AH280" i="34" a="1"/>
  <c r="AH280" i="34" s="1"/>
  <c r="AY280" i="34" a="1"/>
  <c r="AY280" i="34" s="1"/>
  <c r="AX280" i="34" a="1"/>
  <c r="AX280" i="34" s="1"/>
  <c r="CE280" i="34" a="1"/>
  <c r="CE280" i="34" s="1"/>
  <c r="DJ280" i="34" a="1"/>
  <c r="DJ280" i="34" s="1"/>
  <c r="AI280" i="34" a="1"/>
  <c r="AI280" i="34" s="1"/>
  <c r="CT280" i="34" a="1"/>
  <c r="CT280" i="34" s="1"/>
  <c r="BN280" i="34" a="1"/>
  <c r="BN280" i="34" s="1"/>
  <c r="CD280" i="34" a="1"/>
  <c r="CD280" i="34" s="1"/>
  <c r="DK280" i="34" a="1"/>
  <c r="DK280" i="34" s="1"/>
  <c r="CF279" i="34"/>
  <c r="CG279" i="34" s="1"/>
  <c r="BX279" i="34"/>
  <c r="CB279" i="34"/>
  <c r="AB279" i="34"/>
  <c r="AV279" i="34"/>
  <c r="AW279" i="34" s="1"/>
  <c r="P279" i="34"/>
  <c r="BP279" i="34"/>
  <c r="BQ279" i="34" s="1"/>
  <c r="CZ279" i="34"/>
  <c r="DA279" i="34" s="1"/>
  <c r="DQ279" i="34"/>
  <c r="X279" i="34"/>
  <c r="AC278" i="34"/>
  <c r="DL279" i="34"/>
  <c r="CJ279" i="34"/>
  <c r="AR279" i="34"/>
  <c r="BH279" i="34"/>
  <c r="CN279" i="34"/>
  <c r="H279" i="34"/>
  <c r="BA278" i="34"/>
  <c r="BA279" i="34" s="1"/>
  <c r="BY278" i="34"/>
  <c r="I278" i="34"/>
  <c r="BM278" i="34"/>
  <c r="BI278" i="34"/>
  <c r="AG278" i="34"/>
  <c r="CC278" i="34"/>
  <c r="M278" i="34"/>
  <c r="DI278" i="34"/>
  <c r="Q278" i="34"/>
  <c r="CO278" i="34"/>
  <c r="CO279" i="34" s="1"/>
  <c r="Y278" i="34"/>
  <c r="DM278" i="34"/>
  <c r="BE278" i="34"/>
  <c r="BU278" i="34"/>
  <c r="BU279" i="34" s="1"/>
  <c r="CS278" i="34"/>
  <c r="CK278" i="34"/>
  <c r="AS278" i="34"/>
  <c r="CR279" i="34"/>
  <c r="DD279" i="34"/>
  <c r="L279" i="34"/>
  <c r="BD279" i="34"/>
  <c r="AN279" i="34"/>
  <c r="AF279" i="34"/>
  <c r="BL279" i="34"/>
  <c r="DH279" i="34"/>
  <c r="AJ279" i="34"/>
  <c r="AD280" i="34"/>
  <c r="AE280" i="34"/>
  <c r="DP280" i="34"/>
  <c r="CV279" i="34"/>
  <c r="T279" i="34"/>
  <c r="D280" i="34"/>
  <c r="B280" i="34"/>
  <c r="C280" i="34"/>
  <c r="JF4" i="1"/>
  <c r="JF9" i="1" s="1"/>
  <c r="E281" i="34"/>
  <c r="JF7" i="1"/>
  <c r="JG3" i="1"/>
  <c r="JG8" i="1" s="1"/>
  <c r="CF280" i="34" l="1"/>
  <c r="G281" i="34" a="1"/>
  <c r="G281" i="34" s="1"/>
  <c r="W281" i="34" a="1"/>
  <c r="W281" i="34" s="1"/>
  <c r="BR281" i="34" a="1"/>
  <c r="BR281" i="34" s="1"/>
  <c r="BS281" i="34" a="1"/>
  <c r="BS281" i="34" s="1"/>
  <c r="DO281" i="34" a="1"/>
  <c r="DO281" i="34" s="1"/>
  <c r="F281" i="34" a="1"/>
  <c r="F281" i="34" s="1"/>
  <c r="CX281" i="34" a="1"/>
  <c r="CX281" i="34" s="1"/>
  <c r="V281" i="34" a="1"/>
  <c r="V281" i="34" s="1"/>
  <c r="AM281" i="34" a="1"/>
  <c r="AM281" i="34" s="1"/>
  <c r="CI281" i="34" a="1"/>
  <c r="CI281" i="34" s="1"/>
  <c r="AL281" i="34" a="1"/>
  <c r="AL281" i="34" s="1"/>
  <c r="BC281" i="34" a="1"/>
  <c r="BC281" i="34" s="1"/>
  <c r="BB281" i="34" a="1"/>
  <c r="BB281" i="34" s="1"/>
  <c r="CH281" i="34" a="1"/>
  <c r="CH281" i="34" s="1"/>
  <c r="BG281" i="34" a="1"/>
  <c r="BG281" i="34" s="1"/>
  <c r="DC281" i="34" a="1"/>
  <c r="DC281" i="34" s="1"/>
  <c r="BF281" i="34" a="1"/>
  <c r="BF281" i="34" s="1"/>
  <c r="DB281" i="34" a="1"/>
  <c r="DB281" i="34" s="1"/>
  <c r="R281" i="34" a="1"/>
  <c r="R281" i="34" s="1"/>
  <c r="CL281" i="34" a="1"/>
  <c r="CL281" i="34" s="1"/>
  <c r="CM281" i="34" a="1"/>
  <c r="CM281" i="34" s="1"/>
  <c r="CY281" i="34" a="1"/>
  <c r="CY281" i="34" s="1"/>
  <c r="DN281" i="34" a="1"/>
  <c r="DN281" i="34" s="1"/>
  <c r="S281" i="34" a="1"/>
  <c r="S281" i="34" s="1"/>
  <c r="AA281" i="34" a="1"/>
  <c r="AA281" i="34" s="1"/>
  <c r="Z281" i="34" a="1"/>
  <c r="Z281" i="34" s="1"/>
  <c r="BV281" i="34" a="1"/>
  <c r="BV281" i="34" s="1"/>
  <c r="BW281" i="34" a="1"/>
  <c r="BW281" i="34" s="1"/>
  <c r="J281" i="34" a="1"/>
  <c r="J281" i="34" s="1"/>
  <c r="AQ281" i="34" a="1"/>
  <c r="AQ281" i="34" s="1"/>
  <c r="AU281" i="34" a="1"/>
  <c r="AU281" i="34" s="1"/>
  <c r="AT281" i="34" a="1"/>
  <c r="AT281" i="34" s="1"/>
  <c r="CA281" i="34" a="1"/>
  <c r="CA281" i="34" s="1"/>
  <c r="BZ281" i="34" a="1"/>
  <c r="BZ281" i="34" s="1"/>
  <c r="AP281" i="34" a="1"/>
  <c r="AP281" i="34" s="1"/>
  <c r="BK281" i="34" a="1"/>
  <c r="BK281" i="34" s="1"/>
  <c r="CP281" i="34" a="1"/>
  <c r="CP281" i="34" s="1"/>
  <c r="O281" i="34" a="1"/>
  <c r="O281" i="34" s="1"/>
  <c r="N281" i="34" a="1"/>
  <c r="N281" i="34" s="1"/>
  <c r="BJ281" i="34" a="1"/>
  <c r="BJ281" i="34" s="1"/>
  <c r="DG281" i="34" a="1"/>
  <c r="DG281" i="34" s="1"/>
  <c r="AI281" i="34" a="1"/>
  <c r="AI281" i="34" s="1"/>
  <c r="K281" i="34" a="1"/>
  <c r="K281" i="34" s="1"/>
  <c r="CQ281" i="34" a="1"/>
  <c r="CQ281" i="34" s="1"/>
  <c r="AH281" i="34" a="1"/>
  <c r="AH281" i="34" s="1"/>
  <c r="AX281" i="34" a="1"/>
  <c r="AX281" i="34" s="1"/>
  <c r="CT281" i="34" a="1"/>
  <c r="CT281" i="34" s="1"/>
  <c r="AY281" i="34" a="1"/>
  <c r="AY281" i="34" s="1"/>
  <c r="CE281" i="34" a="1"/>
  <c r="CE281" i="34" s="1"/>
  <c r="CD281" i="34" a="1"/>
  <c r="CD281" i="34" s="1"/>
  <c r="DJ281" i="34" a="1"/>
  <c r="DJ281" i="34" s="1"/>
  <c r="BN281" i="34" a="1"/>
  <c r="BN281" i="34" s="1"/>
  <c r="CU281" i="34" a="1"/>
  <c r="CU281" i="34" s="1"/>
  <c r="DF281" i="34" a="1"/>
  <c r="DF281" i="34" s="1"/>
  <c r="BO281" i="34" a="1"/>
  <c r="BO281" i="34" s="1"/>
  <c r="DK281" i="34" a="1"/>
  <c r="DK281" i="34" s="1"/>
  <c r="AR280" i="34"/>
  <c r="CC279" i="34"/>
  <c r="AC279" i="34"/>
  <c r="BY279" i="34"/>
  <c r="DM279" i="34"/>
  <c r="Q279" i="34"/>
  <c r="CK279" i="34"/>
  <c r="BT280" i="34"/>
  <c r="BU280" i="34" s="1"/>
  <c r="T280" i="34"/>
  <c r="CN280" i="34"/>
  <c r="CO280" i="34" s="1"/>
  <c r="AJ280" i="34"/>
  <c r="BM279" i="34"/>
  <c r="AS279" i="34"/>
  <c r="AS280" i="34" s="1"/>
  <c r="AG279" i="34"/>
  <c r="Y279" i="34"/>
  <c r="H280" i="34"/>
  <c r="CJ280" i="34"/>
  <c r="P280" i="34"/>
  <c r="Q280" i="34" s="1"/>
  <c r="CG280" i="34"/>
  <c r="DQ280" i="34"/>
  <c r="BP280" i="34"/>
  <c r="AN280" i="34"/>
  <c r="BI279" i="34"/>
  <c r="L280" i="34"/>
  <c r="I279" i="34"/>
  <c r="DE279" i="34"/>
  <c r="AK279" i="34"/>
  <c r="AO279" i="34"/>
  <c r="CS279" i="34"/>
  <c r="U279" i="34"/>
  <c r="CV280" i="34"/>
  <c r="X280" i="34"/>
  <c r="DI279" i="34"/>
  <c r="BE279" i="34"/>
  <c r="CW279" i="34"/>
  <c r="M279" i="34"/>
  <c r="BX280" i="34"/>
  <c r="BL280" i="34"/>
  <c r="BD280" i="34"/>
  <c r="DL280" i="34"/>
  <c r="DH280" i="34"/>
  <c r="DI280" i="34" s="1"/>
  <c r="BH280" i="34"/>
  <c r="AV280" i="34"/>
  <c r="CZ280" i="34"/>
  <c r="CB280" i="34"/>
  <c r="CR280" i="34"/>
  <c r="AB280" i="34"/>
  <c r="AF280" i="34"/>
  <c r="DP281" i="34"/>
  <c r="AD281" i="34"/>
  <c r="CN281" i="34"/>
  <c r="AE281" i="34"/>
  <c r="DD280" i="34"/>
  <c r="AZ280" i="34"/>
  <c r="D281" i="34"/>
  <c r="B281" i="34"/>
  <c r="C281" i="34"/>
  <c r="JG4" i="1"/>
  <c r="JG9" i="1" s="1"/>
  <c r="E282" i="34"/>
  <c r="JH3" i="1"/>
  <c r="JH8" i="1" s="1"/>
  <c r="JG7" i="1"/>
  <c r="AF281" i="34" l="1"/>
  <c r="G282" i="34" a="1"/>
  <c r="G282" i="34" s="1"/>
  <c r="BC282" i="34" a="1"/>
  <c r="BC282" i="34" s="1"/>
  <c r="W282" i="34" a="1"/>
  <c r="W282" i="34" s="1"/>
  <c r="AM282" i="34" a="1"/>
  <c r="AM282" i="34" s="1"/>
  <c r="CH282" i="34" a="1"/>
  <c r="CH282" i="34" s="1"/>
  <c r="CY282" i="34" a="1"/>
  <c r="CY282" i="34" s="1"/>
  <c r="F282" i="34" a="1"/>
  <c r="F282" i="34" s="1"/>
  <c r="AL282" i="34" a="1"/>
  <c r="AL282" i="34" s="1"/>
  <c r="CX282" i="34" a="1"/>
  <c r="CX282" i="34" s="1"/>
  <c r="V282" i="34" a="1"/>
  <c r="V282" i="34" s="1"/>
  <c r="BB282" i="34" a="1"/>
  <c r="BB282" i="34" s="1"/>
  <c r="BS282" i="34" a="1"/>
  <c r="BS282" i="34" s="1"/>
  <c r="CI282" i="34" a="1"/>
  <c r="CI282" i="34" s="1"/>
  <c r="DC282" i="34" a="1"/>
  <c r="DC282" i="34" s="1"/>
  <c r="BR282" i="34" a="1"/>
  <c r="BR282" i="34" s="1"/>
  <c r="DO282" i="34" a="1"/>
  <c r="DO282" i="34" s="1"/>
  <c r="DN282" i="34" a="1"/>
  <c r="DN282" i="34" s="1"/>
  <c r="S282" i="34" a="1"/>
  <c r="S282" i="34" s="1"/>
  <c r="R282" i="34" a="1"/>
  <c r="R282" i="34" s="1"/>
  <c r="AA282" i="34" a="1"/>
  <c r="AA282" i="34" s="1"/>
  <c r="BF282" i="34" a="1"/>
  <c r="BF282" i="34" s="1"/>
  <c r="CM282" i="34" a="1"/>
  <c r="CM282" i="34" s="1"/>
  <c r="CL282" i="34" a="1"/>
  <c r="CL282" i="34" s="1"/>
  <c r="Z282" i="34" a="1"/>
  <c r="Z282" i="34" s="1"/>
  <c r="BW282" i="34" a="1"/>
  <c r="BW282" i="34" s="1"/>
  <c r="BG282" i="34" a="1"/>
  <c r="BG282" i="34" s="1"/>
  <c r="BV282" i="34" a="1"/>
  <c r="BV282" i="34" s="1"/>
  <c r="J282" i="34" a="1"/>
  <c r="J282" i="34" s="1"/>
  <c r="AQ282" i="34" a="1"/>
  <c r="AQ282" i="34" s="1"/>
  <c r="AU282" i="34" a="1"/>
  <c r="AU282" i="34" s="1"/>
  <c r="AT282" i="34" a="1"/>
  <c r="AT282" i="34" s="1"/>
  <c r="BK282" i="34" a="1"/>
  <c r="BK282" i="34" s="1"/>
  <c r="BJ282" i="34" a="1"/>
  <c r="BJ282" i="34" s="1"/>
  <c r="BZ282" i="34" a="1"/>
  <c r="BZ282" i="34" s="1"/>
  <c r="DB282" i="34" a="1"/>
  <c r="DB282" i="34" s="1"/>
  <c r="O282" i="34" a="1"/>
  <c r="O282" i="34" s="1"/>
  <c r="CP282" i="34" a="1"/>
  <c r="CP282" i="34" s="1"/>
  <c r="K282" i="34" a="1"/>
  <c r="K282" i="34" s="1"/>
  <c r="AP282" i="34" a="1"/>
  <c r="AP282" i="34" s="1"/>
  <c r="N282" i="34" a="1"/>
  <c r="N282" i="34" s="1"/>
  <c r="CA282" i="34" a="1"/>
  <c r="CA282" i="34" s="1"/>
  <c r="CQ282" i="34" a="1"/>
  <c r="CQ282" i="34" s="1"/>
  <c r="DG282" i="34" a="1"/>
  <c r="DG282" i="34" s="1"/>
  <c r="DF282" i="34" a="1"/>
  <c r="DF282" i="34" s="1"/>
  <c r="CT282" i="34" a="1"/>
  <c r="CT282" i="34" s="1"/>
  <c r="AY282" i="34" a="1"/>
  <c r="AY282" i="34" s="1"/>
  <c r="CU282" i="34" a="1"/>
  <c r="CU282" i="34" s="1"/>
  <c r="DJ282" i="34" a="1"/>
  <c r="DJ282" i="34" s="1"/>
  <c r="AH282" i="34" a="1"/>
  <c r="AH282" i="34" s="1"/>
  <c r="AI282" i="34" a="1"/>
  <c r="AI282" i="34" s="1"/>
  <c r="BO282" i="34" a="1"/>
  <c r="BO282" i="34" s="1"/>
  <c r="CD282" i="34" a="1"/>
  <c r="CD282" i="34" s="1"/>
  <c r="AX282" i="34" a="1"/>
  <c r="AX282" i="34" s="1"/>
  <c r="BN282" i="34" a="1"/>
  <c r="BN282" i="34" s="1"/>
  <c r="CE282" i="34" a="1"/>
  <c r="CE282" i="34" s="1"/>
  <c r="DK282" i="34" a="1"/>
  <c r="DK282" i="34" s="1"/>
  <c r="AK280" i="34"/>
  <c r="L281" i="34"/>
  <c r="AV281" i="34"/>
  <c r="DQ281" i="34"/>
  <c r="CK280" i="34"/>
  <c r="U280" i="34"/>
  <c r="DE280" i="34"/>
  <c r="CO281" i="34"/>
  <c r="CW280" i="34"/>
  <c r="BM280" i="34"/>
  <c r="I280" i="34"/>
  <c r="AR281" i="34"/>
  <c r="AS281" i="34" s="1"/>
  <c r="CJ281" i="34"/>
  <c r="CK281" i="34" s="1"/>
  <c r="AO280" i="34"/>
  <c r="CS280" i="34"/>
  <c r="CZ281" i="34"/>
  <c r="AZ281" i="34"/>
  <c r="BX281" i="34"/>
  <c r="X281" i="34"/>
  <c r="AJ281" i="34"/>
  <c r="DL281" i="34"/>
  <c r="CF281" i="34"/>
  <c r="CG281" i="34" s="1"/>
  <c r="AG280" i="34"/>
  <c r="AG281" i="34" s="1"/>
  <c r="AC280" i="34"/>
  <c r="BQ280" i="34"/>
  <c r="M280" i="34"/>
  <c r="M281" i="34" s="1"/>
  <c r="DA280" i="34"/>
  <c r="AW280" i="34"/>
  <c r="BE280" i="34"/>
  <c r="BA280" i="34"/>
  <c r="BI280" i="34"/>
  <c r="BY280" i="34"/>
  <c r="Y280" i="34"/>
  <c r="DD281" i="34"/>
  <c r="CC280" i="34"/>
  <c r="DM280" i="34"/>
  <c r="P281" i="34"/>
  <c r="T281" i="34"/>
  <c r="DH281" i="34"/>
  <c r="BH281" i="34"/>
  <c r="BT281" i="34"/>
  <c r="BU281" i="34" s="1"/>
  <c r="CB281" i="34"/>
  <c r="CR281" i="34"/>
  <c r="AB281" i="34"/>
  <c r="H281" i="34"/>
  <c r="BP281" i="34"/>
  <c r="BL281" i="34"/>
  <c r="BD281" i="34"/>
  <c r="DP282" i="34"/>
  <c r="AD282" i="34"/>
  <c r="AE282" i="34"/>
  <c r="CV281" i="34"/>
  <c r="AN281" i="34"/>
  <c r="D282" i="34"/>
  <c r="B282" i="34"/>
  <c r="C282" i="34"/>
  <c r="JH4" i="1"/>
  <c r="JH9" i="1" s="1"/>
  <c r="E283" i="34"/>
  <c r="JH7" i="1"/>
  <c r="JI3" i="1"/>
  <c r="JI8" i="1" s="1"/>
  <c r="AK281" i="34" l="1"/>
  <c r="F283" i="34" a="1"/>
  <c r="F283" i="34" s="1"/>
  <c r="V283" i="34" a="1"/>
  <c r="V283" i="34" s="1"/>
  <c r="BS283" i="34" a="1"/>
  <c r="BS283" i="34" s="1"/>
  <c r="CX283" i="34" a="1"/>
  <c r="CX283" i="34" s="1"/>
  <c r="W283" i="34" a="1"/>
  <c r="W283" i="34" s="1"/>
  <c r="BC283" i="34" a="1"/>
  <c r="BC283" i="34" s="1"/>
  <c r="BB283" i="34" a="1"/>
  <c r="BB283" i="34" s="1"/>
  <c r="CY283" i="34" a="1"/>
  <c r="CY283" i="34" s="1"/>
  <c r="DO283" i="34" a="1"/>
  <c r="DO283" i="34" s="1"/>
  <c r="G283" i="34" a="1"/>
  <c r="G283" i="34" s="1"/>
  <c r="AL283" i="34" a="1"/>
  <c r="AL283" i="34" s="1"/>
  <c r="CI283" i="34" a="1"/>
  <c r="CI283" i="34" s="1"/>
  <c r="AM283" i="34" a="1"/>
  <c r="AM283" i="34" s="1"/>
  <c r="BR283" i="34" a="1"/>
  <c r="BR283" i="34" s="1"/>
  <c r="Z283" i="34" a="1"/>
  <c r="Z283" i="34" s="1"/>
  <c r="BF283" i="34" a="1"/>
  <c r="BF283" i="34" s="1"/>
  <c r="BV283" i="34" a="1"/>
  <c r="BV283" i="34" s="1"/>
  <c r="S283" i="34" a="1"/>
  <c r="S283" i="34" s="1"/>
  <c r="BG283" i="34" a="1"/>
  <c r="BG283" i="34" s="1"/>
  <c r="CL283" i="34" a="1"/>
  <c r="CL283" i="34" s="1"/>
  <c r="DC283" i="34" a="1"/>
  <c r="DC283" i="34" s="1"/>
  <c r="R283" i="34" a="1"/>
  <c r="R283" i="34" s="1"/>
  <c r="BW283" i="34" a="1"/>
  <c r="BW283" i="34" s="1"/>
  <c r="CM283" i="34" a="1"/>
  <c r="CM283" i="34" s="1"/>
  <c r="CH283" i="34" a="1"/>
  <c r="CH283" i="34" s="1"/>
  <c r="DN283" i="34" a="1"/>
  <c r="DN283" i="34" s="1"/>
  <c r="AA283" i="34" a="1"/>
  <c r="AA283" i="34" s="1"/>
  <c r="N283" i="34" a="1"/>
  <c r="N283" i="34" s="1"/>
  <c r="CP283" i="34" a="1"/>
  <c r="CP283" i="34" s="1"/>
  <c r="CQ283" i="34" a="1"/>
  <c r="CQ283" i="34" s="1"/>
  <c r="DG283" i="34" a="1"/>
  <c r="DG283" i="34" s="1"/>
  <c r="DB283" i="34" a="1"/>
  <c r="DB283" i="34" s="1"/>
  <c r="AQ283" i="34" a="1"/>
  <c r="AQ283" i="34" s="1"/>
  <c r="BJ283" i="34" a="1"/>
  <c r="BJ283" i="34" s="1"/>
  <c r="K283" i="34" a="1"/>
  <c r="K283" i="34" s="1"/>
  <c r="J283" i="34" a="1"/>
  <c r="J283" i="34" s="1"/>
  <c r="AP283" i="34" a="1"/>
  <c r="AP283" i="34" s="1"/>
  <c r="O283" i="34" a="1"/>
  <c r="O283" i="34" s="1"/>
  <c r="AU283" i="34" a="1"/>
  <c r="AU283" i="34" s="1"/>
  <c r="AT283" i="34" a="1"/>
  <c r="AT283" i="34" s="1"/>
  <c r="CA283" i="34" a="1"/>
  <c r="CA283" i="34" s="1"/>
  <c r="BZ283" i="34" a="1"/>
  <c r="BZ283" i="34" s="1"/>
  <c r="BK283" i="34" a="1"/>
  <c r="BK283" i="34" s="1"/>
  <c r="BN283" i="34" a="1"/>
  <c r="BN283" i="34" s="1"/>
  <c r="CD283" i="34" a="1"/>
  <c r="CD283" i="34" s="1"/>
  <c r="CU283" i="34" a="1"/>
  <c r="CU283" i="34" s="1"/>
  <c r="DK283" i="34" a="1"/>
  <c r="DK283" i="34" s="1"/>
  <c r="DJ283" i="34" a="1"/>
  <c r="DJ283" i="34" s="1"/>
  <c r="DF283" i="34" a="1"/>
  <c r="DF283" i="34" s="1"/>
  <c r="BO283" i="34" a="1"/>
  <c r="BO283" i="34" s="1"/>
  <c r="CE283" i="34" a="1"/>
  <c r="CE283" i="34" s="1"/>
  <c r="AH283" i="34" a="1"/>
  <c r="AH283" i="34" s="1"/>
  <c r="AY283" i="34" a="1"/>
  <c r="AY283" i="34" s="1"/>
  <c r="AI283" i="34" a="1"/>
  <c r="AI283" i="34" s="1"/>
  <c r="AX283" i="34" a="1"/>
  <c r="AX283" i="34" s="1"/>
  <c r="CT283" i="34" a="1"/>
  <c r="CT283" i="34" s="1"/>
  <c r="AW281" i="34"/>
  <c r="DQ282" i="34"/>
  <c r="BX282" i="34"/>
  <c r="BM281" i="34"/>
  <c r="H282" i="34"/>
  <c r="Y281" i="34"/>
  <c r="BY281" i="34"/>
  <c r="CC281" i="34"/>
  <c r="AC281" i="34"/>
  <c r="CS281" i="34"/>
  <c r="DA281" i="34"/>
  <c r="BA281" i="34"/>
  <c r="P282" i="34"/>
  <c r="AZ282" i="34"/>
  <c r="DM281" i="34"/>
  <c r="L282" i="34"/>
  <c r="M282" i="34" s="1"/>
  <c r="BE281" i="34"/>
  <c r="AF282" i="34"/>
  <c r="AG282" i="34" s="1"/>
  <c r="T282" i="34"/>
  <c r="CB282" i="34"/>
  <c r="CC282" i="34" s="1"/>
  <c r="DD282" i="34"/>
  <c r="BP282" i="34"/>
  <c r="AV282" i="34"/>
  <c r="AR282" i="34"/>
  <c r="BI281" i="34"/>
  <c r="CZ282" i="34"/>
  <c r="CW281" i="34"/>
  <c r="BQ281" i="34"/>
  <c r="DI281" i="34"/>
  <c r="AO281" i="34"/>
  <c r="U281" i="34"/>
  <c r="DE281" i="34"/>
  <c r="BT282" i="34"/>
  <c r="BU282" i="34" s="1"/>
  <c r="I281" i="34"/>
  <c r="Q281" i="34"/>
  <c r="CJ282" i="34"/>
  <c r="CN282" i="34"/>
  <c r="AB282" i="34"/>
  <c r="BD282" i="34"/>
  <c r="DH282" i="34"/>
  <c r="X282" i="34"/>
  <c r="AN282" i="34"/>
  <c r="DP283" i="34"/>
  <c r="DQ283" i="34" s="1"/>
  <c r="AD283" i="34"/>
  <c r="T283" i="34"/>
  <c r="AE283" i="34"/>
  <c r="CV282" i="34"/>
  <c r="DL282" i="34"/>
  <c r="CF282" i="34"/>
  <c r="CR282" i="34"/>
  <c r="BL282" i="34"/>
  <c r="BH282" i="34"/>
  <c r="AJ282" i="34"/>
  <c r="D283" i="34"/>
  <c r="B283" i="34"/>
  <c r="C283" i="34"/>
  <c r="JI4" i="1"/>
  <c r="JI9" i="1" s="1"/>
  <c r="E284" i="34"/>
  <c r="JI7" i="1"/>
  <c r="JJ3" i="1"/>
  <c r="JJ8" i="1" s="1"/>
  <c r="BI282" i="34" l="1"/>
  <c r="BM282" i="34"/>
  <c r="AW282" i="34"/>
  <c r="F284" i="34" a="1"/>
  <c r="F284" i="34" s="1"/>
  <c r="AL284" i="34" a="1"/>
  <c r="AL284" i="34" s="1"/>
  <c r="BC284" i="34" a="1"/>
  <c r="BC284" i="34" s="1"/>
  <c r="CH284" i="34" a="1"/>
  <c r="CH284" i="34" s="1"/>
  <c r="G284" i="34" a="1"/>
  <c r="G284" i="34" s="1"/>
  <c r="W284" i="34" a="1"/>
  <c r="W284" i="34" s="1"/>
  <c r="BR284" i="34" a="1"/>
  <c r="BR284" i="34" s="1"/>
  <c r="DO284" i="34" a="1"/>
  <c r="DO284" i="34" s="1"/>
  <c r="BS284" i="34" a="1"/>
  <c r="BS284" i="34" s="1"/>
  <c r="CX284" i="34" a="1"/>
  <c r="CX284" i="34" s="1"/>
  <c r="V284" i="34" a="1"/>
  <c r="V284" i="34" s="1"/>
  <c r="AM284" i="34" a="1"/>
  <c r="AM284" i="34" s="1"/>
  <c r="BB284" i="34" a="1"/>
  <c r="BB284" i="34" s="1"/>
  <c r="DN284" i="34" a="1"/>
  <c r="DN284" i="34" s="1"/>
  <c r="S284" i="34" a="1"/>
  <c r="S284" i="34" s="1"/>
  <c r="R284" i="34" a="1"/>
  <c r="R284" i="34" s="1"/>
  <c r="BF284" i="34" a="1"/>
  <c r="BF284" i="34" s="1"/>
  <c r="BV284" i="34" a="1"/>
  <c r="BV284" i="34" s="1"/>
  <c r="CY284" i="34" a="1"/>
  <c r="CY284" i="34" s="1"/>
  <c r="AA284" i="34" a="1"/>
  <c r="AA284" i="34" s="1"/>
  <c r="BG284" i="34" a="1"/>
  <c r="BG284" i="34" s="1"/>
  <c r="CM284" i="34" a="1"/>
  <c r="CM284" i="34" s="1"/>
  <c r="DB284" i="34" a="1"/>
  <c r="DB284" i="34" s="1"/>
  <c r="CI284" i="34" a="1"/>
  <c r="CI284" i="34" s="1"/>
  <c r="Z284" i="34" a="1"/>
  <c r="Z284" i="34" s="1"/>
  <c r="BW284" i="34" a="1"/>
  <c r="BW284" i="34" s="1"/>
  <c r="CL284" i="34" a="1"/>
  <c r="CL284" i="34" s="1"/>
  <c r="AU284" i="34" a="1"/>
  <c r="AU284" i="34" s="1"/>
  <c r="BZ284" i="34" a="1"/>
  <c r="BZ284" i="34" s="1"/>
  <c r="DC284" i="34" a="1"/>
  <c r="DC284" i="34" s="1"/>
  <c r="J284" i="34" a="1"/>
  <c r="J284" i="34" s="1"/>
  <c r="AQ284" i="34" a="1"/>
  <c r="AQ284" i="34" s="1"/>
  <c r="AT284" i="34" a="1"/>
  <c r="AT284" i="34" s="1"/>
  <c r="CA284" i="34" a="1"/>
  <c r="CA284" i="34" s="1"/>
  <c r="K284" i="34" a="1"/>
  <c r="K284" i="34" s="1"/>
  <c r="AP284" i="34" a="1"/>
  <c r="AP284" i="34" s="1"/>
  <c r="N284" i="34" a="1"/>
  <c r="N284" i="34" s="1"/>
  <c r="O284" i="34" a="1"/>
  <c r="O284" i="34" s="1"/>
  <c r="BK284" i="34" a="1"/>
  <c r="BK284" i="34" s="1"/>
  <c r="CP284" i="34" a="1"/>
  <c r="CP284" i="34" s="1"/>
  <c r="DG284" i="34" a="1"/>
  <c r="DG284" i="34" s="1"/>
  <c r="BJ284" i="34" a="1"/>
  <c r="BJ284" i="34" s="1"/>
  <c r="CQ284" i="34" a="1"/>
  <c r="CQ284" i="34" s="1"/>
  <c r="DF284" i="34" a="1"/>
  <c r="DF284" i="34" s="1"/>
  <c r="AY284" i="34" a="1"/>
  <c r="AY284" i="34" s="1"/>
  <c r="BO284" i="34" a="1"/>
  <c r="BO284" i="34" s="1"/>
  <c r="BN284" i="34" a="1"/>
  <c r="BN284" i="34" s="1"/>
  <c r="CD284" i="34" a="1"/>
  <c r="CD284" i="34" s="1"/>
  <c r="DK284" i="34" a="1"/>
  <c r="DK284" i="34" s="1"/>
  <c r="AH284" i="34" a="1"/>
  <c r="AH284" i="34" s="1"/>
  <c r="AX284" i="34" a="1"/>
  <c r="AX284" i="34" s="1"/>
  <c r="CT284" i="34" a="1"/>
  <c r="CT284" i="34" s="1"/>
  <c r="CE284" i="34" a="1"/>
  <c r="CE284" i="34" s="1"/>
  <c r="DJ284" i="34" a="1"/>
  <c r="DJ284" i="34" s="1"/>
  <c r="AI284" i="34" a="1"/>
  <c r="AI284" i="34" s="1"/>
  <c r="CU284" i="34" a="1"/>
  <c r="CU284" i="34" s="1"/>
  <c r="BY282" i="34"/>
  <c r="I282" i="34"/>
  <c r="CS282" i="34"/>
  <c r="AR283" i="34"/>
  <c r="Q282" i="34"/>
  <c r="BE282" i="34"/>
  <c r="AC282" i="34"/>
  <c r="BA282" i="34"/>
  <c r="BQ282" i="34"/>
  <c r="DA282" i="34"/>
  <c r="AJ283" i="34"/>
  <c r="U282" i="34"/>
  <c r="U283" i="34" s="1"/>
  <c r="DE282" i="34"/>
  <c r="X283" i="34"/>
  <c r="BT283" i="34"/>
  <c r="BU283" i="34" s="1"/>
  <c r="CZ283" i="34"/>
  <c r="CV283" i="34"/>
  <c r="DI282" i="34"/>
  <c r="DH283" i="34"/>
  <c r="CW282" i="34"/>
  <c r="AB283" i="34"/>
  <c r="BH283" i="34"/>
  <c r="AN283" i="34"/>
  <c r="AF283" i="34"/>
  <c r="AG283" i="34" s="1"/>
  <c r="L283" i="34"/>
  <c r="M283" i="34" s="1"/>
  <c r="AO282" i="34"/>
  <c r="AS282" i="34"/>
  <c r="DM282" i="34"/>
  <c r="Y282" i="34"/>
  <c r="AK282" i="34"/>
  <c r="CG282" i="34"/>
  <c r="P283" i="34"/>
  <c r="CO282" i="34"/>
  <c r="CK282" i="34"/>
  <c r="DP284" i="34"/>
  <c r="DQ284" i="34" s="1"/>
  <c r="AE284" i="34"/>
  <c r="AD284" i="34"/>
  <c r="CB283" i="34"/>
  <c r="BP283" i="34"/>
  <c r="BQ283" i="34" s="1"/>
  <c r="AZ283" i="34"/>
  <c r="BL283" i="34"/>
  <c r="BM283" i="34" s="1"/>
  <c r="BD283" i="34"/>
  <c r="AV283" i="34"/>
  <c r="AW283" i="34" s="1"/>
  <c r="CR283" i="34"/>
  <c r="DD283" i="34"/>
  <c r="DL283" i="34"/>
  <c r="CN283" i="34"/>
  <c r="CJ283" i="34"/>
  <c r="H283" i="34"/>
  <c r="CF283" i="34"/>
  <c r="BX283" i="34"/>
  <c r="D284" i="34"/>
  <c r="B284" i="34"/>
  <c r="C284" i="34"/>
  <c r="JJ4" i="1"/>
  <c r="JJ9" i="1" s="1"/>
  <c r="E285" i="34"/>
  <c r="JK3" i="1"/>
  <c r="JK8" i="1" s="1"/>
  <c r="JJ7" i="1"/>
  <c r="V285" i="34" l="1" a="1"/>
  <c r="V285" i="34" s="1"/>
  <c r="BB285" i="34" a="1"/>
  <c r="BB285" i="34" s="1"/>
  <c r="BR285" i="34" a="1"/>
  <c r="BR285" i="34" s="1"/>
  <c r="CY285" i="34" a="1"/>
  <c r="CY285" i="34" s="1"/>
  <c r="DO285" i="34" a="1"/>
  <c r="DO285" i="34" s="1"/>
  <c r="G285" i="34" a="1"/>
  <c r="G285" i="34" s="1"/>
  <c r="W285" i="34" a="1"/>
  <c r="W285" i="34" s="1"/>
  <c r="AM285" i="34" a="1"/>
  <c r="AM285" i="34" s="1"/>
  <c r="BC285" i="34" a="1"/>
  <c r="BC285" i="34" s="1"/>
  <c r="BS285" i="34" a="1"/>
  <c r="BS285" i="34" s="1"/>
  <c r="F285" i="34" a="1"/>
  <c r="F285" i="34" s="1"/>
  <c r="AL285" i="34" a="1"/>
  <c r="AL285" i="34" s="1"/>
  <c r="CX285" i="34" a="1"/>
  <c r="CX285" i="34" s="1"/>
  <c r="BW285" i="34" a="1"/>
  <c r="BW285" i="34" s="1"/>
  <c r="CH285" i="34" a="1"/>
  <c r="CH285" i="34" s="1"/>
  <c r="DN285" i="34" a="1"/>
  <c r="DN285" i="34" s="1"/>
  <c r="BG285" i="34" a="1"/>
  <c r="BG285" i="34" s="1"/>
  <c r="BV285" i="34" a="1"/>
  <c r="BV285" i="34" s="1"/>
  <c r="S285" i="34" a="1"/>
  <c r="S285" i="34" s="1"/>
  <c r="AA285" i="34" a="1"/>
  <c r="AA285" i="34" s="1"/>
  <c r="BF285" i="34" a="1"/>
  <c r="BF285" i="34" s="1"/>
  <c r="CL285" i="34" a="1"/>
  <c r="CL285" i="34" s="1"/>
  <c r="DB285" i="34" a="1"/>
  <c r="DB285" i="34" s="1"/>
  <c r="CI285" i="34" a="1"/>
  <c r="CI285" i="34" s="1"/>
  <c r="R285" i="34" a="1"/>
  <c r="R285" i="34" s="1"/>
  <c r="Z285" i="34" a="1"/>
  <c r="Z285" i="34" s="1"/>
  <c r="CM285" i="34" a="1"/>
  <c r="CM285" i="34" s="1"/>
  <c r="DC285" i="34" a="1"/>
  <c r="DC285" i="34" s="1"/>
  <c r="K285" i="34" a="1"/>
  <c r="K285" i="34" s="1"/>
  <c r="AP285" i="34" a="1"/>
  <c r="AP285" i="34" s="1"/>
  <c r="BJ285" i="34" a="1"/>
  <c r="BJ285" i="34" s="1"/>
  <c r="CA285" i="34" a="1"/>
  <c r="CA285" i="34" s="1"/>
  <c r="CQ285" i="34" a="1"/>
  <c r="CQ285" i="34" s="1"/>
  <c r="J285" i="34" a="1"/>
  <c r="J285" i="34" s="1"/>
  <c r="AQ285" i="34" a="1"/>
  <c r="AQ285" i="34" s="1"/>
  <c r="AT285" i="34" a="1"/>
  <c r="AT285" i="34" s="1"/>
  <c r="AU285" i="34" a="1"/>
  <c r="AU285" i="34" s="1"/>
  <c r="BZ285" i="34" a="1"/>
  <c r="BZ285" i="34" s="1"/>
  <c r="O285" i="34" a="1"/>
  <c r="O285" i="34" s="1"/>
  <c r="N285" i="34" a="1"/>
  <c r="N285" i="34" s="1"/>
  <c r="BK285" i="34" a="1"/>
  <c r="BK285" i="34" s="1"/>
  <c r="CP285" i="34" a="1"/>
  <c r="CP285" i="34" s="1"/>
  <c r="DF285" i="34" a="1"/>
  <c r="DF285" i="34" s="1"/>
  <c r="BN285" i="34" a="1"/>
  <c r="BN285" i="34" s="1"/>
  <c r="CT285" i="34" a="1"/>
  <c r="CT285" i="34" s="1"/>
  <c r="DK285" i="34" a="1"/>
  <c r="DK285" i="34" s="1"/>
  <c r="DG285" i="34" a="1"/>
  <c r="DG285" i="34" s="1"/>
  <c r="AI285" i="34" a="1"/>
  <c r="AI285" i="34" s="1"/>
  <c r="CU285" i="34" a="1"/>
  <c r="CU285" i="34" s="1"/>
  <c r="AX285" i="34" a="1"/>
  <c r="AX285" i="34" s="1"/>
  <c r="AY285" i="34" a="1"/>
  <c r="AY285" i="34" s="1"/>
  <c r="CE285" i="34" a="1"/>
  <c r="CE285" i="34" s="1"/>
  <c r="CD285" i="34" a="1"/>
  <c r="CD285" i="34" s="1"/>
  <c r="DJ285" i="34" a="1"/>
  <c r="DJ285" i="34" s="1"/>
  <c r="AH285" i="34" a="1"/>
  <c r="AH285" i="34" s="1"/>
  <c r="BO285" i="34" a="1"/>
  <c r="BO285" i="34" s="1"/>
  <c r="DE283" i="34"/>
  <c r="AS283" i="34"/>
  <c r="CS283" i="34"/>
  <c r="Y283" i="34"/>
  <c r="CK283" i="34"/>
  <c r="BE283" i="34"/>
  <c r="CG283" i="34"/>
  <c r="AK283" i="34"/>
  <c r="AC283" i="34"/>
  <c r="BH284" i="34"/>
  <c r="CZ284" i="34"/>
  <c r="DI283" i="34"/>
  <c r="DA283" i="34"/>
  <c r="L284" i="34"/>
  <c r="M284" i="34" s="1"/>
  <c r="DM283" i="34"/>
  <c r="H284" i="34"/>
  <c r="DD284" i="34"/>
  <c r="DE284" i="34" s="1"/>
  <c r="CW283" i="34"/>
  <c r="X284" i="34"/>
  <c r="CO283" i="34"/>
  <c r="BL284" i="34"/>
  <c r="BM284" i="34" s="1"/>
  <c r="AO283" i="34"/>
  <c r="BY283" i="34"/>
  <c r="CN284" i="34"/>
  <c r="BI283" i="34"/>
  <c r="CF284" i="34"/>
  <c r="P284" i="34"/>
  <c r="I283" i="34"/>
  <c r="BA283" i="34"/>
  <c r="CV284" i="34"/>
  <c r="BX284" i="34"/>
  <c r="BY284" i="34" s="1"/>
  <c r="CC283" i="34"/>
  <c r="Q283" i="34"/>
  <c r="AZ284" i="34"/>
  <c r="BT284" i="34"/>
  <c r="BU284" i="34" s="1"/>
  <c r="CR284" i="34"/>
  <c r="AN284" i="34"/>
  <c r="AR284" i="34"/>
  <c r="AS284" i="34" s="1"/>
  <c r="AV284" i="34"/>
  <c r="AW284" i="34" s="1"/>
  <c r="BP284" i="34"/>
  <c r="BQ284" i="34" s="1"/>
  <c r="T284" i="34"/>
  <c r="AF284" i="34"/>
  <c r="AG284" i="34" s="1"/>
  <c r="AB284" i="34"/>
  <c r="AJ284" i="34"/>
  <c r="DP285" i="34"/>
  <c r="AE285" i="34"/>
  <c r="AD285" i="34"/>
  <c r="CB284" i="34"/>
  <c r="DL284" i="34"/>
  <c r="DH284" i="34"/>
  <c r="BD284" i="34"/>
  <c r="CJ284" i="34"/>
  <c r="CK284" i="34" s="1"/>
  <c r="D285" i="34"/>
  <c r="B285" i="34"/>
  <c r="C285" i="34"/>
  <c r="JK4" i="1"/>
  <c r="JK9" i="1" s="1"/>
  <c r="E286" i="34"/>
  <c r="JK7" i="1"/>
  <c r="JJ6" i="1"/>
  <c r="JL3" i="1"/>
  <c r="JL8" i="1" s="1"/>
  <c r="DI284" i="34" l="1"/>
  <c r="DM284" i="34"/>
  <c r="V286" i="34" a="1"/>
  <c r="V286" i="34" s="1"/>
  <c r="AM286" i="34" a="1"/>
  <c r="AM286" i="34" s="1"/>
  <c r="BB286" i="34" a="1"/>
  <c r="BB286" i="34" s="1"/>
  <c r="CI286" i="34" a="1"/>
  <c r="CI286" i="34" s="1"/>
  <c r="DO286" i="34" a="1"/>
  <c r="DO286" i="34" s="1"/>
  <c r="F286" i="34" a="1"/>
  <c r="F286" i="34" s="1"/>
  <c r="BS286" i="34" a="1"/>
  <c r="BS286" i="34" s="1"/>
  <c r="CX286" i="34" a="1"/>
  <c r="CX286" i="34" s="1"/>
  <c r="W286" i="34" a="1"/>
  <c r="W286" i="34" s="1"/>
  <c r="BC286" i="34" a="1"/>
  <c r="BC286" i="34" s="1"/>
  <c r="BR286" i="34" a="1"/>
  <c r="BR286" i="34" s="1"/>
  <c r="CH286" i="34" a="1"/>
  <c r="CH286" i="34" s="1"/>
  <c r="CY286" i="34" a="1"/>
  <c r="CY286" i="34" s="1"/>
  <c r="G286" i="34" a="1"/>
  <c r="G286" i="34" s="1"/>
  <c r="AL286" i="34" a="1"/>
  <c r="AL286" i="34" s="1"/>
  <c r="DN286" i="34" a="1"/>
  <c r="DN286" i="34" s="1"/>
  <c r="S286" i="34" a="1"/>
  <c r="S286" i="34" s="1"/>
  <c r="AA286" i="34" a="1"/>
  <c r="AA286" i="34" s="1"/>
  <c r="BG286" i="34" a="1"/>
  <c r="BG286" i="34" s="1"/>
  <c r="BV286" i="34" a="1"/>
  <c r="BV286" i="34" s="1"/>
  <c r="R286" i="34" a="1"/>
  <c r="R286" i="34" s="1"/>
  <c r="Z286" i="34" a="1"/>
  <c r="Z286" i="34" s="1"/>
  <c r="CL286" i="34" a="1"/>
  <c r="CL286" i="34" s="1"/>
  <c r="DC286" i="34" a="1"/>
  <c r="DC286" i="34" s="1"/>
  <c r="BF286" i="34" a="1"/>
  <c r="BF286" i="34" s="1"/>
  <c r="CM286" i="34" a="1"/>
  <c r="CM286" i="34" s="1"/>
  <c r="DB286" i="34" a="1"/>
  <c r="DB286" i="34" s="1"/>
  <c r="BW286" i="34" a="1"/>
  <c r="BW286" i="34" s="1"/>
  <c r="K286" i="34" a="1"/>
  <c r="K286" i="34" s="1"/>
  <c r="N286" i="34" a="1"/>
  <c r="N286" i="34" s="1"/>
  <c r="BK286" i="34" a="1"/>
  <c r="BK286" i="34" s="1"/>
  <c r="CQ286" i="34" a="1"/>
  <c r="CQ286" i="34" s="1"/>
  <c r="DG286" i="34" a="1"/>
  <c r="DG286" i="34" s="1"/>
  <c r="J286" i="34" a="1"/>
  <c r="J286" i="34" s="1"/>
  <c r="AQ286" i="34" a="1"/>
  <c r="AQ286" i="34" s="1"/>
  <c r="AU286" i="34" a="1"/>
  <c r="AU286" i="34" s="1"/>
  <c r="BZ286" i="34" a="1"/>
  <c r="BZ286" i="34" s="1"/>
  <c r="CP286" i="34" a="1"/>
  <c r="CP286" i="34" s="1"/>
  <c r="AP286" i="34" a="1"/>
  <c r="AP286" i="34" s="1"/>
  <c r="AT286" i="34" a="1"/>
  <c r="AT286" i="34" s="1"/>
  <c r="BJ286" i="34" a="1"/>
  <c r="BJ286" i="34" s="1"/>
  <c r="O286" i="34" a="1"/>
  <c r="O286" i="34" s="1"/>
  <c r="CA286" i="34" a="1"/>
  <c r="CA286" i="34" s="1"/>
  <c r="AX286" i="34" a="1"/>
  <c r="AX286" i="34" s="1"/>
  <c r="CT286" i="34" a="1"/>
  <c r="CT286" i="34" s="1"/>
  <c r="BO286" i="34" a="1"/>
  <c r="BO286" i="34" s="1"/>
  <c r="CU286" i="34" a="1"/>
  <c r="CU286" i="34" s="1"/>
  <c r="DK286" i="34" a="1"/>
  <c r="DK286" i="34" s="1"/>
  <c r="DF286" i="34" a="1"/>
  <c r="DF286" i="34" s="1"/>
  <c r="AH286" i="34" a="1"/>
  <c r="AH286" i="34" s="1"/>
  <c r="CE286" i="34" a="1"/>
  <c r="CE286" i="34" s="1"/>
  <c r="DJ286" i="34" a="1"/>
  <c r="DJ286" i="34" s="1"/>
  <c r="AI286" i="34" a="1"/>
  <c r="AI286" i="34" s="1"/>
  <c r="AY286" i="34" a="1"/>
  <c r="AY286" i="34" s="1"/>
  <c r="BN286" i="34" a="1"/>
  <c r="BN286" i="34" s="1"/>
  <c r="CD286" i="34" a="1"/>
  <c r="CD286" i="34" s="1"/>
  <c r="AJ285" i="34"/>
  <c r="AK285" i="34" s="1"/>
  <c r="AR285" i="34"/>
  <c r="AS285" i="34" s="1"/>
  <c r="DA284" i="34"/>
  <c r="CG284" i="34"/>
  <c r="CS284" i="34"/>
  <c r="BE284" i="34"/>
  <c r="BI284" i="34"/>
  <c r="AN285" i="34"/>
  <c r="AO285" i="34" s="1"/>
  <c r="CC284" i="34"/>
  <c r="AC284" i="34"/>
  <c r="BX285" i="34"/>
  <c r="BY285" i="34" s="1"/>
  <c r="BD285" i="34"/>
  <c r="BE285" i="34" s="1"/>
  <c r="I284" i="34"/>
  <c r="CO284" i="34"/>
  <c r="Y284" i="34"/>
  <c r="P285" i="34"/>
  <c r="Q285" i="34" s="1"/>
  <c r="AB285" i="34"/>
  <c r="AC285" i="34" s="1"/>
  <c r="DH285" i="34"/>
  <c r="DI285" i="34" s="1"/>
  <c r="DL285" i="34"/>
  <c r="DM285" i="34" s="1"/>
  <c r="BL285" i="34"/>
  <c r="BM285" i="34" s="1"/>
  <c r="CR285" i="34"/>
  <c r="CS285" i="34" s="1"/>
  <c r="BP285" i="34"/>
  <c r="BQ285" i="34" s="1"/>
  <c r="BA284" i="34"/>
  <c r="U284" i="34"/>
  <c r="AK284" i="34"/>
  <c r="AO284" i="34"/>
  <c r="DQ285" i="34"/>
  <c r="CW284" i="34"/>
  <c r="Q284" i="34"/>
  <c r="CZ285" i="34"/>
  <c r="CN285" i="34"/>
  <c r="L285" i="34"/>
  <c r="CJ285" i="34"/>
  <c r="H285" i="34"/>
  <c r="DD285" i="34"/>
  <c r="AZ285" i="34"/>
  <c r="AF285" i="34"/>
  <c r="DP286" i="34"/>
  <c r="AD286" i="34"/>
  <c r="AE286" i="34"/>
  <c r="BL286" i="34"/>
  <c r="CB285" i="34"/>
  <c r="CV285" i="34"/>
  <c r="X285" i="34"/>
  <c r="T285" i="34"/>
  <c r="BT285" i="34"/>
  <c r="CF285" i="34"/>
  <c r="BH285" i="34"/>
  <c r="AV285" i="34"/>
  <c r="D286" i="34"/>
  <c r="B286" i="34"/>
  <c r="C286" i="34"/>
  <c r="JL4" i="1"/>
  <c r="JL9" i="1" s="1"/>
  <c r="E287" i="34"/>
  <c r="JL7" i="1"/>
  <c r="JM3" i="1"/>
  <c r="JM8" i="1" s="1"/>
  <c r="W287" i="34" l="1" a="1"/>
  <c r="W287" i="34" s="1"/>
  <c r="BB287" i="34" a="1"/>
  <c r="BB287" i="34" s="1"/>
  <c r="CH287" i="34" a="1"/>
  <c r="CH287" i="34" s="1"/>
  <c r="CX287" i="34" a="1"/>
  <c r="CX287" i="34" s="1"/>
  <c r="V287" i="34" a="1"/>
  <c r="V287" i="34" s="1"/>
  <c r="BC287" i="34" a="1"/>
  <c r="BC287" i="34" s="1"/>
  <c r="CI287" i="34" a="1"/>
  <c r="CI287" i="34" s="1"/>
  <c r="F287" i="34" a="1"/>
  <c r="F287" i="34" s="1"/>
  <c r="AM287" i="34" a="1"/>
  <c r="AM287" i="34" s="1"/>
  <c r="BR287" i="34" a="1"/>
  <c r="BR287" i="34" s="1"/>
  <c r="CY287" i="34" a="1"/>
  <c r="CY287" i="34" s="1"/>
  <c r="DO287" i="34" a="1"/>
  <c r="DO287" i="34" s="1"/>
  <c r="G287" i="34" a="1"/>
  <c r="G287" i="34" s="1"/>
  <c r="AL287" i="34" a="1"/>
  <c r="AL287" i="34" s="1"/>
  <c r="BS287" i="34" a="1"/>
  <c r="BS287" i="34" s="1"/>
  <c r="Z287" i="34" a="1"/>
  <c r="Z287" i="34" s="1"/>
  <c r="BG287" i="34" a="1"/>
  <c r="BG287" i="34" s="1"/>
  <c r="BW287" i="34" a="1"/>
  <c r="BW287" i="34" s="1"/>
  <c r="S287" i="34" a="1"/>
  <c r="S287" i="34" s="1"/>
  <c r="BF287" i="34" a="1"/>
  <c r="BF287" i="34" s="1"/>
  <c r="BV287" i="34" a="1"/>
  <c r="BV287" i="34" s="1"/>
  <c r="DN287" i="34" a="1"/>
  <c r="DN287" i="34" s="1"/>
  <c r="R287" i="34" a="1"/>
  <c r="R287" i="34" s="1"/>
  <c r="AA287" i="34" a="1"/>
  <c r="AA287" i="34" s="1"/>
  <c r="CM287" i="34" a="1"/>
  <c r="CM287" i="34" s="1"/>
  <c r="CL287" i="34" a="1"/>
  <c r="CL287" i="34" s="1"/>
  <c r="DC287" i="34" a="1"/>
  <c r="DC287" i="34" s="1"/>
  <c r="DB287" i="34" a="1"/>
  <c r="DB287" i="34" s="1"/>
  <c r="BJ287" i="34" a="1"/>
  <c r="BJ287" i="34" s="1"/>
  <c r="CQ287" i="34" a="1"/>
  <c r="CQ287" i="34" s="1"/>
  <c r="N287" i="34" a="1"/>
  <c r="N287" i="34" s="1"/>
  <c r="BK287" i="34" a="1"/>
  <c r="BK287" i="34" s="1"/>
  <c r="BZ287" i="34" a="1"/>
  <c r="BZ287" i="34" s="1"/>
  <c r="DG287" i="34" a="1"/>
  <c r="DG287" i="34" s="1"/>
  <c r="AQ287" i="34" a="1"/>
  <c r="AQ287" i="34" s="1"/>
  <c r="CA287" i="34" a="1"/>
  <c r="CA287" i="34" s="1"/>
  <c r="DF287" i="34" a="1"/>
  <c r="DF287" i="34" s="1"/>
  <c r="K287" i="34" a="1"/>
  <c r="K287" i="34" s="1"/>
  <c r="J287" i="34" a="1"/>
  <c r="J287" i="34" s="1"/>
  <c r="AP287" i="34" a="1"/>
  <c r="AP287" i="34" s="1"/>
  <c r="O287" i="34" a="1"/>
  <c r="O287" i="34" s="1"/>
  <c r="AU287" i="34" a="1"/>
  <c r="AU287" i="34" s="1"/>
  <c r="AT287" i="34" a="1"/>
  <c r="AT287" i="34" s="1"/>
  <c r="CP287" i="34" a="1"/>
  <c r="CP287" i="34" s="1"/>
  <c r="AI287" i="34" a="1"/>
  <c r="AI287" i="34" s="1"/>
  <c r="AX287" i="34" a="1"/>
  <c r="AX287" i="34" s="1"/>
  <c r="CE287" i="34" a="1"/>
  <c r="CE287" i="34" s="1"/>
  <c r="DK287" i="34" a="1"/>
  <c r="DK287" i="34" s="1"/>
  <c r="AY287" i="34" a="1"/>
  <c r="AY287" i="34" s="1"/>
  <c r="BN287" i="34" a="1"/>
  <c r="BN287" i="34" s="1"/>
  <c r="CD287" i="34" a="1"/>
  <c r="CD287" i="34" s="1"/>
  <c r="BO287" i="34" a="1"/>
  <c r="BO287" i="34" s="1"/>
  <c r="CU287" i="34" a="1"/>
  <c r="CU287" i="34" s="1"/>
  <c r="CT287" i="34" a="1"/>
  <c r="CT287" i="34" s="1"/>
  <c r="DJ287" i="34" a="1"/>
  <c r="DJ287" i="34" s="1"/>
  <c r="AH287" i="34" a="1"/>
  <c r="AH287" i="34" s="1"/>
  <c r="AJ287" i="34" s="1"/>
  <c r="AV286" i="34"/>
  <c r="DQ286" i="34"/>
  <c r="BM286" i="34"/>
  <c r="DH286" i="34"/>
  <c r="DI286" i="34" s="1"/>
  <c r="CR286" i="34"/>
  <c r="CS286" i="34" s="1"/>
  <c r="BT286" i="34"/>
  <c r="X286" i="34"/>
  <c r="CZ286" i="34"/>
  <c r="P286" i="34"/>
  <c r="Q286" i="34" s="1"/>
  <c r="BA285" i="34"/>
  <c r="M285" i="34"/>
  <c r="CC285" i="34"/>
  <c r="AF286" i="34"/>
  <c r="AR286" i="34"/>
  <c r="DE285" i="34"/>
  <c r="CO285" i="34"/>
  <c r="CG285" i="34"/>
  <c r="Y285" i="34"/>
  <c r="AW285" i="34"/>
  <c r="BU285" i="34"/>
  <c r="I285" i="34"/>
  <c r="DA285" i="34"/>
  <c r="BI285" i="34"/>
  <c r="U285" i="34"/>
  <c r="CW285" i="34"/>
  <c r="L286" i="34"/>
  <c r="BH286" i="34"/>
  <c r="AB286" i="34"/>
  <c r="H286" i="34"/>
  <c r="BD286" i="34"/>
  <c r="AG285" i="34"/>
  <c r="CK285" i="34"/>
  <c r="CV286" i="34"/>
  <c r="CW286" i="34" s="1"/>
  <c r="T286" i="34"/>
  <c r="AZ286" i="34"/>
  <c r="DD286" i="34"/>
  <c r="CN286" i="34"/>
  <c r="AN286" i="34"/>
  <c r="DP287" i="34"/>
  <c r="AD287" i="34"/>
  <c r="AE287" i="34"/>
  <c r="CF286" i="34"/>
  <c r="BX286" i="34"/>
  <c r="AJ286" i="34"/>
  <c r="CB286" i="34"/>
  <c r="BP286" i="34"/>
  <c r="DL286" i="34"/>
  <c r="CJ286" i="34"/>
  <c r="D287" i="34"/>
  <c r="B287" i="34"/>
  <c r="C287" i="34"/>
  <c r="JM4" i="1"/>
  <c r="JM9" i="1" s="1"/>
  <c r="E288" i="34"/>
  <c r="JM7" i="1"/>
  <c r="JN3" i="1"/>
  <c r="JN8" i="1" s="1"/>
  <c r="DQ287" i="34" l="1"/>
  <c r="V288" i="34" a="1"/>
  <c r="V288" i="34" s="1"/>
  <c r="BS288" i="34" a="1"/>
  <c r="BS288" i="34" s="1"/>
  <c r="CY288" i="34" a="1"/>
  <c r="CY288" i="34" s="1"/>
  <c r="CX288" i="34" a="1"/>
  <c r="CX288" i="34" s="1"/>
  <c r="F288" i="34" a="1"/>
  <c r="F288" i="34" s="1"/>
  <c r="AL288" i="34" a="1"/>
  <c r="AL288" i="34" s="1"/>
  <c r="BR288" i="34" a="1"/>
  <c r="BR288" i="34" s="1"/>
  <c r="CH288" i="34" a="1"/>
  <c r="CH288" i="34" s="1"/>
  <c r="G288" i="34" a="1"/>
  <c r="G288" i="34" s="1"/>
  <c r="W288" i="34" a="1"/>
  <c r="W288" i="34" s="1"/>
  <c r="AM288" i="34" a="1"/>
  <c r="AM288" i="34" s="1"/>
  <c r="BB288" i="34" a="1"/>
  <c r="BB288" i="34" s="1"/>
  <c r="BC288" i="34" a="1"/>
  <c r="BC288" i="34" s="1"/>
  <c r="CI288" i="34" a="1"/>
  <c r="CI288" i="34" s="1"/>
  <c r="AA288" i="34" a="1"/>
  <c r="AA288" i="34" s="1"/>
  <c r="CL288" i="34" a="1"/>
  <c r="CL288" i="34" s="1"/>
  <c r="CM288" i="34" a="1"/>
  <c r="CM288" i="34" s="1"/>
  <c r="DO288" i="34" a="1"/>
  <c r="DO288" i="34" s="1"/>
  <c r="BV288" i="34" a="1"/>
  <c r="BV288" i="34" s="1"/>
  <c r="S288" i="34" a="1"/>
  <c r="S288" i="34" s="1"/>
  <c r="Z288" i="34" a="1"/>
  <c r="Z288" i="34" s="1"/>
  <c r="BG288" i="34" a="1"/>
  <c r="BG288" i="34" s="1"/>
  <c r="DC288" i="34" a="1"/>
  <c r="DC288" i="34" s="1"/>
  <c r="DN288" i="34" a="1"/>
  <c r="DN288" i="34" s="1"/>
  <c r="R288" i="34" a="1"/>
  <c r="R288" i="34" s="1"/>
  <c r="BF288" i="34" a="1"/>
  <c r="BF288" i="34" s="1"/>
  <c r="BW288" i="34" a="1"/>
  <c r="BW288" i="34" s="1"/>
  <c r="AP288" i="34" a="1"/>
  <c r="AP288" i="34" s="1"/>
  <c r="AU288" i="34" a="1"/>
  <c r="AU288" i="34" s="1"/>
  <c r="BK288" i="34" a="1"/>
  <c r="BK288" i="34" s="1"/>
  <c r="BJ288" i="34" a="1"/>
  <c r="BJ288" i="34" s="1"/>
  <c r="CA288" i="34" a="1"/>
  <c r="CA288" i="34" s="1"/>
  <c r="CQ288" i="34" a="1"/>
  <c r="CQ288" i="34" s="1"/>
  <c r="DB288" i="34" a="1"/>
  <c r="DB288" i="34" s="1"/>
  <c r="J288" i="34" a="1"/>
  <c r="J288" i="34" s="1"/>
  <c r="AQ288" i="34" a="1"/>
  <c r="AQ288" i="34" s="1"/>
  <c r="AT288" i="34" a="1"/>
  <c r="AT288" i="34" s="1"/>
  <c r="BZ288" i="34" a="1"/>
  <c r="BZ288" i="34" s="1"/>
  <c r="DF288" i="34" a="1"/>
  <c r="DF288" i="34" s="1"/>
  <c r="K288" i="34" a="1"/>
  <c r="K288" i="34" s="1"/>
  <c r="N288" i="34" a="1"/>
  <c r="N288" i="34" s="1"/>
  <c r="O288" i="34" a="1"/>
  <c r="O288" i="34" s="1"/>
  <c r="CP288" i="34" a="1"/>
  <c r="CP288" i="34" s="1"/>
  <c r="DG288" i="34" a="1"/>
  <c r="DG288" i="34" s="1"/>
  <c r="AI288" i="34" a="1"/>
  <c r="AI288" i="34" s="1"/>
  <c r="BN288" i="34" a="1"/>
  <c r="BN288" i="34" s="1"/>
  <c r="BO288" i="34" a="1"/>
  <c r="BO288" i="34" s="1"/>
  <c r="CD288" i="34" a="1"/>
  <c r="CD288" i="34" s="1"/>
  <c r="CT288" i="34" a="1"/>
  <c r="CT288" i="34" s="1"/>
  <c r="DK288" i="34" a="1"/>
  <c r="DK288" i="34" s="1"/>
  <c r="DJ288" i="34" a="1"/>
  <c r="DJ288" i="34" s="1"/>
  <c r="AH288" i="34" a="1"/>
  <c r="AH288" i="34" s="1"/>
  <c r="AY288" i="34" a="1"/>
  <c r="AY288" i="34" s="1"/>
  <c r="CU288" i="34" a="1"/>
  <c r="CU288" i="34" s="1"/>
  <c r="AX288" i="34" a="1"/>
  <c r="AX288" i="34" s="1"/>
  <c r="CE288" i="34" a="1"/>
  <c r="CE288" i="34" s="1"/>
  <c r="AW286" i="34"/>
  <c r="H287" i="34"/>
  <c r="DA286" i="34"/>
  <c r="BD287" i="34"/>
  <c r="CC286" i="34"/>
  <c r="Y286" i="34"/>
  <c r="DD287" i="34"/>
  <c r="BP287" i="34"/>
  <c r="CG286" i="34"/>
  <c r="DE286" i="34"/>
  <c r="BU286" i="34"/>
  <c r="DL287" i="34"/>
  <c r="AG286" i="34"/>
  <c r="BA286" i="34"/>
  <c r="M286" i="34"/>
  <c r="BH287" i="34"/>
  <c r="U286" i="34"/>
  <c r="CO286" i="34"/>
  <c r="P287" i="34"/>
  <c r="Q287" i="34" s="1"/>
  <c r="T287" i="34"/>
  <c r="DH287" i="34"/>
  <c r="CR287" i="34"/>
  <c r="AN287" i="34"/>
  <c r="AC286" i="34"/>
  <c r="CK286" i="34"/>
  <c r="BQ286" i="34"/>
  <c r="AO286" i="34"/>
  <c r="BE286" i="34"/>
  <c r="BE287" i="34" s="1"/>
  <c r="AS286" i="34"/>
  <c r="DM286" i="34"/>
  <c r="AK286" i="34"/>
  <c r="AK287" i="34" s="1"/>
  <c r="BY286" i="34"/>
  <c r="I286" i="34"/>
  <c r="BI286" i="34"/>
  <c r="CB287" i="34"/>
  <c r="CN287" i="34"/>
  <c r="CJ287" i="34"/>
  <c r="X287" i="34"/>
  <c r="DP288" i="34"/>
  <c r="DQ288" i="34" s="1"/>
  <c r="AD288" i="34"/>
  <c r="AE288" i="34"/>
  <c r="BT287" i="34"/>
  <c r="BX287" i="34"/>
  <c r="CZ287" i="34"/>
  <c r="CF287" i="34"/>
  <c r="CV287" i="34"/>
  <c r="AF287" i="34"/>
  <c r="AG287" i="34" s="1"/>
  <c r="BL287" i="34"/>
  <c r="AZ287" i="34"/>
  <c r="AB287" i="34"/>
  <c r="AR287" i="34"/>
  <c r="L287" i="34"/>
  <c r="AV287" i="34"/>
  <c r="D288" i="34"/>
  <c r="B288" i="34"/>
  <c r="C288" i="34"/>
  <c r="JN4" i="1"/>
  <c r="JN9" i="1" s="1"/>
  <c r="E289" i="34"/>
  <c r="JN7" i="1"/>
  <c r="JO3" i="1"/>
  <c r="JO8" i="1" s="1"/>
  <c r="AC287" i="34" l="1"/>
  <c r="G289" i="34" a="1"/>
  <c r="G289" i="34" s="1"/>
  <c r="AL289" i="34" a="1"/>
  <c r="AL289" i="34" s="1"/>
  <c r="CH289" i="34" a="1"/>
  <c r="CH289" i="34" s="1"/>
  <c r="CI289" i="34" a="1"/>
  <c r="CI289" i="34" s="1"/>
  <c r="AM289" i="34" a="1"/>
  <c r="AM289" i="34" s="1"/>
  <c r="BC289" i="34" a="1"/>
  <c r="BC289" i="34" s="1"/>
  <c r="BB289" i="34" a="1"/>
  <c r="BB289" i="34" s="1"/>
  <c r="CY289" i="34" a="1"/>
  <c r="CY289" i="34" s="1"/>
  <c r="DO289" i="34" a="1"/>
  <c r="DO289" i="34" s="1"/>
  <c r="V289" i="34" a="1"/>
  <c r="V289" i="34" s="1"/>
  <c r="BS289" i="34" a="1"/>
  <c r="BS289" i="34" s="1"/>
  <c r="CX289" i="34" a="1"/>
  <c r="CX289" i="34" s="1"/>
  <c r="F289" i="34" a="1"/>
  <c r="F289" i="34" s="1"/>
  <c r="W289" i="34" a="1"/>
  <c r="W289" i="34" s="1"/>
  <c r="Z289" i="34" a="1"/>
  <c r="Z289" i="34" s="1"/>
  <c r="BW289" i="34" a="1"/>
  <c r="BW289" i="34" s="1"/>
  <c r="K289" i="34" a="1"/>
  <c r="K289" i="34" s="1"/>
  <c r="DN289" i="34" a="1"/>
  <c r="DN289" i="34" s="1"/>
  <c r="AA289" i="34" a="1"/>
  <c r="AA289" i="34" s="1"/>
  <c r="R289" i="34" a="1"/>
  <c r="R289" i="34" s="1"/>
  <c r="BG289" i="34" a="1"/>
  <c r="BG289" i="34" s="1"/>
  <c r="BV289" i="34" a="1"/>
  <c r="BV289" i="34" s="1"/>
  <c r="CL289" i="34" a="1"/>
  <c r="CL289" i="34" s="1"/>
  <c r="DC289" i="34" a="1"/>
  <c r="DC289" i="34" s="1"/>
  <c r="BR289" i="34" a="1"/>
  <c r="BR289" i="34" s="1"/>
  <c r="S289" i="34" a="1"/>
  <c r="S289" i="34" s="1"/>
  <c r="BF289" i="34" a="1"/>
  <c r="BF289" i="34" s="1"/>
  <c r="CM289" i="34" a="1"/>
  <c r="CM289" i="34" s="1"/>
  <c r="DB289" i="34" a="1"/>
  <c r="DB289" i="34" s="1"/>
  <c r="O289" i="34" a="1"/>
  <c r="O289" i="34" s="1"/>
  <c r="N289" i="34" a="1"/>
  <c r="N289" i="34" s="1"/>
  <c r="CA289" i="34" a="1"/>
  <c r="CA289" i="34" s="1"/>
  <c r="CP289" i="34" a="1"/>
  <c r="CP289" i="34" s="1"/>
  <c r="DG289" i="34" a="1"/>
  <c r="DG289" i="34" s="1"/>
  <c r="CQ289" i="34" a="1"/>
  <c r="CQ289" i="34" s="1"/>
  <c r="J289" i="34" a="1"/>
  <c r="J289" i="34" s="1"/>
  <c r="AQ289" i="34" a="1"/>
  <c r="AQ289" i="34" s="1"/>
  <c r="AU289" i="34" a="1"/>
  <c r="AU289" i="34" s="1"/>
  <c r="AT289" i="34" a="1"/>
  <c r="AT289" i="34" s="1"/>
  <c r="BZ289" i="34" a="1"/>
  <c r="BZ289" i="34" s="1"/>
  <c r="AP289" i="34" a="1"/>
  <c r="AP289" i="34" s="1"/>
  <c r="BJ289" i="34" a="1"/>
  <c r="BJ289" i="34" s="1"/>
  <c r="BK289" i="34" a="1"/>
  <c r="BK289" i="34" s="1"/>
  <c r="AY289" i="34" a="1"/>
  <c r="AY289" i="34" s="1"/>
  <c r="BN289" i="34" a="1"/>
  <c r="BN289" i="34" s="1"/>
  <c r="CD289" i="34" a="1"/>
  <c r="CD289" i="34" s="1"/>
  <c r="CU289" i="34" a="1"/>
  <c r="CU289" i="34" s="1"/>
  <c r="DF289" i="34" a="1"/>
  <c r="DF289" i="34" s="1"/>
  <c r="CT289" i="34" a="1"/>
  <c r="CT289" i="34" s="1"/>
  <c r="DK289" i="34" a="1"/>
  <c r="DK289" i="34" s="1"/>
  <c r="AI289" i="34" a="1"/>
  <c r="AI289" i="34" s="1"/>
  <c r="AX289" i="34" a="1"/>
  <c r="AX289" i="34" s="1"/>
  <c r="BO289" i="34" a="1"/>
  <c r="BO289" i="34" s="1"/>
  <c r="DJ289" i="34" a="1"/>
  <c r="DJ289" i="34" s="1"/>
  <c r="AH289" i="34" a="1"/>
  <c r="AH289" i="34" s="1"/>
  <c r="CE289" i="34" a="1"/>
  <c r="CE289" i="34" s="1"/>
  <c r="AB288" i="34"/>
  <c r="AC288" i="34" s="1"/>
  <c r="DH288" i="34"/>
  <c r="I287" i="34"/>
  <c r="BY287" i="34"/>
  <c r="M287" i="34"/>
  <c r="CO287" i="34"/>
  <c r="CC287" i="34"/>
  <c r="BQ287" i="34"/>
  <c r="CG287" i="34"/>
  <c r="DE287" i="34"/>
  <c r="BL288" i="34"/>
  <c r="BD288" i="34"/>
  <c r="BE288" i="34" s="1"/>
  <c r="AS287" i="34"/>
  <c r="AF288" i="34"/>
  <c r="AG288" i="34" s="1"/>
  <c r="BI287" i="34"/>
  <c r="DM287" i="34"/>
  <c r="AN288" i="34"/>
  <c r="CN288" i="34"/>
  <c r="CO288" i="34" s="1"/>
  <c r="CV288" i="34"/>
  <c r="BH288" i="34"/>
  <c r="AO287" i="34"/>
  <c r="AO288" i="34" s="1"/>
  <c r="CK287" i="34"/>
  <c r="DI287" i="34"/>
  <c r="U287" i="34"/>
  <c r="CR288" i="34"/>
  <c r="CZ288" i="34"/>
  <c r="P288" i="34"/>
  <c r="Q288" i="34" s="1"/>
  <c r="CS287" i="34"/>
  <c r="CW287" i="34"/>
  <c r="BP288" i="34"/>
  <c r="BU287" i="34"/>
  <c r="AW287" i="34"/>
  <c r="BA287" i="34"/>
  <c r="BM287" i="34"/>
  <c r="DA287" i="34"/>
  <c r="Y287" i="34"/>
  <c r="DL288" i="34"/>
  <c r="BT288" i="34"/>
  <c r="CF288" i="34"/>
  <c r="BX288" i="34"/>
  <c r="X288" i="34"/>
  <c r="H288" i="34"/>
  <c r="AR288" i="34"/>
  <c r="AJ288" i="34"/>
  <c r="T288" i="34"/>
  <c r="DD288" i="34"/>
  <c r="L288" i="34"/>
  <c r="AV288" i="34"/>
  <c r="DP289" i="34"/>
  <c r="DQ289" i="34" s="1"/>
  <c r="AE289" i="34"/>
  <c r="AD289" i="34"/>
  <c r="CB288" i="34"/>
  <c r="AZ288" i="34"/>
  <c r="CJ288" i="34"/>
  <c r="D289" i="34"/>
  <c r="B289" i="34"/>
  <c r="C289" i="34"/>
  <c r="JO4" i="1"/>
  <c r="JO9" i="1" s="1"/>
  <c r="E290" i="34"/>
  <c r="JP3" i="1"/>
  <c r="JP8" i="1" s="1"/>
  <c r="JO7" i="1"/>
  <c r="CC288" i="34" l="1"/>
  <c r="G290" i="34" a="1"/>
  <c r="G290" i="34" s="1"/>
  <c r="W290" i="34" a="1"/>
  <c r="W290" i="34" s="1"/>
  <c r="AM290" i="34" a="1"/>
  <c r="AM290" i="34" s="1"/>
  <c r="AL290" i="34" a="1"/>
  <c r="AL290" i="34" s="1"/>
  <c r="BR290" i="34" a="1"/>
  <c r="BR290" i="34" s="1"/>
  <c r="BS290" i="34" a="1"/>
  <c r="BS290" i="34" s="1"/>
  <c r="CI290" i="34" a="1"/>
  <c r="CI290" i="34" s="1"/>
  <c r="V290" i="34" a="1"/>
  <c r="V290" i="34" s="1"/>
  <c r="BB290" i="34" a="1"/>
  <c r="BB290" i="34" s="1"/>
  <c r="CH290" i="34" a="1"/>
  <c r="CH290" i="34" s="1"/>
  <c r="CX290" i="34" a="1"/>
  <c r="CX290" i="34" s="1"/>
  <c r="BC290" i="34" a="1"/>
  <c r="BC290" i="34" s="1"/>
  <c r="F290" i="34" a="1"/>
  <c r="F290" i="34" s="1"/>
  <c r="CY290" i="34" a="1"/>
  <c r="CY290" i="34" s="1"/>
  <c r="R290" i="34" a="1"/>
  <c r="R290" i="34" s="1"/>
  <c r="J290" i="34" a="1"/>
  <c r="J290" i="34" s="1"/>
  <c r="BG290" i="34" a="1"/>
  <c r="BG290" i="34" s="1"/>
  <c r="BW290" i="34" a="1"/>
  <c r="BW290" i="34" s="1"/>
  <c r="DO290" i="34" a="1"/>
  <c r="DO290" i="34" s="1"/>
  <c r="S290" i="34" a="1"/>
  <c r="S290" i="34" s="1"/>
  <c r="Z290" i="34" a="1"/>
  <c r="Z290" i="34" s="1"/>
  <c r="BV290" i="34" a="1"/>
  <c r="BV290" i="34" s="1"/>
  <c r="DC290" i="34" a="1"/>
  <c r="DC290" i="34" s="1"/>
  <c r="DN290" i="34" a="1"/>
  <c r="DN290" i="34" s="1"/>
  <c r="AA290" i="34" a="1"/>
  <c r="AA290" i="34" s="1"/>
  <c r="BF290" i="34" a="1"/>
  <c r="BF290" i="34" s="1"/>
  <c r="CM290" i="34" a="1"/>
  <c r="CM290" i="34" s="1"/>
  <c r="CL290" i="34" a="1"/>
  <c r="CL290" i="34" s="1"/>
  <c r="K290" i="34" a="1"/>
  <c r="K290" i="34" s="1"/>
  <c r="AQ290" i="34" a="1"/>
  <c r="AQ290" i="34" s="1"/>
  <c r="O290" i="34" a="1"/>
  <c r="O290" i="34" s="1"/>
  <c r="AU290" i="34" a="1"/>
  <c r="AU290" i="34" s="1"/>
  <c r="N290" i="34" a="1"/>
  <c r="N290" i="34" s="1"/>
  <c r="CQ290" i="34" a="1"/>
  <c r="CQ290" i="34" s="1"/>
  <c r="DG290" i="34" a="1"/>
  <c r="DG290" i="34" s="1"/>
  <c r="BJ290" i="34" a="1"/>
  <c r="BJ290" i="34" s="1"/>
  <c r="BK290" i="34" a="1"/>
  <c r="BK290" i="34" s="1"/>
  <c r="CP290" i="34" a="1"/>
  <c r="CP290" i="34" s="1"/>
  <c r="DF290" i="34" a="1"/>
  <c r="DF290" i="34" s="1"/>
  <c r="DB290" i="34" a="1"/>
  <c r="DB290" i="34" s="1"/>
  <c r="AP290" i="34" a="1"/>
  <c r="AP290" i="34" s="1"/>
  <c r="AT290" i="34" a="1"/>
  <c r="AT290" i="34" s="1"/>
  <c r="BZ290" i="34" a="1"/>
  <c r="BZ290" i="34" s="1"/>
  <c r="CA290" i="34" a="1"/>
  <c r="CA290" i="34" s="1"/>
  <c r="AI290" i="34" a="1"/>
  <c r="AI290" i="34" s="1"/>
  <c r="AH290" i="34" a="1"/>
  <c r="AH290" i="34" s="1"/>
  <c r="DJ290" i="34" a="1"/>
  <c r="DJ290" i="34" s="1"/>
  <c r="AX290" i="34" a="1"/>
  <c r="AX290" i="34" s="1"/>
  <c r="BN290" i="34" a="1"/>
  <c r="BN290" i="34" s="1"/>
  <c r="CE290" i="34" a="1"/>
  <c r="CE290" i="34" s="1"/>
  <c r="DK290" i="34" a="1"/>
  <c r="DK290" i="34" s="1"/>
  <c r="AY290" i="34" a="1"/>
  <c r="AY290" i="34" s="1"/>
  <c r="CD290" i="34" a="1"/>
  <c r="CD290" i="34" s="1"/>
  <c r="BO290" i="34" a="1"/>
  <c r="BO290" i="34" s="1"/>
  <c r="CU290" i="34" a="1"/>
  <c r="CU290" i="34" s="1"/>
  <c r="CT290" i="34" a="1"/>
  <c r="CT290" i="34" s="1"/>
  <c r="BM288" i="34"/>
  <c r="DI288" i="34"/>
  <c r="BA288" i="34"/>
  <c r="M288" i="34"/>
  <c r="BY288" i="34"/>
  <c r="CN289" i="34"/>
  <c r="CO289" i="34" s="1"/>
  <c r="BU288" i="34"/>
  <c r="CG288" i="34"/>
  <c r="AS288" i="34"/>
  <c r="L289" i="34"/>
  <c r="BT289" i="34"/>
  <c r="BU289" i="34" s="1"/>
  <c r="BH289" i="34"/>
  <c r="BI288" i="34"/>
  <c r="AW288" i="34"/>
  <c r="BL289" i="34"/>
  <c r="CF289" i="34"/>
  <c r="CG289" i="34" s="1"/>
  <c r="DA288" i="34"/>
  <c r="CW288" i="34"/>
  <c r="CR289" i="34"/>
  <c r="P289" i="34"/>
  <c r="Q289" i="34" s="1"/>
  <c r="DD289" i="34"/>
  <c r="BD289" i="34"/>
  <c r="BE289" i="34" s="1"/>
  <c r="CS288" i="34"/>
  <c r="CB289" i="34"/>
  <c r="CC289" i="34" s="1"/>
  <c r="DH289" i="34"/>
  <c r="Y288" i="34"/>
  <c r="AZ289" i="34"/>
  <c r="BA289" i="34" s="1"/>
  <c r="AJ289" i="34"/>
  <c r="AK288" i="34"/>
  <c r="CK288" i="34"/>
  <c r="CV289" i="34"/>
  <c r="DE288" i="34"/>
  <c r="I288" i="34"/>
  <c r="BQ288" i="34"/>
  <c r="U288" i="34"/>
  <c r="DM288" i="34"/>
  <c r="AD290" i="34"/>
  <c r="DP290" i="34"/>
  <c r="DQ290" i="34" s="1"/>
  <c r="AE290" i="34"/>
  <c r="CZ289" i="34"/>
  <c r="T289" i="34"/>
  <c r="BP289" i="34"/>
  <c r="AR289" i="34"/>
  <c r="AN289" i="34"/>
  <c r="AB289" i="34"/>
  <c r="CJ289" i="34"/>
  <c r="X289" i="34"/>
  <c r="DL289" i="34"/>
  <c r="AF289" i="34"/>
  <c r="BX289" i="34"/>
  <c r="H289" i="34"/>
  <c r="AV289" i="34"/>
  <c r="D290" i="34"/>
  <c r="B290" i="34"/>
  <c r="C290" i="34"/>
  <c r="JP4" i="1"/>
  <c r="JP9" i="1" s="1"/>
  <c r="E291" i="34"/>
  <c r="JP7" i="1"/>
  <c r="JQ3" i="1"/>
  <c r="JQ8" i="1" s="1"/>
  <c r="BM289" i="34" l="1"/>
  <c r="AL291" i="34" a="1"/>
  <c r="AL291" i="34" s="1"/>
  <c r="F291" i="34" a="1"/>
  <c r="F291" i="34" s="1"/>
  <c r="G291" i="34" a="1"/>
  <c r="G291" i="34" s="1"/>
  <c r="V291" i="34" a="1"/>
  <c r="V291" i="34" s="1"/>
  <c r="BS291" i="34" a="1"/>
  <c r="BS291" i="34" s="1"/>
  <c r="BR291" i="34" a="1"/>
  <c r="BR291" i="34" s="1"/>
  <c r="CH291" i="34" a="1"/>
  <c r="CH291" i="34" s="1"/>
  <c r="CI291" i="34" a="1"/>
  <c r="CI291" i="34" s="1"/>
  <c r="W291" i="34" a="1"/>
  <c r="W291" i="34" s="1"/>
  <c r="AM291" i="34" a="1"/>
  <c r="AM291" i="34" s="1"/>
  <c r="BC291" i="34" a="1"/>
  <c r="BC291" i="34" s="1"/>
  <c r="BB291" i="34" a="1"/>
  <c r="BB291" i="34" s="1"/>
  <c r="CY291" i="34" a="1"/>
  <c r="CY291" i="34" s="1"/>
  <c r="DO291" i="34" a="1"/>
  <c r="DO291" i="34" s="1"/>
  <c r="R291" i="34" a="1"/>
  <c r="R291" i="34" s="1"/>
  <c r="DN291" i="34" a="1"/>
  <c r="DN291" i="34" s="1"/>
  <c r="AA291" i="34" a="1"/>
  <c r="AA291" i="34" s="1"/>
  <c r="Z291" i="34" a="1"/>
  <c r="Z291" i="34" s="1"/>
  <c r="BV291" i="34" a="1"/>
  <c r="BV291" i="34" s="1"/>
  <c r="BW291" i="34" a="1"/>
  <c r="BW291" i="34" s="1"/>
  <c r="BF291" i="34" a="1"/>
  <c r="BF291" i="34" s="1"/>
  <c r="BG291" i="34" a="1"/>
  <c r="BG291" i="34" s="1"/>
  <c r="CX291" i="34" a="1"/>
  <c r="CX291" i="34" s="1"/>
  <c r="S291" i="34" a="1"/>
  <c r="S291" i="34" s="1"/>
  <c r="CL291" i="34" a="1"/>
  <c r="CL291" i="34" s="1"/>
  <c r="CM291" i="34" a="1"/>
  <c r="CM291" i="34" s="1"/>
  <c r="J291" i="34" a="1"/>
  <c r="J291" i="34" s="1"/>
  <c r="K291" i="34" a="1"/>
  <c r="K291" i="34" s="1"/>
  <c r="O291" i="34" a="1"/>
  <c r="O291" i="34" s="1"/>
  <c r="BJ291" i="34" a="1"/>
  <c r="BJ291" i="34" s="1"/>
  <c r="DC291" i="34" a="1"/>
  <c r="DC291" i="34" s="1"/>
  <c r="BK291" i="34" a="1"/>
  <c r="BK291" i="34" s="1"/>
  <c r="AP291" i="34" a="1"/>
  <c r="AP291" i="34" s="1"/>
  <c r="N291" i="34" a="1"/>
  <c r="N291" i="34" s="1"/>
  <c r="AU291" i="34" a="1"/>
  <c r="AU291" i="34" s="1"/>
  <c r="BZ291" i="34" a="1"/>
  <c r="BZ291" i="34" s="1"/>
  <c r="CA291" i="34" a="1"/>
  <c r="CA291" i="34" s="1"/>
  <c r="CQ291" i="34" a="1"/>
  <c r="CQ291" i="34" s="1"/>
  <c r="CP291" i="34" a="1"/>
  <c r="CP291" i="34" s="1"/>
  <c r="DG291" i="34" a="1"/>
  <c r="DG291" i="34" s="1"/>
  <c r="DB291" i="34" a="1"/>
  <c r="DB291" i="34" s="1"/>
  <c r="AQ291" i="34" a="1"/>
  <c r="AQ291" i="34" s="1"/>
  <c r="AT291" i="34" a="1"/>
  <c r="AT291" i="34" s="1"/>
  <c r="AH291" i="34" a="1"/>
  <c r="AH291" i="34" s="1"/>
  <c r="BO291" i="34" a="1"/>
  <c r="BO291" i="34" s="1"/>
  <c r="DF291" i="34" a="1"/>
  <c r="DF291" i="34" s="1"/>
  <c r="AI291" i="34" a="1"/>
  <c r="AI291" i="34" s="1"/>
  <c r="AX291" i="34" a="1"/>
  <c r="AX291" i="34" s="1"/>
  <c r="BN291" i="34" a="1"/>
  <c r="BN291" i="34" s="1"/>
  <c r="CD291" i="34" a="1"/>
  <c r="CD291" i="34" s="1"/>
  <c r="CT291" i="34" a="1"/>
  <c r="CT291" i="34" s="1"/>
  <c r="CU291" i="34" a="1"/>
  <c r="CU291" i="34" s="1"/>
  <c r="DK291" i="34" a="1"/>
  <c r="DK291" i="34" s="1"/>
  <c r="AY291" i="34" a="1"/>
  <c r="AY291" i="34" s="1"/>
  <c r="CE291" i="34" a="1"/>
  <c r="CE291" i="34" s="1"/>
  <c r="DJ291" i="34" a="1"/>
  <c r="DJ291" i="34" s="1"/>
  <c r="U289" i="34"/>
  <c r="DI289" i="34"/>
  <c r="AJ290" i="34"/>
  <c r="BY289" i="34"/>
  <c r="M289" i="34"/>
  <c r="CJ290" i="34"/>
  <c r="AS289" i="34"/>
  <c r="AB290" i="34"/>
  <c r="DM289" i="34"/>
  <c r="BI289" i="34"/>
  <c r="AF290" i="34"/>
  <c r="DL290" i="34"/>
  <c r="AW289" i="34"/>
  <c r="DE289" i="34"/>
  <c r="DH290" i="34"/>
  <c r="BL290" i="34"/>
  <c r="BM290" i="34" s="1"/>
  <c r="CS289" i="34"/>
  <c r="T290" i="34"/>
  <c r="BH290" i="34"/>
  <c r="AR290" i="34"/>
  <c r="AK289" i="34"/>
  <c r="CK289" i="34"/>
  <c r="CK290" i="34" s="1"/>
  <c r="CZ290" i="34"/>
  <c r="CV290" i="34"/>
  <c r="BX290" i="34"/>
  <c r="AO289" i="34"/>
  <c r="CR290" i="34"/>
  <c r="I289" i="34"/>
  <c r="AC289" i="34"/>
  <c r="BQ289" i="34"/>
  <c r="L290" i="34"/>
  <c r="AG289" i="34"/>
  <c r="Y289" i="34"/>
  <c r="DA289" i="34"/>
  <c r="CW289" i="34"/>
  <c r="CN290" i="34"/>
  <c r="CO290" i="34" s="1"/>
  <c r="BD290" i="34"/>
  <c r="BE290" i="34" s="1"/>
  <c r="DP291" i="34"/>
  <c r="DQ291" i="34" s="1"/>
  <c r="AE291" i="34"/>
  <c r="AD291" i="34"/>
  <c r="BP290" i="34"/>
  <c r="AZ290" i="34"/>
  <c r="H290" i="34"/>
  <c r="P290" i="34"/>
  <c r="Q290" i="34" s="1"/>
  <c r="AV290" i="34"/>
  <c r="CB290" i="34"/>
  <c r="CC290" i="34" s="1"/>
  <c r="CF290" i="34"/>
  <c r="CG290" i="34" s="1"/>
  <c r="BT290" i="34"/>
  <c r="BU290" i="34" s="1"/>
  <c r="DD290" i="34"/>
  <c r="AN290" i="34"/>
  <c r="X290" i="34"/>
  <c r="D291" i="34"/>
  <c r="B291" i="34"/>
  <c r="C291" i="34"/>
  <c r="JQ4" i="1"/>
  <c r="JQ9" i="1" s="1"/>
  <c r="E292" i="34"/>
  <c r="JQ7" i="1"/>
  <c r="JR3" i="1"/>
  <c r="JR8" i="1" s="1"/>
  <c r="Y290" i="34" l="1"/>
  <c r="U290" i="34"/>
  <c r="BR292" i="34" a="1"/>
  <c r="BR292" i="34" s="1"/>
  <c r="CI292" i="34" a="1"/>
  <c r="CI292" i="34" s="1"/>
  <c r="G292" i="34" a="1"/>
  <c r="G292" i="34" s="1"/>
  <c r="V292" i="34" a="1"/>
  <c r="V292" i="34" s="1"/>
  <c r="AL292" i="34" a="1"/>
  <c r="AL292" i="34" s="1"/>
  <c r="BB292" i="34" a="1"/>
  <c r="BB292" i="34" s="1"/>
  <c r="BS292" i="34" a="1"/>
  <c r="BS292" i="34" s="1"/>
  <c r="CY292" i="34" a="1"/>
  <c r="CY292" i="34" s="1"/>
  <c r="F292" i="34" a="1"/>
  <c r="F292" i="34" s="1"/>
  <c r="W292" i="34" a="1"/>
  <c r="W292" i="34" s="1"/>
  <c r="AM292" i="34" a="1"/>
  <c r="AM292" i="34" s="1"/>
  <c r="BC292" i="34" a="1"/>
  <c r="BC292" i="34" s="1"/>
  <c r="CH292" i="34" a="1"/>
  <c r="CH292" i="34" s="1"/>
  <c r="BF292" i="34" a="1"/>
  <c r="BF292" i="34" s="1"/>
  <c r="BW292" i="34" a="1"/>
  <c r="BW292" i="34" s="1"/>
  <c r="DB292" i="34" a="1"/>
  <c r="DB292" i="34" s="1"/>
  <c r="CM292" i="34" a="1"/>
  <c r="CM292" i="34" s="1"/>
  <c r="CX292" i="34" a="1"/>
  <c r="CX292" i="34" s="1"/>
  <c r="DO292" i="34" a="1"/>
  <c r="DO292" i="34" s="1"/>
  <c r="DN292" i="34" a="1"/>
  <c r="DN292" i="34" s="1"/>
  <c r="BV292" i="34" a="1"/>
  <c r="BV292" i="34" s="1"/>
  <c r="R292" i="34" a="1"/>
  <c r="R292" i="34" s="1"/>
  <c r="S292" i="34" a="1"/>
  <c r="S292" i="34" s="1"/>
  <c r="AA292" i="34" a="1"/>
  <c r="AA292" i="34" s="1"/>
  <c r="Z292" i="34" a="1"/>
  <c r="Z292" i="34" s="1"/>
  <c r="BG292" i="34" a="1"/>
  <c r="BG292" i="34" s="1"/>
  <c r="CL292" i="34" a="1"/>
  <c r="CL292" i="34" s="1"/>
  <c r="DC292" i="34" a="1"/>
  <c r="DC292" i="34" s="1"/>
  <c r="AP292" i="34" a="1"/>
  <c r="AP292" i="34" s="1"/>
  <c r="N292" i="34" a="1"/>
  <c r="N292" i="34" s="1"/>
  <c r="O292" i="34" a="1"/>
  <c r="O292" i="34" s="1"/>
  <c r="BJ292" i="34" a="1"/>
  <c r="BJ292" i="34" s="1"/>
  <c r="BK292" i="34" a="1"/>
  <c r="BK292" i="34" s="1"/>
  <c r="CP292" i="34" a="1"/>
  <c r="CP292" i="34" s="1"/>
  <c r="DG292" i="34" a="1"/>
  <c r="DG292" i="34" s="1"/>
  <c r="K292" i="34" a="1"/>
  <c r="K292" i="34" s="1"/>
  <c r="CA292" i="34" a="1"/>
  <c r="CA292" i="34" s="1"/>
  <c r="CQ292" i="34" a="1"/>
  <c r="CQ292" i="34" s="1"/>
  <c r="AU292" i="34" a="1"/>
  <c r="AU292" i="34" s="1"/>
  <c r="J292" i="34" a="1"/>
  <c r="J292" i="34" s="1"/>
  <c r="AQ292" i="34" a="1"/>
  <c r="AQ292" i="34" s="1"/>
  <c r="AT292" i="34" a="1"/>
  <c r="AT292" i="34" s="1"/>
  <c r="BZ292" i="34" a="1"/>
  <c r="BZ292" i="34" s="1"/>
  <c r="AH292" i="34" a="1"/>
  <c r="AH292" i="34" s="1"/>
  <c r="CE292" i="34" a="1"/>
  <c r="CE292" i="34" s="1"/>
  <c r="DJ292" i="34" a="1"/>
  <c r="DJ292" i="34" s="1"/>
  <c r="DF292" i="34" a="1"/>
  <c r="DF292" i="34" s="1"/>
  <c r="AI292" i="34" a="1"/>
  <c r="AI292" i="34" s="1"/>
  <c r="BN292" i="34" a="1"/>
  <c r="BN292" i="34" s="1"/>
  <c r="CU292" i="34" a="1"/>
  <c r="CU292" i="34" s="1"/>
  <c r="CT292" i="34" a="1"/>
  <c r="CT292" i="34" s="1"/>
  <c r="DK292" i="34" a="1"/>
  <c r="DK292" i="34" s="1"/>
  <c r="AX292" i="34" a="1"/>
  <c r="AX292" i="34" s="1"/>
  <c r="AY292" i="34" a="1"/>
  <c r="AY292" i="34" s="1"/>
  <c r="BO292" i="34" a="1"/>
  <c r="BO292" i="34" s="1"/>
  <c r="CD292" i="34" a="1"/>
  <c r="CD292" i="34" s="1"/>
  <c r="DI290" i="34"/>
  <c r="CR291" i="34"/>
  <c r="BY290" i="34"/>
  <c r="AK290" i="34"/>
  <c r="M290" i="34"/>
  <c r="I290" i="34"/>
  <c r="AW290" i="34"/>
  <c r="BQ290" i="34"/>
  <c r="AS290" i="34"/>
  <c r="DM290" i="34"/>
  <c r="AC290" i="34"/>
  <c r="BT291" i="34"/>
  <c r="BU291" i="34" s="1"/>
  <c r="BI290" i="34"/>
  <c r="AG290" i="34"/>
  <c r="DE290" i="34"/>
  <c r="AO290" i="34"/>
  <c r="CW290" i="34"/>
  <c r="DA290" i="34"/>
  <c r="BH291" i="34"/>
  <c r="CS290" i="34"/>
  <c r="DH291" i="34"/>
  <c r="DI291" i="34" s="1"/>
  <c r="CF291" i="34"/>
  <c r="CG291" i="34" s="1"/>
  <c r="CB291" i="34"/>
  <c r="CC291" i="34" s="1"/>
  <c r="CN291" i="34"/>
  <c r="CO291" i="34" s="1"/>
  <c r="DD291" i="34"/>
  <c r="BX291" i="34"/>
  <c r="AN291" i="34"/>
  <c r="CV291" i="34"/>
  <c r="AZ291" i="34"/>
  <c r="AV291" i="34"/>
  <c r="BA290" i="34"/>
  <c r="AB291" i="34"/>
  <c r="AF291" i="34"/>
  <c r="DP292" i="34"/>
  <c r="AD292" i="34"/>
  <c r="AE292" i="34"/>
  <c r="P291" i="34"/>
  <c r="Q291" i="34" s="1"/>
  <c r="BD291" i="34"/>
  <c r="BE291" i="34" s="1"/>
  <c r="BP291" i="34"/>
  <c r="DL291" i="34"/>
  <c r="DM291" i="34" s="1"/>
  <c r="BL291" i="34"/>
  <c r="BM291" i="34" s="1"/>
  <c r="L291" i="34"/>
  <c r="AR291" i="34"/>
  <c r="AS291" i="34" s="1"/>
  <c r="H291" i="34"/>
  <c r="I291" i="34" s="1"/>
  <c r="CZ291" i="34"/>
  <c r="T291" i="34"/>
  <c r="U291" i="34" s="1"/>
  <c r="CJ291" i="34"/>
  <c r="X291" i="34"/>
  <c r="Y291" i="34" s="1"/>
  <c r="AJ291" i="34"/>
  <c r="D292" i="34"/>
  <c r="B292" i="34"/>
  <c r="C292" i="34"/>
  <c r="JR4" i="1"/>
  <c r="JR9" i="1" s="1"/>
  <c r="E293" i="34"/>
  <c r="JQ6" i="1"/>
  <c r="JR7" i="1"/>
  <c r="JS3" i="1"/>
  <c r="JS8" i="1" s="1"/>
  <c r="F293" i="34" l="1" a="1"/>
  <c r="F293" i="34" s="1"/>
  <c r="W293" i="34" a="1"/>
  <c r="W293" i="34" s="1"/>
  <c r="G293" i="34" a="1"/>
  <c r="G293" i="34" s="1"/>
  <c r="AL293" i="34" a="1"/>
  <c r="AL293" i="34" s="1"/>
  <c r="BR293" i="34" a="1"/>
  <c r="BR293" i="34" s="1"/>
  <c r="CI293" i="34" a="1"/>
  <c r="CI293" i="34" s="1"/>
  <c r="V293" i="34" a="1"/>
  <c r="V293" i="34" s="1"/>
  <c r="BC293" i="34" a="1"/>
  <c r="BC293" i="34" s="1"/>
  <c r="BB293" i="34" a="1"/>
  <c r="BB293" i="34" s="1"/>
  <c r="CY293" i="34" a="1"/>
  <c r="CY293" i="34" s="1"/>
  <c r="CX293" i="34" a="1"/>
  <c r="CX293" i="34" s="1"/>
  <c r="DO293" i="34" a="1"/>
  <c r="DO293" i="34" s="1"/>
  <c r="AM293" i="34" a="1"/>
  <c r="AM293" i="34" s="1"/>
  <c r="BS293" i="34" a="1"/>
  <c r="BS293" i="34" s="1"/>
  <c r="AA293" i="34" a="1"/>
  <c r="AA293" i="34" s="1"/>
  <c r="CM293" i="34" a="1"/>
  <c r="CM293" i="34" s="1"/>
  <c r="CL293" i="34" a="1"/>
  <c r="CL293" i="34" s="1"/>
  <c r="DB293" i="34" a="1"/>
  <c r="DB293" i="34" s="1"/>
  <c r="R293" i="34" a="1"/>
  <c r="R293" i="34" s="1"/>
  <c r="BW293" i="34" a="1"/>
  <c r="BW293" i="34" s="1"/>
  <c r="CH293" i="34" a="1"/>
  <c r="CH293" i="34" s="1"/>
  <c r="DN293" i="34" a="1"/>
  <c r="DN293" i="34" s="1"/>
  <c r="S293" i="34" a="1"/>
  <c r="S293" i="34" s="1"/>
  <c r="Z293" i="34" a="1"/>
  <c r="Z293" i="34" s="1"/>
  <c r="BG293" i="34" a="1"/>
  <c r="BG293" i="34" s="1"/>
  <c r="BF293" i="34" a="1"/>
  <c r="BF293" i="34" s="1"/>
  <c r="BV293" i="34" a="1"/>
  <c r="BV293" i="34" s="1"/>
  <c r="DC293" i="34" a="1"/>
  <c r="DC293" i="34" s="1"/>
  <c r="AP293" i="34" a="1"/>
  <c r="AP293" i="34" s="1"/>
  <c r="AT293" i="34" a="1"/>
  <c r="AT293" i="34" s="1"/>
  <c r="CA293" i="34" a="1"/>
  <c r="CA293" i="34" s="1"/>
  <c r="CP293" i="34" a="1"/>
  <c r="CP293" i="34" s="1"/>
  <c r="K293" i="34" a="1"/>
  <c r="K293" i="34" s="1"/>
  <c r="O293" i="34" a="1"/>
  <c r="O293" i="34" s="1"/>
  <c r="N293" i="34" a="1"/>
  <c r="N293" i="34" s="1"/>
  <c r="CQ293" i="34" a="1"/>
  <c r="CQ293" i="34" s="1"/>
  <c r="J293" i="34" a="1"/>
  <c r="J293" i="34" s="1"/>
  <c r="AQ293" i="34" a="1"/>
  <c r="AQ293" i="34" s="1"/>
  <c r="AU293" i="34" a="1"/>
  <c r="AU293" i="34" s="1"/>
  <c r="BJ293" i="34" a="1"/>
  <c r="BJ293" i="34" s="1"/>
  <c r="BK293" i="34" a="1"/>
  <c r="BK293" i="34" s="1"/>
  <c r="BZ293" i="34" a="1"/>
  <c r="BZ293" i="34" s="1"/>
  <c r="AX293" i="34" a="1"/>
  <c r="AX293" i="34" s="1"/>
  <c r="BO293" i="34" a="1"/>
  <c r="BO293" i="34" s="1"/>
  <c r="CE293" i="34" a="1"/>
  <c r="CE293" i="34" s="1"/>
  <c r="DJ293" i="34" a="1"/>
  <c r="DJ293" i="34" s="1"/>
  <c r="AH293" i="34" a="1"/>
  <c r="AH293" i="34" s="1"/>
  <c r="CD293" i="34" a="1"/>
  <c r="CD293" i="34" s="1"/>
  <c r="CT293" i="34" a="1"/>
  <c r="CT293" i="34" s="1"/>
  <c r="DF293" i="34" a="1"/>
  <c r="DF293" i="34" s="1"/>
  <c r="BN293" i="34" a="1"/>
  <c r="BN293" i="34" s="1"/>
  <c r="DK293" i="34" a="1"/>
  <c r="DK293" i="34" s="1"/>
  <c r="DG293" i="34" a="1"/>
  <c r="DG293" i="34" s="1"/>
  <c r="AI293" i="34" a="1"/>
  <c r="AI293" i="34" s="1"/>
  <c r="AY293" i="34" a="1"/>
  <c r="AY293" i="34" s="1"/>
  <c r="CU293" i="34" a="1"/>
  <c r="CU293" i="34" s="1"/>
  <c r="CS291" i="34"/>
  <c r="AK291" i="34"/>
  <c r="BY291" i="34"/>
  <c r="M291" i="34"/>
  <c r="BQ291" i="34"/>
  <c r="AW291" i="34"/>
  <c r="DE291" i="34"/>
  <c r="BI291" i="34"/>
  <c r="AO291" i="34"/>
  <c r="CW291" i="34"/>
  <c r="DL292" i="34"/>
  <c r="DM292" i="34" s="1"/>
  <c r="CF292" i="34"/>
  <c r="CG292" i="34" s="1"/>
  <c r="BL292" i="34"/>
  <c r="BM292" i="34" s="1"/>
  <c r="BD292" i="34"/>
  <c r="BE292" i="34" s="1"/>
  <c r="AN292" i="34"/>
  <c r="AO292" i="34" s="1"/>
  <c r="CK291" i="34"/>
  <c r="AF292" i="34"/>
  <c r="AG292" i="34" s="1"/>
  <c r="AJ292" i="34"/>
  <c r="AK292" i="34" s="1"/>
  <c r="AC291" i="34"/>
  <c r="BP292" i="34"/>
  <c r="BA291" i="34"/>
  <c r="BH292" i="34"/>
  <c r="BI292" i="34" s="1"/>
  <c r="CB292" i="34"/>
  <c r="DA291" i="34"/>
  <c r="AG291" i="34"/>
  <c r="DQ292" i="34"/>
  <c r="BT292" i="34"/>
  <c r="P292" i="34"/>
  <c r="AZ292" i="34"/>
  <c r="DD292" i="34"/>
  <c r="T292" i="34"/>
  <c r="BX292" i="34"/>
  <c r="L292" i="34"/>
  <c r="CV292" i="34"/>
  <c r="DH292" i="34"/>
  <c r="CJ292" i="34"/>
  <c r="H292" i="34"/>
  <c r="DP293" i="34"/>
  <c r="L293" i="34"/>
  <c r="AE293" i="34"/>
  <c r="AD293" i="34"/>
  <c r="AR292" i="34"/>
  <c r="CR292" i="34"/>
  <c r="X292" i="34"/>
  <c r="AV292" i="34"/>
  <c r="CZ292" i="34"/>
  <c r="CN292" i="34"/>
  <c r="AB292" i="34"/>
  <c r="D293" i="34"/>
  <c r="B293" i="34"/>
  <c r="C293" i="34"/>
  <c r="JS4" i="1"/>
  <c r="JS9" i="1" s="1"/>
  <c r="E294" i="34"/>
  <c r="JS7" i="1"/>
  <c r="JT3" i="1"/>
  <c r="JT8" i="1" s="1"/>
  <c r="AM294" i="34" l="1" a="1"/>
  <c r="AM294" i="34" s="1"/>
  <c r="BC294" i="34" a="1"/>
  <c r="BC294" i="34" s="1"/>
  <c r="CY294" i="34" a="1"/>
  <c r="CY294" i="34" s="1"/>
  <c r="CX294" i="34" a="1"/>
  <c r="CX294" i="34" s="1"/>
  <c r="CI294" i="34" a="1"/>
  <c r="CI294" i="34" s="1"/>
  <c r="DO294" i="34" a="1"/>
  <c r="DO294" i="34" s="1"/>
  <c r="F294" i="34" a="1"/>
  <c r="F294" i="34" s="1"/>
  <c r="V294" i="34" a="1"/>
  <c r="V294" i="34" s="1"/>
  <c r="W294" i="34" a="1"/>
  <c r="W294" i="34" s="1"/>
  <c r="AL294" i="34" a="1"/>
  <c r="AL294" i="34" s="1"/>
  <c r="BB294" i="34" a="1"/>
  <c r="BB294" i="34" s="1"/>
  <c r="CH294" i="34" a="1"/>
  <c r="CH294" i="34" s="1"/>
  <c r="G294" i="34" a="1"/>
  <c r="G294" i="34" s="1"/>
  <c r="BR294" i="34" a="1"/>
  <c r="BR294" i="34" s="1"/>
  <c r="BS294" i="34" a="1"/>
  <c r="BS294" i="34" s="1"/>
  <c r="CM294" i="34" a="1"/>
  <c r="CM294" i="34" s="1"/>
  <c r="DB294" i="34" a="1"/>
  <c r="DB294" i="34" s="1"/>
  <c r="R294" i="34" a="1"/>
  <c r="R294" i="34" s="1"/>
  <c r="CL294" i="34" a="1"/>
  <c r="CL294" i="34" s="1"/>
  <c r="DN294" i="34" a="1"/>
  <c r="DN294" i="34" s="1"/>
  <c r="Z294" i="34" a="1"/>
  <c r="Z294" i="34" s="1"/>
  <c r="AA294" i="34" a="1"/>
  <c r="AA294" i="34" s="1"/>
  <c r="BG294" i="34" a="1"/>
  <c r="BG294" i="34" s="1"/>
  <c r="BV294" i="34" a="1"/>
  <c r="BV294" i="34" s="1"/>
  <c r="BW294" i="34" a="1"/>
  <c r="BW294" i="34" s="1"/>
  <c r="S294" i="34" a="1"/>
  <c r="S294" i="34" s="1"/>
  <c r="BF294" i="34" a="1"/>
  <c r="BF294" i="34" s="1"/>
  <c r="DC294" i="34" a="1"/>
  <c r="DC294" i="34" s="1"/>
  <c r="AP294" i="34" a="1"/>
  <c r="AP294" i="34" s="1"/>
  <c r="AT294" i="34" a="1"/>
  <c r="AT294" i="34" s="1"/>
  <c r="BZ294" i="34" a="1"/>
  <c r="BZ294" i="34" s="1"/>
  <c r="DF294" i="34" a="1"/>
  <c r="DF294" i="34" s="1"/>
  <c r="K294" i="34" a="1"/>
  <c r="K294" i="34" s="1"/>
  <c r="O294" i="34" a="1"/>
  <c r="O294" i="34" s="1"/>
  <c r="AU294" i="34" a="1"/>
  <c r="AU294" i="34" s="1"/>
  <c r="BJ294" i="34" a="1"/>
  <c r="BJ294" i="34" s="1"/>
  <c r="CP294" i="34" a="1"/>
  <c r="CP294" i="34" s="1"/>
  <c r="J294" i="34" a="1"/>
  <c r="J294" i="34" s="1"/>
  <c r="N294" i="34" a="1"/>
  <c r="N294" i="34" s="1"/>
  <c r="BK294" i="34" a="1"/>
  <c r="BK294" i="34" s="1"/>
  <c r="CQ294" i="34" a="1"/>
  <c r="CQ294" i="34" s="1"/>
  <c r="DG294" i="34" a="1"/>
  <c r="DG294" i="34" s="1"/>
  <c r="AQ294" i="34" a="1"/>
  <c r="AQ294" i="34" s="1"/>
  <c r="CA294" i="34" a="1"/>
  <c r="CA294" i="34" s="1"/>
  <c r="AY294" i="34" a="1"/>
  <c r="AY294" i="34" s="1"/>
  <c r="CE294" i="34" a="1"/>
  <c r="CE294" i="34" s="1"/>
  <c r="DJ294" i="34" a="1"/>
  <c r="DJ294" i="34" s="1"/>
  <c r="AI294" i="34" a="1"/>
  <c r="AI294" i="34" s="1"/>
  <c r="BN294" i="34" a="1"/>
  <c r="BN294" i="34" s="1"/>
  <c r="AX294" i="34" a="1"/>
  <c r="AX294" i="34" s="1"/>
  <c r="BO294" i="34" a="1"/>
  <c r="BO294" i="34" s="1"/>
  <c r="AH294" i="34" a="1"/>
  <c r="AH294" i="34" s="1"/>
  <c r="CD294" i="34" a="1"/>
  <c r="CD294" i="34" s="1"/>
  <c r="CT294" i="34" a="1"/>
  <c r="CT294" i="34" s="1"/>
  <c r="CU294" i="34" a="1"/>
  <c r="CU294" i="34" s="1"/>
  <c r="DK294" i="34" a="1"/>
  <c r="DK294" i="34" s="1"/>
  <c r="CJ293" i="34"/>
  <c r="AB293" i="34"/>
  <c r="DQ293" i="34"/>
  <c r="P293" i="34"/>
  <c r="X293" i="34"/>
  <c r="AC292" i="34"/>
  <c r="CZ293" i="34"/>
  <c r="CF293" i="34"/>
  <c r="T293" i="34"/>
  <c r="AR293" i="34"/>
  <c r="H293" i="34"/>
  <c r="BQ292" i="34"/>
  <c r="CB293" i="34"/>
  <c r="CV293" i="34"/>
  <c r="BP293" i="34"/>
  <c r="DH293" i="34"/>
  <c r="AV293" i="34"/>
  <c r="DI292" i="34"/>
  <c r="U292" i="34"/>
  <c r="BU292" i="34"/>
  <c r="CC292" i="34"/>
  <c r="Y292" i="34"/>
  <c r="CW292" i="34"/>
  <c r="DE292" i="34"/>
  <c r="CC293" i="34"/>
  <c r="CO292" i="34"/>
  <c r="DA292" i="34"/>
  <c r="CS292" i="34"/>
  <c r="I292" i="34"/>
  <c r="M292" i="34"/>
  <c r="M293" i="34" s="1"/>
  <c r="BA292" i="34"/>
  <c r="AW292" i="34"/>
  <c r="AS292" i="34"/>
  <c r="AZ293" i="34"/>
  <c r="CK292" i="34"/>
  <c r="BY292" i="34"/>
  <c r="Q292" i="34"/>
  <c r="DP294" i="34"/>
  <c r="AE294" i="34"/>
  <c r="AD294" i="34"/>
  <c r="BT293" i="34"/>
  <c r="AF293" i="34"/>
  <c r="BD293" i="34"/>
  <c r="DD293" i="34"/>
  <c r="BX293" i="34"/>
  <c r="CR293" i="34"/>
  <c r="CN293" i="34"/>
  <c r="AJ293" i="34"/>
  <c r="DL293" i="34"/>
  <c r="BL293" i="34"/>
  <c r="BH293" i="34"/>
  <c r="AN293" i="34"/>
  <c r="D294" i="34"/>
  <c r="C294" i="34"/>
  <c r="B294" i="34"/>
  <c r="JT4" i="1"/>
  <c r="JT9" i="1" s="1"/>
  <c r="E295" i="34"/>
  <c r="JT7" i="1"/>
  <c r="JU3" i="1"/>
  <c r="JU8" i="1" s="1"/>
  <c r="AJ294" i="34" l="1"/>
  <c r="F295" i="34" a="1"/>
  <c r="F295" i="34" s="1"/>
  <c r="W295" i="34" a="1"/>
  <c r="W295" i="34" s="1"/>
  <c r="CY295" i="34" a="1"/>
  <c r="CY295" i="34" s="1"/>
  <c r="AL295" i="34" a="1"/>
  <c r="AL295" i="34" s="1"/>
  <c r="AM295" i="34" a="1"/>
  <c r="AM295" i="34" s="1"/>
  <c r="BR295" i="34" a="1"/>
  <c r="BR295" i="34" s="1"/>
  <c r="CI295" i="34" a="1"/>
  <c r="CI295" i="34" s="1"/>
  <c r="CX295" i="34" a="1"/>
  <c r="CX295" i="34" s="1"/>
  <c r="DO295" i="34" a="1"/>
  <c r="DO295" i="34" s="1"/>
  <c r="G295" i="34" a="1"/>
  <c r="G295" i="34" s="1"/>
  <c r="BB295" i="34" a="1"/>
  <c r="BB295" i="34" s="1"/>
  <c r="BS295" i="34" a="1"/>
  <c r="BS295" i="34" s="1"/>
  <c r="V295" i="34" a="1"/>
  <c r="V295" i="34" s="1"/>
  <c r="BC295" i="34" a="1"/>
  <c r="BC295" i="34" s="1"/>
  <c r="DN295" i="34" a="1"/>
  <c r="DN295" i="34" s="1"/>
  <c r="AA295" i="34" a="1"/>
  <c r="AA295" i="34" s="1"/>
  <c r="Z295" i="34" a="1"/>
  <c r="Z295" i="34" s="1"/>
  <c r="BF295" i="34" a="1"/>
  <c r="BF295" i="34" s="1"/>
  <c r="CL295" i="34" a="1"/>
  <c r="CL295" i="34" s="1"/>
  <c r="DC295" i="34" a="1"/>
  <c r="DC295" i="34" s="1"/>
  <c r="CH295" i="34" a="1"/>
  <c r="CH295" i="34" s="1"/>
  <c r="S295" i="34" a="1"/>
  <c r="S295" i="34" s="1"/>
  <c r="BW295" i="34" a="1"/>
  <c r="BW295" i="34" s="1"/>
  <c r="BG295" i="34" a="1"/>
  <c r="BG295" i="34" s="1"/>
  <c r="BV295" i="34" a="1"/>
  <c r="BV295" i="34" s="1"/>
  <c r="CM295" i="34" a="1"/>
  <c r="CM295" i="34" s="1"/>
  <c r="R295" i="34" a="1"/>
  <c r="R295" i="34" s="1"/>
  <c r="DB295" i="34" a="1"/>
  <c r="DB295" i="34" s="1"/>
  <c r="AQ295" i="34" a="1"/>
  <c r="AQ295" i="34" s="1"/>
  <c r="AT295" i="34" a="1"/>
  <c r="AT295" i="34" s="1"/>
  <c r="BZ295" i="34" a="1"/>
  <c r="BZ295" i="34" s="1"/>
  <c r="J295" i="34" a="1"/>
  <c r="J295" i="34" s="1"/>
  <c r="K295" i="34" a="1"/>
  <c r="K295" i="34" s="1"/>
  <c r="O295" i="34" a="1"/>
  <c r="O295" i="34" s="1"/>
  <c r="BJ295" i="34" a="1"/>
  <c r="BJ295" i="34" s="1"/>
  <c r="CA295" i="34" a="1"/>
  <c r="CA295" i="34" s="1"/>
  <c r="CQ295" i="34" a="1"/>
  <c r="CQ295" i="34" s="1"/>
  <c r="AP295" i="34" a="1"/>
  <c r="AP295" i="34" s="1"/>
  <c r="N295" i="34" a="1"/>
  <c r="N295" i="34" s="1"/>
  <c r="AU295" i="34" a="1"/>
  <c r="AU295" i="34" s="1"/>
  <c r="BK295" i="34" a="1"/>
  <c r="BK295" i="34" s="1"/>
  <c r="CP295" i="34" a="1"/>
  <c r="CP295" i="34" s="1"/>
  <c r="DG295" i="34" a="1"/>
  <c r="DG295" i="34" s="1"/>
  <c r="AY295" i="34" a="1"/>
  <c r="AY295" i="34" s="1"/>
  <c r="CU295" i="34" a="1"/>
  <c r="CU295" i="34" s="1"/>
  <c r="DJ295" i="34" a="1"/>
  <c r="DJ295" i="34" s="1"/>
  <c r="AH295" i="34" a="1"/>
  <c r="AH295" i="34" s="1"/>
  <c r="BO295" i="34" a="1"/>
  <c r="BO295" i="34" s="1"/>
  <c r="BN295" i="34" a="1"/>
  <c r="BN295" i="34" s="1"/>
  <c r="DF295" i="34" a="1"/>
  <c r="DF295" i="34" s="1"/>
  <c r="AI295" i="34" a="1"/>
  <c r="AI295" i="34" s="1"/>
  <c r="AX295" i="34" a="1"/>
  <c r="AX295" i="34" s="1"/>
  <c r="CE295" i="34" a="1"/>
  <c r="CE295" i="34" s="1"/>
  <c r="DK295" i="34" a="1"/>
  <c r="DK295" i="34" s="1"/>
  <c r="CD295" i="34" a="1"/>
  <c r="CD295" i="34" s="1"/>
  <c r="CT295" i="34" a="1"/>
  <c r="CT295" i="34" s="1"/>
  <c r="DA293" i="34"/>
  <c r="AC293" i="34"/>
  <c r="BP294" i="34"/>
  <c r="CK293" i="34"/>
  <c r="CF294" i="34"/>
  <c r="DE293" i="34"/>
  <c r="BL294" i="34"/>
  <c r="DI293" i="34"/>
  <c r="CS293" i="34"/>
  <c r="BU293" i="34"/>
  <c r="Q293" i="34"/>
  <c r="U293" i="34"/>
  <c r="Y293" i="34"/>
  <c r="BY293" i="34"/>
  <c r="H294" i="34"/>
  <c r="CV294" i="34"/>
  <c r="BA293" i="34"/>
  <c r="DD294" i="34"/>
  <c r="DE294" i="34" s="1"/>
  <c r="CO293" i="34"/>
  <c r="AS293" i="34"/>
  <c r="I293" i="34"/>
  <c r="CZ294" i="34"/>
  <c r="DA294" i="34" s="1"/>
  <c r="AV294" i="34"/>
  <c r="AW293" i="34"/>
  <c r="BQ293" i="34"/>
  <c r="CG293" i="34"/>
  <c r="BX294" i="34"/>
  <c r="DQ294" i="34"/>
  <c r="CW293" i="34"/>
  <c r="DL294" i="34"/>
  <c r="AZ294" i="34"/>
  <c r="AR294" i="34"/>
  <c r="AS294" i="34" s="1"/>
  <c r="AN294" i="34"/>
  <c r="AK293" i="34"/>
  <c r="AK294" i="34" s="1"/>
  <c r="AG293" i="34"/>
  <c r="BI293" i="34"/>
  <c r="BM293" i="34"/>
  <c r="BE293" i="34"/>
  <c r="CJ294" i="34"/>
  <c r="DM293" i="34"/>
  <c r="AO293" i="34"/>
  <c r="DP295" i="34"/>
  <c r="L295" i="34"/>
  <c r="AE295" i="34"/>
  <c r="AD295" i="34"/>
  <c r="DH294" i="34"/>
  <c r="CB294" i="34"/>
  <c r="CR294" i="34"/>
  <c r="CS294" i="34" s="1"/>
  <c r="AB294" i="34"/>
  <c r="BT294" i="34"/>
  <c r="T294" i="34"/>
  <c r="L294" i="34"/>
  <c r="X294" i="34"/>
  <c r="P294" i="34"/>
  <c r="CN294" i="34"/>
  <c r="BH294" i="34"/>
  <c r="AF294" i="34"/>
  <c r="BD294" i="34"/>
  <c r="D295" i="34"/>
  <c r="B295" i="34"/>
  <c r="C295" i="34"/>
  <c r="JU4" i="1"/>
  <c r="JU9" i="1" s="1"/>
  <c r="E296" i="34"/>
  <c r="JU7" i="1"/>
  <c r="JV3" i="1"/>
  <c r="JV8" i="1" s="1"/>
  <c r="U294" i="34" l="1"/>
  <c r="AM296" i="34" a="1"/>
  <c r="AM296" i="34" s="1"/>
  <c r="BB296" i="34" a="1"/>
  <c r="BB296" i="34" s="1"/>
  <c r="CH296" i="34" a="1"/>
  <c r="CH296" i="34" s="1"/>
  <c r="BS296" i="34" a="1"/>
  <c r="BS296" i="34" s="1"/>
  <c r="G296" i="34" a="1"/>
  <c r="G296" i="34" s="1"/>
  <c r="V296" i="34" a="1"/>
  <c r="V296" i="34" s="1"/>
  <c r="AL296" i="34" a="1"/>
  <c r="AL296" i="34" s="1"/>
  <c r="BC296" i="34" a="1"/>
  <c r="BC296" i="34" s="1"/>
  <c r="BR296" i="34" a="1"/>
  <c r="BR296" i="34" s="1"/>
  <c r="CY296" i="34" a="1"/>
  <c r="CY296" i="34" s="1"/>
  <c r="F296" i="34" a="1"/>
  <c r="F296" i="34" s="1"/>
  <c r="W296" i="34" a="1"/>
  <c r="W296" i="34" s="1"/>
  <c r="DN296" i="34" a="1"/>
  <c r="DN296" i="34" s="1"/>
  <c r="R296" i="34" a="1"/>
  <c r="R296" i="34" s="1"/>
  <c r="S296" i="34" a="1"/>
  <c r="S296" i="34" s="1"/>
  <c r="BG296" i="34" a="1"/>
  <c r="BG296" i="34" s="1"/>
  <c r="CL296" i="34" a="1"/>
  <c r="CL296" i="34" s="1"/>
  <c r="DC296" i="34" a="1"/>
  <c r="DC296" i="34" s="1"/>
  <c r="DB296" i="34" a="1"/>
  <c r="DB296" i="34" s="1"/>
  <c r="Z296" i="34" a="1"/>
  <c r="Z296" i="34" s="1"/>
  <c r="BF296" i="34" a="1"/>
  <c r="BF296" i="34" s="1"/>
  <c r="CM296" i="34" a="1"/>
  <c r="CM296" i="34" s="1"/>
  <c r="AA296" i="34" a="1"/>
  <c r="AA296" i="34" s="1"/>
  <c r="BW296" i="34" a="1"/>
  <c r="BW296" i="34" s="1"/>
  <c r="CI296" i="34" a="1"/>
  <c r="CI296" i="34" s="1"/>
  <c r="CX296" i="34" a="1"/>
  <c r="CX296" i="34" s="1"/>
  <c r="DO296" i="34" a="1"/>
  <c r="DO296" i="34" s="1"/>
  <c r="BV296" i="34" a="1"/>
  <c r="BV296" i="34" s="1"/>
  <c r="J296" i="34" a="1"/>
  <c r="J296" i="34" s="1"/>
  <c r="AQ296" i="34" a="1"/>
  <c r="AQ296" i="34" s="1"/>
  <c r="AT296" i="34" a="1"/>
  <c r="AT296" i="34" s="1"/>
  <c r="BJ296" i="34" a="1"/>
  <c r="BJ296" i="34" s="1"/>
  <c r="BK296" i="34" a="1"/>
  <c r="BK296" i="34" s="1"/>
  <c r="BZ296" i="34" a="1"/>
  <c r="BZ296" i="34" s="1"/>
  <c r="AP296" i="34" a="1"/>
  <c r="AP296" i="34" s="1"/>
  <c r="N296" i="34" a="1"/>
  <c r="N296" i="34" s="1"/>
  <c r="O296" i="34" a="1"/>
  <c r="O296" i="34" s="1"/>
  <c r="CA296" i="34" a="1"/>
  <c r="CA296" i="34" s="1"/>
  <c r="CP296" i="34" a="1"/>
  <c r="CP296" i="34" s="1"/>
  <c r="DG296" i="34" a="1"/>
  <c r="DG296" i="34" s="1"/>
  <c r="K296" i="34" a="1"/>
  <c r="K296" i="34" s="1"/>
  <c r="DF296" i="34" a="1"/>
  <c r="DF296" i="34" s="1"/>
  <c r="AU296" i="34" a="1"/>
  <c r="AU296" i="34" s="1"/>
  <c r="CQ296" i="34" a="1"/>
  <c r="CQ296" i="34" s="1"/>
  <c r="BO296" i="34" a="1"/>
  <c r="BO296" i="34" s="1"/>
  <c r="CD296" i="34" a="1"/>
  <c r="CD296" i="34" s="1"/>
  <c r="CU296" i="34" a="1"/>
  <c r="CU296" i="34" s="1"/>
  <c r="DJ296" i="34" a="1"/>
  <c r="DJ296" i="34" s="1"/>
  <c r="AH296" i="34" a="1"/>
  <c r="AH296" i="34" s="1"/>
  <c r="AY296" i="34" a="1"/>
  <c r="AY296" i="34" s="1"/>
  <c r="AX296" i="34" a="1"/>
  <c r="AX296" i="34" s="1"/>
  <c r="CE296" i="34" a="1"/>
  <c r="CE296" i="34" s="1"/>
  <c r="AI296" i="34" a="1"/>
  <c r="AI296" i="34" s="1"/>
  <c r="CT296" i="34" a="1"/>
  <c r="CT296" i="34" s="1"/>
  <c r="BN296" i="34" a="1"/>
  <c r="BN296" i="34" s="1"/>
  <c r="DK296" i="34" a="1"/>
  <c r="DK296" i="34" s="1"/>
  <c r="BQ294" i="34"/>
  <c r="CK294" i="34"/>
  <c r="CG294" i="34"/>
  <c r="BM294" i="34"/>
  <c r="CJ295" i="34"/>
  <c r="BU294" i="34"/>
  <c r="DI294" i="34"/>
  <c r="BE294" i="34"/>
  <c r="BY294" i="34"/>
  <c r="BA294" i="34"/>
  <c r="BT295" i="34"/>
  <c r="AZ295" i="34"/>
  <c r="I294" i="34"/>
  <c r="AG294" i="34"/>
  <c r="CW294" i="34"/>
  <c r="CO294" i="34"/>
  <c r="AV295" i="34"/>
  <c r="CF295" i="34"/>
  <c r="AW294" i="34"/>
  <c r="AR295" i="34"/>
  <c r="AS295" i="34" s="1"/>
  <c r="BL295" i="34"/>
  <c r="DM294" i="34"/>
  <c r="AN295" i="34"/>
  <c r="CZ295" i="34"/>
  <c r="DA295" i="34" s="1"/>
  <c r="AB295" i="34"/>
  <c r="DQ295" i="34"/>
  <c r="AC294" i="34"/>
  <c r="BH295" i="34"/>
  <c r="BX295" i="34"/>
  <c r="AO294" i="34"/>
  <c r="BI294" i="34"/>
  <c r="Q294" i="34"/>
  <c r="Y294" i="34"/>
  <c r="M294" i="34"/>
  <c r="M295" i="34" s="1"/>
  <c r="CC294" i="34"/>
  <c r="DH295" i="34"/>
  <c r="X295" i="34"/>
  <c r="Y295" i="34" s="1"/>
  <c r="BD295" i="34"/>
  <c r="P295" i="34"/>
  <c r="DD295" i="34"/>
  <c r="H295" i="34"/>
  <c r="DL295" i="34"/>
  <c r="CN295" i="34"/>
  <c r="AJ295" i="34"/>
  <c r="DP296" i="34"/>
  <c r="AD296" i="34"/>
  <c r="AE296" i="34"/>
  <c r="CB295" i="34"/>
  <c r="CV295" i="34"/>
  <c r="AF295" i="34"/>
  <c r="BP295" i="34"/>
  <c r="CR295" i="34"/>
  <c r="CS295" i="34" s="1"/>
  <c r="T295" i="34"/>
  <c r="U295" i="34" s="1"/>
  <c r="D296" i="34"/>
  <c r="B296" i="34"/>
  <c r="C296" i="34"/>
  <c r="JV4" i="1"/>
  <c r="JV9" i="1" s="1"/>
  <c r="E297" i="34"/>
  <c r="JV7" i="1"/>
  <c r="JW3" i="1"/>
  <c r="JW8" i="1" s="1"/>
  <c r="G297" i="34" l="1" a="1"/>
  <c r="G297" i="34" s="1"/>
  <c r="BR297" i="34" a="1"/>
  <c r="BR297" i="34" s="1"/>
  <c r="BS297" i="34" a="1"/>
  <c r="BS297" i="34" s="1"/>
  <c r="CH297" i="34" a="1"/>
  <c r="CH297" i="34" s="1"/>
  <c r="DO297" i="34" a="1"/>
  <c r="DO297" i="34" s="1"/>
  <c r="F297" i="34" a="1"/>
  <c r="F297" i="34" s="1"/>
  <c r="AM297" i="34" a="1"/>
  <c r="AM297" i="34" s="1"/>
  <c r="CX297" i="34" a="1"/>
  <c r="CX297" i="34" s="1"/>
  <c r="W297" i="34" a="1"/>
  <c r="W297" i="34" s="1"/>
  <c r="CI297" i="34" a="1"/>
  <c r="CI297" i="34" s="1"/>
  <c r="V297" i="34" a="1"/>
  <c r="V297" i="34" s="1"/>
  <c r="AL297" i="34" a="1"/>
  <c r="AL297" i="34" s="1"/>
  <c r="BC297" i="34" a="1"/>
  <c r="BC297" i="34" s="1"/>
  <c r="BB297" i="34" a="1"/>
  <c r="BB297" i="34" s="1"/>
  <c r="CY297" i="34" a="1"/>
  <c r="CY297" i="34" s="1"/>
  <c r="S297" i="34" a="1"/>
  <c r="S297" i="34" s="1"/>
  <c r="Z297" i="34" a="1"/>
  <c r="Z297" i="34" s="1"/>
  <c r="BG297" i="34" a="1"/>
  <c r="BG297" i="34" s="1"/>
  <c r="BF297" i="34" a="1"/>
  <c r="BF297" i="34" s="1"/>
  <c r="DC297" i="34" a="1"/>
  <c r="DC297" i="34" s="1"/>
  <c r="CM297" i="34" a="1"/>
  <c r="CM297" i="34" s="1"/>
  <c r="DB297" i="34" a="1"/>
  <c r="DB297" i="34" s="1"/>
  <c r="R297" i="34" a="1"/>
  <c r="R297" i="34" s="1"/>
  <c r="CL297" i="34" a="1"/>
  <c r="CL297" i="34" s="1"/>
  <c r="DN297" i="34" a="1"/>
  <c r="DN297" i="34" s="1"/>
  <c r="AA297" i="34" a="1"/>
  <c r="AA297" i="34" s="1"/>
  <c r="BV297" i="34" a="1"/>
  <c r="BV297" i="34" s="1"/>
  <c r="BW297" i="34" a="1"/>
  <c r="BW297" i="34" s="1"/>
  <c r="J297" i="34" a="1"/>
  <c r="J297" i="34" s="1"/>
  <c r="AQ297" i="34" a="1"/>
  <c r="AQ297" i="34" s="1"/>
  <c r="CA297" i="34" a="1"/>
  <c r="CA297" i="34" s="1"/>
  <c r="AP297" i="34" a="1"/>
  <c r="AP297" i="34" s="1"/>
  <c r="AT297" i="34" a="1"/>
  <c r="AT297" i="34" s="1"/>
  <c r="BK297" i="34" a="1"/>
  <c r="BK297" i="34" s="1"/>
  <c r="BZ297" i="34" a="1"/>
  <c r="BZ297" i="34" s="1"/>
  <c r="K297" i="34" a="1"/>
  <c r="K297" i="34" s="1"/>
  <c r="O297" i="34" a="1"/>
  <c r="O297" i="34" s="1"/>
  <c r="N297" i="34" a="1"/>
  <c r="N297" i="34" s="1"/>
  <c r="AU297" i="34" a="1"/>
  <c r="AU297" i="34" s="1"/>
  <c r="BJ297" i="34" a="1"/>
  <c r="BJ297" i="34" s="1"/>
  <c r="AI297" i="34" a="1"/>
  <c r="AI297" i="34" s="1"/>
  <c r="CP297" i="34" a="1"/>
  <c r="CP297" i="34" s="1"/>
  <c r="CQ297" i="34" a="1"/>
  <c r="CQ297" i="34" s="1"/>
  <c r="AH297" i="34" a="1"/>
  <c r="AH297" i="34" s="1"/>
  <c r="AX297" i="34" a="1"/>
  <c r="AX297" i="34" s="1"/>
  <c r="CD297" i="34" a="1"/>
  <c r="CD297" i="34" s="1"/>
  <c r="CT297" i="34" a="1"/>
  <c r="CT297" i="34" s="1"/>
  <c r="DJ297" i="34" a="1"/>
  <c r="DJ297" i="34" s="1"/>
  <c r="DG297" i="34" a="1"/>
  <c r="DG297" i="34" s="1"/>
  <c r="AY297" i="34" a="1"/>
  <c r="AY297" i="34" s="1"/>
  <c r="CE297" i="34" a="1"/>
  <c r="CE297" i="34" s="1"/>
  <c r="BN297" i="34" a="1"/>
  <c r="BN297" i="34" s="1"/>
  <c r="CU297" i="34" a="1"/>
  <c r="CU297" i="34" s="1"/>
  <c r="DF297" i="34" a="1"/>
  <c r="DF297" i="34" s="1"/>
  <c r="BO297" i="34" a="1"/>
  <c r="BO297" i="34" s="1"/>
  <c r="DK297" i="34" a="1"/>
  <c r="DK297" i="34" s="1"/>
  <c r="CG295" i="34"/>
  <c r="CK295" i="34"/>
  <c r="X296" i="34"/>
  <c r="Y296" i="34" s="1"/>
  <c r="AR296" i="34"/>
  <c r="AS296" i="34" s="1"/>
  <c r="AG295" i="34"/>
  <c r="BM295" i="34"/>
  <c r="H296" i="34"/>
  <c r="BU295" i="34"/>
  <c r="BE295" i="34"/>
  <c r="BY295" i="34"/>
  <c r="CC295" i="34"/>
  <c r="BA295" i="34"/>
  <c r="DQ296" i="34"/>
  <c r="AF296" i="34"/>
  <c r="CO295" i="34"/>
  <c r="AW295" i="34"/>
  <c r="CF296" i="34"/>
  <c r="CG296" i="34" s="1"/>
  <c r="T296" i="34"/>
  <c r="U296" i="34" s="1"/>
  <c r="DD296" i="34"/>
  <c r="BX296" i="34"/>
  <c r="AO295" i="34"/>
  <c r="AC295" i="34"/>
  <c r="BP296" i="34"/>
  <c r="P296" i="34"/>
  <c r="AZ296" i="34"/>
  <c r="CR296" i="34"/>
  <c r="CS296" i="34" s="1"/>
  <c r="DI295" i="34"/>
  <c r="BQ295" i="34"/>
  <c r="CJ296" i="34"/>
  <c r="AB296" i="34"/>
  <c r="AJ296" i="34"/>
  <c r="BI295" i="34"/>
  <c r="BT296" i="34"/>
  <c r="CW295" i="34"/>
  <c r="Q295" i="34"/>
  <c r="DM295" i="34"/>
  <c r="I295" i="34"/>
  <c r="AK295" i="34"/>
  <c r="DE295" i="34"/>
  <c r="DP297" i="34"/>
  <c r="AD297" i="34"/>
  <c r="AE297" i="34"/>
  <c r="BL296" i="34"/>
  <c r="CZ296" i="34"/>
  <c r="DA296" i="34" s="1"/>
  <c r="CN296" i="34"/>
  <c r="DH296" i="34"/>
  <c r="L296" i="34"/>
  <c r="CB296" i="34"/>
  <c r="DL296" i="34"/>
  <c r="BH296" i="34"/>
  <c r="AN296" i="34"/>
  <c r="AV296" i="34"/>
  <c r="BD296" i="34"/>
  <c r="CV296" i="34"/>
  <c r="D297" i="34"/>
  <c r="B297" i="34"/>
  <c r="C297" i="34"/>
  <c r="JW4" i="1"/>
  <c r="JW9" i="1" s="1"/>
  <c r="E298" i="34"/>
  <c r="JX3" i="1"/>
  <c r="JX8" i="1" s="1"/>
  <c r="JW7" i="1"/>
  <c r="BC298" i="34" l="1" a="1"/>
  <c r="BC298" i="34" s="1"/>
  <c r="CH298" i="34" a="1"/>
  <c r="CH298" i="34" s="1"/>
  <c r="W298" i="34" a="1"/>
  <c r="W298" i="34" s="1"/>
  <c r="CY298" i="34" a="1"/>
  <c r="CY298" i="34" s="1"/>
  <c r="G298" i="34" a="1"/>
  <c r="G298" i="34" s="1"/>
  <c r="F298" i="34" a="1"/>
  <c r="F298" i="34" s="1"/>
  <c r="AL298" i="34" a="1"/>
  <c r="AL298" i="34" s="1"/>
  <c r="CI298" i="34" a="1"/>
  <c r="CI298" i="34" s="1"/>
  <c r="CX298" i="34" a="1"/>
  <c r="CX298" i="34" s="1"/>
  <c r="DO298" i="34" a="1"/>
  <c r="DO298" i="34" s="1"/>
  <c r="V298" i="34" a="1"/>
  <c r="V298" i="34" s="1"/>
  <c r="AM298" i="34" a="1"/>
  <c r="AM298" i="34" s="1"/>
  <c r="BB298" i="34" a="1"/>
  <c r="BB298" i="34" s="1"/>
  <c r="S298" i="34" a="1"/>
  <c r="S298" i="34" s="1"/>
  <c r="CM298" i="34" a="1"/>
  <c r="CM298" i="34" s="1"/>
  <c r="DC298" i="34" a="1"/>
  <c r="DC298" i="34" s="1"/>
  <c r="BS298" i="34" a="1"/>
  <c r="BS298" i="34" s="1"/>
  <c r="DN298" i="34" a="1"/>
  <c r="DN298" i="34" s="1"/>
  <c r="AA298" i="34" a="1"/>
  <c r="AA298" i="34" s="1"/>
  <c r="BF298" i="34" a="1"/>
  <c r="BF298" i="34" s="1"/>
  <c r="CL298" i="34" a="1"/>
  <c r="CL298" i="34" s="1"/>
  <c r="BR298" i="34" a="1"/>
  <c r="BR298" i="34" s="1"/>
  <c r="R298" i="34" a="1"/>
  <c r="R298" i="34" s="1"/>
  <c r="BW298" i="34" a="1"/>
  <c r="BW298" i="34" s="1"/>
  <c r="Z298" i="34" a="1"/>
  <c r="Z298" i="34" s="1"/>
  <c r="BG298" i="34" a="1"/>
  <c r="BG298" i="34" s="1"/>
  <c r="BV298" i="34" a="1"/>
  <c r="BV298" i="34" s="1"/>
  <c r="DB298" i="34" a="1"/>
  <c r="DB298" i="34" s="1"/>
  <c r="AU298" i="34" a="1"/>
  <c r="AU298" i="34" s="1"/>
  <c r="BK298" i="34" a="1"/>
  <c r="BK298" i="34" s="1"/>
  <c r="AQ298" i="34" a="1"/>
  <c r="AQ298" i="34" s="1"/>
  <c r="AT298" i="34" a="1"/>
  <c r="AT298" i="34" s="1"/>
  <c r="BJ298" i="34" a="1"/>
  <c r="BJ298" i="34" s="1"/>
  <c r="CP298" i="34" a="1"/>
  <c r="CP298" i="34" s="1"/>
  <c r="K298" i="34" a="1"/>
  <c r="K298" i="34" s="1"/>
  <c r="O298" i="34" a="1"/>
  <c r="O298" i="34" s="1"/>
  <c r="J298" i="34" a="1"/>
  <c r="J298" i="34" s="1"/>
  <c r="AP298" i="34" a="1"/>
  <c r="AP298" i="34" s="1"/>
  <c r="N298" i="34" a="1"/>
  <c r="N298" i="34" s="1"/>
  <c r="BZ298" i="34" a="1"/>
  <c r="BZ298" i="34" s="1"/>
  <c r="CA298" i="34" a="1"/>
  <c r="CA298" i="34" s="1"/>
  <c r="CQ298" i="34" a="1"/>
  <c r="CQ298" i="34" s="1"/>
  <c r="DG298" i="34" a="1"/>
  <c r="DG298" i="34" s="1"/>
  <c r="CD298" i="34" a="1"/>
  <c r="CD298" i="34" s="1"/>
  <c r="CT298" i="34" a="1"/>
  <c r="CT298" i="34" s="1"/>
  <c r="DJ298" i="34" a="1"/>
  <c r="DJ298" i="34" s="1"/>
  <c r="AY298" i="34" a="1"/>
  <c r="AY298" i="34" s="1"/>
  <c r="CU298" i="34" a="1"/>
  <c r="CU298" i="34" s="1"/>
  <c r="DF298" i="34" a="1"/>
  <c r="DF298" i="34" s="1"/>
  <c r="AH298" i="34" a="1"/>
  <c r="AH298" i="34" s="1"/>
  <c r="AI298" i="34" a="1"/>
  <c r="AI298" i="34" s="1"/>
  <c r="BO298" i="34" a="1"/>
  <c r="BO298" i="34" s="1"/>
  <c r="AX298" i="34" a="1"/>
  <c r="AX298" i="34" s="1"/>
  <c r="BN298" i="34" a="1"/>
  <c r="BN298" i="34" s="1"/>
  <c r="CE298" i="34" a="1"/>
  <c r="CE298" i="34" s="1"/>
  <c r="DK298" i="34" a="1"/>
  <c r="DK298" i="34" s="1"/>
  <c r="DM296" i="34"/>
  <c r="BM296" i="34"/>
  <c r="AK296" i="34"/>
  <c r="BE296" i="34"/>
  <c r="AW296" i="34"/>
  <c r="AG296" i="34"/>
  <c r="I296" i="34"/>
  <c r="CC296" i="34"/>
  <c r="CZ297" i="34"/>
  <c r="DA297" i="34" s="1"/>
  <c r="CW296" i="34"/>
  <c r="CO296" i="34"/>
  <c r="BA296" i="34"/>
  <c r="AF297" i="34"/>
  <c r="BX297" i="34"/>
  <c r="DQ297" i="34"/>
  <c r="X297" i="34"/>
  <c r="Y297" i="34" s="1"/>
  <c r="Q296" i="34"/>
  <c r="DE296" i="34"/>
  <c r="BY296" i="34"/>
  <c r="AO296" i="34"/>
  <c r="BI296" i="34"/>
  <c r="DL297" i="34"/>
  <c r="DM297" i="34" s="1"/>
  <c r="BQ296" i="34"/>
  <c r="DI296" i="34"/>
  <c r="AZ297" i="34"/>
  <c r="CF297" i="34"/>
  <c r="CG297" i="34" s="1"/>
  <c r="AC296" i="34"/>
  <c r="BU296" i="34"/>
  <c r="CK296" i="34"/>
  <c r="T297" i="34"/>
  <c r="U297" i="34" s="1"/>
  <c r="AJ297" i="34"/>
  <c r="CB297" i="34"/>
  <c r="CC297" i="34" s="1"/>
  <c r="CR297" i="34"/>
  <c r="CS297" i="34" s="1"/>
  <c r="AR297" i="34"/>
  <c r="AS297" i="34" s="1"/>
  <c r="BH297" i="34"/>
  <c r="M296" i="34"/>
  <c r="P297" i="34"/>
  <c r="BL297" i="34"/>
  <c r="BM297" i="34" s="1"/>
  <c r="DH297" i="34"/>
  <c r="DD297" i="34"/>
  <c r="AN297" i="34"/>
  <c r="CV297" i="34"/>
  <c r="CW297" i="34" s="1"/>
  <c r="CN297" i="34"/>
  <c r="CO297" i="34" s="1"/>
  <c r="AB297" i="34"/>
  <c r="BD297" i="34"/>
  <c r="H297" i="34"/>
  <c r="DP298" i="34"/>
  <c r="AD298" i="34"/>
  <c r="AE298" i="34"/>
  <c r="BT297" i="34"/>
  <c r="BU297" i="34" s="1"/>
  <c r="BP297" i="34"/>
  <c r="L297" i="34"/>
  <c r="CJ297" i="34"/>
  <c r="AV297" i="34"/>
  <c r="D298" i="34"/>
  <c r="B298" i="34"/>
  <c r="C298" i="34"/>
  <c r="JX4" i="1"/>
  <c r="JX9" i="1" s="1"/>
  <c r="E299" i="34"/>
  <c r="JX7" i="1"/>
  <c r="JY3" i="1"/>
  <c r="JY8" i="1" s="1"/>
  <c r="F299" i="34" l="1" a="1"/>
  <c r="F299" i="34" s="1"/>
  <c r="W299" i="34" a="1"/>
  <c r="W299" i="34" s="1"/>
  <c r="V299" i="34" a="1"/>
  <c r="V299" i="34" s="1"/>
  <c r="BS299" i="34" a="1"/>
  <c r="BS299" i="34" s="1"/>
  <c r="CH299" i="34" a="1"/>
  <c r="CH299" i="34" s="1"/>
  <c r="CX299" i="34" a="1"/>
  <c r="CX299" i="34" s="1"/>
  <c r="DO299" i="34" a="1"/>
  <c r="DO299" i="34" s="1"/>
  <c r="AM299" i="34" a="1"/>
  <c r="AM299" i="34" s="1"/>
  <c r="BC299" i="34" a="1"/>
  <c r="BC299" i="34" s="1"/>
  <c r="BB299" i="34" a="1"/>
  <c r="BB299" i="34" s="1"/>
  <c r="CY299" i="34" a="1"/>
  <c r="CY299" i="34" s="1"/>
  <c r="G299" i="34" a="1"/>
  <c r="G299" i="34" s="1"/>
  <c r="AL299" i="34" a="1"/>
  <c r="AL299" i="34" s="1"/>
  <c r="CI299" i="34" a="1"/>
  <c r="CI299" i="34" s="1"/>
  <c r="BR299" i="34" a="1"/>
  <c r="BR299" i="34" s="1"/>
  <c r="R299" i="34" a="1"/>
  <c r="R299" i="34" s="1"/>
  <c r="Z299" i="34" a="1"/>
  <c r="Z299" i="34" s="1"/>
  <c r="BF299" i="34" a="1"/>
  <c r="BF299" i="34" s="1"/>
  <c r="CL299" i="34" a="1"/>
  <c r="CL299" i="34" s="1"/>
  <c r="DC299" i="34" a="1"/>
  <c r="DC299" i="34" s="1"/>
  <c r="BG299" i="34" a="1"/>
  <c r="BG299" i="34" s="1"/>
  <c r="BW299" i="34" a="1"/>
  <c r="BW299" i="34" s="1"/>
  <c r="DN299" i="34" a="1"/>
  <c r="DN299" i="34" s="1"/>
  <c r="S299" i="34" a="1"/>
  <c r="S299" i="34" s="1"/>
  <c r="AA299" i="34" a="1"/>
  <c r="AA299" i="34" s="1"/>
  <c r="BV299" i="34" a="1"/>
  <c r="BV299" i="34" s="1"/>
  <c r="CM299" i="34" a="1"/>
  <c r="CM299" i="34" s="1"/>
  <c r="DB299" i="34" a="1"/>
  <c r="DB299" i="34" s="1"/>
  <c r="AP299" i="34" a="1"/>
  <c r="AP299" i="34" s="1"/>
  <c r="N299" i="34" a="1"/>
  <c r="N299" i="34" s="1"/>
  <c r="AU299" i="34" a="1"/>
  <c r="AU299" i="34" s="1"/>
  <c r="CQ299" i="34" a="1"/>
  <c r="CQ299" i="34" s="1"/>
  <c r="DG299" i="34" a="1"/>
  <c r="DG299" i="34" s="1"/>
  <c r="AQ299" i="34" a="1"/>
  <c r="AQ299" i="34" s="1"/>
  <c r="AR299" i="34" s="1"/>
  <c r="AT299" i="34" a="1"/>
  <c r="AT299" i="34" s="1"/>
  <c r="BJ299" i="34" a="1"/>
  <c r="BJ299" i="34" s="1"/>
  <c r="BZ299" i="34" a="1"/>
  <c r="BZ299" i="34" s="1"/>
  <c r="J299" i="34" a="1"/>
  <c r="J299" i="34" s="1"/>
  <c r="O299" i="34" a="1"/>
  <c r="O299" i="34" s="1"/>
  <c r="CA299" i="34" a="1"/>
  <c r="CA299" i="34" s="1"/>
  <c r="CP299" i="34" a="1"/>
  <c r="CP299" i="34" s="1"/>
  <c r="K299" i="34" a="1"/>
  <c r="K299" i="34" s="1"/>
  <c r="BK299" i="34" a="1"/>
  <c r="BK299" i="34" s="1"/>
  <c r="BN299" i="34" a="1"/>
  <c r="BN299" i="34" s="1"/>
  <c r="CU299" i="34" a="1"/>
  <c r="CU299" i="34" s="1"/>
  <c r="DK299" i="34" a="1"/>
  <c r="DK299" i="34" s="1"/>
  <c r="BO299" i="34" a="1"/>
  <c r="BO299" i="34" s="1"/>
  <c r="CE299" i="34" a="1"/>
  <c r="CE299" i="34" s="1"/>
  <c r="CT299" i="34" a="1"/>
  <c r="CT299" i="34" s="1"/>
  <c r="DJ299" i="34" a="1"/>
  <c r="DJ299" i="34" s="1"/>
  <c r="AH299" i="34" a="1"/>
  <c r="AH299" i="34" s="1"/>
  <c r="AY299" i="34" a="1"/>
  <c r="AY299" i="34" s="1"/>
  <c r="CD299" i="34" a="1"/>
  <c r="CD299" i="34" s="1"/>
  <c r="DF299" i="34" a="1"/>
  <c r="DF299" i="34" s="1"/>
  <c r="AI299" i="34" a="1"/>
  <c r="AI299" i="34" s="1"/>
  <c r="AX299" i="34" a="1"/>
  <c r="AX299" i="34" s="1"/>
  <c r="T298" i="34"/>
  <c r="BE297" i="34"/>
  <c r="AW297" i="34"/>
  <c r="AG297" i="34"/>
  <c r="I297" i="34"/>
  <c r="BA297" i="34"/>
  <c r="BI297" i="34"/>
  <c r="BY297" i="34"/>
  <c r="CN298" i="34"/>
  <c r="CO298" i="34" s="1"/>
  <c r="AO297" i="34"/>
  <c r="BQ297" i="34"/>
  <c r="DQ298" i="34"/>
  <c r="Q297" i="34"/>
  <c r="AZ298" i="34"/>
  <c r="BA298" i="34" s="1"/>
  <c r="M297" i="34"/>
  <c r="DI297" i="34"/>
  <c r="U298" i="34"/>
  <c r="BT298" i="34"/>
  <c r="BU298" i="34" s="1"/>
  <c r="AR298" i="34"/>
  <c r="AS298" i="34" s="1"/>
  <c r="AV298" i="34"/>
  <c r="DD298" i="34"/>
  <c r="H298" i="34"/>
  <c r="DL298" i="34"/>
  <c r="DM298" i="34" s="1"/>
  <c r="CV298" i="34"/>
  <c r="CW298" i="34" s="1"/>
  <c r="BH298" i="34"/>
  <c r="CB298" i="34"/>
  <c r="CC298" i="34" s="1"/>
  <c r="CK297" i="34"/>
  <c r="AJ298" i="34"/>
  <c r="AC297" i="34"/>
  <c r="P298" i="34"/>
  <c r="X298" i="34"/>
  <c r="Y298" i="34" s="1"/>
  <c r="AK297" i="34"/>
  <c r="L298" i="34"/>
  <c r="DE297" i="34"/>
  <c r="DP299" i="34"/>
  <c r="AD299" i="34"/>
  <c r="AE299" i="34"/>
  <c r="CZ298" i="34"/>
  <c r="DA298" i="34" s="1"/>
  <c r="CR298" i="34"/>
  <c r="CS298" i="34" s="1"/>
  <c r="CJ298" i="34"/>
  <c r="AN298" i="34"/>
  <c r="BL298" i="34"/>
  <c r="BM298" i="34" s="1"/>
  <c r="BX298" i="34"/>
  <c r="CF298" i="34"/>
  <c r="CG298" i="34" s="1"/>
  <c r="AB298" i="34"/>
  <c r="AF298" i="34"/>
  <c r="BP298" i="34"/>
  <c r="DH298" i="34"/>
  <c r="BD298" i="34"/>
  <c r="D299" i="34"/>
  <c r="B299" i="34"/>
  <c r="C299" i="34"/>
  <c r="JY4" i="1"/>
  <c r="JY9" i="1" s="1"/>
  <c r="E300" i="34"/>
  <c r="JY7" i="1"/>
  <c r="JZ3" i="1"/>
  <c r="JZ8" i="1" s="1"/>
  <c r="JX6" i="1"/>
  <c r="AG298" i="34" l="1"/>
  <c r="AL300" i="34" a="1"/>
  <c r="AL300" i="34" s="1"/>
  <c r="BC300" i="34" a="1"/>
  <c r="BC300" i="34" s="1"/>
  <c r="G300" i="34" a="1"/>
  <c r="G300" i="34" s="1"/>
  <c r="W300" i="34" a="1"/>
  <c r="W300" i="34" s="1"/>
  <c r="BR300" i="34" a="1"/>
  <c r="BR300" i="34" s="1"/>
  <c r="CH300" i="34" a="1"/>
  <c r="CH300" i="34" s="1"/>
  <c r="DO300" i="34" a="1"/>
  <c r="DO300" i="34" s="1"/>
  <c r="AM300" i="34" a="1"/>
  <c r="AM300" i="34" s="1"/>
  <c r="BS300" i="34" a="1"/>
  <c r="BS300" i="34" s="1"/>
  <c r="CX300" i="34" a="1"/>
  <c r="CX300" i="34" s="1"/>
  <c r="F300" i="34" a="1"/>
  <c r="F300" i="34" s="1"/>
  <c r="V300" i="34" a="1"/>
  <c r="V300" i="34" s="1"/>
  <c r="BB300" i="34" a="1"/>
  <c r="BB300" i="34" s="1"/>
  <c r="DN300" i="34" a="1"/>
  <c r="DN300" i="34" s="1"/>
  <c r="BF300" i="34" a="1"/>
  <c r="BF300" i="34" s="1"/>
  <c r="BV300" i="34" a="1"/>
  <c r="BV300" i="34" s="1"/>
  <c r="CI300" i="34" a="1"/>
  <c r="CI300" i="34" s="1"/>
  <c r="S300" i="34" a="1"/>
  <c r="S300" i="34" s="1"/>
  <c r="R300" i="34" a="1"/>
  <c r="R300" i="34" s="1"/>
  <c r="AA300" i="34" a="1"/>
  <c r="AA300" i="34" s="1"/>
  <c r="BG300" i="34" a="1"/>
  <c r="BG300" i="34" s="1"/>
  <c r="CY300" i="34" a="1"/>
  <c r="CY300" i="34" s="1"/>
  <c r="Z300" i="34" a="1"/>
  <c r="Z300" i="34" s="1"/>
  <c r="CM300" i="34" a="1"/>
  <c r="CM300" i="34" s="1"/>
  <c r="DB300" i="34" a="1"/>
  <c r="DB300" i="34" s="1"/>
  <c r="BW300" i="34" a="1"/>
  <c r="BW300" i="34" s="1"/>
  <c r="CL300" i="34" a="1"/>
  <c r="CL300" i="34" s="1"/>
  <c r="AU300" i="34" a="1"/>
  <c r="AU300" i="34" s="1"/>
  <c r="CP300" i="34" a="1"/>
  <c r="CP300" i="34" s="1"/>
  <c r="J300" i="34" a="1"/>
  <c r="J300" i="34" s="1"/>
  <c r="AQ300" i="34" a="1"/>
  <c r="AQ300" i="34" s="1"/>
  <c r="BZ300" i="34" a="1"/>
  <c r="BZ300" i="34" s="1"/>
  <c r="CA300" i="34" a="1"/>
  <c r="CA300" i="34" s="1"/>
  <c r="DC300" i="34" a="1"/>
  <c r="DC300" i="34" s="1"/>
  <c r="K300" i="34" a="1"/>
  <c r="K300" i="34" s="1"/>
  <c r="AP300" i="34" a="1"/>
  <c r="AP300" i="34" s="1"/>
  <c r="N300" i="34" a="1"/>
  <c r="N300" i="34" s="1"/>
  <c r="O300" i="34" a="1"/>
  <c r="O300" i="34" s="1"/>
  <c r="AT300" i="34" a="1"/>
  <c r="AT300" i="34" s="1"/>
  <c r="BK300" i="34" a="1"/>
  <c r="BK300" i="34" s="1"/>
  <c r="DG300" i="34" a="1"/>
  <c r="DG300" i="34" s="1"/>
  <c r="BJ300" i="34" a="1"/>
  <c r="BJ300" i="34" s="1"/>
  <c r="CQ300" i="34" a="1"/>
  <c r="CQ300" i="34" s="1"/>
  <c r="AY300" i="34" a="1"/>
  <c r="AY300" i="34" s="1"/>
  <c r="BO300" i="34" a="1"/>
  <c r="BO300" i="34" s="1"/>
  <c r="BN300" i="34" a="1"/>
  <c r="BN300" i="34" s="1"/>
  <c r="DK300" i="34" a="1"/>
  <c r="DK300" i="34" s="1"/>
  <c r="AH300" i="34" a="1"/>
  <c r="AH300" i="34" s="1"/>
  <c r="AX300" i="34" a="1"/>
  <c r="AX300" i="34" s="1"/>
  <c r="AZ300" i="34" s="1"/>
  <c r="CD300" i="34" a="1"/>
  <c r="CD300" i="34" s="1"/>
  <c r="CT300" i="34" a="1"/>
  <c r="CT300" i="34" s="1"/>
  <c r="CE300" i="34" a="1"/>
  <c r="CE300" i="34" s="1"/>
  <c r="DJ300" i="34" a="1"/>
  <c r="DJ300" i="34" s="1"/>
  <c r="DF300" i="34" a="1"/>
  <c r="DF300" i="34" s="1"/>
  <c r="AI300" i="34" a="1"/>
  <c r="AI300" i="34" s="1"/>
  <c r="CU300" i="34" a="1"/>
  <c r="CU300" i="34" s="1"/>
  <c r="AW298" i="34"/>
  <c r="BE298" i="34"/>
  <c r="I298" i="34"/>
  <c r="AO298" i="34"/>
  <c r="AB299" i="34"/>
  <c r="AC299" i="34" s="1"/>
  <c r="CK298" i="34"/>
  <c r="BY298" i="34"/>
  <c r="DI298" i="34"/>
  <c r="BI298" i="34"/>
  <c r="DL299" i="34"/>
  <c r="DM299" i="34" s="1"/>
  <c r="BQ298" i="34"/>
  <c r="M298" i="34"/>
  <c r="Q298" i="34"/>
  <c r="AC298" i="34"/>
  <c r="DE298" i="34"/>
  <c r="T299" i="34"/>
  <c r="U299" i="34" s="1"/>
  <c r="CB299" i="34"/>
  <c r="CC299" i="34" s="1"/>
  <c r="P299" i="34"/>
  <c r="Q299" i="34" s="1"/>
  <c r="AF299" i="34"/>
  <c r="AG299" i="34" s="1"/>
  <c r="X299" i="34"/>
  <c r="Y299" i="34" s="1"/>
  <c r="BX299" i="34"/>
  <c r="AJ299" i="34"/>
  <c r="AK299" i="34" s="1"/>
  <c r="AK298" i="34"/>
  <c r="AS299" i="34"/>
  <c r="CZ299" i="34"/>
  <c r="AN299" i="34"/>
  <c r="DQ299" i="34"/>
  <c r="CF299" i="34"/>
  <c r="BD299" i="34"/>
  <c r="CJ299" i="34"/>
  <c r="DH299" i="34"/>
  <c r="BP299" i="34"/>
  <c r="AZ299" i="34"/>
  <c r="BH299" i="34"/>
  <c r="BL299" i="34"/>
  <c r="H299" i="34"/>
  <c r="AV299" i="34"/>
  <c r="CV299" i="34"/>
  <c r="DD299" i="34"/>
  <c r="L299" i="34"/>
  <c r="DP300" i="34"/>
  <c r="AD300" i="34"/>
  <c r="AE300" i="34"/>
  <c r="BT299" i="34"/>
  <c r="CR299" i="34"/>
  <c r="CN299" i="34"/>
  <c r="D300" i="34"/>
  <c r="B300" i="34"/>
  <c r="C300" i="34"/>
  <c r="JZ4" i="1"/>
  <c r="JZ9" i="1" s="1"/>
  <c r="E301" i="34"/>
  <c r="KA3" i="1"/>
  <c r="KA8" i="1" s="1"/>
  <c r="JZ7" i="1"/>
  <c r="F301" i="34" l="1" a="1"/>
  <c r="F301" i="34" s="1"/>
  <c r="BC301" i="34" a="1"/>
  <c r="BC301" i="34" s="1"/>
  <c r="BB301" i="34" a="1"/>
  <c r="BB301" i="34" s="1"/>
  <c r="BR301" i="34" a="1"/>
  <c r="BR301" i="34" s="1"/>
  <c r="CI301" i="34" a="1"/>
  <c r="CI301" i="34" s="1"/>
  <c r="CY301" i="34" a="1"/>
  <c r="CY301" i="34" s="1"/>
  <c r="G301" i="34" a="1"/>
  <c r="G301" i="34" s="1"/>
  <c r="V301" i="34" a="1"/>
  <c r="V301" i="34" s="1"/>
  <c r="W301" i="34" a="1"/>
  <c r="W301" i="34" s="1"/>
  <c r="BS301" i="34" a="1"/>
  <c r="BS301" i="34" s="1"/>
  <c r="DO301" i="34" a="1"/>
  <c r="DO301" i="34" s="1"/>
  <c r="AM301" i="34" a="1"/>
  <c r="AM301" i="34" s="1"/>
  <c r="AL301" i="34" a="1"/>
  <c r="AL301" i="34" s="1"/>
  <c r="CH301" i="34" a="1"/>
  <c r="CH301" i="34" s="1"/>
  <c r="DN301" i="34" a="1"/>
  <c r="DN301" i="34" s="1"/>
  <c r="Z301" i="34" a="1"/>
  <c r="Z301" i="34" s="1"/>
  <c r="BW301" i="34" a="1"/>
  <c r="BW301" i="34" s="1"/>
  <c r="BV301" i="34" a="1"/>
  <c r="BV301" i="34" s="1"/>
  <c r="CX301" i="34" a="1"/>
  <c r="CX301" i="34" s="1"/>
  <c r="R301" i="34" a="1"/>
  <c r="R301" i="34" s="1"/>
  <c r="S301" i="34" a="1"/>
  <c r="S301" i="34" s="1"/>
  <c r="BG301" i="34" a="1"/>
  <c r="BG301" i="34" s="1"/>
  <c r="AA301" i="34" a="1"/>
  <c r="AA301" i="34" s="1"/>
  <c r="BF301" i="34" a="1"/>
  <c r="BF301" i="34" s="1"/>
  <c r="CM301" i="34" a="1"/>
  <c r="CM301" i="34" s="1"/>
  <c r="CL301" i="34" a="1"/>
  <c r="CL301" i="34" s="1"/>
  <c r="DB301" i="34" a="1"/>
  <c r="DB301" i="34" s="1"/>
  <c r="AP301" i="34" a="1"/>
  <c r="AP301" i="34" s="1"/>
  <c r="BK301" i="34" a="1"/>
  <c r="BK301" i="34" s="1"/>
  <c r="CA301" i="34" a="1"/>
  <c r="CA301" i="34" s="1"/>
  <c r="CP301" i="34" a="1"/>
  <c r="CP301" i="34" s="1"/>
  <c r="CQ301" i="34" a="1"/>
  <c r="CQ301" i="34" s="1"/>
  <c r="J301" i="34" a="1"/>
  <c r="J301" i="34" s="1"/>
  <c r="AQ301" i="34" a="1"/>
  <c r="AQ301" i="34" s="1"/>
  <c r="DC301" i="34" a="1"/>
  <c r="DC301" i="34" s="1"/>
  <c r="AT301" i="34" a="1"/>
  <c r="AT301" i="34" s="1"/>
  <c r="BJ301" i="34" a="1"/>
  <c r="BJ301" i="34" s="1"/>
  <c r="BZ301" i="34" a="1"/>
  <c r="BZ301" i="34" s="1"/>
  <c r="K301" i="34" a="1"/>
  <c r="K301" i="34" s="1"/>
  <c r="O301" i="34" a="1"/>
  <c r="O301" i="34" s="1"/>
  <c r="N301" i="34" a="1"/>
  <c r="N301" i="34" s="1"/>
  <c r="AU301" i="34" a="1"/>
  <c r="AU301" i="34" s="1"/>
  <c r="DF301" i="34" a="1"/>
  <c r="DF301" i="34" s="1"/>
  <c r="AI301" i="34" a="1"/>
  <c r="AI301" i="34" s="1"/>
  <c r="BN301" i="34" a="1"/>
  <c r="BN301" i="34" s="1"/>
  <c r="DK301" i="34" a="1"/>
  <c r="DK301" i="34" s="1"/>
  <c r="DG301" i="34" a="1"/>
  <c r="DG301" i="34" s="1"/>
  <c r="CD301" i="34" a="1"/>
  <c r="CD301" i="34" s="1"/>
  <c r="CU301" i="34" a="1"/>
  <c r="CU301" i="34" s="1"/>
  <c r="AX301" i="34" a="1"/>
  <c r="AX301" i="34" s="1"/>
  <c r="AY301" i="34" a="1"/>
  <c r="AY301" i="34" s="1"/>
  <c r="CE301" i="34" a="1"/>
  <c r="CE301" i="34" s="1"/>
  <c r="DJ301" i="34" a="1"/>
  <c r="DJ301" i="34" s="1"/>
  <c r="AH301" i="34" a="1"/>
  <c r="AH301" i="34" s="1"/>
  <c r="BO301" i="34" a="1"/>
  <c r="BO301" i="34" s="1"/>
  <c r="CT301" i="34" a="1"/>
  <c r="CT301" i="34" s="1"/>
  <c r="H300" i="34"/>
  <c r="DQ300" i="34"/>
  <c r="DD300" i="34"/>
  <c r="BX300" i="34"/>
  <c r="BD300" i="34"/>
  <c r="CB300" i="34"/>
  <c r="BT300" i="34"/>
  <c r="CF300" i="34"/>
  <c r="T300" i="34"/>
  <c r="U300" i="34" s="1"/>
  <c r="CR300" i="34"/>
  <c r="CN300" i="34"/>
  <c r="CJ300" i="34"/>
  <c r="DH300" i="34"/>
  <c r="CC300" i="34"/>
  <c r="AV300" i="34"/>
  <c r="BY299" i="34"/>
  <c r="BY300" i="34" s="1"/>
  <c r="BU299" i="34"/>
  <c r="BP300" i="34"/>
  <c r="AF300" i="34"/>
  <c r="P300" i="34"/>
  <c r="M299" i="34"/>
  <c r="I299" i="34"/>
  <c r="BQ299" i="34"/>
  <c r="CG299" i="34"/>
  <c r="DA299" i="34"/>
  <c r="DE299" i="34"/>
  <c r="BM299" i="34"/>
  <c r="DI299" i="34"/>
  <c r="CS299" i="34"/>
  <c r="CO299" i="34"/>
  <c r="CW299" i="34"/>
  <c r="BI299" i="34"/>
  <c r="CK299" i="34"/>
  <c r="AW299" i="34"/>
  <c r="BA299" i="34"/>
  <c r="BA300" i="34" s="1"/>
  <c r="BE299" i="34"/>
  <c r="AO299" i="34"/>
  <c r="BL300" i="34"/>
  <c r="DL300" i="34"/>
  <c r="BH300" i="34"/>
  <c r="AB300" i="34"/>
  <c r="X300" i="34"/>
  <c r="DP301" i="34"/>
  <c r="AE301" i="34"/>
  <c r="AD301" i="34"/>
  <c r="BT301" i="34"/>
  <c r="CZ300" i="34"/>
  <c r="CV300" i="34"/>
  <c r="AN300" i="34"/>
  <c r="L300" i="34"/>
  <c r="AR300" i="34"/>
  <c r="AJ300" i="34"/>
  <c r="D301" i="34"/>
  <c r="B301" i="34"/>
  <c r="C301" i="34"/>
  <c r="KA4" i="1"/>
  <c r="KA9" i="1" s="1"/>
  <c r="E302" i="34"/>
  <c r="KA7" i="1"/>
  <c r="KB3" i="1"/>
  <c r="KB8" i="1" s="1"/>
  <c r="V302" i="34" l="1" a="1"/>
  <c r="V302" i="34" s="1"/>
  <c r="BB302" i="34" a="1"/>
  <c r="BB302" i="34" s="1"/>
  <c r="F302" i="34" a="1"/>
  <c r="F302" i="34" s="1"/>
  <c r="BS302" i="34" a="1"/>
  <c r="BS302" i="34" s="1"/>
  <c r="CH302" i="34" a="1"/>
  <c r="CH302" i="34" s="1"/>
  <c r="CI302" i="34" a="1"/>
  <c r="CI302" i="34" s="1"/>
  <c r="CX302" i="34" a="1"/>
  <c r="CX302" i="34" s="1"/>
  <c r="W302" i="34" a="1"/>
  <c r="W302" i="34" s="1"/>
  <c r="AM302" i="34" a="1"/>
  <c r="AM302" i="34" s="1"/>
  <c r="BC302" i="34" a="1"/>
  <c r="BC302" i="34" s="1"/>
  <c r="BR302" i="34" a="1"/>
  <c r="BR302" i="34" s="1"/>
  <c r="CY302" i="34" a="1"/>
  <c r="CY302" i="34" s="1"/>
  <c r="G302" i="34" a="1"/>
  <c r="G302" i="34" s="1"/>
  <c r="AL302" i="34" a="1"/>
  <c r="AL302" i="34" s="1"/>
  <c r="DN302" i="34" a="1"/>
  <c r="DN302" i="34" s="1"/>
  <c r="S302" i="34" a="1"/>
  <c r="S302" i="34" s="1"/>
  <c r="AA302" i="34" a="1"/>
  <c r="AA302" i="34" s="1"/>
  <c r="BV302" i="34" a="1"/>
  <c r="BV302" i="34" s="1"/>
  <c r="CM302" i="34" a="1"/>
  <c r="CM302" i="34" s="1"/>
  <c r="CL302" i="34" a="1"/>
  <c r="CL302" i="34" s="1"/>
  <c r="DC302" i="34" a="1"/>
  <c r="DC302" i="34" s="1"/>
  <c r="DO302" i="34" a="1"/>
  <c r="DO302" i="34" s="1"/>
  <c r="BF302" i="34" a="1"/>
  <c r="BF302" i="34" s="1"/>
  <c r="DB302" i="34" a="1"/>
  <c r="DB302" i="34" s="1"/>
  <c r="R302" i="34" a="1"/>
  <c r="R302" i="34" s="1"/>
  <c r="Z302" i="34" a="1"/>
  <c r="Z302" i="34" s="1"/>
  <c r="BG302" i="34" a="1"/>
  <c r="BG302" i="34" s="1"/>
  <c r="BW302" i="34" a="1"/>
  <c r="BW302" i="34" s="1"/>
  <c r="J302" i="34" a="1"/>
  <c r="J302" i="34" s="1"/>
  <c r="N302" i="34" a="1"/>
  <c r="N302" i="34" s="1"/>
  <c r="BK302" i="34" a="1"/>
  <c r="BK302" i="34" s="1"/>
  <c r="BZ302" i="34" a="1"/>
  <c r="BZ302" i="34" s="1"/>
  <c r="CQ302" i="34" a="1"/>
  <c r="CQ302" i="34" s="1"/>
  <c r="DG302" i="34" a="1"/>
  <c r="DG302" i="34" s="1"/>
  <c r="AU302" i="34" a="1"/>
  <c r="AU302" i="34" s="1"/>
  <c r="AT302" i="34" a="1"/>
  <c r="AT302" i="34" s="1"/>
  <c r="AP302" i="34" a="1"/>
  <c r="AP302" i="34" s="1"/>
  <c r="AQ302" i="34" a="1"/>
  <c r="AQ302" i="34" s="1"/>
  <c r="BJ302" i="34" a="1"/>
  <c r="BJ302" i="34" s="1"/>
  <c r="CP302" i="34" a="1"/>
  <c r="CP302" i="34" s="1"/>
  <c r="DF302" i="34" a="1"/>
  <c r="DF302" i="34" s="1"/>
  <c r="K302" i="34" a="1"/>
  <c r="K302" i="34" s="1"/>
  <c r="O302" i="34" a="1"/>
  <c r="O302" i="34" s="1"/>
  <c r="CA302" i="34" a="1"/>
  <c r="CA302" i="34" s="1"/>
  <c r="AX302" i="34" a="1"/>
  <c r="AX302" i="34" s="1"/>
  <c r="CT302" i="34" a="1"/>
  <c r="CT302" i="34" s="1"/>
  <c r="DJ302" i="34" a="1"/>
  <c r="DJ302" i="34" s="1"/>
  <c r="BO302" i="34" a="1"/>
  <c r="BO302" i="34" s="1"/>
  <c r="CD302" i="34" a="1"/>
  <c r="CD302" i="34" s="1"/>
  <c r="CU302" i="34" a="1"/>
  <c r="CU302" i="34" s="1"/>
  <c r="DK302" i="34" a="1"/>
  <c r="DK302" i="34" s="1"/>
  <c r="AH302" i="34" a="1"/>
  <c r="AH302" i="34" s="1"/>
  <c r="CE302" i="34" a="1"/>
  <c r="CE302" i="34" s="1"/>
  <c r="AI302" i="34" a="1"/>
  <c r="AI302" i="34" s="1"/>
  <c r="AY302" i="34" a="1"/>
  <c r="AY302" i="34" s="1"/>
  <c r="BN302" i="34" a="1"/>
  <c r="BN302" i="34" s="1"/>
  <c r="CG300" i="34"/>
  <c r="X301" i="34"/>
  <c r="DQ301" i="34"/>
  <c r="I300" i="34"/>
  <c r="AN301" i="34"/>
  <c r="CW300" i="34"/>
  <c r="DH301" i="34"/>
  <c r="BE300" i="34"/>
  <c r="DE300" i="34"/>
  <c r="BM300" i="34"/>
  <c r="AW300" i="34"/>
  <c r="CO300" i="34"/>
  <c r="CK300" i="34"/>
  <c r="AR301" i="34"/>
  <c r="AB301" i="34"/>
  <c r="CS300" i="34"/>
  <c r="BU300" i="34"/>
  <c r="BU301" i="34" s="1"/>
  <c r="DD301" i="34"/>
  <c r="DI300" i="34"/>
  <c r="M300" i="34"/>
  <c r="P301" i="34"/>
  <c r="CZ301" i="34"/>
  <c r="BQ300" i="34"/>
  <c r="AC300" i="34"/>
  <c r="DA300" i="34"/>
  <c r="AO300" i="34"/>
  <c r="CR301" i="34"/>
  <c r="BP301" i="34"/>
  <c r="AS300" i="34"/>
  <c r="BL301" i="34"/>
  <c r="DL301" i="34"/>
  <c r="AF301" i="34"/>
  <c r="BD301" i="34"/>
  <c r="Y300" i="34"/>
  <c r="Y301" i="34" s="1"/>
  <c r="Q300" i="34"/>
  <c r="AJ301" i="34"/>
  <c r="BI300" i="34"/>
  <c r="AG300" i="34"/>
  <c r="AK300" i="34"/>
  <c r="DM300" i="34"/>
  <c r="CB301" i="34"/>
  <c r="T301" i="34"/>
  <c r="DP302" i="34"/>
  <c r="DQ302" i="34" s="1"/>
  <c r="AD302" i="34"/>
  <c r="AE302" i="34"/>
  <c r="CF301" i="34"/>
  <c r="CN301" i="34"/>
  <c r="CJ301" i="34"/>
  <c r="BH301" i="34"/>
  <c r="BX301" i="34"/>
  <c r="AV301" i="34"/>
  <c r="CV301" i="34"/>
  <c r="AZ301" i="34"/>
  <c r="L301" i="34"/>
  <c r="M301" i="34" s="1"/>
  <c r="H301" i="34"/>
  <c r="D302" i="34"/>
  <c r="B302" i="34"/>
  <c r="C302" i="34"/>
  <c r="KB4" i="1"/>
  <c r="KB9" i="1" s="1"/>
  <c r="E303" i="34"/>
  <c r="KB7" i="1"/>
  <c r="KC3" i="1"/>
  <c r="KC8" i="1" s="1"/>
  <c r="AM303" i="34" l="1" a="1"/>
  <c r="AM303" i="34" s="1"/>
  <c r="BB303" i="34" a="1"/>
  <c r="BB303" i="34" s="1"/>
  <c r="CX303" i="34" a="1"/>
  <c r="CX303" i="34" s="1"/>
  <c r="W303" i="34" a="1"/>
  <c r="W303" i="34" s="1"/>
  <c r="V303" i="34" a="1"/>
  <c r="V303" i="34" s="1"/>
  <c r="BC303" i="34" a="1"/>
  <c r="BC303" i="34" s="1"/>
  <c r="CH303" i="34" a="1"/>
  <c r="CH303" i="34" s="1"/>
  <c r="F303" i="34" a="1"/>
  <c r="F303" i="34" s="1"/>
  <c r="BR303" i="34" a="1"/>
  <c r="BR303" i="34" s="1"/>
  <c r="CY303" i="34" a="1"/>
  <c r="CY303" i="34" s="1"/>
  <c r="DO303" i="34" a="1"/>
  <c r="DO303" i="34" s="1"/>
  <c r="G303" i="34" a="1"/>
  <c r="G303" i="34" s="1"/>
  <c r="AL303" i="34" a="1"/>
  <c r="AL303" i="34" s="1"/>
  <c r="BS303" i="34" a="1"/>
  <c r="BS303" i="34" s="1"/>
  <c r="CI303" i="34" a="1"/>
  <c r="CI303" i="34" s="1"/>
  <c r="BG303" i="34" a="1"/>
  <c r="BG303" i="34" s="1"/>
  <c r="BW303" i="34" a="1"/>
  <c r="BW303" i="34" s="1"/>
  <c r="R303" i="34" a="1"/>
  <c r="R303" i="34" s="1"/>
  <c r="BF303" i="34" a="1"/>
  <c r="BF303" i="34" s="1"/>
  <c r="BV303" i="34" a="1"/>
  <c r="BV303" i="34" s="1"/>
  <c r="DN303" i="34" a="1"/>
  <c r="DN303" i="34" s="1"/>
  <c r="S303" i="34" a="1"/>
  <c r="S303" i="34" s="1"/>
  <c r="AA303" i="34" a="1"/>
  <c r="AA303" i="34" s="1"/>
  <c r="CL303" i="34" a="1"/>
  <c r="CL303" i="34" s="1"/>
  <c r="DC303" i="34" a="1"/>
  <c r="DC303" i="34" s="1"/>
  <c r="Z303" i="34" a="1"/>
  <c r="Z303" i="34" s="1"/>
  <c r="CM303" i="34" a="1"/>
  <c r="CM303" i="34" s="1"/>
  <c r="DB303" i="34" a="1"/>
  <c r="DB303" i="34" s="1"/>
  <c r="K303" i="34" a="1"/>
  <c r="K303" i="34" s="1"/>
  <c r="BJ303" i="34" a="1"/>
  <c r="BJ303" i="34" s="1"/>
  <c r="CQ303" i="34" a="1"/>
  <c r="CQ303" i="34" s="1"/>
  <c r="AP303" i="34" a="1"/>
  <c r="AP303" i="34" s="1"/>
  <c r="N303" i="34" a="1"/>
  <c r="N303" i="34" s="1"/>
  <c r="AU303" i="34" a="1"/>
  <c r="AU303" i="34" s="1"/>
  <c r="BK303" i="34" a="1"/>
  <c r="BK303" i="34" s="1"/>
  <c r="DG303" i="34" a="1"/>
  <c r="DG303" i="34" s="1"/>
  <c r="AQ303" i="34" a="1"/>
  <c r="AQ303" i="34" s="1"/>
  <c r="AT303" i="34" a="1"/>
  <c r="AT303" i="34" s="1"/>
  <c r="BZ303" i="34" a="1"/>
  <c r="BZ303" i="34" s="1"/>
  <c r="CA303" i="34" a="1"/>
  <c r="CA303" i="34" s="1"/>
  <c r="J303" i="34" a="1"/>
  <c r="J303" i="34" s="1"/>
  <c r="O303" i="34" a="1"/>
  <c r="O303" i="34" s="1"/>
  <c r="CP303" i="34" a="1"/>
  <c r="CP303" i="34" s="1"/>
  <c r="DF303" i="34" a="1"/>
  <c r="DF303" i="34" s="1"/>
  <c r="AI303" i="34" a="1"/>
  <c r="AI303" i="34" s="1"/>
  <c r="AX303" i="34" a="1"/>
  <c r="AX303" i="34" s="1"/>
  <c r="CE303" i="34" a="1"/>
  <c r="CE303" i="34" s="1"/>
  <c r="DK303" i="34" a="1"/>
  <c r="DK303" i="34" s="1"/>
  <c r="AY303" i="34" a="1"/>
  <c r="AY303" i="34" s="1"/>
  <c r="BO303" i="34" a="1"/>
  <c r="BO303" i="34" s="1"/>
  <c r="BN303" i="34" a="1"/>
  <c r="BN303" i="34" s="1"/>
  <c r="CU303" i="34" a="1"/>
  <c r="CU303" i="34" s="1"/>
  <c r="CT303" i="34" a="1"/>
  <c r="CT303" i="34" s="1"/>
  <c r="DJ303" i="34" a="1"/>
  <c r="DJ303" i="34" s="1"/>
  <c r="AH303" i="34" a="1"/>
  <c r="AH303" i="34" s="1"/>
  <c r="CD303" i="34" a="1"/>
  <c r="CD303" i="34" s="1"/>
  <c r="DI301" i="34"/>
  <c r="CR302" i="34"/>
  <c r="AO301" i="34"/>
  <c r="X302" i="34"/>
  <c r="Y302" i="34" s="1"/>
  <c r="DD302" i="34"/>
  <c r="BE301" i="34"/>
  <c r="DM301" i="34"/>
  <c r="AS301" i="34"/>
  <c r="DE301" i="34"/>
  <c r="DE302" i="34" s="1"/>
  <c r="DA301" i="34"/>
  <c r="AC301" i="34"/>
  <c r="H302" i="34"/>
  <c r="T302" i="34"/>
  <c r="CN302" i="34"/>
  <c r="BM301" i="34"/>
  <c r="CV302" i="34"/>
  <c r="CZ302" i="34"/>
  <c r="BH302" i="34"/>
  <c r="Q301" i="34"/>
  <c r="BQ301" i="34"/>
  <c r="BT302" i="34"/>
  <c r="BU302" i="34" s="1"/>
  <c r="DH302" i="34"/>
  <c r="DI302" i="34" s="1"/>
  <c r="DL302" i="34"/>
  <c r="BL302" i="34"/>
  <c r="CB302" i="34"/>
  <c r="AF302" i="34"/>
  <c r="BX302" i="34"/>
  <c r="AB302" i="34"/>
  <c r="BD302" i="34"/>
  <c r="CW301" i="34"/>
  <c r="CS301" i="34"/>
  <c r="CG301" i="34"/>
  <c r="BI301" i="34"/>
  <c r="CK301" i="34"/>
  <c r="U301" i="34"/>
  <c r="I301" i="34"/>
  <c r="CO301" i="34"/>
  <c r="CC301" i="34"/>
  <c r="BA301" i="34"/>
  <c r="BY301" i="34"/>
  <c r="AW301" i="34"/>
  <c r="AK301" i="34"/>
  <c r="AG301" i="34"/>
  <c r="L302" i="34"/>
  <c r="M302" i="34" s="1"/>
  <c r="CF302" i="34"/>
  <c r="AR302" i="34"/>
  <c r="AJ302" i="34"/>
  <c r="DP303" i="34"/>
  <c r="DQ303" i="34" s="1"/>
  <c r="AD303" i="34"/>
  <c r="AE303" i="34"/>
  <c r="P302" i="34"/>
  <c r="BP302" i="34"/>
  <c r="CJ302" i="34"/>
  <c r="AN302" i="34"/>
  <c r="AV302" i="34"/>
  <c r="AZ302" i="34"/>
  <c r="D303" i="34"/>
  <c r="B303" i="34"/>
  <c r="C303" i="34"/>
  <c r="KC4" i="1"/>
  <c r="KC9" i="1" s="1"/>
  <c r="E304" i="34"/>
  <c r="KC7" i="1"/>
  <c r="KD3" i="1"/>
  <c r="KD8" i="1" s="1"/>
  <c r="AW302" i="34" l="1"/>
  <c r="CS302" i="34"/>
  <c r="V304" i="34" a="1"/>
  <c r="V304" i="34" s="1"/>
  <c r="BS304" i="34" a="1"/>
  <c r="BS304" i="34" s="1"/>
  <c r="CI304" i="34" a="1"/>
  <c r="CI304" i="34" s="1"/>
  <c r="CY304" i="34" a="1"/>
  <c r="CY304" i="34" s="1"/>
  <c r="CX304" i="34" a="1"/>
  <c r="CX304" i="34" s="1"/>
  <c r="AL304" i="34" a="1"/>
  <c r="AL304" i="34" s="1"/>
  <c r="BR304" i="34" a="1"/>
  <c r="BR304" i="34" s="1"/>
  <c r="G304" i="34" a="1"/>
  <c r="G304" i="34" s="1"/>
  <c r="F304" i="34" a="1"/>
  <c r="F304" i="34" s="1"/>
  <c r="W304" i="34" a="1"/>
  <c r="W304" i="34" s="1"/>
  <c r="BB304" i="34" a="1"/>
  <c r="BB304" i="34" s="1"/>
  <c r="CH304" i="34" a="1"/>
  <c r="CH304" i="34" s="1"/>
  <c r="AM304" i="34" a="1"/>
  <c r="AM304" i="34" s="1"/>
  <c r="BC304" i="34" a="1"/>
  <c r="BC304" i="34" s="1"/>
  <c r="DO304" i="34" a="1"/>
  <c r="DO304" i="34" s="1"/>
  <c r="AA304" i="34" a="1"/>
  <c r="AA304" i="34" s="1"/>
  <c r="BV304" i="34" a="1"/>
  <c r="BV304" i="34" s="1"/>
  <c r="CL304" i="34" a="1"/>
  <c r="CL304" i="34" s="1"/>
  <c r="Z304" i="34" a="1"/>
  <c r="Z304" i="34" s="1"/>
  <c r="S304" i="34" a="1"/>
  <c r="S304" i="34" s="1"/>
  <c r="R304" i="34" a="1"/>
  <c r="R304" i="34" s="1"/>
  <c r="BG304" i="34" a="1"/>
  <c r="BG304" i="34" s="1"/>
  <c r="DC304" i="34" a="1"/>
  <c r="DC304" i="34" s="1"/>
  <c r="DN304" i="34" a="1"/>
  <c r="DN304" i="34" s="1"/>
  <c r="BF304" i="34" a="1"/>
  <c r="BF304" i="34" s="1"/>
  <c r="BW304" i="34" a="1"/>
  <c r="BW304" i="34" s="1"/>
  <c r="CM304" i="34" a="1"/>
  <c r="CM304" i="34" s="1"/>
  <c r="BK304" i="34" a="1"/>
  <c r="BK304" i="34" s="1"/>
  <c r="DB304" i="34" a="1"/>
  <c r="DB304" i="34" s="1"/>
  <c r="AP304" i="34" a="1"/>
  <c r="AP304" i="34" s="1"/>
  <c r="AU304" i="34" a="1"/>
  <c r="AU304" i="34" s="1"/>
  <c r="BJ304" i="34" a="1"/>
  <c r="BJ304" i="34" s="1"/>
  <c r="CA304" i="34" a="1"/>
  <c r="CA304" i="34" s="1"/>
  <c r="CQ304" i="34" a="1"/>
  <c r="CQ304" i="34" s="1"/>
  <c r="CP304" i="34" a="1"/>
  <c r="CP304" i="34" s="1"/>
  <c r="J304" i="34" a="1"/>
  <c r="J304" i="34" s="1"/>
  <c r="AQ304" i="34" a="1"/>
  <c r="AQ304" i="34" s="1"/>
  <c r="K304" i="34" a="1"/>
  <c r="K304" i="34" s="1"/>
  <c r="N304" i="34" a="1"/>
  <c r="N304" i="34" s="1"/>
  <c r="O304" i="34" a="1"/>
  <c r="O304" i="34" s="1"/>
  <c r="AT304" i="34" a="1"/>
  <c r="AT304" i="34" s="1"/>
  <c r="BZ304" i="34" a="1"/>
  <c r="BZ304" i="34" s="1"/>
  <c r="AI304" i="34" a="1"/>
  <c r="AI304" i="34" s="1"/>
  <c r="DJ304" i="34" a="1"/>
  <c r="DJ304" i="34" s="1"/>
  <c r="DG304" i="34" a="1"/>
  <c r="DG304" i="34" s="1"/>
  <c r="DF304" i="34" a="1"/>
  <c r="DF304" i="34" s="1"/>
  <c r="BN304" i="34" a="1"/>
  <c r="BN304" i="34" s="1"/>
  <c r="BO304" i="34" a="1"/>
  <c r="BO304" i="34" s="1"/>
  <c r="DK304" i="34" a="1"/>
  <c r="DK304" i="34" s="1"/>
  <c r="AH304" i="34" a="1"/>
  <c r="AH304" i="34" s="1"/>
  <c r="AY304" i="34" a="1"/>
  <c r="AY304" i="34" s="1"/>
  <c r="CD304" i="34" a="1"/>
  <c r="CD304" i="34" s="1"/>
  <c r="CU304" i="34" a="1"/>
  <c r="CU304" i="34" s="1"/>
  <c r="CT304" i="34" a="1"/>
  <c r="CT304" i="34" s="1"/>
  <c r="AX304" i="34" a="1"/>
  <c r="AX304" i="34" s="1"/>
  <c r="CE304" i="34" a="1"/>
  <c r="CE304" i="34" s="1"/>
  <c r="CO302" i="34"/>
  <c r="DM302" i="34"/>
  <c r="DA302" i="34"/>
  <c r="BE302" i="34"/>
  <c r="CC302" i="34"/>
  <c r="AC302" i="34"/>
  <c r="I302" i="34"/>
  <c r="BM302" i="34"/>
  <c r="U302" i="34"/>
  <c r="CW302" i="34"/>
  <c r="CK302" i="34"/>
  <c r="BI302" i="34"/>
  <c r="CG302" i="34"/>
  <c r="T303" i="34"/>
  <c r="BY302" i="34"/>
  <c r="AG302" i="34"/>
  <c r="DH303" i="34"/>
  <c r="DI303" i="34" s="1"/>
  <c r="AF303" i="34"/>
  <c r="CR303" i="34"/>
  <c r="CS303" i="34" s="1"/>
  <c r="BD303" i="34"/>
  <c r="BE303" i="34" s="1"/>
  <c r="L303" i="34"/>
  <c r="H303" i="34"/>
  <c r="BP303" i="34"/>
  <c r="DL303" i="34"/>
  <c r="AN303" i="34"/>
  <c r="BA302" i="34"/>
  <c r="CV303" i="34"/>
  <c r="DD303" i="34"/>
  <c r="DE303" i="34" s="1"/>
  <c r="AJ303" i="34"/>
  <c r="AO302" i="34"/>
  <c r="AK302" i="34"/>
  <c r="AS302" i="34"/>
  <c r="M303" i="34"/>
  <c r="BQ302" i="34"/>
  <c r="Q302" i="34"/>
  <c r="DP304" i="34"/>
  <c r="DQ304" i="34" s="1"/>
  <c r="AD304" i="34"/>
  <c r="AE304" i="34"/>
  <c r="CZ303" i="34"/>
  <c r="BT303" i="34"/>
  <c r="BU303" i="34" s="1"/>
  <c r="AZ303" i="34"/>
  <c r="AR303" i="34"/>
  <c r="AV303" i="34"/>
  <c r="AW303" i="34" s="1"/>
  <c r="CB303" i="34"/>
  <c r="CN303" i="34"/>
  <c r="CJ303" i="34"/>
  <c r="AB303" i="34"/>
  <c r="X303" i="34"/>
  <c r="Y303" i="34" s="1"/>
  <c r="P303" i="34"/>
  <c r="BX303" i="34"/>
  <c r="CF303" i="34"/>
  <c r="CG303" i="34" s="1"/>
  <c r="BL303" i="34"/>
  <c r="BH303" i="34"/>
  <c r="D304" i="34"/>
  <c r="B304" i="34"/>
  <c r="C304" i="34"/>
  <c r="KD4" i="1"/>
  <c r="KD9" i="1" s="1"/>
  <c r="E305" i="34"/>
  <c r="KD7" i="1"/>
  <c r="KE3" i="1"/>
  <c r="KE8" i="1" s="1"/>
  <c r="AS303" i="34" l="1"/>
  <c r="G305" i="34" a="1"/>
  <c r="G305" i="34" s="1"/>
  <c r="AL305" i="34" a="1"/>
  <c r="AL305" i="34" s="1"/>
  <c r="CH305" i="34" a="1"/>
  <c r="CH305" i="34" s="1"/>
  <c r="F305" i="34" a="1"/>
  <c r="F305" i="34" s="1"/>
  <c r="BC305" i="34" a="1"/>
  <c r="BC305" i="34" s="1"/>
  <c r="BB305" i="34" a="1"/>
  <c r="BB305" i="34" s="1"/>
  <c r="CY305" i="34" a="1"/>
  <c r="CY305" i="34" s="1"/>
  <c r="BS305" i="34" a="1"/>
  <c r="BS305" i="34" s="1"/>
  <c r="CX305" i="34" a="1"/>
  <c r="CX305" i="34" s="1"/>
  <c r="W305" i="34" a="1"/>
  <c r="W305" i="34" s="1"/>
  <c r="V305" i="34" a="1"/>
  <c r="V305" i="34" s="1"/>
  <c r="AM305" i="34" a="1"/>
  <c r="AM305" i="34" s="1"/>
  <c r="BR305" i="34" a="1"/>
  <c r="BR305" i="34" s="1"/>
  <c r="CI305" i="34" a="1"/>
  <c r="CI305" i="34" s="1"/>
  <c r="DO305" i="34" a="1"/>
  <c r="DO305" i="34" s="1"/>
  <c r="Z305" i="34" a="1"/>
  <c r="Z305" i="34" s="1"/>
  <c r="BW305" i="34" a="1"/>
  <c r="BW305" i="34" s="1"/>
  <c r="DN305" i="34" a="1"/>
  <c r="DN305" i="34" s="1"/>
  <c r="S305" i="34" a="1"/>
  <c r="S305" i="34" s="1"/>
  <c r="AA305" i="34" a="1"/>
  <c r="AA305" i="34" s="1"/>
  <c r="BV305" i="34" a="1"/>
  <c r="BV305" i="34" s="1"/>
  <c r="BG305" i="34" a="1"/>
  <c r="BG305" i="34" s="1"/>
  <c r="CM305" i="34" a="1"/>
  <c r="CM305" i="34" s="1"/>
  <c r="CL305" i="34" a="1"/>
  <c r="CL305" i="34" s="1"/>
  <c r="DC305" i="34" a="1"/>
  <c r="DC305" i="34" s="1"/>
  <c r="R305" i="34" a="1"/>
  <c r="R305" i="34" s="1"/>
  <c r="BF305" i="34" a="1"/>
  <c r="BF305" i="34" s="1"/>
  <c r="DB305" i="34" a="1"/>
  <c r="DB305" i="34" s="1"/>
  <c r="K305" i="34" a="1"/>
  <c r="K305" i="34" s="1"/>
  <c r="O305" i="34" a="1"/>
  <c r="O305" i="34" s="1"/>
  <c r="N305" i="34" a="1"/>
  <c r="N305" i="34" s="1"/>
  <c r="CA305" i="34" a="1"/>
  <c r="CA305" i="34" s="1"/>
  <c r="BZ305" i="34" a="1"/>
  <c r="BZ305" i="34" s="1"/>
  <c r="CQ305" i="34" a="1"/>
  <c r="CQ305" i="34" s="1"/>
  <c r="J305" i="34" a="1"/>
  <c r="J305" i="34" s="1"/>
  <c r="AQ305" i="34" a="1"/>
  <c r="AQ305" i="34" s="1"/>
  <c r="AU305" i="34" a="1"/>
  <c r="AU305" i="34" s="1"/>
  <c r="CP305" i="34" a="1"/>
  <c r="CP305" i="34" s="1"/>
  <c r="DF305" i="34" a="1"/>
  <c r="DF305" i="34" s="1"/>
  <c r="AP305" i="34" a="1"/>
  <c r="AP305" i="34" s="1"/>
  <c r="AT305" i="34" a="1"/>
  <c r="AT305" i="34" s="1"/>
  <c r="BJ305" i="34" a="1"/>
  <c r="BJ305" i="34" s="1"/>
  <c r="BK305" i="34" a="1"/>
  <c r="BK305" i="34" s="1"/>
  <c r="AY305" i="34" a="1"/>
  <c r="AY305" i="34" s="1"/>
  <c r="BN305" i="34" a="1"/>
  <c r="BN305" i="34" s="1"/>
  <c r="CU305" i="34" a="1"/>
  <c r="CU305" i="34" s="1"/>
  <c r="AI305" i="34" a="1"/>
  <c r="AI305" i="34" s="1"/>
  <c r="CT305" i="34" a="1"/>
  <c r="CT305" i="34" s="1"/>
  <c r="DK305" i="34" a="1"/>
  <c r="DK305" i="34" s="1"/>
  <c r="DG305" i="34" a="1"/>
  <c r="DG305" i="34" s="1"/>
  <c r="AX305" i="34" a="1"/>
  <c r="AX305" i="34" s="1"/>
  <c r="BO305" i="34" a="1"/>
  <c r="BO305" i="34" s="1"/>
  <c r="CD305" i="34" a="1"/>
  <c r="CD305" i="34" s="1"/>
  <c r="AH305" i="34" a="1"/>
  <c r="AH305" i="34" s="1"/>
  <c r="CE305" i="34" a="1"/>
  <c r="CE305" i="34" s="1"/>
  <c r="DJ305" i="34" a="1"/>
  <c r="DJ305" i="34" s="1"/>
  <c r="DA303" i="34"/>
  <c r="DM303" i="34"/>
  <c r="BH304" i="34"/>
  <c r="P304" i="34"/>
  <c r="CK303" i="34"/>
  <c r="I303" i="34"/>
  <c r="AK303" i="34"/>
  <c r="U303" i="34"/>
  <c r="DH304" i="34"/>
  <c r="DI304" i="34" s="1"/>
  <c r="BA303" i="34"/>
  <c r="AG303" i="34"/>
  <c r="AF304" i="34"/>
  <c r="BP304" i="34"/>
  <c r="X304" i="34"/>
  <c r="Y304" i="34" s="1"/>
  <c r="CV304" i="34"/>
  <c r="CB304" i="34"/>
  <c r="CN304" i="34"/>
  <c r="AN304" i="34"/>
  <c r="AO303" i="34"/>
  <c r="AC303" i="34"/>
  <c r="AB304" i="34"/>
  <c r="BQ303" i="34"/>
  <c r="CW303" i="34"/>
  <c r="CZ304" i="34"/>
  <c r="BL304" i="34"/>
  <c r="BD304" i="34"/>
  <c r="BE304" i="34" s="1"/>
  <c r="CO303" i="34"/>
  <c r="BI303" i="34"/>
  <c r="BY303" i="34"/>
  <c r="CC303" i="34"/>
  <c r="BM303" i="34"/>
  <c r="Q303" i="34"/>
  <c r="L304" i="34"/>
  <c r="M304" i="34" s="1"/>
  <c r="AV304" i="34"/>
  <c r="AW304" i="34" s="1"/>
  <c r="DP305" i="34"/>
  <c r="DQ305" i="34" s="1"/>
  <c r="AD305" i="34"/>
  <c r="AE305" i="34"/>
  <c r="DL304" i="34"/>
  <c r="DM304" i="34" s="1"/>
  <c r="DD304" i="34"/>
  <c r="DE304" i="34" s="1"/>
  <c r="AZ304" i="34"/>
  <c r="CR304" i="34"/>
  <c r="BX304" i="34"/>
  <c r="BT304" i="34"/>
  <c r="BU304" i="34" s="1"/>
  <c r="CF304" i="34"/>
  <c r="CG304" i="34" s="1"/>
  <c r="T304" i="34"/>
  <c r="AR304" i="34"/>
  <c r="AS304" i="34" s="1"/>
  <c r="CJ304" i="34"/>
  <c r="CK304" i="34" s="1"/>
  <c r="AJ304" i="34"/>
  <c r="H304" i="34"/>
  <c r="D305" i="34"/>
  <c r="B305" i="34"/>
  <c r="C305" i="34"/>
  <c r="KE4" i="1"/>
  <c r="KE9" i="1" s="1"/>
  <c r="E306" i="34"/>
  <c r="KF3" i="1"/>
  <c r="KF8" i="1" s="1"/>
  <c r="KE7" i="1"/>
  <c r="DA304" i="34" l="1"/>
  <c r="G306" i="34" a="1"/>
  <c r="G306" i="34" s="1"/>
  <c r="AL306" i="34" a="1"/>
  <c r="AL306" i="34" s="1"/>
  <c r="BR306" i="34" a="1"/>
  <c r="BR306" i="34" s="1"/>
  <c r="BS306" i="34" a="1"/>
  <c r="BS306" i="34" s="1"/>
  <c r="V306" i="34" a="1"/>
  <c r="V306" i="34" s="1"/>
  <c r="BB306" i="34" a="1"/>
  <c r="BB306" i="34" s="1"/>
  <c r="CX306" i="34" a="1"/>
  <c r="CX306" i="34" s="1"/>
  <c r="W306" i="34" a="1"/>
  <c r="W306" i="34" s="1"/>
  <c r="BC306" i="34" a="1"/>
  <c r="BC306" i="34" s="1"/>
  <c r="CI306" i="34" a="1"/>
  <c r="CI306" i="34" s="1"/>
  <c r="F306" i="34" a="1"/>
  <c r="F306" i="34" s="1"/>
  <c r="AM306" i="34" a="1"/>
  <c r="AM306" i="34" s="1"/>
  <c r="CH306" i="34" a="1"/>
  <c r="CH306" i="34" s="1"/>
  <c r="R306" i="34" a="1"/>
  <c r="R306" i="34" s="1"/>
  <c r="Z306" i="34" a="1"/>
  <c r="Z306" i="34" s="1"/>
  <c r="BF306" i="34" a="1"/>
  <c r="BF306" i="34" s="1"/>
  <c r="CM306" i="34" a="1"/>
  <c r="CM306" i="34" s="1"/>
  <c r="J306" i="34" a="1"/>
  <c r="J306" i="34" s="1"/>
  <c r="CY306" i="34" a="1"/>
  <c r="CY306" i="34" s="1"/>
  <c r="BG306" i="34" a="1"/>
  <c r="BG306" i="34" s="1"/>
  <c r="BW306" i="34" a="1"/>
  <c r="BW306" i="34" s="1"/>
  <c r="DO306" i="34" a="1"/>
  <c r="DO306" i="34" s="1"/>
  <c r="BV306" i="34" a="1"/>
  <c r="BV306" i="34" s="1"/>
  <c r="DC306" i="34" a="1"/>
  <c r="DC306" i="34" s="1"/>
  <c r="DN306" i="34" a="1"/>
  <c r="DN306" i="34" s="1"/>
  <c r="S306" i="34" a="1"/>
  <c r="S306" i="34" s="1"/>
  <c r="AA306" i="34" a="1"/>
  <c r="AA306" i="34" s="1"/>
  <c r="CL306" i="34" a="1"/>
  <c r="CL306" i="34" s="1"/>
  <c r="O306" i="34" a="1"/>
  <c r="O306" i="34" s="1"/>
  <c r="DB306" i="34" a="1"/>
  <c r="DB306" i="34" s="1"/>
  <c r="K306" i="34" a="1"/>
  <c r="K306" i="34" s="1"/>
  <c r="AQ306" i="34" a="1"/>
  <c r="AQ306" i="34" s="1"/>
  <c r="N306" i="34" a="1"/>
  <c r="N306" i="34" s="1"/>
  <c r="CQ306" i="34" a="1"/>
  <c r="CQ306" i="34" s="1"/>
  <c r="DG306" i="34" a="1"/>
  <c r="DG306" i="34" s="1"/>
  <c r="AU306" i="34" a="1"/>
  <c r="AU306" i="34" s="1"/>
  <c r="AT306" i="34" a="1"/>
  <c r="AT306" i="34" s="1"/>
  <c r="BJ306" i="34" a="1"/>
  <c r="BJ306" i="34" s="1"/>
  <c r="BK306" i="34" a="1"/>
  <c r="BK306" i="34" s="1"/>
  <c r="BZ306" i="34" a="1"/>
  <c r="BZ306" i="34" s="1"/>
  <c r="AP306" i="34" a="1"/>
  <c r="AP306" i="34" s="1"/>
  <c r="CA306" i="34" a="1"/>
  <c r="CA306" i="34" s="1"/>
  <c r="CP306" i="34" a="1"/>
  <c r="CP306" i="34" s="1"/>
  <c r="DF306" i="34" a="1"/>
  <c r="DF306" i="34" s="1"/>
  <c r="AI306" i="34" a="1"/>
  <c r="AI306" i="34" s="1"/>
  <c r="AH306" i="34" a="1"/>
  <c r="AH306" i="34" s="1"/>
  <c r="CD306" i="34" a="1"/>
  <c r="CD306" i="34" s="1"/>
  <c r="CT306" i="34" a="1"/>
  <c r="CT306" i="34" s="1"/>
  <c r="AX306" i="34" a="1"/>
  <c r="AX306" i="34" s="1"/>
  <c r="BN306" i="34" a="1"/>
  <c r="BN306" i="34" s="1"/>
  <c r="CE306" i="34" a="1"/>
  <c r="CE306" i="34" s="1"/>
  <c r="DK306" i="34" a="1"/>
  <c r="DK306" i="34" s="1"/>
  <c r="AY306" i="34" a="1"/>
  <c r="AY306" i="34" s="1"/>
  <c r="DJ306" i="34" a="1"/>
  <c r="DJ306" i="34" s="1"/>
  <c r="BO306" i="34" a="1"/>
  <c r="BO306" i="34" s="1"/>
  <c r="CU306" i="34" a="1"/>
  <c r="CU306" i="34" s="1"/>
  <c r="Q304" i="34"/>
  <c r="BI304" i="34"/>
  <c r="CW304" i="34"/>
  <c r="AG304" i="34"/>
  <c r="U304" i="34"/>
  <c r="BA304" i="34"/>
  <c r="BY304" i="34"/>
  <c r="CR305" i="34"/>
  <c r="AJ305" i="34"/>
  <c r="CV305" i="34"/>
  <c r="BQ304" i="34"/>
  <c r="CB305" i="34"/>
  <c r="DL305" i="34"/>
  <c r="DM305" i="34" s="1"/>
  <c r="BH305" i="34"/>
  <c r="BI305" i="34" s="1"/>
  <c r="H305" i="34"/>
  <c r="CC304" i="34"/>
  <c r="DH305" i="34"/>
  <c r="DI305" i="34" s="1"/>
  <c r="AO304" i="34"/>
  <c r="CO304" i="34"/>
  <c r="CN305" i="34"/>
  <c r="BT305" i="34"/>
  <c r="BU305" i="34" s="1"/>
  <c r="CS304" i="34"/>
  <c r="BD305" i="34"/>
  <c r="BE305" i="34" s="1"/>
  <c r="BM304" i="34"/>
  <c r="AC304" i="34"/>
  <c r="AF305" i="34"/>
  <c r="DD305" i="34"/>
  <c r="DE305" i="34" s="1"/>
  <c r="I304" i="34"/>
  <c r="AZ305" i="34"/>
  <c r="L305" i="34"/>
  <c r="M305" i="34" s="1"/>
  <c r="CF305" i="34"/>
  <c r="CG305" i="34" s="1"/>
  <c r="BX305" i="34"/>
  <c r="AK304" i="34"/>
  <c r="P305" i="34"/>
  <c r="AB305" i="34"/>
  <c r="AN305" i="34"/>
  <c r="X305" i="34"/>
  <c r="Y305" i="34" s="1"/>
  <c r="CJ305" i="34"/>
  <c r="CK305" i="34" s="1"/>
  <c r="T305" i="34"/>
  <c r="CZ305" i="34"/>
  <c r="DA305" i="34" s="1"/>
  <c r="BP305" i="34"/>
  <c r="BL305" i="34"/>
  <c r="DP306" i="34"/>
  <c r="AD306" i="34"/>
  <c r="AE306" i="34"/>
  <c r="AR305" i="34"/>
  <c r="AS305" i="34" s="1"/>
  <c r="AV305" i="34"/>
  <c r="AW305" i="34" s="1"/>
  <c r="D306" i="34"/>
  <c r="B306" i="34"/>
  <c r="C306" i="34"/>
  <c r="KF4" i="1"/>
  <c r="KF9" i="1" s="1"/>
  <c r="E307" i="34"/>
  <c r="KF7" i="1"/>
  <c r="KE6" i="1"/>
  <c r="KG3" i="1"/>
  <c r="KG8" i="1" s="1"/>
  <c r="Q305" i="34" l="1"/>
  <c r="F307" i="34" a="1"/>
  <c r="F307" i="34" s="1"/>
  <c r="AL307" i="34" a="1"/>
  <c r="AL307" i="34" s="1"/>
  <c r="AM307" i="34" a="1"/>
  <c r="AM307" i="34" s="1"/>
  <c r="CI307" i="34" a="1"/>
  <c r="CI307" i="34" s="1"/>
  <c r="V307" i="34" a="1"/>
  <c r="V307" i="34" s="1"/>
  <c r="BS307" i="34" a="1"/>
  <c r="BS307" i="34" s="1"/>
  <c r="BR307" i="34" a="1"/>
  <c r="BR307" i="34" s="1"/>
  <c r="G307" i="34" a="1"/>
  <c r="G307" i="34" s="1"/>
  <c r="W307" i="34" a="1"/>
  <c r="W307" i="34" s="1"/>
  <c r="BC307" i="34" a="1"/>
  <c r="BC307" i="34" s="1"/>
  <c r="BB307" i="34" a="1"/>
  <c r="BB307" i="34" s="1"/>
  <c r="CX307" i="34" a="1"/>
  <c r="CX307" i="34" s="1"/>
  <c r="CM307" i="34" a="1"/>
  <c r="CM307" i="34" s="1"/>
  <c r="K307" i="34" a="1"/>
  <c r="K307" i="34" s="1"/>
  <c r="CY307" i="34" a="1"/>
  <c r="CY307" i="34" s="1"/>
  <c r="DO307" i="34" a="1"/>
  <c r="DO307" i="34" s="1"/>
  <c r="DN307" i="34" a="1"/>
  <c r="DN307" i="34" s="1"/>
  <c r="S307" i="34" a="1"/>
  <c r="S307" i="34" s="1"/>
  <c r="AA307" i="34" a="1"/>
  <c r="AA307" i="34" s="1"/>
  <c r="BG307" i="34" a="1"/>
  <c r="BG307" i="34" s="1"/>
  <c r="BV307" i="34" a="1"/>
  <c r="BV307" i="34" s="1"/>
  <c r="BW307" i="34" a="1"/>
  <c r="BW307" i="34" s="1"/>
  <c r="R307" i="34" a="1"/>
  <c r="R307" i="34" s="1"/>
  <c r="Z307" i="34" a="1"/>
  <c r="Z307" i="34" s="1"/>
  <c r="BF307" i="34" a="1"/>
  <c r="BF307" i="34" s="1"/>
  <c r="CH307" i="34" a="1"/>
  <c r="CH307" i="34" s="1"/>
  <c r="CL307" i="34" a="1"/>
  <c r="CL307" i="34" s="1"/>
  <c r="J307" i="34" a="1"/>
  <c r="J307" i="34" s="1"/>
  <c r="O307" i="34" a="1"/>
  <c r="O307" i="34" s="1"/>
  <c r="AT307" i="34" a="1"/>
  <c r="AT307" i="34" s="1"/>
  <c r="BK307" i="34" a="1"/>
  <c r="BK307" i="34" s="1"/>
  <c r="BJ307" i="34" a="1"/>
  <c r="BJ307" i="34" s="1"/>
  <c r="CP307" i="34" a="1"/>
  <c r="CP307" i="34" s="1"/>
  <c r="DB307" i="34" a="1"/>
  <c r="DB307" i="34" s="1"/>
  <c r="AP307" i="34" a="1"/>
  <c r="AP307" i="34" s="1"/>
  <c r="N307" i="34" a="1"/>
  <c r="N307" i="34" s="1"/>
  <c r="AU307" i="34" a="1"/>
  <c r="AU307" i="34" s="1"/>
  <c r="CA307" i="34" a="1"/>
  <c r="CA307" i="34" s="1"/>
  <c r="CQ307" i="34" a="1"/>
  <c r="CQ307" i="34" s="1"/>
  <c r="DG307" i="34" a="1"/>
  <c r="DG307" i="34" s="1"/>
  <c r="DC307" i="34" a="1"/>
  <c r="DC307" i="34" s="1"/>
  <c r="AQ307" i="34" a="1"/>
  <c r="AQ307" i="34" s="1"/>
  <c r="BZ307" i="34" a="1"/>
  <c r="BZ307" i="34" s="1"/>
  <c r="AH307" i="34" a="1"/>
  <c r="AH307" i="34" s="1"/>
  <c r="BO307" i="34" a="1"/>
  <c r="BO307" i="34" s="1"/>
  <c r="DF307" i="34" a="1"/>
  <c r="DF307" i="34" s="1"/>
  <c r="AI307" i="34" a="1"/>
  <c r="AI307" i="34" s="1"/>
  <c r="AX307" i="34" a="1"/>
  <c r="AX307" i="34" s="1"/>
  <c r="BN307" i="34" a="1"/>
  <c r="BN307" i="34" s="1"/>
  <c r="CD307" i="34" a="1"/>
  <c r="CD307" i="34" s="1"/>
  <c r="CU307" i="34" a="1"/>
  <c r="CU307" i="34" s="1"/>
  <c r="DK307" i="34" a="1"/>
  <c r="DK307" i="34" s="1"/>
  <c r="AY307" i="34" a="1"/>
  <c r="AY307" i="34" s="1"/>
  <c r="CE307" i="34" a="1"/>
  <c r="CE307" i="34" s="1"/>
  <c r="CT307" i="34" a="1"/>
  <c r="CT307" i="34" s="1"/>
  <c r="DJ307" i="34" a="1"/>
  <c r="DJ307" i="34" s="1"/>
  <c r="CC305" i="34"/>
  <c r="AG305" i="34"/>
  <c r="CW305" i="34"/>
  <c r="BM305" i="34"/>
  <c r="BA305" i="34"/>
  <c r="U305" i="34"/>
  <c r="BY305" i="34"/>
  <c r="CS305" i="34"/>
  <c r="BQ305" i="34"/>
  <c r="AK305" i="34"/>
  <c r="AO305" i="34"/>
  <c r="I305" i="34"/>
  <c r="DH306" i="34"/>
  <c r="DI306" i="34" s="1"/>
  <c r="AJ306" i="34"/>
  <c r="AK306" i="34" s="1"/>
  <c r="CV306" i="34"/>
  <c r="CW306" i="34" s="1"/>
  <c r="CR306" i="34"/>
  <c r="CS306" i="34" s="1"/>
  <c r="AR306" i="34"/>
  <c r="AS306" i="34" s="1"/>
  <c r="CJ306" i="34"/>
  <c r="CK306" i="34" s="1"/>
  <c r="DL306" i="34"/>
  <c r="DM306" i="34" s="1"/>
  <c r="CO305" i="34"/>
  <c r="BD306" i="34"/>
  <c r="BE306" i="34" s="1"/>
  <c r="AF306" i="34"/>
  <c r="AG306" i="34" s="1"/>
  <c r="CN306" i="34"/>
  <c r="CO306" i="34" s="1"/>
  <c r="AC305" i="34"/>
  <c r="DQ306" i="34"/>
  <c r="T306" i="34"/>
  <c r="X306" i="34"/>
  <c r="CF306" i="34"/>
  <c r="P306" i="34"/>
  <c r="BX306" i="34"/>
  <c r="L306" i="34"/>
  <c r="AN306" i="34"/>
  <c r="H306" i="34"/>
  <c r="BP306" i="34"/>
  <c r="CB306" i="34"/>
  <c r="BL306" i="34"/>
  <c r="BH306" i="34"/>
  <c r="AE307" i="34"/>
  <c r="AN307" i="34"/>
  <c r="DP307" i="34"/>
  <c r="AD307" i="34"/>
  <c r="CZ306" i="34"/>
  <c r="AZ306" i="34"/>
  <c r="BT306" i="34"/>
  <c r="DD306" i="34"/>
  <c r="AB306" i="34"/>
  <c r="AV306" i="34"/>
  <c r="D307" i="34"/>
  <c r="B307" i="34"/>
  <c r="C307" i="34"/>
  <c r="KG4" i="1"/>
  <c r="KG9" i="1" s="1"/>
  <c r="E308" i="34"/>
  <c r="KG7" i="1"/>
  <c r="KH3" i="1"/>
  <c r="KH8" i="1" s="1"/>
  <c r="DQ307" i="34" l="1"/>
  <c r="AM308" i="34" a="1"/>
  <c r="AM308" i="34" s="1"/>
  <c r="BR308" i="34" a="1"/>
  <c r="BR308" i="34" s="1"/>
  <c r="CI308" i="34" a="1"/>
  <c r="CI308" i="34" s="1"/>
  <c r="DO308" i="34" a="1"/>
  <c r="DO308" i="34" s="1"/>
  <c r="G308" i="34" a="1"/>
  <c r="G308" i="34" s="1"/>
  <c r="V308" i="34" a="1"/>
  <c r="V308" i="34" s="1"/>
  <c r="AL308" i="34" a="1"/>
  <c r="AL308" i="34" s="1"/>
  <c r="BB308" i="34" a="1"/>
  <c r="BB308" i="34" s="1"/>
  <c r="BS308" i="34" a="1"/>
  <c r="BS308" i="34" s="1"/>
  <c r="CH308" i="34" a="1"/>
  <c r="CH308" i="34" s="1"/>
  <c r="CY308" i="34" a="1"/>
  <c r="CY308" i="34" s="1"/>
  <c r="F308" i="34" a="1"/>
  <c r="F308" i="34" s="1"/>
  <c r="BC308" i="34" a="1"/>
  <c r="BC308" i="34" s="1"/>
  <c r="W308" i="34" a="1"/>
  <c r="W308" i="34" s="1"/>
  <c r="BF308" i="34" a="1"/>
  <c r="BF308" i="34" s="1"/>
  <c r="BW308" i="34" a="1"/>
  <c r="BW308" i="34" s="1"/>
  <c r="CM308" i="34" a="1"/>
  <c r="CM308" i="34" s="1"/>
  <c r="DB308" i="34" a="1"/>
  <c r="DB308" i="34" s="1"/>
  <c r="Z308" i="34" a="1"/>
  <c r="Z308" i="34" s="1"/>
  <c r="BV308" i="34" a="1"/>
  <c r="BV308" i="34" s="1"/>
  <c r="DN308" i="34" a="1"/>
  <c r="DN308" i="34" s="1"/>
  <c r="R308" i="34" a="1"/>
  <c r="R308" i="34" s="1"/>
  <c r="CX308" i="34" a="1"/>
  <c r="CX308" i="34" s="1"/>
  <c r="S308" i="34" a="1"/>
  <c r="S308" i="34" s="1"/>
  <c r="AA308" i="34" a="1"/>
  <c r="AA308" i="34" s="1"/>
  <c r="BG308" i="34" a="1"/>
  <c r="BG308" i="34" s="1"/>
  <c r="CL308" i="34" a="1"/>
  <c r="CL308" i="34" s="1"/>
  <c r="DC308" i="34" a="1"/>
  <c r="DC308" i="34" s="1"/>
  <c r="K308" i="34" a="1"/>
  <c r="K308" i="34" s="1"/>
  <c r="N308" i="34" a="1"/>
  <c r="N308" i="34" s="1"/>
  <c r="O308" i="34" a="1"/>
  <c r="O308" i="34" s="1"/>
  <c r="AU308" i="34" a="1"/>
  <c r="AU308" i="34" s="1"/>
  <c r="AT308" i="34" a="1"/>
  <c r="AT308" i="34" s="1"/>
  <c r="BJ308" i="34" a="1"/>
  <c r="BJ308" i="34" s="1"/>
  <c r="BK308" i="34" a="1"/>
  <c r="BK308" i="34" s="1"/>
  <c r="BZ308" i="34" a="1"/>
  <c r="BZ308" i="34" s="1"/>
  <c r="CP308" i="34" a="1"/>
  <c r="CP308" i="34" s="1"/>
  <c r="DG308" i="34" a="1"/>
  <c r="DG308" i="34" s="1"/>
  <c r="CA308" i="34" a="1"/>
  <c r="CA308" i="34" s="1"/>
  <c r="CQ308" i="34" a="1"/>
  <c r="CQ308" i="34" s="1"/>
  <c r="AP308" i="34" a="1"/>
  <c r="AP308" i="34" s="1"/>
  <c r="DF308" i="34" a="1"/>
  <c r="DF308" i="34" s="1"/>
  <c r="J308" i="34" a="1"/>
  <c r="J308" i="34" s="1"/>
  <c r="AQ308" i="34" a="1"/>
  <c r="AQ308" i="34" s="1"/>
  <c r="AH308" i="34" a="1"/>
  <c r="AH308" i="34" s="1"/>
  <c r="CE308" i="34" a="1"/>
  <c r="CE308" i="34" s="1"/>
  <c r="DJ308" i="34" a="1"/>
  <c r="DJ308" i="34" s="1"/>
  <c r="AI308" i="34" a="1"/>
  <c r="AI308" i="34" s="1"/>
  <c r="CU308" i="34" a="1"/>
  <c r="CU308" i="34" s="1"/>
  <c r="BN308" i="34" a="1"/>
  <c r="BN308" i="34" s="1"/>
  <c r="DK308" i="34" a="1"/>
  <c r="DK308" i="34" s="1"/>
  <c r="AX308" i="34" a="1"/>
  <c r="AX308" i="34" s="1"/>
  <c r="AY308" i="34" a="1"/>
  <c r="AY308" i="34" s="1"/>
  <c r="BO308" i="34" a="1"/>
  <c r="BO308" i="34" s="1"/>
  <c r="CD308" i="34" a="1"/>
  <c r="CD308" i="34" s="1"/>
  <c r="CT308" i="34" a="1"/>
  <c r="CT308" i="34" s="1"/>
  <c r="BL307" i="34"/>
  <c r="CR307" i="34"/>
  <c r="CS307" i="34" s="1"/>
  <c r="AZ307" i="34"/>
  <c r="CN307" i="34"/>
  <c r="CO307" i="34" s="1"/>
  <c r="AV307" i="34"/>
  <c r="AC306" i="34"/>
  <c r="DD307" i="34"/>
  <c r="CF307" i="34"/>
  <c r="DA306" i="34"/>
  <c r="DE306" i="34"/>
  <c r="BQ306" i="34"/>
  <c r="BY306" i="34"/>
  <c r="U306" i="34"/>
  <c r="BU306" i="34"/>
  <c r="BI306" i="34"/>
  <c r="I306" i="34"/>
  <c r="Q306" i="34"/>
  <c r="AW306" i="34"/>
  <c r="BA306" i="34"/>
  <c r="BM306" i="34"/>
  <c r="AO306" i="34"/>
  <c r="AO307" i="34" s="1"/>
  <c r="CG306" i="34"/>
  <c r="T307" i="34"/>
  <c r="BX307" i="34"/>
  <c r="X307" i="34"/>
  <c r="CC306" i="34"/>
  <c r="M306" i="34"/>
  <c r="Y306" i="34"/>
  <c r="DL307" i="34"/>
  <c r="AF307" i="34"/>
  <c r="AJ307" i="34"/>
  <c r="CZ307" i="34"/>
  <c r="DP308" i="34"/>
  <c r="DQ308" i="34" s="1"/>
  <c r="AD308" i="34"/>
  <c r="AE308" i="34"/>
  <c r="BT307" i="34"/>
  <c r="BU307" i="34" s="1"/>
  <c r="P307" i="34"/>
  <c r="BH307" i="34"/>
  <c r="CJ307" i="34"/>
  <c r="AR307" i="34"/>
  <c r="L307" i="34"/>
  <c r="AB307" i="34"/>
  <c r="BD307" i="34"/>
  <c r="BP307" i="34"/>
  <c r="CB307" i="34"/>
  <c r="CV307" i="34"/>
  <c r="DH307" i="34"/>
  <c r="H307" i="34"/>
  <c r="D308" i="34"/>
  <c r="B308" i="34"/>
  <c r="C308" i="34"/>
  <c r="KH4" i="1"/>
  <c r="KH9" i="1" s="1"/>
  <c r="E309" i="34"/>
  <c r="KH7" i="1"/>
  <c r="KI3" i="1"/>
  <c r="KI8" i="1" s="1"/>
  <c r="AJ308" i="34" l="1"/>
  <c r="F309" i="34" a="1"/>
  <c r="F309" i="34" s="1"/>
  <c r="W309" i="34" a="1"/>
  <c r="W309" i="34" s="1"/>
  <c r="AM309" i="34" a="1"/>
  <c r="AM309" i="34" s="1"/>
  <c r="BC309" i="34" a="1"/>
  <c r="BC309" i="34" s="1"/>
  <c r="CI309" i="34" a="1"/>
  <c r="CI309" i="34" s="1"/>
  <c r="DO309" i="34" a="1"/>
  <c r="DO309" i="34" s="1"/>
  <c r="G309" i="34" a="1"/>
  <c r="G309" i="34" s="1"/>
  <c r="AL309" i="34" a="1"/>
  <c r="AL309" i="34" s="1"/>
  <c r="BR309" i="34" a="1"/>
  <c r="BR309" i="34" s="1"/>
  <c r="BB309" i="34" a="1"/>
  <c r="BB309" i="34" s="1"/>
  <c r="CH309" i="34" a="1"/>
  <c r="CH309" i="34" s="1"/>
  <c r="CY309" i="34" a="1"/>
  <c r="CY309" i="34" s="1"/>
  <c r="CX309" i="34" a="1"/>
  <c r="CX309" i="34" s="1"/>
  <c r="V309" i="34" a="1"/>
  <c r="V309" i="34" s="1"/>
  <c r="BS309" i="34" a="1"/>
  <c r="BS309" i="34" s="1"/>
  <c r="DN309" i="34" a="1"/>
  <c r="DN309" i="34" s="1"/>
  <c r="S309" i="34" a="1"/>
  <c r="S309" i="34" s="1"/>
  <c r="R309" i="34" a="1"/>
  <c r="R309" i="34" s="1"/>
  <c r="AA309" i="34" a="1"/>
  <c r="AA309" i="34" s="1"/>
  <c r="CL309" i="34" a="1"/>
  <c r="CL309" i="34" s="1"/>
  <c r="DB309" i="34" a="1"/>
  <c r="DB309" i="34" s="1"/>
  <c r="Z309" i="34" a="1"/>
  <c r="Z309" i="34" s="1"/>
  <c r="BW309" i="34" a="1"/>
  <c r="BW309" i="34" s="1"/>
  <c r="BF309" i="34" a="1"/>
  <c r="BF309" i="34" s="1"/>
  <c r="BV309" i="34" a="1"/>
  <c r="BV309" i="34" s="1"/>
  <c r="BG309" i="34" a="1"/>
  <c r="BG309" i="34" s="1"/>
  <c r="CM309" i="34" a="1"/>
  <c r="CM309" i="34" s="1"/>
  <c r="DC309" i="34" a="1"/>
  <c r="DC309" i="34" s="1"/>
  <c r="AP309" i="34" a="1"/>
  <c r="AP309" i="34" s="1"/>
  <c r="CA309" i="34" a="1"/>
  <c r="CA309" i="34" s="1"/>
  <c r="DG309" i="34" a="1"/>
  <c r="DG309" i="34" s="1"/>
  <c r="K309" i="34" a="1"/>
  <c r="K309" i="34" s="1"/>
  <c r="O309" i="34" a="1"/>
  <c r="O309" i="34" s="1"/>
  <c r="N309" i="34" a="1"/>
  <c r="N309" i="34" s="1"/>
  <c r="BK309" i="34" a="1"/>
  <c r="BK309" i="34" s="1"/>
  <c r="BZ309" i="34" a="1"/>
  <c r="BZ309" i="34" s="1"/>
  <c r="CQ309" i="34" a="1"/>
  <c r="CQ309" i="34" s="1"/>
  <c r="CP309" i="34" a="1"/>
  <c r="CP309" i="34" s="1"/>
  <c r="J309" i="34" a="1"/>
  <c r="J309" i="34" s="1"/>
  <c r="AQ309" i="34" a="1"/>
  <c r="AQ309" i="34" s="1"/>
  <c r="AU309" i="34" a="1"/>
  <c r="AU309" i="34" s="1"/>
  <c r="AT309" i="34" a="1"/>
  <c r="AT309" i="34" s="1"/>
  <c r="BJ309" i="34" a="1"/>
  <c r="BJ309" i="34" s="1"/>
  <c r="AX309" i="34" a="1"/>
  <c r="AX309" i="34" s="1"/>
  <c r="BO309" i="34" a="1"/>
  <c r="BO309" i="34" s="1"/>
  <c r="CE309" i="34" a="1"/>
  <c r="CE309" i="34" s="1"/>
  <c r="DJ309" i="34" a="1"/>
  <c r="DJ309" i="34" s="1"/>
  <c r="AH309" i="34" a="1"/>
  <c r="AH309" i="34" s="1"/>
  <c r="CD309" i="34" a="1"/>
  <c r="CD309" i="34" s="1"/>
  <c r="CT309" i="34" a="1"/>
  <c r="CT309" i="34" s="1"/>
  <c r="AI309" i="34" a="1"/>
  <c r="AI309" i="34" s="1"/>
  <c r="BN309" i="34" a="1"/>
  <c r="BN309" i="34" s="1"/>
  <c r="DK309" i="34" a="1"/>
  <c r="DK309" i="34" s="1"/>
  <c r="DF309" i="34" a="1"/>
  <c r="DF309" i="34" s="1"/>
  <c r="AY309" i="34" a="1"/>
  <c r="AY309" i="34" s="1"/>
  <c r="CU309" i="34" a="1"/>
  <c r="CU309" i="34" s="1"/>
  <c r="M307" i="34"/>
  <c r="BA307" i="34"/>
  <c r="BM307" i="34"/>
  <c r="AC307" i="34"/>
  <c r="CG307" i="34"/>
  <c r="BY307" i="34"/>
  <c r="BQ307" i="34"/>
  <c r="U307" i="34"/>
  <c r="AB308" i="34"/>
  <c r="Y307" i="34"/>
  <c r="BI307" i="34"/>
  <c r="BD308" i="34"/>
  <c r="DA307" i="34"/>
  <c r="Q307" i="34"/>
  <c r="AZ308" i="34"/>
  <c r="CR308" i="34"/>
  <c r="CS308" i="34" s="1"/>
  <c r="AW307" i="34"/>
  <c r="DE307" i="34"/>
  <c r="CB308" i="34"/>
  <c r="DL308" i="34"/>
  <c r="I307" i="34"/>
  <c r="BH308" i="34"/>
  <c r="CC307" i="34"/>
  <c r="CC308" i="34" s="1"/>
  <c r="DI307" i="34"/>
  <c r="AS307" i="34"/>
  <c r="AK307" i="34"/>
  <c r="AK308" i="34" s="1"/>
  <c r="AG307" i="34"/>
  <c r="CW307" i="34"/>
  <c r="BE307" i="34"/>
  <c r="CK307" i="34"/>
  <c r="DM307" i="34"/>
  <c r="DP309" i="34"/>
  <c r="DQ309" i="34" s="1"/>
  <c r="AE309" i="34"/>
  <c r="AD309" i="34"/>
  <c r="P309" i="34"/>
  <c r="DD308" i="34"/>
  <c r="CJ308" i="34"/>
  <c r="BT308" i="34"/>
  <c r="BU308" i="34" s="1"/>
  <c r="CF308" i="34"/>
  <c r="CG308" i="34" s="1"/>
  <c r="CN308" i="34"/>
  <c r="L308" i="34"/>
  <c r="M308" i="34" s="1"/>
  <c r="X308" i="34"/>
  <c r="CZ308" i="34"/>
  <c r="BP308" i="34"/>
  <c r="AF308" i="34"/>
  <c r="AR308" i="34"/>
  <c r="T308" i="34"/>
  <c r="H308" i="34"/>
  <c r="BL308" i="34"/>
  <c r="CV308" i="34"/>
  <c r="P308" i="34"/>
  <c r="DH308" i="34"/>
  <c r="BX308" i="34"/>
  <c r="AN308" i="34"/>
  <c r="AV308" i="34"/>
  <c r="D309" i="34"/>
  <c r="B309" i="34"/>
  <c r="C309" i="34"/>
  <c r="KI4" i="1"/>
  <c r="KI9" i="1" s="1"/>
  <c r="E310" i="34"/>
  <c r="KI7" i="1"/>
  <c r="KJ3" i="1"/>
  <c r="KJ8" i="1" s="1"/>
  <c r="BC310" i="34" l="1" a="1"/>
  <c r="BC310" i="34" s="1"/>
  <c r="CY310" i="34" a="1"/>
  <c r="CY310" i="34" s="1"/>
  <c r="CX310" i="34" a="1"/>
  <c r="CX310" i="34" s="1"/>
  <c r="F310" i="34" a="1"/>
  <c r="F310" i="34" s="1"/>
  <c r="AM310" i="34" a="1"/>
  <c r="AM310" i="34" s="1"/>
  <c r="CH310" i="34" a="1"/>
  <c r="CH310" i="34" s="1"/>
  <c r="CI310" i="34" a="1"/>
  <c r="CI310" i="34" s="1"/>
  <c r="V310" i="34" a="1"/>
  <c r="V310" i="34" s="1"/>
  <c r="AL310" i="34" a="1"/>
  <c r="AL310" i="34" s="1"/>
  <c r="BB310" i="34" a="1"/>
  <c r="BB310" i="34" s="1"/>
  <c r="G310" i="34" a="1"/>
  <c r="G310" i="34" s="1"/>
  <c r="W310" i="34" a="1"/>
  <c r="W310" i="34" s="1"/>
  <c r="BR310" i="34" a="1"/>
  <c r="BR310" i="34" s="1"/>
  <c r="BS310" i="34" a="1"/>
  <c r="BS310" i="34" s="1"/>
  <c r="BV310" i="34" a="1"/>
  <c r="BV310" i="34" s="1"/>
  <c r="DB310" i="34" a="1"/>
  <c r="DB310" i="34" s="1"/>
  <c r="R310" i="34" a="1"/>
  <c r="R310" i="34" s="1"/>
  <c r="CL310" i="34" a="1"/>
  <c r="CL310" i="34" s="1"/>
  <c r="CM310" i="34" a="1"/>
  <c r="CM310" i="34" s="1"/>
  <c r="DO310" i="34" a="1"/>
  <c r="DO310" i="34" s="1"/>
  <c r="DN310" i="34" a="1"/>
  <c r="DN310" i="34" s="1"/>
  <c r="S310" i="34" a="1"/>
  <c r="S310" i="34" s="1"/>
  <c r="AA310" i="34" a="1"/>
  <c r="AA310" i="34" s="1"/>
  <c r="BW310" i="34" a="1"/>
  <c r="BW310" i="34" s="1"/>
  <c r="Z310" i="34" a="1"/>
  <c r="Z310" i="34" s="1"/>
  <c r="BF310" i="34" a="1"/>
  <c r="BF310" i="34" s="1"/>
  <c r="BG310" i="34" a="1"/>
  <c r="BG310" i="34" s="1"/>
  <c r="DC310" i="34" a="1"/>
  <c r="DC310" i="34" s="1"/>
  <c r="AP310" i="34" a="1"/>
  <c r="AP310" i="34" s="1"/>
  <c r="AQ310" i="34" a="1"/>
  <c r="AQ310" i="34" s="1"/>
  <c r="J310" i="34" a="1"/>
  <c r="J310" i="34" s="1"/>
  <c r="O310" i="34" a="1"/>
  <c r="O310" i="34" s="1"/>
  <c r="BJ310" i="34" a="1"/>
  <c r="BJ310" i="34" s="1"/>
  <c r="K310" i="34" a="1"/>
  <c r="K310" i="34" s="1"/>
  <c r="N310" i="34" a="1"/>
  <c r="N310" i="34" s="1"/>
  <c r="BK310" i="34" a="1"/>
  <c r="BK310" i="34" s="1"/>
  <c r="CP310" i="34" a="1"/>
  <c r="CP310" i="34" s="1"/>
  <c r="CQ310" i="34" a="1"/>
  <c r="CQ310" i="34" s="1"/>
  <c r="DG310" i="34" a="1"/>
  <c r="DG310" i="34" s="1"/>
  <c r="DF310" i="34" a="1"/>
  <c r="DF310" i="34" s="1"/>
  <c r="AT310" i="34" a="1"/>
  <c r="AT310" i="34" s="1"/>
  <c r="AU310" i="34" a="1"/>
  <c r="AU310" i="34" s="1"/>
  <c r="CA310" i="34" a="1"/>
  <c r="CA310" i="34" s="1"/>
  <c r="BZ310" i="34" a="1"/>
  <c r="BZ310" i="34" s="1"/>
  <c r="AY310" i="34" a="1"/>
  <c r="AY310" i="34" s="1"/>
  <c r="CE310" i="34" a="1"/>
  <c r="CE310" i="34" s="1"/>
  <c r="DJ310" i="34" a="1"/>
  <c r="DJ310" i="34" s="1"/>
  <c r="AI310" i="34" a="1"/>
  <c r="AI310" i="34" s="1"/>
  <c r="BN310" i="34" a="1"/>
  <c r="BN310" i="34" s="1"/>
  <c r="AX310" i="34" a="1"/>
  <c r="AX310" i="34" s="1"/>
  <c r="BO310" i="34" a="1"/>
  <c r="BO310" i="34" s="1"/>
  <c r="CT310" i="34" a="1"/>
  <c r="CT310" i="34" s="1"/>
  <c r="AH310" i="34" a="1"/>
  <c r="AH310" i="34" s="1"/>
  <c r="CD310" i="34" a="1"/>
  <c r="CD310" i="34" s="1"/>
  <c r="CU310" i="34" a="1"/>
  <c r="CU310" i="34" s="1"/>
  <c r="DK310" i="34" a="1"/>
  <c r="DK310" i="34" s="1"/>
  <c r="CK308" i="34"/>
  <c r="AV309" i="34"/>
  <c r="BA308" i="34"/>
  <c r="AC308" i="34"/>
  <c r="DI308" i="34"/>
  <c r="BI308" i="34"/>
  <c r="AS308" i="34"/>
  <c r="Q308" i="34"/>
  <c r="Q309" i="34" s="1"/>
  <c r="AG308" i="34"/>
  <c r="DM308" i="34"/>
  <c r="BE308" i="34"/>
  <c r="CW308" i="34"/>
  <c r="DA308" i="34"/>
  <c r="BX309" i="34"/>
  <c r="AZ309" i="34"/>
  <c r="BA309" i="34" s="1"/>
  <c r="AR309" i="34"/>
  <c r="L309" i="34"/>
  <c r="M309" i="34" s="1"/>
  <c r="X309" i="34"/>
  <c r="CZ309" i="34"/>
  <c r="BM308" i="34"/>
  <c r="CN309" i="34"/>
  <c r="H309" i="34"/>
  <c r="I308" i="34"/>
  <c r="BQ308" i="34"/>
  <c r="AW308" i="34"/>
  <c r="CO308" i="34"/>
  <c r="U308" i="34"/>
  <c r="CB309" i="34"/>
  <c r="CC309" i="34" s="1"/>
  <c r="AO308" i="34"/>
  <c r="BY308" i="34"/>
  <c r="AF309" i="34"/>
  <c r="Y308" i="34"/>
  <c r="DE308" i="34"/>
  <c r="CF309" i="34"/>
  <c r="CG309" i="34" s="1"/>
  <c r="BP309" i="34"/>
  <c r="CR309" i="34"/>
  <c r="BD309" i="34"/>
  <c r="AN309" i="34"/>
  <c r="T309" i="34"/>
  <c r="U309" i="34" s="1"/>
  <c r="BL309" i="34"/>
  <c r="AJ309" i="34"/>
  <c r="DP310" i="34"/>
  <c r="DQ310" i="34" s="1"/>
  <c r="AE310" i="34"/>
  <c r="AD310" i="34"/>
  <c r="BT309" i="34"/>
  <c r="BU309" i="34" s="1"/>
  <c r="CV309" i="34"/>
  <c r="DD309" i="34"/>
  <c r="BH309" i="34"/>
  <c r="DL309" i="34"/>
  <c r="DH309" i="34"/>
  <c r="AB309" i="34"/>
  <c r="CJ309" i="34"/>
  <c r="CK309" i="34" s="1"/>
  <c r="D310" i="34"/>
  <c r="C310" i="34"/>
  <c r="B310" i="34"/>
  <c r="KJ4" i="1"/>
  <c r="KJ9" i="1" s="1"/>
  <c r="E311" i="34"/>
  <c r="KJ7" i="1"/>
  <c r="KK3" i="1"/>
  <c r="KK8" i="1" s="1"/>
  <c r="DE309" i="34" l="1"/>
  <c r="W311" i="34" a="1"/>
  <c r="W311" i="34" s="1"/>
  <c r="CH311" i="34" a="1"/>
  <c r="CH311" i="34" s="1"/>
  <c r="CY311" i="34" a="1"/>
  <c r="CY311" i="34" s="1"/>
  <c r="F311" i="34" a="1"/>
  <c r="F311" i="34" s="1"/>
  <c r="AL311" i="34" a="1"/>
  <c r="AL311" i="34" s="1"/>
  <c r="AM311" i="34" a="1"/>
  <c r="AM311" i="34" s="1"/>
  <c r="BR311" i="34" a="1"/>
  <c r="BR311" i="34" s="1"/>
  <c r="CX311" i="34" a="1"/>
  <c r="CX311" i="34" s="1"/>
  <c r="DO311" i="34" a="1"/>
  <c r="DO311" i="34" s="1"/>
  <c r="BB311" i="34" a="1"/>
  <c r="BB311" i="34" s="1"/>
  <c r="BS311" i="34" a="1"/>
  <c r="BS311" i="34" s="1"/>
  <c r="CI311" i="34" a="1"/>
  <c r="CI311" i="34" s="1"/>
  <c r="G311" i="34" a="1"/>
  <c r="G311" i="34" s="1"/>
  <c r="V311" i="34" a="1"/>
  <c r="V311" i="34" s="1"/>
  <c r="BC311" i="34" a="1"/>
  <c r="BC311" i="34" s="1"/>
  <c r="DN311" i="34" a="1"/>
  <c r="DN311" i="34" s="1"/>
  <c r="AA311" i="34" a="1"/>
  <c r="AA311" i="34" s="1"/>
  <c r="BF311" i="34" a="1"/>
  <c r="BF311" i="34" s="1"/>
  <c r="CL311" i="34" a="1"/>
  <c r="CL311" i="34" s="1"/>
  <c r="DC311" i="34" a="1"/>
  <c r="DC311" i="34" s="1"/>
  <c r="BW311" i="34" a="1"/>
  <c r="BW311" i="34" s="1"/>
  <c r="CM311" i="34" a="1"/>
  <c r="CM311" i="34" s="1"/>
  <c r="S311" i="34" a="1"/>
  <c r="S311" i="34" s="1"/>
  <c r="Z311" i="34" a="1"/>
  <c r="Z311" i="34" s="1"/>
  <c r="BG311" i="34" a="1"/>
  <c r="BG311" i="34" s="1"/>
  <c r="BV311" i="34" a="1"/>
  <c r="BV311" i="34" s="1"/>
  <c r="R311" i="34" a="1"/>
  <c r="R311" i="34" s="1"/>
  <c r="K311" i="34" a="1"/>
  <c r="K311" i="34" s="1"/>
  <c r="AQ311" i="34" a="1"/>
  <c r="AQ311" i="34" s="1"/>
  <c r="CP311" i="34" a="1"/>
  <c r="CP311" i="34" s="1"/>
  <c r="DB311" i="34" a="1"/>
  <c r="DB311" i="34" s="1"/>
  <c r="J311" i="34" a="1"/>
  <c r="J311" i="34" s="1"/>
  <c r="AP311" i="34" a="1"/>
  <c r="AP311" i="34" s="1"/>
  <c r="O311" i="34" a="1"/>
  <c r="O311" i="34" s="1"/>
  <c r="AT311" i="34" a="1"/>
  <c r="AT311" i="34" s="1"/>
  <c r="BJ311" i="34" a="1"/>
  <c r="BJ311" i="34" s="1"/>
  <c r="BZ311" i="34" a="1"/>
  <c r="BZ311" i="34" s="1"/>
  <c r="CA311" i="34" a="1"/>
  <c r="CA311" i="34" s="1"/>
  <c r="CQ311" i="34" a="1"/>
  <c r="CQ311" i="34" s="1"/>
  <c r="N311" i="34" a="1"/>
  <c r="N311" i="34" s="1"/>
  <c r="AU311" i="34" a="1"/>
  <c r="AU311" i="34" s="1"/>
  <c r="BK311" i="34" a="1"/>
  <c r="BK311" i="34" s="1"/>
  <c r="AY311" i="34" a="1"/>
  <c r="AY311" i="34" s="1"/>
  <c r="CU311" i="34" a="1"/>
  <c r="CU311" i="34" s="1"/>
  <c r="CT311" i="34" a="1"/>
  <c r="CT311" i="34" s="1"/>
  <c r="DJ311" i="34" a="1"/>
  <c r="DJ311" i="34" s="1"/>
  <c r="DG311" i="34" a="1"/>
  <c r="DG311" i="34" s="1"/>
  <c r="AH311" i="34" a="1"/>
  <c r="AH311" i="34" s="1"/>
  <c r="BO311" i="34" a="1"/>
  <c r="BO311" i="34" s="1"/>
  <c r="BN311" i="34" a="1"/>
  <c r="BN311" i="34" s="1"/>
  <c r="DF311" i="34" a="1"/>
  <c r="DF311" i="34" s="1"/>
  <c r="AI311" i="34" a="1"/>
  <c r="AI311" i="34" s="1"/>
  <c r="AX311" i="34" a="1"/>
  <c r="AX311" i="34" s="1"/>
  <c r="CE311" i="34" a="1"/>
  <c r="CE311" i="34" s="1"/>
  <c r="DK311" i="34" a="1"/>
  <c r="DK311" i="34" s="1"/>
  <c r="CD311" i="34" a="1"/>
  <c r="CD311" i="34" s="1"/>
  <c r="CW309" i="34"/>
  <c r="AW309" i="34"/>
  <c r="DI309" i="34"/>
  <c r="AZ310" i="34"/>
  <c r="BA310" i="34" s="1"/>
  <c r="AS309" i="34"/>
  <c r="AV310" i="34"/>
  <c r="AW310" i="34" s="1"/>
  <c r="CR310" i="34"/>
  <c r="AG309" i="34"/>
  <c r="DA309" i="34"/>
  <c r="AB310" i="34"/>
  <c r="BP310" i="34"/>
  <c r="CV310" i="34"/>
  <c r="BQ309" i="34"/>
  <c r="AN310" i="34"/>
  <c r="CF310" i="34"/>
  <c r="CG310" i="34" s="1"/>
  <c r="BY309" i="34"/>
  <c r="CO309" i="34"/>
  <c r="CN310" i="34"/>
  <c r="Y309" i="34"/>
  <c r="BM309" i="34"/>
  <c r="AJ310" i="34"/>
  <c r="H310" i="34"/>
  <c r="AO309" i="34"/>
  <c r="I309" i="34"/>
  <c r="AC309" i="34"/>
  <c r="DD310" i="34"/>
  <c r="DE310" i="34" s="1"/>
  <c r="BI309" i="34"/>
  <c r="CJ310" i="34"/>
  <c r="CK310" i="34" s="1"/>
  <c r="AK309" i="34"/>
  <c r="BE309" i="34"/>
  <c r="CS309" i="34"/>
  <c r="X310" i="34"/>
  <c r="DM309" i="34"/>
  <c r="DL310" i="34"/>
  <c r="T310" i="34"/>
  <c r="U310" i="34" s="1"/>
  <c r="BD310" i="34"/>
  <c r="BX310" i="34"/>
  <c r="L310" i="34"/>
  <c r="M310" i="34" s="1"/>
  <c r="BT310" i="34"/>
  <c r="BU310" i="34" s="1"/>
  <c r="P310" i="34"/>
  <c r="AF310" i="34"/>
  <c r="BL310" i="34"/>
  <c r="DP311" i="34"/>
  <c r="DQ311" i="34" s="1"/>
  <c r="AE311" i="34"/>
  <c r="AD311" i="34"/>
  <c r="CZ310" i="34"/>
  <c r="DH310" i="34"/>
  <c r="DI310" i="34" s="1"/>
  <c r="BH310" i="34"/>
  <c r="CB310" i="34"/>
  <c r="CC310" i="34" s="1"/>
  <c r="AR310" i="34"/>
  <c r="D311" i="34"/>
  <c r="B311" i="34"/>
  <c r="C311" i="34"/>
  <c r="KK4" i="1"/>
  <c r="KK9" i="1" s="1"/>
  <c r="E312" i="34"/>
  <c r="KK7" i="1"/>
  <c r="KL3" i="1"/>
  <c r="KL8" i="1" s="1"/>
  <c r="CW310" i="34" l="1"/>
  <c r="BB312" i="34" a="1"/>
  <c r="BB312" i="34" s="1"/>
  <c r="AM312" i="34" a="1"/>
  <c r="AM312" i="34" s="1"/>
  <c r="BC312" i="34" a="1"/>
  <c r="BC312" i="34" s="1"/>
  <c r="BS312" i="34" a="1"/>
  <c r="BS312" i="34" s="1"/>
  <c r="DO312" i="34" a="1"/>
  <c r="DO312" i="34" s="1"/>
  <c r="G312" i="34" a="1"/>
  <c r="G312" i="34" s="1"/>
  <c r="V312" i="34" a="1"/>
  <c r="V312" i="34" s="1"/>
  <c r="AL312" i="34" a="1"/>
  <c r="AL312" i="34" s="1"/>
  <c r="BR312" i="34" a="1"/>
  <c r="BR312" i="34" s="1"/>
  <c r="CH312" i="34" a="1"/>
  <c r="CH312" i="34" s="1"/>
  <c r="CY312" i="34" a="1"/>
  <c r="CY312" i="34" s="1"/>
  <c r="F312" i="34" a="1"/>
  <c r="F312" i="34" s="1"/>
  <c r="W312" i="34" a="1"/>
  <c r="W312" i="34" s="1"/>
  <c r="CX312" i="34" a="1"/>
  <c r="CX312" i="34" s="1"/>
  <c r="S312" i="34" a="1"/>
  <c r="S312" i="34" s="1"/>
  <c r="BG312" i="34" a="1"/>
  <c r="BG312" i="34" s="1"/>
  <c r="CM312" i="34" a="1"/>
  <c r="CM312" i="34" s="1"/>
  <c r="CL312" i="34" a="1"/>
  <c r="CL312" i="34" s="1"/>
  <c r="DC312" i="34" a="1"/>
  <c r="DC312" i="34" s="1"/>
  <c r="DB312" i="34" a="1"/>
  <c r="DB312" i="34" s="1"/>
  <c r="CI312" i="34" a="1"/>
  <c r="CI312" i="34" s="1"/>
  <c r="DN312" i="34" a="1"/>
  <c r="DN312" i="34" s="1"/>
  <c r="Z312" i="34" a="1"/>
  <c r="Z312" i="34" s="1"/>
  <c r="BF312" i="34" a="1"/>
  <c r="BF312" i="34" s="1"/>
  <c r="AA312" i="34" a="1"/>
  <c r="AA312" i="34" s="1"/>
  <c r="BW312" i="34" a="1"/>
  <c r="BW312" i="34" s="1"/>
  <c r="BV312" i="34" a="1"/>
  <c r="BV312" i="34" s="1"/>
  <c r="R312" i="34" a="1"/>
  <c r="R312" i="34" s="1"/>
  <c r="J312" i="34" a="1"/>
  <c r="J312" i="34" s="1"/>
  <c r="AQ312" i="34" a="1"/>
  <c r="AQ312" i="34" s="1"/>
  <c r="BJ312" i="34" a="1"/>
  <c r="BJ312" i="34" s="1"/>
  <c r="DF312" i="34" a="1"/>
  <c r="DF312" i="34" s="1"/>
  <c r="K312" i="34" a="1"/>
  <c r="K312" i="34" s="1"/>
  <c r="N312" i="34" a="1"/>
  <c r="N312" i="34" s="1"/>
  <c r="O312" i="34" a="1"/>
  <c r="O312" i="34" s="1"/>
  <c r="AU312" i="34" a="1"/>
  <c r="AU312" i="34" s="1"/>
  <c r="AT312" i="34" a="1"/>
  <c r="AT312" i="34" s="1"/>
  <c r="BK312" i="34" a="1"/>
  <c r="BK312" i="34" s="1"/>
  <c r="CA312" i="34" a="1"/>
  <c r="CA312" i="34" s="1"/>
  <c r="DG312" i="34" a="1"/>
  <c r="DG312" i="34" s="1"/>
  <c r="AP312" i="34" a="1"/>
  <c r="AP312" i="34" s="1"/>
  <c r="BZ312" i="34" a="1"/>
  <c r="BZ312" i="34" s="1"/>
  <c r="CQ312" i="34" a="1"/>
  <c r="CQ312" i="34" s="1"/>
  <c r="CP312" i="34" a="1"/>
  <c r="CP312" i="34" s="1"/>
  <c r="BO312" i="34" a="1"/>
  <c r="BO312" i="34" s="1"/>
  <c r="CD312" i="34" a="1"/>
  <c r="CD312" i="34" s="1"/>
  <c r="CU312" i="34" a="1"/>
  <c r="CU312" i="34" s="1"/>
  <c r="CT312" i="34" a="1"/>
  <c r="CT312" i="34" s="1"/>
  <c r="DJ312" i="34" a="1"/>
  <c r="DJ312" i="34" s="1"/>
  <c r="AH312" i="34" a="1"/>
  <c r="AH312" i="34" s="1"/>
  <c r="AY312" i="34" a="1"/>
  <c r="AY312" i="34" s="1"/>
  <c r="AX312" i="34" a="1"/>
  <c r="AX312" i="34" s="1"/>
  <c r="CE312" i="34" a="1"/>
  <c r="CE312" i="34" s="1"/>
  <c r="AI312" i="34" a="1"/>
  <c r="AI312" i="34" s="1"/>
  <c r="BN312" i="34" a="1"/>
  <c r="BN312" i="34" s="1"/>
  <c r="DK312" i="34" a="1"/>
  <c r="DK312" i="34" s="1"/>
  <c r="AC310" i="34"/>
  <c r="BT311" i="34"/>
  <c r="BU311" i="34" s="1"/>
  <c r="AV311" i="34"/>
  <c r="AW311" i="34" s="1"/>
  <c r="CS310" i="34"/>
  <c r="BQ310" i="34"/>
  <c r="BE310" i="34"/>
  <c r="AZ311" i="34"/>
  <c r="BA311" i="34" s="1"/>
  <c r="I310" i="34"/>
  <c r="BM310" i="34"/>
  <c r="AO310" i="34"/>
  <c r="BX311" i="34"/>
  <c r="BY310" i="34"/>
  <c r="CO310" i="34"/>
  <c r="CB311" i="34"/>
  <c r="CC311" i="34" s="1"/>
  <c r="CF311" i="34"/>
  <c r="CG311" i="34" s="1"/>
  <c r="P311" i="34"/>
  <c r="L311" i="34"/>
  <c r="M311" i="34" s="1"/>
  <c r="AB311" i="34"/>
  <c r="CJ311" i="34"/>
  <c r="CK311" i="34" s="1"/>
  <c r="AK310" i="34"/>
  <c r="BI310" i="34"/>
  <c r="T311" i="34"/>
  <c r="U311" i="34" s="1"/>
  <c r="X311" i="34"/>
  <c r="AR311" i="34"/>
  <c r="AG310" i="34"/>
  <c r="Q310" i="34"/>
  <c r="AF311" i="34"/>
  <c r="DM310" i="34"/>
  <c r="Y310" i="34"/>
  <c r="DA310" i="34"/>
  <c r="AS310" i="34"/>
  <c r="BP311" i="34"/>
  <c r="CR311" i="34"/>
  <c r="BH311" i="34"/>
  <c r="DD311" i="34"/>
  <c r="BD311" i="34"/>
  <c r="AN311" i="34"/>
  <c r="CV311" i="34"/>
  <c r="CW311" i="34" s="1"/>
  <c r="CN311" i="34"/>
  <c r="H311" i="34"/>
  <c r="H312" i="34"/>
  <c r="DP312" i="34"/>
  <c r="DQ312" i="34" s="1"/>
  <c r="AD312" i="34"/>
  <c r="AE312" i="34"/>
  <c r="CZ311" i="34"/>
  <c r="AJ311" i="34"/>
  <c r="DL311" i="34"/>
  <c r="DM311" i="34" s="1"/>
  <c r="BL311" i="34"/>
  <c r="DH311" i="34"/>
  <c r="DI311" i="34" s="1"/>
  <c r="D312" i="34"/>
  <c r="B312" i="34"/>
  <c r="C312" i="34"/>
  <c r="KL4" i="1"/>
  <c r="KL9" i="1" s="1"/>
  <c r="E313" i="34"/>
  <c r="KL7" i="1"/>
  <c r="KM3" i="1"/>
  <c r="KM8" i="1" s="1"/>
  <c r="G313" i="34" l="1" a="1"/>
  <c r="G313" i="34" s="1"/>
  <c r="W313" i="34" a="1"/>
  <c r="W313" i="34" s="1"/>
  <c r="V313" i="34" a="1"/>
  <c r="V313" i="34" s="1"/>
  <c r="BR313" i="34" a="1"/>
  <c r="BR313" i="34" s="1"/>
  <c r="BS313" i="34" a="1"/>
  <c r="BS313" i="34" s="1"/>
  <c r="F313" i="34" a="1"/>
  <c r="F313" i="34" s="1"/>
  <c r="CI313" i="34" a="1"/>
  <c r="CI313" i="34" s="1"/>
  <c r="CX313" i="34" a="1"/>
  <c r="CX313" i="34" s="1"/>
  <c r="DO313" i="34" a="1"/>
  <c r="DO313" i="34" s="1"/>
  <c r="AM313" i="34" a="1"/>
  <c r="AM313" i="34" s="1"/>
  <c r="AL313" i="34" a="1"/>
  <c r="AL313" i="34" s="1"/>
  <c r="BC313" i="34" a="1"/>
  <c r="BC313" i="34" s="1"/>
  <c r="BB313" i="34" a="1"/>
  <c r="BB313" i="34" s="1"/>
  <c r="Z313" i="34" a="1"/>
  <c r="Z313" i="34" s="1"/>
  <c r="BG313" i="34" a="1"/>
  <c r="BG313" i="34" s="1"/>
  <c r="BF313" i="34" a="1"/>
  <c r="BF313" i="34" s="1"/>
  <c r="DC313" i="34" a="1"/>
  <c r="DC313" i="34" s="1"/>
  <c r="CY313" i="34" a="1"/>
  <c r="CY313" i="34" s="1"/>
  <c r="R313" i="34" a="1"/>
  <c r="R313" i="34" s="1"/>
  <c r="DB313" i="34" a="1"/>
  <c r="DB313" i="34" s="1"/>
  <c r="CH313" i="34" a="1"/>
  <c r="CH313" i="34" s="1"/>
  <c r="S313" i="34" a="1"/>
  <c r="S313" i="34" s="1"/>
  <c r="CL313" i="34" a="1"/>
  <c r="CL313" i="34" s="1"/>
  <c r="CM313" i="34" a="1"/>
  <c r="CM313" i="34" s="1"/>
  <c r="DN313" i="34" a="1"/>
  <c r="DN313" i="34" s="1"/>
  <c r="AA313" i="34" a="1"/>
  <c r="AA313" i="34" s="1"/>
  <c r="BV313" i="34" a="1"/>
  <c r="BV313" i="34" s="1"/>
  <c r="BW313" i="34" a="1"/>
  <c r="BW313" i="34" s="1"/>
  <c r="J313" i="34" a="1"/>
  <c r="J313" i="34" s="1"/>
  <c r="AQ313" i="34" a="1"/>
  <c r="AQ313" i="34" s="1"/>
  <c r="AU313" i="34" a="1"/>
  <c r="AU313" i="34" s="1"/>
  <c r="AT313" i="34" a="1"/>
  <c r="AT313" i="34" s="1"/>
  <c r="CA313" i="34" a="1"/>
  <c r="CA313" i="34" s="1"/>
  <c r="BZ313" i="34" a="1"/>
  <c r="BZ313" i="34" s="1"/>
  <c r="AP313" i="34" a="1"/>
  <c r="AP313" i="34" s="1"/>
  <c r="BK313" i="34" a="1"/>
  <c r="BK313" i="34" s="1"/>
  <c r="O313" i="34" a="1"/>
  <c r="O313" i="34" s="1"/>
  <c r="N313" i="34" a="1"/>
  <c r="N313" i="34" s="1"/>
  <c r="BJ313" i="34" a="1"/>
  <c r="BJ313" i="34" s="1"/>
  <c r="K313" i="34" a="1"/>
  <c r="K313" i="34" s="1"/>
  <c r="CP313" i="34" a="1"/>
  <c r="CP313" i="34" s="1"/>
  <c r="CQ313" i="34" a="1"/>
  <c r="CQ313" i="34" s="1"/>
  <c r="AH313" i="34" a="1"/>
  <c r="AH313" i="34" s="1"/>
  <c r="AX313" i="34" a="1"/>
  <c r="AX313" i="34" s="1"/>
  <c r="CD313" i="34" a="1"/>
  <c r="CD313" i="34" s="1"/>
  <c r="CU313" i="34" a="1"/>
  <c r="CU313" i="34" s="1"/>
  <c r="DJ313" i="34" a="1"/>
  <c r="DJ313" i="34" s="1"/>
  <c r="DF313" i="34" a="1"/>
  <c r="DF313" i="34" s="1"/>
  <c r="AY313" i="34" a="1"/>
  <c r="AY313" i="34" s="1"/>
  <c r="CE313" i="34" a="1"/>
  <c r="CE313" i="34" s="1"/>
  <c r="DG313" i="34" a="1"/>
  <c r="DG313" i="34" s="1"/>
  <c r="BN313" i="34" a="1"/>
  <c r="BN313" i="34" s="1"/>
  <c r="AI313" i="34" a="1"/>
  <c r="AI313" i="34" s="1"/>
  <c r="BO313" i="34" a="1"/>
  <c r="BO313" i="34" s="1"/>
  <c r="CT313" i="34" a="1"/>
  <c r="CT313" i="34" s="1"/>
  <c r="DK313" i="34" a="1"/>
  <c r="DK313" i="34" s="1"/>
  <c r="BQ311" i="34"/>
  <c r="AC311" i="34"/>
  <c r="BM311" i="34"/>
  <c r="CS311" i="34"/>
  <c r="BE311" i="34"/>
  <c r="Q311" i="34"/>
  <c r="BY311" i="34"/>
  <c r="AN312" i="34"/>
  <c r="AR312" i="34"/>
  <c r="T312" i="34"/>
  <c r="U312" i="34" s="1"/>
  <c r="AJ312" i="34"/>
  <c r="BT312" i="34"/>
  <c r="BU312" i="34" s="1"/>
  <c r="X312" i="34"/>
  <c r="CO311" i="34"/>
  <c r="Y311" i="34"/>
  <c r="CZ312" i="34"/>
  <c r="BI311" i="34"/>
  <c r="AS311" i="34"/>
  <c r="AG311" i="34"/>
  <c r="DA311" i="34"/>
  <c r="DD312" i="34"/>
  <c r="DL312" i="34"/>
  <c r="DM312" i="34" s="1"/>
  <c r="AK311" i="34"/>
  <c r="BP312" i="34"/>
  <c r="I311" i="34"/>
  <c r="I312" i="34" s="1"/>
  <c r="AO311" i="34"/>
  <c r="AZ312" i="34"/>
  <c r="BA312" i="34" s="1"/>
  <c r="AV312" i="34"/>
  <c r="AW312" i="34" s="1"/>
  <c r="DE311" i="34"/>
  <c r="AB312" i="34"/>
  <c r="AC312" i="34" s="1"/>
  <c r="P312" i="34"/>
  <c r="CB312" i="34"/>
  <c r="CC312" i="34" s="1"/>
  <c r="BX312" i="34"/>
  <c r="BL312" i="34"/>
  <c r="L312" i="34"/>
  <c r="M312" i="34" s="1"/>
  <c r="BD312" i="34"/>
  <c r="DH312" i="34"/>
  <c r="DI312" i="34" s="1"/>
  <c r="CJ312" i="34"/>
  <c r="CK312" i="34" s="1"/>
  <c r="BH312" i="34"/>
  <c r="DP313" i="34"/>
  <c r="AE313" i="34"/>
  <c r="AD313" i="34"/>
  <c r="CF312" i="34"/>
  <c r="CG312" i="34" s="1"/>
  <c r="AF312" i="34"/>
  <c r="CV312" i="34"/>
  <c r="CW312" i="34" s="1"/>
  <c r="CR312" i="34"/>
  <c r="CN312" i="34"/>
  <c r="D313" i="34"/>
  <c r="B313" i="34"/>
  <c r="C313" i="34"/>
  <c r="KM4" i="1"/>
  <c r="KM9" i="1" s="1"/>
  <c r="E314" i="34"/>
  <c r="KL6" i="1"/>
  <c r="KN3" i="1"/>
  <c r="KN8" i="1" s="1"/>
  <c r="KM7" i="1"/>
  <c r="BC314" i="34" l="1" a="1"/>
  <c r="BC314" i="34" s="1"/>
  <c r="W314" i="34" a="1"/>
  <c r="W314" i="34" s="1"/>
  <c r="AM314" i="34" a="1"/>
  <c r="AM314" i="34" s="1"/>
  <c r="CH314" i="34" a="1"/>
  <c r="CH314" i="34" s="1"/>
  <c r="CY314" i="34" a="1"/>
  <c r="CY314" i="34" s="1"/>
  <c r="G314" i="34" a="1"/>
  <c r="G314" i="34" s="1"/>
  <c r="AL314" i="34" a="1"/>
  <c r="AL314" i="34" s="1"/>
  <c r="CX314" i="34" a="1"/>
  <c r="CX314" i="34" s="1"/>
  <c r="DO314" i="34" a="1"/>
  <c r="DO314" i="34" s="1"/>
  <c r="F314" i="34" a="1"/>
  <c r="F314" i="34" s="1"/>
  <c r="V314" i="34" a="1"/>
  <c r="V314" i="34" s="1"/>
  <c r="BB314" i="34" a="1"/>
  <c r="BB314" i="34" s="1"/>
  <c r="R314" i="34" a="1"/>
  <c r="R314" i="34" s="1"/>
  <c r="DC314" i="34" a="1"/>
  <c r="DC314" i="34" s="1"/>
  <c r="AA314" i="34" a="1"/>
  <c r="AA314" i="34" s="1"/>
  <c r="BF314" i="34" a="1"/>
  <c r="BF314" i="34" s="1"/>
  <c r="BV314" i="34" a="1"/>
  <c r="BV314" i="34" s="1"/>
  <c r="CM314" i="34" a="1"/>
  <c r="CM314" i="34" s="1"/>
  <c r="CL314" i="34" a="1"/>
  <c r="CL314" i="34" s="1"/>
  <c r="BS314" i="34" a="1"/>
  <c r="BS314" i="34" s="1"/>
  <c r="CI314" i="34" a="1"/>
  <c r="CI314" i="34" s="1"/>
  <c r="BW314" i="34" a="1"/>
  <c r="BW314" i="34" s="1"/>
  <c r="BR314" i="34" a="1"/>
  <c r="BR314" i="34" s="1"/>
  <c r="DN314" i="34" a="1"/>
  <c r="DN314" i="34" s="1"/>
  <c r="S314" i="34" a="1"/>
  <c r="S314" i="34" s="1"/>
  <c r="Z314" i="34" a="1"/>
  <c r="Z314" i="34" s="1"/>
  <c r="BG314" i="34" a="1"/>
  <c r="BG314" i="34" s="1"/>
  <c r="AU314" i="34" a="1"/>
  <c r="AU314" i="34" s="1"/>
  <c r="AT314" i="34" a="1"/>
  <c r="AT314" i="34" s="1"/>
  <c r="BK314" i="34" a="1"/>
  <c r="BK314" i="34" s="1"/>
  <c r="BZ314" i="34" a="1"/>
  <c r="BZ314" i="34" s="1"/>
  <c r="K314" i="34" a="1"/>
  <c r="K314" i="34" s="1"/>
  <c r="DB314" i="34" a="1"/>
  <c r="DB314" i="34" s="1"/>
  <c r="J314" i="34" a="1"/>
  <c r="J314" i="34" s="1"/>
  <c r="AQ314" i="34" a="1"/>
  <c r="AQ314" i="34" s="1"/>
  <c r="O314" i="34" a="1"/>
  <c r="O314" i="34" s="1"/>
  <c r="AP314" i="34" a="1"/>
  <c r="AP314" i="34" s="1"/>
  <c r="N314" i="34" a="1"/>
  <c r="N314" i="34" s="1"/>
  <c r="BJ314" i="34" a="1"/>
  <c r="BJ314" i="34" s="1"/>
  <c r="CA314" i="34" a="1"/>
  <c r="CA314" i="34" s="1"/>
  <c r="CQ314" i="34" a="1"/>
  <c r="CQ314" i="34" s="1"/>
  <c r="CP314" i="34" a="1"/>
  <c r="CP314" i="34" s="1"/>
  <c r="DG314" i="34" a="1"/>
  <c r="DG314" i="34" s="1"/>
  <c r="CD314" i="34" a="1"/>
  <c r="CD314" i="34" s="1"/>
  <c r="DJ314" i="34" a="1"/>
  <c r="DJ314" i="34" s="1"/>
  <c r="AY314" i="34" a="1"/>
  <c r="AY314" i="34" s="1"/>
  <c r="DF314" i="34" a="1"/>
  <c r="DF314" i="34" s="1"/>
  <c r="AH314" i="34" a="1"/>
  <c r="AH314" i="34" s="1"/>
  <c r="AI314" i="34" a="1"/>
  <c r="AI314" i="34" s="1"/>
  <c r="BO314" i="34" a="1"/>
  <c r="BO314" i="34" s="1"/>
  <c r="CT314" i="34" a="1"/>
  <c r="CT314" i="34" s="1"/>
  <c r="CU314" i="34" a="1"/>
  <c r="CU314" i="34" s="1"/>
  <c r="AX314" i="34" a="1"/>
  <c r="AX314" i="34" s="1"/>
  <c r="BN314" i="34" a="1"/>
  <c r="BN314" i="34" s="1"/>
  <c r="CE314" i="34" a="1"/>
  <c r="CE314" i="34" s="1"/>
  <c r="DK314" i="34" a="1"/>
  <c r="DK314" i="34" s="1"/>
  <c r="CS312" i="34"/>
  <c r="BQ312" i="34"/>
  <c r="BM312" i="34"/>
  <c r="CV313" i="34"/>
  <c r="CW313" i="34" s="1"/>
  <c r="AV313" i="34"/>
  <c r="AW313" i="34" s="1"/>
  <c r="BI312" i="34"/>
  <c r="BE312" i="34"/>
  <c r="AO312" i="34"/>
  <c r="BY312" i="34"/>
  <c r="AG312" i="34"/>
  <c r="Q312" i="34"/>
  <c r="AS312" i="34"/>
  <c r="Y312" i="34"/>
  <c r="AK312" i="34"/>
  <c r="CO312" i="34"/>
  <c r="DA312" i="34"/>
  <c r="DL313" i="34"/>
  <c r="DM313" i="34" s="1"/>
  <c r="AB313" i="34"/>
  <c r="DE312" i="34"/>
  <c r="AZ313" i="34"/>
  <c r="BA313" i="34" s="1"/>
  <c r="AF313" i="34"/>
  <c r="AG313" i="34" s="1"/>
  <c r="BX313" i="34"/>
  <c r="BY313" i="34" s="1"/>
  <c r="DD313" i="34"/>
  <c r="DE313" i="34" s="1"/>
  <c r="AR313" i="34"/>
  <c r="AS313" i="34" s="1"/>
  <c r="AJ313" i="34"/>
  <c r="AK313" i="34" s="1"/>
  <c r="AC313" i="34"/>
  <c r="BH313" i="34"/>
  <c r="BI313" i="34" s="1"/>
  <c r="CF313" i="34"/>
  <c r="CR313" i="34"/>
  <c r="DQ313" i="34"/>
  <c r="CB313" i="34"/>
  <c r="X313" i="34"/>
  <c r="DP314" i="34"/>
  <c r="AD314" i="34"/>
  <c r="AE314" i="34"/>
  <c r="BP313" i="34"/>
  <c r="AN313" i="34"/>
  <c r="BT313" i="34"/>
  <c r="DH313" i="34"/>
  <c r="T313" i="34"/>
  <c r="L313" i="34"/>
  <c r="CZ313" i="34"/>
  <c r="CN313" i="34"/>
  <c r="CJ313" i="34"/>
  <c r="BD313" i="34"/>
  <c r="P313" i="34"/>
  <c r="BL313" i="34"/>
  <c r="H313" i="34"/>
  <c r="D314" i="34"/>
  <c r="B314" i="34"/>
  <c r="C314" i="34"/>
  <c r="KN4" i="1"/>
  <c r="KN9" i="1" s="1"/>
  <c r="E315" i="34"/>
  <c r="KN7" i="1"/>
  <c r="KO3" i="1"/>
  <c r="KO8" i="1" s="1"/>
  <c r="F315" i="34" l="1" a="1"/>
  <c r="F315" i="34" s="1"/>
  <c r="V315" i="34" a="1"/>
  <c r="V315" i="34" s="1"/>
  <c r="BS315" i="34" a="1"/>
  <c r="BS315" i="34" s="1"/>
  <c r="CX315" i="34" a="1"/>
  <c r="CX315" i="34" s="1"/>
  <c r="BC315" i="34" a="1"/>
  <c r="BC315" i="34" s="1"/>
  <c r="BB315" i="34" a="1"/>
  <c r="BB315" i="34" s="1"/>
  <c r="CY315" i="34" a="1"/>
  <c r="CY315" i="34" s="1"/>
  <c r="G315" i="34" a="1"/>
  <c r="G315" i="34" s="1"/>
  <c r="W315" i="34" a="1"/>
  <c r="W315" i="34" s="1"/>
  <c r="AM315" i="34" a="1"/>
  <c r="AM315" i="34" s="1"/>
  <c r="AL315" i="34" a="1"/>
  <c r="AL315" i="34" s="1"/>
  <c r="CI315" i="34" a="1"/>
  <c r="CI315" i="34" s="1"/>
  <c r="DO315" i="34" a="1"/>
  <c r="DO315" i="34" s="1"/>
  <c r="BR315" i="34" a="1"/>
  <c r="BR315" i="34" s="1"/>
  <c r="DN315" i="34" a="1"/>
  <c r="DN315" i="34" s="1"/>
  <c r="Z315" i="34" a="1"/>
  <c r="Z315" i="34" s="1"/>
  <c r="CH315" i="34" a="1"/>
  <c r="CH315" i="34" s="1"/>
  <c r="S315" i="34" a="1"/>
  <c r="S315" i="34" s="1"/>
  <c r="BF315" i="34" a="1"/>
  <c r="BF315" i="34" s="1"/>
  <c r="CL315" i="34" a="1"/>
  <c r="CL315" i="34" s="1"/>
  <c r="DC315" i="34" a="1"/>
  <c r="DC315" i="34" s="1"/>
  <c r="R315" i="34" a="1"/>
  <c r="R315" i="34" s="1"/>
  <c r="BW315" i="34" a="1"/>
  <c r="BW315" i="34" s="1"/>
  <c r="CM315" i="34" a="1"/>
  <c r="CM315" i="34" s="1"/>
  <c r="AA315" i="34" a="1"/>
  <c r="AA315" i="34" s="1"/>
  <c r="BG315" i="34" a="1"/>
  <c r="BG315" i="34" s="1"/>
  <c r="BV315" i="34" a="1"/>
  <c r="BV315" i="34" s="1"/>
  <c r="N315" i="34" a="1"/>
  <c r="N315" i="34" s="1"/>
  <c r="CQ315" i="34" a="1"/>
  <c r="CQ315" i="34" s="1"/>
  <c r="DG315" i="34" a="1"/>
  <c r="DG315" i="34" s="1"/>
  <c r="AQ315" i="34" a="1"/>
  <c r="AQ315" i="34" s="1"/>
  <c r="BJ315" i="34" a="1"/>
  <c r="BJ315" i="34" s="1"/>
  <c r="CP315" i="34" a="1"/>
  <c r="CP315" i="34" s="1"/>
  <c r="DB315" i="34" a="1"/>
  <c r="DB315" i="34" s="1"/>
  <c r="K315" i="34" a="1"/>
  <c r="K315" i="34" s="1"/>
  <c r="J315" i="34" a="1"/>
  <c r="J315" i="34" s="1"/>
  <c r="AP315" i="34" a="1"/>
  <c r="AP315" i="34" s="1"/>
  <c r="O315" i="34" a="1"/>
  <c r="O315" i="34" s="1"/>
  <c r="AU315" i="34" a="1"/>
  <c r="AU315" i="34" s="1"/>
  <c r="AT315" i="34" a="1"/>
  <c r="AT315" i="34" s="1"/>
  <c r="CA315" i="34" a="1"/>
  <c r="CA315" i="34" s="1"/>
  <c r="BZ315" i="34" a="1"/>
  <c r="BZ315" i="34" s="1"/>
  <c r="BK315" i="34" a="1"/>
  <c r="BK315" i="34" s="1"/>
  <c r="BN315" i="34" a="1"/>
  <c r="BN315" i="34" s="1"/>
  <c r="DK315" i="34" a="1"/>
  <c r="DK315" i="34" s="1"/>
  <c r="DJ315" i="34" a="1"/>
  <c r="DJ315" i="34" s="1"/>
  <c r="BO315" i="34" a="1"/>
  <c r="BO315" i="34" s="1"/>
  <c r="CE315" i="34" a="1"/>
  <c r="CE315" i="34" s="1"/>
  <c r="CU315" i="34" a="1"/>
  <c r="CU315" i="34" s="1"/>
  <c r="CT315" i="34" a="1"/>
  <c r="CT315" i="34" s="1"/>
  <c r="AH315" i="34" a="1"/>
  <c r="AH315" i="34" s="1"/>
  <c r="AY315" i="34" a="1"/>
  <c r="AY315" i="34" s="1"/>
  <c r="CD315" i="34" a="1"/>
  <c r="CD315" i="34" s="1"/>
  <c r="DF315" i="34" a="1"/>
  <c r="DF315" i="34" s="1"/>
  <c r="AI315" i="34" a="1"/>
  <c r="AI315" i="34" s="1"/>
  <c r="AX315" i="34" a="1"/>
  <c r="AX315" i="34" s="1"/>
  <c r="L314" i="34"/>
  <c r="AV314" i="34"/>
  <c r="AW314" i="34" s="1"/>
  <c r="DQ314" i="34"/>
  <c r="BD314" i="34"/>
  <c r="H314" i="34"/>
  <c r="DD314" i="34"/>
  <c r="DE314" i="34" s="1"/>
  <c r="BT314" i="34"/>
  <c r="CB314" i="34"/>
  <c r="T314" i="34"/>
  <c r="AN314" i="34"/>
  <c r="CG313" i="34"/>
  <c r="I313" i="34"/>
  <c r="BE313" i="34"/>
  <c r="DA313" i="34"/>
  <c r="DI313" i="34"/>
  <c r="P314" i="34"/>
  <c r="CS313" i="34"/>
  <c r="Q313" i="34"/>
  <c r="CO313" i="34"/>
  <c r="U313" i="34"/>
  <c r="BU313" i="34"/>
  <c r="AJ314" i="34"/>
  <c r="CC313" i="34"/>
  <c r="BM313" i="34"/>
  <c r="CK313" i="34"/>
  <c r="M313" i="34"/>
  <c r="AO313" i="34"/>
  <c r="BQ313" i="34"/>
  <c r="BL314" i="34"/>
  <c r="BX314" i="34"/>
  <c r="Y313" i="34"/>
  <c r="BP314" i="34"/>
  <c r="BQ314" i="34" s="1"/>
  <c r="AB314" i="34"/>
  <c r="CJ314" i="34"/>
  <c r="DP315" i="34"/>
  <c r="AD315" i="34"/>
  <c r="AR315" i="34"/>
  <c r="AE315" i="34"/>
  <c r="CV314" i="34"/>
  <c r="AZ314" i="34"/>
  <c r="CN314" i="34"/>
  <c r="DL314" i="34"/>
  <c r="DH314" i="34"/>
  <c r="CZ314" i="34"/>
  <c r="AF314" i="34"/>
  <c r="CF314" i="34"/>
  <c r="CR314" i="34"/>
  <c r="AR314" i="34"/>
  <c r="BH314" i="34"/>
  <c r="X314" i="34"/>
  <c r="D315" i="34"/>
  <c r="B315" i="34"/>
  <c r="C315" i="34"/>
  <c r="KO4" i="1"/>
  <c r="KO9" i="1" s="1"/>
  <c r="E316" i="34"/>
  <c r="KO7" i="1"/>
  <c r="KP3" i="1"/>
  <c r="KP8" i="1" s="1"/>
  <c r="DA314" i="34" l="1"/>
  <c r="AL316" i="34" a="1"/>
  <c r="AL316" i="34" s="1"/>
  <c r="BC316" i="34" a="1"/>
  <c r="BC316" i="34" s="1"/>
  <c r="CH316" i="34" a="1"/>
  <c r="CH316" i="34" s="1"/>
  <c r="CI316" i="34" a="1"/>
  <c r="CI316" i="34" s="1"/>
  <c r="DO316" i="34" a="1"/>
  <c r="DO316" i="34" s="1"/>
  <c r="G316" i="34" a="1"/>
  <c r="G316" i="34" s="1"/>
  <c r="W316" i="34" a="1"/>
  <c r="W316" i="34" s="1"/>
  <c r="BR316" i="34" a="1"/>
  <c r="BR316" i="34" s="1"/>
  <c r="F316" i="34" a="1"/>
  <c r="F316" i="34" s="1"/>
  <c r="BS316" i="34" a="1"/>
  <c r="BS316" i="34" s="1"/>
  <c r="CX316" i="34" a="1"/>
  <c r="CX316" i="34" s="1"/>
  <c r="V316" i="34" a="1"/>
  <c r="V316" i="34" s="1"/>
  <c r="AM316" i="34" a="1"/>
  <c r="AM316" i="34" s="1"/>
  <c r="BB316" i="34" a="1"/>
  <c r="BB316" i="34" s="1"/>
  <c r="DN316" i="34" a="1"/>
  <c r="DN316" i="34" s="1"/>
  <c r="R316" i="34" a="1"/>
  <c r="R316" i="34" s="1"/>
  <c r="BF316" i="34" a="1"/>
  <c r="BF316" i="34" s="1"/>
  <c r="BV316" i="34" a="1"/>
  <c r="BV316" i="34" s="1"/>
  <c r="S316" i="34" a="1"/>
  <c r="S316" i="34" s="1"/>
  <c r="AA316" i="34" a="1"/>
  <c r="AA316" i="34" s="1"/>
  <c r="BG316" i="34" a="1"/>
  <c r="BG316" i="34" s="1"/>
  <c r="CM316" i="34" a="1"/>
  <c r="CM316" i="34" s="1"/>
  <c r="Z316" i="34" a="1"/>
  <c r="Z316" i="34" s="1"/>
  <c r="DB316" i="34" a="1"/>
  <c r="DB316" i="34" s="1"/>
  <c r="CY316" i="34" a="1"/>
  <c r="CY316" i="34" s="1"/>
  <c r="BW316" i="34" a="1"/>
  <c r="BW316" i="34" s="1"/>
  <c r="CL316" i="34" a="1"/>
  <c r="CL316" i="34" s="1"/>
  <c r="AP316" i="34" a="1"/>
  <c r="AP316" i="34" s="1"/>
  <c r="AU316" i="34" a="1"/>
  <c r="AU316" i="34" s="1"/>
  <c r="BZ316" i="34" a="1"/>
  <c r="BZ316" i="34" s="1"/>
  <c r="J316" i="34" a="1"/>
  <c r="J316" i="34" s="1"/>
  <c r="AQ316" i="34" a="1"/>
  <c r="AQ316" i="34" s="1"/>
  <c r="AT316" i="34" a="1"/>
  <c r="AT316" i="34" s="1"/>
  <c r="CA316" i="34" a="1"/>
  <c r="CA316" i="34" s="1"/>
  <c r="CP316" i="34" a="1"/>
  <c r="CP316" i="34" s="1"/>
  <c r="K316" i="34" a="1"/>
  <c r="K316" i="34" s="1"/>
  <c r="N316" i="34" a="1"/>
  <c r="N316" i="34" s="1"/>
  <c r="O316" i="34" a="1"/>
  <c r="O316" i="34" s="1"/>
  <c r="BK316" i="34" a="1"/>
  <c r="BK316" i="34" s="1"/>
  <c r="DG316" i="34" a="1"/>
  <c r="DG316" i="34" s="1"/>
  <c r="DC316" i="34" a="1"/>
  <c r="DC316" i="34" s="1"/>
  <c r="BJ316" i="34" a="1"/>
  <c r="BJ316" i="34" s="1"/>
  <c r="CQ316" i="34" a="1"/>
  <c r="CQ316" i="34" s="1"/>
  <c r="DF316" i="34" a="1"/>
  <c r="DF316" i="34" s="1"/>
  <c r="AY316" i="34" a="1"/>
  <c r="AY316" i="34" s="1"/>
  <c r="BO316" i="34" a="1"/>
  <c r="BO316" i="34" s="1"/>
  <c r="DK316" i="34" a="1"/>
  <c r="DK316" i="34" s="1"/>
  <c r="AH316" i="34" a="1"/>
  <c r="AH316" i="34" s="1"/>
  <c r="AX316" i="34" a="1"/>
  <c r="AX316" i="34" s="1"/>
  <c r="CD316" i="34" a="1"/>
  <c r="CD316" i="34" s="1"/>
  <c r="CT316" i="34" a="1"/>
  <c r="CT316" i="34" s="1"/>
  <c r="CU316" i="34" a="1"/>
  <c r="CU316" i="34" s="1"/>
  <c r="BN316" i="34" a="1"/>
  <c r="BN316" i="34" s="1"/>
  <c r="CE316" i="34" a="1"/>
  <c r="CE316" i="34" s="1"/>
  <c r="DJ316" i="34" a="1"/>
  <c r="DJ316" i="34" s="1"/>
  <c r="AI316" i="34" a="1"/>
  <c r="AI316" i="34" s="1"/>
  <c r="M314" i="34"/>
  <c r="X315" i="34"/>
  <c r="AJ315" i="34"/>
  <c r="BU314" i="34"/>
  <c r="P315" i="34"/>
  <c r="AF315" i="34"/>
  <c r="DQ315" i="34"/>
  <c r="CK314" i="34"/>
  <c r="CS314" i="34"/>
  <c r="U314" i="34"/>
  <c r="I314" i="34"/>
  <c r="BE314" i="34"/>
  <c r="Y314" i="34"/>
  <c r="CG314" i="34"/>
  <c r="CO314" i="34"/>
  <c r="BM314" i="34"/>
  <c r="CC314" i="34"/>
  <c r="DI314" i="34"/>
  <c r="DH315" i="34"/>
  <c r="AB315" i="34"/>
  <c r="AO314" i="34"/>
  <c r="Q314" i="34"/>
  <c r="AC314" i="34"/>
  <c r="BA314" i="34"/>
  <c r="BY314" i="34"/>
  <c r="BI314" i="34"/>
  <c r="AG314" i="34"/>
  <c r="CW314" i="34"/>
  <c r="CZ315" i="34"/>
  <c r="DA315" i="34" s="1"/>
  <c r="BL315" i="34"/>
  <c r="AS314" i="34"/>
  <c r="AS315" i="34" s="1"/>
  <c r="DM314" i="34"/>
  <c r="AK314" i="34"/>
  <c r="CR315" i="34"/>
  <c r="AN315" i="34"/>
  <c r="CF315" i="34"/>
  <c r="CB315" i="34"/>
  <c r="BT315" i="34"/>
  <c r="AZ315" i="34"/>
  <c r="T315" i="34"/>
  <c r="DD315" i="34"/>
  <c r="BD315" i="34"/>
  <c r="AV315" i="34"/>
  <c r="DP316" i="34"/>
  <c r="H316" i="34"/>
  <c r="AE316" i="34"/>
  <c r="AD316" i="34"/>
  <c r="BP315" i="34"/>
  <c r="L315" i="34"/>
  <c r="CN315" i="34"/>
  <c r="CV315" i="34"/>
  <c r="CW315" i="34" s="1"/>
  <c r="DL315" i="34"/>
  <c r="BX315" i="34"/>
  <c r="BH315" i="34"/>
  <c r="CJ315" i="34"/>
  <c r="H315" i="34"/>
  <c r="D316" i="34"/>
  <c r="B316" i="34"/>
  <c r="C316" i="34"/>
  <c r="KP4" i="1"/>
  <c r="KP9" i="1" s="1"/>
  <c r="E317" i="34"/>
  <c r="KQ3" i="1"/>
  <c r="KQ8" i="1" s="1"/>
  <c r="KP7" i="1"/>
  <c r="G317" i="34" l="1" a="1"/>
  <c r="G317" i="34" s="1"/>
  <c r="BB317" i="34" a="1"/>
  <c r="BB317" i="34" s="1"/>
  <c r="BR317" i="34" a="1"/>
  <c r="BR317" i="34" s="1"/>
  <c r="CY317" i="34" a="1"/>
  <c r="CY317" i="34" s="1"/>
  <c r="W317" i="34" a="1"/>
  <c r="W317" i="34" s="1"/>
  <c r="BS317" i="34" a="1"/>
  <c r="BS317" i="34" s="1"/>
  <c r="DO317" i="34" a="1"/>
  <c r="DO317" i="34" s="1"/>
  <c r="F317" i="34" a="1"/>
  <c r="F317" i="34" s="1"/>
  <c r="V317" i="34" a="1"/>
  <c r="V317" i="34" s="1"/>
  <c r="AM317" i="34" a="1"/>
  <c r="AM317" i="34" s="1"/>
  <c r="CH317" i="34" a="1"/>
  <c r="CH317" i="34" s="1"/>
  <c r="CI317" i="34" a="1"/>
  <c r="CI317" i="34" s="1"/>
  <c r="AL317" i="34" a="1"/>
  <c r="AL317" i="34" s="1"/>
  <c r="BC317" i="34" a="1"/>
  <c r="BC317" i="34" s="1"/>
  <c r="Z317" i="34" a="1"/>
  <c r="Z317" i="34" s="1"/>
  <c r="BW317" i="34" a="1"/>
  <c r="BW317" i="34" s="1"/>
  <c r="DN317" i="34" a="1"/>
  <c r="DN317" i="34" s="1"/>
  <c r="R317" i="34" a="1"/>
  <c r="R317" i="34" s="1"/>
  <c r="BG317" i="34" a="1"/>
  <c r="BG317" i="34" s="1"/>
  <c r="CX317" i="34" a="1"/>
  <c r="CX317" i="34" s="1"/>
  <c r="AA317" i="34" a="1"/>
  <c r="AA317" i="34" s="1"/>
  <c r="BF317" i="34" a="1"/>
  <c r="BF317" i="34" s="1"/>
  <c r="CL317" i="34" a="1"/>
  <c r="CL317" i="34" s="1"/>
  <c r="DB317" i="34" a="1"/>
  <c r="DB317" i="34" s="1"/>
  <c r="S317" i="34" a="1"/>
  <c r="S317" i="34" s="1"/>
  <c r="BV317" i="34" a="1"/>
  <c r="BV317" i="34" s="1"/>
  <c r="CM317" i="34" a="1"/>
  <c r="CM317" i="34" s="1"/>
  <c r="DC317" i="34" a="1"/>
  <c r="DC317" i="34" s="1"/>
  <c r="K317" i="34" a="1"/>
  <c r="K317" i="34" s="1"/>
  <c r="AP317" i="34" a="1"/>
  <c r="AP317" i="34" s="1"/>
  <c r="CA317" i="34" a="1"/>
  <c r="CA317" i="34" s="1"/>
  <c r="CP317" i="34" a="1"/>
  <c r="CP317" i="34" s="1"/>
  <c r="CQ317" i="34" a="1"/>
  <c r="CQ317" i="34" s="1"/>
  <c r="J317" i="34" a="1"/>
  <c r="J317" i="34" s="1"/>
  <c r="AQ317" i="34" a="1"/>
  <c r="AQ317" i="34" s="1"/>
  <c r="AT317" i="34" a="1"/>
  <c r="AT317" i="34" s="1"/>
  <c r="AU317" i="34" a="1"/>
  <c r="AU317" i="34" s="1"/>
  <c r="BK317" i="34" a="1"/>
  <c r="BK317" i="34" s="1"/>
  <c r="BZ317" i="34" a="1"/>
  <c r="BZ317" i="34" s="1"/>
  <c r="BJ317" i="34" a="1"/>
  <c r="BJ317" i="34" s="1"/>
  <c r="DG317" i="34" a="1"/>
  <c r="DG317" i="34" s="1"/>
  <c r="O317" i="34" a="1"/>
  <c r="O317" i="34" s="1"/>
  <c r="N317" i="34" a="1"/>
  <c r="N317" i="34" s="1"/>
  <c r="AI317" i="34" a="1"/>
  <c r="AI317" i="34" s="1"/>
  <c r="BN317" i="34" a="1"/>
  <c r="BN317" i="34" s="1"/>
  <c r="DK317" i="34" a="1"/>
  <c r="DK317" i="34" s="1"/>
  <c r="CD317" i="34" a="1"/>
  <c r="CD317" i="34" s="1"/>
  <c r="DF317" i="34" a="1"/>
  <c r="DF317" i="34" s="1"/>
  <c r="DH317" i="34" s="1"/>
  <c r="AX317" i="34" a="1"/>
  <c r="AX317" i="34" s="1"/>
  <c r="AY317" i="34" a="1"/>
  <c r="AY317" i="34" s="1"/>
  <c r="CE317" i="34" a="1"/>
  <c r="CE317" i="34" s="1"/>
  <c r="DJ317" i="34" a="1"/>
  <c r="DJ317" i="34" s="1"/>
  <c r="AH317" i="34" a="1"/>
  <c r="AH317" i="34" s="1"/>
  <c r="BO317" i="34" a="1"/>
  <c r="BO317" i="34" s="1"/>
  <c r="CT317" i="34" a="1"/>
  <c r="CT317" i="34" s="1"/>
  <c r="CU317" i="34" a="1"/>
  <c r="CU317" i="34" s="1"/>
  <c r="BX316" i="34"/>
  <c r="Y315" i="34"/>
  <c r="AK315" i="34"/>
  <c r="DM315" i="34"/>
  <c r="DQ316" i="34"/>
  <c r="AC315" i="34"/>
  <c r="AG315" i="34"/>
  <c r="CS315" i="34"/>
  <c r="Q315" i="34"/>
  <c r="CR316" i="34"/>
  <c r="BY315" i="34"/>
  <c r="BA315" i="34"/>
  <c r="BI315" i="34"/>
  <c r="CO315" i="34"/>
  <c r="T316" i="34"/>
  <c r="CZ316" i="34"/>
  <c r="DA316" i="34" s="1"/>
  <c r="DI315" i="34"/>
  <c r="AZ316" i="34"/>
  <c r="CN316" i="34"/>
  <c r="AV316" i="34"/>
  <c r="BM315" i="34"/>
  <c r="I315" i="34"/>
  <c r="I316" i="34" s="1"/>
  <c r="BQ315" i="34"/>
  <c r="DH316" i="34"/>
  <c r="AN316" i="34"/>
  <c r="X316" i="34"/>
  <c r="U315" i="34"/>
  <c r="CG315" i="34"/>
  <c r="AO315" i="34"/>
  <c r="M315" i="34"/>
  <c r="AW315" i="34"/>
  <c r="BL316" i="34"/>
  <c r="BE315" i="34"/>
  <c r="BU315" i="34"/>
  <c r="CK315" i="34"/>
  <c r="BP316" i="34"/>
  <c r="BD316" i="34"/>
  <c r="BE316" i="34" s="1"/>
  <c r="DE315" i="34"/>
  <c r="CC315" i="34"/>
  <c r="L316" i="34"/>
  <c r="DP317" i="34"/>
  <c r="AE317" i="34"/>
  <c r="AD317" i="34"/>
  <c r="CF316" i="34"/>
  <c r="P316" i="34"/>
  <c r="DD316" i="34"/>
  <c r="BH316" i="34"/>
  <c r="CB316" i="34"/>
  <c r="DL316" i="34"/>
  <c r="AR316" i="34"/>
  <c r="AB316" i="34"/>
  <c r="AJ316" i="34"/>
  <c r="BT316" i="34"/>
  <c r="CV316" i="34"/>
  <c r="AF316" i="34"/>
  <c r="CJ316" i="34"/>
  <c r="D317" i="34"/>
  <c r="B317" i="34"/>
  <c r="C317" i="34"/>
  <c r="KQ4" i="1"/>
  <c r="KQ9" i="1" s="1"/>
  <c r="E318" i="34"/>
  <c r="KQ7" i="1"/>
  <c r="KR3" i="1"/>
  <c r="KR8" i="1" s="1"/>
  <c r="V318" i="34" l="1" a="1"/>
  <c r="V318" i="34" s="1"/>
  <c r="BB318" i="34" a="1"/>
  <c r="BB318" i="34" s="1"/>
  <c r="CI318" i="34" a="1"/>
  <c r="CI318" i="34" s="1"/>
  <c r="F318" i="34" a="1"/>
  <c r="F318" i="34" s="1"/>
  <c r="BS318" i="34" a="1"/>
  <c r="BS318" i="34" s="1"/>
  <c r="CX318" i="34" a="1"/>
  <c r="CX318" i="34" s="1"/>
  <c r="W318" i="34" a="1"/>
  <c r="W318" i="34" s="1"/>
  <c r="AM318" i="34" a="1"/>
  <c r="AM318" i="34" s="1"/>
  <c r="BC318" i="34" a="1"/>
  <c r="BC318" i="34" s="1"/>
  <c r="BR318" i="34" a="1"/>
  <c r="BR318" i="34" s="1"/>
  <c r="CH318" i="34" a="1"/>
  <c r="CH318" i="34" s="1"/>
  <c r="CY318" i="34" a="1"/>
  <c r="CY318" i="34" s="1"/>
  <c r="G318" i="34" a="1"/>
  <c r="G318" i="34" s="1"/>
  <c r="AL318" i="34" a="1"/>
  <c r="AL318" i="34" s="1"/>
  <c r="S318" i="34" a="1"/>
  <c r="S318" i="34" s="1"/>
  <c r="AA318" i="34" a="1"/>
  <c r="AA318" i="34" s="1"/>
  <c r="Z318" i="34" a="1"/>
  <c r="Z318" i="34" s="1"/>
  <c r="CL318" i="34" a="1"/>
  <c r="CL318" i="34" s="1"/>
  <c r="DC318" i="34" a="1"/>
  <c r="DC318" i="34" s="1"/>
  <c r="R318" i="34" a="1"/>
  <c r="R318" i="34" s="1"/>
  <c r="BF318" i="34" a="1"/>
  <c r="BF318" i="34" s="1"/>
  <c r="BG318" i="34" a="1"/>
  <c r="BG318" i="34" s="1"/>
  <c r="BV318" i="34" a="1"/>
  <c r="BV318" i="34" s="1"/>
  <c r="CM318" i="34" a="1"/>
  <c r="CM318" i="34" s="1"/>
  <c r="DB318" i="34" a="1"/>
  <c r="DB318" i="34" s="1"/>
  <c r="DO318" i="34" a="1"/>
  <c r="DO318" i="34" s="1"/>
  <c r="DN318" i="34" a="1"/>
  <c r="DN318" i="34" s="1"/>
  <c r="BW318" i="34" a="1"/>
  <c r="BW318" i="34" s="1"/>
  <c r="N318" i="34" a="1"/>
  <c r="N318" i="34" s="1"/>
  <c r="BK318" i="34" a="1"/>
  <c r="BK318" i="34" s="1"/>
  <c r="CQ318" i="34" a="1"/>
  <c r="CQ318" i="34" s="1"/>
  <c r="CP318" i="34" a="1"/>
  <c r="CP318" i="34" s="1"/>
  <c r="DG318" i="34" a="1"/>
  <c r="DG318" i="34" s="1"/>
  <c r="AU318" i="34" a="1"/>
  <c r="AU318" i="34" s="1"/>
  <c r="BZ318" i="34" a="1"/>
  <c r="BZ318" i="34" s="1"/>
  <c r="K318" i="34" a="1"/>
  <c r="K318" i="34" s="1"/>
  <c r="AP318" i="34" a="1"/>
  <c r="AP318" i="34" s="1"/>
  <c r="AT318" i="34" a="1"/>
  <c r="AT318" i="34" s="1"/>
  <c r="BJ318" i="34" a="1"/>
  <c r="BJ318" i="34" s="1"/>
  <c r="J318" i="34" a="1"/>
  <c r="J318" i="34" s="1"/>
  <c r="AQ318" i="34" a="1"/>
  <c r="AQ318" i="34" s="1"/>
  <c r="O318" i="34" a="1"/>
  <c r="O318" i="34" s="1"/>
  <c r="CA318" i="34" a="1"/>
  <c r="CA318" i="34" s="1"/>
  <c r="DF318" i="34" a="1"/>
  <c r="DF318" i="34" s="1"/>
  <c r="AX318" i="34" a="1"/>
  <c r="AX318" i="34" s="1"/>
  <c r="CT318" i="34" a="1"/>
  <c r="CT318" i="34" s="1"/>
  <c r="BO318" i="34" a="1"/>
  <c r="BO318" i="34" s="1"/>
  <c r="CD318" i="34" a="1"/>
  <c r="CD318" i="34" s="1"/>
  <c r="CU318" i="34" a="1"/>
  <c r="CU318" i="34" s="1"/>
  <c r="DK318" i="34" a="1"/>
  <c r="DK318" i="34" s="1"/>
  <c r="DJ318" i="34" a="1"/>
  <c r="DJ318" i="34" s="1"/>
  <c r="CE318" i="34" a="1"/>
  <c r="CE318" i="34" s="1"/>
  <c r="AI318" i="34" a="1"/>
  <c r="AI318" i="34" s="1"/>
  <c r="AH318" i="34" a="1"/>
  <c r="AH318" i="34" s="1"/>
  <c r="AY318" i="34" a="1"/>
  <c r="AY318" i="34" s="1"/>
  <c r="BN318" i="34" a="1"/>
  <c r="BN318" i="34" s="1"/>
  <c r="U316" i="34"/>
  <c r="BY316" i="34"/>
  <c r="DM316" i="34"/>
  <c r="P317" i="34"/>
  <c r="AW316" i="34"/>
  <c r="CG316" i="34"/>
  <c r="BI316" i="34"/>
  <c r="DQ317" i="34"/>
  <c r="CS316" i="34"/>
  <c r="BU316" i="34"/>
  <c r="DE316" i="34"/>
  <c r="CZ317" i="34"/>
  <c r="DA317" i="34" s="1"/>
  <c r="AB317" i="34"/>
  <c r="BA316" i="34"/>
  <c r="CR317" i="34"/>
  <c r="CJ317" i="34"/>
  <c r="CO316" i="34"/>
  <c r="AR317" i="34"/>
  <c r="BH317" i="34"/>
  <c r="BI317" i="34" s="1"/>
  <c r="AJ317" i="34"/>
  <c r="CC316" i="34"/>
  <c r="CW316" i="34"/>
  <c r="AC316" i="34"/>
  <c r="AO316" i="34"/>
  <c r="CK316" i="34"/>
  <c r="BT317" i="34"/>
  <c r="BU317" i="34" s="1"/>
  <c r="BP317" i="34"/>
  <c r="DI316" i="34"/>
  <c r="DI317" i="34" s="1"/>
  <c r="M316" i="34"/>
  <c r="BL317" i="34"/>
  <c r="AN317" i="34"/>
  <c r="AG316" i="34"/>
  <c r="AK316" i="34"/>
  <c r="CB317" i="34"/>
  <c r="CV317" i="34"/>
  <c r="DD317" i="34"/>
  <c r="BD317" i="34"/>
  <c r="BE317" i="34" s="1"/>
  <c r="Y316" i="34"/>
  <c r="AS316" i="34"/>
  <c r="Q316" i="34"/>
  <c r="Q317" i="34" s="1"/>
  <c r="L317" i="34"/>
  <c r="BM316" i="34"/>
  <c r="BQ316" i="34"/>
  <c r="CF317" i="34"/>
  <c r="BX317" i="34"/>
  <c r="DP318" i="34"/>
  <c r="AD318" i="34"/>
  <c r="AE318" i="34"/>
  <c r="DL317" i="34"/>
  <c r="DM317" i="34" s="1"/>
  <c r="T317" i="34"/>
  <c r="X317" i="34"/>
  <c r="AZ317" i="34"/>
  <c r="AF317" i="34"/>
  <c r="H317" i="34"/>
  <c r="AV317" i="34"/>
  <c r="CN317" i="34"/>
  <c r="D318" i="34"/>
  <c r="B318" i="34"/>
  <c r="C318" i="34"/>
  <c r="KR4" i="1"/>
  <c r="KR9" i="1" s="1"/>
  <c r="E319" i="34"/>
  <c r="KR7" i="1"/>
  <c r="KS3" i="1"/>
  <c r="KS8" i="1" s="1"/>
  <c r="AW317" i="34" l="1"/>
  <c r="AM319" i="34" a="1"/>
  <c r="AM319" i="34" s="1"/>
  <c r="BB319" i="34" a="1"/>
  <c r="BB319" i="34" s="1"/>
  <c r="CH319" i="34" a="1"/>
  <c r="CH319" i="34" s="1"/>
  <c r="CX319" i="34" a="1"/>
  <c r="CX319" i="34" s="1"/>
  <c r="V319" i="34" a="1"/>
  <c r="V319" i="34" s="1"/>
  <c r="W319" i="34" a="1"/>
  <c r="W319" i="34" s="1"/>
  <c r="BC319" i="34" a="1"/>
  <c r="BC319" i="34" s="1"/>
  <c r="CI319" i="34" a="1"/>
  <c r="CI319" i="34" s="1"/>
  <c r="F319" i="34" a="1"/>
  <c r="F319" i="34" s="1"/>
  <c r="BR319" i="34" a="1"/>
  <c r="BR319" i="34" s="1"/>
  <c r="CY319" i="34" a="1"/>
  <c r="CY319" i="34" s="1"/>
  <c r="G319" i="34" a="1"/>
  <c r="G319" i="34" s="1"/>
  <c r="AL319" i="34" a="1"/>
  <c r="AL319" i="34" s="1"/>
  <c r="BS319" i="34" a="1"/>
  <c r="BS319" i="34" s="1"/>
  <c r="DN319" i="34" a="1"/>
  <c r="DN319" i="34" s="1"/>
  <c r="BG319" i="34" a="1"/>
  <c r="BG319" i="34" s="1"/>
  <c r="BW319" i="34" a="1"/>
  <c r="BW319" i="34" s="1"/>
  <c r="BF319" i="34" a="1"/>
  <c r="BF319" i="34" s="1"/>
  <c r="BV319" i="34" a="1"/>
  <c r="BV319" i="34" s="1"/>
  <c r="DO319" i="34" a="1"/>
  <c r="DO319" i="34" s="1"/>
  <c r="AA319" i="34" a="1"/>
  <c r="AA319" i="34" s="1"/>
  <c r="CL319" i="34" a="1"/>
  <c r="CL319" i="34" s="1"/>
  <c r="DC319" i="34" a="1"/>
  <c r="DC319" i="34" s="1"/>
  <c r="R319" i="34" a="1"/>
  <c r="R319" i="34" s="1"/>
  <c r="S319" i="34" a="1"/>
  <c r="S319" i="34" s="1"/>
  <c r="Z319" i="34" a="1"/>
  <c r="Z319" i="34" s="1"/>
  <c r="CM319" i="34" a="1"/>
  <c r="CM319" i="34" s="1"/>
  <c r="DB319" i="34" a="1"/>
  <c r="DB319" i="34" s="1"/>
  <c r="BJ319" i="34" a="1"/>
  <c r="BJ319" i="34" s="1"/>
  <c r="CQ319" i="34" a="1"/>
  <c r="CQ319" i="34" s="1"/>
  <c r="N319" i="34" a="1"/>
  <c r="N319" i="34" s="1"/>
  <c r="BK319" i="34" a="1"/>
  <c r="BK319" i="34" s="1"/>
  <c r="BZ319" i="34" a="1"/>
  <c r="BZ319" i="34" s="1"/>
  <c r="DG319" i="34" a="1"/>
  <c r="DG319" i="34" s="1"/>
  <c r="AQ319" i="34" a="1"/>
  <c r="AQ319" i="34" s="1"/>
  <c r="CA319" i="34" a="1"/>
  <c r="CA319" i="34" s="1"/>
  <c r="CP319" i="34" a="1"/>
  <c r="CP319" i="34" s="1"/>
  <c r="DF319" i="34" a="1"/>
  <c r="DF319" i="34" s="1"/>
  <c r="J319" i="34" a="1"/>
  <c r="J319" i="34" s="1"/>
  <c r="K319" i="34" a="1"/>
  <c r="K319" i="34" s="1"/>
  <c r="AP319" i="34" a="1"/>
  <c r="AP319" i="34" s="1"/>
  <c r="O319" i="34" a="1"/>
  <c r="O319" i="34" s="1"/>
  <c r="AU319" i="34" a="1"/>
  <c r="AU319" i="34" s="1"/>
  <c r="AT319" i="34" a="1"/>
  <c r="AT319" i="34" s="1"/>
  <c r="AI319" i="34" a="1"/>
  <c r="AI319" i="34" s="1"/>
  <c r="AX319" i="34" a="1"/>
  <c r="AX319" i="34" s="1"/>
  <c r="CE319" i="34" a="1"/>
  <c r="CE319" i="34" s="1"/>
  <c r="AY319" i="34" a="1"/>
  <c r="AY319" i="34" s="1"/>
  <c r="DK319" i="34" a="1"/>
  <c r="DK319" i="34" s="1"/>
  <c r="AH319" i="34" a="1"/>
  <c r="AH319" i="34" s="1"/>
  <c r="BO319" i="34" a="1"/>
  <c r="BO319" i="34" s="1"/>
  <c r="CT319" i="34" a="1"/>
  <c r="CT319" i="34" s="1"/>
  <c r="CU319" i="34" a="1"/>
  <c r="CU319" i="34" s="1"/>
  <c r="DJ319" i="34" a="1"/>
  <c r="DJ319" i="34" s="1"/>
  <c r="BN319" i="34" a="1"/>
  <c r="BN319" i="34" s="1"/>
  <c r="CD319" i="34" a="1"/>
  <c r="CD319" i="34" s="1"/>
  <c r="CJ318" i="34"/>
  <c r="Y317" i="34"/>
  <c r="CG317" i="34"/>
  <c r="DD318" i="34"/>
  <c r="BH318" i="34"/>
  <c r="AG317" i="34"/>
  <c r="DQ318" i="34"/>
  <c r="AC317" i="34"/>
  <c r="CS317" i="34"/>
  <c r="DE317" i="34"/>
  <c r="CK317" i="34"/>
  <c r="AS317" i="34"/>
  <c r="T318" i="34"/>
  <c r="DH318" i="34"/>
  <c r="DI318" i="34" s="1"/>
  <c r="AK317" i="34"/>
  <c r="CW317" i="34"/>
  <c r="CC317" i="34"/>
  <c r="BD318" i="34"/>
  <c r="BQ317" i="34"/>
  <c r="CZ318" i="34"/>
  <c r="DA318" i="34" s="1"/>
  <c r="P318" i="34"/>
  <c r="Q318" i="34" s="1"/>
  <c r="BT318" i="34"/>
  <c r="BU318" i="34" s="1"/>
  <c r="AF318" i="34"/>
  <c r="I317" i="34"/>
  <c r="AO317" i="34"/>
  <c r="CO317" i="34"/>
  <c r="BA317" i="34"/>
  <c r="CR318" i="34"/>
  <c r="BI318" i="34"/>
  <c r="X318" i="34"/>
  <c r="Y318" i="34" s="1"/>
  <c r="BY317" i="34"/>
  <c r="BM317" i="34"/>
  <c r="U317" i="34"/>
  <c r="U318" i="34" s="1"/>
  <c r="BL318" i="34"/>
  <c r="L318" i="34"/>
  <c r="AB318" i="34"/>
  <c r="M317" i="34"/>
  <c r="H319" i="34"/>
  <c r="DP319" i="34"/>
  <c r="AD319" i="34"/>
  <c r="AE319" i="34"/>
  <c r="BP318" i="34"/>
  <c r="DL318" i="34"/>
  <c r="DM318" i="34" s="1"/>
  <c r="CN318" i="34"/>
  <c r="AV318" i="34"/>
  <c r="AW318" i="34" s="1"/>
  <c r="AZ318" i="34"/>
  <c r="CB318" i="34"/>
  <c r="AR318" i="34"/>
  <c r="H318" i="34"/>
  <c r="AJ318" i="34"/>
  <c r="CV318" i="34"/>
  <c r="BX318" i="34"/>
  <c r="BE318" i="34"/>
  <c r="CF318" i="34"/>
  <c r="AN318" i="34"/>
  <c r="D319" i="34"/>
  <c r="B319" i="34"/>
  <c r="C319" i="34"/>
  <c r="KS4" i="1"/>
  <c r="KS9" i="1" s="1"/>
  <c r="E320" i="34"/>
  <c r="KS7" i="1"/>
  <c r="KT3" i="1"/>
  <c r="KT8" i="1" s="1"/>
  <c r="CG318" i="34" l="1"/>
  <c r="V320" i="34" a="1"/>
  <c r="V320" i="34" s="1"/>
  <c r="BS320" i="34" a="1"/>
  <c r="BS320" i="34" s="1"/>
  <c r="CY320" i="34" a="1"/>
  <c r="CY320" i="34" s="1"/>
  <c r="CX320" i="34" a="1"/>
  <c r="CX320" i="34" s="1"/>
  <c r="AL320" i="34" a="1"/>
  <c r="AL320" i="34" s="1"/>
  <c r="BR320" i="34" a="1"/>
  <c r="BR320" i="34" s="1"/>
  <c r="CH320" i="34" a="1"/>
  <c r="CH320" i="34" s="1"/>
  <c r="CI320" i="34" a="1"/>
  <c r="CI320" i="34" s="1"/>
  <c r="G320" i="34" a="1"/>
  <c r="G320" i="34" s="1"/>
  <c r="W320" i="34" a="1"/>
  <c r="W320" i="34" s="1"/>
  <c r="BB320" i="34" a="1"/>
  <c r="BB320" i="34" s="1"/>
  <c r="F320" i="34" a="1"/>
  <c r="F320" i="34" s="1"/>
  <c r="AM320" i="34" a="1"/>
  <c r="AM320" i="34" s="1"/>
  <c r="BC320" i="34" a="1"/>
  <c r="BC320" i="34" s="1"/>
  <c r="AA320" i="34" a="1"/>
  <c r="AA320" i="34" s="1"/>
  <c r="BV320" i="34" a="1"/>
  <c r="BV320" i="34" s="1"/>
  <c r="CL320" i="34" a="1"/>
  <c r="CL320" i="34" s="1"/>
  <c r="R320" i="34" a="1"/>
  <c r="R320" i="34" s="1"/>
  <c r="Z320" i="34" a="1"/>
  <c r="Z320" i="34" s="1"/>
  <c r="DN320" i="34" a="1"/>
  <c r="DN320" i="34" s="1"/>
  <c r="S320" i="34" a="1"/>
  <c r="S320" i="34" s="1"/>
  <c r="BG320" i="34" a="1"/>
  <c r="BG320" i="34" s="1"/>
  <c r="CM320" i="34" a="1"/>
  <c r="CM320" i="34" s="1"/>
  <c r="DC320" i="34" a="1"/>
  <c r="DC320" i="34" s="1"/>
  <c r="DO320" i="34" a="1"/>
  <c r="DO320" i="34" s="1"/>
  <c r="BF320" i="34" a="1"/>
  <c r="BF320" i="34" s="1"/>
  <c r="BW320" i="34" a="1"/>
  <c r="BW320" i="34" s="1"/>
  <c r="K320" i="34" a="1"/>
  <c r="K320" i="34" s="1"/>
  <c r="AP320" i="34" a="1"/>
  <c r="AP320" i="34" s="1"/>
  <c r="AU320" i="34" a="1"/>
  <c r="AU320" i="34" s="1"/>
  <c r="CA320" i="34" a="1"/>
  <c r="CA320" i="34" s="1"/>
  <c r="CQ320" i="34" a="1"/>
  <c r="CQ320" i="34" s="1"/>
  <c r="DB320" i="34" a="1"/>
  <c r="DB320" i="34" s="1"/>
  <c r="J320" i="34" a="1"/>
  <c r="J320" i="34" s="1"/>
  <c r="AQ320" i="34" a="1"/>
  <c r="AQ320" i="34" s="1"/>
  <c r="AT320" i="34" a="1"/>
  <c r="AT320" i="34" s="1"/>
  <c r="BJ320" i="34" a="1"/>
  <c r="BJ320" i="34" s="1"/>
  <c r="BZ320" i="34" a="1"/>
  <c r="BZ320" i="34" s="1"/>
  <c r="CP320" i="34" a="1"/>
  <c r="CP320" i="34" s="1"/>
  <c r="DF320" i="34" a="1"/>
  <c r="DF320" i="34" s="1"/>
  <c r="N320" i="34" a="1"/>
  <c r="N320" i="34" s="1"/>
  <c r="O320" i="34" a="1"/>
  <c r="O320" i="34" s="1"/>
  <c r="BK320" i="34" a="1"/>
  <c r="BK320" i="34" s="1"/>
  <c r="AI320" i="34" a="1"/>
  <c r="AI320" i="34" s="1"/>
  <c r="CU320" i="34" a="1"/>
  <c r="CU320" i="34" s="1"/>
  <c r="BN320" i="34" a="1"/>
  <c r="BN320" i="34" s="1"/>
  <c r="BO320" i="34" a="1"/>
  <c r="BO320" i="34" s="1"/>
  <c r="DG320" i="34" a="1"/>
  <c r="DG320" i="34" s="1"/>
  <c r="AH320" i="34" a="1"/>
  <c r="AH320" i="34" s="1"/>
  <c r="AY320" i="34" a="1"/>
  <c r="AY320" i="34" s="1"/>
  <c r="CD320" i="34" a="1"/>
  <c r="CD320" i="34" s="1"/>
  <c r="CT320" i="34" a="1"/>
  <c r="CT320" i="34" s="1"/>
  <c r="DK320" i="34" a="1"/>
  <c r="DK320" i="34" s="1"/>
  <c r="DJ320" i="34" a="1"/>
  <c r="DJ320" i="34" s="1"/>
  <c r="AX320" i="34" a="1"/>
  <c r="AX320" i="34" s="1"/>
  <c r="CE320" i="34" a="1"/>
  <c r="CE320" i="34" s="1"/>
  <c r="CK318" i="34"/>
  <c r="AJ319" i="34"/>
  <c r="DE318" i="34"/>
  <c r="DQ319" i="34"/>
  <c r="AG318" i="34"/>
  <c r="CC318" i="34"/>
  <c r="CS318" i="34"/>
  <c r="CR319" i="34"/>
  <c r="BQ318" i="34"/>
  <c r="CW318" i="34"/>
  <c r="I318" i="34"/>
  <c r="I319" i="34" s="1"/>
  <c r="AO318" i="34"/>
  <c r="BY318" i="34"/>
  <c r="BD319" i="34"/>
  <c r="BE319" i="34" s="1"/>
  <c r="DD319" i="34"/>
  <c r="DE319" i="34" s="1"/>
  <c r="DL319" i="34"/>
  <c r="DM319" i="34" s="1"/>
  <c r="CO318" i="34"/>
  <c r="BA318" i="34"/>
  <c r="AC318" i="34"/>
  <c r="DH319" i="34"/>
  <c r="DI319" i="34" s="1"/>
  <c r="M318" i="34"/>
  <c r="AK318" i="34"/>
  <c r="BP319" i="34"/>
  <c r="AF319" i="34"/>
  <c r="AS318" i="34"/>
  <c r="BT319" i="34"/>
  <c r="BU319" i="34" s="1"/>
  <c r="BM318" i="34"/>
  <c r="CZ319" i="34"/>
  <c r="DA319" i="34" s="1"/>
  <c r="CV319" i="34"/>
  <c r="CJ319" i="34"/>
  <c r="BL319" i="34"/>
  <c r="AE320" i="34"/>
  <c r="DP320" i="34"/>
  <c r="AD320" i="34"/>
  <c r="CF319" i="34"/>
  <c r="CG319" i="34" s="1"/>
  <c r="P319" i="34"/>
  <c r="Q319" i="34" s="1"/>
  <c r="CN319" i="34"/>
  <c r="AB319" i="34"/>
  <c r="BX319" i="34"/>
  <c r="L319" i="34"/>
  <c r="AV319" i="34"/>
  <c r="AW319" i="34" s="1"/>
  <c r="T319" i="34"/>
  <c r="U319" i="34" s="1"/>
  <c r="CB319" i="34"/>
  <c r="AZ319" i="34"/>
  <c r="BH319" i="34"/>
  <c r="BI319" i="34" s="1"/>
  <c r="AR319" i="34"/>
  <c r="AN319" i="34"/>
  <c r="X319" i="34"/>
  <c r="D320" i="34"/>
  <c r="B320" i="34"/>
  <c r="C320" i="34"/>
  <c r="KT4" i="1"/>
  <c r="KT9" i="1" s="1"/>
  <c r="E321" i="34"/>
  <c r="KT7" i="1"/>
  <c r="KS6" i="1"/>
  <c r="KU3" i="1"/>
  <c r="KU8" i="1" s="1"/>
  <c r="G321" i="34" l="1" a="1"/>
  <c r="G321" i="34" s="1"/>
  <c r="V321" i="34" a="1"/>
  <c r="V321" i="34" s="1"/>
  <c r="AL321" i="34" a="1"/>
  <c r="AL321" i="34" s="1"/>
  <c r="CH321" i="34" a="1"/>
  <c r="CH321" i="34" s="1"/>
  <c r="F321" i="34" a="1"/>
  <c r="F321" i="34" s="1"/>
  <c r="BB321" i="34" a="1"/>
  <c r="BB321" i="34" s="1"/>
  <c r="CI321" i="34" a="1"/>
  <c r="CI321" i="34" s="1"/>
  <c r="CY321" i="34" a="1"/>
  <c r="CY321" i="34" s="1"/>
  <c r="BC321" i="34" a="1"/>
  <c r="BC321" i="34" s="1"/>
  <c r="BS321" i="34" a="1"/>
  <c r="BS321" i="34" s="1"/>
  <c r="CX321" i="34" a="1"/>
  <c r="CX321" i="34" s="1"/>
  <c r="W321" i="34" a="1"/>
  <c r="W321" i="34" s="1"/>
  <c r="AM321" i="34" a="1"/>
  <c r="AM321" i="34" s="1"/>
  <c r="S321" i="34" a="1"/>
  <c r="S321" i="34" s="1"/>
  <c r="BV321" i="34" a="1"/>
  <c r="BV321" i="34" s="1"/>
  <c r="BW321" i="34" a="1"/>
  <c r="BW321" i="34" s="1"/>
  <c r="CM321" i="34" a="1"/>
  <c r="CM321" i="34" s="1"/>
  <c r="BR321" i="34" a="1"/>
  <c r="BR321" i="34" s="1"/>
  <c r="DO321" i="34" a="1"/>
  <c r="DO321" i="34" s="1"/>
  <c r="DN321" i="34" a="1"/>
  <c r="DN321" i="34" s="1"/>
  <c r="AA321" i="34" a="1"/>
  <c r="AA321" i="34" s="1"/>
  <c r="Z321" i="34" a="1"/>
  <c r="Z321" i="34" s="1"/>
  <c r="BG321" i="34" a="1"/>
  <c r="BG321" i="34" s="1"/>
  <c r="CL321" i="34" a="1"/>
  <c r="CL321" i="34" s="1"/>
  <c r="DC321" i="34" a="1"/>
  <c r="DC321" i="34" s="1"/>
  <c r="R321" i="34" a="1"/>
  <c r="R321" i="34" s="1"/>
  <c r="BF321" i="34" a="1"/>
  <c r="BF321" i="34" s="1"/>
  <c r="DB321" i="34" a="1"/>
  <c r="DB321" i="34" s="1"/>
  <c r="O321" i="34" a="1"/>
  <c r="O321" i="34" s="1"/>
  <c r="N321" i="34" a="1"/>
  <c r="N321" i="34" s="1"/>
  <c r="CP321" i="34" a="1"/>
  <c r="CP321" i="34" s="1"/>
  <c r="AP321" i="34" a="1"/>
  <c r="AP321" i="34" s="1"/>
  <c r="CA321" i="34" a="1"/>
  <c r="CA321" i="34" s="1"/>
  <c r="CQ321" i="34" a="1"/>
  <c r="CQ321" i="34" s="1"/>
  <c r="J321" i="34" a="1"/>
  <c r="J321" i="34" s="1"/>
  <c r="AQ321" i="34" a="1"/>
  <c r="AQ321" i="34" s="1"/>
  <c r="AU321" i="34" a="1"/>
  <c r="AU321" i="34" s="1"/>
  <c r="AT321" i="34" a="1"/>
  <c r="AT321" i="34" s="1"/>
  <c r="BZ321" i="34" a="1"/>
  <c r="BZ321" i="34" s="1"/>
  <c r="DG321" i="34" a="1"/>
  <c r="DG321" i="34" s="1"/>
  <c r="K321" i="34" a="1"/>
  <c r="K321" i="34" s="1"/>
  <c r="BJ321" i="34" a="1"/>
  <c r="BJ321" i="34" s="1"/>
  <c r="BK321" i="34" a="1"/>
  <c r="BK321" i="34" s="1"/>
  <c r="AH321" i="34" a="1"/>
  <c r="AH321" i="34" s="1"/>
  <c r="AY321" i="34" a="1"/>
  <c r="AY321" i="34" s="1"/>
  <c r="BN321" i="34" a="1"/>
  <c r="BN321" i="34" s="1"/>
  <c r="AI321" i="34" a="1"/>
  <c r="AI321" i="34" s="1"/>
  <c r="CT321" i="34" a="1"/>
  <c r="CT321" i="34" s="1"/>
  <c r="DJ321" i="34" a="1"/>
  <c r="DJ321" i="34" s="1"/>
  <c r="AX321" i="34" a="1"/>
  <c r="AX321" i="34" s="1"/>
  <c r="BO321" i="34" a="1"/>
  <c r="BO321" i="34" s="1"/>
  <c r="CD321" i="34" a="1"/>
  <c r="CD321" i="34" s="1"/>
  <c r="CU321" i="34" a="1"/>
  <c r="CU321" i="34" s="1"/>
  <c r="DK321" i="34" a="1"/>
  <c r="DK321" i="34" s="1"/>
  <c r="DF321" i="34" a="1"/>
  <c r="DF321" i="34" s="1"/>
  <c r="CE321" i="34" a="1"/>
  <c r="CE321" i="34" s="1"/>
  <c r="CK319" i="34"/>
  <c r="AG319" i="34"/>
  <c r="BD320" i="34"/>
  <c r="BE320" i="34" s="1"/>
  <c r="CC319" i="34"/>
  <c r="CW319" i="34"/>
  <c r="AK319" i="34"/>
  <c r="BY319" i="34"/>
  <c r="CS319" i="34"/>
  <c r="BQ319" i="34"/>
  <c r="AC319" i="34"/>
  <c r="AO319" i="34"/>
  <c r="AS319" i="34"/>
  <c r="CO319" i="34"/>
  <c r="AB320" i="34"/>
  <c r="AC320" i="34" s="1"/>
  <c r="BA319" i="34"/>
  <c r="M319" i="34"/>
  <c r="DL320" i="34"/>
  <c r="DM320" i="34" s="1"/>
  <c r="CR320" i="34"/>
  <c r="CS320" i="34" s="1"/>
  <c r="Y319" i="34"/>
  <c r="P320" i="34"/>
  <c r="Q320" i="34" s="1"/>
  <c r="CV320" i="34"/>
  <c r="CW320" i="34" s="1"/>
  <c r="BP320" i="34"/>
  <c r="BQ320" i="34" s="1"/>
  <c r="T320" i="34"/>
  <c r="U320" i="34" s="1"/>
  <c r="DH320" i="34"/>
  <c r="DI320" i="34" s="1"/>
  <c r="DQ320" i="34"/>
  <c r="AN320" i="34"/>
  <c r="BM319" i="34"/>
  <c r="CB320" i="34"/>
  <c r="AR320" i="34"/>
  <c r="BX320" i="34"/>
  <c r="AV320" i="34"/>
  <c r="DP321" i="34"/>
  <c r="AD321" i="34"/>
  <c r="AE321" i="34"/>
  <c r="CZ320" i="34"/>
  <c r="BT320" i="34"/>
  <c r="AZ320" i="34"/>
  <c r="L320" i="34"/>
  <c r="DD320" i="34"/>
  <c r="CF320" i="34"/>
  <c r="CN320" i="34"/>
  <c r="X320" i="34"/>
  <c r="BL320" i="34"/>
  <c r="BH320" i="34"/>
  <c r="AF320" i="34"/>
  <c r="CJ320" i="34"/>
  <c r="AJ320" i="34"/>
  <c r="H320" i="34"/>
  <c r="D321" i="34"/>
  <c r="B321" i="34"/>
  <c r="C321" i="34"/>
  <c r="KU4" i="1"/>
  <c r="KU9" i="1" s="1"/>
  <c r="E322" i="34"/>
  <c r="KV3" i="1"/>
  <c r="KV8" i="1" s="1"/>
  <c r="KU7" i="1"/>
  <c r="G322" i="34" l="1" a="1"/>
  <c r="G322" i="34" s="1"/>
  <c r="W322" i="34" a="1"/>
  <c r="W322" i="34" s="1"/>
  <c r="AL322" i="34" a="1"/>
  <c r="AL322" i="34" s="1"/>
  <c r="BC322" i="34" a="1"/>
  <c r="BC322" i="34" s="1"/>
  <c r="BR322" i="34" a="1"/>
  <c r="BR322" i="34" s="1"/>
  <c r="BS322" i="34" a="1"/>
  <c r="BS322" i="34" s="1"/>
  <c r="V322" i="34" a="1"/>
  <c r="V322" i="34" s="1"/>
  <c r="BB322" i="34" a="1"/>
  <c r="BB322" i="34" s="1"/>
  <c r="CH322" i="34" a="1"/>
  <c r="CH322" i="34" s="1"/>
  <c r="CX322" i="34" a="1"/>
  <c r="CX322" i="34" s="1"/>
  <c r="DO322" i="34" a="1"/>
  <c r="DO322" i="34" s="1"/>
  <c r="F322" i="34" a="1"/>
  <c r="F322" i="34" s="1"/>
  <c r="AM322" i="34" a="1"/>
  <c r="AM322" i="34" s="1"/>
  <c r="Z322" i="34" a="1"/>
  <c r="Z322" i="34" s="1"/>
  <c r="J322" i="34" a="1"/>
  <c r="J322" i="34" s="1"/>
  <c r="CI322" i="34" a="1"/>
  <c r="CI322" i="34" s="1"/>
  <c r="DN322" i="34" a="1"/>
  <c r="DN322" i="34" s="1"/>
  <c r="S322" i="34" a="1"/>
  <c r="S322" i="34" s="1"/>
  <c r="BG322" i="34" a="1"/>
  <c r="BG322" i="34" s="1"/>
  <c r="BW322" i="34" a="1"/>
  <c r="BW322" i="34" s="1"/>
  <c r="CY322" i="34" a="1"/>
  <c r="CY322" i="34" s="1"/>
  <c r="BV322" i="34" a="1"/>
  <c r="BV322" i="34" s="1"/>
  <c r="DC322" i="34" a="1"/>
  <c r="DC322" i="34" s="1"/>
  <c r="R322" i="34" a="1"/>
  <c r="R322" i="34" s="1"/>
  <c r="AA322" i="34" a="1"/>
  <c r="AA322" i="34" s="1"/>
  <c r="BF322" i="34" a="1"/>
  <c r="BF322" i="34" s="1"/>
  <c r="CM322" i="34" a="1"/>
  <c r="CM322" i="34" s="1"/>
  <c r="CL322" i="34" a="1"/>
  <c r="CL322" i="34" s="1"/>
  <c r="K322" i="34" a="1"/>
  <c r="K322" i="34" s="1"/>
  <c r="O322" i="34" a="1"/>
  <c r="O322" i="34" s="1"/>
  <c r="AU322" i="34" a="1"/>
  <c r="AU322" i="34" s="1"/>
  <c r="CA322" i="34" a="1"/>
  <c r="CA322" i="34" s="1"/>
  <c r="N322" i="34" a="1"/>
  <c r="N322" i="34" s="1"/>
  <c r="CQ322" i="34" a="1"/>
  <c r="CQ322" i="34" s="1"/>
  <c r="CP322" i="34" a="1"/>
  <c r="CP322" i="34" s="1"/>
  <c r="DG322" i="34" a="1"/>
  <c r="DG322" i="34" s="1"/>
  <c r="AQ322" i="34" a="1"/>
  <c r="AQ322" i="34" s="1"/>
  <c r="BJ322" i="34" a="1"/>
  <c r="BJ322" i="34" s="1"/>
  <c r="BK322" i="34" a="1"/>
  <c r="BK322" i="34" s="1"/>
  <c r="DF322" i="34" a="1"/>
  <c r="DF322" i="34" s="1"/>
  <c r="DB322" i="34" a="1"/>
  <c r="DB322" i="34" s="1"/>
  <c r="AP322" i="34" a="1"/>
  <c r="AP322" i="34" s="1"/>
  <c r="AT322" i="34" a="1"/>
  <c r="AT322" i="34" s="1"/>
  <c r="BZ322" i="34" a="1"/>
  <c r="BZ322" i="34" s="1"/>
  <c r="AH322" i="34" a="1"/>
  <c r="AH322" i="34" s="1"/>
  <c r="AI322" i="34" a="1"/>
  <c r="AI322" i="34" s="1"/>
  <c r="CD322" i="34" a="1"/>
  <c r="CD322" i="34" s="1"/>
  <c r="CT322" i="34" a="1"/>
  <c r="CT322" i="34" s="1"/>
  <c r="AX322" i="34" a="1"/>
  <c r="AX322" i="34" s="1"/>
  <c r="BN322" i="34" a="1"/>
  <c r="BN322" i="34" s="1"/>
  <c r="CE322" i="34" a="1"/>
  <c r="CE322" i="34" s="1"/>
  <c r="DJ322" i="34" a="1"/>
  <c r="DJ322" i="34" s="1"/>
  <c r="AY322" i="34" a="1"/>
  <c r="AY322" i="34" s="1"/>
  <c r="CU322" i="34" a="1"/>
  <c r="CU322" i="34" s="1"/>
  <c r="BO322" i="34" a="1"/>
  <c r="BO322" i="34" s="1"/>
  <c r="DK322" i="34" a="1"/>
  <c r="DK322" i="34" s="1"/>
  <c r="AJ321" i="34"/>
  <c r="DH321" i="34"/>
  <c r="DI321" i="34" s="1"/>
  <c r="AF321" i="34"/>
  <c r="BD321" i="34"/>
  <c r="BE321" i="34" s="1"/>
  <c r="DQ321" i="34"/>
  <c r="P321" i="34"/>
  <c r="Q321" i="34" s="1"/>
  <c r="CV321" i="34"/>
  <c r="CW321" i="34" s="1"/>
  <c r="CR321" i="34"/>
  <c r="AG320" i="34"/>
  <c r="BM320" i="34"/>
  <c r="M320" i="34"/>
  <c r="I320" i="34"/>
  <c r="BI320" i="34"/>
  <c r="Y320" i="34"/>
  <c r="CG320" i="34"/>
  <c r="BA320" i="34"/>
  <c r="AW320" i="34"/>
  <c r="AK320" i="34"/>
  <c r="CO320" i="34"/>
  <c r="BU320" i="34"/>
  <c r="BL321" i="34"/>
  <c r="BY320" i="34"/>
  <c r="AO320" i="34"/>
  <c r="CK320" i="34"/>
  <c r="DE320" i="34"/>
  <c r="DA320" i="34"/>
  <c r="CZ321" i="34"/>
  <c r="DD321" i="34"/>
  <c r="H321" i="34"/>
  <c r="AS320" i="34"/>
  <c r="BT321" i="34"/>
  <c r="AZ321" i="34"/>
  <c r="CC320" i="34"/>
  <c r="T321" i="34"/>
  <c r="AB321" i="34"/>
  <c r="AD322" i="34"/>
  <c r="DP322" i="34"/>
  <c r="AE322" i="34"/>
  <c r="CB321" i="34"/>
  <c r="CC321" i="34" s="1"/>
  <c r="CF321" i="34"/>
  <c r="BX321" i="34"/>
  <c r="CN321" i="34"/>
  <c r="L321" i="34"/>
  <c r="AV321" i="34"/>
  <c r="CJ321" i="34"/>
  <c r="AN321" i="34"/>
  <c r="DL321" i="34"/>
  <c r="BP321" i="34"/>
  <c r="BH321" i="34"/>
  <c r="AR321" i="34"/>
  <c r="X321" i="34"/>
  <c r="D322" i="34"/>
  <c r="B322" i="34"/>
  <c r="C322" i="34"/>
  <c r="KV4" i="1"/>
  <c r="KV9" i="1" s="1"/>
  <c r="E323" i="34"/>
  <c r="KV7" i="1"/>
  <c r="KW3" i="1"/>
  <c r="KW8" i="1" s="1"/>
  <c r="G323" i="34" l="1" a="1"/>
  <c r="G323" i="34" s="1"/>
  <c r="AL323" i="34" a="1"/>
  <c r="AL323" i="34" s="1"/>
  <c r="AM323" i="34" a="1"/>
  <c r="AM323" i="34" s="1"/>
  <c r="V323" i="34" a="1"/>
  <c r="V323" i="34" s="1"/>
  <c r="BS323" i="34" a="1"/>
  <c r="BS323" i="34" s="1"/>
  <c r="CH323" i="34" a="1"/>
  <c r="CH323" i="34" s="1"/>
  <c r="CI323" i="34" a="1"/>
  <c r="CI323" i="34" s="1"/>
  <c r="F323" i="34" a="1"/>
  <c r="F323" i="34" s="1"/>
  <c r="W323" i="34" a="1"/>
  <c r="W323" i="34" s="1"/>
  <c r="BC323" i="34" a="1"/>
  <c r="BC323" i="34" s="1"/>
  <c r="BB323" i="34" a="1"/>
  <c r="BB323" i="34" s="1"/>
  <c r="BR323" i="34" a="1"/>
  <c r="BR323" i="34" s="1"/>
  <c r="DO323" i="34" a="1"/>
  <c r="DO323" i="34" s="1"/>
  <c r="R323" i="34" a="1"/>
  <c r="R323" i="34" s="1"/>
  <c r="S323" i="34" a="1"/>
  <c r="S323" i="34" s="1"/>
  <c r="BG323" i="34" a="1"/>
  <c r="BG323" i="34" s="1"/>
  <c r="CM323" i="34" a="1"/>
  <c r="CM323" i="34" s="1"/>
  <c r="CX323" i="34" a="1"/>
  <c r="CX323" i="34" s="1"/>
  <c r="AA323" i="34" a="1"/>
  <c r="AA323" i="34" s="1"/>
  <c r="BW323" i="34" a="1"/>
  <c r="BW323" i="34" s="1"/>
  <c r="CY323" i="34" a="1"/>
  <c r="CY323" i="34" s="1"/>
  <c r="Z323" i="34" a="1"/>
  <c r="Z323" i="34" s="1"/>
  <c r="BF323" i="34" a="1"/>
  <c r="BF323" i="34" s="1"/>
  <c r="DN323" i="34" a="1"/>
  <c r="DN323" i="34" s="1"/>
  <c r="BV323" i="34" a="1"/>
  <c r="BV323" i="34" s="1"/>
  <c r="CL323" i="34" a="1"/>
  <c r="CL323" i="34" s="1"/>
  <c r="J323" i="34" a="1"/>
  <c r="J323" i="34" s="1"/>
  <c r="O323" i="34" a="1"/>
  <c r="O323" i="34" s="1"/>
  <c r="DC323" i="34" a="1"/>
  <c r="DC323" i="34" s="1"/>
  <c r="DB323" i="34" a="1"/>
  <c r="DB323" i="34" s="1"/>
  <c r="BK323" i="34" a="1"/>
  <c r="BK323" i="34" s="1"/>
  <c r="CP323" i="34" a="1"/>
  <c r="CP323" i="34" s="1"/>
  <c r="K323" i="34" a="1"/>
  <c r="K323" i="34" s="1"/>
  <c r="AP323" i="34" a="1"/>
  <c r="AP323" i="34" s="1"/>
  <c r="N323" i="34" a="1"/>
  <c r="N323" i="34" s="1"/>
  <c r="AU323" i="34" a="1"/>
  <c r="AU323" i="34" s="1"/>
  <c r="BJ323" i="34" a="1"/>
  <c r="BJ323" i="34" s="1"/>
  <c r="BZ323" i="34" a="1"/>
  <c r="BZ323" i="34" s="1"/>
  <c r="CQ323" i="34" a="1"/>
  <c r="CQ323" i="34" s="1"/>
  <c r="DG323" i="34" a="1"/>
  <c r="DG323" i="34" s="1"/>
  <c r="AQ323" i="34" a="1"/>
  <c r="AQ323" i="34" s="1"/>
  <c r="AT323" i="34" a="1"/>
  <c r="AT323" i="34" s="1"/>
  <c r="CA323" i="34" a="1"/>
  <c r="CA323" i="34" s="1"/>
  <c r="BO323" i="34" a="1"/>
  <c r="BO323" i="34" s="1"/>
  <c r="DF323" i="34" a="1"/>
  <c r="DF323" i="34" s="1"/>
  <c r="AI323" i="34" a="1"/>
  <c r="AI323" i="34" s="1"/>
  <c r="AX323" i="34" a="1"/>
  <c r="AX323" i="34" s="1"/>
  <c r="CU323" i="34" a="1"/>
  <c r="CU323" i="34" s="1"/>
  <c r="BN323" i="34" a="1"/>
  <c r="BN323" i="34" s="1"/>
  <c r="CD323" i="34" a="1"/>
  <c r="CD323" i="34" s="1"/>
  <c r="AH323" i="34" a="1"/>
  <c r="AH323" i="34" s="1"/>
  <c r="AY323" i="34" a="1"/>
  <c r="AY323" i="34" s="1"/>
  <c r="CE323" i="34" a="1"/>
  <c r="CE323" i="34" s="1"/>
  <c r="CT323" i="34" a="1"/>
  <c r="CT323" i="34" s="1"/>
  <c r="DK323" i="34" a="1"/>
  <c r="DK323" i="34" s="1"/>
  <c r="DJ323" i="34" a="1"/>
  <c r="DJ323" i="34" s="1"/>
  <c r="AJ322" i="34"/>
  <c r="AK321" i="34"/>
  <c r="AO321" i="34"/>
  <c r="CO321" i="34"/>
  <c r="M321" i="34"/>
  <c r="Y321" i="34"/>
  <c r="AG321" i="34"/>
  <c r="BY321" i="34"/>
  <c r="AS321" i="34"/>
  <c r="DH322" i="34"/>
  <c r="DI322" i="34" s="1"/>
  <c r="DQ322" i="34"/>
  <c r="DL322" i="34"/>
  <c r="BD322" i="34"/>
  <c r="BE322" i="34" s="1"/>
  <c r="CG321" i="34"/>
  <c r="DA321" i="34"/>
  <c r="I321" i="34"/>
  <c r="CK321" i="34"/>
  <c r="AF322" i="34"/>
  <c r="AB322" i="34"/>
  <c r="AZ322" i="34"/>
  <c r="CV322" i="34"/>
  <c r="CW322" i="34" s="1"/>
  <c r="DE321" i="34"/>
  <c r="AC321" i="34"/>
  <c r="BA321" i="34"/>
  <c r="BI321" i="34"/>
  <c r="AW321" i="34"/>
  <c r="X322" i="34"/>
  <c r="CS321" i="34"/>
  <c r="BQ321" i="34"/>
  <c r="CJ322" i="34"/>
  <c r="U321" i="34"/>
  <c r="BM321" i="34"/>
  <c r="DM321" i="34"/>
  <c r="CB322" i="34"/>
  <c r="T322" i="34"/>
  <c r="BH322" i="34"/>
  <c r="BU321" i="34"/>
  <c r="DP323" i="34"/>
  <c r="AE323" i="34"/>
  <c r="AD323" i="34"/>
  <c r="CF322" i="34"/>
  <c r="CZ322" i="34"/>
  <c r="P322" i="34"/>
  <c r="BX322" i="34"/>
  <c r="BL322" i="34"/>
  <c r="AV322" i="34"/>
  <c r="BT322" i="34"/>
  <c r="BP322" i="34"/>
  <c r="L322" i="34"/>
  <c r="DD322" i="34"/>
  <c r="CN322" i="34"/>
  <c r="AN322" i="34"/>
  <c r="H322" i="34"/>
  <c r="CR322" i="34"/>
  <c r="AR322" i="34"/>
  <c r="D323" i="34"/>
  <c r="B323" i="34"/>
  <c r="C323" i="34"/>
  <c r="KW4" i="1"/>
  <c r="KW9" i="1" s="1"/>
  <c r="E324" i="34"/>
  <c r="KW7" i="1"/>
  <c r="KX3" i="1"/>
  <c r="KX8" i="1" s="1"/>
  <c r="AM324" i="34" l="1" a="1"/>
  <c r="AM324" i="34" s="1"/>
  <c r="DO324" i="34" a="1"/>
  <c r="DO324" i="34" s="1"/>
  <c r="G324" i="34" a="1"/>
  <c r="G324" i="34" s="1"/>
  <c r="V324" i="34" a="1"/>
  <c r="V324" i="34" s="1"/>
  <c r="AL324" i="34" a="1"/>
  <c r="AL324" i="34" s="1"/>
  <c r="BC324" i="34" a="1"/>
  <c r="BC324" i="34" s="1"/>
  <c r="BB324" i="34" a="1"/>
  <c r="BB324" i="34" s="1"/>
  <c r="BS324" i="34" a="1"/>
  <c r="BS324" i="34" s="1"/>
  <c r="CY324" i="34" a="1"/>
  <c r="CY324" i="34" s="1"/>
  <c r="F324" i="34" a="1"/>
  <c r="F324" i="34" s="1"/>
  <c r="W324" i="34" a="1"/>
  <c r="W324" i="34" s="1"/>
  <c r="BR324" i="34" a="1"/>
  <c r="BR324" i="34" s="1"/>
  <c r="CH324" i="34" a="1"/>
  <c r="CH324" i="34" s="1"/>
  <c r="CI324" i="34" a="1"/>
  <c r="CI324" i="34" s="1"/>
  <c r="CX324" i="34" a="1"/>
  <c r="CX324" i="34" s="1"/>
  <c r="BF324" i="34" a="1"/>
  <c r="BF324" i="34" s="1"/>
  <c r="BW324" i="34" a="1"/>
  <c r="BW324" i="34" s="1"/>
  <c r="DB324" i="34" a="1"/>
  <c r="DB324" i="34" s="1"/>
  <c r="K324" i="34" a="1"/>
  <c r="K324" i="34" s="1"/>
  <c r="Z324" i="34" a="1"/>
  <c r="Z324" i="34" s="1"/>
  <c r="BV324" i="34" a="1"/>
  <c r="BV324" i="34" s="1"/>
  <c r="DN324" i="34" a="1"/>
  <c r="DN324" i="34" s="1"/>
  <c r="R324" i="34" a="1"/>
  <c r="R324" i="34" s="1"/>
  <c r="S324" i="34" a="1"/>
  <c r="S324" i="34" s="1"/>
  <c r="AA324" i="34" a="1"/>
  <c r="AA324" i="34" s="1"/>
  <c r="BG324" i="34" a="1"/>
  <c r="BG324" i="34" s="1"/>
  <c r="CM324" i="34" a="1"/>
  <c r="CM324" i="34" s="1"/>
  <c r="CL324" i="34" a="1"/>
  <c r="CL324" i="34" s="1"/>
  <c r="DC324" i="34" a="1"/>
  <c r="DC324" i="34" s="1"/>
  <c r="AP324" i="34" a="1"/>
  <c r="AP324" i="34" s="1"/>
  <c r="N324" i="34" a="1"/>
  <c r="N324" i="34" s="1"/>
  <c r="O324" i="34" a="1"/>
  <c r="O324" i="34" s="1"/>
  <c r="BJ324" i="34" a="1"/>
  <c r="BJ324" i="34" s="1"/>
  <c r="BK324" i="34" a="1"/>
  <c r="BK324" i="34" s="1"/>
  <c r="DG324" i="34" a="1"/>
  <c r="DG324" i="34" s="1"/>
  <c r="CQ324" i="34" a="1"/>
  <c r="CQ324" i="34" s="1"/>
  <c r="AU324" i="34" a="1"/>
  <c r="AU324" i="34" s="1"/>
  <c r="CA324" i="34" a="1"/>
  <c r="CA324" i="34" s="1"/>
  <c r="J324" i="34" a="1"/>
  <c r="J324" i="34" s="1"/>
  <c r="AQ324" i="34" a="1"/>
  <c r="AQ324" i="34" s="1"/>
  <c r="AT324" i="34" a="1"/>
  <c r="AT324" i="34" s="1"/>
  <c r="BZ324" i="34" a="1"/>
  <c r="BZ324" i="34" s="1"/>
  <c r="CP324" i="34" a="1"/>
  <c r="CP324" i="34" s="1"/>
  <c r="CE324" i="34" a="1"/>
  <c r="CE324" i="34" s="1"/>
  <c r="DK324" i="34" a="1"/>
  <c r="DK324" i="34" s="1"/>
  <c r="DJ324" i="34" a="1"/>
  <c r="DJ324" i="34" s="1"/>
  <c r="AI324" i="34" a="1"/>
  <c r="AI324" i="34" s="1"/>
  <c r="DF324" i="34" a="1"/>
  <c r="DF324" i="34" s="1"/>
  <c r="AH324" i="34" a="1"/>
  <c r="AH324" i="34" s="1"/>
  <c r="AX324" i="34" a="1"/>
  <c r="AX324" i="34" s="1"/>
  <c r="AY324" i="34" a="1"/>
  <c r="AY324" i="34" s="1"/>
  <c r="BO324" i="34" a="1"/>
  <c r="BO324" i="34" s="1"/>
  <c r="BN324" i="34" a="1"/>
  <c r="BN324" i="34" s="1"/>
  <c r="CD324" i="34" a="1"/>
  <c r="CD324" i="34" s="1"/>
  <c r="CU324" i="34" a="1"/>
  <c r="CU324" i="34" s="1"/>
  <c r="CT324" i="34" a="1"/>
  <c r="CT324" i="34" s="1"/>
  <c r="AO322" i="34"/>
  <c r="AG322" i="34"/>
  <c r="AZ323" i="34"/>
  <c r="AK322" i="34"/>
  <c r="I322" i="34"/>
  <c r="BM322" i="34"/>
  <c r="CO322" i="34"/>
  <c r="M322" i="34"/>
  <c r="AC322" i="34"/>
  <c r="BY322" i="34"/>
  <c r="DQ323" i="34"/>
  <c r="BI322" i="34"/>
  <c r="CF323" i="34"/>
  <c r="Y322" i="34"/>
  <c r="DM322" i="34"/>
  <c r="AS322" i="34"/>
  <c r="AW322" i="34"/>
  <c r="DH323" i="34"/>
  <c r="DI323" i="34" s="1"/>
  <c r="BX323" i="34"/>
  <c r="CG322" i="34"/>
  <c r="U322" i="34"/>
  <c r="DA322" i="34"/>
  <c r="BT323" i="34"/>
  <c r="DD323" i="34"/>
  <c r="CN323" i="34"/>
  <c r="AV323" i="34"/>
  <c r="CK322" i="34"/>
  <c r="CV323" i="34"/>
  <c r="BA322" i="34"/>
  <c r="BQ322" i="34"/>
  <c r="DE322" i="34"/>
  <c r="CC322" i="34"/>
  <c r="CS322" i="34"/>
  <c r="BU322" i="34"/>
  <c r="Q322" i="34"/>
  <c r="BP323" i="34"/>
  <c r="AN323" i="34"/>
  <c r="CR323" i="34"/>
  <c r="AF323" i="34"/>
  <c r="X323" i="34"/>
  <c r="AJ323" i="34"/>
  <c r="AJ324" i="34"/>
  <c r="DD324" i="34"/>
  <c r="DP324" i="34"/>
  <c r="AE324" i="34"/>
  <c r="AD324" i="34"/>
  <c r="CJ323" i="34"/>
  <c r="T323" i="34"/>
  <c r="P323" i="34"/>
  <c r="BH323" i="34"/>
  <c r="BD323" i="34"/>
  <c r="BE323" i="34" s="1"/>
  <c r="CZ323" i="34"/>
  <c r="CB323" i="34"/>
  <c r="DL323" i="34"/>
  <c r="BL323" i="34"/>
  <c r="AB323" i="34"/>
  <c r="AR323" i="34"/>
  <c r="L323" i="34"/>
  <c r="H323" i="34"/>
  <c r="D324" i="34"/>
  <c r="B324" i="34"/>
  <c r="C324" i="34"/>
  <c r="KX4" i="1"/>
  <c r="KX9" i="1" s="1"/>
  <c r="E325" i="34"/>
  <c r="KX7" i="1"/>
  <c r="KY3" i="1"/>
  <c r="KY8" i="1" s="1"/>
  <c r="F325" i="34" l="1" a="1"/>
  <c r="F325" i="34" s="1"/>
  <c r="W325" i="34" a="1"/>
  <c r="W325" i="34" s="1"/>
  <c r="V325" i="34" a="1"/>
  <c r="V325" i="34" s="1"/>
  <c r="AM325" i="34" a="1"/>
  <c r="AM325" i="34" s="1"/>
  <c r="BC325" i="34" a="1"/>
  <c r="BC325" i="34" s="1"/>
  <c r="BR325" i="34" a="1"/>
  <c r="BR325" i="34" s="1"/>
  <c r="DO325" i="34" a="1"/>
  <c r="DO325" i="34" s="1"/>
  <c r="G325" i="34" a="1"/>
  <c r="G325" i="34" s="1"/>
  <c r="AL325" i="34" a="1"/>
  <c r="AL325" i="34" s="1"/>
  <c r="BB325" i="34" a="1"/>
  <c r="BB325" i="34" s="1"/>
  <c r="CI325" i="34" a="1"/>
  <c r="CI325" i="34" s="1"/>
  <c r="CY325" i="34" a="1"/>
  <c r="CY325" i="34" s="1"/>
  <c r="CX325" i="34" a="1"/>
  <c r="CX325" i="34" s="1"/>
  <c r="BS325" i="34" a="1"/>
  <c r="BS325" i="34" s="1"/>
  <c r="CH325" i="34" a="1"/>
  <c r="CH325" i="34" s="1"/>
  <c r="R325" i="34" a="1"/>
  <c r="R325" i="34" s="1"/>
  <c r="AA325" i="34" a="1"/>
  <c r="AA325" i="34" s="1"/>
  <c r="CL325" i="34" a="1"/>
  <c r="CL325" i="34" s="1"/>
  <c r="DB325" i="34" a="1"/>
  <c r="DB325" i="34" s="1"/>
  <c r="DN325" i="34" a="1"/>
  <c r="DN325" i="34" s="1"/>
  <c r="S325" i="34" a="1"/>
  <c r="S325" i="34" s="1"/>
  <c r="Z325" i="34" a="1"/>
  <c r="Z325" i="34" s="1"/>
  <c r="BV325" i="34" a="1"/>
  <c r="BV325" i="34" s="1"/>
  <c r="BW325" i="34" a="1"/>
  <c r="BW325" i="34" s="1"/>
  <c r="CM325" i="34" a="1"/>
  <c r="CM325" i="34" s="1"/>
  <c r="BF325" i="34" a="1"/>
  <c r="BF325" i="34" s="1"/>
  <c r="BG325" i="34" a="1"/>
  <c r="BG325" i="34" s="1"/>
  <c r="DC325" i="34" a="1"/>
  <c r="DC325" i="34" s="1"/>
  <c r="K325" i="34" a="1"/>
  <c r="K325" i="34" s="1"/>
  <c r="AT325" i="34" a="1"/>
  <c r="AT325" i="34" s="1"/>
  <c r="O325" i="34" a="1"/>
  <c r="O325" i="34" s="1"/>
  <c r="N325" i="34" a="1"/>
  <c r="N325" i="34" s="1"/>
  <c r="BK325" i="34" a="1"/>
  <c r="BK325" i="34" s="1"/>
  <c r="AP325" i="34" a="1"/>
  <c r="AP325" i="34" s="1"/>
  <c r="CA325" i="34" a="1"/>
  <c r="CA325" i="34" s="1"/>
  <c r="CQ325" i="34" a="1"/>
  <c r="CQ325" i="34" s="1"/>
  <c r="J325" i="34" a="1"/>
  <c r="J325" i="34" s="1"/>
  <c r="AQ325" i="34" a="1"/>
  <c r="AQ325" i="34" s="1"/>
  <c r="AU325" i="34" a="1"/>
  <c r="AU325" i="34" s="1"/>
  <c r="BJ325" i="34" a="1"/>
  <c r="BJ325" i="34" s="1"/>
  <c r="BZ325" i="34" a="1"/>
  <c r="BZ325" i="34" s="1"/>
  <c r="CP325" i="34" a="1"/>
  <c r="CP325" i="34" s="1"/>
  <c r="DG325" i="34" a="1"/>
  <c r="DG325" i="34" s="1"/>
  <c r="DF325" i="34" a="1"/>
  <c r="DF325" i="34" s="1"/>
  <c r="AX325" i="34" a="1"/>
  <c r="AX325" i="34" s="1"/>
  <c r="BO325" i="34" a="1"/>
  <c r="BO325" i="34" s="1"/>
  <c r="CE325" i="34" a="1"/>
  <c r="CE325" i="34" s="1"/>
  <c r="DK325" i="34" a="1"/>
  <c r="DK325" i="34" s="1"/>
  <c r="DJ325" i="34" a="1"/>
  <c r="DJ325" i="34" s="1"/>
  <c r="AH325" i="34" a="1"/>
  <c r="AH325" i="34" s="1"/>
  <c r="CD325" i="34" a="1"/>
  <c r="CD325" i="34" s="1"/>
  <c r="CT325" i="34" a="1"/>
  <c r="CT325" i="34" s="1"/>
  <c r="AI325" i="34" a="1"/>
  <c r="AI325" i="34" s="1"/>
  <c r="BN325" i="34" a="1"/>
  <c r="BN325" i="34" s="1"/>
  <c r="AY325" i="34" a="1"/>
  <c r="AY325" i="34" s="1"/>
  <c r="CU325" i="34" a="1"/>
  <c r="CU325" i="34" s="1"/>
  <c r="BA323" i="34"/>
  <c r="BM323" i="34"/>
  <c r="I323" i="34"/>
  <c r="M323" i="34"/>
  <c r="CO323" i="34"/>
  <c r="BL324" i="34"/>
  <c r="BM324" i="34" s="1"/>
  <c r="DQ324" i="34"/>
  <c r="BY323" i="34"/>
  <c r="BI323" i="34"/>
  <c r="CC323" i="34"/>
  <c r="DE323" i="34"/>
  <c r="DE324" i="34" s="1"/>
  <c r="CG323" i="34"/>
  <c r="U323" i="34"/>
  <c r="AW323" i="34"/>
  <c r="BU323" i="34"/>
  <c r="CV324" i="34"/>
  <c r="CJ324" i="34"/>
  <c r="Q323" i="34"/>
  <c r="BQ323" i="34"/>
  <c r="X324" i="34"/>
  <c r="L324" i="34"/>
  <c r="BD324" i="34"/>
  <c r="BE324" i="34" s="1"/>
  <c r="AO323" i="34"/>
  <c r="CW323" i="34"/>
  <c r="AS323" i="34"/>
  <c r="CN324" i="34"/>
  <c r="AN324" i="34"/>
  <c r="AC323" i="34"/>
  <c r="DA323" i="34"/>
  <c r="CK323" i="34"/>
  <c r="DM323" i="34"/>
  <c r="Y323" i="34"/>
  <c r="CS323" i="34"/>
  <c r="AG323" i="34"/>
  <c r="AK323" i="34"/>
  <c r="BT324" i="34"/>
  <c r="BP324" i="34"/>
  <c r="AF324" i="34"/>
  <c r="BH324" i="34"/>
  <c r="AR324" i="34"/>
  <c r="AS324" i="34" s="1"/>
  <c r="DH324" i="34"/>
  <c r="DI324" i="34" s="1"/>
  <c r="H324" i="34"/>
  <c r="DL324" i="34"/>
  <c r="CZ324" i="34"/>
  <c r="DA324" i="34" s="1"/>
  <c r="CR324" i="34"/>
  <c r="CS324" i="34" s="1"/>
  <c r="AV324" i="34"/>
  <c r="AK324" i="34"/>
  <c r="DP325" i="34"/>
  <c r="DQ325" i="34" s="1"/>
  <c r="AD325" i="34"/>
  <c r="AE325" i="34"/>
  <c r="P324" i="34"/>
  <c r="AB324" i="34"/>
  <c r="CB324" i="34"/>
  <c r="CF324" i="34"/>
  <c r="AZ324" i="34"/>
  <c r="T324" i="34"/>
  <c r="U324" i="34" s="1"/>
  <c r="BX324" i="34"/>
  <c r="D325" i="34"/>
  <c r="B325" i="34"/>
  <c r="C325" i="34"/>
  <c r="KY4" i="1"/>
  <c r="KY9" i="1" s="1"/>
  <c r="E326" i="34"/>
  <c r="KY7" i="1"/>
  <c r="KZ3" i="1"/>
  <c r="KZ8" i="1" s="1"/>
  <c r="BI324" i="34" l="1"/>
  <c r="F326" i="34" a="1"/>
  <c r="F326" i="34" s="1"/>
  <c r="W326" i="34" a="1"/>
  <c r="W326" i="34" s="1"/>
  <c r="CY326" i="34" a="1"/>
  <c r="CY326" i="34" s="1"/>
  <c r="CX326" i="34" a="1"/>
  <c r="CX326" i="34" s="1"/>
  <c r="AM326" i="34" a="1"/>
  <c r="AM326" i="34" s="1"/>
  <c r="BR326" i="34" a="1"/>
  <c r="BR326" i="34" s="1"/>
  <c r="V326" i="34" a="1"/>
  <c r="V326" i="34" s="1"/>
  <c r="AL326" i="34" a="1"/>
  <c r="AL326" i="34" s="1"/>
  <c r="BC326" i="34" a="1"/>
  <c r="BC326" i="34" s="1"/>
  <c r="BB326" i="34" a="1"/>
  <c r="BB326" i="34" s="1"/>
  <c r="CH326" i="34" a="1"/>
  <c r="CH326" i="34" s="1"/>
  <c r="CI326" i="34" a="1"/>
  <c r="CI326" i="34" s="1"/>
  <c r="G326" i="34" a="1"/>
  <c r="G326" i="34" s="1"/>
  <c r="BS326" i="34" a="1"/>
  <c r="BS326" i="34" s="1"/>
  <c r="DN326" i="34" a="1"/>
  <c r="DN326" i="34" s="1"/>
  <c r="R326" i="34" a="1"/>
  <c r="R326" i="34" s="1"/>
  <c r="BG326" i="34" a="1"/>
  <c r="BG326" i="34" s="1"/>
  <c r="CM326" i="34" a="1"/>
  <c r="CM326" i="34" s="1"/>
  <c r="DB326" i="34" a="1"/>
  <c r="DB326" i="34" s="1"/>
  <c r="DO326" i="34" a="1"/>
  <c r="DO326" i="34" s="1"/>
  <c r="CL326" i="34" a="1"/>
  <c r="CL326" i="34" s="1"/>
  <c r="AA326" i="34" a="1"/>
  <c r="AA326" i="34" s="1"/>
  <c r="BW326" i="34" a="1"/>
  <c r="BW326" i="34" s="1"/>
  <c r="S326" i="34" a="1"/>
  <c r="S326" i="34" s="1"/>
  <c r="Z326" i="34" a="1"/>
  <c r="Z326" i="34" s="1"/>
  <c r="BF326" i="34" a="1"/>
  <c r="BF326" i="34" s="1"/>
  <c r="BV326" i="34" a="1"/>
  <c r="BV326" i="34" s="1"/>
  <c r="DC326" i="34" a="1"/>
  <c r="DC326" i="34" s="1"/>
  <c r="J326" i="34" a="1"/>
  <c r="J326" i="34" s="1"/>
  <c r="AP326" i="34" a="1"/>
  <c r="AP326" i="34" s="1"/>
  <c r="AT326" i="34" a="1"/>
  <c r="AT326" i="34" s="1"/>
  <c r="BZ326" i="34" a="1"/>
  <c r="BZ326" i="34" s="1"/>
  <c r="DF326" i="34" a="1"/>
  <c r="DF326" i="34" s="1"/>
  <c r="K326" i="34" a="1"/>
  <c r="K326" i="34" s="1"/>
  <c r="AQ326" i="34" a="1"/>
  <c r="AQ326" i="34" s="1"/>
  <c r="O326" i="34" a="1"/>
  <c r="O326" i="34" s="1"/>
  <c r="AU326" i="34" a="1"/>
  <c r="AU326" i="34" s="1"/>
  <c r="BJ326" i="34" a="1"/>
  <c r="BJ326" i="34" s="1"/>
  <c r="CA326" i="34" a="1"/>
  <c r="CA326" i="34" s="1"/>
  <c r="N326" i="34" a="1"/>
  <c r="N326" i="34" s="1"/>
  <c r="BK326" i="34" a="1"/>
  <c r="BK326" i="34" s="1"/>
  <c r="CP326" i="34" a="1"/>
  <c r="CP326" i="34" s="1"/>
  <c r="CQ326" i="34" a="1"/>
  <c r="CQ326" i="34" s="1"/>
  <c r="DG326" i="34" a="1"/>
  <c r="DG326" i="34" s="1"/>
  <c r="AY326" i="34" a="1"/>
  <c r="AY326" i="34" s="1"/>
  <c r="CE326" i="34" a="1"/>
  <c r="CE326" i="34" s="1"/>
  <c r="DJ326" i="34" a="1"/>
  <c r="DJ326" i="34" s="1"/>
  <c r="AI326" i="34" a="1"/>
  <c r="AI326" i="34" s="1"/>
  <c r="AH326" i="34" a="1"/>
  <c r="AH326" i="34" s="1"/>
  <c r="BN326" i="34" a="1"/>
  <c r="BN326" i="34" s="1"/>
  <c r="DK326" i="34" a="1"/>
  <c r="DK326" i="34" s="1"/>
  <c r="AX326" i="34" a="1"/>
  <c r="AX326" i="34" s="1"/>
  <c r="BO326" i="34" a="1"/>
  <c r="BO326" i="34" s="1"/>
  <c r="CT326" i="34" a="1"/>
  <c r="CT326" i="34" s="1"/>
  <c r="CD326" i="34" a="1"/>
  <c r="CD326" i="34" s="1"/>
  <c r="CU326" i="34" a="1"/>
  <c r="CU326" i="34" s="1"/>
  <c r="CC324" i="34"/>
  <c r="BY324" i="34"/>
  <c r="M324" i="34"/>
  <c r="I324" i="34"/>
  <c r="AG324" i="34"/>
  <c r="CW324" i="34"/>
  <c r="H325" i="34"/>
  <c r="DM324" i="34"/>
  <c r="AF325" i="34"/>
  <c r="AG325" i="34" s="1"/>
  <c r="Y324" i="34"/>
  <c r="X325" i="34"/>
  <c r="AB325" i="34"/>
  <c r="CK324" i="34"/>
  <c r="Q324" i="34"/>
  <c r="CB325" i="34"/>
  <c r="AC324" i="34"/>
  <c r="AO324" i="34"/>
  <c r="CZ325" i="34"/>
  <c r="DA325" i="34" s="1"/>
  <c r="CN325" i="34"/>
  <c r="T325" i="34"/>
  <c r="U325" i="34" s="1"/>
  <c r="CF325" i="34"/>
  <c r="AV325" i="34"/>
  <c r="BA324" i="34"/>
  <c r="L325" i="34"/>
  <c r="CO324" i="34"/>
  <c r="CG324" i="34"/>
  <c r="AR325" i="34"/>
  <c r="AS325" i="34" s="1"/>
  <c r="AW324" i="34"/>
  <c r="BQ324" i="34"/>
  <c r="BU324" i="34"/>
  <c r="BP325" i="34"/>
  <c r="DH325" i="34"/>
  <c r="DI325" i="34" s="1"/>
  <c r="DP326" i="34"/>
  <c r="DQ326" i="34" s="1"/>
  <c r="AE326" i="34"/>
  <c r="AD326" i="34"/>
  <c r="BT325" i="34"/>
  <c r="BU325" i="34" s="1"/>
  <c r="DL325" i="34"/>
  <c r="BX325" i="34"/>
  <c r="CR325" i="34"/>
  <c r="CS325" i="34" s="1"/>
  <c r="AJ325" i="34"/>
  <c r="AK325" i="34" s="1"/>
  <c r="AZ325" i="34"/>
  <c r="P325" i="34"/>
  <c r="CV325" i="34"/>
  <c r="BL325" i="34"/>
  <c r="BM325" i="34" s="1"/>
  <c r="BH325" i="34"/>
  <c r="BI325" i="34" s="1"/>
  <c r="AN325" i="34"/>
  <c r="BD325" i="34"/>
  <c r="BE325" i="34" s="1"/>
  <c r="DD325" i="34"/>
  <c r="DE325" i="34" s="1"/>
  <c r="CJ325" i="34"/>
  <c r="D326" i="34"/>
  <c r="C326" i="34"/>
  <c r="B326" i="34"/>
  <c r="KZ4" i="1"/>
  <c r="KZ9" i="1" s="1"/>
  <c r="E327" i="34"/>
  <c r="KZ7" i="1"/>
  <c r="LA3" i="1"/>
  <c r="LA8" i="1" s="1"/>
  <c r="W327" i="34" l="1" a="1"/>
  <c r="W327" i="34" s="1"/>
  <c r="BR327" i="34" a="1"/>
  <c r="BR327" i="34" s="1"/>
  <c r="CI327" i="34" a="1"/>
  <c r="CI327" i="34" s="1"/>
  <c r="CY327" i="34" a="1"/>
  <c r="CY327" i="34" s="1"/>
  <c r="AL327" i="34" a="1"/>
  <c r="AL327" i="34" s="1"/>
  <c r="AM327" i="34" a="1"/>
  <c r="AM327" i="34" s="1"/>
  <c r="BC327" i="34" a="1"/>
  <c r="BC327" i="34" s="1"/>
  <c r="CX327" i="34" a="1"/>
  <c r="CX327" i="34" s="1"/>
  <c r="DO327" i="34" a="1"/>
  <c r="DO327" i="34" s="1"/>
  <c r="BB327" i="34" a="1"/>
  <c r="BB327" i="34" s="1"/>
  <c r="BS327" i="34" a="1"/>
  <c r="BS327" i="34" s="1"/>
  <c r="G327" i="34" a="1"/>
  <c r="G327" i="34" s="1"/>
  <c r="F327" i="34" a="1"/>
  <c r="F327" i="34" s="1"/>
  <c r="V327" i="34" a="1"/>
  <c r="V327" i="34" s="1"/>
  <c r="AA327" i="34" a="1"/>
  <c r="AA327" i="34" s="1"/>
  <c r="BF327" i="34" a="1"/>
  <c r="BF327" i="34" s="1"/>
  <c r="BV327" i="34" a="1"/>
  <c r="BV327" i="34" s="1"/>
  <c r="CL327" i="34" a="1"/>
  <c r="CL327" i="34" s="1"/>
  <c r="DC327" i="34" a="1"/>
  <c r="DC327" i="34" s="1"/>
  <c r="S327" i="34" a="1"/>
  <c r="S327" i="34" s="1"/>
  <c r="BW327" i="34" a="1"/>
  <c r="BW327" i="34" s="1"/>
  <c r="CM327" i="34" a="1"/>
  <c r="CM327" i="34" s="1"/>
  <c r="DN327" i="34" a="1"/>
  <c r="DN327" i="34" s="1"/>
  <c r="Z327" i="34" a="1"/>
  <c r="Z327" i="34" s="1"/>
  <c r="BG327" i="34" a="1"/>
  <c r="BG327" i="34" s="1"/>
  <c r="CH327" i="34" a="1"/>
  <c r="CH327" i="34" s="1"/>
  <c r="R327" i="34" a="1"/>
  <c r="R327" i="34" s="1"/>
  <c r="DB327" i="34" a="1"/>
  <c r="DB327" i="34" s="1"/>
  <c r="AQ327" i="34" a="1"/>
  <c r="AQ327" i="34" s="1"/>
  <c r="AT327" i="34" a="1"/>
  <c r="AT327" i="34" s="1"/>
  <c r="BZ327" i="34" a="1"/>
  <c r="BZ327" i="34" s="1"/>
  <c r="J327" i="34" a="1"/>
  <c r="J327" i="34" s="1"/>
  <c r="AP327" i="34" a="1"/>
  <c r="AP327" i="34" s="1"/>
  <c r="O327" i="34" a="1"/>
  <c r="O327" i="34" s="1"/>
  <c r="BJ327" i="34" a="1"/>
  <c r="BJ327" i="34" s="1"/>
  <c r="CA327" i="34" a="1"/>
  <c r="CA327" i="34" s="1"/>
  <c r="CQ327" i="34" a="1"/>
  <c r="CQ327" i="34" s="1"/>
  <c r="CP327" i="34" a="1"/>
  <c r="CP327" i="34" s="1"/>
  <c r="K327" i="34" a="1"/>
  <c r="K327" i="34" s="1"/>
  <c r="N327" i="34" a="1"/>
  <c r="N327" i="34" s="1"/>
  <c r="AU327" i="34" a="1"/>
  <c r="AU327" i="34" s="1"/>
  <c r="BK327" i="34" a="1"/>
  <c r="BK327" i="34" s="1"/>
  <c r="BL327" i="34" s="1"/>
  <c r="DF327" i="34" a="1"/>
  <c r="DF327" i="34" s="1"/>
  <c r="AH327" i="34" a="1"/>
  <c r="AH327" i="34" s="1"/>
  <c r="AY327" i="34" a="1"/>
  <c r="AY327" i="34" s="1"/>
  <c r="CT327" i="34" a="1"/>
  <c r="CT327" i="34" s="1"/>
  <c r="DJ327" i="34" a="1"/>
  <c r="DJ327" i="34" s="1"/>
  <c r="BO327" i="34" a="1"/>
  <c r="BO327" i="34" s="1"/>
  <c r="DK327" i="34" a="1"/>
  <c r="DK327" i="34" s="1"/>
  <c r="DG327" i="34" a="1"/>
  <c r="DG327" i="34" s="1"/>
  <c r="AI327" i="34" a="1"/>
  <c r="AI327" i="34" s="1"/>
  <c r="AX327" i="34" a="1"/>
  <c r="AX327" i="34" s="1"/>
  <c r="CE327" i="34" a="1"/>
  <c r="CE327" i="34" s="1"/>
  <c r="CU327" i="34" a="1"/>
  <c r="CU327" i="34" s="1"/>
  <c r="BN327" i="34" a="1"/>
  <c r="BN327" i="34" s="1"/>
  <c r="CD327" i="34" a="1"/>
  <c r="CD327" i="34" s="1"/>
  <c r="CC325" i="34"/>
  <c r="BY325" i="34"/>
  <c r="M325" i="34"/>
  <c r="I325" i="34"/>
  <c r="AW325" i="34"/>
  <c r="Q325" i="34"/>
  <c r="DM325" i="34"/>
  <c r="CW325" i="34"/>
  <c r="AO325" i="34"/>
  <c r="Y325" i="34"/>
  <c r="BX326" i="34"/>
  <c r="CJ326" i="34"/>
  <c r="CO325" i="34"/>
  <c r="CG325" i="34"/>
  <c r="AC325" i="34"/>
  <c r="AJ326" i="34"/>
  <c r="AK326" i="34" s="1"/>
  <c r="CF326" i="34"/>
  <c r="BH326" i="34"/>
  <c r="BI326" i="34" s="1"/>
  <c r="BP326" i="34"/>
  <c r="BQ325" i="34"/>
  <c r="T326" i="34"/>
  <c r="U326" i="34" s="1"/>
  <c r="BD326" i="34"/>
  <c r="BE326" i="34" s="1"/>
  <c r="BA325" i="34"/>
  <c r="AN326" i="34"/>
  <c r="DD326" i="34"/>
  <c r="DE326" i="34" s="1"/>
  <c r="AZ326" i="34"/>
  <c r="AV326" i="34"/>
  <c r="DL326" i="34"/>
  <c r="CK325" i="34"/>
  <c r="CR326" i="34"/>
  <c r="CS326" i="34" s="1"/>
  <c r="AR326" i="34"/>
  <c r="AS326" i="34" s="1"/>
  <c r="X326" i="34"/>
  <c r="DP327" i="34"/>
  <c r="BH327" i="34"/>
  <c r="AD327" i="34"/>
  <c r="AE327" i="34"/>
  <c r="CF327" i="34"/>
  <c r="CB326" i="34"/>
  <c r="CN326" i="34"/>
  <c r="AB326" i="34"/>
  <c r="H326" i="34"/>
  <c r="BT326" i="34"/>
  <c r="BU326" i="34" s="1"/>
  <c r="CZ326" i="34"/>
  <c r="DA326" i="34" s="1"/>
  <c r="CV326" i="34"/>
  <c r="BL326" i="34"/>
  <c r="BM326" i="34" s="1"/>
  <c r="AF326" i="34"/>
  <c r="AG326" i="34" s="1"/>
  <c r="P326" i="34"/>
  <c r="L326" i="34"/>
  <c r="DH326" i="34"/>
  <c r="DI326" i="34" s="1"/>
  <c r="D327" i="34"/>
  <c r="B327" i="34"/>
  <c r="C327" i="34"/>
  <c r="LA4" i="1"/>
  <c r="LA9" i="1" s="1"/>
  <c r="E328" i="34"/>
  <c r="LA7" i="1"/>
  <c r="KZ6" i="1"/>
  <c r="LB3" i="1"/>
  <c r="LB8" i="1" s="1"/>
  <c r="BB328" i="34" l="1" a="1"/>
  <c r="BB328" i="34" s="1"/>
  <c r="DO328" i="34" a="1"/>
  <c r="DO328" i="34" s="1"/>
  <c r="AM328" i="34" a="1"/>
  <c r="AM328" i="34" s="1"/>
  <c r="BS328" i="34" a="1"/>
  <c r="BS328" i="34" s="1"/>
  <c r="CH328" i="34" a="1"/>
  <c r="CH328" i="34" s="1"/>
  <c r="G328" i="34" a="1"/>
  <c r="G328" i="34" s="1"/>
  <c r="V328" i="34" a="1"/>
  <c r="V328" i="34" s="1"/>
  <c r="AL328" i="34" a="1"/>
  <c r="AL328" i="34" s="1"/>
  <c r="CY328" i="34" a="1"/>
  <c r="CY328" i="34" s="1"/>
  <c r="F328" i="34" a="1"/>
  <c r="F328" i="34" s="1"/>
  <c r="W328" i="34" a="1"/>
  <c r="W328" i="34" s="1"/>
  <c r="BC328" i="34" a="1"/>
  <c r="BC328" i="34" s="1"/>
  <c r="BR328" i="34" a="1"/>
  <c r="BR328" i="34" s="1"/>
  <c r="BG328" i="34" a="1"/>
  <c r="BG328" i="34" s="1"/>
  <c r="CM328" i="34" a="1"/>
  <c r="CM328" i="34" s="1"/>
  <c r="CL328" i="34" a="1"/>
  <c r="CL328" i="34" s="1"/>
  <c r="DC328" i="34" a="1"/>
  <c r="DC328" i="34" s="1"/>
  <c r="CI328" i="34" a="1"/>
  <c r="CI328" i="34" s="1"/>
  <c r="CX328" i="34" a="1"/>
  <c r="CX328" i="34" s="1"/>
  <c r="R328" i="34" a="1"/>
  <c r="R328" i="34" s="1"/>
  <c r="Z328" i="34" a="1"/>
  <c r="Z328" i="34" s="1"/>
  <c r="BF328" i="34" a="1"/>
  <c r="BF328" i="34" s="1"/>
  <c r="DB328" i="34" a="1"/>
  <c r="DB328" i="34" s="1"/>
  <c r="DN328" i="34" a="1"/>
  <c r="DN328" i="34" s="1"/>
  <c r="S328" i="34" a="1"/>
  <c r="S328" i="34" s="1"/>
  <c r="AA328" i="34" a="1"/>
  <c r="AA328" i="34" s="1"/>
  <c r="BV328" i="34" a="1"/>
  <c r="BV328" i="34" s="1"/>
  <c r="BW328" i="34" a="1"/>
  <c r="BW328" i="34" s="1"/>
  <c r="J328" i="34" a="1"/>
  <c r="J328" i="34" s="1"/>
  <c r="AQ328" i="34" a="1"/>
  <c r="AQ328" i="34" s="1"/>
  <c r="AT328" i="34" a="1"/>
  <c r="AT328" i="34" s="1"/>
  <c r="BJ328" i="34" a="1"/>
  <c r="BJ328" i="34" s="1"/>
  <c r="BZ328" i="34" a="1"/>
  <c r="BZ328" i="34" s="1"/>
  <c r="CP328" i="34" a="1"/>
  <c r="CP328" i="34" s="1"/>
  <c r="K328" i="34" a="1"/>
  <c r="K328" i="34" s="1"/>
  <c r="AP328" i="34" a="1"/>
  <c r="AP328" i="34" s="1"/>
  <c r="N328" i="34" a="1"/>
  <c r="N328" i="34" s="1"/>
  <c r="O328" i="34" a="1"/>
  <c r="O328" i="34" s="1"/>
  <c r="DG328" i="34" a="1"/>
  <c r="DG328" i="34" s="1"/>
  <c r="BK328" i="34" a="1"/>
  <c r="BK328" i="34" s="1"/>
  <c r="DF328" i="34" a="1"/>
  <c r="DF328" i="34" s="1"/>
  <c r="AU328" i="34" a="1"/>
  <c r="AU328" i="34" s="1"/>
  <c r="CA328" i="34" a="1"/>
  <c r="CA328" i="34" s="1"/>
  <c r="CQ328" i="34" a="1"/>
  <c r="CQ328" i="34" s="1"/>
  <c r="AH328" i="34" a="1"/>
  <c r="AH328" i="34" s="1"/>
  <c r="BO328" i="34" a="1"/>
  <c r="BO328" i="34" s="1"/>
  <c r="CD328" i="34" a="1"/>
  <c r="CD328" i="34" s="1"/>
  <c r="CU328" i="34" a="1"/>
  <c r="CU328" i="34" s="1"/>
  <c r="CT328" i="34" a="1"/>
  <c r="CT328" i="34" s="1"/>
  <c r="AY328" i="34" a="1"/>
  <c r="AY328" i="34" s="1"/>
  <c r="AX328" i="34" a="1"/>
  <c r="AX328" i="34" s="1"/>
  <c r="CE328" i="34" a="1"/>
  <c r="CE328" i="34" s="1"/>
  <c r="DJ328" i="34" a="1"/>
  <c r="DJ328" i="34" s="1"/>
  <c r="AI328" i="34" a="1"/>
  <c r="AI328" i="34" s="1"/>
  <c r="DK328" i="34" a="1"/>
  <c r="DK328" i="34" s="1"/>
  <c r="BN328" i="34" a="1"/>
  <c r="BN328" i="34" s="1"/>
  <c r="CC326" i="34"/>
  <c r="BY326" i="34"/>
  <c r="M326" i="34"/>
  <c r="I326" i="34"/>
  <c r="AW326" i="34"/>
  <c r="CW326" i="34"/>
  <c r="Q326" i="34"/>
  <c r="Y326" i="34"/>
  <c r="DM326" i="34"/>
  <c r="AO326" i="34"/>
  <c r="AR327" i="34"/>
  <c r="AS327" i="34" s="1"/>
  <c r="BQ326" i="34"/>
  <c r="AZ327" i="34"/>
  <c r="BA327" i="34" s="1"/>
  <c r="CO326" i="34"/>
  <c r="CK326" i="34"/>
  <c r="CG326" i="34"/>
  <c r="CB327" i="34"/>
  <c r="CC327" i="34" s="1"/>
  <c r="BX327" i="34"/>
  <c r="BY327" i="34" s="1"/>
  <c r="AB327" i="34"/>
  <c r="AC327" i="34" s="1"/>
  <c r="AF327" i="34"/>
  <c r="AG327" i="34" s="1"/>
  <c r="T327" i="34"/>
  <c r="U327" i="34" s="1"/>
  <c r="L327" i="34"/>
  <c r="M327" i="34" s="1"/>
  <c r="BA326" i="34"/>
  <c r="AV327" i="34"/>
  <c r="AW327" i="34" s="1"/>
  <c r="BT327" i="34"/>
  <c r="AC326" i="34"/>
  <c r="CZ327" i="34"/>
  <c r="DA327" i="34" s="1"/>
  <c r="BP327" i="34"/>
  <c r="BQ327" i="34" s="1"/>
  <c r="CG327" i="34"/>
  <c r="BM327" i="34"/>
  <c r="DQ327" i="34"/>
  <c r="BI327" i="34"/>
  <c r="AN327" i="34"/>
  <c r="DP328" i="34"/>
  <c r="AD328" i="34"/>
  <c r="AE328" i="34"/>
  <c r="AF328" i="34" s="1"/>
  <c r="CV327" i="34"/>
  <c r="BD327" i="34"/>
  <c r="DL327" i="34"/>
  <c r="DH327" i="34"/>
  <c r="H327" i="34"/>
  <c r="P327" i="34"/>
  <c r="DD327" i="34"/>
  <c r="X327" i="34"/>
  <c r="CJ327" i="34"/>
  <c r="AJ327" i="34"/>
  <c r="CR327" i="34"/>
  <c r="CN327" i="34"/>
  <c r="D328" i="34"/>
  <c r="B328" i="34"/>
  <c r="C328" i="34"/>
  <c r="LB4" i="1"/>
  <c r="LB9" i="1" s="1"/>
  <c r="E329" i="34"/>
  <c r="LB7" i="1"/>
  <c r="LC3" i="1"/>
  <c r="LC8" i="1" s="1"/>
  <c r="BS329" i="34" l="1" a="1"/>
  <c r="BS329" i="34" s="1"/>
  <c r="CH329" i="34" a="1"/>
  <c r="CH329" i="34" s="1"/>
  <c r="F329" i="34" a="1"/>
  <c r="F329" i="34" s="1"/>
  <c r="V329" i="34" a="1"/>
  <c r="V329" i="34" s="1"/>
  <c r="BR329" i="34" a="1"/>
  <c r="BR329" i="34" s="1"/>
  <c r="CX329" i="34" a="1"/>
  <c r="CX329" i="34" s="1"/>
  <c r="DO329" i="34" a="1"/>
  <c r="DO329" i="34" s="1"/>
  <c r="G329" i="34" a="1"/>
  <c r="G329" i="34" s="1"/>
  <c r="AM329" i="34" a="1"/>
  <c r="AM329" i="34" s="1"/>
  <c r="BC329" i="34" a="1"/>
  <c r="BC329" i="34" s="1"/>
  <c r="W329" i="34" a="1"/>
  <c r="W329" i="34" s="1"/>
  <c r="AL329" i="34" a="1"/>
  <c r="AL329" i="34" s="1"/>
  <c r="BB329" i="34" a="1"/>
  <c r="BB329" i="34" s="1"/>
  <c r="S329" i="34" a="1"/>
  <c r="S329" i="34" s="1"/>
  <c r="Z329" i="34" a="1"/>
  <c r="Z329" i="34" s="1"/>
  <c r="BG329" i="34" a="1"/>
  <c r="BG329" i="34" s="1"/>
  <c r="BF329" i="34" a="1"/>
  <c r="BF329" i="34" s="1"/>
  <c r="DC329" i="34" a="1"/>
  <c r="DC329" i="34" s="1"/>
  <c r="DN329" i="34" a="1"/>
  <c r="DN329" i="34" s="1"/>
  <c r="CY329" i="34" a="1"/>
  <c r="CY329" i="34" s="1"/>
  <c r="R329" i="34" a="1"/>
  <c r="R329" i="34" s="1"/>
  <c r="CL329" i="34" a="1"/>
  <c r="CL329" i="34" s="1"/>
  <c r="CM329" i="34" a="1"/>
  <c r="CM329" i="34" s="1"/>
  <c r="DB329" i="34" a="1"/>
  <c r="DB329" i="34" s="1"/>
  <c r="CI329" i="34" a="1"/>
  <c r="CI329" i="34" s="1"/>
  <c r="AA329" i="34" a="1"/>
  <c r="AA329" i="34" s="1"/>
  <c r="BV329" i="34" a="1"/>
  <c r="BV329" i="34" s="1"/>
  <c r="BW329" i="34" a="1"/>
  <c r="BW329" i="34" s="1"/>
  <c r="J329" i="34" a="1"/>
  <c r="J329" i="34" s="1"/>
  <c r="AQ329" i="34" a="1"/>
  <c r="AQ329" i="34" s="1"/>
  <c r="CP329" i="34" a="1"/>
  <c r="CP329" i="34" s="1"/>
  <c r="AT329" i="34" a="1"/>
  <c r="AT329" i="34" s="1"/>
  <c r="BK329" i="34" a="1"/>
  <c r="BK329" i="34" s="1"/>
  <c r="BZ329" i="34" a="1"/>
  <c r="BZ329" i="34" s="1"/>
  <c r="O329" i="34" a="1"/>
  <c r="O329" i="34" s="1"/>
  <c r="N329" i="34" a="1"/>
  <c r="N329" i="34" s="1"/>
  <c r="AU329" i="34" a="1"/>
  <c r="AU329" i="34" s="1"/>
  <c r="BJ329" i="34" a="1"/>
  <c r="BJ329" i="34" s="1"/>
  <c r="DG329" i="34" a="1"/>
  <c r="DG329" i="34" s="1"/>
  <c r="K329" i="34" a="1"/>
  <c r="K329" i="34" s="1"/>
  <c r="AP329" i="34" a="1"/>
  <c r="AP329" i="34" s="1"/>
  <c r="CA329" i="34" a="1"/>
  <c r="CA329" i="34" s="1"/>
  <c r="CQ329" i="34" a="1"/>
  <c r="CQ329" i="34" s="1"/>
  <c r="AX329" i="34" a="1"/>
  <c r="AX329" i="34" s="1"/>
  <c r="CD329" i="34" a="1"/>
  <c r="CD329" i="34" s="1"/>
  <c r="CU329" i="34" a="1"/>
  <c r="CU329" i="34" s="1"/>
  <c r="DF329" i="34" a="1"/>
  <c r="DF329" i="34" s="1"/>
  <c r="AY329" i="34" a="1"/>
  <c r="AY329" i="34" s="1"/>
  <c r="CE329" i="34" a="1"/>
  <c r="CE329" i="34" s="1"/>
  <c r="DJ329" i="34" a="1"/>
  <c r="DJ329" i="34" s="1"/>
  <c r="AH329" i="34" a="1"/>
  <c r="AH329" i="34" s="1"/>
  <c r="BN329" i="34" a="1"/>
  <c r="BN329" i="34" s="1"/>
  <c r="DK329" i="34" a="1"/>
  <c r="DK329" i="34" s="1"/>
  <c r="AI329" i="34" a="1"/>
  <c r="AI329" i="34" s="1"/>
  <c r="BO329" i="34" a="1"/>
  <c r="BO329" i="34" s="1"/>
  <c r="CT329" i="34" a="1"/>
  <c r="CT329" i="34" s="1"/>
  <c r="BX328" i="34"/>
  <c r="BY328" i="34" s="1"/>
  <c r="X328" i="34"/>
  <c r="CJ328" i="34"/>
  <c r="DD328" i="34"/>
  <c r="AG328" i="34"/>
  <c r="CN328" i="34"/>
  <c r="P328" i="34"/>
  <c r="AJ328" i="34"/>
  <c r="DQ328" i="34"/>
  <c r="L328" i="34"/>
  <c r="M328" i="34" s="1"/>
  <c r="BP328" i="34"/>
  <c r="BQ328" i="34" s="1"/>
  <c r="CV328" i="34"/>
  <c r="AV328" i="34"/>
  <c r="AW328" i="34" s="1"/>
  <c r="AR328" i="34"/>
  <c r="T328" i="34"/>
  <c r="U328" i="34" s="1"/>
  <c r="AB328" i="34"/>
  <c r="BU327" i="34"/>
  <c r="AO327" i="34"/>
  <c r="CO327" i="34"/>
  <c r="AK327" i="34"/>
  <c r="Q327" i="34"/>
  <c r="CK327" i="34"/>
  <c r="I327" i="34"/>
  <c r="CS327" i="34"/>
  <c r="Y327" i="34"/>
  <c r="DM327" i="34"/>
  <c r="CW327" i="34"/>
  <c r="DE327" i="34"/>
  <c r="DI327" i="34"/>
  <c r="BE327" i="34"/>
  <c r="CB328" i="34"/>
  <c r="DH328" i="34"/>
  <c r="BD328" i="34"/>
  <c r="DP329" i="34"/>
  <c r="L329" i="34"/>
  <c r="AE329" i="34"/>
  <c r="AD329" i="34"/>
  <c r="CZ328" i="34"/>
  <c r="BT328" i="34"/>
  <c r="CR328" i="34"/>
  <c r="BL328" i="34"/>
  <c r="BH328" i="34"/>
  <c r="H328" i="34"/>
  <c r="CF328" i="34"/>
  <c r="AZ328" i="34"/>
  <c r="DL328" i="34"/>
  <c r="AN328" i="34"/>
  <c r="D329" i="34"/>
  <c r="B329" i="34"/>
  <c r="C329" i="34"/>
  <c r="LC4" i="1"/>
  <c r="LC9" i="1" s="1"/>
  <c r="E330" i="34"/>
  <c r="LD3" i="1"/>
  <c r="LD8" i="1" s="1"/>
  <c r="LC7" i="1"/>
  <c r="G330" i="34" l="1" a="1"/>
  <c r="G330" i="34" s="1"/>
  <c r="F330" i="34" a="1"/>
  <c r="F330" i="34" s="1"/>
  <c r="BC330" i="34" a="1"/>
  <c r="BC330" i="34" s="1"/>
  <c r="CH330" i="34" a="1"/>
  <c r="CH330" i="34" s="1"/>
  <c r="CI330" i="34" a="1"/>
  <c r="CI330" i="34" s="1"/>
  <c r="W330" i="34" a="1"/>
  <c r="W330" i="34" s="1"/>
  <c r="AM330" i="34" a="1"/>
  <c r="AM330" i="34" s="1"/>
  <c r="CY330" i="34" a="1"/>
  <c r="CY330" i="34" s="1"/>
  <c r="AL330" i="34" a="1"/>
  <c r="AL330" i="34" s="1"/>
  <c r="BR330" i="34" a="1"/>
  <c r="BR330" i="34" s="1"/>
  <c r="CX330" i="34" a="1"/>
  <c r="CX330" i="34" s="1"/>
  <c r="DO330" i="34" a="1"/>
  <c r="DO330" i="34" s="1"/>
  <c r="V330" i="34" a="1"/>
  <c r="V330" i="34" s="1"/>
  <c r="BB330" i="34" a="1"/>
  <c r="BB330" i="34" s="1"/>
  <c r="BV330" i="34" a="1"/>
  <c r="BV330" i="34" s="1"/>
  <c r="DC330" i="34" a="1"/>
  <c r="DC330" i="34" s="1"/>
  <c r="R330" i="34" a="1"/>
  <c r="R330" i="34" s="1"/>
  <c r="AA330" i="34" a="1"/>
  <c r="AA330" i="34" s="1"/>
  <c r="BF330" i="34" a="1"/>
  <c r="BF330" i="34" s="1"/>
  <c r="CM330" i="34" a="1"/>
  <c r="CM330" i="34" s="1"/>
  <c r="CL330" i="34" a="1"/>
  <c r="CL330" i="34" s="1"/>
  <c r="DN330" i="34" a="1"/>
  <c r="DN330" i="34" s="1"/>
  <c r="S330" i="34" a="1"/>
  <c r="S330" i="34" s="1"/>
  <c r="BW330" i="34" a="1"/>
  <c r="BW330" i="34" s="1"/>
  <c r="DB330" i="34" a="1"/>
  <c r="DB330" i="34" s="1"/>
  <c r="BS330" i="34" a="1"/>
  <c r="BS330" i="34" s="1"/>
  <c r="Z330" i="34" a="1"/>
  <c r="Z330" i="34" s="1"/>
  <c r="BG330" i="34" a="1"/>
  <c r="BG330" i="34" s="1"/>
  <c r="K330" i="34" a="1"/>
  <c r="K330" i="34" s="1"/>
  <c r="AU330" i="34" a="1"/>
  <c r="AU330" i="34" s="1"/>
  <c r="BK330" i="34" a="1"/>
  <c r="BK330" i="34" s="1"/>
  <c r="J330" i="34" a="1"/>
  <c r="J330" i="34" s="1"/>
  <c r="AT330" i="34" a="1"/>
  <c r="AT330" i="34" s="1"/>
  <c r="CP330" i="34" a="1"/>
  <c r="CP330" i="34" s="1"/>
  <c r="O330" i="34" a="1"/>
  <c r="O330" i="34" s="1"/>
  <c r="CA330" i="34" a="1"/>
  <c r="CA330" i="34" s="1"/>
  <c r="AP330" i="34" a="1"/>
  <c r="AP330" i="34" s="1"/>
  <c r="AQ330" i="34" a="1"/>
  <c r="AQ330" i="34" s="1"/>
  <c r="N330" i="34" a="1"/>
  <c r="N330" i="34" s="1"/>
  <c r="BJ330" i="34" a="1"/>
  <c r="BJ330" i="34" s="1"/>
  <c r="BZ330" i="34" a="1"/>
  <c r="BZ330" i="34" s="1"/>
  <c r="CQ330" i="34" a="1"/>
  <c r="CQ330" i="34" s="1"/>
  <c r="DG330" i="34" a="1"/>
  <c r="DG330" i="34" s="1"/>
  <c r="CD330" i="34" a="1"/>
  <c r="CD330" i="34" s="1"/>
  <c r="CU330" i="34" a="1"/>
  <c r="CU330" i="34" s="1"/>
  <c r="AH330" i="34" a="1"/>
  <c r="AH330" i="34" s="1"/>
  <c r="AY330" i="34" a="1"/>
  <c r="AY330" i="34" s="1"/>
  <c r="DJ330" i="34" a="1"/>
  <c r="DJ330" i="34" s="1"/>
  <c r="DF330" i="34" a="1"/>
  <c r="DF330" i="34" s="1"/>
  <c r="AI330" i="34" a="1"/>
  <c r="AI330" i="34" s="1"/>
  <c r="BO330" i="34" a="1"/>
  <c r="BO330" i="34" s="1"/>
  <c r="CT330" i="34" a="1"/>
  <c r="CT330" i="34" s="1"/>
  <c r="AX330" i="34" a="1"/>
  <c r="AX330" i="34" s="1"/>
  <c r="BN330" i="34" a="1"/>
  <c r="BN330" i="34" s="1"/>
  <c r="CE330" i="34" a="1"/>
  <c r="CE330" i="34" s="1"/>
  <c r="DK330" i="34" a="1"/>
  <c r="DK330" i="34" s="1"/>
  <c r="CW328" i="34"/>
  <c r="CV329" i="34"/>
  <c r="DL329" i="34"/>
  <c r="P329" i="34"/>
  <c r="BX329" i="34"/>
  <c r="BY329" i="34" s="1"/>
  <c r="CK328" i="34"/>
  <c r="CS328" i="34"/>
  <c r="Y328" i="34"/>
  <c r="T329" i="34"/>
  <c r="U329" i="34" s="1"/>
  <c r="DE328" i="34"/>
  <c r="AK328" i="34"/>
  <c r="CO328" i="34"/>
  <c r="DQ329" i="34"/>
  <c r="BE328" i="34"/>
  <c r="DI328" i="34"/>
  <c r="CZ329" i="34"/>
  <c r="Q328" i="34"/>
  <c r="AO328" i="34"/>
  <c r="DM328" i="34"/>
  <c r="DM329" i="34" s="1"/>
  <c r="I328" i="34"/>
  <c r="M329" i="34"/>
  <c r="AS328" i="34"/>
  <c r="BT329" i="34"/>
  <c r="CJ329" i="34"/>
  <c r="AR329" i="34"/>
  <c r="AZ329" i="34"/>
  <c r="AB329" i="34"/>
  <c r="BH329" i="34"/>
  <c r="AC328" i="34"/>
  <c r="AV329" i="34"/>
  <c r="X329" i="34"/>
  <c r="CC328" i="34"/>
  <c r="BI328" i="34"/>
  <c r="DA328" i="34"/>
  <c r="BA328" i="34"/>
  <c r="BM328" i="34"/>
  <c r="CG328" i="34"/>
  <c r="BU328" i="34"/>
  <c r="DP330" i="34"/>
  <c r="AD330" i="34"/>
  <c r="AE330" i="34"/>
  <c r="BP329" i="34"/>
  <c r="AF329" i="34"/>
  <c r="DH329" i="34"/>
  <c r="DD329" i="34"/>
  <c r="BD329" i="34"/>
  <c r="H329" i="34"/>
  <c r="CB329" i="34"/>
  <c r="CR329" i="34"/>
  <c r="CF329" i="34"/>
  <c r="AN329" i="34"/>
  <c r="BL329" i="34"/>
  <c r="CN329" i="34"/>
  <c r="AJ329" i="34"/>
  <c r="D330" i="34"/>
  <c r="B330" i="34"/>
  <c r="C330" i="34"/>
  <c r="LD4" i="1"/>
  <c r="LD9" i="1" s="1"/>
  <c r="E331" i="34"/>
  <c r="LD7" i="1"/>
  <c r="LE3" i="1"/>
  <c r="LE8" i="1" s="1"/>
  <c r="F331" i="34" l="1" a="1"/>
  <c r="F331" i="34" s="1"/>
  <c r="W331" i="34" a="1"/>
  <c r="W331" i="34" s="1"/>
  <c r="V331" i="34" a="1"/>
  <c r="V331" i="34" s="1"/>
  <c r="BS331" i="34" a="1"/>
  <c r="BS331" i="34" s="1"/>
  <c r="CX331" i="34" a="1"/>
  <c r="CX331" i="34" s="1"/>
  <c r="BB331" i="34" a="1"/>
  <c r="BB331" i="34" s="1"/>
  <c r="BR331" i="34" a="1"/>
  <c r="BR331" i="34" s="1"/>
  <c r="CY331" i="34" a="1"/>
  <c r="CY331" i="34" s="1"/>
  <c r="DO331" i="34" a="1"/>
  <c r="DO331" i="34" s="1"/>
  <c r="AM331" i="34" a="1"/>
  <c r="AM331" i="34" s="1"/>
  <c r="AL331" i="34" a="1"/>
  <c r="AL331" i="34" s="1"/>
  <c r="G331" i="34" a="1"/>
  <c r="G331" i="34" s="1"/>
  <c r="BC331" i="34" a="1"/>
  <c r="BC331" i="34" s="1"/>
  <c r="R331" i="34" a="1"/>
  <c r="R331" i="34" s="1"/>
  <c r="BG331" i="34" a="1"/>
  <c r="BG331" i="34" s="1"/>
  <c r="CH331" i="34" a="1"/>
  <c r="CH331" i="34" s="1"/>
  <c r="BF331" i="34" a="1"/>
  <c r="BF331" i="34" s="1"/>
  <c r="BV331" i="34" a="1"/>
  <c r="BV331" i="34" s="1"/>
  <c r="CL331" i="34" a="1"/>
  <c r="CL331" i="34" s="1"/>
  <c r="DC331" i="34" a="1"/>
  <c r="DC331" i="34" s="1"/>
  <c r="CI331" i="34" a="1"/>
  <c r="CI331" i="34" s="1"/>
  <c r="S331" i="34" a="1"/>
  <c r="S331" i="34" s="1"/>
  <c r="Z331" i="34" a="1"/>
  <c r="Z331" i="34" s="1"/>
  <c r="BW331" i="34" a="1"/>
  <c r="BW331" i="34" s="1"/>
  <c r="CM331" i="34" a="1"/>
  <c r="CM331" i="34" s="1"/>
  <c r="DN331" i="34" a="1"/>
  <c r="DN331" i="34" s="1"/>
  <c r="AA331" i="34" a="1"/>
  <c r="AA331" i="34" s="1"/>
  <c r="N331" i="34" a="1"/>
  <c r="N331" i="34" s="1"/>
  <c r="AU331" i="34" a="1"/>
  <c r="AU331" i="34" s="1"/>
  <c r="CQ331" i="34" a="1"/>
  <c r="CQ331" i="34" s="1"/>
  <c r="DB331" i="34" a="1"/>
  <c r="DB331" i="34" s="1"/>
  <c r="AQ331" i="34" a="1"/>
  <c r="AQ331" i="34" s="1"/>
  <c r="AT331" i="34" a="1"/>
  <c r="AT331" i="34" s="1"/>
  <c r="BJ331" i="34" a="1"/>
  <c r="BJ331" i="34" s="1"/>
  <c r="BZ331" i="34" a="1"/>
  <c r="BZ331" i="34" s="1"/>
  <c r="CA331" i="34" a="1"/>
  <c r="CA331" i="34" s="1"/>
  <c r="K331" i="34" a="1"/>
  <c r="K331" i="34" s="1"/>
  <c r="J331" i="34" a="1"/>
  <c r="J331" i="34" s="1"/>
  <c r="AP331" i="34" a="1"/>
  <c r="AP331" i="34" s="1"/>
  <c r="O331" i="34" a="1"/>
  <c r="O331" i="34" s="1"/>
  <c r="BK331" i="34" a="1"/>
  <c r="BK331" i="34" s="1"/>
  <c r="CP331" i="34" a="1"/>
  <c r="CP331" i="34" s="1"/>
  <c r="BN331" i="34" a="1"/>
  <c r="BN331" i="34" s="1"/>
  <c r="DJ331" i="34" a="1"/>
  <c r="DJ331" i="34" s="1"/>
  <c r="DF331" i="34" a="1"/>
  <c r="DF331" i="34" s="1"/>
  <c r="BO331" i="34" a="1"/>
  <c r="BO331" i="34" s="1"/>
  <c r="CE331" i="34" a="1"/>
  <c r="CE331" i="34" s="1"/>
  <c r="CU331" i="34" a="1"/>
  <c r="CU331" i="34" s="1"/>
  <c r="CT331" i="34" a="1"/>
  <c r="CT331" i="34" s="1"/>
  <c r="DG331" i="34" a="1"/>
  <c r="DG331" i="34" s="1"/>
  <c r="AH331" i="34" a="1"/>
  <c r="AH331" i="34" s="1"/>
  <c r="AY331" i="34" a="1"/>
  <c r="AY331" i="34" s="1"/>
  <c r="CD331" i="34" a="1"/>
  <c r="CD331" i="34" s="1"/>
  <c r="AI331" i="34" a="1"/>
  <c r="AI331" i="34" s="1"/>
  <c r="AX331" i="34" a="1"/>
  <c r="AX331" i="34" s="1"/>
  <c r="DK331" i="34" a="1"/>
  <c r="DK331" i="34" s="1"/>
  <c r="CW329" i="34"/>
  <c r="DA329" i="34"/>
  <c r="DQ330" i="34"/>
  <c r="AJ330" i="34"/>
  <c r="Q329" i="34"/>
  <c r="P330" i="34"/>
  <c r="CG329" i="34"/>
  <c r="DD330" i="34"/>
  <c r="L330" i="34"/>
  <c r="M330" i="34" s="1"/>
  <c r="DL330" i="34"/>
  <c r="DM330" i="34" s="1"/>
  <c r="DI329" i="34"/>
  <c r="BA329" i="34"/>
  <c r="CC329" i="34"/>
  <c r="T330" i="34"/>
  <c r="U330" i="34" s="1"/>
  <c r="AO329" i="34"/>
  <c r="I329" i="34"/>
  <c r="AS329" i="34"/>
  <c r="CN330" i="34"/>
  <c r="BU329" i="34"/>
  <c r="CB330" i="34"/>
  <c r="CS329" i="34"/>
  <c r="BT330" i="34"/>
  <c r="CJ330" i="34"/>
  <c r="BI329" i="34"/>
  <c r="AC329" i="34"/>
  <c r="CV330" i="34"/>
  <c r="BH330" i="34"/>
  <c r="X330" i="34"/>
  <c r="CK329" i="34"/>
  <c r="CO329" i="34"/>
  <c r="AG329" i="34"/>
  <c r="BQ329" i="34"/>
  <c r="AK329" i="34"/>
  <c r="BM329" i="34"/>
  <c r="DE329" i="34"/>
  <c r="BE329" i="34"/>
  <c r="AW329" i="34"/>
  <c r="CZ330" i="34"/>
  <c r="DA330" i="34" s="1"/>
  <c r="CR330" i="34"/>
  <c r="Y329" i="34"/>
  <c r="BL330" i="34"/>
  <c r="AZ330" i="34"/>
  <c r="AF330" i="34"/>
  <c r="AG330" i="34" s="1"/>
  <c r="DP331" i="34"/>
  <c r="AD331" i="34"/>
  <c r="AE331" i="34"/>
  <c r="CF330" i="34"/>
  <c r="AR330" i="34"/>
  <c r="BX330" i="34"/>
  <c r="BP330" i="34"/>
  <c r="DH330" i="34"/>
  <c r="AB330" i="34"/>
  <c r="BD330" i="34"/>
  <c r="AN330" i="34"/>
  <c r="H330" i="34"/>
  <c r="AV330" i="34"/>
  <c r="D331" i="34"/>
  <c r="B331" i="34"/>
  <c r="C331" i="34"/>
  <c r="LE4" i="1"/>
  <c r="LE9" i="1" s="1"/>
  <c r="E332" i="34"/>
  <c r="LE7" i="1"/>
  <c r="LF3" i="1"/>
  <c r="LF8" i="1" s="1"/>
  <c r="BQ330" i="34" l="1"/>
  <c r="F332" i="34" a="1"/>
  <c r="F332" i="34" s="1"/>
  <c r="AL332" i="34" a="1"/>
  <c r="AL332" i="34" s="1"/>
  <c r="BR332" i="34" a="1"/>
  <c r="BR332" i="34" s="1"/>
  <c r="W332" i="34" a="1"/>
  <c r="W332" i="34" s="1"/>
  <c r="BC332" i="34" a="1"/>
  <c r="BC332" i="34" s="1"/>
  <c r="CH332" i="34" a="1"/>
  <c r="CH332" i="34" s="1"/>
  <c r="CI332" i="34" a="1"/>
  <c r="CI332" i="34" s="1"/>
  <c r="BS332" i="34" a="1"/>
  <c r="BS332" i="34" s="1"/>
  <c r="CX332" i="34" a="1"/>
  <c r="CX332" i="34" s="1"/>
  <c r="G332" i="34" a="1"/>
  <c r="G332" i="34" s="1"/>
  <c r="V332" i="34" a="1"/>
  <c r="V332" i="34" s="1"/>
  <c r="AM332" i="34" a="1"/>
  <c r="AM332" i="34" s="1"/>
  <c r="BB332" i="34" a="1"/>
  <c r="BB332" i="34" s="1"/>
  <c r="CY332" i="34" a="1"/>
  <c r="CY332" i="34" s="1"/>
  <c r="BV332" i="34" a="1"/>
  <c r="BV332" i="34" s="1"/>
  <c r="DO332" i="34" a="1"/>
  <c r="DO332" i="34" s="1"/>
  <c r="S332" i="34" a="1"/>
  <c r="S332" i="34" s="1"/>
  <c r="R332" i="34" a="1"/>
  <c r="R332" i="34" s="1"/>
  <c r="AA332" i="34" a="1"/>
  <c r="AA332" i="34" s="1"/>
  <c r="BG332" i="34" a="1"/>
  <c r="BG332" i="34" s="1"/>
  <c r="BF332" i="34" a="1"/>
  <c r="BF332" i="34" s="1"/>
  <c r="CM332" i="34" a="1"/>
  <c r="CM332" i="34" s="1"/>
  <c r="DN332" i="34" a="1"/>
  <c r="DN332" i="34" s="1"/>
  <c r="Z332" i="34" a="1"/>
  <c r="Z332" i="34" s="1"/>
  <c r="BW332" i="34" a="1"/>
  <c r="BW332" i="34" s="1"/>
  <c r="CL332" i="34" a="1"/>
  <c r="CL332" i="34" s="1"/>
  <c r="DB332" i="34" a="1"/>
  <c r="DB332" i="34" s="1"/>
  <c r="DC332" i="34" a="1"/>
  <c r="DC332" i="34" s="1"/>
  <c r="AU332" i="34" a="1"/>
  <c r="AU332" i="34" s="1"/>
  <c r="CA332" i="34" a="1"/>
  <c r="CA332" i="34" s="1"/>
  <c r="J332" i="34" a="1"/>
  <c r="J332" i="34" s="1"/>
  <c r="AQ332" i="34" a="1"/>
  <c r="AQ332" i="34" s="1"/>
  <c r="BZ332" i="34" a="1"/>
  <c r="BZ332" i="34" s="1"/>
  <c r="CP332" i="34" a="1"/>
  <c r="CP332" i="34" s="1"/>
  <c r="K332" i="34" a="1"/>
  <c r="K332" i="34" s="1"/>
  <c r="AP332" i="34" a="1"/>
  <c r="AP332" i="34" s="1"/>
  <c r="N332" i="34" a="1"/>
  <c r="N332" i="34" s="1"/>
  <c r="O332" i="34" a="1"/>
  <c r="O332" i="34" s="1"/>
  <c r="AT332" i="34" a="1"/>
  <c r="AT332" i="34" s="1"/>
  <c r="BK332" i="34" a="1"/>
  <c r="BK332" i="34" s="1"/>
  <c r="BJ332" i="34" a="1"/>
  <c r="BJ332" i="34" s="1"/>
  <c r="CQ332" i="34" a="1"/>
  <c r="CQ332" i="34" s="1"/>
  <c r="AY332" i="34" a="1"/>
  <c r="AY332" i="34" s="1"/>
  <c r="BO332" i="34" a="1"/>
  <c r="BO332" i="34" s="1"/>
  <c r="DK332" i="34" a="1"/>
  <c r="DK332" i="34" s="1"/>
  <c r="DF332" i="34" a="1"/>
  <c r="DF332" i="34" s="1"/>
  <c r="AX332" i="34" a="1"/>
  <c r="AX332" i="34" s="1"/>
  <c r="CD332" i="34" a="1"/>
  <c r="CD332" i="34" s="1"/>
  <c r="CT332" i="34" a="1"/>
  <c r="CT332" i="34" s="1"/>
  <c r="BN332" i="34" a="1"/>
  <c r="BN332" i="34" s="1"/>
  <c r="CE332" i="34" a="1"/>
  <c r="CE332" i="34" s="1"/>
  <c r="DJ332" i="34" a="1"/>
  <c r="DJ332" i="34" s="1"/>
  <c r="DG332" i="34" a="1"/>
  <c r="DG332" i="34" s="1"/>
  <c r="AH332" i="34" a="1"/>
  <c r="AH332" i="34" s="1"/>
  <c r="AI332" i="34" a="1"/>
  <c r="AI332" i="34" s="1"/>
  <c r="CU332" i="34" a="1"/>
  <c r="CU332" i="34" s="1"/>
  <c r="CO330" i="34"/>
  <c r="DQ331" i="34"/>
  <c r="CG330" i="34"/>
  <c r="AK330" i="34"/>
  <c r="BX331" i="34"/>
  <c r="Q330" i="34"/>
  <c r="CC330" i="34"/>
  <c r="CS330" i="34"/>
  <c r="AW330" i="34"/>
  <c r="AS330" i="34"/>
  <c r="DE330" i="34"/>
  <c r="L331" i="34"/>
  <c r="M331" i="34" s="1"/>
  <c r="DI330" i="34"/>
  <c r="AO330" i="34"/>
  <c r="DL331" i="34"/>
  <c r="DM331" i="34" s="1"/>
  <c r="BH331" i="34"/>
  <c r="BE330" i="34"/>
  <c r="AB331" i="34"/>
  <c r="I330" i="34"/>
  <c r="T331" i="34"/>
  <c r="U331" i="34" s="1"/>
  <c r="BL331" i="34"/>
  <c r="X331" i="34"/>
  <c r="BM330" i="34"/>
  <c r="Y330" i="34"/>
  <c r="CJ331" i="34"/>
  <c r="BY330" i="34"/>
  <c r="AC330" i="34"/>
  <c r="CV331" i="34"/>
  <c r="AR331" i="34"/>
  <c r="CR331" i="34"/>
  <c r="AN331" i="34"/>
  <c r="CZ331" i="34"/>
  <c r="DA331" i="34" s="1"/>
  <c r="BP331" i="34"/>
  <c r="BQ331" i="34" s="1"/>
  <c r="AF331" i="34"/>
  <c r="AG331" i="34" s="1"/>
  <c r="BU330" i="34"/>
  <c r="CK330" i="34"/>
  <c r="AJ331" i="34"/>
  <c r="CW330" i="34"/>
  <c r="BI330" i="34"/>
  <c r="BA330" i="34"/>
  <c r="BT331" i="34"/>
  <c r="AZ331" i="34"/>
  <c r="DD331" i="34"/>
  <c r="BD331" i="34"/>
  <c r="AV331" i="34"/>
  <c r="P331" i="34"/>
  <c r="CN331" i="34"/>
  <c r="H331" i="34"/>
  <c r="CB331" i="34"/>
  <c r="DH331" i="34"/>
  <c r="DP332" i="34"/>
  <c r="BX332" i="34"/>
  <c r="AD332" i="34"/>
  <c r="AE332" i="34"/>
  <c r="CF331" i="34"/>
  <c r="D332" i="34"/>
  <c r="B332" i="34"/>
  <c r="C332" i="34"/>
  <c r="LF4" i="1"/>
  <c r="LF9" i="1" s="1"/>
  <c r="E333" i="34"/>
  <c r="LG3" i="1"/>
  <c r="LG8" i="1" s="1"/>
  <c r="LF7" i="1"/>
  <c r="BC333" i="34" l="1" a="1"/>
  <c r="BC333" i="34" s="1"/>
  <c r="BB333" i="34" a="1"/>
  <c r="BB333" i="34" s="1"/>
  <c r="CI333" i="34" a="1"/>
  <c r="CI333" i="34" s="1"/>
  <c r="CY333" i="34" a="1"/>
  <c r="CY333" i="34" s="1"/>
  <c r="G333" i="34" a="1"/>
  <c r="G333" i="34" s="1"/>
  <c r="BS333" i="34" a="1"/>
  <c r="BS333" i="34" s="1"/>
  <c r="DO333" i="34" a="1"/>
  <c r="DO333" i="34" s="1"/>
  <c r="F333" i="34" a="1"/>
  <c r="F333" i="34" s="1"/>
  <c r="W333" i="34" a="1"/>
  <c r="W333" i="34" s="1"/>
  <c r="AM333" i="34" a="1"/>
  <c r="AM333" i="34" s="1"/>
  <c r="BR333" i="34" a="1"/>
  <c r="BR333" i="34" s="1"/>
  <c r="V333" i="34" a="1"/>
  <c r="V333" i="34" s="1"/>
  <c r="AL333" i="34" a="1"/>
  <c r="AL333" i="34" s="1"/>
  <c r="Z333" i="34" a="1"/>
  <c r="Z333" i="34" s="1"/>
  <c r="BW333" i="34" a="1"/>
  <c r="BW333" i="34" s="1"/>
  <c r="DB333" i="34" a="1"/>
  <c r="DB333" i="34" s="1"/>
  <c r="BG333" i="34" a="1"/>
  <c r="BG333" i="34" s="1"/>
  <c r="CH333" i="34" a="1"/>
  <c r="CH333" i="34" s="1"/>
  <c r="AA333" i="34" a="1"/>
  <c r="AA333" i="34" s="1"/>
  <c r="BF333" i="34" a="1"/>
  <c r="BF333" i="34" s="1"/>
  <c r="CL333" i="34" a="1"/>
  <c r="CL333" i="34" s="1"/>
  <c r="CX333" i="34" a="1"/>
  <c r="CX333" i="34" s="1"/>
  <c r="DN333" i="34" a="1"/>
  <c r="DN333" i="34" s="1"/>
  <c r="S333" i="34" a="1"/>
  <c r="S333" i="34" s="1"/>
  <c r="R333" i="34" a="1"/>
  <c r="R333" i="34" s="1"/>
  <c r="BV333" i="34" a="1"/>
  <c r="BV333" i="34" s="1"/>
  <c r="CM333" i="34" a="1"/>
  <c r="CM333" i="34" s="1"/>
  <c r="K333" i="34" a="1"/>
  <c r="K333" i="34" s="1"/>
  <c r="AP333" i="34" a="1"/>
  <c r="AP333" i="34" s="1"/>
  <c r="CA333" i="34" a="1"/>
  <c r="CA333" i="34" s="1"/>
  <c r="CQ333" i="34" a="1"/>
  <c r="CQ333" i="34" s="1"/>
  <c r="J333" i="34" a="1"/>
  <c r="J333" i="34" s="1"/>
  <c r="AQ333" i="34" a="1"/>
  <c r="AQ333" i="34" s="1"/>
  <c r="DC333" i="34" a="1"/>
  <c r="DC333" i="34" s="1"/>
  <c r="AT333" i="34" a="1"/>
  <c r="AT333" i="34" s="1"/>
  <c r="BK333" i="34" a="1"/>
  <c r="BK333" i="34" s="1"/>
  <c r="BZ333" i="34" a="1"/>
  <c r="BZ333" i="34" s="1"/>
  <c r="DG333" i="34" a="1"/>
  <c r="DG333" i="34" s="1"/>
  <c r="O333" i="34" a="1"/>
  <c r="O333" i="34" s="1"/>
  <c r="N333" i="34" a="1"/>
  <c r="N333" i="34" s="1"/>
  <c r="AU333" i="34" a="1"/>
  <c r="AU333" i="34" s="1"/>
  <c r="BJ333" i="34" a="1"/>
  <c r="BJ333" i="34" s="1"/>
  <c r="CP333" i="34" a="1"/>
  <c r="CP333" i="34" s="1"/>
  <c r="AI333" i="34" a="1"/>
  <c r="AI333" i="34" s="1"/>
  <c r="BN333" i="34" a="1"/>
  <c r="BN333" i="34" s="1"/>
  <c r="DK333" i="34" a="1"/>
  <c r="DK333" i="34" s="1"/>
  <c r="DJ333" i="34" a="1"/>
  <c r="DJ333" i="34" s="1"/>
  <c r="CD333" i="34" a="1"/>
  <c r="CD333" i="34" s="1"/>
  <c r="CU333" i="34" a="1"/>
  <c r="CU333" i="34" s="1"/>
  <c r="DF333" i="34" a="1"/>
  <c r="DF333" i="34" s="1"/>
  <c r="AH333" i="34" a="1"/>
  <c r="AH333" i="34" s="1"/>
  <c r="AX333" i="34" a="1"/>
  <c r="AX333" i="34" s="1"/>
  <c r="AY333" i="34" a="1"/>
  <c r="AY333" i="34" s="1"/>
  <c r="CE333" i="34" a="1"/>
  <c r="CE333" i="34" s="1"/>
  <c r="BO333" i="34" a="1"/>
  <c r="BO333" i="34" s="1"/>
  <c r="CT333" i="34" a="1"/>
  <c r="CT333" i="34" s="1"/>
  <c r="CG331" i="34"/>
  <c r="DQ332" i="34"/>
  <c r="BI331" i="34"/>
  <c r="Q331" i="34"/>
  <c r="BY331" i="34"/>
  <c r="BY332" i="34" s="1"/>
  <c r="BP332" i="34"/>
  <c r="BQ332" i="34" s="1"/>
  <c r="DH332" i="34"/>
  <c r="H332" i="34"/>
  <c r="BU331" i="34"/>
  <c r="AS331" i="34"/>
  <c r="Y331" i="34"/>
  <c r="CS331" i="34"/>
  <c r="AW331" i="34"/>
  <c r="DI331" i="34"/>
  <c r="CK331" i="34"/>
  <c r="BM331" i="34"/>
  <c r="AO331" i="34"/>
  <c r="CN332" i="34"/>
  <c r="I331" i="34"/>
  <c r="AC331" i="34"/>
  <c r="CB332" i="34"/>
  <c r="BE331" i="34"/>
  <c r="P332" i="34"/>
  <c r="BH332" i="34"/>
  <c r="BA331" i="34"/>
  <c r="CF332" i="34"/>
  <c r="AK331" i="34"/>
  <c r="CW331" i="34"/>
  <c r="CZ332" i="34"/>
  <c r="DA332" i="34" s="1"/>
  <c r="CR332" i="34"/>
  <c r="AZ332" i="34"/>
  <c r="AV332" i="34"/>
  <c r="DD332" i="34"/>
  <c r="L332" i="34"/>
  <c r="M332" i="34" s="1"/>
  <c r="X332" i="34"/>
  <c r="CO331" i="34"/>
  <c r="DE331" i="34"/>
  <c r="CC331" i="34"/>
  <c r="AB332" i="34"/>
  <c r="AJ332" i="34"/>
  <c r="T332" i="34"/>
  <c r="U332" i="34" s="1"/>
  <c r="BD332" i="34"/>
  <c r="CJ332" i="34"/>
  <c r="BT332" i="34"/>
  <c r="DL332" i="34"/>
  <c r="DM332" i="34" s="1"/>
  <c r="AF332" i="34"/>
  <c r="AG332" i="34" s="1"/>
  <c r="AN332" i="34"/>
  <c r="AR332" i="34"/>
  <c r="AE333" i="34"/>
  <c r="BH333" i="34"/>
  <c r="DP333" i="34"/>
  <c r="AD333" i="34"/>
  <c r="CR333" i="34"/>
  <c r="BP333" i="34"/>
  <c r="CV332" i="34"/>
  <c r="BL332" i="34"/>
  <c r="D333" i="34"/>
  <c r="B333" i="34"/>
  <c r="C333" i="34"/>
  <c r="LG4" i="1"/>
  <c r="LG9" i="1" s="1"/>
  <c r="E334" i="34"/>
  <c r="LG7" i="1"/>
  <c r="LH3" i="1"/>
  <c r="LH8" i="1" s="1"/>
  <c r="V334" i="34" l="1" a="1"/>
  <c r="V334" i="34" s="1"/>
  <c r="CI334" i="34" a="1"/>
  <c r="CI334" i="34" s="1"/>
  <c r="F334" i="34" a="1"/>
  <c r="F334" i="34" s="1"/>
  <c r="G334" i="34" a="1"/>
  <c r="G334" i="34" s="1"/>
  <c r="W334" i="34" a="1"/>
  <c r="W334" i="34" s="1"/>
  <c r="BS334" i="34" a="1"/>
  <c r="BS334" i="34" s="1"/>
  <c r="CH334" i="34" a="1"/>
  <c r="CH334" i="34" s="1"/>
  <c r="CX334" i="34" a="1"/>
  <c r="CX334" i="34" s="1"/>
  <c r="DO334" i="34" a="1"/>
  <c r="DO334" i="34" s="1"/>
  <c r="AM334" i="34" a="1"/>
  <c r="AM334" i="34" s="1"/>
  <c r="BC334" i="34" a="1"/>
  <c r="BC334" i="34" s="1"/>
  <c r="BB334" i="34" a="1"/>
  <c r="BB334" i="34" s="1"/>
  <c r="CY334" i="34" a="1"/>
  <c r="CY334" i="34" s="1"/>
  <c r="AL334" i="34" a="1"/>
  <c r="AL334" i="34" s="1"/>
  <c r="BR334" i="34" a="1"/>
  <c r="BR334" i="34" s="1"/>
  <c r="DN334" i="34" a="1"/>
  <c r="DN334" i="34" s="1"/>
  <c r="AA334" i="34" a="1"/>
  <c r="AA334" i="34" s="1"/>
  <c r="DB334" i="34" a="1"/>
  <c r="DB334" i="34" s="1"/>
  <c r="R334" i="34" a="1"/>
  <c r="R334" i="34" s="1"/>
  <c r="BV334" i="34" a="1"/>
  <c r="BV334" i="34" s="1"/>
  <c r="CL334" i="34" a="1"/>
  <c r="CL334" i="34" s="1"/>
  <c r="DC334" i="34" a="1"/>
  <c r="DC334" i="34" s="1"/>
  <c r="Z334" i="34" a="1"/>
  <c r="Z334" i="34" s="1"/>
  <c r="BG334" i="34" a="1"/>
  <c r="BG334" i="34" s="1"/>
  <c r="BF334" i="34" a="1"/>
  <c r="BF334" i="34" s="1"/>
  <c r="CM334" i="34" a="1"/>
  <c r="CM334" i="34" s="1"/>
  <c r="S334" i="34" a="1"/>
  <c r="S334" i="34" s="1"/>
  <c r="BW334" i="34" a="1"/>
  <c r="BW334" i="34" s="1"/>
  <c r="AP334" i="34" a="1"/>
  <c r="AP334" i="34" s="1"/>
  <c r="AQ334" i="34" a="1"/>
  <c r="AQ334" i="34" s="1"/>
  <c r="N334" i="34" a="1"/>
  <c r="N334" i="34" s="1"/>
  <c r="BK334" i="34" a="1"/>
  <c r="BK334" i="34" s="1"/>
  <c r="BZ334" i="34" a="1"/>
  <c r="BZ334" i="34" s="1"/>
  <c r="CQ334" i="34" a="1"/>
  <c r="CQ334" i="34" s="1"/>
  <c r="DG334" i="34" a="1"/>
  <c r="DG334" i="34" s="1"/>
  <c r="K334" i="34" a="1"/>
  <c r="K334" i="34" s="1"/>
  <c r="AU334" i="34" a="1"/>
  <c r="AU334" i="34" s="1"/>
  <c r="AT334" i="34" a="1"/>
  <c r="AT334" i="34" s="1"/>
  <c r="J334" i="34" a="1"/>
  <c r="J334" i="34" s="1"/>
  <c r="BJ334" i="34" a="1"/>
  <c r="BJ334" i="34" s="1"/>
  <c r="CP334" i="34" a="1"/>
  <c r="CP334" i="34" s="1"/>
  <c r="DF334" i="34" a="1"/>
  <c r="DF334" i="34" s="1"/>
  <c r="O334" i="34" a="1"/>
  <c r="O334" i="34" s="1"/>
  <c r="CA334" i="34" a="1"/>
  <c r="CA334" i="34" s="1"/>
  <c r="AX334" i="34" a="1"/>
  <c r="AX334" i="34" s="1"/>
  <c r="CT334" i="34" a="1"/>
  <c r="CT334" i="34" s="1"/>
  <c r="DJ334" i="34" a="1"/>
  <c r="DJ334" i="34" s="1"/>
  <c r="BO334" i="34" a="1"/>
  <c r="BO334" i="34" s="1"/>
  <c r="CD334" i="34" a="1"/>
  <c r="CD334" i="34" s="1"/>
  <c r="CU334" i="34" a="1"/>
  <c r="CU334" i="34" s="1"/>
  <c r="DK334" i="34" a="1"/>
  <c r="DK334" i="34" s="1"/>
  <c r="CE334" i="34" a="1"/>
  <c r="CE334" i="34" s="1"/>
  <c r="AH334" i="34" a="1"/>
  <c r="AH334" i="34" s="1"/>
  <c r="AI334" i="34" a="1"/>
  <c r="AI334" i="34" s="1"/>
  <c r="AY334" i="34" a="1"/>
  <c r="AY334" i="34" s="1"/>
  <c r="BN334" i="34" a="1"/>
  <c r="BN334" i="34" s="1"/>
  <c r="AR333" i="34"/>
  <c r="CG332" i="34"/>
  <c r="BI332" i="34"/>
  <c r="BI333" i="34" s="1"/>
  <c r="DQ333" i="34"/>
  <c r="Q332" i="34"/>
  <c r="AS332" i="34"/>
  <c r="CS332" i="34"/>
  <c r="CS333" i="34" s="1"/>
  <c r="DI332" i="34"/>
  <c r="BA332" i="34"/>
  <c r="Y332" i="34"/>
  <c r="DE332" i="34"/>
  <c r="I332" i="34"/>
  <c r="BM332" i="34"/>
  <c r="CJ333" i="34"/>
  <c r="AB333" i="34"/>
  <c r="BU332" i="34"/>
  <c r="BQ333" i="34"/>
  <c r="AW332" i="34"/>
  <c r="CO332" i="34"/>
  <c r="AO332" i="34"/>
  <c r="DL333" i="34"/>
  <c r="DM333" i="34" s="1"/>
  <c r="BE332" i="34"/>
  <c r="BL333" i="34"/>
  <c r="P333" i="34"/>
  <c r="AN333" i="34"/>
  <c r="BT333" i="34"/>
  <c r="CV333" i="34"/>
  <c r="X333" i="34"/>
  <c r="CC332" i="34"/>
  <c r="CZ333" i="34"/>
  <c r="DA333" i="34" s="1"/>
  <c r="DD333" i="34"/>
  <c r="DE333" i="34" s="1"/>
  <c r="BD333" i="34"/>
  <c r="AK332" i="34"/>
  <c r="CW332" i="34"/>
  <c r="AC332" i="34"/>
  <c r="DH333" i="34"/>
  <c r="CB333" i="34"/>
  <c r="AJ333" i="34"/>
  <c r="CK332" i="34"/>
  <c r="AF333" i="34"/>
  <c r="AG333" i="34" s="1"/>
  <c r="BX333" i="34"/>
  <c r="BY333" i="34" s="1"/>
  <c r="AV333" i="34"/>
  <c r="CF333" i="34"/>
  <c r="H333" i="34"/>
  <c r="T333" i="34"/>
  <c r="U333" i="34" s="1"/>
  <c r="CN333" i="34"/>
  <c r="L333" i="34"/>
  <c r="M333" i="34" s="1"/>
  <c r="DP334" i="34"/>
  <c r="AD334" i="34"/>
  <c r="AE334" i="34"/>
  <c r="AZ333" i="34"/>
  <c r="D334" i="34"/>
  <c r="B334" i="34"/>
  <c r="C334" i="34"/>
  <c r="LH4" i="1"/>
  <c r="LH9" i="1" s="1"/>
  <c r="E335" i="34"/>
  <c r="LH7" i="1"/>
  <c r="LI3" i="1"/>
  <c r="LI8" i="1" s="1"/>
  <c r="LG6" i="1"/>
  <c r="G335" i="34" l="1" a="1"/>
  <c r="G335" i="34" s="1"/>
  <c r="AM335" i="34" a="1"/>
  <c r="AM335" i="34" s="1"/>
  <c r="BB335" i="34" a="1"/>
  <c r="BB335" i="34" s="1"/>
  <c r="CX335" i="34" a="1"/>
  <c r="CX335" i="34" s="1"/>
  <c r="V335" i="34" a="1"/>
  <c r="V335" i="34" s="1"/>
  <c r="BC335" i="34" a="1"/>
  <c r="BC335" i="34" s="1"/>
  <c r="CH335" i="34" a="1"/>
  <c r="CH335" i="34" s="1"/>
  <c r="CI335" i="34" a="1"/>
  <c r="CI335" i="34" s="1"/>
  <c r="F335" i="34" a="1"/>
  <c r="F335" i="34" s="1"/>
  <c r="W335" i="34" a="1"/>
  <c r="W335" i="34" s="1"/>
  <c r="BR335" i="34" a="1"/>
  <c r="BR335" i="34" s="1"/>
  <c r="CY335" i="34" a="1"/>
  <c r="CY335" i="34" s="1"/>
  <c r="AL335" i="34" a="1"/>
  <c r="AL335" i="34" s="1"/>
  <c r="BS335" i="34" a="1"/>
  <c r="BS335" i="34" s="1"/>
  <c r="BW335" i="34" a="1"/>
  <c r="BW335" i="34" s="1"/>
  <c r="BF335" i="34" a="1"/>
  <c r="BF335" i="34" s="1"/>
  <c r="BV335" i="34" a="1"/>
  <c r="BV335" i="34" s="1"/>
  <c r="DO335" i="34" a="1"/>
  <c r="DO335" i="34" s="1"/>
  <c r="S335" i="34" a="1"/>
  <c r="S335" i="34" s="1"/>
  <c r="R335" i="34" a="1"/>
  <c r="R335" i="34" s="1"/>
  <c r="AA335" i="34" a="1"/>
  <c r="AA335" i="34" s="1"/>
  <c r="BG335" i="34" a="1"/>
  <c r="BG335" i="34" s="1"/>
  <c r="CL335" i="34" a="1"/>
  <c r="CL335" i="34" s="1"/>
  <c r="DC335" i="34" a="1"/>
  <c r="DC335" i="34" s="1"/>
  <c r="DN335" i="34" a="1"/>
  <c r="DN335" i="34" s="1"/>
  <c r="Z335" i="34" a="1"/>
  <c r="Z335" i="34" s="1"/>
  <c r="CM335" i="34" a="1"/>
  <c r="CM335" i="34" s="1"/>
  <c r="J335" i="34" a="1"/>
  <c r="J335" i="34" s="1"/>
  <c r="BJ335" i="34" a="1"/>
  <c r="BJ335" i="34" s="1"/>
  <c r="CA335" i="34" a="1"/>
  <c r="CA335" i="34" s="1"/>
  <c r="CQ335" i="34" a="1"/>
  <c r="CQ335" i="34" s="1"/>
  <c r="CP335" i="34" a="1"/>
  <c r="CP335" i="34" s="1"/>
  <c r="N335" i="34" a="1"/>
  <c r="N335" i="34" s="1"/>
  <c r="AU335" i="34" a="1"/>
  <c r="AU335" i="34" s="1"/>
  <c r="BK335" i="34" a="1"/>
  <c r="BK335" i="34" s="1"/>
  <c r="DB335" i="34" a="1"/>
  <c r="DB335" i="34" s="1"/>
  <c r="AQ335" i="34" a="1"/>
  <c r="AQ335" i="34" s="1"/>
  <c r="AT335" i="34" a="1"/>
  <c r="AT335" i="34" s="1"/>
  <c r="BZ335" i="34" a="1"/>
  <c r="BZ335" i="34" s="1"/>
  <c r="K335" i="34" a="1"/>
  <c r="K335" i="34" s="1"/>
  <c r="AP335" i="34" a="1"/>
  <c r="AP335" i="34" s="1"/>
  <c r="O335" i="34" a="1"/>
  <c r="O335" i="34" s="1"/>
  <c r="AI335" i="34" a="1"/>
  <c r="AI335" i="34" s="1"/>
  <c r="AX335" i="34" a="1"/>
  <c r="AX335" i="34" s="1"/>
  <c r="BN335" i="34" a="1"/>
  <c r="BN335" i="34" s="1"/>
  <c r="CE335" i="34" a="1"/>
  <c r="CE335" i="34" s="1"/>
  <c r="CU335" i="34" a="1"/>
  <c r="CU335" i="34" s="1"/>
  <c r="AH335" i="34" a="1"/>
  <c r="AH335" i="34" s="1"/>
  <c r="AY335" i="34" a="1"/>
  <c r="AY335" i="34" s="1"/>
  <c r="DK335" i="34" a="1"/>
  <c r="DK335" i="34" s="1"/>
  <c r="DF335" i="34" a="1"/>
  <c r="DF335" i="34" s="1"/>
  <c r="BO335" i="34" a="1"/>
  <c r="BO335" i="34" s="1"/>
  <c r="CT335" i="34" a="1"/>
  <c r="CT335" i="34" s="1"/>
  <c r="DJ335" i="34" a="1"/>
  <c r="DJ335" i="34" s="1"/>
  <c r="DG335" i="34" a="1"/>
  <c r="DG335" i="34" s="1"/>
  <c r="CD335" i="34" a="1"/>
  <c r="CD335" i="34" s="1"/>
  <c r="AS333" i="34"/>
  <c r="CG333" i="34"/>
  <c r="Q333" i="34"/>
  <c r="BA333" i="34"/>
  <c r="BH334" i="34"/>
  <c r="BI334" i="34" s="1"/>
  <c r="I333" i="34"/>
  <c r="DI333" i="34"/>
  <c r="BL334" i="34"/>
  <c r="BM334" i="34" s="1"/>
  <c r="Y333" i="34"/>
  <c r="AC333" i="34"/>
  <c r="BM333" i="34"/>
  <c r="AW333" i="34"/>
  <c r="CK333" i="34"/>
  <c r="AZ334" i="34"/>
  <c r="BA334" i="34" s="1"/>
  <c r="BU333" i="34"/>
  <c r="CR334" i="34"/>
  <c r="CS334" i="34" s="1"/>
  <c r="AO333" i="34"/>
  <c r="AK333" i="34"/>
  <c r="BE333" i="34"/>
  <c r="CW333" i="34"/>
  <c r="CC333" i="34"/>
  <c r="P334" i="34"/>
  <c r="Q334" i="34" s="1"/>
  <c r="BT334" i="34"/>
  <c r="BU334" i="34" s="1"/>
  <c r="AB334" i="34"/>
  <c r="AC334" i="34" s="1"/>
  <c r="H334" i="34"/>
  <c r="I334" i="34" s="1"/>
  <c r="CB334" i="34"/>
  <c r="CC334" i="34" s="1"/>
  <c r="CF334" i="34"/>
  <c r="CG334" i="34" s="1"/>
  <c r="BD334" i="34"/>
  <c r="BE334" i="34" s="1"/>
  <c r="BX334" i="34"/>
  <c r="BY334" i="34" s="1"/>
  <c r="DH334" i="34"/>
  <c r="DI334" i="34" s="1"/>
  <c r="L334" i="34"/>
  <c r="M334" i="34" s="1"/>
  <c r="X334" i="34"/>
  <c r="Y334" i="34" s="1"/>
  <c r="CZ334" i="34"/>
  <c r="AF334" i="34"/>
  <c r="AG334" i="34" s="1"/>
  <c r="DQ334" i="34"/>
  <c r="CO333" i="34"/>
  <c r="AV334" i="34"/>
  <c r="CV334" i="34"/>
  <c r="BP334" i="34"/>
  <c r="DD334" i="34"/>
  <c r="AN334" i="34"/>
  <c r="DP335" i="34"/>
  <c r="AD335" i="34"/>
  <c r="AE335" i="34"/>
  <c r="AR334" i="34"/>
  <c r="T334" i="34"/>
  <c r="CN334" i="34"/>
  <c r="DL334" i="34"/>
  <c r="CJ334" i="34"/>
  <c r="AJ334" i="34"/>
  <c r="D335" i="34"/>
  <c r="B335" i="34"/>
  <c r="C335" i="34"/>
  <c r="LI4" i="1"/>
  <c r="LI9" i="1" s="1"/>
  <c r="E336" i="34"/>
  <c r="LI7" i="1"/>
  <c r="LJ3" i="1"/>
  <c r="LJ8" i="1" s="1"/>
  <c r="G336" i="34" l="1" a="1"/>
  <c r="G336" i="34" s="1"/>
  <c r="V336" i="34" a="1"/>
  <c r="V336" i="34" s="1"/>
  <c r="AL336" i="34" a="1"/>
  <c r="AL336" i="34" s="1"/>
  <c r="BS336" i="34" a="1"/>
  <c r="BS336" i="34" s="1"/>
  <c r="CI336" i="34" a="1"/>
  <c r="CI336" i="34" s="1"/>
  <c r="CY336" i="34" a="1"/>
  <c r="CY336" i="34" s="1"/>
  <c r="CX336" i="34" a="1"/>
  <c r="CX336" i="34" s="1"/>
  <c r="F336" i="34" a="1"/>
  <c r="F336" i="34" s="1"/>
  <c r="W336" i="34" a="1"/>
  <c r="W336" i="34" s="1"/>
  <c r="BB336" i="34" a="1"/>
  <c r="BB336" i="34" s="1"/>
  <c r="BR336" i="34" a="1"/>
  <c r="BR336" i="34" s="1"/>
  <c r="CH336" i="34" a="1"/>
  <c r="CH336" i="34" s="1"/>
  <c r="DO336" i="34" a="1"/>
  <c r="DO336" i="34" s="1"/>
  <c r="AM336" i="34" a="1"/>
  <c r="AM336" i="34" s="1"/>
  <c r="BC336" i="34" a="1"/>
  <c r="BC336" i="34" s="1"/>
  <c r="DN336" i="34" a="1"/>
  <c r="DN336" i="34" s="1"/>
  <c r="S336" i="34" a="1"/>
  <c r="S336" i="34" s="1"/>
  <c r="AA336" i="34" a="1"/>
  <c r="AA336" i="34" s="1"/>
  <c r="CL336" i="34" a="1"/>
  <c r="CL336" i="34" s="1"/>
  <c r="Z336" i="34" a="1"/>
  <c r="Z336" i="34" s="1"/>
  <c r="DB336" i="34" a="1"/>
  <c r="DB336" i="34" s="1"/>
  <c r="R336" i="34" a="1"/>
  <c r="R336" i="34" s="1"/>
  <c r="BV336" i="34" a="1"/>
  <c r="BV336" i="34" s="1"/>
  <c r="CM336" i="34" a="1"/>
  <c r="CM336" i="34" s="1"/>
  <c r="DC336" i="34" a="1"/>
  <c r="DC336" i="34" s="1"/>
  <c r="BG336" i="34" a="1"/>
  <c r="BG336" i="34" s="1"/>
  <c r="BF336" i="34" a="1"/>
  <c r="BF336" i="34" s="1"/>
  <c r="BW336" i="34" a="1"/>
  <c r="BW336" i="34" s="1"/>
  <c r="CP336" i="34" a="1"/>
  <c r="CP336" i="34" s="1"/>
  <c r="K336" i="34" a="1"/>
  <c r="K336" i="34" s="1"/>
  <c r="AP336" i="34" a="1"/>
  <c r="AP336" i="34" s="1"/>
  <c r="AU336" i="34" a="1"/>
  <c r="AU336" i="34" s="1"/>
  <c r="CA336" i="34" a="1"/>
  <c r="CA336" i="34" s="1"/>
  <c r="CQ336" i="34" a="1"/>
  <c r="CQ336" i="34" s="1"/>
  <c r="J336" i="34" a="1"/>
  <c r="J336" i="34" s="1"/>
  <c r="AQ336" i="34" a="1"/>
  <c r="AQ336" i="34" s="1"/>
  <c r="BK336" i="34" a="1"/>
  <c r="BK336" i="34" s="1"/>
  <c r="N336" i="34" a="1"/>
  <c r="N336" i="34" s="1"/>
  <c r="O336" i="34" a="1"/>
  <c r="O336" i="34" s="1"/>
  <c r="AT336" i="34" a="1"/>
  <c r="AT336" i="34" s="1"/>
  <c r="BJ336" i="34" a="1"/>
  <c r="BJ336" i="34" s="1"/>
  <c r="BZ336" i="34" a="1"/>
  <c r="BZ336" i="34" s="1"/>
  <c r="AH336" i="34" a="1"/>
  <c r="AH336" i="34" s="1"/>
  <c r="AI336" i="34" a="1"/>
  <c r="AI336" i="34" s="1"/>
  <c r="BN336" i="34" a="1"/>
  <c r="BN336" i="34" s="1"/>
  <c r="BO336" i="34" a="1"/>
  <c r="BO336" i="34" s="1"/>
  <c r="DJ336" i="34" a="1"/>
  <c r="DJ336" i="34" s="1"/>
  <c r="AY336" i="34" a="1"/>
  <c r="AY336" i="34" s="1"/>
  <c r="CD336" i="34" a="1"/>
  <c r="CD336" i="34" s="1"/>
  <c r="CU336" i="34" a="1"/>
  <c r="CU336" i="34" s="1"/>
  <c r="CT336" i="34" a="1"/>
  <c r="CT336" i="34" s="1"/>
  <c r="DK336" i="34" a="1"/>
  <c r="DK336" i="34" s="1"/>
  <c r="DG336" i="34" a="1"/>
  <c r="DG336" i="34" s="1"/>
  <c r="DF336" i="34" a="1"/>
  <c r="DF336" i="34" s="1"/>
  <c r="AX336" i="34" a="1"/>
  <c r="AX336" i="34" s="1"/>
  <c r="CE336" i="34" a="1"/>
  <c r="CE336" i="34" s="1"/>
  <c r="BD335" i="34"/>
  <c r="BE335" i="34" s="1"/>
  <c r="AF335" i="34"/>
  <c r="AG335" i="34" s="1"/>
  <c r="AN335" i="34"/>
  <c r="CB335" i="34"/>
  <c r="CC335" i="34" s="1"/>
  <c r="BL335" i="34"/>
  <c r="BM335" i="34" s="1"/>
  <c r="DQ335" i="34"/>
  <c r="H335" i="34"/>
  <c r="I335" i="34" s="1"/>
  <c r="BP335" i="34"/>
  <c r="T335" i="34"/>
  <c r="DH335" i="34"/>
  <c r="DI335" i="34" s="1"/>
  <c r="AJ335" i="34"/>
  <c r="DA334" i="34"/>
  <c r="BQ334" i="34"/>
  <c r="CO334" i="34"/>
  <c r="AS334" i="34"/>
  <c r="AK334" i="34"/>
  <c r="DM334" i="34"/>
  <c r="DL335" i="34"/>
  <c r="DD335" i="34"/>
  <c r="CW334" i="34"/>
  <c r="AO334" i="34"/>
  <c r="AW334" i="34"/>
  <c r="CK334" i="34"/>
  <c r="U334" i="34"/>
  <c r="DE334" i="34"/>
  <c r="L335" i="34"/>
  <c r="X335" i="34"/>
  <c r="BT335" i="34"/>
  <c r="CZ335" i="34"/>
  <c r="P335" i="34"/>
  <c r="BH335" i="34"/>
  <c r="CF335" i="34"/>
  <c r="CN335" i="34"/>
  <c r="AR335" i="34"/>
  <c r="DP336" i="34"/>
  <c r="AE336" i="34"/>
  <c r="AD336" i="34"/>
  <c r="AZ335" i="34"/>
  <c r="CV335" i="34"/>
  <c r="BX335" i="34"/>
  <c r="CR335" i="34"/>
  <c r="CJ335" i="34"/>
  <c r="AB335" i="34"/>
  <c r="AV335" i="34"/>
  <c r="D336" i="34"/>
  <c r="B336" i="34"/>
  <c r="C336" i="34"/>
  <c r="LJ4" i="1"/>
  <c r="LJ9" i="1" s="1"/>
  <c r="E337" i="34"/>
  <c r="LJ7" i="1"/>
  <c r="LK3" i="1"/>
  <c r="LK8" i="1" s="1"/>
  <c r="F337" i="34" l="1" a="1"/>
  <c r="F337" i="34" s="1"/>
  <c r="AL337" i="34" a="1"/>
  <c r="AL337" i="34" s="1"/>
  <c r="CH337" i="34" a="1"/>
  <c r="CH337" i="34" s="1"/>
  <c r="V337" i="34" a="1"/>
  <c r="V337" i="34" s="1"/>
  <c r="CI337" i="34" a="1"/>
  <c r="CI337" i="34" s="1"/>
  <c r="CY337" i="34" a="1"/>
  <c r="CY337" i="34" s="1"/>
  <c r="G337" i="34" a="1"/>
  <c r="G337" i="34" s="1"/>
  <c r="W337" i="34" a="1"/>
  <c r="W337" i="34" s="1"/>
  <c r="BC337" i="34" a="1"/>
  <c r="BC337" i="34" s="1"/>
  <c r="BS337" i="34" a="1"/>
  <c r="BS337" i="34" s="1"/>
  <c r="CX337" i="34" a="1"/>
  <c r="CX337" i="34" s="1"/>
  <c r="AM337" i="34" a="1"/>
  <c r="AM337" i="34" s="1"/>
  <c r="BB337" i="34" a="1"/>
  <c r="BB337" i="34" s="1"/>
  <c r="BV337" i="34" a="1"/>
  <c r="BV337" i="34" s="1"/>
  <c r="BW337" i="34" a="1"/>
  <c r="BW337" i="34" s="1"/>
  <c r="CM337" i="34" a="1"/>
  <c r="CM337" i="34" s="1"/>
  <c r="DN337" i="34" a="1"/>
  <c r="DN337" i="34" s="1"/>
  <c r="AA337" i="34" a="1"/>
  <c r="AA337" i="34" s="1"/>
  <c r="BR337" i="34" a="1"/>
  <c r="BR337" i="34" s="1"/>
  <c r="R337" i="34" a="1"/>
  <c r="R337" i="34" s="1"/>
  <c r="Z337" i="34" a="1"/>
  <c r="Z337" i="34" s="1"/>
  <c r="CL337" i="34" a="1"/>
  <c r="CL337" i="34" s="1"/>
  <c r="DC337" i="34" a="1"/>
  <c r="DC337" i="34" s="1"/>
  <c r="DB337" i="34" a="1"/>
  <c r="DB337" i="34" s="1"/>
  <c r="DO337" i="34" a="1"/>
  <c r="DO337" i="34" s="1"/>
  <c r="S337" i="34" a="1"/>
  <c r="S337" i="34" s="1"/>
  <c r="BG337" i="34" a="1"/>
  <c r="BG337" i="34" s="1"/>
  <c r="BF337" i="34" a="1"/>
  <c r="BF337" i="34" s="1"/>
  <c r="O337" i="34" a="1"/>
  <c r="O337" i="34" s="1"/>
  <c r="N337" i="34" a="1"/>
  <c r="N337" i="34" s="1"/>
  <c r="DG337" i="34" a="1"/>
  <c r="DG337" i="34" s="1"/>
  <c r="BZ337" i="34" a="1"/>
  <c r="BZ337" i="34" s="1"/>
  <c r="CA337" i="34" a="1"/>
  <c r="CA337" i="34" s="1"/>
  <c r="CQ337" i="34" a="1"/>
  <c r="CQ337" i="34" s="1"/>
  <c r="J337" i="34" a="1"/>
  <c r="J337" i="34" s="1"/>
  <c r="AQ337" i="34" a="1"/>
  <c r="AQ337" i="34" s="1"/>
  <c r="AU337" i="34" a="1"/>
  <c r="AU337" i="34" s="1"/>
  <c r="CP337" i="34" a="1"/>
  <c r="CP337" i="34" s="1"/>
  <c r="DF337" i="34" a="1"/>
  <c r="DF337" i="34" s="1"/>
  <c r="K337" i="34" a="1"/>
  <c r="K337" i="34" s="1"/>
  <c r="AP337" i="34" a="1"/>
  <c r="AP337" i="34" s="1"/>
  <c r="AT337" i="34" a="1"/>
  <c r="AT337" i="34" s="1"/>
  <c r="BJ337" i="34" a="1"/>
  <c r="BJ337" i="34" s="1"/>
  <c r="BK337" i="34" a="1"/>
  <c r="BK337" i="34" s="1"/>
  <c r="AY337" i="34" a="1"/>
  <c r="AY337" i="34" s="1"/>
  <c r="BN337" i="34" a="1"/>
  <c r="BN337" i="34" s="1"/>
  <c r="DJ337" i="34" a="1"/>
  <c r="DJ337" i="34" s="1"/>
  <c r="AI337" i="34" a="1"/>
  <c r="AI337" i="34" s="1"/>
  <c r="CT337" i="34" a="1"/>
  <c r="CT337" i="34" s="1"/>
  <c r="AX337" i="34" a="1"/>
  <c r="AX337" i="34" s="1"/>
  <c r="BO337" i="34" a="1"/>
  <c r="BO337" i="34" s="1"/>
  <c r="CD337" i="34" a="1"/>
  <c r="CD337" i="34" s="1"/>
  <c r="CU337" i="34" a="1"/>
  <c r="CU337" i="34" s="1"/>
  <c r="DK337" i="34" a="1"/>
  <c r="DK337" i="34" s="1"/>
  <c r="AH337" i="34" a="1"/>
  <c r="AH337" i="34" s="1"/>
  <c r="CE337" i="34" a="1"/>
  <c r="CE337" i="34" s="1"/>
  <c r="AO335" i="34"/>
  <c r="DQ336" i="34"/>
  <c r="CR336" i="34"/>
  <c r="BL336" i="34"/>
  <c r="BM336" i="34" s="1"/>
  <c r="CO335" i="34"/>
  <c r="T336" i="34"/>
  <c r="CK335" i="34"/>
  <c r="BQ335" i="34"/>
  <c r="DH336" i="34"/>
  <c r="DI336" i="34" s="1"/>
  <c r="U335" i="34"/>
  <c r="U336" i="34" s="1"/>
  <c r="CW335" i="34"/>
  <c r="DD336" i="34"/>
  <c r="DE335" i="34"/>
  <c r="AN336" i="34"/>
  <c r="P336" i="34"/>
  <c r="BP336" i="34"/>
  <c r="BQ336" i="34" s="1"/>
  <c r="X336" i="34"/>
  <c r="AS335" i="34"/>
  <c r="AW335" i="34"/>
  <c r="AC335" i="34"/>
  <c r="AZ336" i="34"/>
  <c r="BH336" i="34"/>
  <c r="DL336" i="34"/>
  <c r="AK335" i="34"/>
  <c r="BY335" i="34"/>
  <c r="BA335" i="34"/>
  <c r="BI335" i="34"/>
  <c r="DM335" i="34"/>
  <c r="CS335" i="34"/>
  <c r="L336" i="34"/>
  <c r="Q335" i="34"/>
  <c r="DA335" i="34"/>
  <c r="Y335" i="34"/>
  <c r="CG335" i="34"/>
  <c r="BU335" i="34"/>
  <c r="M335" i="34"/>
  <c r="AR336" i="34"/>
  <c r="CN336" i="34"/>
  <c r="CJ336" i="34"/>
  <c r="CK336" i="34" s="1"/>
  <c r="DP337" i="34"/>
  <c r="AE337" i="34"/>
  <c r="AD337" i="34"/>
  <c r="CZ336" i="34"/>
  <c r="AF336" i="34"/>
  <c r="BX336" i="34"/>
  <c r="CV336" i="34"/>
  <c r="CB336" i="34"/>
  <c r="AB336" i="34"/>
  <c r="AJ336" i="34"/>
  <c r="H336" i="34"/>
  <c r="BT336" i="34"/>
  <c r="CF336" i="34"/>
  <c r="BD336" i="34"/>
  <c r="AV336" i="34"/>
  <c r="D337" i="34"/>
  <c r="B337" i="34"/>
  <c r="C337" i="34"/>
  <c r="LK4" i="1"/>
  <c r="LK9" i="1" s="1"/>
  <c r="E338" i="34"/>
  <c r="LL3" i="1"/>
  <c r="LL8" i="1" s="1"/>
  <c r="LK7" i="1"/>
  <c r="BC338" i="34" l="1" a="1"/>
  <c r="BC338" i="34" s="1"/>
  <c r="BB338" i="34" a="1"/>
  <c r="BB338" i="34" s="1"/>
  <c r="BR338" i="34" a="1"/>
  <c r="BR338" i="34" s="1"/>
  <c r="BS338" i="34" a="1"/>
  <c r="BS338" i="34" s="1"/>
  <c r="G338" i="34" a="1"/>
  <c r="G338" i="34" s="1"/>
  <c r="V338" i="34" a="1"/>
  <c r="V338" i="34" s="1"/>
  <c r="AL338" i="34" a="1"/>
  <c r="AL338" i="34" s="1"/>
  <c r="CX338" i="34" a="1"/>
  <c r="CX338" i="34" s="1"/>
  <c r="CI338" i="34" a="1"/>
  <c r="CI338" i="34" s="1"/>
  <c r="DO338" i="34" a="1"/>
  <c r="DO338" i="34" s="1"/>
  <c r="F338" i="34" a="1"/>
  <c r="F338" i="34" s="1"/>
  <c r="W338" i="34" a="1"/>
  <c r="W338" i="34" s="1"/>
  <c r="AM338" i="34" a="1"/>
  <c r="AM338" i="34" s="1"/>
  <c r="CH338" i="34" a="1"/>
  <c r="CH338" i="34" s="1"/>
  <c r="Z338" i="34" a="1"/>
  <c r="Z338" i="34" s="1"/>
  <c r="BG338" i="34" a="1"/>
  <c r="BG338" i="34" s="1"/>
  <c r="J338" i="34" a="1"/>
  <c r="J338" i="34" s="1"/>
  <c r="BW338" i="34" a="1"/>
  <c r="BW338" i="34" s="1"/>
  <c r="R338" i="34" a="1"/>
  <c r="R338" i="34" s="1"/>
  <c r="BV338" i="34" a="1"/>
  <c r="BV338" i="34" s="1"/>
  <c r="DB338" i="34" a="1"/>
  <c r="DB338" i="34" s="1"/>
  <c r="DC338" i="34" a="1"/>
  <c r="DC338" i="34" s="1"/>
  <c r="CY338" i="34" a="1"/>
  <c r="CY338" i="34" s="1"/>
  <c r="DN338" i="34" a="1"/>
  <c r="DN338" i="34" s="1"/>
  <c r="S338" i="34" a="1"/>
  <c r="S338" i="34" s="1"/>
  <c r="AA338" i="34" a="1"/>
  <c r="AA338" i="34" s="1"/>
  <c r="BF338" i="34" a="1"/>
  <c r="BF338" i="34" s="1"/>
  <c r="CM338" i="34" a="1"/>
  <c r="CM338" i="34" s="1"/>
  <c r="CL338" i="34" a="1"/>
  <c r="CL338" i="34" s="1"/>
  <c r="K338" i="34" a="1"/>
  <c r="K338" i="34" s="1"/>
  <c r="O338" i="34" a="1"/>
  <c r="O338" i="34" s="1"/>
  <c r="AU338" i="34" a="1"/>
  <c r="AU338" i="34" s="1"/>
  <c r="CA338" i="34" a="1"/>
  <c r="CA338" i="34" s="1"/>
  <c r="AP338" i="34" a="1"/>
  <c r="AP338" i="34" s="1"/>
  <c r="N338" i="34" a="1"/>
  <c r="N338" i="34" s="1"/>
  <c r="CQ338" i="34" a="1"/>
  <c r="CQ338" i="34" s="1"/>
  <c r="DG338" i="34" a="1"/>
  <c r="DG338" i="34" s="1"/>
  <c r="AT338" i="34" a="1"/>
  <c r="AT338" i="34" s="1"/>
  <c r="BJ338" i="34" a="1"/>
  <c r="BJ338" i="34" s="1"/>
  <c r="BK338" i="34" a="1"/>
  <c r="BK338" i="34" s="1"/>
  <c r="BZ338" i="34" a="1"/>
  <c r="BZ338" i="34" s="1"/>
  <c r="AQ338" i="34" a="1"/>
  <c r="AQ338" i="34" s="1"/>
  <c r="CP338" i="34" a="1"/>
  <c r="CP338" i="34" s="1"/>
  <c r="AH338" i="34" a="1"/>
  <c r="AH338" i="34" s="1"/>
  <c r="AI338" i="34" a="1"/>
  <c r="AI338" i="34" s="1"/>
  <c r="AX338" i="34" a="1"/>
  <c r="AX338" i="34" s="1"/>
  <c r="CD338" i="34" a="1"/>
  <c r="CD338" i="34" s="1"/>
  <c r="CT338" i="34" a="1"/>
  <c r="CT338" i="34" s="1"/>
  <c r="DJ338" i="34" a="1"/>
  <c r="DJ338" i="34" s="1"/>
  <c r="BN338" i="34" a="1"/>
  <c r="BN338" i="34" s="1"/>
  <c r="CE338" i="34" a="1"/>
  <c r="CE338" i="34" s="1"/>
  <c r="CU338" i="34" a="1"/>
  <c r="CU338" i="34" s="1"/>
  <c r="DF338" i="34" a="1"/>
  <c r="DF338" i="34" s="1"/>
  <c r="AY338" i="34" a="1"/>
  <c r="AY338" i="34" s="1"/>
  <c r="BO338" i="34" a="1"/>
  <c r="BO338" i="34" s="1"/>
  <c r="DK338" i="34" a="1"/>
  <c r="DK338" i="34" s="1"/>
  <c r="BT337" i="34"/>
  <c r="AO336" i="34"/>
  <c r="AZ337" i="34"/>
  <c r="CW336" i="34"/>
  <c r="AC336" i="34"/>
  <c r="DQ337" i="34"/>
  <c r="BI336" i="34"/>
  <c r="AS336" i="34"/>
  <c r="BD337" i="34"/>
  <c r="BY336" i="34"/>
  <c r="CS336" i="34"/>
  <c r="DA336" i="34"/>
  <c r="CO336" i="34"/>
  <c r="AJ337" i="34"/>
  <c r="Y336" i="34"/>
  <c r="Q336" i="34"/>
  <c r="DE336" i="34"/>
  <c r="BA336" i="34"/>
  <c r="BH337" i="34"/>
  <c r="BI337" i="34" s="1"/>
  <c r="AN337" i="34"/>
  <c r="M336" i="34"/>
  <c r="DH337" i="34"/>
  <c r="DI337" i="34" s="1"/>
  <c r="CR337" i="34"/>
  <c r="CS337" i="34" s="1"/>
  <c r="DL337" i="34"/>
  <c r="CF337" i="34"/>
  <c r="DD337" i="34"/>
  <c r="DM336" i="34"/>
  <c r="CB337" i="34"/>
  <c r="AW336" i="34"/>
  <c r="CG336" i="34"/>
  <c r="AV337" i="34"/>
  <c r="CN337" i="34"/>
  <c r="CC336" i="34"/>
  <c r="BE336" i="34"/>
  <c r="AK336" i="34"/>
  <c r="BU336" i="34"/>
  <c r="I336" i="34"/>
  <c r="AG336" i="34"/>
  <c r="T337" i="34"/>
  <c r="AB337" i="34"/>
  <c r="AF337" i="34"/>
  <c r="X337" i="34"/>
  <c r="CJ337" i="34"/>
  <c r="CK337" i="34" s="1"/>
  <c r="DP338" i="34"/>
  <c r="AD338" i="34"/>
  <c r="AE338" i="34"/>
  <c r="CZ337" i="34"/>
  <c r="P337" i="34"/>
  <c r="CV337" i="34"/>
  <c r="BP337" i="34"/>
  <c r="BL337" i="34"/>
  <c r="L337" i="34"/>
  <c r="BX337" i="34"/>
  <c r="AR337" i="34"/>
  <c r="H337" i="34"/>
  <c r="D338" i="34"/>
  <c r="B338" i="34"/>
  <c r="C338" i="34"/>
  <c r="LL4" i="1"/>
  <c r="LL9" i="1" s="1"/>
  <c r="E339" i="34"/>
  <c r="LL7" i="1"/>
  <c r="LM3" i="1"/>
  <c r="LM8" i="1" s="1"/>
  <c r="AS337" i="34" l="1"/>
  <c r="AM339" i="34" a="1"/>
  <c r="AM339" i="34" s="1"/>
  <c r="G339" i="34" a="1"/>
  <c r="G339" i="34" s="1"/>
  <c r="F339" i="34" a="1"/>
  <c r="F339" i="34" s="1"/>
  <c r="W339" i="34" a="1"/>
  <c r="W339" i="34" s="1"/>
  <c r="AL339" i="34" a="1"/>
  <c r="AL339" i="34" s="1"/>
  <c r="CI339" i="34" a="1"/>
  <c r="CI339" i="34" s="1"/>
  <c r="V339" i="34" a="1"/>
  <c r="V339" i="34" s="1"/>
  <c r="BB339" i="34" a="1"/>
  <c r="BB339" i="34" s="1"/>
  <c r="BS339" i="34" a="1"/>
  <c r="BS339" i="34" s="1"/>
  <c r="BC339" i="34" a="1"/>
  <c r="BC339" i="34" s="1"/>
  <c r="BR339" i="34" a="1"/>
  <c r="BR339" i="34" s="1"/>
  <c r="DO339" i="34" a="1"/>
  <c r="DO339" i="34" s="1"/>
  <c r="R339" i="34" a="1"/>
  <c r="R339" i="34" s="1"/>
  <c r="S339" i="34" a="1"/>
  <c r="S339" i="34" s="1"/>
  <c r="BF339" i="34" a="1"/>
  <c r="BF339" i="34" s="1"/>
  <c r="BG339" i="34" a="1"/>
  <c r="BG339" i="34" s="1"/>
  <c r="CM339" i="34" a="1"/>
  <c r="CM339" i="34" s="1"/>
  <c r="CH339" i="34" a="1"/>
  <c r="CH339" i="34" s="1"/>
  <c r="DN339" i="34" a="1"/>
  <c r="DN339" i="34" s="1"/>
  <c r="DP339" i="34" s="1"/>
  <c r="BW339" i="34" a="1"/>
  <c r="BW339" i="34" s="1"/>
  <c r="CX339" i="34" a="1"/>
  <c r="CX339" i="34" s="1"/>
  <c r="Z339" i="34" a="1"/>
  <c r="Z339" i="34" s="1"/>
  <c r="AA339" i="34" a="1"/>
  <c r="AA339" i="34" s="1"/>
  <c r="BV339" i="34" a="1"/>
  <c r="BV339" i="34" s="1"/>
  <c r="CY339" i="34" a="1"/>
  <c r="CY339" i="34" s="1"/>
  <c r="CL339" i="34" a="1"/>
  <c r="CL339" i="34" s="1"/>
  <c r="O339" i="34" a="1"/>
  <c r="O339" i="34" s="1"/>
  <c r="AT339" i="34" a="1"/>
  <c r="AT339" i="34" s="1"/>
  <c r="BJ339" i="34" a="1"/>
  <c r="BJ339" i="34" s="1"/>
  <c r="CA339" i="34" a="1"/>
  <c r="CA339" i="34" s="1"/>
  <c r="BK339" i="34" a="1"/>
  <c r="BK339" i="34" s="1"/>
  <c r="CP339" i="34" a="1"/>
  <c r="CP339" i="34" s="1"/>
  <c r="K339" i="34" a="1"/>
  <c r="K339" i="34" s="1"/>
  <c r="AP339" i="34" a="1"/>
  <c r="AP339" i="34" s="1"/>
  <c r="N339" i="34" a="1"/>
  <c r="N339" i="34" s="1"/>
  <c r="AU339" i="34" a="1"/>
  <c r="AU339" i="34" s="1"/>
  <c r="CQ339" i="34" a="1"/>
  <c r="CQ339" i="34" s="1"/>
  <c r="DB339" i="34" a="1"/>
  <c r="DB339" i="34" s="1"/>
  <c r="DC339" i="34" a="1"/>
  <c r="DC339" i="34" s="1"/>
  <c r="J339" i="34" a="1"/>
  <c r="J339" i="34" s="1"/>
  <c r="AQ339" i="34" a="1"/>
  <c r="AQ339" i="34" s="1"/>
  <c r="BZ339" i="34" a="1"/>
  <c r="BZ339" i="34" s="1"/>
  <c r="BO339" i="34" a="1"/>
  <c r="BO339" i="34" s="1"/>
  <c r="DJ339" i="34" a="1"/>
  <c r="DJ339" i="34" s="1"/>
  <c r="DG339" i="34" a="1"/>
  <c r="DG339" i="34" s="1"/>
  <c r="AI339" i="34" a="1"/>
  <c r="AI339" i="34" s="1"/>
  <c r="BN339" i="34" a="1"/>
  <c r="BN339" i="34" s="1"/>
  <c r="AH339" i="34" a="1"/>
  <c r="AH339" i="34" s="1"/>
  <c r="CD339" i="34" a="1"/>
  <c r="CD339" i="34" s="1"/>
  <c r="CU339" i="34" a="1"/>
  <c r="CU339" i="34" s="1"/>
  <c r="DF339" i="34" a="1"/>
  <c r="DF339" i="34" s="1"/>
  <c r="DH339" i="34" s="1"/>
  <c r="AY339" i="34" a="1"/>
  <c r="AY339" i="34" s="1"/>
  <c r="AX339" i="34" a="1"/>
  <c r="AX339" i="34" s="1"/>
  <c r="CE339" i="34" a="1"/>
  <c r="CE339" i="34" s="1"/>
  <c r="CT339" i="34" a="1"/>
  <c r="CT339" i="34" s="1"/>
  <c r="DK339" i="34" a="1"/>
  <c r="DK339" i="34" s="1"/>
  <c r="AO337" i="34"/>
  <c r="BU337" i="34"/>
  <c r="CW337" i="34"/>
  <c r="BA337" i="34"/>
  <c r="AC337" i="34"/>
  <c r="BY337" i="34"/>
  <c r="DQ338" i="34"/>
  <c r="AK337" i="34"/>
  <c r="DA337" i="34"/>
  <c r="CO337" i="34"/>
  <c r="BE337" i="34"/>
  <c r="DE337" i="34"/>
  <c r="DM337" i="34"/>
  <c r="AB338" i="34"/>
  <c r="BL338" i="34"/>
  <c r="AW337" i="34"/>
  <c r="CC337" i="34"/>
  <c r="CG337" i="34"/>
  <c r="AF338" i="34"/>
  <c r="DH338" i="34"/>
  <c r="DI338" i="34" s="1"/>
  <c r="I337" i="34"/>
  <c r="AG337" i="34"/>
  <c r="BQ337" i="34"/>
  <c r="M337" i="34"/>
  <c r="Q337" i="34"/>
  <c r="Y337" i="34"/>
  <c r="U337" i="34"/>
  <c r="BM337" i="34"/>
  <c r="AV338" i="34"/>
  <c r="P338" i="34"/>
  <c r="CR338" i="34"/>
  <c r="CS338" i="34" s="1"/>
  <c r="T338" i="34"/>
  <c r="AE339" i="34"/>
  <c r="BH339" i="34"/>
  <c r="AD339" i="34"/>
  <c r="BT338" i="34"/>
  <c r="BU338" i="34" s="1"/>
  <c r="DD338" i="34"/>
  <c r="AN338" i="34"/>
  <c r="AO338" i="34" s="1"/>
  <c r="H338" i="34"/>
  <c r="I338" i="34" s="1"/>
  <c r="CF338" i="34"/>
  <c r="CV338" i="34"/>
  <c r="CW338" i="34" s="1"/>
  <c r="CN338" i="34"/>
  <c r="AR338" i="34"/>
  <c r="AS338" i="34" s="1"/>
  <c r="BD338" i="34"/>
  <c r="CB338" i="34"/>
  <c r="BX338" i="34"/>
  <c r="L338" i="34"/>
  <c r="AJ338" i="34"/>
  <c r="BP338" i="34"/>
  <c r="CZ338" i="34"/>
  <c r="DL338" i="34"/>
  <c r="AZ338" i="34"/>
  <c r="BH338" i="34"/>
  <c r="BI338" i="34" s="1"/>
  <c r="CJ338" i="34"/>
  <c r="CK338" i="34" s="1"/>
  <c r="X338" i="34"/>
  <c r="D339" i="34"/>
  <c r="B339" i="34"/>
  <c r="C339" i="34"/>
  <c r="LM4" i="1"/>
  <c r="LM9" i="1" s="1"/>
  <c r="E340" i="34"/>
  <c r="LM7" i="1"/>
  <c r="LN3" i="1"/>
  <c r="LN8" i="1" s="1"/>
  <c r="AM340" i="34" l="1" a="1"/>
  <c r="AM340" i="34" s="1"/>
  <c r="AL340" i="34" a="1"/>
  <c r="AL340" i="34" s="1"/>
  <c r="V340" i="34" a="1"/>
  <c r="V340" i="34" s="1"/>
  <c r="BC340" i="34" a="1"/>
  <c r="BC340" i="34" s="1"/>
  <c r="BB340" i="34" a="1"/>
  <c r="BB340" i="34" s="1"/>
  <c r="BS340" i="34" a="1"/>
  <c r="BS340" i="34" s="1"/>
  <c r="CH340" i="34" a="1"/>
  <c r="CH340" i="34" s="1"/>
  <c r="CY340" i="34" a="1"/>
  <c r="CY340" i="34" s="1"/>
  <c r="F340" i="34" a="1"/>
  <c r="F340" i="34" s="1"/>
  <c r="BR340" i="34" a="1"/>
  <c r="BR340" i="34" s="1"/>
  <c r="CI340" i="34" a="1"/>
  <c r="CI340" i="34" s="1"/>
  <c r="G340" i="34" a="1"/>
  <c r="G340" i="34" s="1"/>
  <c r="W340" i="34" a="1"/>
  <c r="W340" i="34" s="1"/>
  <c r="AA340" i="34" a="1"/>
  <c r="AA340" i="34" s="1"/>
  <c r="BF340" i="34" a="1"/>
  <c r="BF340" i="34" s="1"/>
  <c r="BW340" i="34" a="1"/>
  <c r="BW340" i="34" s="1"/>
  <c r="K340" i="34" a="1"/>
  <c r="K340" i="34" s="1"/>
  <c r="CX340" i="34" a="1"/>
  <c r="CX340" i="34" s="1"/>
  <c r="S340" i="34" a="1"/>
  <c r="S340" i="34" s="1"/>
  <c r="Z340" i="34" a="1"/>
  <c r="Z340" i="34" s="1"/>
  <c r="BG340" i="34" a="1"/>
  <c r="BG340" i="34" s="1"/>
  <c r="BV340" i="34" a="1"/>
  <c r="BV340" i="34" s="1"/>
  <c r="DN340" i="34" a="1"/>
  <c r="DN340" i="34" s="1"/>
  <c r="DO340" i="34" a="1"/>
  <c r="DO340" i="34" s="1"/>
  <c r="R340" i="34" a="1"/>
  <c r="R340" i="34" s="1"/>
  <c r="CM340" i="34" a="1"/>
  <c r="CM340" i="34" s="1"/>
  <c r="CL340" i="34" a="1"/>
  <c r="CL340" i="34" s="1"/>
  <c r="DC340" i="34" a="1"/>
  <c r="DC340" i="34" s="1"/>
  <c r="DB340" i="34" a="1"/>
  <c r="DB340" i="34" s="1"/>
  <c r="AP340" i="34" a="1"/>
  <c r="AP340" i="34" s="1"/>
  <c r="N340" i="34" a="1"/>
  <c r="N340" i="34" s="1"/>
  <c r="O340" i="34" a="1"/>
  <c r="O340" i="34" s="1"/>
  <c r="AT340" i="34" a="1"/>
  <c r="AT340" i="34" s="1"/>
  <c r="BJ340" i="34" a="1"/>
  <c r="BJ340" i="34" s="1"/>
  <c r="BZ340" i="34" a="1"/>
  <c r="BZ340" i="34" s="1"/>
  <c r="CQ340" i="34" a="1"/>
  <c r="CQ340" i="34" s="1"/>
  <c r="CP340" i="34" a="1"/>
  <c r="CP340" i="34" s="1"/>
  <c r="CA340" i="34" a="1"/>
  <c r="CA340" i="34" s="1"/>
  <c r="DF340" i="34" a="1"/>
  <c r="DF340" i="34" s="1"/>
  <c r="J340" i="34" a="1"/>
  <c r="J340" i="34" s="1"/>
  <c r="AQ340" i="34" a="1"/>
  <c r="AQ340" i="34" s="1"/>
  <c r="AU340" i="34" a="1"/>
  <c r="AU340" i="34" s="1"/>
  <c r="BK340" i="34" a="1"/>
  <c r="BK340" i="34" s="1"/>
  <c r="DG340" i="34" a="1"/>
  <c r="DG340" i="34" s="1"/>
  <c r="DK340" i="34" a="1"/>
  <c r="DK340" i="34" s="1"/>
  <c r="DJ340" i="34" a="1"/>
  <c r="DJ340" i="34" s="1"/>
  <c r="AH340" i="34" a="1"/>
  <c r="AH340" i="34" s="1"/>
  <c r="AI340" i="34" a="1"/>
  <c r="AI340" i="34" s="1"/>
  <c r="AX340" i="34" a="1"/>
  <c r="AX340" i="34" s="1"/>
  <c r="BN340" i="34" a="1"/>
  <c r="BN340" i="34" s="1"/>
  <c r="CE340" i="34" a="1"/>
  <c r="CE340" i="34" s="1"/>
  <c r="AY340" i="34" a="1"/>
  <c r="AY340" i="34" s="1"/>
  <c r="BO340" i="34" a="1"/>
  <c r="BO340" i="34" s="1"/>
  <c r="CD340" i="34" a="1"/>
  <c r="CD340" i="34" s="1"/>
  <c r="CU340" i="34" a="1"/>
  <c r="CU340" i="34" s="1"/>
  <c r="CT340" i="34" a="1"/>
  <c r="CT340" i="34" s="1"/>
  <c r="AZ339" i="34"/>
  <c r="BY338" i="34"/>
  <c r="AC338" i="34"/>
  <c r="CF339" i="34"/>
  <c r="DA338" i="34"/>
  <c r="BE338" i="34"/>
  <c r="DQ339" i="34"/>
  <c r="L339" i="34"/>
  <c r="Y338" i="34"/>
  <c r="DE338" i="34"/>
  <c r="CC338" i="34"/>
  <c r="BI339" i="34"/>
  <c r="BQ338" i="34"/>
  <c r="AG338" i="34"/>
  <c r="DL339" i="34"/>
  <c r="BM338" i="34"/>
  <c r="CN339" i="34"/>
  <c r="DD339" i="34"/>
  <c r="BL339" i="34"/>
  <c r="DI339" i="34"/>
  <c r="BP339" i="34"/>
  <c r="BQ339" i="34" s="1"/>
  <c r="U338" i="34"/>
  <c r="CJ339" i="34"/>
  <c r="CK339" i="34" s="1"/>
  <c r="DM338" i="34"/>
  <c r="M338" i="34"/>
  <c r="BX339" i="34"/>
  <c r="BY339" i="34" s="1"/>
  <c r="CV339" i="34"/>
  <c r="CW339" i="34" s="1"/>
  <c r="X339" i="34"/>
  <c r="CG338" i="34"/>
  <c r="BA338" i="34"/>
  <c r="CO338" i="34"/>
  <c r="AK338" i="34"/>
  <c r="CZ339" i="34"/>
  <c r="AN339" i="34"/>
  <c r="AO339" i="34" s="1"/>
  <c r="AV339" i="34"/>
  <c r="Q338" i="34"/>
  <c r="AW338" i="34"/>
  <c r="P339" i="34"/>
  <c r="T339" i="34"/>
  <c r="BD339" i="34"/>
  <c r="BT339" i="34"/>
  <c r="BU339" i="34" s="1"/>
  <c r="AF339" i="34"/>
  <c r="H339" i="34"/>
  <c r="I339" i="34" s="1"/>
  <c r="AJ339" i="34"/>
  <c r="DP340" i="34"/>
  <c r="AE340" i="34"/>
  <c r="BL340" i="34"/>
  <c r="AD340" i="34"/>
  <c r="CB339" i="34"/>
  <c r="CR339" i="34"/>
  <c r="CS339" i="34" s="1"/>
  <c r="AR339" i="34"/>
  <c r="AS339" i="34" s="1"/>
  <c r="AB339" i="34"/>
  <c r="D340" i="34"/>
  <c r="B340" i="34"/>
  <c r="C340" i="34"/>
  <c r="LN4" i="1"/>
  <c r="LN9" i="1" s="1"/>
  <c r="E341" i="34"/>
  <c r="LN7" i="1"/>
  <c r="LO3" i="1"/>
  <c r="LO8" i="1" s="1"/>
  <c r="G341" i="34" l="1" a="1"/>
  <c r="G341" i="34" s="1"/>
  <c r="F341" i="34" a="1"/>
  <c r="F341" i="34" s="1"/>
  <c r="W341" i="34" a="1"/>
  <c r="W341" i="34" s="1"/>
  <c r="AM341" i="34" a="1"/>
  <c r="AM341" i="34" s="1"/>
  <c r="BC341" i="34" a="1"/>
  <c r="BC341" i="34" s="1"/>
  <c r="BR341" i="34" a="1"/>
  <c r="BR341" i="34" s="1"/>
  <c r="V341" i="34" a="1"/>
  <c r="V341" i="34" s="1"/>
  <c r="BB341" i="34" a="1"/>
  <c r="BB341" i="34" s="1"/>
  <c r="DO341" i="34" a="1"/>
  <c r="DO341" i="34" s="1"/>
  <c r="AL341" i="34" a="1"/>
  <c r="AL341" i="34" s="1"/>
  <c r="CI341" i="34" a="1"/>
  <c r="CI341" i="34" s="1"/>
  <c r="CH341" i="34" a="1"/>
  <c r="CH341" i="34" s="1"/>
  <c r="CY341" i="34" a="1"/>
  <c r="CY341" i="34" s="1"/>
  <c r="CX341" i="34" a="1"/>
  <c r="CX341" i="34" s="1"/>
  <c r="BS341" i="34" a="1"/>
  <c r="BS341" i="34" s="1"/>
  <c r="DN341" i="34" a="1"/>
  <c r="DN341" i="34" s="1"/>
  <c r="S341" i="34" a="1"/>
  <c r="S341" i="34" s="1"/>
  <c r="CL341" i="34" a="1"/>
  <c r="CL341" i="34" s="1"/>
  <c r="DB341" i="34" a="1"/>
  <c r="DB341" i="34" s="1"/>
  <c r="Z341" i="34" a="1"/>
  <c r="Z341" i="34" s="1"/>
  <c r="BG341" i="34" a="1"/>
  <c r="BG341" i="34" s="1"/>
  <c r="BW341" i="34" a="1"/>
  <c r="BW341" i="34" s="1"/>
  <c r="CM341" i="34" a="1"/>
  <c r="CM341" i="34" s="1"/>
  <c r="BF341" i="34" a="1"/>
  <c r="BF341" i="34" s="1"/>
  <c r="R341" i="34" a="1"/>
  <c r="R341" i="34" s="1"/>
  <c r="AA341" i="34" a="1"/>
  <c r="AA341" i="34" s="1"/>
  <c r="BV341" i="34" a="1"/>
  <c r="BV341" i="34" s="1"/>
  <c r="DC341" i="34" a="1"/>
  <c r="DC341" i="34" s="1"/>
  <c r="K341" i="34" a="1"/>
  <c r="K341" i="34" s="1"/>
  <c r="O341" i="34" a="1"/>
  <c r="O341" i="34" s="1"/>
  <c r="N341" i="34" a="1"/>
  <c r="N341" i="34" s="1"/>
  <c r="AQ341" i="34" a="1"/>
  <c r="AQ341" i="34" s="1"/>
  <c r="AU341" i="34" a="1"/>
  <c r="AU341" i="34" s="1"/>
  <c r="BK341" i="34" a="1"/>
  <c r="BK341" i="34" s="1"/>
  <c r="BZ341" i="34" a="1"/>
  <c r="BZ341" i="34" s="1"/>
  <c r="CA341" i="34" a="1"/>
  <c r="CA341" i="34" s="1"/>
  <c r="CQ341" i="34" a="1"/>
  <c r="CQ341" i="34" s="1"/>
  <c r="J341" i="34" a="1"/>
  <c r="J341" i="34" s="1"/>
  <c r="AP341" i="34" a="1"/>
  <c r="AP341" i="34" s="1"/>
  <c r="AT341" i="34" a="1"/>
  <c r="AT341" i="34" s="1"/>
  <c r="BJ341" i="34" a="1"/>
  <c r="BJ341" i="34" s="1"/>
  <c r="CP341" i="34" a="1"/>
  <c r="CP341" i="34" s="1"/>
  <c r="DG341" i="34" a="1"/>
  <c r="DG341" i="34" s="1"/>
  <c r="AH341" i="34" a="1"/>
  <c r="AH341" i="34" s="1"/>
  <c r="AX341" i="34" a="1"/>
  <c r="AX341" i="34" s="1"/>
  <c r="BO341" i="34" a="1"/>
  <c r="BO341" i="34" s="1"/>
  <c r="CE341" i="34" a="1"/>
  <c r="CE341" i="34" s="1"/>
  <c r="DK341" i="34" a="1"/>
  <c r="DK341" i="34" s="1"/>
  <c r="DJ341" i="34" a="1"/>
  <c r="DJ341" i="34" s="1"/>
  <c r="CD341" i="34" a="1"/>
  <c r="CD341" i="34" s="1"/>
  <c r="CT341" i="34" a="1"/>
  <c r="CT341" i="34" s="1"/>
  <c r="AI341" i="34" a="1"/>
  <c r="AI341" i="34" s="1"/>
  <c r="BN341" i="34" a="1"/>
  <c r="BN341" i="34" s="1"/>
  <c r="DF341" i="34" a="1"/>
  <c r="DF341" i="34" s="1"/>
  <c r="AY341" i="34" a="1"/>
  <c r="AY341" i="34" s="1"/>
  <c r="CU341" i="34" a="1"/>
  <c r="CU341" i="34" s="1"/>
  <c r="BA339" i="34"/>
  <c r="AC339" i="34"/>
  <c r="CC339" i="34"/>
  <c r="CG339" i="34"/>
  <c r="Y339" i="34"/>
  <c r="DA339" i="34"/>
  <c r="DE339" i="34"/>
  <c r="BE339" i="34"/>
  <c r="M339" i="34"/>
  <c r="DM339" i="34"/>
  <c r="BM339" i="34"/>
  <c r="BM340" i="34" s="1"/>
  <c r="AG339" i="34"/>
  <c r="AK339" i="34"/>
  <c r="CO339" i="34"/>
  <c r="CV340" i="34"/>
  <c r="CW340" i="34" s="1"/>
  <c r="BH340" i="34"/>
  <c r="BI340" i="34" s="1"/>
  <c r="AN340" i="34"/>
  <c r="AO340" i="34" s="1"/>
  <c r="BD340" i="34"/>
  <c r="CB340" i="34"/>
  <c r="CC340" i="34" s="1"/>
  <c r="DL340" i="34"/>
  <c r="CN340" i="34"/>
  <c r="BP340" i="34"/>
  <c r="BQ340" i="34" s="1"/>
  <c r="AJ340" i="34"/>
  <c r="AV340" i="34"/>
  <c r="BX340" i="34"/>
  <c r="DQ340" i="34"/>
  <c r="U339" i="34"/>
  <c r="AW339" i="34"/>
  <c r="Q339" i="34"/>
  <c r="CZ340" i="34"/>
  <c r="DD340" i="34"/>
  <c r="AR340" i="34"/>
  <c r="T340" i="34"/>
  <c r="L340" i="34"/>
  <c r="X340" i="34"/>
  <c r="P340" i="34"/>
  <c r="AZ340" i="34"/>
  <c r="AF340" i="34"/>
  <c r="E342" i="34"/>
  <c r="B342" i="34" s="1"/>
  <c r="DP341" i="34"/>
  <c r="AD341" i="34"/>
  <c r="AE341" i="34"/>
  <c r="BT340" i="34"/>
  <c r="CF340" i="34"/>
  <c r="DH340" i="34"/>
  <c r="AB340" i="34"/>
  <c r="H340" i="34"/>
  <c r="CR340" i="34"/>
  <c r="CJ340" i="34"/>
  <c r="E343" i="34"/>
  <c r="D341" i="34"/>
  <c r="B341" i="34"/>
  <c r="C341" i="34"/>
  <c r="LO4" i="1"/>
  <c r="LO9" i="1" s="1"/>
  <c r="LO7" i="1"/>
  <c r="LN6" i="1"/>
  <c r="LP3" i="1"/>
  <c r="LP8" i="1" s="1"/>
  <c r="D342" i="34" l="1"/>
  <c r="C342" i="34"/>
  <c r="W343" i="34" a="1"/>
  <c r="W343" i="34" s="1"/>
  <c r="BB343" i="34" a="1"/>
  <c r="BB343" i="34" s="1"/>
  <c r="BR343" i="34" a="1"/>
  <c r="BR343" i="34" s="1"/>
  <c r="CH343" i="34" a="1"/>
  <c r="CH343" i="34" s="1"/>
  <c r="CY343" i="34" a="1"/>
  <c r="CY343" i="34" s="1"/>
  <c r="F343" i="34" a="1"/>
  <c r="F343" i="34" s="1"/>
  <c r="AM343" i="34" a="1"/>
  <c r="AM343" i="34" s="1"/>
  <c r="AL343" i="34" a="1"/>
  <c r="AL343" i="34" s="1"/>
  <c r="BC343" i="34" a="1"/>
  <c r="BC343" i="34" s="1"/>
  <c r="CX343" i="34" a="1"/>
  <c r="CX343" i="34" s="1"/>
  <c r="G343" i="34" a="1"/>
  <c r="G343" i="34" s="1"/>
  <c r="BS343" i="34" a="1"/>
  <c r="BS343" i="34" s="1"/>
  <c r="V343" i="34" a="1"/>
  <c r="V343" i="34" s="1"/>
  <c r="AA343" i="34" a="1"/>
  <c r="AA343" i="34" s="1"/>
  <c r="CL343" i="34" a="1"/>
  <c r="CL343" i="34" s="1"/>
  <c r="DC343" i="34" a="1"/>
  <c r="DC343" i="34" s="1"/>
  <c r="DO343" i="34" a="1"/>
  <c r="DO343" i="34" s="1"/>
  <c r="R343" i="34" a="1"/>
  <c r="R343" i="34" s="1"/>
  <c r="BW343" i="34" a="1"/>
  <c r="BW343" i="34" s="1"/>
  <c r="CM343" i="34" a="1"/>
  <c r="CM343" i="34" s="1"/>
  <c r="CI343" i="34" a="1"/>
  <c r="CI343" i="34" s="1"/>
  <c r="Z343" i="34" a="1"/>
  <c r="Z343" i="34" s="1"/>
  <c r="BG343" i="34" a="1"/>
  <c r="BG343" i="34" s="1"/>
  <c r="BF343" i="34" a="1"/>
  <c r="BF343" i="34" s="1"/>
  <c r="DN343" i="34" a="1"/>
  <c r="DN343" i="34" s="1"/>
  <c r="S343" i="34" a="1"/>
  <c r="S343" i="34" s="1"/>
  <c r="BV343" i="34" a="1"/>
  <c r="BV343" i="34" s="1"/>
  <c r="DB343" i="34" a="1"/>
  <c r="DB343" i="34" s="1"/>
  <c r="J343" i="34" a="1"/>
  <c r="J343" i="34" s="1"/>
  <c r="AP343" i="34" a="1"/>
  <c r="AP343" i="34" s="1"/>
  <c r="AQ343" i="34" a="1"/>
  <c r="AQ343" i="34" s="1"/>
  <c r="CP343" i="34" a="1"/>
  <c r="CP343" i="34" s="1"/>
  <c r="O343" i="34" a="1"/>
  <c r="O343" i="34" s="1"/>
  <c r="AT343" i="34" a="1"/>
  <c r="AT343" i="34" s="1"/>
  <c r="BJ343" i="34" a="1"/>
  <c r="BJ343" i="34" s="1"/>
  <c r="BZ343" i="34" a="1"/>
  <c r="BZ343" i="34" s="1"/>
  <c r="CQ343" i="34" a="1"/>
  <c r="CQ343" i="34" s="1"/>
  <c r="K343" i="34" a="1"/>
  <c r="K343" i="34" s="1"/>
  <c r="N343" i="34" a="1"/>
  <c r="N343" i="34" s="1"/>
  <c r="AU343" i="34" a="1"/>
  <c r="AU343" i="34" s="1"/>
  <c r="BK343" i="34" a="1"/>
  <c r="BK343" i="34" s="1"/>
  <c r="CA343" i="34" a="1"/>
  <c r="CA343" i="34" s="1"/>
  <c r="DG343" i="34" a="1"/>
  <c r="DG343" i="34" s="1"/>
  <c r="DF343" i="34" a="1"/>
  <c r="DF343" i="34" s="1"/>
  <c r="AY343" i="34" a="1"/>
  <c r="AY343" i="34" s="1"/>
  <c r="DJ343" i="34" a="1"/>
  <c r="DJ343" i="34" s="1"/>
  <c r="AX343" i="34" a="1"/>
  <c r="AX343" i="34" s="1"/>
  <c r="BO343" i="34" a="1"/>
  <c r="BO343" i="34" s="1"/>
  <c r="CE343" i="34" a="1"/>
  <c r="CE343" i="34" s="1"/>
  <c r="DK343" i="34" a="1"/>
  <c r="DK343" i="34" s="1"/>
  <c r="AI343" i="34" a="1"/>
  <c r="AI343" i="34" s="1"/>
  <c r="CT343" i="34" a="1"/>
  <c r="CT343" i="34" s="1"/>
  <c r="AH343" i="34" a="1"/>
  <c r="AH343" i="34" s="1"/>
  <c r="BN343" i="34" a="1"/>
  <c r="BN343" i="34" s="1"/>
  <c r="CD343" i="34" a="1"/>
  <c r="CD343" i="34" s="1"/>
  <c r="CU343" i="34" a="1"/>
  <c r="CU343" i="34" s="1"/>
  <c r="W342" i="34" a="1"/>
  <c r="W342" i="34" s="1"/>
  <c r="CY342" i="34" a="1"/>
  <c r="CY342" i="34" s="1"/>
  <c r="CX342" i="34" a="1"/>
  <c r="CX342" i="34" s="1"/>
  <c r="G342" i="34" a="1"/>
  <c r="G342" i="34" s="1"/>
  <c r="AM342" i="34" a="1"/>
  <c r="AM342" i="34" s="1"/>
  <c r="AL342" i="34" a="1"/>
  <c r="AL342" i="34" s="1"/>
  <c r="BR342" i="34" a="1"/>
  <c r="BR342" i="34" s="1"/>
  <c r="CI342" i="34" a="1"/>
  <c r="CI342" i="34" s="1"/>
  <c r="F342" i="34" a="1"/>
  <c r="F342" i="34" s="1"/>
  <c r="V342" i="34" a="1"/>
  <c r="V342" i="34" s="1"/>
  <c r="BC342" i="34" a="1"/>
  <c r="BC342" i="34" s="1"/>
  <c r="CH342" i="34" a="1"/>
  <c r="CH342" i="34" s="1"/>
  <c r="BB342" i="34" a="1"/>
  <c r="BB342" i="34" s="1"/>
  <c r="BS342" i="34" a="1"/>
  <c r="BS342" i="34" s="1"/>
  <c r="DO342" i="34" a="1"/>
  <c r="DO342" i="34" s="1"/>
  <c r="CM342" i="34" a="1"/>
  <c r="CM342" i="34" s="1"/>
  <c r="DB342" i="34" a="1"/>
  <c r="DB342" i="34" s="1"/>
  <c r="DN342" i="34" a="1"/>
  <c r="DN342" i="34" s="1"/>
  <c r="S342" i="34" a="1"/>
  <c r="S342" i="34" s="1"/>
  <c r="AA342" i="34" a="1"/>
  <c r="AA342" i="34" s="1"/>
  <c r="BF342" i="34" a="1"/>
  <c r="BF342" i="34" s="1"/>
  <c r="CL342" i="34" a="1"/>
  <c r="CL342" i="34" s="1"/>
  <c r="BG342" i="34" a="1"/>
  <c r="BG342" i="34" s="1"/>
  <c r="BV342" i="34" a="1"/>
  <c r="BV342" i="34" s="1"/>
  <c r="BW342" i="34" a="1"/>
  <c r="BW342" i="34" s="1"/>
  <c r="R342" i="34" a="1"/>
  <c r="R342" i="34" s="1"/>
  <c r="Z342" i="34" a="1"/>
  <c r="Z342" i="34" s="1"/>
  <c r="DC342" i="34" a="1"/>
  <c r="DC342" i="34" s="1"/>
  <c r="AQ342" i="34" a="1"/>
  <c r="AQ342" i="34" s="1"/>
  <c r="AP342" i="34" a="1"/>
  <c r="AP342" i="34" s="1"/>
  <c r="BK342" i="34" a="1"/>
  <c r="BK342" i="34" s="1"/>
  <c r="K342" i="34" a="1"/>
  <c r="K342" i="34" s="1"/>
  <c r="O342" i="34" a="1"/>
  <c r="O342" i="34" s="1"/>
  <c r="AU342" i="34" a="1"/>
  <c r="AU342" i="34" s="1"/>
  <c r="BJ342" i="34" a="1"/>
  <c r="BJ342" i="34" s="1"/>
  <c r="CA342" i="34" a="1"/>
  <c r="CA342" i="34" s="1"/>
  <c r="N342" i="34" a="1"/>
  <c r="N342" i="34" s="1"/>
  <c r="CP342" i="34" a="1"/>
  <c r="CP342" i="34" s="1"/>
  <c r="CQ342" i="34" a="1"/>
  <c r="CQ342" i="34" s="1"/>
  <c r="DG342" i="34" a="1"/>
  <c r="DG342" i="34" s="1"/>
  <c r="DF342" i="34" a="1"/>
  <c r="DF342" i="34" s="1"/>
  <c r="J342" i="34" a="1"/>
  <c r="J342" i="34" s="1"/>
  <c r="AT342" i="34" a="1"/>
  <c r="AT342" i="34" s="1"/>
  <c r="BZ342" i="34" a="1"/>
  <c r="BZ342" i="34" s="1"/>
  <c r="AY342" i="34" a="1"/>
  <c r="AY342" i="34" s="1"/>
  <c r="CT342" i="34" a="1"/>
  <c r="CT342" i="34" s="1"/>
  <c r="DJ342" i="34" a="1"/>
  <c r="DJ342" i="34" s="1"/>
  <c r="AH342" i="34" a="1"/>
  <c r="AH342" i="34" s="1"/>
  <c r="AI342" i="34" a="1"/>
  <c r="AI342" i="34" s="1"/>
  <c r="DK342" i="34" a="1"/>
  <c r="DK342" i="34" s="1"/>
  <c r="AX342" i="34" a="1"/>
  <c r="AX342" i="34" s="1"/>
  <c r="BO342" i="34" a="1"/>
  <c r="BO342" i="34" s="1"/>
  <c r="CU342" i="34" a="1"/>
  <c r="CU342" i="34" s="1"/>
  <c r="BN342" i="34" a="1"/>
  <c r="BN342" i="34" s="1"/>
  <c r="CD342" i="34" a="1"/>
  <c r="CD342" i="34" s="1"/>
  <c r="CE342" i="34" a="1"/>
  <c r="CE342" i="34" s="1"/>
  <c r="AC340" i="34"/>
  <c r="BE340" i="34"/>
  <c r="CO340" i="34"/>
  <c r="Q340" i="34"/>
  <c r="DM340" i="34"/>
  <c r="AK340" i="34"/>
  <c r="AW340" i="34"/>
  <c r="H341" i="34"/>
  <c r="I341" i="34" s="1"/>
  <c r="CB341" i="34"/>
  <c r="CC341" i="34" s="1"/>
  <c r="BX341" i="34"/>
  <c r="BY341" i="34" s="1"/>
  <c r="DD341" i="34"/>
  <c r="DE341" i="34" s="1"/>
  <c r="AR341" i="34"/>
  <c r="AS341" i="34" s="1"/>
  <c r="AZ341" i="34"/>
  <c r="BA341" i="34" s="1"/>
  <c r="CF341" i="34"/>
  <c r="CG341" i="34" s="1"/>
  <c r="CV341" i="34"/>
  <c r="CW341" i="34" s="1"/>
  <c r="P341" i="34"/>
  <c r="Q341" i="34" s="1"/>
  <c r="AF341" i="34"/>
  <c r="AG341" i="34" s="1"/>
  <c r="T341" i="34"/>
  <c r="U341" i="34" s="1"/>
  <c r="DQ341" i="34"/>
  <c r="AG340" i="34"/>
  <c r="AS340" i="34"/>
  <c r="CK340" i="34"/>
  <c r="DI340" i="34"/>
  <c r="CS340" i="34"/>
  <c r="CG340" i="34"/>
  <c r="I340" i="34"/>
  <c r="BU340" i="34"/>
  <c r="BA340" i="34"/>
  <c r="Y340" i="34"/>
  <c r="DE340" i="34"/>
  <c r="M340" i="34"/>
  <c r="DA340" i="34"/>
  <c r="X341" i="34"/>
  <c r="U340" i="34"/>
  <c r="BY340" i="34"/>
  <c r="BL341" i="34"/>
  <c r="BD341" i="34"/>
  <c r="CJ341" i="34"/>
  <c r="BT341" i="34"/>
  <c r="BP341" i="34"/>
  <c r="DL341" i="34"/>
  <c r="BH341" i="34"/>
  <c r="AN341" i="34"/>
  <c r="AJ341" i="34"/>
  <c r="CZ341" i="34"/>
  <c r="DH341" i="34"/>
  <c r="AB341" i="34"/>
  <c r="AV341" i="34"/>
  <c r="DP342" i="34"/>
  <c r="AE342" i="34"/>
  <c r="AD342" i="34"/>
  <c r="DP343" i="34"/>
  <c r="AE343" i="34"/>
  <c r="AD343" i="34"/>
  <c r="CR341" i="34"/>
  <c r="CN341" i="34"/>
  <c r="L341" i="34"/>
  <c r="C343" i="34"/>
  <c r="D343" i="34"/>
  <c r="E344" i="34"/>
  <c r="B343" i="34"/>
  <c r="LP4" i="1"/>
  <c r="LP9" i="1" s="1"/>
  <c r="LP7" i="1"/>
  <c r="LQ3" i="1"/>
  <c r="LQ8" i="1" s="1"/>
  <c r="G344" i="34" l="1" a="1"/>
  <c r="G344" i="34" s="1"/>
  <c r="DO344" i="34" a="1"/>
  <c r="DO344" i="34" s="1"/>
  <c r="AM344" i="34" a="1"/>
  <c r="AM344" i="34" s="1"/>
  <c r="BS344" i="34" a="1"/>
  <c r="BS344" i="34" s="1"/>
  <c r="V344" i="34" a="1"/>
  <c r="V344" i="34" s="1"/>
  <c r="AL344" i="34" a="1"/>
  <c r="AL344" i="34" s="1"/>
  <c r="BB344" i="34" a="1"/>
  <c r="BB344" i="34" s="1"/>
  <c r="CH344" i="34" a="1"/>
  <c r="CH344" i="34" s="1"/>
  <c r="CI344" i="34" a="1"/>
  <c r="CI344" i="34" s="1"/>
  <c r="CY344" i="34" a="1"/>
  <c r="CY344" i="34" s="1"/>
  <c r="F344" i="34" a="1"/>
  <c r="F344" i="34" s="1"/>
  <c r="W344" i="34" a="1"/>
  <c r="W344" i="34" s="1"/>
  <c r="BC344" i="34" a="1"/>
  <c r="BC344" i="34" s="1"/>
  <c r="R344" i="34" a="1"/>
  <c r="R344" i="34" s="1"/>
  <c r="CM344" i="34" a="1"/>
  <c r="CM344" i="34" s="1"/>
  <c r="CL344" i="34" a="1"/>
  <c r="CL344" i="34" s="1"/>
  <c r="DC344" i="34" a="1"/>
  <c r="DC344" i="34" s="1"/>
  <c r="BR344" i="34" a="1"/>
  <c r="BR344" i="34" s="1"/>
  <c r="DN344" i="34" a="1"/>
  <c r="DN344" i="34" s="1"/>
  <c r="DB344" i="34" a="1"/>
  <c r="DB344" i="34" s="1"/>
  <c r="CX344" i="34" a="1"/>
  <c r="CX344" i="34" s="1"/>
  <c r="S344" i="34" a="1"/>
  <c r="S344" i="34" s="1"/>
  <c r="Z344" i="34" a="1"/>
  <c r="Z344" i="34" s="1"/>
  <c r="AA344" i="34" a="1"/>
  <c r="AA344" i="34" s="1"/>
  <c r="BW344" i="34" a="1"/>
  <c r="BW344" i="34" s="1"/>
  <c r="BG344" i="34" a="1"/>
  <c r="BG344" i="34" s="1"/>
  <c r="BF344" i="34" a="1"/>
  <c r="BF344" i="34" s="1"/>
  <c r="BV344" i="34" a="1"/>
  <c r="BV344" i="34" s="1"/>
  <c r="J344" i="34" a="1"/>
  <c r="J344" i="34" s="1"/>
  <c r="AU344" i="34" a="1"/>
  <c r="AU344" i="34" s="1"/>
  <c r="BJ344" i="34" a="1"/>
  <c r="BJ344" i="34" s="1"/>
  <c r="DF344" i="34" a="1"/>
  <c r="DF344" i="34" s="1"/>
  <c r="DG344" i="34" a="1"/>
  <c r="DG344" i="34" s="1"/>
  <c r="AP344" i="34" a="1"/>
  <c r="AP344" i="34" s="1"/>
  <c r="N344" i="34" a="1"/>
  <c r="N344" i="34" s="1"/>
  <c r="O344" i="34" a="1"/>
  <c r="O344" i="34" s="1"/>
  <c r="AT344" i="34" a="1"/>
  <c r="AT344" i="34" s="1"/>
  <c r="BK344" i="34" a="1"/>
  <c r="BK344" i="34" s="1"/>
  <c r="K344" i="34" a="1"/>
  <c r="K344" i="34" s="1"/>
  <c r="CP344" i="34" a="1"/>
  <c r="CP344" i="34" s="1"/>
  <c r="AQ344" i="34" a="1"/>
  <c r="AQ344" i="34" s="1"/>
  <c r="BZ344" i="34" a="1"/>
  <c r="BZ344" i="34" s="1"/>
  <c r="CA344" i="34" a="1"/>
  <c r="CA344" i="34" s="1"/>
  <c r="CQ344" i="34" a="1"/>
  <c r="CQ344" i="34" s="1"/>
  <c r="BO344" i="34" a="1"/>
  <c r="BO344" i="34" s="1"/>
  <c r="BN344" i="34" a="1"/>
  <c r="BN344" i="34" s="1"/>
  <c r="CD344" i="34" a="1"/>
  <c r="CD344" i="34" s="1"/>
  <c r="CE344" i="34" a="1"/>
  <c r="CE344" i="34" s="1"/>
  <c r="CU344" i="34" a="1"/>
  <c r="CU344" i="34" s="1"/>
  <c r="CT344" i="34" a="1"/>
  <c r="CT344" i="34" s="1"/>
  <c r="DJ344" i="34" a="1"/>
  <c r="DJ344" i="34" s="1"/>
  <c r="AY344" i="34" a="1"/>
  <c r="AY344" i="34" s="1"/>
  <c r="AX344" i="34" a="1"/>
  <c r="AX344" i="34" s="1"/>
  <c r="AH344" i="34" a="1"/>
  <c r="AH344" i="34" s="1"/>
  <c r="AI344" i="34" a="1"/>
  <c r="AI344" i="34" s="1"/>
  <c r="DK344" i="34" a="1"/>
  <c r="DK344" i="34" s="1"/>
  <c r="P343" i="34"/>
  <c r="AN343" i="34"/>
  <c r="CZ342" i="34"/>
  <c r="AZ342" i="34"/>
  <c r="BA342" i="34" s="1"/>
  <c r="BX342" i="34"/>
  <c r="BY342" i="34" s="1"/>
  <c r="DQ342" i="34"/>
  <c r="DQ343" i="34" s="1"/>
  <c r="AZ343" i="34"/>
  <c r="AV343" i="34"/>
  <c r="CJ343" i="34"/>
  <c r="AJ343" i="34"/>
  <c r="T342" i="34"/>
  <c r="U342" i="34" s="1"/>
  <c r="H342" i="34"/>
  <c r="I342" i="34" s="1"/>
  <c r="AJ342" i="34"/>
  <c r="DL342" i="34"/>
  <c r="CZ343" i="34"/>
  <c r="CV343" i="34"/>
  <c r="CV342" i="34"/>
  <c r="CW342" i="34" s="1"/>
  <c r="AN342" i="34"/>
  <c r="CJ342" i="34"/>
  <c r="BX343" i="34"/>
  <c r="BP342" i="34"/>
  <c r="L342" i="34"/>
  <c r="CF343" i="34"/>
  <c r="DL343" i="34"/>
  <c r="BP343" i="34"/>
  <c r="AR343" i="34"/>
  <c r="X343" i="34"/>
  <c r="BL342" i="34"/>
  <c r="DD342" i="34"/>
  <c r="BT343" i="34"/>
  <c r="CF342" i="34"/>
  <c r="AC341" i="34"/>
  <c r="M341" i="34"/>
  <c r="AO341" i="34"/>
  <c r="BU341" i="34"/>
  <c r="Y341" i="34"/>
  <c r="DI341" i="34"/>
  <c r="BI341" i="34"/>
  <c r="CK341" i="34"/>
  <c r="DA341" i="34"/>
  <c r="DM341" i="34"/>
  <c r="BE341" i="34"/>
  <c r="CO341" i="34"/>
  <c r="CS341" i="34"/>
  <c r="AW341" i="34"/>
  <c r="AK341" i="34"/>
  <c r="BQ341" i="34"/>
  <c r="BM341" i="34"/>
  <c r="T343" i="34"/>
  <c r="DH342" i="34"/>
  <c r="BH342" i="34"/>
  <c r="AV342" i="34"/>
  <c r="AF343" i="34"/>
  <c r="CR342" i="34"/>
  <c r="CN342" i="34"/>
  <c r="CO342" i="34" s="1"/>
  <c r="BD342" i="34"/>
  <c r="BL343" i="34"/>
  <c r="DH343" i="34"/>
  <c r="BH343" i="34"/>
  <c r="DD343" i="34"/>
  <c r="L343" i="34"/>
  <c r="BD343" i="34"/>
  <c r="BT342" i="34"/>
  <c r="AB342" i="34"/>
  <c r="CB343" i="34"/>
  <c r="AD344" i="34"/>
  <c r="AE344" i="34"/>
  <c r="DP344" i="34"/>
  <c r="CR343" i="34"/>
  <c r="AB343" i="34"/>
  <c r="CN343" i="34"/>
  <c r="H343" i="34"/>
  <c r="CB342" i="34"/>
  <c r="P342" i="34"/>
  <c r="AF342" i="34"/>
  <c r="AR342" i="34"/>
  <c r="X342" i="34"/>
  <c r="D344" i="34"/>
  <c r="B344" i="34"/>
  <c r="C344" i="34"/>
  <c r="E345" i="34"/>
  <c r="LQ4" i="1"/>
  <c r="LQ9" i="1" s="1"/>
  <c r="LQ7" i="1"/>
  <c r="LR3" i="1"/>
  <c r="LR8" i="1" s="1"/>
  <c r="BB345" i="34" l="1" a="1"/>
  <c r="BB345" i="34" s="1"/>
  <c r="BS345" i="34" a="1"/>
  <c r="BS345" i="34" s="1"/>
  <c r="F345" i="34" a="1"/>
  <c r="F345" i="34" s="1"/>
  <c r="BR345" i="34" a="1"/>
  <c r="BR345" i="34" s="1"/>
  <c r="CX345" i="34" a="1"/>
  <c r="CX345" i="34" s="1"/>
  <c r="G345" i="34" a="1"/>
  <c r="G345" i="34" s="1"/>
  <c r="W345" i="34" a="1"/>
  <c r="W345" i="34" s="1"/>
  <c r="AM345" i="34" a="1"/>
  <c r="AM345" i="34" s="1"/>
  <c r="AL345" i="34" a="1"/>
  <c r="AL345" i="34" s="1"/>
  <c r="BC345" i="34" a="1"/>
  <c r="BC345" i="34" s="1"/>
  <c r="V345" i="34" a="1"/>
  <c r="V345" i="34" s="1"/>
  <c r="CI345" i="34" a="1"/>
  <c r="CI345" i="34" s="1"/>
  <c r="CH345" i="34" a="1"/>
  <c r="CH345" i="34" s="1"/>
  <c r="R345" i="34" a="1"/>
  <c r="R345" i="34" s="1"/>
  <c r="Z345" i="34" a="1"/>
  <c r="Z345" i="34" s="1"/>
  <c r="BV345" i="34" a="1"/>
  <c r="BV345" i="34" s="1"/>
  <c r="DC345" i="34" a="1"/>
  <c r="DC345" i="34" s="1"/>
  <c r="AA345" i="34" a="1"/>
  <c r="AA345" i="34" s="1"/>
  <c r="DO345" i="34" a="1"/>
  <c r="DO345" i="34" s="1"/>
  <c r="DN345" i="34" a="1"/>
  <c r="DN345" i="34" s="1"/>
  <c r="S345" i="34" a="1"/>
  <c r="S345" i="34" s="1"/>
  <c r="BF345" i="34" a="1"/>
  <c r="BF345" i="34" s="1"/>
  <c r="CL345" i="34" a="1"/>
  <c r="CL345" i="34" s="1"/>
  <c r="CM345" i="34" a="1"/>
  <c r="CM345" i="34" s="1"/>
  <c r="DB345" i="34" a="1"/>
  <c r="DB345" i="34" s="1"/>
  <c r="CY345" i="34" a="1"/>
  <c r="CY345" i="34" s="1"/>
  <c r="BG345" i="34" a="1"/>
  <c r="BG345" i="34" s="1"/>
  <c r="BW345" i="34" a="1"/>
  <c r="BW345" i="34" s="1"/>
  <c r="J345" i="34" a="1"/>
  <c r="J345" i="34" s="1"/>
  <c r="AT345" i="34" a="1"/>
  <c r="AT345" i="34" s="1"/>
  <c r="BK345" i="34" a="1"/>
  <c r="BK345" i="34" s="1"/>
  <c r="BZ345" i="34" a="1"/>
  <c r="BZ345" i="34" s="1"/>
  <c r="CP345" i="34" a="1"/>
  <c r="CP345" i="34" s="1"/>
  <c r="AQ345" i="34" a="1"/>
  <c r="AQ345" i="34" s="1"/>
  <c r="AP345" i="34" a="1"/>
  <c r="AP345" i="34" s="1"/>
  <c r="K345" i="34" a="1"/>
  <c r="K345" i="34" s="1"/>
  <c r="O345" i="34" a="1"/>
  <c r="O345" i="34" s="1"/>
  <c r="N345" i="34" a="1"/>
  <c r="N345" i="34" s="1"/>
  <c r="BJ345" i="34" a="1"/>
  <c r="BJ345" i="34" s="1"/>
  <c r="AU345" i="34" a="1"/>
  <c r="AU345" i="34" s="1"/>
  <c r="CA345" i="34" a="1"/>
  <c r="CA345" i="34" s="1"/>
  <c r="CQ345" i="34" a="1"/>
  <c r="CQ345" i="34" s="1"/>
  <c r="BN345" i="34" a="1"/>
  <c r="BN345" i="34" s="1"/>
  <c r="CD345" i="34" a="1"/>
  <c r="CD345" i="34" s="1"/>
  <c r="CU345" i="34" a="1"/>
  <c r="CU345" i="34" s="1"/>
  <c r="DJ345" i="34" a="1"/>
  <c r="DJ345" i="34" s="1"/>
  <c r="DG345" i="34" a="1"/>
  <c r="DG345" i="34" s="1"/>
  <c r="AH345" i="34" a="1"/>
  <c r="AH345" i="34" s="1"/>
  <c r="AY345" i="34" a="1"/>
  <c r="AY345" i="34" s="1"/>
  <c r="CE345" i="34" a="1"/>
  <c r="CE345" i="34" s="1"/>
  <c r="CT345" i="34" a="1"/>
  <c r="CT345" i="34" s="1"/>
  <c r="DK345" i="34" a="1"/>
  <c r="DK345" i="34" s="1"/>
  <c r="DF345" i="34" a="1"/>
  <c r="DF345" i="34" s="1"/>
  <c r="AI345" i="34" a="1"/>
  <c r="AI345" i="34" s="1"/>
  <c r="AX345" i="34" a="1"/>
  <c r="AX345" i="34" s="1"/>
  <c r="BO345" i="34" a="1"/>
  <c r="BO345" i="34" s="1"/>
  <c r="DA342" i="34"/>
  <c r="DA343" i="34" s="1"/>
  <c r="CK342" i="34"/>
  <c r="CK343" i="34" s="1"/>
  <c r="CF344" i="34"/>
  <c r="AW342" i="34"/>
  <c r="AW343" i="34" s="1"/>
  <c r="DQ344" i="34"/>
  <c r="L344" i="34"/>
  <c r="BI342" i="34"/>
  <c r="BI343" i="34" s="1"/>
  <c r="BA343" i="34"/>
  <c r="DD344" i="34"/>
  <c r="T344" i="34"/>
  <c r="AJ344" i="34"/>
  <c r="BE342" i="34"/>
  <c r="BE343" i="34" s="1"/>
  <c r="DM342" i="34"/>
  <c r="DM343" i="34" s="1"/>
  <c r="M342" i="34"/>
  <c r="M343" i="34" s="1"/>
  <c r="M344" i="34" s="1"/>
  <c r="BQ342" i="34"/>
  <c r="BQ343" i="34" s="1"/>
  <c r="AK342" i="34"/>
  <c r="AK343" i="34" s="1"/>
  <c r="I343" i="34"/>
  <c r="AC342" i="34"/>
  <c r="AC343" i="34" s="1"/>
  <c r="BM342" i="34"/>
  <c r="BM343" i="34" s="1"/>
  <c r="BY343" i="34"/>
  <c r="CJ344" i="34"/>
  <c r="CS342" i="34"/>
  <c r="CS343" i="34" s="1"/>
  <c r="CW343" i="34"/>
  <c r="P344" i="34"/>
  <c r="CV344" i="34"/>
  <c r="AR344" i="34"/>
  <c r="AO342" i="34"/>
  <c r="AO343" i="34" s="1"/>
  <c r="DI342" i="34"/>
  <c r="DI343" i="34" s="1"/>
  <c r="BT344" i="34"/>
  <c r="U343" i="34"/>
  <c r="DE342" i="34"/>
  <c r="DE343" i="34" s="1"/>
  <c r="CG342" i="34"/>
  <c r="CG343" i="34" s="1"/>
  <c r="Y342" i="34"/>
  <c r="Y343" i="34" s="1"/>
  <c r="CZ344" i="34"/>
  <c r="BP344" i="34"/>
  <c r="CC342" i="34"/>
  <c r="CC343" i="34" s="1"/>
  <c r="AS342" i="34"/>
  <c r="AS343" i="34" s="1"/>
  <c r="AG342" i="34"/>
  <c r="AG343" i="34" s="1"/>
  <c r="Q342" i="34"/>
  <c r="Q343" i="34" s="1"/>
  <c r="BU342" i="34"/>
  <c r="BU343" i="34" s="1"/>
  <c r="DL344" i="34"/>
  <c r="DH344" i="34"/>
  <c r="BD344" i="34"/>
  <c r="DP345" i="34"/>
  <c r="AE345" i="34"/>
  <c r="AD345" i="34"/>
  <c r="CN344" i="34"/>
  <c r="AF344" i="34"/>
  <c r="BX344" i="34"/>
  <c r="H344" i="34"/>
  <c r="CB344" i="34"/>
  <c r="CR344" i="34"/>
  <c r="BL344" i="34"/>
  <c r="AV344" i="34"/>
  <c r="CO343" i="34"/>
  <c r="AZ344" i="34"/>
  <c r="AB344" i="34"/>
  <c r="BH344" i="34"/>
  <c r="AN344" i="34"/>
  <c r="X344" i="34"/>
  <c r="D345" i="34"/>
  <c r="B345" i="34"/>
  <c r="E346" i="34"/>
  <c r="C345" i="34"/>
  <c r="LR4" i="1"/>
  <c r="LR9" i="1" s="1"/>
  <c r="LR7" i="1"/>
  <c r="LS3" i="1"/>
  <c r="LS8" i="1" s="1"/>
  <c r="V346" i="34" l="1" a="1"/>
  <c r="V346" i="34" s="1"/>
  <c r="BC346" i="34" a="1"/>
  <c r="BC346" i="34" s="1"/>
  <c r="CH346" i="34" a="1"/>
  <c r="CH346" i="34" s="1"/>
  <c r="W346" i="34" a="1"/>
  <c r="W346" i="34" s="1"/>
  <c r="AM346" i="34" a="1"/>
  <c r="AM346" i="34" s="1"/>
  <c r="CY346" i="34" a="1"/>
  <c r="CY346" i="34" s="1"/>
  <c r="DO346" i="34" a="1"/>
  <c r="DO346" i="34" s="1"/>
  <c r="G346" i="34" a="1"/>
  <c r="G346" i="34" s="1"/>
  <c r="BB346" i="34" a="1"/>
  <c r="BB346" i="34" s="1"/>
  <c r="BR346" i="34" a="1"/>
  <c r="BR346" i="34" s="1"/>
  <c r="CX346" i="34" a="1"/>
  <c r="CX346" i="34" s="1"/>
  <c r="F346" i="34" a="1"/>
  <c r="F346" i="34" s="1"/>
  <c r="AL346" i="34" a="1"/>
  <c r="AL346" i="34" s="1"/>
  <c r="BS346" i="34" a="1"/>
  <c r="BS346" i="34" s="1"/>
  <c r="BG346" i="34" a="1"/>
  <c r="BG346" i="34" s="1"/>
  <c r="DC346" i="34" a="1"/>
  <c r="DC346" i="34" s="1"/>
  <c r="CI346" i="34" a="1"/>
  <c r="CI346" i="34" s="1"/>
  <c r="S346" i="34" a="1"/>
  <c r="S346" i="34" s="1"/>
  <c r="BF346" i="34" a="1"/>
  <c r="BF346" i="34" s="1"/>
  <c r="CM346" i="34" a="1"/>
  <c r="CM346" i="34" s="1"/>
  <c r="CL346" i="34" a="1"/>
  <c r="CL346" i="34" s="1"/>
  <c r="DN346" i="34" a="1"/>
  <c r="DN346" i="34" s="1"/>
  <c r="BV346" i="34" a="1"/>
  <c r="BV346" i="34" s="1"/>
  <c r="BW346" i="34" a="1"/>
  <c r="BW346" i="34" s="1"/>
  <c r="DB346" i="34" a="1"/>
  <c r="DB346" i="34" s="1"/>
  <c r="R346" i="34" a="1"/>
  <c r="R346" i="34" s="1"/>
  <c r="AA346" i="34" a="1"/>
  <c r="AA346" i="34" s="1"/>
  <c r="Z346" i="34" a="1"/>
  <c r="Z346" i="34" s="1"/>
  <c r="J346" i="34" a="1"/>
  <c r="J346" i="34" s="1"/>
  <c r="K346" i="34" a="1"/>
  <c r="K346" i="34" s="1"/>
  <c r="AT346" i="34" a="1"/>
  <c r="AT346" i="34" s="1"/>
  <c r="BJ346" i="34" a="1"/>
  <c r="BJ346" i="34" s="1"/>
  <c r="BZ346" i="34" a="1"/>
  <c r="BZ346" i="34" s="1"/>
  <c r="AQ346" i="34" a="1"/>
  <c r="AQ346" i="34" s="1"/>
  <c r="CP346" i="34" a="1"/>
  <c r="CP346" i="34" s="1"/>
  <c r="AP346" i="34" a="1"/>
  <c r="AP346" i="34" s="1"/>
  <c r="O346" i="34" a="1"/>
  <c r="O346" i="34" s="1"/>
  <c r="AU346" i="34" a="1"/>
  <c r="AU346" i="34" s="1"/>
  <c r="BK346" i="34" a="1"/>
  <c r="BK346" i="34" s="1"/>
  <c r="CA346" i="34" a="1"/>
  <c r="CA346" i="34" s="1"/>
  <c r="N346" i="34" a="1"/>
  <c r="N346" i="34" s="1"/>
  <c r="CQ346" i="34" a="1"/>
  <c r="CQ346" i="34" s="1"/>
  <c r="DG346" i="34" a="1"/>
  <c r="DG346" i="34" s="1"/>
  <c r="DF346" i="34" a="1"/>
  <c r="DF346" i="34" s="1"/>
  <c r="CD346" i="34" a="1"/>
  <c r="CD346" i="34" s="1"/>
  <c r="DJ346" i="34" a="1"/>
  <c r="DJ346" i="34" s="1"/>
  <c r="AY346" i="34" a="1"/>
  <c r="AY346" i="34" s="1"/>
  <c r="BN346" i="34" a="1"/>
  <c r="BN346" i="34" s="1"/>
  <c r="CE346" i="34" a="1"/>
  <c r="CE346" i="34" s="1"/>
  <c r="CT346" i="34" a="1"/>
  <c r="CT346" i="34" s="1"/>
  <c r="AH346" i="34" a="1"/>
  <c r="AH346" i="34" s="1"/>
  <c r="AI346" i="34" a="1"/>
  <c r="AI346" i="34" s="1"/>
  <c r="AX346" i="34" a="1"/>
  <c r="AX346" i="34" s="1"/>
  <c r="BO346" i="34" a="1"/>
  <c r="BO346" i="34" s="1"/>
  <c r="CU346" i="34" a="1"/>
  <c r="CU346" i="34" s="1"/>
  <c r="DK346" i="34" a="1"/>
  <c r="DK346" i="34" s="1"/>
  <c r="DQ345" i="34"/>
  <c r="AS344" i="34"/>
  <c r="I344" i="34"/>
  <c r="CG344" i="34"/>
  <c r="DI344" i="34"/>
  <c r="DE344" i="34"/>
  <c r="CW344" i="34"/>
  <c r="DM344" i="34"/>
  <c r="AK344" i="34"/>
  <c r="DA344" i="34"/>
  <c r="U344" i="34"/>
  <c r="AJ345" i="34"/>
  <c r="AZ345" i="34"/>
  <c r="BX345" i="34"/>
  <c r="DL345" i="34"/>
  <c r="AC344" i="34"/>
  <c r="CK344" i="34"/>
  <c r="Q344" i="34"/>
  <c r="CS344" i="34"/>
  <c r="CF345" i="34"/>
  <c r="CG345" i="34" s="1"/>
  <c r="H345" i="34"/>
  <c r="T345" i="34"/>
  <c r="CN345" i="34"/>
  <c r="AG344" i="34"/>
  <c r="CZ345" i="34"/>
  <c r="AB345" i="34"/>
  <c r="CJ345" i="34"/>
  <c r="Y344" i="34"/>
  <c r="AW344" i="34"/>
  <c r="BQ344" i="34"/>
  <c r="AV345" i="34"/>
  <c r="BI344" i="34"/>
  <c r="BU344" i="34"/>
  <c r="DD345" i="34"/>
  <c r="AR345" i="34"/>
  <c r="AO344" i="34"/>
  <c r="BY344" i="34"/>
  <c r="CC344" i="34"/>
  <c r="BA344" i="34"/>
  <c r="BE344" i="34"/>
  <c r="X345" i="34"/>
  <c r="H346" i="34"/>
  <c r="DP346" i="34"/>
  <c r="BX346" i="34"/>
  <c r="AD346" i="34"/>
  <c r="AE346" i="34"/>
  <c r="BT345" i="34"/>
  <c r="CV345" i="34"/>
  <c r="CR345" i="34"/>
  <c r="BD345" i="34"/>
  <c r="BM344" i="34"/>
  <c r="AF345" i="34"/>
  <c r="BP345" i="34"/>
  <c r="P345" i="34"/>
  <c r="BL345" i="34"/>
  <c r="L345" i="34"/>
  <c r="CO344" i="34"/>
  <c r="BH345" i="34"/>
  <c r="CB345" i="34"/>
  <c r="DH345" i="34"/>
  <c r="AN345" i="34"/>
  <c r="D346" i="34"/>
  <c r="B346" i="34"/>
  <c r="E347" i="34"/>
  <c r="C346" i="34"/>
  <c r="LS4" i="1"/>
  <c r="LS9" i="1" s="1"/>
  <c r="LT3" i="1"/>
  <c r="LT8" i="1" s="1"/>
  <c r="LS7" i="1"/>
  <c r="DQ346" i="34" l="1"/>
  <c r="F347" i="34" a="1"/>
  <c r="F347" i="34" s="1"/>
  <c r="G347" i="34" a="1"/>
  <c r="G347" i="34" s="1"/>
  <c r="W347" i="34" a="1"/>
  <c r="W347" i="34" s="1"/>
  <c r="CX347" i="34" a="1"/>
  <c r="CX347" i="34" s="1"/>
  <c r="BR347" i="34" a="1"/>
  <c r="BR347" i="34" s="1"/>
  <c r="CH347" i="34" a="1"/>
  <c r="CH347" i="34" s="1"/>
  <c r="CY347" i="34" a="1"/>
  <c r="CY347" i="34" s="1"/>
  <c r="V347" i="34" a="1"/>
  <c r="V347" i="34" s="1"/>
  <c r="AM347" i="34" a="1"/>
  <c r="AM347" i="34" s="1"/>
  <c r="BS347" i="34" a="1"/>
  <c r="BS347" i="34" s="1"/>
  <c r="CI347" i="34" a="1"/>
  <c r="CI347" i="34" s="1"/>
  <c r="AL347" i="34" a="1"/>
  <c r="AL347" i="34" s="1"/>
  <c r="BC347" i="34" a="1"/>
  <c r="BC347" i="34" s="1"/>
  <c r="BB347" i="34" a="1"/>
  <c r="BB347" i="34" s="1"/>
  <c r="BF347" i="34" a="1"/>
  <c r="BF347" i="34" s="1"/>
  <c r="BG347" i="34" a="1"/>
  <c r="BG347" i="34" s="1"/>
  <c r="CL347" i="34" a="1"/>
  <c r="CL347" i="34" s="1"/>
  <c r="DC347" i="34" a="1"/>
  <c r="DC347" i="34" s="1"/>
  <c r="DN347" i="34" a="1"/>
  <c r="DN347" i="34" s="1"/>
  <c r="R347" i="34" a="1"/>
  <c r="R347" i="34" s="1"/>
  <c r="AA347" i="34" a="1"/>
  <c r="AA347" i="34" s="1"/>
  <c r="BW347" i="34" a="1"/>
  <c r="BW347" i="34" s="1"/>
  <c r="CM347" i="34" a="1"/>
  <c r="CM347" i="34" s="1"/>
  <c r="DO347" i="34" a="1"/>
  <c r="DO347" i="34" s="1"/>
  <c r="S347" i="34" a="1"/>
  <c r="S347" i="34" s="1"/>
  <c r="Z347" i="34" a="1"/>
  <c r="Z347" i="34" s="1"/>
  <c r="BV347" i="34" a="1"/>
  <c r="BV347" i="34" s="1"/>
  <c r="AQ347" i="34" a="1"/>
  <c r="AQ347" i="34" s="1"/>
  <c r="N347" i="34" a="1"/>
  <c r="N347" i="34" s="1"/>
  <c r="AU347" i="34" a="1"/>
  <c r="AU347" i="34" s="1"/>
  <c r="CQ347" i="34" a="1"/>
  <c r="CQ347" i="34" s="1"/>
  <c r="J347" i="34" a="1"/>
  <c r="J347" i="34" s="1"/>
  <c r="BK347" i="34" a="1"/>
  <c r="BK347" i="34" s="1"/>
  <c r="BJ347" i="34" a="1"/>
  <c r="BJ347" i="34" s="1"/>
  <c r="CP347" i="34" a="1"/>
  <c r="CP347" i="34" s="1"/>
  <c r="DB347" i="34" a="1"/>
  <c r="DB347" i="34" s="1"/>
  <c r="AP347" i="34" a="1"/>
  <c r="AP347" i="34" s="1"/>
  <c r="O347" i="34" a="1"/>
  <c r="O347" i="34" s="1"/>
  <c r="AT347" i="34" a="1"/>
  <c r="AT347" i="34" s="1"/>
  <c r="BZ347" i="34" a="1"/>
  <c r="BZ347" i="34" s="1"/>
  <c r="CA347" i="34" a="1"/>
  <c r="CA347" i="34" s="1"/>
  <c r="DG347" i="34" a="1"/>
  <c r="DG347" i="34" s="1"/>
  <c r="K347" i="34" a="1"/>
  <c r="K347" i="34" s="1"/>
  <c r="AH347" i="34" a="1"/>
  <c r="AH347" i="34" s="1"/>
  <c r="CU347" i="34" a="1"/>
  <c r="CU347" i="34" s="1"/>
  <c r="DF347" i="34" a="1"/>
  <c r="DF347" i="34" s="1"/>
  <c r="AX347" i="34" a="1"/>
  <c r="AX347" i="34" s="1"/>
  <c r="BO347" i="34" a="1"/>
  <c r="BO347" i="34" s="1"/>
  <c r="BN347" i="34" a="1"/>
  <c r="BN347" i="34" s="1"/>
  <c r="DJ347" i="34" a="1"/>
  <c r="DJ347" i="34" s="1"/>
  <c r="AY347" i="34" a="1"/>
  <c r="AY347" i="34" s="1"/>
  <c r="CD347" i="34" a="1"/>
  <c r="CD347" i="34" s="1"/>
  <c r="AI347" i="34" a="1"/>
  <c r="AI347" i="34" s="1"/>
  <c r="AJ347" i="34" s="1"/>
  <c r="CE347" i="34" a="1"/>
  <c r="CE347" i="34" s="1"/>
  <c r="CT347" i="34" a="1"/>
  <c r="CT347" i="34" s="1"/>
  <c r="DK347" i="34" a="1"/>
  <c r="DK347" i="34" s="1"/>
  <c r="I345" i="34"/>
  <c r="AZ346" i="34"/>
  <c r="AJ346" i="34"/>
  <c r="AK345" i="34"/>
  <c r="BA345" i="34"/>
  <c r="DM345" i="34"/>
  <c r="AG345" i="34"/>
  <c r="BY345" i="34"/>
  <c r="BY346" i="34" s="1"/>
  <c r="DA345" i="34"/>
  <c r="U345" i="34"/>
  <c r="CO345" i="34"/>
  <c r="CS345" i="34"/>
  <c r="P346" i="34"/>
  <c r="AC345" i="34"/>
  <c r="AW345" i="34"/>
  <c r="AF346" i="34"/>
  <c r="I346" i="34"/>
  <c r="AR346" i="34"/>
  <c r="BT346" i="34"/>
  <c r="T346" i="34"/>
  <c r="CV346" i="34"/>
  <c r="DE345" i="34"/>
  <c r="CK345" i="34"/>
  <c r="CC345" i="34"/>
  <c r="BE345" i="34"/>
  <c r="BI345" i="34"/>
  <c r="AO345" i="34"/>
  <c r="BM345" i="34"/>
  <c r="CB346" i="34"/>
  <c r="CF346" i="34"/>
  <c r="DD346" i="34"/>
  <c r="AS345" i="34"/>
  <c r="M345" i="34"/>
  <c r="DI345" i="34"/>
  <c r="Q345" i="34"/>
  <c r="CW345" i="34"/>
  <c r="Y345" i="34"/>
  <c r="BQ345" i="34"/>
  <c r="BU345" i="34"/>
  <c r="L346" i="34"/>
  <c r="BP346" i="34"/>
  <c r="CN346" i="34"/>
  <c r="AB346" i="34"/>
  <c r="BD346" i="34"/>
  <c r="CZ346" i="34"/>
  <c r="X346" i="34"/>
  <c r="AN346" i="34"/>
  <c r="AO346" i="34" s="1"/>
  <c r="DP347" i="34"/>
  <c r="DQ347" i="34" s="1"/>
  <c r="AD347" i="34"/>
  <c r="AE347" i="34"/>
  <c r="DH346" i="34"/>
  <c r="BL346" i="34"/>
  <c r="BH346" i="34"/>
  <c r="DL346" i="34"/>
  <c r="CR346" i="34"/>
  <c r="CJ346" i="34"/>
  <c r="AV346" i="34"/>
  <c r="D347" i="34"/>
  <c r="B347" i="34"/>
  <c r="E348" i="34"/>
  <c r="C347" i="34"/>
  <c r="LT4" i="1"/>
  <c r="LT9" i="1" s="1"/>
  <c r="LT7" i="1"/>
  <c r="LU3" i="1"/>
  <c r="LU8" i="1" s="1"/>
  <c r="V348" i="34" l="1" a="1"/>
  <c r="V348" i="34" s="1"/>
  <c r="BC348" i="34" a="1"/>
  <c r="BC348" i="34" s="1"/>
  <c r="BR348" i="34" a="1"/>
  <c r="BR348" i="34" s="1"/>
  <c r="CI348" i="34" a="1"/>
  <c r="CI348" i="34" s="1"/>
  <c r="DO348" i="34" a="1"/>
  <c r="DO348" i="34" s="1"/>
  <c r="W348" i="34" a="1"/>
  <c r="W348" i="34" s="1"/>
  <c r="BB348" i="34" a="1"/>
  <c r="BB348" i="34" s="1"/>
  <c r="BS348" i="34" a="1"/>
  <c r="BS348" i="34" s="1"/>
  <c r="G348" i="34" a="1"/>
  <c r="G348" i="34" s="1"/>
  <c r="AM348" i="34" a="1"/>
  <c r="AM348" i="34" s="1"/>
  <c r="AL348" i="34" a="1"/>
  <c r="AL348" i="34" s="1"/>
  <c r="CX348" i="34" a="1"/>
  <c r="CX348" i="34" s="1"/>
  <c r="F348" i="34" a="1"/>
  <c r="F348" i="34" s="1"/>
  <c r="S348" i="34" a="1"/>
  <c r="S348" i="34" s="1"/>
  <c r="AA348" i="34" a="1"/>
  <c r="AA348" i="34" s="1"/>
  <c r="BV348" i="34" a="1"/>
  <c r="BV348" i="34" s="1"/>
  <c r="CY348" i="34" a="1"/>
  <c r="CY348" i="34" s="1"/>
  <c r="R348" i="34" a="1"/>
  <c r="R348" i="34" s="1"/>
  <c r="BG348" i="34" a="1"/>
  <c r="BG348" i="34" s="1"/>
  <c r="CM348" i="34" a="1"/>
  <c r="CM348" i="34" s="1"/>
  <c r="BF348" i="34" a="1"/>
  <c r="BF348" i="34" s="1"/>
  <c r="CH348" i="34" a="1"/>
  <c r="CH348" i="34" s="1"/>
  <c r="DN348" i="34" a="1"/>
  <c r="DN348" i="34" s="1"/>
  <c r="Z348" i="34" a="1"/>
  <c r="Z348" i="34" s="1"/>
  <c r="BW348" i="34" a="1"/>
  <c r="BW348" i="34" s="1"/>
  <c r="CL348" i="34" a="1"/>
  <c r="CL348" i="34" s="1"/>
  <c r="DB348" i="34" a="1"/>
  <c r="DB348" i="34" s="1"/>
  <c r="BJ348" i="34" a="1"/>
  <c r="BJ348" i="34" s="1"/>
  <c r="BZ348" i="34" a="1"/>
  <c r="BZ348" i="34" s="1"/>
  <c r="CA348" i="34" a="1"/>
  <c r="CA348" i="34" s="1"/>
  <c r="DC348" i="34" a="1"/>
  <c r="DC348" i="34" s="1"/>
  <c r="K348" i="34" a="1"/>
  <c r="K348" i="34" s="1"/>
  <c r="J348" i="34" a="1"/>
  <c r="J348" i="34" s="1"/>
  <c r="AP348" i="34" a="1"/>
  <c r="AP348" i="34" s="1"/>
  <c r="AQ348" i="34" a="1"/>
  <c r="AQ348" i="34" s="1"/>
  <c r="AU348" i="34" a="1"/>
  <c r="AU348" i="34" s="1"/>
  <c r="AT348" i="34" a="1"/>
  <c r="AT348" i="34" s="1"/>
  <c r="N348" i="34" a="1"/>
  <c r="N348" i="34" s="1"/>
  <c r="DG348" i="34" a="1"/>
  <c r="DG348" i="34" s="1"/>
  <c r="O348" i="34" a="1"/>
  <c r="O348" i="34" s="1"/>
  <c r="BK348" i="34" a="1"/>
  <c r="BK348" i="34" s="1"/>
  <c r="CQ348" i="34" a="1"/>
  <c r="CQ348" i="34" s="1"/>
  <c r="CP348" i="34" a="1"/>
  <c r="CP348" i="34" s="1"/>
  <c r="DF348" i="34" a="1"/>
  <c r="DF348" i="34" s="1"/>
  <c r="AY348" i="34" a="1"/>
  <c r="AY348" i="34" s="1"/>
  <c r="BO348" i="34" a="1"/>
  <c r="BO348" i="34" s="1"/>
  <c r="DK348" i="34" a="1"/>
  <c r="DK348" i="34" s="1"/>
  <c r="CD348" i="34" a="1"/>
  <c r="CD348" i="34" s="1"/>
  <c r="CU348" i="34" a="1"/>
  <c r="CU348" i="34" s="1"/>
  <c r="CT348" i="34" a="1"/>
  <c r="CT348" i="34" s="1"/>
  <c r="AX348" i="34" a="1"/>
  <c r="AX348" i="34" s="1"/>
  <c r="BN348" i="34" a="1"/>
  <c r="BN348" i="34" s="1"/>
  <c r="CE348" i="34" a="1"/>
  <c r="CE348" i="34" s="1"/>
  <c r="DJ348" i="34" a="1"/>
  <c r="DJ348" i="34" s="1"/>
  <c r="AH348" i="34" a="1"/>
  <c r="AH348" i="34" s="1"/>
  <c r="AI348" i="34" a="1"/>
  <c r="AI348" i="34" s="1"/>
  <c r="BA346" i="34"/>
  <c r="AG346" i="34"/>
  <c r="AK346" i="34"/>
  <c r="AK347" i="34" s="1"/>
  <c r="CO346" i="34"/>
  <c r="CW346" i="34"/>
  <c r="AF347" i="34"/>
  <c r="BE346" i="34"/>
  <c r="DA346" i="34"/>
  <c r="U346" i="34"/>
  <c r="AG347" i="34"/>
  <c r="AS346" i="34"/>
  <c r="CS346" i="34"/>
  <c r="BU346" i="34"/>
  <c r="CK346" i="34"/>
  <c r="T347" i="34"/>
  <c r="Q346" i="34"/>
  <c r="DI346" i="34"/>
  <c r="P347" i="34"/>
  <c r="BQ346" i="34"/>
  <c r="DE346" i="34"/>
  <c r="CC346" i="34"/>
  <c r="BI346" i="34"/>
  <c r="BP347" i="34"/>
  <c r="Y346" i="34"/>
  <c r="AC346" i="34"/>
  <c r="CG346" i="34"/>
  <c r="DH347" i="34"/>
  <c r="X347" i="34"/>
  <c r="BM346" i="34"/>
  <c r="CB347" i="34"/>
  <c r="AR347" i="34"/>
  <c r="BL347" i="34"/>
  <c r="AN347" i="34"/>
  <c r="DM346" i="34"/>
  <c r="M346" i="34"/>
  <c r="AW346" i="34"/>
  <c r="BT347" i="34"/>
  <c r="BU347" i="34" s="1"/>
  <c r="CF347" i="34"/>
  <c r="CG347" i="34" s="1"/>
  <c r="CN347" i="34"/>
  <c r="CV347" i="34"/>
  <c r="CZ347" i="34"/>
  <c r="AZ347" i="34"/>
  <c r="BX347" i="34"/>
  <c r="L347" i="34"/>
  <c r="BD347" i="34"/>
  <c r="AV347" i="34"/>
  <c r="CR347" i="34"/>
  <c r="DP348" i="34"/>
  <c r="AE348" i="34"/>
  <c r="AD348" i="34"/>
  <c r="DL347" i="34"/>
  <c r="DD347" i="34"/>
  <c r="AB347" i="34"/>
  <c r="BH347" i="34"/>
  <c r="CJ347" i="34"/>
  <c r="H347" i="34"/>
  <c r="I347" i="34" s="1"/>
  <c r="D348" i="34"/>
  <c r="B348" i="34"/>
  <c r="E349" i="34"/>
  <c r="C348" i="34"/>
  <c r="LU4" i="1"/>
  <c r="LU9" i="1" s="1"/>
  <c r="LU7" i="1"/>
  <c r="LV3" i="1"/>
  <c r="LV8" i="1" s="1"/>
  <c r="AL349" i="34" l="1" a="1"/>
  <c r="AL349" i="34" s="1"/>
  <c r="BS349" i="34" a="1"/>
  <c r="BS349" i="34" s="1"/>
  <c r="CI349" i="34" a="1"/>
  <c r="CI349" i="34" s="1"/>
  <c r="CH349" i="34" a="1"/>
  <c r="CH349" i="34" s="1"/>
  <c r="CY349" i="34" a="1"/>
  <c r="CY349" i="34" s="1"/>
  <c r="F349" i="34" a="1"/>
  <c r="F349" i="34" s="1"/>
  <c r="V349" i="34" a="1"/>
  <c r="V349" i="34" s="1"/>
  <c r="BC349" i="34" a="1"/>
  <c r="BC349" i="34" s="1"/>
  <c r="CX349" i="34" a="1"/>
  <c r="CX349" i="34" s="1"/>
  <c r="DO349" i="34" a="1"/>
  <c r="DO349" i="34" s="1"/>
  <c r="W349" i="34" a="1"/>
  <c r="W349" i="34" s="1"/>
  <c r="BR349" i="34" a="1"/>
  <c r="BR349" i="34" s="1"/>
  <c r="G349" i="34" a="1"/>
  <c r="G349" i="34" s="1"/>
  <c r="AM349" i="34" a="1"/>
  <c r="AM349" i="34" s="1"/>
  <c r="BB349" i="34" a="1"/>
  <c r="BB349" i="34" s="1"/>
  <c r="BW349" i="34" a="1"/>
  <c r="BW349" i="34" s="1"/>
  <c r="DB349" i="34" a="1"/>
  <c r="DB349" i="34" s="1"/>
  <c r="R349" i="34" a="1"/>
  <c r="R349" i="34" s="1"/>
  <c r="Z349" i="34" a="1"/>
  <c r="Z349" i="34" s="1"/>
  <c r="BF349" i="34" a="1"/>
  <c r="BF349" i="34" s="1"/>
  <c r="BG349" i="34" a="1"/>
  <c r="BG349" i="34" s="1"/>
  <c r="BV349" i="34" a="1"/>
  <c r="BV349" i="34" s="1"/>
  <c r="CL349" i="34" a="1"/>
  <c r="CL349" i="34" s="1"/>
  <c r="DN349" i="34" a="1"/>
  <c r="DN349" i="34" s="1"/>
  <c r="S349" i="34" a="1"/>
  <c r="S349" i="34" s="1"/>
  <c r="AA349" i="34" a="1"/>
  <c r="AA349" i="34" s="1"/>
  <c r="CM349" i="34" a="1"/>
  <c r="CM349" i="34" s="1"/>
  <c r="DC349" i="34" a="1"/>
  <c r="DC349" i="34" s="1"/>
  <c r="AU349" i="34" a="1"/>
  <c r="AU349" i="34" s="1"/>
  <c r="CA349" i="34" a="1"/>
  <c r="CA349" i="34" s="1"/>
  <c r="J349" i="34" a="1"/>
  <c r="J349" i="34" s="1"/>
  <c r="AT349" i="34" a="1"/>
  <c r="AT349" i="34" s="1"/>
  <c r="BZ349" i="34" a="1"/>
  <c r="BZ349" i="34" s="1"/>
  <c r="CQ349" i="34" a="1"/>
  <c r="CQ349" i="34" s="1"/>
  <c r="AQ349" i="34" a="1"/>
  <c r="AQ349" i="34" s="1"/>
  <c r="O349" i="34" a="1"/>
  <c r="O349" i="34" s="1"/>
  <c r="BK349" i="34" a="1"/>
  <c r="BK349" i="34" s="1"/>
  <c r="BJ349" i="34" a="1"/>
  <c r="BJ349" i="34" s="1"/>
  <c r="K349" i="34" a="1"/>
  <c r="K349" i="34" s="1"/>
  <c r="AP349" i="34" a="1"/>
  <c r="AP349" i="34" s="1"/>
  <c r="N349" i="34" a="1"/>
  <c r="N349" i="34" s="1"/>
  <c r="CP349" i="34" a="1"/>
  <c r="CP349" i="34" s="1"/>
  <c r="DF349" i="34" a="1"/>
  <c r="DF349" i="34" s="1"/>
  <c r="AI349" i="34" a="1"/>
  <c r="AI349" i="34" s="1"/>
  <c r="AX349" i="34" a="1"/>
  <c r="AX349" i="34" s="1"/>
  <c r="CE349" i="34" a="1"/>
  <c r="CE349" i="34" s="1"/>
  <c r="DK349" i="34" a="1"/>
  <c r="DK349" i="34" s="1"/>
  <c r="BO349" i="34" a="1"/>
  <c r="BO349" i="34" s="1"/>
  <c r="CD349" i="34" a="1"/>
  <c r="CD349" i="34" s="1"/>
  <c r="CU349" i="34" a="1"/>
  <c r="CU349" i="34" s="1"/>
  <c r="DG349" i="34" a="1"/>
  <c r="DG349" i="34" s="1"/>
  <c r="AH349" i="34" a="1"/>
  <c r="AH349" i="34" s="1"/>
  <c r="AY349" i="34" a="1"/>
  <c r="AY349" i="34" s="1"/>
  <c r="BN349" i="34" a="1"/>
  <c r="BN349" i="34" s="1"/>
  <c r="DJ349" i="34" a="1"/>
  <c r="DJ349" i="34" s="1"/>
  <c r="CT349" i="34" a="1"/>
  <c r="CT349" i="34" s="1"/>
  <c r="Y347" i="34"/>
  <c r="CS347" i="34"/>
  <c r="CO347" i="34"/>
  <c r="CW347" i="34"/>
  <c r="U347" i="34"/>
  <c r="DA347" i="34"/>
  <c r="AS347" i="34"/>
  <c r="CK347" i="34"/>
  <c r="DM347" i="34"/>
  <c r="Q347" i="34"/>
  <c r="DI347" i="34"/>
  <c r="CC347" i="34"/>
  <c r="BP348" i="34"/>
  <c r="BQ348" i="34" s="1"/>
  <c r="BH348" i="34"/>
  <c r="BI348" i="34" s="1"/>
  <c r="DE347" i="34"/>
  <c r="BL348" i="34"/>
  <c r="BM348" i="34" s="1"/>
  <c r="CN348" i="34"/>
  <c r="CO348" i="34" s="1"/>
  <c r="H348" i="34"/>
  <c r="I348" i="34" s="1"/>
  <c r="M347" i="34"/>
  <c r="DH348" i="34"/>
  <c r="DI348" i="34" s="1"/>
  <c r="DD348" i="34"/>
  <c r="DE348" i="34" s="1"/>
  <c r="X348" i="34"/>
  <c r="Y348" i="34" s="1"/>
  <c r="BQ347" i="34"/>
  <c r="BX348" i="34"/>
  <c r="BY348" i="34" s="1"/>
  <c r="BM347" i="34"/>
  <c r="BI347" i="34"/>
  <c r="AC347" i="34"/>
  <c r="CR348" i="34"/>
  <c r="CS348" i="34" s="1"/>
  <c r="AV348" i="34"/>
  <c r="AW348" i="34" s="1"/>
  <c r="BY347" i="34"/>
  <c r="P348" i="34"/>
  <c r="Q348" i="34" s="1"/>
  <c r="AW347" i="34"/>
  <c r="BA347" i="34"/>
  <c r="BE347" i="34"/>
  <c r="L348" i="34"/>
  <c r="M348" i="34" s="1"/>
  <c r="AO347" i="34"/>
  <c r="AN348" i="34"/>
  <c r="DQ348" i="34"/>
  <c r="CZ348" i="34"/>
  <c r="BT348" i="34"/>
  <c r="DL348" i="34"/>
  <c r="AF348" i="34"/>
  <c r="AB348" i="34"/>
  <c r="DP349" i="34"/>
  <c r="AE349" i="34"/>
  <c r="AD349" i="34"/>
  <c r="CB348" i="34"/>
  <c r="CV348" i="34"/>
  <c r="T348" i="34"/>
  <c r="CJ348" i="34"/>
  <c r="AR348" i="34"/>
  <c r="CF348" i="34"/>
  <c r="AZ348" i="34"/>
  <c r="BD348" i="34"/>
  <c r="AJ348" i="34"/>
  <c r="D349" i="34"/>
  <c r="B349" i="34"/>
  <c r="E350" i="34"/>
  <c r="C349" i="34"/>
  <c r="LV4" i="1"/>
  <c r="LV9" i="1" s="1"/>
  <c r="LU6" i="1"/>
  <c r="LW3" i="1"/>
  <c r="LW8" i="1" s="1"/>
  <c r="LV7" i="1"/>
  <c r="BC350" i="34" l="1" a="1"/>
  <c r="BC350" i="34" s="1"/>
  <c r="BB350" i="34" a="1"/>
  <c r="BB350" i="34" s="1"/>
  <c r="G350" i="34" a="1"/>
  <c r="G350" i="34" s="1"/>
  <c r="W350" i="34" a="1"/>
  <c r="W350" i="34" s="1"/>
  <c r="F350" i="34" a="1"/>
  <c r="F350" i="34" s="1"/>
  <c r="CH350" i="34" a="1"/>
  <c r="CH350" i="34" s="1"/>
  <c r="CY350" i="34" a="1"/>
  <c r="CY350" i="34" s="1"/>
  <c r="DO350" i="34" a="1"/>
  <c r="DO350" i="34" s="1"/>
  <c r="V350" i="34" a="1"/>
  <c r="V350" i="34" s="1"/>
  <c r="AM350" i="34" a="1"/>
  <c r="AM350" i="34" s="1"/>
  <c r="AL350" i="34" a="1"/>
  <c r="AL350" i="34" s="1"/>
  <c r="BR350" i="34" a="1"/>
  <c r="BR350" i="34" s="1"/>
  <c r="BS350" i="34" a="1"/>
  <c r="BS350" i="34" s="1"/>
  <c r="DN350" i="34" a="1"/>
  <c r="DN350" i="34" s="1"/>
  <c r="S350" i="34" a="1"/>
  <c r="S350" i="34" s="1"/>
  <c r="R350" i="34" a="1"/>
  <c r="R350" i="34" s="1"/>
  <c r="Z350" i="34" a="1"/>
  <c r="Z350" i="34" s="1"/>
  <c r="BV350" i="34" a="1"/>
  <c r="BV350" i="34" s="1"/>
  <c r="DB350" i="34" a="1"/>
  <c r="DB350" i="34" s="1"/>
  <c r="AA350" i="34" a="1"/>
  <c r="AA350" i="34" s="1"/>
  <c r="CL350" i="34" a="1"/>
  <c r="CL350" i="34" s="1"/>
  <c r="DC350" i="34" a="1"/>
  <c r="DC350" i="34" s="1"/>
  <c r="CI350" i="34" a="1"/>
  <c r="CI350" i="34" s="1"/>
  <c r="BG350" i="34" a="1"/>
  <c r="BG350" i="34" s="1"/>
  <c r="CM350" i="34" a="1"/>
  <c r="CM350" i="34" s="1"/>
  <c r="CX350" i="34" a="1"/>
  <c r="CX350" i="34" s="1"/>
  <c r="BF350" i="34" a="1"/>
  <c r="BF350" i="34" s="1"/>
  <c r="BW350" i="34" a="1"/>
  <c r="BW350" i="34" s="1"/>
  <c r="N350" i="34" a="1"/>
  <c r="N350" i="34" s="1"/>
  <c r="BK350" i="34" a="1"/>
  <c r="BK350" i="34" s="1"/>
  <c r="CQ350" i="34" a="1"/>
  <c r="CQ350" i="34" s="1"/>
  <c r="J350" i="34" a="1"/>
  <c r="J350" i="34" s="1"/>
  <c r="K350" i="34" a="1"/>
  <c r="K350" i="34" s="1"/>
  <c r="AQ350" i="34" a="1"/>
  <c r="AQ350" i="34" s="1"/>
  <c r="AP350" i="34" a="1"/>
  <c r="AP350" i="34" s="1"/>
  <c r="BJ350" i="34" a="1"/>
  <c r="BJ350" i="34" s="1"/>
  <c r="BZ350" i="34" a="1"/>
  <c r="BZ350" i="34" s="1"/>
  <c r="AT350" i="34" a="1"/>
  <c r="AT350" i="34" s="1"/>
  <c r="CP350" i="34" a="1"/>
  <c r="CP350" i="34" s="1"/>
  <c r="DG350" i="34" a="1"/>
  <c r="DG350" i="34" s="1"/>
  <c r="O350" i="34" a="1"/>
  <c r="O350" i="34" s="1"/>
  <c r="AU350" i="34" a="1"/>
  <c r="AU350" i="34" s="1"/>
  <c r="CA350" i="34" a="1"/>
  <c r="CA350" i="34" s="1"/>
  <c r="CU350" i="34" a="1"/>
  <c r="CU350" i="34" s="1"/>
  <c r="DK350" i="34" a="1"/>
  <c r="DK350" i="34" s="1"/>
  <c r="DJ350" i="34" a="1"/>
  <c r="DJ350" i="34" s="1"/>
  <c r="DF350" i="34" a="1"/>
  <c r="DF350" i="34" s="1"/>
  <c r="BO350" i="34" a="1"/>
  <c r="BO350" i="34" s="1"/>
  <c r="CT350" i="34" a="1"/>
  <c r="CT350" i="34" s="1"/>
  <c r="AH350" i="34" a="1"/>
  <c r="AH350" i="34" s="1"/>
  <c r="AI350" i="34" a="1"/>
  <c r="AI350" i="34" s="1"/>
  <c r="AY350" i="34" a="1"/>
  <c r="AY350" i="34" s="1"/>
  <c r="AX350" i="34" a="1"/>
  <c r="AX350" i="34" s="1"/>
  <c r="BN350" i="34" a="1"/>
  <c r="BN350" i="34" s="1"/>
  <c r="CE350" i="34" a="1"/>
  <c r="CE350" i="34" s="1"/>
  <c r="CD350" i="34" a="1"/>
  <c r="CD350" i="34" s="1"/>
  <c r="AR349" i="34"/>
  <c r="DQ349" i="34"/>
  <c r="T349" i="34"/>
  <c r="CB349" i="34"/>
  <c r="AN349" i="34"/>
  <c r="CR349" i="34"/>
  <c r="CS349" i="34" s="1"/>
  <c r="CJ349" i="34"/>
  <c r="DL349" i="34"/>
  <c r="BT349" i="34"/>
  <c r="AJ349" i="34"/>
  <c r="BP349" i="34"/>
  <c r="BQ349" i="34" s="1"/>
  <c r="CZ349" i="34"/>
  <c r="BL349" i="34"/>
  <c r="BM349" i="34" s="1"/>
  <c r="BD349" i="34"/>
  <c r="AC348" i="34"/>
  <c r="DH349" i="34"/>
  <c r="U348" i="34"/>
  <c r="AS348" i="34"/>
  <c r="CW348" i="34"/>
  <c r="DA348" i="34"/>
  <c r="BE348" i="34"/>
  <c r="CG348" i="34"/>
  <c r="CK348" i="34"/>
  <c r="AK348" i="34"/>
  <c r="BA348" i="34"/>
  <c r="CC348" i="34"/>
  <c r="AG348" i="34"/>
  <c r="DM348" i="34"/>
  <c r="DM349" i="34" s="1"/>
  <c r="H349" i="34"/>
  <c r="AV349" i="34"/>
  <c r="BU348" i="34"/>
  <c r="AO348" i="34"/>
  <c r="DP350" i="34"/>
  <c r="AD350" i="34"/>
  <c r="AE350" i="34"/>
  <c r="CF349" i="34"/>
  <c r="AB349" i="34"/>
  <c r="AF349" i="34"/>
  <c r="DD349" i="34"/>
  <c r="BH349" i="34"/>
  <c r="CN349" i="34"/>
  <c r="CV349" i="34"/>
  <c r="AZ349" i="34"/>
  <c r="BX349" i="34"/>
  <c r="X349" i="34"/>
  <c r="P349" i="34"/>
  <c r="L349" i="34"/>
  <c r="D350" i="34"/>
  <c r="B350" i="34"/>
  <c r="E351" i="34"/>
  <c r="C350" i="34"/>
  <c r="LW4" i="1"/>
  <c r="LW9" i="1" s="1"/>
  <c r="LW7" i="1"/>
  <c r="LX3" i="1"/>
  <c r="LX8" i="1" s="1"/>
  <c r="CG349" i="34" l="1"/>
  <c r="AM351" i="34" a="1"/>
  <c r="AM351" i="34" s="1"/>
  <c r="BC351" i="34" a="1"/>
  <c r="BC351" i="34" s="1"/>
  <c r="BS351" i="34" a="1"/>
  <c r="BS351" i="34" s="1"/>
  <c r="CI351" i="34" a="1"/>
  <c r="CI351" i="34" s="1"/>
  <c r="BB351" i="34" a="1"/>
  <c r="BB351" i="34" s="1"/>
  <c r="F351" i="34" a="1"/>
  <c r="F351" i="34" s="1"/>
  <c r="W351" i="34" a="1"/>
  <c r="W351" i="34" s="1"/>
  <c r="V351" i="34" a="1"/>
  <c r="V351" i="34" s="1"/>
  <c r="BR351" i="34" a="1"/>
  <c r="BR351" i="34" s="1"/>
  <c r="CH351" i="34" a="1"/>
  <c r="CH351" i="34" s="1"/>
  <c r="CX351" i="34" a="1"/>
  <c r="CX351" i="34" s="1"/>
  <c r="CY351" i="34" a="1"/>
  <c r="CY351" i="34" s="1"/>
  <c r="G351" i="34" a="1"/>
  <c r="G351" i="34" s="1"/>
  <c r="AL351" i="34" a="1"/>
  <c r="AL351" i="34" s="1"/>
  <c r="DO351" i="34" a="1"/>
  <c r="DO351" i="34" s="1"/>
  <c r="DN351" i="34" a="1"/>
  <c r="DN351" i="34" s="1"/>
  <c r="R351" i="34" a="1"/>
  <c r="R351" i="34" s="1"/>
  <c r="AA351" i="34" a="1"/>
  <c r="AA351" i="34" s="1"/>
  <c r="BW351" i="34" a="1"/>
  <c r="BW351" i="34" s="1"/>
  <c r="S351" i="34" a="1"/>
  <c r="S351" i="34" s="1"/>
  <c r="BF351" i="34" a="1"/>
  <c r="BF351" i="34" s="1"/>
  <c r="BG351" i="34" a="1"/>
  <c r="BG351" i="34" s="1"/>
  <c r="CL351" i="34" a="1"/>
  <c r="CL351" i="34" s="1"/>
  <c r="DC351" i="34" a="1"/>
  <c r="DC351" i="34" s="1"/>
  <c r="Z351" i="34" a="1"/>
  <c r="Z351" i="34" s="1"/>
  <c r="BV351" i="34" a="1"/>
  <c r="BV351" i="34" s="1"/>
  <c r="CM351" i="34" a="1"/>
  <c r="CM351" i="34" s="1"/>
  <c r="K351" i="34" a="1"/>
  <c r="K351" i="34" s="1"/>
  <c r="AP351" i="34" a="1"/>
  <c r="AP351" i="34" s="1"/>
  <c r="AQ351" i="34" a="1"/>
  <c r="AQ351" i="34" s="1"/>
  <c r="N351" i="34" a="1"/>
  <c r="N351" i="34" s="1"/>
  <c r="AU351" i="34" a="1"/>
  <c r="AU351" i="34" s="1"/>
  <c r="BZ351" i="34" a="1"/>
  <c r="BZ351" i="34" s="1"/>
  <c r="CA351" i="34" a="1"/>
  <c r="CA351" i="34" s="1"/>
  <c r="J351" i="34" a="1"/>
  <c r="J351" i="34" s="1"/>
  <c r="CQ351" i="34" a="1"/>
  <c r="CQ351" i="34" s="1"/>
  <c r="CP351" i="34" a="1"/>
  <c r="CP351" i="34" s="1"/>
  <c r="DF351" i="34" a="1"/>
  <c r="DF351" i="34" s="1"/>
  <c r="DB351" i="34" a="1"/>
  <c r="DB351" i="34" s="1"/>
  <c r="O351" i="34" a="1"/>
  <c r="O351" i="34" s="1"/>
  <c r="AT351" i="34" a="1"/>
  <c r="AT351" i="34" s="1"/>
  <c r="BK351" i="34" a="1"/>
  <c r="BK351" i="34" s="1"/>
  <c r="BJ351" i="34" a="1"/>
  <c r="BJ351" i="34" s="1"/>
  <c r="AI351" i="34" a="1"/>
  <c r="AI351" i="34" s="1"/>
  <c r="CT351" i="34" a="1"/>
  <c r="CT351" i="34" s="1"/>
  <c r="DG351" i="34" a="1"/>
  <c r="DG351" i="34" s="1"/>
  <c r="AH351" i="34" a="1"/>
  <c r="AH351" i="34" s="1"/>
  <c r="AY351" i="34" a="1"/>
  <c r="AY351" i="34" s="1"/>
  <c r="CE351" i="34" a="1"/>
  <c r="CE351" i="34" s="1"/>
  <c r="CD351" i="34" a="1"/>
  <c r="CD351" i="34" s="1"/>
  <c r="CU351" i="34" a="1"/>
  <c r="CU351" i="34" s="1"/>
  <c r="DK351" i="34" a="1"/>
  <c r="DK351" i="34" s="1"/>
  <c r="AX351" i="34" a="1"/>
  <c r="AX351" i="34" s="1"/>
  <c r="DJ351" i="34" a="1"/>
  <c r="DJ351" i="34" s="1"/>
  <c r="BN351" i="34" a="1"/>
  <c r="BN351" i="34" s="1"/>
  <c r="BO351" i="34" a="1"/>
  <c r="BO351" i="34" s="1"/>
  <c r="DA349" i="34"/>
  <c r="AS349" i="34"/>
  <c r="DQ350" i="34"/>
  <c r="U349" i="34"/>
  <c r="CC349" i="34"/>
  <c r="BU349" i="34"/>
  <c r="AO349" i="34"/>
  <c r="AV350" i="34"/>
  <c r="CZ350" i="34"/>
  <c r="DA350" i="34" s="1"/>
  <c r="H350" i="34"/>
  <c r="CK349" i="34"/>
  <c r="AR350" i="34"/>
  <c r="CW349" i="34"/>
  <c r="BL350" i="34"/>
  <c r="BM350" i="34" s="1"/>
  <c r="CJ350" i="34"/>
  <c r="CK350" i="34" s="1"/>
  <c r="X350" i="34"/>
  <c r="AK349" i="34"/>
  <c r="DH350" i="34"/>
  <c r="CR350" i="34"/>
  <c r="CS350" i="34" s="1"/>
  <c r="BT350" i="34"/>
  <c r="BD350" i="34"/>
  <c r="BE349" i="34"/>
  <c r="DI349" i="34"/>
  <c r="AC349" i="34"/>
  <c r="BA349" i="34"/>
  <c r="AG349" i="34"/>
  <c r="AF350" i="34"/>
  <c r="AW349" i="34"/>
  <c r="Y349" i="34"/>
  <c r="CO349" i="34"/>
  <c r="I349" i="34"/>
  <c r="Q349" i="34"/>
  <c r="BY349" i="34"/>
  <c r="BI349" i="34"/>
  <c r="M349" i="34"/>
  <c r="DE349" i="34"/>
  <c r="T350" i="34"/>
  <c r="DP351" i="34"/>
  <c r="AD351" i="34"/>
  <c r="AE351" i="34"/>
  <c r="CV350" i="34"/>
  <c r="CF350" i="34"/>
  <c r="CG350" i="34" s="1"/>
  <c r="BX350" i="34"/>
  <c r="L350" i="34"/>
  <c r="AJ350" i="34"/>
  <c r="BP350" i="34"/>
  <c r="DL350" i="34"/>
  <c r="DD350" i="34"/>
  <c r="BH350" i="34"/>
  <c r="AB350" i="34"/>
  <c r="P350" i="34"/>
  <c r="CB350" i="34"/>
  <c r="AZ350" i="34"/>
  <c r="AN350" i="34"/>
  <c r="CN350" i="34"/>
  <c r="D351" i="34"/>
  <c r="B351" i="34"/>
  <c r="E352" i="34"/>
  <c r="C351" i="34"/>
  <c r="LX4" i="1"/>
  <c r="LX9" i="1" s="1"/>
  <c r="LX7" i="1"/>
  <c r="LY3" i="1"/>
  <c r="LY8" i="1" s="1"/>
  <c r="G352" i="34" l="1" a="1"/>
  <c r="G352" i="34" s="1"/>
  <c r="AL352" i="34" a="1"/>
  <c r="AL352" i="34" s="1"/>
  <c r="AM352" i="34" a="1"/>
  <c r="AM352" i="34" s="1"/>
  <c r="BB352" i="34" a="1"/>
  <c r="BB352" i="34" s="1"/>
  <c r="CH352" i="34" a="1"/>
  <c r="CH352" i="34" s="1"/>
  <c r="CX352" i="34" a="1"/>
  <c r="CX352" i="34" s="1"/>
  <c r="CY352" i="34" a="1"/>
  <c r="CY352" i="34" s="1"/>
  <c r="F352" i="34" a="1"/>
  <c r="F352" i="34" s="1"/>
  <c r="BC352" i="34" a="1"/>
  <c r="BC352" i="34" s="1"/>
  <c r="BS352" i="34" a="1"/>
  <c r="BS352" i="34" s="1"/>
  <c r="BR352" i="34" a="1"/>
  <c r="BR352" i="34" s="1"/>
  <c r="V352" i="34" a="1"/>
  <c r="V352" i="34" s="1"/>
  <c r="W352" i="34" a="1"/>
  <c r="W352" i="34" s="1"/>
  <c r="DO352" i="34" a="1"/>
  <c r="DO352" i="34" s="1"/>
  <c r="Z352" i="34" a="1"/>
  <c r="Z352" i="34" s="1"/>
  <c r="BF352" i="34" a="1"/>
  <c r="BF352" i="34" s="1"/>
  <c r="BV352" i="34" a="1"/>
  <c r="BV352" i="34" s="1"/>
  <c r="CL352" i="34" a="1"/>
  <c r="CL352" i="34" s="1"/>
  <c r="DN352" i="34" a="1"/>
  <c r="DN352" i="34" s="1"/>
  <c r="S352" i="34" a="1"/>
  <c r="S352" i="34" s="1"/>
  <c r="DB352" i="34" a="1"/>
  <c r="DB352" i="34" s="1"/>
  <c r="R352" i="34" a="1"/>
  <c r="R352" i="34" s="1"/>
  <c r="AA352" i="34" a="1"/>
  <c r="AA352" i="34" s="1"/>
  <c r="CM352" i="34" a="1"/>
  <c r="CM352" i="34" s="1"/>
  <c r="DC352" i="34" a="1"/>
  <c r="DC352" i="34" s="1"/>
  <c r="CI352" i="34" a="1"/>
  <c r="CI352" i="34" s="1"/>
  <c r="BG352" i="34" a="1"/>
  <c r="BG352" i="34" s="1"/>
  <c r="BW352" i="34" a="1"/>
  <c r="BW352" i="34" s="1"/>
  <c r="BJ352" i="34" a="1"/>
  <c r="BJ352" i="34" s="1"/>
  <c r="CP352" i="34" a="1"/>
  <c r="CP352" i="34" s="1"/>
  <c r="DG352" i="34" a="1"/>
  <c r="DG352" i="34" s="1"/>
  <c r="BK352" i="34" a="1"/>
  <c r="BK352" i="34" s="1"/>
  <c r="CA352" i="34" a="1"/>
  <c r="CA352" i="34" s="1"/>
  <c r="CQ352" i="34" a="1"/>
  <c r="CQ352" i="34" s="1"/>
  <c r="K352" i="34" a="1"/>
  <c r="K352" i="34" s="1"/>
  <c r="J352" i="34" a="1"/>
  <c r="J352" i="34" s="1"/>
  <c r="AQ352" i="34" a="1"/>
  <c r="AQ352" i="34" s="1"/>
  <c r="AP352" i="34" a="1"/>
  <c r="AP352" i="34" s="1"/>
  <c r="AT352" i="34" a="1"/>
  <c r="AT352" i="34" s="1"/>
  <c r="AU352" i="34" a="1"/>
  <c r="AU352" i="34" s="1"/>
  <c r="BZ352" i="34" a="1"/>
  <c r="BZ352" i="34" s="1"/>
  <c r="DF352" i="34" a="1"/>
  <c r="DF352" i="34" s="1"/>
  <c r="O352" i="34" a="1"/>
  <c r="O352" i="34" s="1"/>
  <c r="N352" i="34" a="1"/>
  <c r="N352" i="34" s="1"/>
  <c r="AH352" i="34" a="1"/>
  <c r="AH352" i="34" s="1"/>
  <c r="BN352" i="34" a="1"/>
  <c r="BN352" i="34" s="1"/>
  <c r="CE352" i="34" a="1"/>
  <c r="CE352" i="34" s="1"/>
  <c r="DJ352" i="34" a="1"/>
  <c r="DJ352" i="34" s="1"/>
  <c r="AI352" i="34" a="1"/>
  <c r="AI352" i="34" s="1"/>
  <c r="AY352" i="34" a="1"/>
  <c r="AY352" i="34" s="1"/>
  <c r="BO352" i="34" a="1"/>
  <c r="BO352" i="34" s="1"/>
  <c r="CD352" i="34" a="1"/>
  <c r="CD352" i="34" s="1"/>
  <c r="CU352" i="34" a="1"/>
  <c r="CU352" i="34" s="1"/>
  <c r="CT352" i="34" a="1"/>
  <c r="CT352" i="34" s="1"/>
  <c r="DK352" i="34" a="1"/>
  <c r="DK352" i="34" s="1"/>
  <c r="AX352" i="34" a="1"/>
  <c r="AX352" i="34" s="1"/>
  <c r="AS350" i="34"/>
  <c r="DQ351" i="34"/>
  <c r="BI350" i="34"/>
  <c r="CW350" i="34"/>
  <c r="DD351" i="34"/>
  <c r="AW350" i="34"/>
  <c r="AC350" i="34"/>
  <c r="DE350" i="34"/>
  <c r="BU350" i="34"/>
  <c r="Q350" i="34"/>
  <c r="H351" i="34"/>
  <c r="I350" i="34"/>
  <c r="BA350" i="34"/>
  <c r="Y350" i="34"/>
  <c r="BP351" i="34"/>
  <c r="DH351" i="34"/>
  <c r="CV351" i="34"/>
  <c r="AF351" i="34"/>
  <c r="AG350" i="34"/>
  <c r="DI350" i="34"/>
  <c r="AB351" i="34"/>
  <c r="DL351" i="34"/>
  <c r="AJ351" i="34"/>
  <c r="BY350" i="34"/>
  <c r="CJ351" i="34"/>
  <c r="CK351" i="34" s="1"/>
  <c r="BL351" i="34"/>
  <c r="BM351" i="34" s="1"/>
  <c r="BE350" i="34"/>
  <c r="BT351" i="34"/>
  <c r="CR351" i="34"/>
  <c r="BD351" i="34"/>
  <c r="DM350" i="34"/>
  <c r="M350" i="34"/>
  <c r="BH351" i="34"/>
  <c r="AO350" i="34"/>
  <c r="AK350" i="34"/>
  <c r="AN351" i="34"/>
  <c r="CO350" i="34"/>
  <c r="CC350" i="34"/>
  <c r="BQ350" i="34"/>
  <c r="U350" i="34"/>
  <c r="DP352" i="34"/>
  <c r="BD352" i="34"/>
  <c r="AD352" i="34"/>
  <c r="AE352" i="34"/>
  <c r="CR352" i="34"/>
  <c r="P351" i="34"/>
  <c r="T351" i="34"/>
  <c r="X351" i="34"/>
  <c r="CB351" i="34"/>
  <c r="AR351" i="34"/>
  <c r="CF351" i="34"/>
  <c r="CG351" i="34" s="1"/>
  <c r="CN351" i="34"/>
  <c r="CZ351" i="34"/>
  <c r="AZ351" i="34"/>
  <c r="BX351" i="34"/>
  <c r="L351" i="34"/>
  <c r="AV351" i="34"/>
  <c r="D352" i="34"/>
  <c r="C352" i="34"/>
  <c r="B352" i="34"/>
  <c r="E353" i="34"/>
  <c r="LY4" i="1"/>
  <c r="LY9" i="1" s="1"/>
  <c r="LY7" i="1"/>
  <c r="LZ3" i="1"/>
  <c r="LZ8" i="1" s="1"/>
  <c r="V353" i="34" l="1" a="1"/>
  <c r="V353" i="34" s="1"/>
  <c r="AL353" i="34" a="1"/>
  <c r="AL353" i="34" s="1"/>
  <c r="G353" i="34" a="1"/>
  <c r="G353" i="34" s="1"/>
  <c r="AM353" i="34" a="1"/>
  <c r="AM353" i="34" s="1"/>
  <c r="CI353" i="34" a="1"/>
  <c r="CI353" i="34" s="1"/>
  <c r="CH353" i="34" a="1"/>
  <c r="CH353" i="34" s="1"/>
  <c r="CY353" i="34" a="1"/>
  <c r="CY353" i="34" s="1"/>
  <c r="BC353" i="34" a="1"/>
  <c r="BC353" i="34" s="1"/>
  <c r="BB353" i="34" a="1"/>
  <c r="BB353" i="34" s="1"/>
  <c r="BS353" i="34" a="1"/>
  <c r="BS353" i="34" s="1"/>
  <c r="F353" i="34" a="1"/>
  <c r="F353" i="34" s="1"/>
  <c r="W353" i="34" a="1"/>
  <c r="W353" i="34" s="1"/>
  <c r="BW353" i="34" a="1"/>
  <c r="BW353" i="34" s="1"/>
  <c r="CM353" i="34" a="1"/>
  <c r="CM353" i="34" s="1"/>
  <c r="DO353" i="34" a="1"/>
  <c r="DO353" i="34" s="1"/>
  <c r="DN353" i="34" a="1"/>
  <c r="DN353" i="34" s="1"/>
  <c r="S353" i="34" a="1"/>
  <c r="S353" i="34" s="1"/>
  <c r="AA353" i="34" a="1"/>
  <c r="AA353" i="34" s="1"/>
  <c r="CX353" i="34" a="1"/>
  <c r="CX353" i="34" s="1"/>
  <c r="Z353" i="34" a="1"/>
  <c r="Z353" i="34" s="1"/>
  <c r="BV353" i="34" a="1"/>
  <c r="BV353" i="34" s="1"/>
  <c r="BR353" i="34" a="1"/>
  <c r="BR353" i="34" s="1"/>
  <c r="R353" i="34" a="1"/>
  <c r="R353" i="34" s="1"/>
  <c r="BF353" i="34" a="1"/>
  <c r="BF353" i="34" s="1"/>
  <c r="BG353" i="34" a="1"/>
  <c r="BG353" i="34" s="1"/>
  <c r="CL353" i="34" a="1"/>
  <c r="CL353" i="34" s="1"/>
  <c r="DC353" i="34" a="1"/>
  <c r="DC353" i="34" s="1"/>
  <c r="O353" i="34" a="1"/>
  <c r="O353" i="34" s="1"/>
  <c r="N353" i="34" a="1"/>
  <c r="N353" i="34" s="1"/>
  <c r="BK353" i="34" a="1"/>
  <c r="BK353" i="34" s="1"/>
  <c r="BJ353" i="34" a="1"/>
  <c r="BJ353" i="34" s="1"/>
  <c r="CP353" i="34" a="1"/>
  <c r="CP353" i="34" s="1"/>
  <c r="AP353" i="34" a="1"/>
  <c r="AP353" i="34" s="1"/>
  <c r="AU353" i="34" a="1"/>
  <c r="AU353" i="34" s="1"/>
  <c r="CA353" i="34" a="1"/>
  <c r="CA353" i="34" s="1"/>
  <c r="K353" i="34" a="1"/>
  <c r="K353" i="34" s="1"/>
  <c r="J353" i="34" a="1"/>
  <c r="J353" i="34" s="1"/>
  <c r="AQ353" i="34" a="1"/>
  <c r="AQ353" i="34" s="1"/>
  <c r="BZ353" i="34" a="1"/>
  <c r="BZ353" i="34" s="1"/>
  <c r="DG353" i="34" a="1"/>
  <c r="DG353" i="34" s="1"/>
  <c r="DB353" i="34" a="1"/>
  <c r="DB353" i="34" s="1"/>
  <c r="AT353" i="34" a="1"/>
  <c r="AT353" i="34" s="1"/>
  <c r="CQ353" i="34" a="1"/>
  <c r="CQ353" i="34" s="1"/>
  <c r="AI353" i="34" a="1"/>
  <c r="AI353" i="34" s="1"/>
  <c r="AY353" i="34" a="1"/>
  <c r="AY353" i="34" s="1"/>
  <c r="BN353" i="34" a="1"/>
  <c r="BN353" i="34" s="1"/>
  <c r="CT353" i="34" a="1"/>
  <c r="CT353" i="34" s="1"/>
  <c r="DF353" i="34" a="1"/>
  <c r="DF353" i="34" s="1"/>
  <c r="AX353" i="34" a="1"/>
  <c r="AX353" i="34" s="1"/>
  <c r="BO353" i="34" a="1"/>
  <c r="BO353" i="34" s="1"/>
  <c r="CD353" i="34" a="1"/>
  <c r="CD353" i="34" s="1"/>
  <c r="CE353" i="34" a="1"/>
  <c r="CE353" i="34" s="1"/>
  <c r="CU353" i="34" a="1"/>
  <c r="CU353" i="34" s="1"/>
  <c r="DK353" i="34" a="1"/>
  <c r="DK353" i="34" s="1"/>
  <c r="DJ353" i="34" a="1"/>
  <c r="DJ353" i="34" s="1"/>
  <c r="AH353" i="34" a="1"/>
  <c r="AH353" i="34" s="1"/>
  <c r="DH352" i="34"/>
  <c r="BI351" i="34"/>
  <c r="DQ352" i="34"/>
  <c r="CW351" i="34"/>
  <c r="DE351" i="34"/>
  <c r="CC351" i="34"/>
  <c r="I351" i="34"/>
  <c r="AC351" i="34"/>
  <c r="BQ351" i="34"/>
  <c r="BA351" i="34"/>
  <c r="Q351" i="34"/>
  <c r="CO351" i="34"/>
  <c r="P352" i="34"/>
  <c r="AK351" i="34"/>
  <c r="BY351" i="34"/>
  <c r="U351" i="34"/>
  <c r="BL352" i="34"/>
  <c r="BM352" i="34" s="1"/>
  <c r="AF352" i="34"/>
  <c r="CZ352" i="34"/>
  <c r="AB352" i="34"/>
  <c r="AC352" i="34" s="1"/>
  <c r="BH352" i="34"/>
  <c r="DI351" i="34"/>
  <c r="AG351" i="34"/>
  <c r="AN352" i="34"/>
  <c r="DM351" i="34"/>
  <c r="CN352" i="34"/>
  <c r="BE351" i="34"/>
  <c r="BE352" i="34" s="1"/>
  <c r="BU351" i="34"/>
  <c r="M351" i="34"/>
  <c r="CS351" i="34"/>
  <c r="CS352" i="34" s="1"/>
  <c r="DL352" i="34"/>
  <c r="CF352" i="34"/>
  <c r="CG352" i="34" s="1"/>
  <c r="AW351" i="34"/>
  <c r="DA351" i="34"/>
  <c r="AS351" i="34"/>
  <c r="BX352" i="34"/>
  <c r="AO351" i="34"/>
  <c r="Y351" i="34"/>
  <c r="AV352" i="34"/>
  <c r="AZ352" i="34"/>
  <c r="AR352" i="34"/>
  <c r="L352" i="34"/>
  <c r="X352" i="34"/>
  <c r="DP353" i="34"/>
  <c r="AE353" i="34"/>
  <c r="AD353" i="34"/>
  <c r="CB353" i="34"/>
  <c r="CB352" i="34"/>
  <c r="BT352" i="34"/>
  <c r="CV352" i="34"/>
  <c r="T352" i="34"/>
  <c r="BP352" i="34"/>
  <c r="DD352" i="34"/>
  <c r="CJ352" i="34"/>
  <c r="CK352" i="34" s="1"/>
  <c r="AJ352" i="34"/>
  <c r="H352" i="34"/>
  <c r="D353" i="34"/>
  <c r="C353" i="34"/>
  <c r="B353" i="34"/>
  <c r="E354" i="34"/>
  <c r="LZ4" i="1"/>
  <c r="LZ9" i="1" s="1"/>
  <c r="LZ7" i="1"/>
  <c r="MA3" i="1"/>
  <c r="MA8" i="1" s="1"/>
  <c r="F354" i="34" l="1" a="1"/>
  <c r="F354" i="34" s="1"/>
  <c r="G354" i="34" a="1"/>
  <c r="G354" i="34" s="1"/>
  <c r="BR354" i="34" a="1"/>
  <c r="BR354" i="34" s="1"/>
  <c r="CH354" i="34" a="1"/>
  <c r="CH354" i="34" s="1"/>
  <c r="AL354" i="34" a="1"/>
  <c r="AL354" i="34" s="1"/>
  <c r="AM354" i="34" a="1"/>
  <c r="AM354" i="34" s="1"/>
  <c r="BC354" i="34" a="1"/>
  <c r="BC354" i="34" s="1"/>
  <c r="BB354" i="34" a="1"/>
  <c r="BB354" i="34" s="1"/>
  <c r="BS354" i="34" a="1"/>
  <c r="BS354" i="34" s="1"/>
  <c r="CI354" i="34" a="1"/>
  <c r="CI354" i="34" s="1"/>
  <c r="CX354" i="34" a="1"/>
  <c r="CX354" i="34" s="1"/>
  <c r="DO354" i="34" a="1"/>
  <c r="DO354" i="34" s="1"/>
  <c r="W354" i="34" a="1"/>
  <c r="W354" i="34" s="1"/>
  <c r="V354" i="34" a="1"/>
  <c r="V354" i="34" s="1"/>
  <c r="CY354" i="34" a="1"/>
  <c r="CY354" i="34" s="1"/>
  <c r="BG354" i="34" a="1"/>
  <c r="BG354" i="34" s="1"/>
  <c r="K354" i="34" a="1"/>
  <c r="K354" i="34" s="1"/>
  <c r="J354" i="34" a="1"/>
  <c r="J354" i="34" s="1"/>
  <c r="Z354" i="34" a="1"/>
  <c r="Z354" i="34" s="1"/>
  <c r="BF354" i="34" a="1"/>
  <c r="BF354" i="34" s="1"/>
  <c r="BW354" i="34" a="1"/>
  <c r="BW354" i="34" s="1"/>
  <c r="BV354" i="34" a="1"/>
  <c r="BV354" i="34" s="1"/>
  <c r="DN354" i="34" a="1"/>
  <c r="DN354" i="34" s="1"/>
  <c r="R354" i="34" a="1"/>
  <c r="R354" i="34" s="1"/>
  <c r="CL354" i="34" a="1"/>
  <c r="CL354" i="34" s="1"/>
  <c r="DB354" i="34" a="1"/>
  <c r="DB354" i="34" s="1"/>
  <c r="S354" i="34" a="1"/>
  <c r="S354" i="34" s="1"/>
  <c r="AA354" i="34" a="1"/>
  <c r="AA354" i="34" s="1"/>
  <c r="CM354" i="34" a="1"/>
  <c r="CM354" i="34" s="1"/>
  <c r="DC354" i="34" a="1"/>
  <c r="DC354" i="34" s="1"/>
  <c r="AQ354" i="34" a="1"/>
  <c r="AQ354" i="34" s="1"/>
  <c r="O354" i="34" a="1"/>
  <c r="O354" i="34" s="1"/>
  <c r="AU354" i="34" a="1"/>
  <c r="AU354" i="34" s="1"/>
  <c r="CA354" i="34" a="1"/>
  <c r="CA354" i="34" s="1"/>
  <c r="N354" i="34" a="1"/>
  <c r="N354" i="34" s="1"/>
  <c r="BJ354" i="34" a="1"/>
  <c r="BJ354" i="34" s="1"/>
  <c r="BK354" i="34" a="1"/>
  <c r="BK354" i="34" s="1"/>
  <c r="CQ354" i="34" a="1"/>
  <c r="CQ354" i="34" s="1"/>
  <c r="DF354" i="34" a="1"/>
  <c r="DF354" i="34" s="1"/>
  <c r="AP354" i="34" a="1"/>
  <c r="AP354" i="34" s="1"/>
  <c r="AT354" i="34" a="1"/>
  <c r="AT354" i="34" s="1"/>
  <c r="BZ354" i="34" a="1"/>
  <c r="BZ354" i="34" s="1"/>
  <c r="CP354" i="34" a="1"/>
  <c r="CP354" i="34" s="1"/>
  <c r="AH354" i="34" a="1"/>
  <c r="AH354" i="34" s="1"/>
  <c r="AX354" i="34" a="1"/>
  <c r="AX354" i="34" s="1"/>
  <c r="BO354" i="34" a="1"/>
  <c r="BO354" i="34" s="1"/>
  <c r="BN354" i="34" a="1"/>
  <c r="BN354" i="34" s="1"/>
  <c r="AI354" i="34" a="1"/>
  <c r="AI354" i="34" s="1"/>
  <c r="CE354" i="34" a="1"/>
  <c r="CE354" i="34" s="1"/>
  <c r="CU354" i="34" a="1"/>
  <c r="CU354" i="34" s="1"/>
  <c r="DG354" i="34" a="1"/>
  <c r="DG354" i="34" s="1"/>
  <c r="CD354" i="34" a="1"/>
  <c r="CD354" i="34" s="1"/>
  <c r="DJ354" i="34" a="1"/>
  <c r="DJ354" i="34" s="1"/>
  <c r="AY354" i="34" a="1"/>
  <c r="AY354" i="34" s="1"/>
  <c r="CT354" i="34" a="1"/>
  <c r="CT354" i="34" s="1"/>
  <c r="DK354" i="34" a="1"/>
  <c r="DK354" i="34" s="1"/>
  <c r="DI352" i="34"/>
  <c r="BI352" i="34"/>
  <c r="DQ353" i="34"/>
  <c r="BU352" i="34"/>
  <c r="I352" i="34"/>
  <c r="Q352" i="34"/>
  <c r="BA352" i="34"/>
  <c r="CO352" i="34"/>
  <c r="DA352" i="34"/>
  <c r="AG352" i="34"/>
  <c r="U352" i="34"/>
  <c r="BY352" i="34"/>
  <c r="Y352" i="34"/>
  <c r="AO352" i="34"/>
  <c r="AJ353" i="34"/>
  <c r="AS352" i="34"/>
  <c r="CV353" i="34"/>
  <c r="DH353" i="34"/>
  <c r="BH353" i="34"/>
  <c r="CN353" i="34"/>
  <c r="CO353" i="34" s="1"/>
  <c r="CR353" i="34"/>
  <c r="CS353" i="34" s="1"/>
  <c r="BL353" i="34"/>
  <c r="BM353" i="34" s="1"/>
  <c r="M352" i="34"/>
  <c r="DD353" i="34"/>
  <c r="BD353" i="34"/>
  <c r="BE353" i="34" s="1"/>
  <c r="AW352" i="34"/>
  <c r="DM352" i="34"/>
  <c r="CC352" i="34"/>
  <c r="CC353" i="34" s="1"/>
  <c r="CW352" i="34"/>
  <c r="DE352" i="34"/>
  <c r="CZ353" i="34"/>
  <c r="BQ352" i="34"/>
  <c r="AK352" i="34"/>
  <c r="BT353" i="34"/>
  <c r="P353" i="34"/>
  <c r="DL353" i="34"/>
  <c r="BX353" i="34"/>
  <c r="CJ353" i="34"/>
  <c r="CK353" i="34" s="1"/>
  <c r="X353" i="34"/>
  <c r="AD354" i="34"/>
  <c r="DP354" i="34"/>
  <c r="AE354" i="34"/>
  <c r="AZ353" i="34"/>
  <c r="AF353" i="34"/>
  <c r="H353" i="34"/>
  <c r="L353" i="34"/>
  <c r="AR353" i="34"/>
  <c r="AV353" i="34"/>
  <c r="T353" i="34"/>
  <c r="CF353" i="34"/>
  <c r="CG353" i="34" s="1"/>
  <c r="BP353" i="34"/>
  <c r="AB353" i="34"/>
  <c r="AN353" i="34"/>
  <c r="D354" i="34"/>
  <c r="C354" i="34"/>
  <c r="B354" i="34"/>
  <c r="E355" i="34"/>
  <c r="MA4" i="1"/>
  <c r="MA9" i="1" s="1"/>
  <c r="MB3" i="1"/>
  <c r="MB8" i="1" s="1"/>
  <c r="MA7" i="1"/>
  <c r="BS355" i="34" l="1" a="1"/>
  <c r="BS355" i="34" s="1"/>
  <c r="CI355" i="34" a="1"/>
  <c r="CI355" i="34" s="1"/>
  <c r="CX355" i="34" a="1"/>
  <c r="CX355" i="34" s="1"/>
  <c r="V355" i="34" a="1"/>
  <c r="V355" i="34" s="1"/>
  <c r="AL355" i="34" a="1"/>
  <c r="AL355" i="34" s="1"/>
  <c r="BC355" i="34" a="1"/>
  <c r="BC355" i="34" s="1"/>
  <c r="G355" i="34" a="1"/>
  <c r="G355" i="34" s="1"/>
  <c r="F355" i="34" a="1"/>
  <c r="F355" i="34" s="1"/>
  <c r="AM355" i="34" a="1"/>
  <c r="AM355" i="34" s="1"/>
  <c r="W355" i="34" a="1"/>
  <c r="W355" i="34" s="1"/>
  <c r="BB355" i="34" a="1"/>
  <c r="BB355" i="34" s="1"/>
  <c r="BR355" i="34" a="1"/>
  <c r="BR355" i="34" s="1"/>
  <c r="CY355" i="34" a="1"/>
  <c r="CY355" i="34" s="1"/>
  <c r="BF355" i="34" a="1"/>
  <c r="BF355" i="34" s="1"/>
  <c r="BG355" i="34" a="1"/>
  <c r="BG355" i="34" s="1"/>
  <c r="CM355" i="34" a="1"/>
  <c r="CM355" i="34" s="1"/>
  <c r="DC355" i="34" a="1"/>
  <c r="DC355" i="34" s="1"/>
  <c r="DB355" i="34" a="1"/>
  <c r="DB355" i="34" s="1"/>
  <c r="R355" i="34" a="1"/>
  <c r="R355" i="34" s="1"/>
  <c r="BW355" i="34" a="1"/>
  <c r="BW355" i="34" s="1"/>
  <c r="BV355" i="34" a="1"/>
  <c r="BV355" i="34" s="1"/>
  <c r="CH355" i="34" a="1"/>
  <c r="CH355" i="34" s="1"/>
  <c r="DO355" i="34" a="1"/>
  <c r="DO355" i="34" s="1"/>
  <c r="DN355" i="34" a="1"/>
  <c r="DN355" i="34" s="1"/>
  <c r="S355" i="34" a="1"/>
  <c r="S355" i="34" s="1"/>
  <c r="AA355" i="34" a="1"/>
  <c r="AA355" i="34" s="1"/>
  <c r="Z355" i="34" a="1"/>
  <c r="Z355" i="34" s="1"/>
  <c r="CL355" i="34" a="1"/>
  <c r="CL355" i="34" s="1"/>
  <c r="K355" i="34" a="1"/>
  <c r="K355" i="34" s="1"/>
  <c r="N355" i="34" a="1"/>
  <c r="N355" i="34" s="1"/>
  <c r="O355" i="34" a="1"/>
  <c r="O355" i="34" s="1"/>
  <c r="CQ355" i="34" a="1"/>
  <c r="CQ355" i="34" s="1"/>
  <c r="BK355" i="34" a="1"/>
  <c r="BK355" i="34" s="1"/>
  <c r="BJ355" i="34" a="1"/>
  <c r="BJ355" i="34" s="1"/>
  <c r="CA355" i="34" a="1"/>
  <c r="CA355" i="34" s="1"/>
  <c r="CP355" i="34" a="1"/>
  <c r="CP355" i="34" s="1"/>
  <c r="DG355" i="34" a="1"/>
  <c r="DG355" i="34" s="1"/>
  <c r="J355" i="34" a="1"/>
  <c r="J355" i="34" s="1"/>
  <c r="AP355" i="34" a="1"/>
  <c r="AP355" i="34" s="1"/>
  <c r="AU355" i="34" a="1"/>
  <c r="AU355" i="34" s="1"/>
  <c r="BZ355" i="34" a="1"/>
  <c r="BZ355" i="34" s="1"/>
  <c r="AQ355" i="34" a="1"/>
  <c r="AQ355" i="34" s="1"/>
  <c r="AT355" i="34" a="1"/>
  <c r="AT355" i="34" s="1"/>
  <c r="AI355" i="34" a="1"/>
  <c r="AI355" i="34" s="1"/>
  <c r="CD355" i="34" a="1"/>
  <c r="CD355" i="34" s="1"/>
  <c r="DF355" i="34" a="1"/>
  <c r="DF355" i="34" s="1"/>
  <c r="AY355" i="34" a="1"/>
  <c r="AY355" i="34" s="1"/>
  <c r="CT355" i="34" a="1"/>
  <c r="CT355" i="34" s="1"/>
  <c r="AH355" i="34" a="1"/>
  <c r="AH355" i="34" s="1"/>
  <c r="BN355" i="34" a="1"/>
  <c r="BN355" i="34" s="1"/>
  <c r="CU355" i="34" a="1"/>
  <c r="CU355" i="34" s="1"/>
  <c r="AX355" i="34" a="1"/>
  <c r="AX355" i="34" s="1"/>
  <c r="BO355" i="34" a="1"/>
  <c r="BO355" i="34" s="1"/>
  <c r="CE355" i="34" a="1"/>
  <c r="CE355" i="34" s="1"/>
  <c r="DK355" i="34" a="1"/>
  <c r="DK355" i="34" s="1"/>
  <c r="DJ355" i="34" a="1"/>
  <c r="DJ355" i="34" s="1"/>
  <c r="DI353" i="34"/>
  <c r="BI353" i="34"/>
  <c r="DQ354" i="34"/>
  <c r="BU353" i="34"/>
  <c r="BA353" i="34"/>
  <c r="CN354" i="34"/>
  <c r="CO354" i="34" s="1"/>
  <c r="AG353" i="34"/>
  <c r="AJ354" i="34"/>
  <c r="I353" i="34"/>
  <c r="Q353" i="34"/>
  <c r="BQ353" i="34"/>
  <c r="DA353" i="34"/>
  <c r="AO353" i="34"/>
  <c r="AK353" i="34"/>
  <c r="CZ354" i="34"/>
  <c r="L354" i="34"/>
  <c r="Y353" i="34"/>
  <c r="DH354" i="34"/>
  <c r="DI354" i="34" s="1"/>
  <c r="DE353" i="34"/>
  <c r="AS353" i="34"/>
  <c r="BY353" i="34"/>
  <c r="CW353" i="34"/>
  <c r="BL354" i="34"/>
  <c r="BM354" i="34" s="1"/>
  <c r="DM353" i="34"/>
  <c r="DL354" i="34"/>
  <c r="CR354" i="34"/>
  <c r="CS354" i="34" s="1"/>
  <c r="AF354" i="34"/>
  <c r="AG354" i="34" s="1"/>
  <c r="AB354" i="34"/>
  <c r="BH354" i="34"/>
  <c r="CJ354" i="34"/>
  <c r="CK354" i="34" s="1"/>
  <c r="U353" i="34"/>
  <c r="AC353" i="34"/>
  <c r="AW353" i="34"/>
  <c r="M353" i="34"/>
  <c r="BD354" i="34"/>
  <c r="BE354" i="34" s="1"/>
  <c r="CF354" i="34"/>
  <c r="CG354" i="34" s="1"/>
  <c r="AV354" i="34"/>
  <c r="CB354" i="34"/>
  <c r="CC354" i="34" s="1"/>
  <c r="BP354" i="34"/>
  <c r="BQ354" i="34" s="1"/>
  <c r="DD354" i="34"/>
  <c r="P354" i="34"/>
  <c r="T354" i="34"/>
  <c r="X354" i="34"/>
  <c r="DP355" i="34"/>
  <c r="AE355" i="34"/>
  <c r="AD355" i="34"/>
  <c r="CN355" i="34"/>
  <c r="BT354" i="34"/>
  <c r="BX354" i="34"/>
  <c r="AR354" i="34"/>
  <c r="H354" i="34"/>
  <c r="AZ354" i="34"/>
  <c r="BA354" i="34" s="1"/>
  <c r="CV354" i="34"/>
  <c r="AN354" i="34"/>
  <c r="D355" i="34"/>
  <c r="C355" i="34"/>
  <c r="B355" i="34"/>
  <c r="E356" i="34"/>
  <c r="MB4" i="1"/>
  <c r="MB9" i="1" s="1"/>
  <c r="MB7" i="1"/>
  <c r="MC3" i="1"/>
  <c r="MC8" i="1" s="1"/>
  <c r="F356" i="34" l="1" a="1"/>
  <c r="F356" i="34" s="1"/>
  <c r="AL356" i="34" a="1"/>
  <c r="AL356" i="34" s="1"/>
  <c r="DO356" i="34" a="1"/>
  <c r="DO356" i="34" s="1"/>
  <c r="V356" i="34" a="1"/>
  <c r="V356" i="34" s="1"/>
  <c r="W356" i="34" a="1"/>
  <c r="W356" i="34" s="1"/>
  <c r="CH356" i="34" a="1"/>
  <c r="CH356" i="34" s="1"/>
  <c r="CI356" i="34" a="1"/>
  <c r="CI356" i="34" s="1"/>
  <c r="CY356" i="34" a="1"/>
  <c r="CY356" i="34" s="1"/>
  <c r="AM356" i="34" a="1"/>
  <c r="AM356" i="34" s="1"/>
  <c r="BC356" i="34" a="1"/>
  <c r="BC356" i="34" s="1"/>
  <c r="BB356" i="34" a="1"/>
  <c r="BB356" i="34" s="1"/>
  <c r="BR356" i="34" a="1"/>
  <c r="BR356" i="34" s="1"/>
  <c r="CX356" i="34" a="1"/>
  <c r="CX356" i="34" s="1"/>
  <c r="G356" i="34" a="1"/>
  <c r="G356" i="34" s="1"/>
  <c r="BS356" i="34" a="1"/>
  <c r="BS356" i="34" s="1"/>
  <c r="S356" i="34" a="1"/>
  <c r="S356" i="34" s="1"/>
  <c r="AA356" i="34" a="1"/>
  <c r="AA356" i="34" s="1"/>
  <c r="BV356" i="34" a="1"/>
  <c r="BV356" i="34" s="1"/>
  <c r="BW356" i="34" a="1"/>
  <c r="BW356" i="34" s="1"/>
  <c r="DC356" i="34" a="1"/>
  <c r="DC356" i="34" s="1"/>
  <c r="DB356" i="34" a="1"/>
  <c r="DB356" i="34" s="1"/>
  <c r="Z356" i="34" a="1"/>
  <c r="Z356" i="34" s="1"/>
  <c r="BG356" i="34" a="1"/>
  <c r="BG356" i="34" s="1"/>
  <c r="CL356" i="34" a="1"/>
  <c r="CL356" i="34" s="1"/>
  <c r="BF356" i="34" a="1"/>
  <c r="BF356" i="34" s="1"/>
  <c r="DN356" i="34" a="1"/>
  <c r="DN356" i="34" s="1"/>
  <c r="R356" i="34" a="1"/>
  <c r="R356" i="34" s="1"/>
  <c r="CM356" i="34" a="1"/>
  <c r="CM356" i="34" s="1"/>
  <c r="AT356" i="34" a="1"/>
  <c r="AT356" i="34" s="1"/>
  <c r="O356" i="34" a="1"/>
  <c r="O356" i="34" s="1"/>
  <c r="N356" i="34" a="1"/>
  <c r="N356" i="34" s="1"/>
  <c r="BJ356" i="34" a="1"/>
  <c r="BJ356" i="34" s="1"/>
  <c r="AP356" i="34" a="1"/>
  <c r="AP356" i="34" s="1"/>
  <c r="AQ356" i="34" a="1"/>
  <c r="AQ356" i="34" s="1"/>
  <c r="CA356" i="34" a="1"/>
  <c r="CA356" i="34" s="1"/>
  <c r="J356" i="34" a="1"/>
  <c r="J356" i="34" s="1"/>
  <c r="K356" i="34" a="1"/>
  <c r="K356" i="34" s="1"/>
  <c r="AU356" i="34" a="1"/>
  <c r="AU356" i="34" s="1"/>
  <c r="BK356" i="34" a="1"/>
  <c r="BK356" i="34" s="1"/>
  <c r="BZ356" i="34" a="1"/>
  <c r="BZ356" i="34" s="1"/>
  <c r="CQ356" i="34" a="1"/>
  <c r="CQ356" i="34" s="1"/>
  <c r="CP356" i="34" a="1"/>
  <c r="CP356" i="34" s="1"/>
  <c r="AY356" i="34" a="1"/>
  <c r="AY356" i="34" s="1"/>
  <c r="AX356" i="34" a="1"/>
  <c r="AX356" i="34" s="1"/>
  <c r="DK356" i="34" a="1"/>
  <c r="DK356" i="34" s="1"/>
  <c r="DJ356" i="34" a="1"/>
  <c r="DJ356" i="34" s="1"/>
  <c r="AH356" i="34" a="1"/>
  <c r="AH356" i="34" s="1"/>
  <c r="BN356" i="34" a="1"/>
  <c r="BN356" i="34" s="1"/>
  <c r="DF356" i="34" a="1"/>
  <c r="DF356" i="34" s="1"/>
  <c r="AI356" i="34" a="1"/>
  <c r="AI356" i="34" s="1"/>
  <c r="BO356" i="34" a="1"/>
  <c r="BO356" i="34" s="1"/>
  <c r="CE356" i="34" a="1"/>
  <c r="CE356" i="34" s="1"/>
  <c r="DG356" i="34" a="1"/>
  <c r="DG356" i="34" s="1"/>
  <c r="CD356" i="34" a="1"/>
  <c r="CD356" i="34" s="1"/>
  <c r="CU356" i="34" a="1"/>
  <c r="CU356" i="34" s="1"/>
  <c r="CT356" i="34" a="1"/>
  <c r="CT356" i="34" s="1"/>
  <c r="AC354" i="34"/>
  <c r="BI354" i="34"/>
  <c r="BU354" i="34"/>
  <c r="DD355" i="34"/>
  <c r="DE355" i="34" s="1"/>
  <c r="I354" i="34"/>
  <c r="Q354" i="34"/>
  <c r="M354" i="34"/>
  <c r="AO354" i="34"/>
  <c r="AS354" i="34"/>
  <c r="Y354" i="34"/>
  <c r="AK354" i="34"/>
  <c r="BY354" i="34"/>
  <c r="DM354" i="34"/>
  <c r="DA354" i="34"/>
  <c r="CW354" i="34"/>
  <c r="BT355" i="34"/>
  <c r="BU355" i="34" s="1"/>
  <c r="AN355" i="34"/>
  <c r="AO355" i="34" s="1"/>
  <c r="DE354" i="34"/>
  <c r="CB355" i="34"/>
  <c r="CC355" i="34" s="1"/>
  <c r="P355" i="34"/>
  <c r="Q355" i="34" s="1"/>
  <c r="DL355" i="34"/>
  <c r="DM355" i="34" s="1"/>
  <c r="BH355" i="34"/>
  <c r="BI355" i="34" s="1"/>
  <c r="DH355" i="34"/>
  <c r="DI355" i="34" s="1"/>
  <c r="BP355" i="34"/>
  <c r="BQ355" i="34" s="1"/>
  <c r="CF355" i="34"/>
  <c r="CG355" i="34" s="1"/>
  <c r="BX355" i="34"/>
  <c r="BY355" i="34" s="1"/>
  <c r="AZ355" i="34"/>
  <c r="CV355" i="34"/>
  <c r="CW355" i="34" s="1"/>
  <c r="AW354" i="34"/>
  <c r="U354" i="34"/>
  <c r="CR355" i="34"/>
  <c r="BD355" i="34"/>
  <c r="BE355" i="34" s="1"/>
  <c r="AV355" i="34"/>
  <c r="CO355" i="34"/>
  <c r="DQ355" i="34"/>
  <c r="H355" i="34"/>
  <c r="L355" i="34"/>
  <c r="DP356" i="34"/>
  <c r="AD356" i="34"/>
  <c r="AE356" i="34"/>
  <c r="CZ355" i="34"/>
  <c r="AR355" i="34"/>
  <c r="AJ355" i="34"/>
  <c r="AB355" i="34"/>
  <c r="T355" i="34"/>
  <c r="X355" i="34"/>
  <c r="BL355" i="34"/>
  <c r="AF355" i="34"/>
  <c r="CJ355" i="34"/>
  <c r="D356" i="34"/>
  <c r="C356" i="34"/>
  <c r="B356" i="34"/>
  <c r="MC4" i="1"/>
  <c r="MC9" i="1" s="1"/>
  <c r="MC7" i="1"/>
  <c r="MB6" i="1"/>
  <c r="MD3" i="1"/>
  <c r="MD8" i="1" s="1"/>
  <c r="CB356" i="34" l="1"/>
  <c r="CC356" i="34" s="1"/>
  <c r="DQ356" i="34"/>
  <c r="AF356" i="34"/>
  <c r="BD356" i="34"/>
  <c r="BE356" i="34" s="1"/>
  <c r="BH356" i="34"/>
  <c r="BI356" i="34" s="1"/>
  <c r="X356" i="34"/>
  <c r="BT356" i="34"/>
  <c r="BU356" i="34" s="1"/>
  <c r="CF356" i="34"/>
  <c r="CG356" i="34" s="1"/>
  <c r="CJ356" i="34"/>
  <c r="AJ356" i="34"/>
  <c r="BP356" i="34"/>
  <c r="BQ356" i="34" s="1"/>
  <c r="BA355" i="34"/>
  <c r="AC355" i="34"/>
  <c r="AW355" i="34"/>
  <c r="CS355" i="34"/>
  <c r="AG355" i="34"/>
  <c r="Y355" i="34"/>
  <c r="AS355" i="34"/>
  <c r="M355" i="34"/>
  <c r="CK355" i="34"/>
  <c r="AK355" i="34"/>
  <c r="BM355" i="34"/>
  <c r="U355" i="34"/>
  <c r="DA355" i="34"/>
  <c r="DL356" i="34"/>
  <c r="BL356" i="34"/>
  <c r="I355" i="34"/>
  <c r="T356" i="34"/>
  <c r="BX356" i="34"/>
  <c r="AN356" i="34"/>
  <c r="CZ356" i="34"/>
  <c r="AR356" i="34"/>
  <c r="DH356" i="34"/>
  <c r="CV356" i="34"/>
  <c r="P356" i="34"/>
  <c r="AZ356" i="34"/>
  <c r="CR356" i="34"/>
  <c r="L356" i="34"/>
  <c r="H356" i="34"/>
  <c r="I356" i="34" s="1"/>
  <c r="DD356" i="34"/>
  <c r="CN356" i="34"/>
  <c r="AB356" i="34"/>
  <c r="AV356" i="34"/>
  <c r="MD4" i="1"/>
  <c r="MD9" i="1" s="1"/>
  <c r="E357" i="34"/>
  <c r="MD7" i="1"/>
  <c r="ME3" i="1"/>
  <c r="ME8" i="1" s="1"/>
  <c r="W357" i="34" l="1" a="1"/>
  <c r="W357" i="34" s="1"/>
  <c r="BB357" i="34" a="1"/>
  <c r="BB357" i="34" s="1"/>
  <c r="BR357" i="34" a="1"/>
  <c r="BR357" i="34" s="1"/>
  <c r="G357" i="34" a="1"/>
  <c r="G357" i="34" s="1"/>
  <c r="CX357" i="34" a="1"/>
  <c r="CX357" i="34" s="1"/>
  <c r="DO357" i="34" a="1"/>
  <c r="DO357" i="34" s="1"/>
  <c r="F357" i="34" a="1"/>
  <c r="F357" i="34" s="1"/>
  <c r="AL357" i="34" a="1"/>
  <c r="AL357" i="34" s="1"/>
  <c r="BS357" i="34" a="1"/>
  <c r="BS357" i="34" s="1"/>
  <c r="CI357" i="34" a="1"/>
  <c r="CI357" i="34" s="1"/>
  <c r="CH357" i="34" a="1"/>
  <c r="CH357" i="34" s="1"/>
  <c r="CY357" i="34" a="1"/>
  <c r="CY357" i="34" s="1"/>
  <c r="V357" i="34" a="1"/>
  <c r="V357" i="34" s="1"/>
  <c r="AM357" i="34" a="1"/>
  <c r="AM357" i="34" s="1"/>
  <c r="BC357" i="34" a="1"/>
  <c r="BC357" i="34" s="1"/>
  <c r="CL357" i="34" a="1"/>
  <c r="CL357" i="34" s="1"/>
  <c r="R357" i="34" a="1"/>
  <c r="R357" i="34" s="1"/>
  <c r="AA357" i="34" a="1"/>
  <c r="AA357" i="34" s="1"/>
  <c r="BF357" i="34" a="1"/>
  <c r="BF357" i="34" s="1"/>
  <c r="BG357" i="34" a="1"/>
  <c r="BG357" i="34" s="1"/>
  <c r="BW357" i="34" a="1"/>
  <c r="BW357" i="34" s="1"/>
  <c r="CM357" i="34" a="1"/>
  <c r="CM357" i="34" s="1"/>
  <c r="S357" i="34" a="1"/>
  <c r="S357" i="34" s="1"/>
  <c r="DN357" i="34" a="1"/>
  <c r="DN357" i="34" s="1"/>
  <c r="Z357" i="34" a="1"/>
  <c r="Z357" i="34" s="1"/>
  <c r="BV357" i="34" a="1"/>
  <c r="BV357" i="34" s="1"/>
  <c r="O357" i="34" a="1"/>
  <c r="O357" i="34" s="1"/>
  <c r="AT357" i="34" a="1"/>
  <c r="AT357" i="34" s="1"/>
  <c r="AQ357" i="34" a="1"/>
  <c r="AQ357" i="34" s="1"/>
  <c r="CQ357" i="34" a="1"/>
  <c r="CQ357" i="34" s="1"/>
  <c r="CP357" i="34" a="1"/>
  <c r="CP357" i="34" s="1"/>
  <c r="DB357" i="34" a="1"/>
  <c r="DB357" i="34" s="1"/>
  <c r="DC357" i="34" a="1"/>
  <c r="DC357" i="34" s="1"/>
  <c r="N357" i="34" a="1"/>
  <c r="N357" i="34" s="1"/>
  <c r="AU357" i="34" a="1"/>
  <c r="AU357" i="34" s="1"/>
  <c r="BK357" i="34" a="1"/>
  <c r="BK357" i="34" s="1"/>
  <c r="BJ357" i="34" a="1"/>
  <c r="BJ357" i="34" s="1"/>
  <c r="CA357" i="34" a="1"/>
  <c r="CA357" i="34" s="1"/>
  <c r="K357" i="34" a="1"/>
  <c r="K357" i="34" s="1"/>
  <c r="J357" i="34" a="1"/>
  <c r="J357" i="34" s="1"/>
  <c r="AP357" i="34" a="1"/>
  <c r="AP357" i="34" s="1"/>
  <c r="BZ357" i="34" a="1"/>
  <c r="BZ357" i="34" s="1"/>
  <c r="AH357" i="34" a="1"/>
  <c r="AH357" i="34" s="1"/>
  <c r="CE357" i="34" a="1"/>
  <c r="CE357" i="34" s="1"/>
  <c r="DK357" i="34" a="1"/>
  <c r="DK357" i="34" s="1"/>
  <c r="DJ357" i="34" a="1"/>
  <c r="DJ357" i="34" s="1"/>
  <c r="DF357" i="34" a="1"/>
  <c r="DF357" i="34" s="1"/>
  <c r="AI357" i="34" a="1"/>
  <c r="AI357" i="34" s="1"/>
  <c r="BN357" i="34" a="1"/>
  <c r="BN357" i="34" s="1"/>
  <c r="CT357" i="34" a="1"/>
  <c r="CT357" i="34" s="1"/>
  <c r="DG357" i="34" a="1"/>
  <c r="DG357" i="34" s="1"/>
  <c r="AY357" i="34" a="1"/>
  <c r="AY357" i="34" s="1"/>
  <c r="AX357" i="34" a="1"/>
  <c r="AX357" i="34" s="1"/>
  <c r="BO357" i="34" a="1"/>
  <c r="BO357" i="34" s="1"/>
  <c r="CD357" i="34" a="1"/>
  <c r="CD357" i="34" s="1"/>
  <c r="CU357" i="34" a="1"/>
  <c r="CU357" i="34" s="1"/>
  <c r="Y356" i="34"/>
  <c r="CK356" i="34"/>
  <c r="AG356" i="34"/>
  <c r="AK356" i="34"/>
  <c r="AS356" i="34"/>
  <c r="AC356" i="34"/>
  <c r="M356" i="34"/>
  <c r="DA356" i="34"/>
  <c r="U356" i="34"/>
  <c r="Q356" i="34"/>
  <c r="CO356" i="34"/>
  <c r="CS356" i="34"/>
  <c r="DI356" i="34"/>
  <c r="BY356" i="34"/>
  <c r="AW356" i="34"/>
  <c r="DE356" i="34"/>
  <c r="BA356" i="34"/>
  <c r="DM356" i="34"/>
  <c r="CW356" i="34"/>
  <c r="AO356" i="34"/>
  <c r="BM356" i="34"/>
  <c r="DP357" i="34"/>
  <c r="AE357" i="34"/>
  <c r="AD357" i="34"/>
  <c r="D357" i="34"/>
  <c r="B357" i="34"/>
  <c r="C357" i="34"/>
  <c r="ME4" i="1"/>
  <c r="ME9" i="1" s="1"/>
  <c r="E358" i="34"/>
  <c r="ME7" i="1"/>
  <c r="MF3" i="1"/>
  <c r="MF8" i="1" s="1"/>
  <c r="F358" i="34" l="1" a="1"/>
  <c r="F358" i="34" s="1"/>
  <c r="CI358" i="34" a="1"/>
  <c r="CI358" i="34" s="1"/>
  <c r="CY358" i="34" a="1"/>
  <c r="CY358" i="34" s="1"/>
  <c r="AL358" i="34" a="1"/>
  <c r="AL358" i="34" s="1"/>
  <c r="BR358" i="34" a="1"/>
  <c r="BR358" i="34" s="1"/>
  <c r="BS358" i="34" a="1"/>
  <c r="BS358" i="34" s="1"/>
  <c r="V358" i="34" a="1"/>
  <c r="V358" i="34" s="1"/>
  <c r="BC358" i="34" a="1"/>
  <c r="BC358" i="34" s="1"/>
  <c r="DO358" i="34" a="1"/>
  <c r="DO358" i="34" s="1"/>
  <c r="G358" i="34" a="1"/>
  <c r="G358" i="34" s="1"/>
  <c r="W358" i="34" a="1"/>
  <c r="W358" i="34" s="1"/>
  <c r="AM358" i="34" a="1"/>
  <c r="AM358" i="34" s="1"/>
  <c r="BB358" i="34" a="1"/>
  <c r="BB358" i="34" s="1"/>
  <c r="CX358" i="34" a="1"/>
  <c r="CX358" i="34" s="1"/>
  <c r="DN358" i="34" a="1"/>
  <c r="DN358" i="34" s="1"/>
  <c r="S358" i="34" a="1"/>
  <c r="S358" i="34" s="1"/>
  <c r="R358" i="34" a="1"/>
  <c r="R358" i="34" s="1"/>
  <c r="CM358" i="34" a="1"/>
  <c r="CM358" i="34" s="1"/>
  <c r="BV358" i="34" a="1"/>
  <c r="BV358" i="34" s="1"/>
  <c r="DC358" i="34" a="1"/>
  <c r="DC358" i="34" s="1"/>
  <c r="CH358" i="34" a="1"/>
  <c r="CH358" i="34" s="1"/>
  <c r="Z358" i="34" a="1"/>
  <c r="Z358" i="34" s="1"/>
  <c r="BG358" i="34" a="1"/>
  <c r="BG358" i="34" s="1"/>
  <c r="BW358" i="34" a="1"/>
  <c r="BW358" i="34" s="1"/>
  <c r="AA358" i="34" a="1"/>
  <c r="AA358" i="34" s="1"/>
  <c r="BF358" i="34" a="1"/>
  <c r="BF358" i="34" s="1"/>
  <c r="CL358" i="34" a="1"/>
  <c r="CL358" i="34" s="1"/>
  <c r="DB358" i="34" a="1"/>
  <c r="DB358" i="34" s="1"/>
  <c r="AQ358" i="34" a="1"/>
  <c r="AQ358" i="34" s="1"/>
  <c r="BK358" i="34" a="1"/>
  <c r="BK358" i="34" s="1"/>
  <c r="BZ358" i="34" a="1"/>
  <c r="BZ358" i="34" s="1"/>
  <c r="CQ358" i="34" a="1"/>
  <c r="CQ358" i="34" s="1"/>
  <c r="K358" i="34" a="1"/>
  <c r="K358" i="34" s="1"/>
  <c r="N358" i="34" a="1"/>
  <c r="N358" i="34" s="1"/>
  <c r="O358" i="34" a="1"/>
  <c r="O358" i="34" s="1"/>
  <c r="AU358" i="34" a="1"/>
  <c r="AU358" i="34" s="1"/>
  <c r="AT358" i="34" a="1"/>
  <c r="AT358" i="34" s="1"/>
  <c r="CA358" i="34" a="1"/>
  <c r="CA358" i="34" s="1"/>
  <c r="J358" i="34" a="1"/>
  <c r="J358" i="34" s="1"/>
  <c r="AP358" i="34" a="1"/>
  <c r="AP358" i="34" s="1"/>
  <c r="BJ358" i="34" a="1"/>
  <c r="BJ358" i="34" s="1"/>
  <c r="CP358" i="34" a="1"/>
  <c r="CP358" i="34" s="1"/>
  <c r="BO358" i="34" a="1"/>
  <c r="BO358" i="34" s="1"/>
  <c r="CT358" i="34" a="1"/>
  <c r="CT358" i="34" s="1"/>
  <c r="DJ358" i="34" a="1"/>
  <c r="DJ358" i="34" s="1"/>
  <c r="AH358" i="34" a="1"/>
  <c r="AH358" i="34" s="1"/>
  <c r="AI358" i="34" a="1"/>
  <c r="AI358" i="34" s="1"/>
  <c r="AX358" i="34" a="1"/>
  <c r="AX358" i="34" s="1"/>
  <c r="AY358" i="34" a="1"/>
  <c r="AY358" i="34" s="1"/>
  <c r="CD358" i="34" a="1"/>
  <c r="CD358" i="34" s="1"/>
  <c r="DK358" i="34" a="1"/>
  <c r="DK358" i="34" s="1"/>
  <c r="DF358" i="34" a="1"/>
  <c r="DF358" i="34" s="1"/>
  <c r="CU358" i="34" a="1"/>
  <c r="CU358" i="34" s="1"/>
  <c r="DG358" i="34" a="1"/>
  <c r="DG358" i="34" s="1"/>
  <c r="BN358" i="34" a="1"/>
  <c r="BN358" i="34" s="1"/>
  <c r="CE358" i="34" a="1"/>
  <c r="CE358" i="34" s="1"/>
  <c r="AB357" i="34"/>
  <c r="AC357" i="34" s="1"/>
  <c r="AV357" i="34"/>
  <c r="AW357" i="34" s="1"/>
  <c r="P357" i="34"/>
  <c r="Q357" i="34" s="1"/>
  <c r="H357" i="34"/>
  <c r="I357" i="34" s="1"/>
  <c r="T357" i="34"/>
  <c r="U357" i="34" s="1"/>
  <c r="AZ357" i="34"/>
  <c r="AF357" i="34"/>
  <c r="DH357" i="34"/>
  <c r="BT357" i="34"/>
  <c r="CV357" i="34"/>
  <c r="AR357" i="34"/>
  <c r="X357" i="34"/>
  <c r="DQ357" i="34"/>
  <c r="L357" i="34"/>
  <c r="CF357" i="34"/>
  <c r="BD357" i="34"/>
  <c r="DD357" i="34"/>
  <c r="CJ357" i="34"/>
  <c r="DP358" i="34"/>
  <c r="AE358" i="34"/>
  <c r="AD358" i="34"/>
  <c r="CB357" i="34"/>
  <c r="BP357" i="34"/>
  <c r="BX357" i="34"/>
  <c r="CR357" i="34"/>
  <c r="CN357" i="34"/>
  <c r="CZ357" i="34"/>
  <c r="DL357" i="34"/>
  <c r="BL357" i="34"/>
  <c r="BH357" i="34"/>
  <c r="AN357" i="34"/>
  <c r="AJ357" i="34"/>
  <c r="D358" i="34"/>
  <c r="B358" i="34"/>
  <c r="C358" i="34"/>
  <c r="MF4" i="1"/>
  <c r="MF9" i="1" s="1"/>
  <c r="E359" i="34"/>
  <c r="MF7" i="1"/>
  <c r="MG3" i="1"/>
  <c r="MG8" i="1" s="1"/>
  <c r="W359" i="34" l="1" a="1"/>
  <c r="W359" i="34" s="1"/>
  <c r="AM359" i="34" a="1"/>
  <c r="AM359" i="34" s="1"/>
  <c r="BR359" i="34" a="1"/>
  <c r="BR359" i="34" s="1"/>
  <c r="CH359" i="34" a="1"/>
  <c r="CH359" i="34" s="1"/>
  <c r="CY359" i="34" a="1"/>
  <c r="CY359" i="34" s="1"/>
  <c r="G359" i="34" a="1"/>
  <c r="G359" i="34" s="1"/>
  <c r="F359" i="34" a="1"/>
  <c r="F359" i="34" s="1"/>
  <c r="AL359" i="34" a="1"/>
  <c r="AL359" i="34" s="1"/>
  <c r="BB359" i="34" a="1"/>
  <c r="BB359" i="34" s="1"/>
  <c r="BC359" i="34" a="1"/>
  <c r="BC359" i="34" s="1"/>
  <c r="BS359" i="34" a="1"/>
  <c r="BS359" i="34" s="1"/>
  <c r="CI359" i="34" a="1"/>
  <c r="CI359" i="34" s="1"/>
  <c r="CX359" i="34" a="1"/>
  <c r="CX359" i="34" s="1"/>
  <c r="V359" i="34" a="1"/>
  <c r="V359" i="34" s="1"/>
  <c r="DN359" i="34" a="1"/>
  <c r="DN359" i="34" s="1"/>
  <c r="CL359" i="34" a="1"/>
  <c r="CL359" i="34" s="1"/>
  <c r="AA359" i="34" a="1"/>
  <c r="AA359" i="34" s="1"/>
  <c r="BW359" i="34" a="1"/>
  <c r="BW359" i="34" s="1"/>
  <c r="CM359" i="34" a="1"/>
  <c r="CM359" i="34" s="1"/>
  <c r="BF359" i="34" a="1"/>
  <c r="BF359" i="34" s="1"/>
  <c r="BG359" i="34" a="1"/>
  <c r="BG359" i="34" s="1"/>
  <c r="BV359" i="34" a="1"/>
  <c r="BV359" i="34" s="1"/>
  <c r="DC359" i="34" a="1"/>
  <c r="DC359" i="34" s="1"/>
  <c r="DO359" i="34" a="1"/>
  <c r="DO359" i="34" s="1"/>
  <c r="S359" i="34" a="1"/>
  <c r="S359" i="34" s="1"/>
  <c r="R359" i="34" a="1"/>
  <c r="R359" i="34" s="1"/>
  <c r="Z359" i="34" a="1"/>
  <c r="Z359" i="34" s="1"/>
  <c r="DB359" i="34" a="1"/>
  <c r="DB359" i="34" s="1"/>
  <c r="AP359" i="34" a="1"/>
  <c r="AP359" i="34" s="1"/>
  <c r="AT359" i="34" a="1"/>
  <c r="AT359" i="34" s="1"/>
  <c r="CA359" i="34" a="1"/>
  <c r="CA359" i="34" s="1"/>
  <c r="CP359" i="34" a="1"/>
  <c r="CP359" i="34" s="1"/>
  <c r="K359" i="34" a="1"/>
  <c r="K359" i="34" s="1"/>
  <c r="O359" i="34" a="1"/>
  <c r="O359" i="34" s="1"/>
  <c r="N359" i="34" a="1"/>
  <c r="N359" i="34" s="1"/>
  <c r="CQ359" i="34" a="1"/>
  <c r="CQ359" i="34" s="1"/>
  <c r="J359" i="34" a="1"/>
  <c r="J359" i="34" s="1"/>
  <c r="AQ359" i="34" a="1"/>
  <c r="AQ359" i="34" s="1"/>
  <c r="AU359" i="34" a="1"/>
  <c r="AU359" i="34" s="1"/>
  <c r="BK359" i="34" a="1"/>
  <c r="BK359" i="34" s="1"/>
  <c r="BJ359" i="34" a="1"/>
  <c r="BJ359" i="34" s="1"/>
  <c r="BZ359" i="34" a="1"/>
  <c r="BZ359" i="34" s="1"/>
  <c r="AX359" i="34" a="1"/>
  <c r="AX359" i="34" s="1"/>
  <c r="DJ359" i="34" a="1"/>
  <c r="DJ359" i="34" s="1"/>
  <c r="DG359" i="34" a="1"/>
  <c r="DG359" i="34" s="1"/>
  <c r="BO359" i="34" a="1"/>
  <c r="BO359" i="34" s="1"/>
  <c r="CE359" i="34" a="1"/>
  <c r="CE359" i="34" s="1"/>
  <c r="DK359" i="34" a="1"/>
  <c r="DK359" i="34" s="1"/>
  <c r="CT359" i="34" a="1"/>
  <c r="CT359" i="34" s="1"/>
  <c r="DF359" i="34" a="1"/>
  <c r="DF359" i="34" s="1"/>
  <c r="AI359" i="34" a="1"/>
  <c r="AI359" i="34" s="1"/>
  <c r="AH359" i="34" a="1"/>
  <c r="AH359" i="34" s="1"/>
  <c r="AY359" i="34" a="1"/>
  <c r="AY359" i="34" s="1"/>
  <c r="BN359" i="34" a="1"/>
  <c r="BN359" i="34" s="1"/>
  <c r="CD359" i="34" a="1"/>
  <c r="CD359" i="34" s="1"/>
  <c r="CU359" i="34" a="1"/>
  <c r="CU359" i="34" s="1"/>
  <c r="CZ358" i="34"/>
  <c r="BP358" i="34"/>
  <c r="BX358" i="34"/>
  <c r="AJ358" i="34"/>
  <c r="CJ358" i="34"/>
  <c r="BT358" i="34"/>
  <c r="CF358" i="34"/>
  <c r="AN358" i="34"/>
  <c r="AR358" i="34"/>
  <c r="AG357" i="34"/>
  <c r="BA357" i="34"/>
  <c r="CB358" i="34"/>
  <c r="CV358" i="34"/>
  <c r="DQ358" i="34"/>
  <c r="DI357" i="34"/>
  <c r="CK357" i="34"/>
  <c r="M357" i="34"/>
  <c r="CW357" i="34"/>
  <c r="AK357" i="34"/>
  <c r="DM357" i="34"/>
  <c r="BY357" i="34"/>
  <c r="AO357" i="34"/>
  <c r="DA357" i="34"/>
  <c r="BQ357" i="34"/>
  <c r="DD358" i="34"/>
  <c r="DE357" i="34"/>
  <c r="BU357" i="34"/>
  <c r="BM357" i="34"/>
  <c r="BI357" i="34"/>
  <c r="CO357" i="34"/>
  <c r="CC357" i="34"/>
  <c r="H358" i="34"/>
  <c r="BE357" i="34"/>
  <c r="Y357" i="34"/>
  <c r="CS357" i="34"/>
  <c r="CG357" i="34"/>
  <c r="AS357" i="34"/>
  <c r="AS358" i="34" s="1"/>
  <c r="CN358" i="34"/>
  <c r="DH358" i="34"/>
  <c r="L358" i="34"/>
  <c r="CR358" i="34"/>
  <c r="AB358" i="34"/>
  <c r="P358" i="34"/>
  <c r="Q358" i="34" s="1"/>
  <c r="T358" i="34"/>
  <c r="BD358" i="34"/>
  <c r="X358" i="34"/>
  <c r="AV358" i="34"/>
  <c r="AW358" i="34" s="1"/>
  <c r="DP359" i="34"/>
  <c r="DQ359" i="34" s="1"/>
  <c r="AE359" i="34"/>
  <c r="BL359" i="34"/>
  <c r="AD359" i="34"/>
  <c r="DL358" i="34"/>
  <c r="AZ358" i="34"/>
  <c r="BL358" i="34"/>
  <c r="BH358" i="34"/>
  <c r="AF358" i="34"/>
  <c r="D359" i="34"/>
  <c r="B359" i="34"/>
  <c r="C359" i="34"/>
  <c r="MG4" i="1"/>
  <c r="MG9" i="1" s="1"/>
  <c r="E360" i="34"/>
  <c r="MG7" i="1"/>
  <c r="MH3" i="1"/>
  <c r="MH8" i="1" s="1"/>
  <c r="V360" i="34" l="1" a="1"/>
  <c r="V360" i="34" s="1"/>
  <c r="BB360" i="34" a="1"/>
  <c r="BB360" i="34" s="1"/>
  <c r="CX360" i="34" a="1"/>
  <c r="CX360" i="34" s="1"/>
  <c r="CI360" i="34" a="1"/>
  <c r="CI360" i="34" s="1"/>
  <c r="DO360" i="34" a="1"/>
  <c r="DO360" i="34" s="1"/>
  <c r="G360" i="34" a="1"/>
  <c r="G360" i="34" s="1"/>
  <c r="AL360" i="34" a="1"/>
  <c r="AL360" i="34" s="1"/>
  <c r="CH360" i="34" a="1"/>
  <c r="CH360" i="34" s="1"/>
  <c r="CY360" i="34" a="1"/>
  <c r="CY360" i="34" s="1"/>
  <c r="F360" i="34" a="1"/>
  <c r="F360" i="34" s="1"/>
  <c r="W360" i="34" a="1"/>
  <c r="W360" i="34" s="1"/>
  <c r="AM360" i="34" a="1"/>
  <c r="AM360" i="34" s="1"/>
  <c r="BC360" i="34" a="1"/>
  <c r="BC360" i="34" s="1"/>
  <c r="BS360" i="34" a="1"/>
  <c r="BS360" i="34" s="1"/>
  <c r="S360" i="34" a="1"/>
  <c r="S360" i="34" s="1"/>
  <c r="R360" i="34" a="1"/>
  <c r="R360" i="34" s="1"/>
  <c r="BF360" i="34" a="1"/>
  <c r="BF360" i="34" s="1"/>
  <c r="CM360" i="34" a="1"/>
  <c r="CM360" i="34" s="1"/>
  <c r="DN360" i="34" a="1"/>
  <c r="DN360" i="34" s="1"/>
  <c r="BR360" i="34" a="1"/>
  <c r="BR360" i="34" s="1"/>
  <c r="Z360" i="34" a="1"/>
  <c r="Z360" i="34" s="1"/>
  <c r="BW360" i="34" a="1"/>
  <c r="BW360" i="34" s="1"/>
  <c r="BV360" i="34" a="1"/>
  <c r="BV360" i="34" s="1"/>
  <c r="CL360" i="34" a="1"/>
  <c r="CL360" i="34" s="1"/>
  <c r="DC360" i="34" a="1"/>
  <c r="DC360" i="34" s="1"/>
  <c r="AA360" i="34" a="1"/>
  <c r="AA360" i="34" s="1"/>
  <c r="BG360" i="34" a="1"/>
  <c r="BG360" i="34" s="1"/>
  <c r="DB360" i="34" a="1"/>
  <c r="DB360" i="34" s="1"/>
  <c r="K360" i="34" a="1"/>
  <c r="K360" i="34" s="1"/>
  <c r="J360" i="34" a="1"/>
  <c r="J360" i="34" s="1"/>
  <c r="AU360" i="34" a="1"/>
  <c r="AU360" i="34" s="1"/>
  <c r="BZ360" i="34" a="1"/>
  <c r="BZ360" i="34" s="1"/>
  <c r="CP360" i="34" a="1"/>
  <c r="CP360" i="34" s="1"/>
  <c r="DF360" i="34" a="1"/>
  <c r="DF360" i="34" s="1"/>
  <c r="O360" i="34" a="1"/>
  <c r="O360" i="34" s="1"/>
  <c r="AT360" i="34" a="1"/>
  <c r="AT360" i="34" s="1"/>
  <c r="BK360" i="34" a="1"/>
  <c r="BK360" i="34" s="1"/>
  <c r="BJ360" i="34" a="1"/>
  <c r="BJ360" i="34" s="1"/>
  <c r="CQ360" i="34" a="1"/>
  <c r="CQ360" i="34" s="1"/>
  <c r="DG360" i="34" a="1"/>
  <c r="DG360" i="34" s="1"/>
  <c r="AQ360" i="34" a="1"/>
  <c r="AQ360" i="34" s="1"/>
  <c r="AP360" i="34" a="1"/>
  <c r="AP360" i="34" s="1"/>
  <c r="N360" i="34" a="1"/>
  <c r="N360" i="34" s="1"/>
  <c r="CA360" i="34" a="1"/>
  <c r="CA360" i="34" s="1"/>
  <c r="BO360" i="34" a="1"/>
  <c r="BO360" i="34" s="1"/>
  <c r="CD360" i="34" a="1"/>
  <c r="CD360" i="34" s="1"/>
  <c r="CE360" i="34" a="1"/>
  <c r="CE360" i="34" s="1"/>
  <c r="CU360" i="34" a="1"/>
  <c r="CU360" i="34" s="1"/>
  <c r="CT360" i="34" a="1"/>
  <c r="CT360" i="34" s="1"/>
  <c r="DJ360" i="34" a="1"/>
  <c r="DJ360" i="34" s="1"/>
  <c r="AX360" i="34" a="1"/>
  <c r="AX360" i="34" s="1"/>
  <c r="AI360" i="34" a="1"/>
  <c r="AI360" i="34" s="1"/>
  <c r="AH360" i="34" a="1"/>
  <c r="AH360" i="34" s="1"/>
  <c r="AY360" i="34" a="1"/>
  <c r="AY360" i="34" s="1"/>
  <c r="BN360" i="34" a="1"/>
  <c r="BN360" i="34" s="1"/>
  <c r="DK360" i="34" a="1"/>
  <c r="DK360" i="34" s="1"/>
  <c r="M358" i="34"/>
  <c r="DA358" i="34"/>
  <c r="BM358" i="34"/>
  <c r="BM359" i="34" s="1"/>
  <c r="AR359" i="34"/>
  <c r="AS359" i="34" s="1"/>
  <c r="CK358" i="34"/>
  <c r="BA358" i="34"/>
  <c r="CG358" i="34"/>
  <c r="CC358" i="34"/>
  <c r="BY358" i="34"/>
  <c r="BQ358" i="34"/>
  <c r="CF359" i="34"/>
  <c r="CG359" i="34" s="1"/>
  <c r="DM358" i="34"/>
  <c r="BU358" i="34"/>
  <c r="AK358" i="34"/>
  <c r="BH359" i="34"/>
  <c r="L359" i="34"/>
  <c r="AO358" i="34"/>
  <c r="BI358" i="34"/>
  <c r="X359" i="34"/>
  <c r="CJ359" i="34"/>
  <c r="CK359" i="34" s="1"/>
  <c r="DE358" i="34"/>
  <c r="CW358" i="34"/>
  <c r="U358" i="34"/>
  <c r="CS358" i="34"/>
  <c r="AB359" i="34"/>
  <c r="AC358" i="34"/>
  <c r="CO358" i="34"/>
  <c r="AZ359" i="34"/>
  <c r="Y358" i="34"/>
  <c r="DI358" i="34"/>
  <c r="AG358" i="34"/>
  <c r="CV359" i="34"/>
  <c r="AF359" i="34"/>
  <c r="DH359" i="34"/>
  <c r="I358" i="34"/>
  <c r="BE358" i="34"/>
  <c r="T359" i="34"/>
  <c r="AJ359" i="34"/>
  <c r="DD359" i="34"/>
  <c r="CZ359" i="34"/>
  <c r="DL359" i="34"/>
  <c r="CN359" i="34"/>
  <c r="AV359" i="34"/>
  <c r="AW359" i="34" s="1"/>
  <c r="BD359" i="34"/>
  <c r="AN359" i="34"/>
  <c r="DP360" i="34"/>
  <c r="DQ360" i="34" s="1"/>
  <c r="CJ360" i="34"/>
  <c r="AD360" i="34"/>
  <c r="BX360" i="34"/>
  <c r="AE360" i="34"/>
  <c r="T360" i="34"/>
  <c r="BT359" i="34"/>
  <c r="CB359" i="34"/>
  <c r="P359" i="34"/>
  <c r="Q359" i="34" s="1"/>
  <c r="CR359" i="34"/>
  <c r="BP359" i="34"/>
  <c r="BX359" i="34"/>
  <c r="H359" i="34"/>
  <c r="D360" i="34"/>
  <c r="B360" i="34"/>
  <c r="C360" i="34"/>
  <c r="MH4" i="1"/>
  <c r="MH9" i="1" s="1"/>
  <c r="E361" i="34"/>
  <c r="MH7" i="1"/>
  <c r="MI3" i="1"/>
  <c r="MI8" i="1" s="1"/>
  <c r="BC361" i="34" l="1" a="1"/>
  <c r="BC361" i="34" s="1"/>
  <c r="BS361" i="34" a="1"/>
  <c r="BS361" i="34" s="1"/>
  <c r="F361" i="34" a="1"/>
  <c r="F361" i="34" s="1"/>
  <c r="W361" i="34" a="1"/>
  <c r="W361" i="34" s="1"/>
  <c r="BR361" i="34" a="1"/>
  <c r="BR361" i="34" s="1"/>
  <c r="AL361" i="34" a="1"/>
  <c r="AL361" i="34" s="1"/>
  <c r="AM361" i="34" a="1"/>
  <c r="AM361" i="34" s="1"/>
  <c r="BB361" i="34" a="1"/>
  <c r="BB361" i="34" s="1"/>
  <c r="G361" i="34" a="1"/>
  <c r="G361" i="34" s="1"/>
  <c r="V361" i="34" a="1"/>
  <c r="V361" i="34" s="1"/>
  <c r="CY361" i="34" a="1"/>
  <c r="CY361" i="34" s="1"/>
  <c r="DO361" i="34" a="1"/>
  <c r="DO361" i="34" s="1"/>
  <c r="AA361" i="34" a="1"/>
  <c r="AA361" i="34" s="1"/>
  <c r="Z361" i="34" a="1"/>
  <c r="Z361" i="34" s="1"/>
  <c r="BV361" i="34" a="1"/>
  <c r="BV361" i="34" s="1"/>
  <c r="CI361" i="34" a="1"/>
  <c r="CI361" i="34" s="1"/>
  <c r="CH361" i="34" a="1"/>
  <c r="CH361" i="34" s="1"/>
  <c r="DN361" i="34" a="1"/>
  <c r="DN361" i="34" s="1"/>
  <c r="S361" i="34" a="1"/>
  <c r="S361" i="34" s="1"/>
  <c r="CL361" i="34" a="1"/>
  <c r="CL361" i="34" s="1"/>
  <c r="R361" i="34" a="1"/>
  <c r="R361" i="34" s="1"/>
  <c r="CM361" i="34" a="1"/>
  <c r="CM361" i="34" s="1"/>
  <c r="DC361" i="34" a="1"/>
  <c r="DC361" i="34" s="1"/>
  <c r="CX361" i="34" a="1"/>
  <c r="CX361" i="34" s="1"/>
  <c r="BF361" i="34" a="1"/>
  <c r="BF361" i="34" s="1"/>
  <c r="BG361" i="34" a="1"/>
  <c r="BG361" i="34" s="1"/>
  <c r="BW361" i="34" a="1"/>
  <c r="BW361" i="34" s="1"/>
  <c r="K361" i="34" a="1"/>
  <c r="K361" i="34" s="1"/>
  <c r="J361" i="34" a="1"/>
  <c r="J361" i="34" s="1"/>
  <c r="BK361" i="34" a="1"/>
  <c r="BK361" i="34" s="1"/>
  <c r="BJ361" i="34" a="1"/>
  <c r="BJ361" i="34" s="1"/>
  <c r="BZ361" i="34" a="1"/>
  <c r="BZ361" i="34" s="1"/>
  <c r="DB361" i="34" a="1"/>
  <c r="DB361" i="34" s="1"/>
  <c r="AQ361" i="34" a="1"/>
  <c r="AQ361" i="34" s="1"/>
  <c r="AP361" i="34" a="1"/>
  <c r="AP361" i="34" s="1"/>
  <c r="AT361" i="34" a="1"/>
  <c r="AT361" i="34" s="1"/>
  <c r="O361" i="34" a="1"/>
  <c r="O361" i="34" s="1"/>
  <c r="N361" i="34" a="1"/>
  <c r="N361" i="34" s="1"/>
  <c r="CP361" i="34" a="1"/>
  <c r="CP361" i="34" s="1"/>
  <c r="AU361" i="34" a="1"/>
  <c r="AU361" i="34" s="1"/>
  <c r="CA361" i="34" a="1"/>
  <c r="CA361" i="34" s="1"/>
  <c r="CQ361" i="34" a="1"/>
  <c r="CQ361" i="34" s="1"/>
  <c r="AY361" i="34" a="1"/>
  <c r="AY361" i="34" s="1"/>
  <c r="CD361" i="34" a="1"/>
  <c r="CD361" i="34" s="1"/>
  <c r="CU361" i="34" a="1"/>
  <c r="CU361" i="34" s="1"/>
  <c r="DJ361" i="34" a="1"/>
  <c r="DJ361" i="34" s="1"/>
  <c r="AH361" i="34" a="1"/>
  <c r="AH361" i="34" s="1"/>
  <c r="AI361" i="34" a="1"/>
  <c r="AI361" i="34" s="1"/>
  <c r="BN361" i="34" a="1"/>
  <c r="BN361" i="34" s="1"/>
  <c r="CE361" i="34" a="1"/>
  <c r="CE361" i="34" s="1"/>
  <c r="CT361" i="34" a="1"/>
  <c r="CT361" i="34" s="1"/>
  <c r="DK361" i="34" a="1"/>
  <c r="DK361" i="34" s="1"/>
  <c r="DF361" i="34" a="1"/>
  <c r="DF361" i="34" s="1"/>
  <c r="DG361" i="34" a="1"/>
  <c r="DG361" i="34" s="1"/>
  <c r="AX361" i="34" a="1"/>
  <c r="AX361" i="34" s="1"/>
  <c r="BO361" i="34" a="1"/>
  <c r="BO361" i="34" s="1"/>
  <c r="M359" i="34"/>
  <c r="I359" i="34"/>
  <c r="BQ359" i="34"/>
  <c r="DE359" i="34"/>
  <c r="BA359" i="34"/>
  <c r="DM359" i="34"/>
  <c r="DI359" i="34"/>
  <c r="AC359" i="34"/>
  <c r="AJ360" i="34"/>
  <c r="H360" i="34"/>
  <c r="I360" i="34" s="1"/>
  <c r="AZ360" i="34"/>
  <c r="Y359" i="34"/>
  <c r="U359" i="34"/>
  <c r="U360" i="34" s="1"/>
  <c r="CB360" i="34"/>
  <c r="BT360" i="34"/>
  <c r="P360" i="34"/>
  <c r="Q360" i="34" s="1"/>
  <c r="AF360" i="34"/>
  <c r="X360" i="34"/>
  <c r="BI359" i="34"/>
  <c r="CK360" i="34"/>
  <c r="CS359" i="34"/>
  <c r="AR360" i="34"/>
  <c r="AS360" i="34" s="1"/>
  <c r="CO359" i="34"/>
  <c r="BY359" i="34"/>
  <c r="BY360" i="34" s="1"/>
  <c r="CC359" i="34"/>
  <c r="BU359" i="34"/>
  <c r="CF360" i="34"/>
  <c r="CG360" i="34" s="1"/>
  <c r="AO359" i="34"/>
  <c r="AG359" i="34"/>
  <c r="AG360" i="34" s="1"/>
  <c r="AN360" i="34"/>
  <c r="BE359" i="34"/>
  <c r="DA359" i="34"/>
  <c r="AK359" i="34"/>
  <c r="AK360" i="34" s="1"/>
  <c r="CW359" i="34"/>
  <c r="DD360" i="34"/>
  <c r="DH360" i="34"/>
  <c r="L360" i="34"/>
  <c r="M360" i="34" s="1"/>
  <c r="CZ360" i="34"/>
  <c r="BP360" i="34"/>
  <c r="BQ360" i="34" s="1"/>
  <c r="CR360" i="34"/>
  <c r="BH360" i="34"/>
  <c r="DL360" i="34"/>
  <c r="DM360" i="34" s="1"/>
  <c r="CN360" i="34"/>
  <c r="BL360" i="34"/>
  <c r="AB360" i="34"/>
  <c r="AV360" i="34"/>
  <c r="AW360" i="34" s="1"/>
  <c r="BD360" i="34"/>
  <c r="BE360" i="34" s="1"/>
  <c r="DP361" i="34"/>
  <c r="DQ361" i="34" s="1"/>
  <c r="AD361" i="34"/>
  <c r="AE361" i="34"/>
  <c r="AF361" i="34" s="1"/>
  <c r="CV360" i="34"/>
  <c r="D361" i="34"/>
  <c r="B361" i="34"/>
  <c r="C361" i="34"/>
  <c r="MI4" i="1"/>
  <c r="MI9" i="1" s="1"/>
  <c r="E362" i="34"/>
  <c r="MJ3" i="1"/>
  <c r="MJ8" i="1" s="1"/>
  <c r="MI7" i="1"/>
  <c r="W362" i="34" l="1" a="1"/>
  <c r="W362" i="34" s="1"/>
  <c r="V362" i="34" a="1"/>
  <c r="V362" i="34" s="1"/>
  <c r="AM362" i="34" a="1"/>
  <c r="AM362" i="34" s="1"/>
  <c r="BB362" i="34" a="1"/>
  <c r="BB362" i="34" s="1"/>
  <c r="CH362" i="34" a="1"/>
  <c r="CH362" i="34" s="1"/>
  <c r="CY362" i="34" a="1"/>
  <c r="CY362" i="34" s="1"/>
  <c r="CX362" i="34" a="1"/>
  <c r="CX362" i="34" s="1"/>
  <c r="G362" i="34" a="1"/>
  <c r="G362" i="34" s="1"/>
  <c r="F362" i="34" a="1"/>
  <c r="F362" i="34" s="1"/>
  <c r="BR362" i="34" a="1"/>
  <c r="BR362" i="34" s="1"/>
  <c r="CI362" i="34" a="1"/>
  <c r="CI362" i="34" s="1"/>
  <c r="DO362" i="34" a="1"/>
  <c r="DO362" i="34" s="1"/>
  <c r="AL362" i="34" a="1"/>
  <c r="AL362" i="34" s="1"/>
  <c r="BC362" i="34" a="1"/>
  <c r="BC362" i="34" s="1"/>
  <c r="BG362" i="34" a="1"/>
  <c r="BG362" i="34" s="1"/>
  <c r="CL362" i="34" a="1"/>
  <c r="CL362" i="34" s="1"/>
  <c r="DB362" i="34" a="1"/>
  <c r="DB362" i="34" s="1"/>
  <c r="BS362" i="34" a="1"/>
  <c r="BS362" i="34" s="1"/>
  <c r="BF362" i="34" a="1"/>
  <c r="BF362" i="34" s="1"/>
  <c r="BV362" i="34" a="1"/>
  <c r="BV362" i="34" s="1"/>
  <c r="CM362" i="34" a="1"/>
  <c r="CM362" i="34" s="1"/>
  <c r="DN362" i="34" a="1"/>
  <c r="DN362" i="34" s="1"/>
  <c r="R362" i="34" a="1"/>
  <c r="R362" i="34" s="1"/>
  <c r="AA362" i="34" a="1"/>
  <c r="AA362" i="34" s="1"/>
  <c r="BW362" i="34" a="1"/>
  <c r="BW362" i="34" s="1"/>
  <c r="DC362" i="34" a="1"/>
  <c r="DC362" i="34" s="1"/>
  <c r="S362" i="34" a="1"/>
  <c r="S362" i="34" s="1"/>
  <c r="Z362" i="34" a="1"/>
  <c r="Z362" i="34" s="1"/>
  <c r="AP362" i="34" a="1"/>
  <c r="AP362" i="34" s="1"/>
  <c r="BZ362" i="34" a="1"/>
  <c r="BZ362" i="34" s="1"/>
  <c r="CP362" i="34" a="1"/>
  <c r="CP362" i="34" s="1"/>
  <c r="K362" i="34" a="1"/>
  <c r="K362" i="34" s="1"/>
  <c r="O362" i="34" a="1"/>
  <c r="O362" i="34" s="1"/>
  <c r="N362" i="34" a="1"/>
  <c r="N362" i="34" s="1"/>
  <c r="AU362" i="34" a="1"/>
  <c r="AU362" i="34" s="1"/>
  <c r="AT362" i="34" a="1"/>
  <c r="AT362" i="34" s="1"/>
  <c r="BK362" i="34" a="1"/>
  <c r="BK362" i="34" s="1"/>
  <c r="BJ362" i="34" a="1"/>
  <c r="BJ362" i="34" s="1"/>
  <c r="CA362" i="34" a="1"/>
  <c r="CA362" i="34" s="1"/>
  <c r="CQ362" i="34" a="1"/>
  <c r="CQ362" i="34" s="1"/>
  <c r="DF362" i="34" a="1"/>
  <c r="DF362" i="34" s="1"/>
  <c r="DG362" i="34" a="1"/>
  <c r="DG362" i="34" s="1"/>
  <c r="J362" i="34" a="1"/>
  <c r="J362" i="34" s="1"/>
  <c r="AQ362" i="34" a="1"/>
  <c r="AQ362" i="34" s="1"/>
  <c r="AI362" i="34" a="1"/>
  <c r="AI362" i="34" s="1"/>
  <c r="CD362" i="34" a="1"/>
  <c r="CD362" i="34" s="1"/>
  <c r="DJ362" i="34" a="1"/>
  <c r="DJ362" i="34" s="1"/>
  <c r="BN362" i="34" a="1"/>
  <c r="BN362" i="34" s="1"/>
  <c r="CE362" i="34" a="1"/>
  <c r="CE362" i="34" s="1"/>
  <c r="CT362" i="34" a="1"/>
  <c r="CT362" i="34" s="1"/>
  <c r="AH362" i="34" a="1"/>
  <c r="AH362" i="34" s="1"/>
  <c r="AX362" i="34" a="1"/>
  <c r="AX362" i="34" s="1"/>
  <c r="BO362" i="34" a="1"/>
  <c r="BO362" i="34" s="1"/>
  <c r="AY362" i="34" a="1"/>
  <c r="AY362" i="34" s="1"/>
  <c r="CU362" i="34" a="1"/>
  <c r="CU362" i="34" s="1"/>
  <c r="DK362" i="34" a="1"/>
  <c r="DK362" i="34" s="1"/>
  <c r="P361" i="34"/>
  <c r="CZ361" i="34"/>
  <c r="AB361" i="34"/>
  <c r="DI360" i="34"/>
  <c r="CW360" i="34"/>
  <c r="DE360" i="34"/>
  <c r="AC360" i="34"/>
  <c r="BA360" i="34"/>
  <c r="CS360" i="34"/>
  <c r="CC360" i="34"/>
  <c r="BI360" i="34"/>
  <c r="Y360" i="34"/>
  <c r="Q361" i="34"/>
  <c r="T361" i="34"/>
  <c r="U361" i="34" s="1"/>
  <c r="AO360" i="34"/>
  <c r="DL361" i="34"/>
  <c r="DM361" i="34" s="1"/>
  <c r="CN361" i="34"/>
  <c r="X361" i="34"/>
  <c r="BU360" i="34"/>
  <c r="AR361" i="34"/>
  <c r="AS361" i="34" s="1"/>
  <c r="BX361" i="34"/>
  <c r="BY361" i="34" s="1"/>
  <c r="CO360" i="34"/>
  <c r="AZ361" i="34"/>
  <c r="CJ361" i="34"/>
  <c r="CK361" i="34" s="1"/>
  <c r="AV361" i="34"/>
  <c r="AW361" i="34" s="1"/>
  <c r="DD361" i="34"/>
  <c r="DE361" i="34" s="1"/>
  <c r="AJ361" i="34"/>
  <c r="AK361" i="34" s="1"/>
  <c r="BM360" i="34"/>
  <c r="DA360" i="34"/>
  <c r="AG361" i="34"/>
  <c r="BP361" i="34"/>
  <c r="BQ361" i="34" s="1"/>
  <c r="CB361" i="34"/>
  <c r="BL361" i="34"/>
  <c r="L361" i="34"/>
  <c r="M361" i="34" s="1"/>
  <c r="AN361" i="34"/>
  <c r="BT361" i="34"/>
  <c r="CV361" i="34"/>
  <c r="CW361" i="34" s="1"/>
  <c r="DH361" i="34"/>
  <c r="DP362" i="34"/>
  <c r="L362" i="34"/>
  <c r="AD362" i="34"/>
  <c r="AE362" i="34"/>
  <c r="CF361" i="34"/>
  <c r="CG361" i="34" s="1"/>
  <c r="CR361" i="34"/>
  <c r="BD361" i="34"/>
  <c r="BE361" i="34" s="1"/>
  <c r="H361" i="34"/>
  <c r="I361" i="34" s="1"/>
  <c r="BH361" i="34"/>
  <c r="D362" i="34"/>
  <c r="C362" i="34"/>
  <c r="B362" i="34"/>
  <c r="MJ4" i="1"/>
  <c r="MJ9" i="1" s="1"/>
  <c r="E363" i="34"/>
  <c r="MJ7" i="1"/>
  <c r="MI6" i="1"/>
  <c r="MK3" i="1"/>
  <c r="MK8" i="1" s="1"/>
  <c r="G363" i="34" l="1" a="1"/>
  <c r="G363" i="34" s="1"/>
  <c r="F363" i="34" a="1"/>
  <c r="F363" i="34" s="1"/>
  <c r="AM363" i="34" a="1"/>
  <c r="AM363" i="34" s="1"/>
  <c r="CX363" i="34" a="1"/>
  <c r="CX363" i="34" s="1"/>
  <c r="W363" i="34" a="1"/>
  <c r="W363" i="34" s="1"/>
  <c r="BC363" i="34" a="1"/>
  <c r="BC363" i="34" s="1"/>
  <c r="BR363" i="34" a="1"/>
  <c r="BR363" i="34" s="1"/>
  <c r="CH363" i="34" a="1"/>
  <c r="CH363" i="34" s="1"/>
  <c r="CI363" i="34" a="1"/>
  <c r="CI363" i="34" s="1"/>
  <c r="CY363" i="34" a="1"/>
  <c r="CY363" i="34" s="1"/>
  <c r="V363" i="34" a="1"/>
  <c r="V363" i="34" s="1"/>
  <c r="BS363" i="34" a="1"/>
  <c r="BS363" i="34" s="1"/>
  <c r="AL363" i="34" a="1"/>
  <c r="AL363" i="34" s="1"/>
  <c r="BB363" i="34" a="1"/>
  <c r="BB363" i="34" s="1"/>
  <c r="AA363" i="34" a="1"/>
  <c r="AA363" i="34" s="1"/>
  <c r="Z363" i="34" a="1"/>
  <c r="Z363" i="34" s="1"/>
  <c r="BF363" i="34" a="1"/>
  <c r="BF363" i="34" s="1"/>
  <c r="BG363" i="34" a="1"/>
  <c r="BG363" i="34" s="1"/>
  <c r="DO363" i="34" a="1"/>
  <c r="DO363" i="34" s="1"/>
  <c r="S363" i="34" a="1"/>
  <c r="S363" i="34" s="1"/>
  <c r="R363" i="34" a="1"/>
  <c r="R363" i="34" s="1"/>
  <c r="CL363" i="34" a="1"/>
  <c r="CL363" i="34" s="1"/>
  <c r="DN363" i="34" a="1"/>
  <c r="DN363" i="34" s="1"/>
  <c r="BV363" i="34" a="1"/>
  <c r="BV363" i="34" s="1"/>
  <c r="CM363" i="34" a="1"/>
  <c r="CM363" i="34" s="1"/>
  <c r="BW363" i="34" a="1"/>
  <c r="BW363" i="34" s="1"/>
  <c r="J363" i="34" a="1"/>
  <c r="J363" i="34" s="1"/>
  <c r="AQ363" i="34" a="1"/>
  <c r="AQ363" i="34" s="1"/>
  <c r="AU363" i="34" a="1"/>
  <c r="AU363" i="34" s="1"/>
  <c r="BZ363" i="34" a="1"/>
  <c r="BZ363" i="34" s="1"/>
  <c r="CQ363" i="34" a="1"/>
  <c r="CQ363" i="34" s="1"/>
  <c r="DG363" i="34" a="1"/>
  <c r="DG363" i="34" s="1"/>
  <c r="DC363" i="34" a="1"/>
  <c r="DC363" i="34" s="1"/>
  <c r="DB363" i="34" a="1"/>
  <c r="DB363" i="34" s="1"/>
  <c r="AT363" i="34" a="1"/>
  <c r="AT363" i="34" s="1"/>
  <c r="BK363" i="34" a="1"/>
  <c r="BK363" i="34" s="1"/>
  <c r="BJ363" i="34" a="1"/>
  <c r="BJ363" i="34" s="1"/>
  <c r="CP363" i="34" a="1"/>
  <c r="CP363" i="34" s="1"/>
  <c r="K363" i="34" a="1"/>
  <c r="K363" i="34" s="1"/>
  <c r="AP363" i="34" a="1"/>
  <c r="AP363" i="34" s="1"/>
  <c r="O363" i="34" a="1"/>
  <c r="O363" i="34" s="1"/>
  <c r="N363" i="34" a="1"/>
  <c r="N363" i="34" s="1"/>
  <c r="P363" i="34" s="1"/>
  <c r="CA363" i="34" a="1"/>
  <c r="CA363" i="34" s="1"/>
  <c r="DF363" i="34" a="1"/>
  <c r="DF363" i="34" s="1"/>
  <c r="AH363" i="34" a="1"/>
  <c r="AH363" i="34" s="1"/>
  <c r="BN363" i="34" a="1"/>
  <c r="BN363" i="34" s="1"/>
  <c r="CU363" i="34" a="1"/>
  <c r="CU363" i="34" s="1"/>
  <c r="DK363" i="34" a="1"/>
  <c r="DK363" i="34" s="1"/>
  <c r="DJ363" i="34" a="1"/>
  <c r="DJ363" i="34" s="1"/>
  <c r="AY363" i="34" a="1"/>
  <c r="AY363" i="34" s="1"/>
  <c r="AX363" i="34" a="1"/>
  <c r="AX363" i="34" s="1"/>
  <c r="BO363" i="34" a="1"/>
  <c r="BO363" i="34" s="1"/>
  <c r="CD363" i="34" a="1"/>
  <c r="CD363" i="34" s="1"/>
  <c r="AI363" i="34" a="1"/>
  <c r="AI363" i="34" s="1"/>
  <c r="CE363" i="34" a="1"/>
  <c r="CE363" i="34" s="1"/>
  <c r="CT363" i="34" a="1"/>
  <c r="CT363" i="34" s="1"/>
  <c r="AC361" i="34"/>
  <c r="DA361" i="34"/>
  <c r="CS361" i="34"/>
  <c r="DI361" i="34"/>
  <c r="BI361" i="34"/>
  <c r="AZ362" i="34"/>
  <c r="BA362" i="34" s="1"/>
  <c r="BA361" i="34"/>
  <c r="CC361" i="34"/>
  <c r="Y361" i="34"/>
  <c r="BM361" i="34"/>
  <c r="H362" i="34"/>
  <c r="I362" i="34" s="1"/>
  <c r="AO361" i="34"/>
  <c r="CO361" i="34"/>
  <c r="AJ362" i="34"/>
  <c r="AK362" i="34" s="1"/>
  <c r="CB362" i="34"/>
  <c r="CC362" i="34" s="1"/>
  <c r="BU361" i="34"/>
  <c r="CJ362" i="34"/>
  <c r="CK362" i="34" s="1"/>
  <c r="BT362" i="34"/>
  <c r="BU362" i="34" s="1"/>
  <c r="BD362" i="34"/>
  <c r="BE362" i="34" s="1"/>
  <c r="CV362" i="34"/>
  <c r="CW362" i="34" s="1"/>
  <c r="P362" i="34"/>
  <c r="Q362" i="34" s="1"/>
  <c r="T362" i="34"/>
  <c r="U362" i="34" s="1"/>
  <c r="CN362" i="34"/>
  <c r="CO362" i="34" s="1"/>
  <c r="AV362" i="34"/>
  <c r="AW362" i="34" s="1"/>
  <c r="X362" i="34"/>
  <c r="Y362" i="34" s="1"/>
  <c r="M362" i="34"/>
  <c r="BH362" i="34"/>
  <c r="DQ362" i="34"/>
  <c r="CF362" i="34"/>
  <c r="DH362" i="34"/>
  <c r="BP362" i="34"/>
  <c r="CR362" i="34"/>
  <c r="AR362" i="34"/>
  <c r="BX362" i="34"/>
  <c r="DP363" i="34"/>
  <c r="X363" i="34"/>
  <c r="AD363" i="34"/>
  <c r="AE363" i="34"/>
  <c r="CZ362" i="34"/>
  <c r="BL362" i="34"/>
  <c r="AB362" i="34"/>
  <c r="AN362" i="34"/>
  <c r="AF362" i="34"/>
  <c r="DL362" i="34"/>
  <c r="DD362" i="34"/>
  <c r="D363" i="34"/>
  <c r="B363" i="34"/>
  <c r="C363" i="34"/>
  <c r="MK4" i="1"/>
  <c r="MK9" i="1" s="1"/>
  <c r="E364" i="34"/>
  <c r="MK7" i="1"/>
  <c r="ML3" i="1"/>
  <c r="ML8" i="1" s="1"/>
  <c r="V364" i="34" l="1" a="1"/>
  <c r="V364" i="34" s="1"/>
  <c r="BC364" i="34" a="1"/>
  <c r="BC364" i="34" s="1"/>
  <c r="BR364" i="34" a="1"/>
  <c r="BR364" i="34" s="1"/>
  <c r="BS364" i="34" a="1"/>
  <c r="BS364" i="34" s="1"/>
  <c r="G364" i="34" a="1"/>
  <c r="G364" i="34" s="1"/>
  <c r="F364" i="34" a="1"/>
  <c r="F364" i="34" s="1"/>
  <c r="W364" i="34" a="1"/>
  <c r="W364" i="34" s="1"/>
  <c r="AL364" i="34" a="1"/>
  <c r="AL364" i="34" s="1"/>
  <c r="BB364" i="34" a="1"/>
  <c r="BB364" i="34" s="1"/>
  <c r="CX364" i="34" a="1"/>
  <c r="CX364" i="34" s="1"/>
  <c r="AM364" i="34" a="1"/>
  <c r="AM364" i="34" s="1"/>
  <c r="CH364" i="34" a="1"/>
  <c r="CH364" i="34" s="1"/>
  <c r="BW364" i="34" a="1"/>
  <c r="BW364" i="34" s="1"/>
  <c r="DO364" i="34" a="1"/>
  <c r="DO364" i="34" s="1"/>
  <c r="S364" i="34" a="1"/>
  <c r="S364" i="34" s="1"/>
  <c r="R364" i="34" a="1"/>
  <c r="R364" i="34" s="1"/>
  <c r="BG364" i="34" a="1"/>
  <c r="BG364" i="34" s="1"/>
  <c r="CM364" i="34" a="1"/>
  <c r="CM364" i="34" s="1"/>
  <c r="CY364" i="34" a="1"/>
  <c r="CY364" i="34" s="1"/>
  <c r="AA364" i="34" a="1"/>
  <c r="AA364" i="34" s="1"/>
  <c r="BF364" i="34" a="1"/>
  <c r="BF364" i="34" s="1"/>
  <c r="CI364" i="34" a="1"/>
  <c r="CI364" i="34" s="1"/>
  <c r="DN364" i="34" a="1"/>
  <c r="DN364" i="34" s="1"/>
  <c r="Z364" i="34" a="1"/>
  <c r="Z364" i="34" s="1"/>
  <c r="BV364" i="34" a="1"/>
  <c r="BV364" i="34" s="1"/>
  <c r="CL364" i="34" a="1"/>
  <c r="CL364" i="34" s="1"/>
  <c r="DC364" i="34" a="1"/>
  <c r="DC364" i="34" s="1"/>
  <c r="N364" i="34" a="1"/>
  <c r="N364" i="34" s="1"/>
  <c r="CA364" i="34" a="1"/>
  <c r="CA364" i="34" s="1"/>
  <c r="CQ364" i="34" a="1"/>
  <c r="CQ364" i="34" s="1"/>
  <c r="K364" i="34" a="1"/>
  <c r="K364" i="34" s="1"/>
  <c r="J364" i="34" a="1"/>
  <c r="J364" i="34" s="1"/>
  <c r="AU364" i="34" a="1"/>
  <c r="AU364" i="34" s="1"/>
  <c r="BZ364" i="34" a="1"/>
  <c r="BZ364" i="34" s="1"/>
  <c r="CP364" i="34" a="1"/>
  <c r="CP364" i="34" s="1"/>
  <c r="AQ364" i="34" a="1"/>
  <c r="AQ364" i="34" s="1"/>
  <c r="AT364" i="34" a="1"/>
  <c r="AT364" i="34" s="1"/>
  <c r="BJ364" i="34" a="1"/>
  <c r="BJ364" i="34" s="1"/>
  <c r="DB364" i="34" a="1"/>
  <c r="DB364" i="34" s="1"/>
  <c r="AP364" i="34" a="1"/>
  <c r="AP364" i="34" s="1"/>
  <c r="O364" i="34" a="1"/>
  <c r="O364" i="34" s="1"/>
  <c r="BK364" i="34" a="1"/>
  <c r="BK364" i="34" s="1"/>
  <c r="DG364" i="34" a="1"/>
  <c r="DG364" i="34" s="1"/>
  <c r="AY364" i="34" a="1"/>
  <c r="AY364" i="34" s="1"/>
  <c r="BO364" i="34" a="1"/>
  <c r="BO364" i="34" s="1"/>
  <c r="CU364" i="34" a="1"/>
  <c r="CU364" i="34" s="1"/>
  <c r="CT364" i="34" a="1"/>
  <c r="CT364" i="34" s="1"/>
  <c r="DK364" i="34" a="1"/>
  <c r="DK364" i="34" s="1"/>
  <c r="DF364" i="34" a="1"/>
  <c r="DF364" i="34" s="1"/>
  <c r="AX364" i="34" a="1"/>
  <c r="AX364" i="34" s="1"/>
  <c r="CE364" i="34" a="1"/>
  <c r="CE364" i="34" s="1"/>
  <c r="CD364" i="34" a="1"/>
  <c r="CD364" i="34" s="1"/>
  <c r="DJ364" i="34" a="1"/>
  <c r="DJ364" i="34" s="1"/>
  <c r="AI364" i="34" a="1"/>
  <c r="AI364" i="34" s="1"/>
  <c r="AH364" i="34" a="1"/>
  <c r="AH364" i="34" s="1"/>
  <c r="BN364" i="34" a="1"/>
  <c r="BN364" i="34" s="1"/>
  <c r="CV363" i="34"/>
  <c r="CW363" i="34" s="1"/>
  <c r="AF363" i="34"/>
  <c r="AN363" i="34"/>
  <c r="CR363" i="34"/>
  <c r="AB363" i="34"/>
  <c r="L363" i="34"/>
  <c r="M363" i="34" s="1"/>
  <c r="AJ363" i="34"/>
  <c r="AK363" i="34" s="1"/>
  <c r="CB363" i="34"/>
  <c r="CC363" i="34" s="1"/>
  <c r="DH363" i="34"/>
  <c r="BP363" i="34"/>
  <c r="BX363" i="34"/>
  <c r="Q363" i="34"/>
  <c r="Y363" i="34"/>
  <c r="AR363" i="34"/>
  <c r="T363" i="34"/>
  <c r="U363" i="34" s="1"/>
  <c r="DQ363" i="34"/>
  <c r="AC362" i="34"/>
  <c r="DL363" i="34"/>
  <c r="DM362" i="34"/>
  <c r="BM362" i="34"/>
  <c r="AG362" i="34"/>
  <c r="DA362" i="34"/>
  <c r="AS362" i="34"/>
  <c r="CG362" i="34"/>
  <c r="AO362" i="34"/>
  <c r="DE362" i="34"/>
  <c r="CS362" i="34"/>
  <c r="BI362" i="34"/>
  <c r="BQ362" i="34"/>
  <c r="BY362" i="34"/>
  <c r="DI362" i="34"/>
  <c r="CZ363" i="34"/>
  <c r="DP364" i="34"/>
  <c r="AD364" i="34"/>
  <c r="AE364" i="34"/>
  <c r="BT363" i="34"/>
  <c r="CF363" i="34"/>
  <c r="BH363" i="34"/>
  <c r="BL363" i="34"/>
  <c r="BD363" i="34"/>
  <c r="AZ363" i="34"/>
  <c r="DD363" i="34"/>
  <c r="H363" i="34"/>
  <c r="AV363" i="34"/>
  <c r="CN363" i="34"/>
  <c r="CJ363" i="34"/>
  <c r="D364" i="34"/>
  <c r="B364" i="34"/>
  <c r="C364" i="34"/>
  <c r="ML4" i="1"/>
  <c r="ML9" i="1" s="1"/>
  <c r="E365" i="34"/>
  <c r="MM3" i="1"/>
  <c r="MM8" i="1" s="1"/>
  <c r="ML7" i="1"/>
  <c r="AL365" i="34" l="1" a="1"/>
  <c r="AL365" i="34" s="1"/>
  <c r="AM365" i="34" a="1"/>
  <c r="AM365" i="34" s="1"/>
  <c r="BS365" i="34" a="1"/>
  <c r="BS365" i="34" s="1"/>
  <c r="CI365" i="34" a="1"/>
  <c r="CI365" i="34" s="1"/>
  <c r="CH365" i="34" a="1"/>
  <c r="CH365" i="34" s="1"/>
  <c r="CY365" i="34" a="1"/>
  <c r="CY365" i="34" s="1"/>
  <c r="F365" i="34" a="1"/>
  <c r="F365" i="34" s="1"/>
  <c r="V365" i="34" a="1"/>
  <c r="V365" i="34" s="1"/>
  <c r="BC365" i="34" a="1"/>
  <c r="BC365" i="34" s="1"/>
  <c r="BB365" i="34" a="1"/>
  <c r="BB365" i="34" s="1"/>
  <c r="CX365" i="34" a="1"/>
  <c r="CX365" i="34" s="1"/>
  <c r="DO365" i="34" a="1"/>
  <c r="DO365" i="34" s="1"/>
  <c r="W365" i="34" a="1"/>
  <c r="W365" i="34" s="1"/>
  <c r="BR365" i="34" a="1"/>
  <c r="BR365" i="34" s="1"/>
  <c r="G365" i="34" a="1"/>
  <c r="G365" i="34" s="1"/>
  <c r="S365" i="34" a="1"/>
  <c r="S365" i="34" s="1"/>
  <c r="R365" i="34" a="1"/>
  <c r="R365" i="34" s="1"/>
  <c r="DB365" i="34" a="1"/>
  <c r="DB365" i="34" s="1"/>
  <c r="Z365" i="34" a="1"/>
  <c r="Z365" i="34" s="1"/>
  <c r="BF365" i="34" a="1"/>
  <c r="BF365" i="34" s="1"/>
  <c r="BG365" i="34" a="1"/>
  <c r="BG365" i="34" s="1"/>
  <c r="BV365" i="34" a="1"/>
  <c r="BV365" i="34" s="1"/>
  <c r="BW365" i="34" a="1"/>
  <c r="BW365" i="34" s="1"/>
  <c r="CL365" i="34" a="1"/>
  <c r="CL365" i="34" s="1"/>
  <c r="DN365" i="34" a="1"/>
  <c r="DN365" i="34" s="1"/>
  <c r="AA365" i="34" a="1"/>
  <c r="AA365" i="34" s="1"/>
  <c r="CM365" i="34" a="1"/>
  <c r="CM365" i="34" s="1"/>
  <c r="J365" i="34" a="1"/>
  <c r="J365" i="34" s="1"/>
  <c r="AQ365" i="34" a="1"/>
  <c r="AQ365" i="34" s="1"/>
  <c r="AU365" i="34" a="1"/>
  <c r="AU365" i="34" s="1"/>
  <c r="CA365" i="34" a="1"/>
  <c r="CA365" i="34" s="1"/>
  <c r="DG365" i="34" a="1"/>
  <c r="DG365" i="34" s="1"/>
  <c r="AP365" i="34" a="1"/>
  <c r="AP365" i="34" s="1"/>
  <c r="BZ365" i="34" a="1"/>
  <c r="BZ365" i="34" s="1"/>
  <c r="O365" i="34" a="1"/>
  <c r="O365" i="34" s="1"/>
  <c r="AT365" i="34" a="1"/>
  <c r="AT365" i="34" s="1"/>
  <c r="BK365" i="34" a="1"/>
  <c r="BK365" i="34" s="1"/>
  <c r="BJ365" i="34" a="1"/>
  <c r="BJ365" i="34" s="1"/>
  <c r="DF365" i="34" a="1"/>
  <c r="DF365" i="34" s="1"/>
  <c r="DC365" i="34" a="1"/>
  <c r="DC365" i="34" s="1"/>
  <c r="K365" i="34" a="1"/>
  <c r="K365" i="34" s="1"/>
  <c r="N365" i="34" a="1"/>
  <c r="N365" i="34" s="1"/>
  <c r="CQ365" i="34" a="1"/>
  <c r="CQ365" i="34" s="1"/>
  <c r="CP365" i="34" a="1"/>
  <c r="CP365" i="34" s="1"/>
  <c r="AX365" i="34" a="1"/>
  <c r="AX365" i="34" s="1"/>
  <c r="BO365" i="34" a="1"/>
  <c r="BO365" i="34" s="1"/>
  <c r="CE365" i="34" a="1"/>
  <c r="CE365" i="34" s="1"/>
  <c r="DK365" i="34" a="1"/>
  <c r="DK365" i="34" s="1"/>
  <c r="BN365" i="34" a="1"/>
  <c r="BN365" i="34" s="1"/>
  <c r="CD365" i="34" a="1"/>
  <c r="CD365" i="34" s="1"/>
  <c r="CU365" i="34" a="1"/>
  <c r="CU365" i="34" s="1"/>
  <c r="DJ365" i="34" a="1"/>
  <c r="DJ365" i="34" s="1"/>
  <c r="AH365" i="34" a="1"/>
  <c r="AH365" i="34" s="1"/>
  <c r="AY365" i="34" a="1"/>
  <c r="AY365" i="34" s="1"/>
  <c r="AI365" i="34" a="1"/>
  <c r="AI365" i="34" s="1"/>
  <c r="CT365" i="34" a="1"/>
  <c r="CT365" i="34" s="1"/>
  <c r="AG363" i="34"/>
  <c r="CS363" i="34"/>
  <c r="BY363" i="34"/>
  <c r="AO363" i="34"/>
  <c r="AS363" i="34"/>
  <c r="AC363" i="34"/>
  <c r="DI363" i="34"/>
  <c r="P364" i="34"/>
  <c r="Q364" i="34" s="1"/>
  <c r="AV364" i="34"/>
  <c r="DA363" i="34"/>
  <c r="CV364" i="34"/>
  <c r="CW364" i="34" s="1"/>
  <c r="DM363" i="34"/>
  <c r="BQ363" i="34"/>
  <c r="BD364" i="34"/>
  <c r="CZ364" i="34"/>
  <c r="CG363" i="34"/>
  <c r="CF364" i="34"/>
  <c r="BI363" i="34"/>
  <c r="BX364" i="34"/>
  <c r="BY364" i="34" s="1"/>
  <c r="T364" i="34"/>
  <c r="U364" i="34" s="1"/>
  <c r="BM363" i="34"/>
  <c r="DH364" i="34"/>
  <c r="L364" i="34"/>
  <c r="M364" i="34" s="1"/>
  <c r="H364" i="34"/>
  <c r="DE363" i="34"/>
  <c r="AZ364" i="34"/>
  <c r="DD364" i="34"/>
  <c r="CB364" i="34"/>
  <c r="CR364" i="34"/>
  <c r="DQ364" i="34"/>
  <c r="CO363" i="34"/>
  <c r="I363" i="34"/>
  <c r="BE363" i="34"/>
  <c r="BU363" i="34"/>
  <c r="BA363" i="34"/>
  <c r="CK363" i="34"/>
  <c r="AW363" i="34"/>
  <c r="AW364" i="34" s="1"/>
  <c r="BP364" i="34"/>
  <c r="AF364" i="34"/>
  <c r="BT364" i="34"/>
  <c r="CN364" i="34"/>
  <c r="AN364" i="34"/>
  <c r="AJ364" i="34"/>
  <c r="AB364" i="34"/>
  <c r="CJ365" i="34"/>
  <c r="DP365" i="34"/>
  <c r="AE365" i="34"/>
  <c r="AD365" i="34"/>
  <c r="DL364" i="34"/>
  <c r="BL364" i="34"/>
  <c r="BH364" i="34"/>
  <c r="AR364" i="34"/>
  <c r="CJ364" i="34"/>
  <c r="X364" i="34"/>
  <c r="D365" i="34"/>
  <c r="B365" i="34"/>
  <c r="C365" i="34"/>
  <c r="MM4" i="1"/>
  <c r="MM9" i="1" s="1"/>
  <c r="E366" i="34"/>
  <c r="D366" i="34" s="1"/>
  <c r="MM7" i="1"/>
  <c r="MN3" i="1"/>
  <c r="MN8" i="1" s="1"/>
  <c r="BC366" i="34" l="1" a="1"/>
  <c r="BC366" i="34" s="1"/>
  <c r="G366" i="34" a="1"/>
  <c r="G366" i="34" s="1"/>
  <c r="W366" i="34" a="1"/>
  <c r="W366" i="34" s="1"/>
  <c r="AM366" i="34" a="1"/>
  <c r="AM366" i="34" s="1"/>
  <c r="F366" i="34" a="1"/>
  <c r="F366" i="34" s="1"/>
  <c r="BB366" i="34" a="1"/>
  <c r="BB366" i="34" s="1"/>
  <c r="CI366" i="34" a="1"/>
  <c r="CI366" i="34" s="1"/>
  <c r="CY366" i="34" a="1"/>
  <c r="CY366" i="34" s="1"/>
  <c r="V366" i="34" a="1"/>
  <c r="V366" i="34" s="1"/>
  <c r="AL366" i="34" a="1"/>
  <c r="AL366" i="34" s="1"/>
  <c r="BR366" i="34" a="1"/>
  <c r="BR366" i="34" s="1"/>
  <c r="BS366" i="34" a="1"/>
  <c r="BS366" i="34" s="1"/>
  <c r="DN366" i="34" a="1"/>
  <c r="DN366" i="34" s="1"/>
  <c r="Z366" i="34" a="1"/>
  <c r="Z366" i="34" s="1"/>
  <c r="BW366" i="34" a="1"/>
  <c r="BW366" i="34" s="1"/>
  <c r="CH366" i="34" a="1"/>
  <c r="CH366" i="34" s="1"/>
  <c r="CX366" i="34" a="1"/>
  <c r="CX366" i="34" s="1"/>
  <c r="DO366" i="34" a="1"/>
  <c r="DO366" i="34" s="1"/>
  <c r="AA366" i="34" a="1"/>
  <c r="AA366" i="34" s="1"/>
  <c r="CL366" i="34" a="1"/>
  <c r="CL366" i="34" s="1"/>
  <c r="S366" i="34" a="1"/>
  <c r="S366" i="34" s="1"/>
  <c r="BG366" i="34" a="1"/>
  <c r="BG366" i="34" s="1"/>
  <c r="CM366" i="34" a="1"/>
  <c r="CM366" i="34" s="1"/>
  <c r="R366" i="34" a="1"/>
  <c r="R366" i="34" s="1"/>
  <c r="BF366" i="34" a="1"/>
  <c r="BF366" i="34" s="1"/>
  <c r="BV366" i="34" a="1"/>
  <c r="BV366" i="34" s="1"/>
  <c r="DC366" i="34" a="1"/>
  <c r="DC366" i="34" s="1"/>
  <c r="BK366" i="34" a="1"/>
  <c r="BK366" i="34" s="1"/>
  <c r="CQ366" i="34" a="1"/>
  <c r="CQ366" i="34" s="1"/>
  <c r="K366" i="34" a="1"/>
  <c r="K366" i="34" s="1"/>
  <c r="J366" i="34" a="1"/>
  <c r="J366" i="34" s="1"/>
  <c r="AQ366" i="34" a="1"/>
  <c r="AQ366" i="34" s="1"/>
  <c r="AT366" i="34" a="1"/>
  <c r="AT366" i="34" s="1"/>
  <c r="BZ366" i="34" a="1"/>
  <c r="BZ366" i="34" s="1"/>
  <c r="CP366" i="34" a="1"/>
  <c r="CP366" i="34" s="1"/>
  <c r="DB366" i="34" a="1"/>
  <c r="DB366" i="34" s="1"/>
  <c r="AP366" i="34" a="1"/>
  <c r="AP366" i="34" s="1"/>
  <c r="O366" i="34" a="1"/>
  <c r="O366" i="34" s="1"/>
  <c r="N366" i="34" a="1"/>
  <c r="N366" i="34" s="1"/>
  <c r="AU366" i="34" a="1"/>
  <c r="AU366" i="34" s="1"/>
  <c r="BJ366" i="34" a="1"/>
  <c r="BJ366" i="34" s="1"/>
  <c r="CA366" i="34" a="1"/>
  <c r="CA366" i="34" s="1"/>
  <c r="DG366" i="34" a="1"/>
  <c r="DG366" i="34" s="1"/>
  <c r="CU366" i="34" a="1"/>
  <c r="CU366" i="34" s="1"/>
  <c r="AY366" i="34" a="1"/>
  <c r="AY366" i="34" s="1"/>
  <c r="CD366" i="34" a="1"/>
  <c r="CD366" i="34" s="1"/>
  <c r="DK366" i="34" a="1"/>
  <c r="DK366" i="34" s="1"/>
  <c r="CT366" i="34" a="1"/>
  <c r="CT366" i="34" s="1"/>
  <c r="DJ366" i="34" a="1"/>
  <c r="DJ366" i="34" s="1"/>
  <c r="DF366" i="34" a="1"/>
  <c r="DF366" i="34" s="1"/>
  <c r="AH366" i="34" a="1"/>
  <c r="AH366" i="34" s="1"/>
  <c r="AI366" i="34" a="1"/>
  <c r="AI366" i="34" s="1"/>
  <c r="AX366" i="34" a="1"/>
  <c r="AX366" i="34" s="1"/>
  <c r="BN366" i="34" a="1"/>
  <c r="BN366" i="34" s="1"/>
  <c r="BO366" i="34" a="1"/>
  <c r="BO366" i="34" s="1"/>
  <c r="CE366" i="34" a="1"/>
  <c r="CE366" i="34" s="1"/>
  <c r="AR365" i="34"/>
  <c r="BP365" i="34"/>
  <c r="DI364" i="34"/>
  <c r="BM364" i="34"/>
  <c r="DA364" i="34"/>
  <c r="DQ365" i="34"/>
  <c r="BE364" i="34"/>
  <c r="CG364" i="34"/>
  <c r="AB365" i="34"/>
  <c r="L365" i="34"/>
  <c r="CV365" i="34"/>
  <c r="CW365" i="34" s="1"/>
  <c r="AJ365" i="34"/>
  <c r="DE364" i="34"/>
  <c r="CK364" i="34"/>
  <c r="CK365" i="34" s="1"/>
  <c r="I364" i="34"/>
  <c r="CR365" i="34"/>
  <c r="CN365" i="34"/>
  <c r="M365" i="34"/>
  <c r="BQ364" i="34"/>
  <c r="BT365" i="34"/>
  <c r="AN365" i="34"/>
  <c r="CC364" i="34"/>
  <c r="DL365" i="34"/>
  <c r="AC364" i="34"/>
  <c r="BI364" i="34"/>
  <c r="DH365" i="34"/>
  <c r="BA364" i="34"/>
  <c r="CS364" i="34"/>
  <c r="Y364" i="34"/>
  <c r="DM364" i="34"/>
  <c r="BD365" i="34"/>
  <c r="AK364" i="34"/>
  <c r="AK365" i="34" s="1"/>
  <c r="AO364" i="34"/>
  <c r="CO364" i="34"/>
  <c r="AS364" i="34"/>
  <c r="AG364" i="34"/>
  <c r="BU364" i="34"/>
  <c r="T365" i="34"/>
  <c r="DP366" i="34"/>
  <c r="BX366" i="34"/>
  <c r="AD366" i="34"/>
  <c r="AE366" i="34"/>
  <c r="CF365" i="34"/>
  <c r="AF365" i="34"/>
  <c r="AV365" i="34"/>
  <c r="BL365" i="34"/>
  <c r="P365" i="34"/>
  <c r="BH365" i="34"/>
  <c r="BX365" i="34"/>
  <c r="X365" i="34"/>
  <c r="H365" i="34"/>
  <c r="CZ365" i="34"/>
  <c r="DD365" i="34"/>
  <c r="CB365" i="34"/>
  <c r="AZ365" i="34"/>
  <c r="C366" i="34"/>
  <c r="B366" i="34"/>
  <c r="MN4" i="1"/>
  <c r="MN9" i="1" s="1"/>
  <c r="E367" i="34"/>
  <c r="MN7" i="1"/>
  <c r="MO3" i="1"/>
  <c r="MO8" i="1" s="1"/>
  <c r="BS367" i="34" l="1" a="1"/>
  <c r="BS367" i="34" s="1"/>
  <c r="BC367" i="34" a="1"/>
  <c r="BC367" i="34" s="1"/>
  <c r="W367" i="34" a="1"/>
  <c r="W367" i="34" s="1"/>
  <c r="AM367" i="34" a="1"/>
  <c r="AM367" i="34" s="1"/>
  <c r="BR367" i="34" a="1"/>
  <c r="BR367" i="34" s="1"/>
  <c r="CH367" i="34" a="1"/>
  <c r="CH367" i="34" s="1"/>
  <c r="CX367" i="34" a="1"/>
  <c r="CX367" i="34" s="1"/>
  <c r="CY367" i="34" a="1"/>
  <c r="CY367" i="34" s="1"/>
  <c r="DO367" i="34" a="1"/>
  <c r="DO367" i="34" s="1"/>
  <c r="G367" i="34" a="1"/>
  <c r="G367" i="34" s="1"/>
  <c r="F367" i="34" a="1"/>
  <c r="F367" i="34" s="1"/>
  <c r="V367" i="34" a="1"/>
  <c r="V367" i="34" s="1"/>
  <c r="AL367" i="34" a="1"/>
  <c r="AL367" i="34" s="1"/>
  <c r="BB367" i="34" a="1"/>
  <c r="BB367" i="34" s="1"/>
  <c r="DN367" i="34" a="1"/>
  <c r="DN367" i="34" s="1"/>
  <c r="S367" i="34" a="1"/>
  <c r="S367" i="34" s="1"/>
  <c r="Z367" i="34" a="1"/>
  <c r="Z367" i="34" s="1"/>
  <c r="DC367" i="34" a="1"/>
  <c r="DC367" i="34" s="1"/>
  <c r="DB367" i="34" a="1"/>
  <c r="DB367" i="34" s="1"/>
  <c r="CI367" i="34" a="1"/>
  <c r="CI367" i="34" s="1"/>
  <c r="BF367" i="34" a="1"/>
  <c r="BF367" i="34" s="1"/>
  <c r="BG367" i="34" a="1"/>
  <c r="BG367" i="34" s="1"/>
  <c r="BV367" i="34" a="1"/>
  <c r="BV367" i="34" s="1"/>
  <c r="CL367" i="34" a="1"/>
  <c r="CL367" i="34" s="1"/>
  <c r="R367" i="34" a="1"/>
  <c r="R367" i="34" s="1"/>
  <c r="AA367" i="34" a="1"/>
  <c r="AA367" i="34" s="1"/>
  <c r="BW367" i="34" a="1"/>
  <c r="BW367" i="34" s="1"/>
  <c r="CM367" i="34" a="1"/>
  <c r="CM367" i="34" s="1"/>
  <c r="AP367" i="34" a="1"/>
  <c r="AP367" i="34" s="1"/>
  <c r="N367" i="34" a="1"/>
  <c r="N367" i="34" s="1"/>
  <c r="CP367" i="34" a="1"/>
  <c r="CP367" i="34" s="1"/>
  <c r="AQ367" i="34" a="1"/>
  <c r="AQ367" i="34" s="1"/>
  <c r="AU367" i="34" a="1"/>
  <c r="AU367" i="34" s="1"/>
  <c r="BZ367" i="34" a="1"/>
  <c r="BZ367" i="34" s="1"/>
  <c r="CQ367" i="34" a="1"/>
  <c r="CQ367" i="34" s="1"/>
  <c r="J367" i="34" a="1"/>
  <c r="J367" i="34" s="1"/>
  <c r="AT367" i="34" a="1"/>
  <c r="AT367" i="34" s="1"/>
  <c r="CA367" i="34" a="1"/>
  <c r="CA367" i="34" s="1"/>
  <c r="K367" i="34" a="1"/>
  <c r="K367" i="34" s="1"/>
  <c r="O367" i="34" a="1"/>
  <c r="O367" i="34" s="1"/>
  <c r="BK367" i="34" a="1"/>
  <c r="BK367" i="34" s="1"/>
  <c r="BJ367" i="34" a="1"/>
  <c r="BJ367" i="34" s="1"/>
  <c r="DG367" i="34" a="1"/>
  <c r="DG367" i="34" s="1"/>
  <c r="AI367" i="34" a="1"/>
  <c r="AI367" i="34" s="1"/>
  <c r="CT367" i="34" a="1"/>
  <c r="CT367" i="34" s="1"/>
  <c r="DF367" i="34" a="1"/>
  <c r="DF367" i="34" s="1"/>
  <c r="DH367" i="34" s="1"/>
  <c r="AH367" i="34" a="1"/>
  <c r="AH367" i="34" s="1"/>
  <c r="BN367" i="34" a="1"/>
  <c r="BN367" i="34" s="1"/>
  <c r="CE367" i="34" a="1"/>
  <c r="CE367" i="34" s="1"/>
  <c r="CU367" i="34" a="1"/>
  <c r="CU367" i="34" s="1"/>
  <c r="AX367" i="34" a="1"/>
  <c r="AX367" i="34" s="1"/>
  <c r="BO367" i="34" a="1"/>
  <c r="BO367" i="34" s="1"/>
  <c r="CD367" i="34" a="1"/>
  <c r="CD367" i="34" s="1"/>
  <c r="DJ367" i="34" a="1"/>
  <c r="DJ367" i="34" s="1"/>
  <c r="AY367" i="34" a="1"/>
  <c r="AY367" i="34" s="1"/>
  <c r="DK367" i="34" a="1"/>
  <c r="DK367" i="34" s="1"/>
  <c r="AS365" i="34"/>
  <c r="BQ365" i="34"/>
  <c r="X366" i="34"/>
  <c r="BL366" i="34"/>
  <c r="AC365" i="34"/>
  <c r="DQ366" i="34"/>
  <c r="DM365" i="34"/>
  <c r="CB366" i="34"/>
  <c r="CN366" i="34"/>
  <c r="DH366" i="34"/>
  <c r="DD366" i="34"/>
  <c r="BH366" i="34"/>
  <c r="AB366" i="34"/>
  <c r="AC366" i="34" s="1"/>
  <c r="CO365" i="34"/>
  <c r="BT366" i="34"/>
  <c r="CV366" i="34"/>
  <c r="CW366" i="34" s="1"/>
  <c r="CS365" i="34"/>
  <c r="AO365" i="34"/>
  <c r="CZ366" i="34"/>
  <c r="CR366" i="34"/>
  <c r="BD366" i="34"/>
  <c r="DI365" i="34"/>
  <c r="U365" i="34"/>
  <c r="BI365" i="34"/>
  <c r="AG365" i="34"/>
  <c r="Y365" i="34"/>
  <c r="BM365" i="34"/>
  <c r="BU365" i="34"/>
  <c r="DE365" i="34"/>
  <c r="CG365" i="34"/>
  <c r="DA365" i="34"/>
  <c r="BY365" i="34"/>
  <c r="BY366" i="34" s="1"/>
  <c r="BE365" i="34"/>
  <c r="BA365" i="34"/>
  <c r="AW365" i="34"/>
  <c r="CC365" i="34"/>
  <c r="I365" i="34"/>
  <c r="Q365" i="34"/>
  <c r="AR366" i="34"/>
  <c r="H366" i="34"/>
  <c r="AF366" i="34"/>
  <c r="P366" i="34"/>
  <c r="BP366" i="34"/>
  <c r="DP367" i="34"/>
  <c r="BD367" i="34"/>
  <c r="CR367" i="34"/>
  <c r="AD367" i="34"/>
  <c r="AE367" i="34"/>
  <c r="AZ366" i="34"/>
  <c r="T366" i="34"/>
  <c r="U366" i="34" s="1"/>
  <c r="AJ366" i="34"/>
  <c r="AK366" i="34" s="1"/>
  <c r="DL366" i="34"/>
  <c r="L366" i="34"/>
  <c r="M366" i="34" s="1"/>
  <c r="AV366" i="34"/>
  <c r="CF366" i="34"/>
  <c r="CJ366" i="34"/>
  <c r="AN366" i="34"/>
  <c r="D367" i="34"/>
  <c r="B367" i="34"/>
  <c r="C367" i="34"/>
  <c r="MO4" i="1"/>
  <c r="MO9" i="1" s="1"/>
  <c r="E368" i="34"/>
  <c r="MO7" i="1"/>
  <c r="MP3" i="1"/>
  <c r="MP8" i="1" s="1"/>
  <c r="B368" i="34" l="1"/>
  <c r="AL368" i="34" a="1"/>
  <c r="AL368" i="34" s="1"/>
  <c r="BB368" i="34" a="1"/>
  <c r="BB368" i="34" s="1"/>
  <c r="CH368" i="34" a="1"/>
  <c r="CH368" i="34" s="1"/>
  <c r="CX368" i="34" a="1"/>
  <c r="CX368" i="34" s="1"/>
  <c r="CY368" i="34" a="1"/>
  <c r="CY368" i="34" s="1"/>
  <c r="F368" i="34" a="1"/>
  <c r="F368" i="34" s="1"/>
  <c r="AM368" i="34" a="1"/>
  <c r="AM368" i="34" s="1"/>
  <c r="BC368" i="34" a="1"/>
  <c r="BC368" i="34" s="1"/>
  <c r="BS368" i="34" a="1"/>
  <c r="BS368" i="34" s="1"/>
  <c r="BR368" i="34" a="1"/>
  <c r="BR368" i="34" s="1"/>
  <c r="V368" i="34" a="1"/>
  <c r="V368" i="34" s="1"/>
  <c r="CI368" i="34" a="1"/>
  <c r="CI368" i="34" s="1"/>
  <c r="G368" i="34" a="1"/>
  <c r="G368" i="34" s="1"/>
  <c r="W368" i="34" a="1"/>
  <c r="W368" i="34" s="1"/>
  <c r="Z368" i="34" a="1"/>
  <c r="Z368" i="34" s="1"/>
  <c r="BF368" i="34" a="1"/>
  <c r="BF368" i="34" s="1"/>
  <c r="CL368" i="34" a="1"/>
  <c r="CL368" i="34" s="1"/>
  <c r="DC368" i="34" a="1"/>
  <c r="DC368" i="34" s="1"/>
  <c r="DN368" i="34" a="1"/>
  <c r="DN368" i="34" s="1"/>
  <c r="AA368" i="34" a="1"/>
  <c r="AA368" i="34" s="1"/>
  <c r="DO368" i="34" a="1"/>
  <c r="DO368" i="34" s="1"/>
  <c r="S368" i="34" a="1"/>
  <c r="S368" i="34" s="1"/>
  <c r="R368" i="34" a="1"/>
  <c r="R368" i="34" s="1"/>
  <c r="CM368" i="34" a="1"/>
  <c r="CM368" i="34" s="1"/>
  <c r="BG368" i="34" a="1"/>
  <c r="BG368" i="34" s="1"/>
  <c r="BV368" i="34" a="1"/>
  <c r="BV368" i="34" s="1"/>
  <c r="BW368" i="34" a="1"/>
  <c r="BW368" i="34" s="1"/>
  <c r="DB368" i="34" a="1"/>
  <c r="DB368" i="34" s="1"/>
  <c r="CQ368" i="34" a="1"/>
  <c r="CQ368" i="34" s="1"/>
  <c r="DG368" i="34" a="1"/>
  <c r="DG368" i="34" s="1"/>
  <c r="J368" i="34" a="1"/>
  <c r="J368" i="34" s="1"/>
  <c r="N368" i="34" a="1"/>
  <c r="N368" i="34" s="1"/>
  <c r="BK368" i="34" a="1"/>
  <c r="BK368" i="34" s="1"/>
  <c r="CA368" i="34" a="1"/>
  <c r="CA368" i="34" s="1"/>
  <c r="K368" i="34" a="1"/>
  <c r="K368" i="34" s="1"/>
  <c r="L368" i="34" s="1"/>
  <c r="AQ368" i="34" a="1"/>
  <c r="AQ368" i="34" s="1"/>
  <c r="AU368" i="34" a="1"/>
  <c r="AU368" i="34" s="1"/>
  <c r="BJ368" i="34" a="1"/>
  <c r="BJ368" i="34" s="1"/>
  <c r="BZ368" i="34" a="1"/>
  <c r="BZ368" i="34" s="1"/>
  <c r="CP368" i="34" a="1"/>
  <c r="CP368" i="34" s="1"/>
  <c r="DF368" i="34" a="1"/>
  <c r="DF368" i="34" s="1"/>
  <c r="AP368" i="34" a="1"/>
  <c r="AP368" i="34" s="1"/>
  <c r="O368" i="34" a="1"/>
  <c r="O368" i="34" s="1"/>
  <c r="AT368" i="34" a="1"/>
  <c r="AT368" i="34" s="1"/>
  <c r="AH368" i="34" a="1"/>
  <c r="AH368" i="34" s="1"/>
  <c r="BN368" i="34" a="1"/>
  <c r="BN368" i="34" s="1"/>
  <c r="CE368" i="34" a="1"/>
  <c r="CE368" i="34" s="1"/>
  <c r="AI368" i="34" a="1"/>
  <c r="AI368" i="34" s="1"/>
  <c r="AY368" i="34" a="1"/>
  <c r="AY368" i="34" s="1"/>
  <c r="BO368" i="34" a="1"/>
  <c r="BO368" i="34" s="1"/>
  <c r="CU368" i="34" a="1"/>
  <c r="CU368" i="34" s="1"/>
  <c r="CT368" i="34" a="1"/>
  <c r="CT368" i="34" s="1"/>
  <c r="DK368" i="34" a="1"/>
  <c r="DK368" i="34" s="1"/>
  <c r="AX368" i="34" a="1"/>
  <c r="AX368" i="34" s="1"/>
  <c r="CD368" i="34" a="1"/>
  <c r="CD368" i="34" s="1"/>
  <c r="DJ368" i="34" a="1"/>
  <c r="DJ368" i="34" s="1"/>
  <c r="Y366" i="34"/>
  <c r="DI366" i="34"/>
  <c r="DI367" i="34" s="1"/>
  <c r="DQ367" i="34"/>
  <c r="BM366" i="34"/>
  <c r="CC366" i="34"/>
  <c r="BI366" i="34"/>
  <c r="DE366" i="34"/>
  <c r="BU366" i="34"/>
  <c r="Q366" i="34"/>
  <c r="CG366" i="34"/>
  <c r="DA366" i="34"/>
  <c r="CO366" i="34"/>
  <c r="DL367" i="34"/>
  <c r="H367" i="34"/>
  <c r="AW366" i="34"/>
  <c r="BA366" i="34"/>
  <c r="CS366" i="34"/>
  <c r="CS367" i="34" s="1"/>
  <c r="DD367" i="34"/>
  <c r="AJ367" i="34"/>
  <c r="AK367" i="34" s="1"/>
  <c r="AG366" i="34"/>
  <c r="BE366" i="34"/>
  <c r="BE367" i="34" s="1"/>
  <c r="T367" i="34"/>
  <c r="U367" i="34" s="1"/>
  <c r="CK366" i="34"/>
  <c r="BP367" i="34"/>
  <c r="BQ366" i="34"/>
  <c r="AS366" i="34"/>
  <c r="I366" i="34"/>
  <c r="AO366" i="34"/>
  <c r="DM366" i="34"/>
  <c r="AF367" i="34"/>
  <c r="BT367" i="34"/>
  <c r="CF367" i="34"/>
  <c r="CV367" i="34"/>
  <c r="CW367" i="34" s="1"/>
  <c r="BL367" i="34"/>
  <c r="BH367" i="34"/>
  <c r="AV367" i="34"/>
  <c r="DP368" i="34"/>
  <c r="AE368" i="34"/>
  <c r="AD368" i="34"/>
  <c r="CZ367" i="34"/>
  <c r="AZ367" i="34"/>
  <c r="AR367" i="34"/>
  <c r="L367" i="34"/>
  <c r="M367" i="34" s="1"/>
  <c r="X367" i="34"/>
  <c r="Y367" i="34" s="1"/>
  <c r="CB367" i="34"/>
  <c r="P367" i="34"/>
  <c r="CN367" i="34"/>
  <c r="CJ367" i="34"/>
  <c r="AB367" i="34"/>
  <c r="BX367" i="34"/>
  <c r="BY367" i="34" s="1"/>
  <c r="AN367" i="34"/>
  <c r="D368" i="34"/>
  <c r="C368" i="34"/>
  <c r="MP4" i="1"/>
  <c r="MP9" i="1" s="1"/>
  <c r="MP7" i="1"/>
  <c r="MQ3" i="1"/>
  <c r="MQ8" i="1" s="1"/>
  <c r="D369" i="34" l="1"/>
  <c r="N370" i="34" a="1"/>
  <c r="N370" i="34" s="1"/>
  <c r="AH370" i="34" a="1"/>
  <c r="AH370" i="34" s="1"/>
  <c r="AP370" i="34" a="1"/>
  <c r="AP370" i="34" s="1"/>
  <c r="AX370" i="34" a="1"/>
  <c r="AX370" i="34" s="1"/>
  <c r="BC370" i="34" a="1"/>
  <c r="BC370" i="34" s="1"/>
  <c r="BN370" i="34" a="1"/>
  <c r="BN370" i="34" s="1"/>
  <c r="BS370" i="34" a="1"/>
  <c r="BS370" i="34" s="1"/>
  <c r="CA370" i="34" a="1"/>
  <c r="CA370" i="34" s="1"/>
  <c r="CI370" i="34" a="1"/>
  <c r="CI370" i="34" s="1"/>
  <c r="CQ370" i="34" a="1"/>
  <c r="CQ370" i="34" s="1"/>
  <c r="CY370" i="34" a="1"/>
  <c r="CY370" i="34" s="1"/>
  <c r="DG370" i="34" a="1"/>
  <c r="DG370" i="34" s="1"/>
  <c r="BR370" i="34" a="1"/>
  <c r="BR370" i="34" s="1"/>
  <c r="CM370" i="34" a="1"/>
  <c r="CM370" i="34" s="1"/>
  <c r="CU370" i="34" a="1"/>
  <c r="CU370" i="34" s="1"/>
  <c r="CX370" i="34" a="1"/>
  <c r="CX370" i="34" s="1"/>
  <c r="DF370" i="34" a="1"/>
  <c r="DF370" i="34" s="1"/>
  <c r="DN370" i="34" a="1"/>
  <c r="DN370" i="34" s="1"/>
  <c r="F370" i="34" a="1"/>
  <c r="F370" i="34" s="1"/>
  <c r="K370" i="34" a="1"/>
  <c r="K370" i="34" s="1"/>
  <c r="S370" i="34" a="1"/>
  <c r="S370" i="34" s="1"/>
  <c r="V370" i="34" a="1"/>
  <c r="V370" i="34" s="1"/>
  <c r="AA370" i="34" a="1"/>
  <c r="AA370" i="34" s="1"/>
  <c r="AD370" i="34"/>
  <c r="AM370" i="34" a="1"/>
  <c r="AM370" i="34" s="1"/>
  <c r="AU370" i="34" a="1"/>
  <c r="AU370" i="34" s="1"/>
  <c r="BF370" i="34" a="1"/>
  <c r="BF370" i="34" s="1"/>
  <c r="BK370" i="34" a="1"/>
  <c r="BK370" i="34" s="1"/>
  <c r="BV370" i="34" a="1"/>
  <c r="BV370" i="34" s="1"/>
  <c r="CD370" i="34" a="1"/>
  <c r="CD370" i="34" s="1"/>
  <c r="CL370" i="34" a="1"/>
  <c r="CL370" i="34" s="1"/>
  <c r="CT370" i="34" a="1"/>
  <c r="CT370" i="34" s="1"/>
  <c r="DB370" i="34" a="1"/>
  <c r="DB370" i="34" s="1"/>
  <c r="DJ370" i="34" a="1"/>
  <c r="DJ370" i="34" s="1"/>
  <c r="DO370" i="34" a="1"/>
  <c r="DO370" i="34" s="1"/>
  <c r="DP370" i="34" s="1"/>
  <c r="DQ370" i="34" s="1"/>
  <c r="BW370" i="34" a="1"/>
  <c r="BW370" i="34" s="1"/>
  <c r="CH370" i="34" a="1"/>
  <c r="CH370" i="34" s="1"/>
  <c r="AE370" i="34"/>
  <c r="AF370" i="34" s="1"/>
  <c r="AG370" i="34" s="1"/>
  <c r="G370" i="34" a="1"/>
  <c r="G370" i="34" s="1"/>
  <c r="H370" i="34" s="1"/>
  <c r="I370" i="34" s="1"/>
  <c r="J370" i="34" a="1"/>
  <c r="J370" i="34" s="1"/>
  <c r="O370" i="34" a="1"/>
  <c r="O370" i="34" s="1"/>
  <c r="P370" i="34" s="1"/>
  <c r="Q370" i="34" s="1"/>
  <c r="R370" i="34" a="1"/>
  <c r="R370" i="34" s="1"/>
  <c r="W370" i="34" a="1"/>
  <c r="W370" i="34" s="1"/>
  <c r="X370" i="34" s="1"/>
  <c r="Y370" i="34" s="1"/>
  <c r="Z370" i="34" a="1"/>
  <c r="Z370" i="34" s="1"/>
  <c r="AI370" i="34" a="1"/>
  <c r="AI370" i="34" s="1"/>
  <c r="AJ370" i="34" s="1"/>
  <c r="AK370" i="34" s="1"/>
  <c r="AL370" i="34" a="1"/>
  <c r="AL370" i="34" s="1"/>
  <c r="AQ370" i="34" a="1"/>
  <c r="AQ370" i="34" s="1"/>
  <c r="AR370" i="34" s="1"/>
  <c r="AS370" i="34" s="1"/>
  <c r="AT370" i="34" a="1"/>
  <c r="AT370" i="34" s="1"/>
  <c r="AY370" i="34" a="1"/>
  <c r="AY370" i="34" s="1"/>
  <c r="AZ370" i="34" s="1"/>
  <c r="BA370" i="34" s="1"/>
  <c r="BB370" i="34" a="1"/>
  <c r="BB370" i="34" s="1"/>
  <c r="BG370" i="34" a="1"/>
  <c r="BG370" i="34" s="1"/>
  <c r="BH370" i="34" s="1"/>
  <c r="BI370" i="34" s="1"/>
  <c r="BJ370" i="34" a="1"/>
  <c r="BJ370" i="34" s="1"/>
  <c r="BO370" i="34" a="1"/>
  <c r="BO370" i="34" s="1"/>
  <c r="BP370" i="34" s="1"/>
  <c r="BQ370" i="34" s="1"/>
  <c r="BZ370" i="34" a="1"/>
  <c r="BZ370" i="34" s="1"/>
  <c r="CE370" i="34" a="1"/>
  <c r="CE370" i="34" s="1"/>
  <c r="CF370" i="34" s="1"/>
  <c r="CG370" i="34" s="1"/>
  <c r="CP370" i="34" a="1"/>
  <c r="CP370" i="34" s="1"/>
  <c r="DC370" i="34" a="1"/>
  <c r="DC370" i="34" s="1"/>
  <c r="DD370" i="34" s="1"/>
  <c r="DE370" i="34" s="1"/>
  <c r="DK370" i="34" a="1"/>
  <c r="DK370" i="34" s="1"/>
  <c r="DL370" i="34" s="1"/>
  <c r="DM370" i="34" s="1"/>
  <c r="G369" i="34" a="1"/>
  <c r="G369" i="34" s="1"/>
  <c r="V369" i="34" a="1"/>
  <c r="V369" i="34" s="1"/>
  <c r="AL369" i="34" a="1"/>
  <c r="AL369" i="34" s="1"/>
  <c r="AM369" i="34" a="1"/>
  <c r="AM369" i="34" s="1"/>
  <c r="DO369" i="34" a="1"/>
  <c r="DO369" i="34" s="1"/>
  <c r="CI369" i="34" a="1"/>
  <c r="CI369" i="34" s="1"/>
  <c r="CH369" i="34" a="1"/>
  <c r="CH369" i="34" s="1"/>
  <c r="BC369" i="34" a="1"/>
  <c r="BC369" i="34" s="1"/>
  <c r="BS369" i="34" a="1"/>
  <c r="BS369" i="34" s="1"/>
  <c r="F369" i="34" a="1"/>
  <c r="F369" i="34" s="1"/>
  <c r="W369" i="34" a="1"/>
  <c r="W369" i="34" s="1"/>
  <c r="BB369" i="34" a="1"/>
  <c r="BB369" i="34" s="1"/>
  <c r="BR369" i="34" a="1"/>
  <c r="BR369" i="34" s="1"/>
  <c r="CX369" i="34" a="1"/>
  <c r="CX369" i="34" s="1"/>
  <c r="CM369" i="34" a="1"/>
  <c r="CM369" i="34" s="1"/>
  <c r="DC369" i="34" a="1"/>
  <c r="DC369" i="34" s="1"/>
  <c r="K369" i="34" a="1"/>
  <c r="K369" i="34" s="1"/>
  <c r="CY369" i="34" a="1"/>
  <c r="CY369" i="34" s="1"/>
  <c r="DN369" i="34" a="1"/>
  <c r="DN369" i="34" s="1"/>
  <c r="BW369" i="34" a="1"/>
  <c r="BW369" i="34" s="1"/>
  <c r="S369" i="34" a="1"/>
  <c r="S369" i="34" s="1"/>
  <c r="R369" i="34" a="1"/>
  <c r="R369" i="34" s="1"/>
  <c r="AA369" i="34" a="1"/>
  <c r="AA369" i="34" s="1"/>
  <c r="Z369" i="34" a="1"/>
  <c r="Z369" i="34" s="1"/>
  <c r="BV369" i="34" a="1"/>
  <c r="BV369" i="34" s="1"/>
  <c r="BG369" i="34" a="1"/>
  <c r="BG369" i="34" s="1"/>
  <c r="BF369" i="34" a="1"/>
  <c r="BF369" i="34" s="1"/>
  <c r="CL369" i="34" a="1"/>
  <c r="CL369" i="34" s="1"/>
  <c r="DB369" i="34" a="1"/>
  <c r="DB369" i="34" s="1"/>
  <c r="O369" i="34" a="1"/>
  <c r="O369" i="34" s="1"/>
  <c r="N369" i="34" a="1"/>
  <c r="N369" i="34" s="1"/>
  <c r="BK369" i="34" a="1"/>
  <c r="BK369" i="34" s="1"/>
  <c r="BJ369" i="34" a="1"/>
  <c r="BJ369" i="34" s="1"/>
  <c r="J369" i="34" a="1"/>
  <c r="J369" i="34" s="1"/>
  <c r="AU369" i="34" a="1"/>
  <c r="AU369" i="34" s="1"/>
  <c r="CA369" i="34" a="1"/>
  <c r="CA369" i="34" s="1"/>
  <c r="CQ369" i="34" a="1"/>
  <c r="CQ369" i="34" s="1"/>
  <c r="AQ369" i="34" a="1"/>
  <c r="AQ369" i="34" s="1"/>
  <c r="AP369" i="34" a="1"/>
  <c r="AP369" i="34" s="1"/>
  <c r="BZ369" i="34" a="1"/>
  <c r="BZ369" i="34" s="1"/>
  <c r="AT369" i="34" a="1"/>
  <c r="AT369" i="34" s="1"/>
  <c r="CP369" i="34" a="1"/>
  <c r="CP369" i="34" s="1"/>
  <c r="DF369" i="34" a="1"/>
  <c r="DF369" i="34" s="1"/>
  <c r="AI369" i="34" a="1"/>
  <c r="AI369" i="34" s="1"/>
  <c r="AY369" i="34" a="1"/>
  <c r="AY369" i="34" s="1"/>
  <c r="BN369" i="34" a="1"/>
  <c r="BN369" i="34" s="1"/>
  <c r="CT369" i="34" a="1"/>
  <c r="CT369" i="34" s="1"/>
  <c r="DJ369" i="34" a="1"/>
  <c r="DJ369" i="34" s="1"/>
  <c r="AX369" i="34" a="1"/>
  <c r="AX369" i="34" s="1"/>
  <c r="BO369" i="34" a="1"/>
  <c r="BO369" i="34" s="1"/>
  <c r="DK369" i="34" a="1"/>
  <c r="DK369" i="34" s="1"/>
  <c r="DG369" i="34" a="1"/>
  <c r="DG369" i="34" s="1"/>
  <c r="CD369" i="34" a="1"/>
  <c r="CD369" i="34" s="1"/>
  <c r="CE369" i="34" a="1"/>
  <c r="CE369" i="34" s="1"/>
  <c r="CU369" i="34" a="1"/>
  <c r="CU369" i="34" s="1"/>
  <c r="AH369" i="34" a="1"/>
  <c r="AH369" i="34" s="1"/>
  <c r="DA367" i="34"/>
  <c r="BA367" i="34"/>
  <c r="BU367" i="34"/>
  <c r="BD368" i="34"/>
  <c r="BE368" i="34" s="1"/>
  <c r="DQ368" i="34"/>
  <c r="CZ368" i="34"/>
  <c r="AS367" i="34"/>
  <c r="CK367" i="34"/>
  <c r="CO367" i="34"/>
  <c r="DE367" i="34"/>
  <c r="BQ367" i="34"/>
  <c r="Q367" i="34"/>
  <c r="CR368" i="34"/>
  <c r="CS368" i="34" s="1"/>
  <c r="BH368" i="34"/>
  <c r="BA32" i="46" s="1"/>
  <c r="DM367" i="34"/>
  <c r="CG367" i="34"/>
  <c r="I367" i="34"/>
  <c r="AW367" i="34"/>
  <c r="AO367" i="34"/>
  <c r="M368" i="34"/>
  <c r="BP368" i="34"/>
  <c r="DH368" i="34"/>
  <c r="DI368" i="34" s="1"/>
  <c r="BM367" i="34"/>
  <c r="AC367" i="34"/>
  <c r="CC367" i="34"/>
  <c r="CN368" i="34"/>
  <c r="X368" i="34"/>
  <c r="Y368" i="34" s="1"/>
  <c r="BI367" i="34"/>
  <c r="AG367" i="34"/>
  <c r="BL368" i="34"/>
  <c r="DP369" i="34"/>
  <c r="AD369" i="34"/>
  <c r="AE369" i="34"/>
  <c r="P368" i="34"/>
  <c r="BT368" i="34"/>
  <c r="CV368" i="34"/>
  <c r="CW368" i="34" s="1"/>
  <c r="AF368" i="34"/>
  <c r="AZ368" i="34"/>
  <c r="BA368" i="34" s="1"/>
  <c r="AR368" i="34"/>
  <c r="CB368" i="34"/>
  <c r="CF368" i="34"/>
  <c r="T368" i="34"/>
  <c r="U368" i="34" s="1"/>
  <c r="CJ368" i="34"/>
  <c r="H368" i="34"/>
  <c r="AB368" i="34"/>
  <c r="DD368" i="34"/>
  <c r="AJ368" i="34"/>
  <c r="AK368" i="34" s="1"/>
  <c r="AV368" i="34"/>
  <c r="DL368" i="34"/>
  <c r="BX368" i="34"/>
  <c r="BY368" i="34" s="1"/>
  <c r="AN368" i="34"/>
  <c r="MQ4" i="1"/>
  <c r="MQ9" i="1" s="1"/>
  <c r="AT7" i="46"/>
  <c r="MP6" i="1"/>
  <c r="MR3" i="1"/>
  <c r="MR8" i="1" s="1"/>
  <c r="MQ7" i="1"/>
  <c r="CZ370" i="34" l="1"/>
  <c r="DA370" i="34" s="1"/>
  <c r="AB370" i="34"/>
  <c r="AC370" i="34" s="1"/>
  <c r="CV370" i="34"/>
  <c r="CW370" i="34" s="1"/>
  <c r="BT370" i="34"/>
  <c r="BU370" i="34" s="1"/>
  <c r="AV370" i="34"/>
  <c r="AW370" i="34" s="1"/>
  <c r="CN370" i="34"/>
  <c r="CO370" i="34" s="1"/>
  <c r="CR370" i="34"/>
  <c r="CS370" i="34" s="1"/>
  <c r="AN370" i="34"/>
  <c r="AO370" i="34" s="1"/>
  <c r="T370" i="34"/>
  <c r="U370" i="34" s="1"/>
  <c r="CJ370" i="34"/>
  <c r="CK370" i="34" s="1"/>
  <c r="BD370" i="34"/>
  <c r="BE370" i="34" s="1"/>
  <c r="DA368" i="34"/>
  <c r="BX370" i="34"/>
  <c r="BY370" i="34" s="1"/>
  <c r="BL370" i="34"/>
  <c r="BM370" i="34" s="1"/>
  <c r="L370" i="34"/>
  <c r="M370" i="34" s="1"/>
  <c r="DH370" i="34"/>
  <c r="DI370" i="34" s="1"/>
  <c r="CB370" i="34"/>
  <c r="CC370" i="34" s="1"/>
  <c r="BU368" i="34"/>
  <c r="DE368" i="34"/>
  <c r="AS368" i="34"/>
  <c r="C16" i="46"/>
  <c r="D44" i="46"/>
  <c r="F14" i="46"/>
  <c r="F16" i="46"/>
  <c r="F20" i="46"/>
  <c r="G40" i="46"/>
  <c r="G16" i="46"/>
  <c r="G42" i="46"/>
  <c r="G12" i="46"/>
  <c r="H48" i="46"/>
  <c r="I16" i="46"/>
  <c r="I40" i="46"/>
  <c r="J36" i="46"/>
  <c r="J16" i="46"/>
  <c r="K14" i="46"/>
  <c r="K16" i="46"/>
  <c r="K40" i="46"/>
  <c r="K12" i="46"/>
  <c r="K28" i="46"/>
  <c r="K36" i="46"/>
  <c r="L30" i="46"/>
  <c r="M12" i="46"/>
  <c r="M16" i="46"/>
  <c r="M24" i="46"/>
  <c r="N38" i="46"/>
  <c r="O40" i="46"/>
  <c r="O14" i="46"/>
  <c r="O36" i="46"/>
  <c r="O28" i="46"/>
  <c r="O16" i="46"/>
  <c r="O34" i="46"/>
  <c r="O26" i="46"/>
  <c r="O58" i="46"/>
  <c r="O38" i="46"/>
  <c r="P20" i="46"/>
  <c r="P16" i="46"/>
  <c r="Q16" i="46"/>
  <c r="S20" i="46"/>
  <c r="S34" i="46"/>
  <c r="S42" i="46"/>
  <c r="T16" i="46"/>
  <c r="T12" i="46"/>
  <c r="U14" i="46"/>
  <c r="U16" i="46"/>
  <c r="V24" i="46"/>
  <c r="V16" i="46"/>
  <c r="W14" i="46"/>
  <c r="X26" i="46"/>
  <c r="X50" i="46"/>
  <c r="X30" i="46"/>
  <c r="Y16" i="46"/>
  <c r="Y18" i="46"/>
  <c r="Z16" i="46"/>
  <c r="AB36" i="46"/>
  <c r="AB32" i="46"/>
  <c r="AB26" i="46"/>
  <c r="AB38" i="46"/>
  <c r="AB14" i="46"/>
  <c r="AB30" i="46"/>
  <c r="AB40" i="46"/>
  <c r="AB28" i="46"/>
  <c r="AB16" i="46"/>
  <c r="AB34" i="46"/>
  <c r="AB60" i="46"/>
  <c r="AC56" i="46"/>
  <c r="AD20" i="46"/>
  <c r="AD22" i="46"/>
  <c r="AE56" i="46"/>
  <c r="AE16" i="46"/>
  <c r="AG16" i="46"/>
  <c r="AG38" i="46"/>
  <c r="AH60" i="46"/>
  <c r="AI34" i="46"/>
  <c r="AK42" i="46"/>
  <c r="AK60" i="46"/>
  <c r="AK14" i="46"/>
  <c r="AL16" i="46"/>
  <c r="AL14" i="46"/>
  <c r="AL18" i="46"/>
  <c r="AM48" i="46"/>
  <c r="AM16" i="46"/>
  <c r="AN38" i="46"/>
  <c r="AN58" i="46"/>
  <c r="AO14" i="46"/>
  <c r="AO40" i="46"/>
  <c r="AO12" i="46"/>
  <c r="AP16" i="46"/>
  <c r="AP46" i="46"/>
  <c r="AQ20" i="46"/>
  <c r="AQ16" i="46"/>
  <c r="AR52" i="46"/>
  <c r="AR50" i="46"/>
  <c r="AR48" i="46"/>
  <c r="AS22" i="46"/>
  <c r="AT16" i="46"/>
  <c r="AT14" i="46"/>
  <c r="AU36" i="46"/>
  <c r="AU16" i="46"/>
  <c r="AV16" i="46"/>
  <c r="AV50" i="46"/>
  <c r="AV46" i="46"/>
  <c r="AV52" i="46"/>
  <c r="AX34" i="46"/>
  <c r="AX30" i="46"/>
  <c r="AX36" i="46"/>
  <c r="AX60" i="46"/>
  <c r="AX16" i="46"/>
  <c r="AX44" i="46"/>
  <c r="AY16" i="46"/>
  <c r="AY50" i="46"/>
  <c r="I368" i="34"/>
  <c r="CF369" i="34"/>
  <c r="CG369" i="34" s="1"/>
  <c r="AO368" i="34"/>
  <c r="CK368" i="34"/>
  <c r="BQ368" i="34"/>
  <c r="CC368" i="34"/>
  <c r="AG368" i="34"/>
  <c r="AF369" i="34"/>
  <c r="AG369" i="34" s="1"/>
  <c r="CO368" i="34"/>
  <c r="CG368" i="34"/>
  <c r="Q368" i="34"/>
  <c r="AZ369" i="34"/>
  <c r="B28" i="46" s="1"/>
  <c r="AJ369" i="34"/>
  <c r="AK369" i="34" s="1"/>
  <c r="BI368" i="34"/>
  <c r="CR369" i="34"/>
  <c r="CS369" i="34" s="1"/>
  <c r="AW368" i="34"/>
  <c r="BM368" i="34"/>
  <c r="L369" i="34"/>
  <c r="AX9" i="46" s="1"/>
  <c r="DL369" i="34"/>
  <c r="DM369" i="34" s="1"/>
  <c r="BT369" i="34"/>
  <c r="B38" i="46" s="1"/>
  <c r="CV369" i="34"/>
  <c r="AX53" i="46" s="1"/>
  <c r="AC368" i="34"/>
  <c r="BH369" i="34"/>
  <c r="AX33" i="46" s="1"/>
  <c r="C18" i="46"/>
  <c r="D18" i="46"/>
  <c r="E18" i="46"/>
  <c r="F18" i="46"/>
  <c r="G19" i="46"/>
  <c r="G18" i="46"/>
  <c r="H18" i="46"/>
  <c r="I18" i="46"/>
  <c r="J18" i="46"/>
  <c r="K18" i="46"/>
  <c r="L18" i="46"/>
  <c r="M18" i="46"/>
  <c r="N18" i="46"/>
  <c r="O18" i="46"/>
  <c r="P18" i="46"/>
  <c r="Q18" i="46"/>
  <c r="R18" i="46"/>
  <c r="S18" i="46"/>
  <c r="T18" i="46"/>
  <c r="U18" i="46"/>
  <c r="V18" i="46"/>
  <c r="W18" i="46"/>
  <c r="X18" i="46"/>
  <c r="Z18" i="46"/>
  <c r="AA18" i="46"/>
  <c r="AB18" i="46"/>
  <c r="AC18" i="46"/>
  <c r="AD18" i="46"/>
  <c r="AE18" i="46"/>
  <c r="AF18" i="46"/>
  <c r="AG18" i="46"/>
  <c r="AH18" i="46"/>
  <c r="AI18" i="46"/>
  <c r="AJ18" i="46"/>
  <c r="AK18" i="46"/>
  <c r="AM18" i="46"/>
  <c r="AN18" i="46"/>
  <c r="AO18" i="46"/>
  <c r="AP18" i="46"/>
  <c r="AQ18" i="46"/>
  <c r="AR18" i="46"/>
  <c r="AS18" i="46"/>
  <c r="AT18" i="46"/>
  <c r="AU18" i="46"/>
  <c r="AV18" i="46"/>
  <c r="AW18" i="46"/>
  <c r="AX18" i="46"/>
  <c r="AY18" i="46"/>
  <c r="AZ18" i="46"/>
  <c r="BA18" i="46"/>
  <c r="C52" i="46"/>
  <c r="D52" i="46"/>
  <c r="E52" i="46"/>
  <c r="F52" i="46"/>
  <c r="G52" i="46"/>
  <c r="H52" i="46"/>
  <c r="I52" i="46"/>
  <c r="J52" i="46"/>
  <c r="K52" i="46"/>
  <c r="L52" i="46"/>
  <c r="M52" i="46"/>
  <c r="N52" i="46"/>
  <c r="O52" i="46"/>
  <c r="P52" i="46"/>
  <c r="Q52" i="46"/>
  <c r="R52" i="46"/>
  <c r="S52" i="46"/>
  <c r="T52" i="46"/>
  <c r="U52" i="46"/>
  <c r="V52" i="46"/>
  <c r="W52" i="46"/>
  <c r="X52" i="46"/>
  <c r="Y52" i="46"/>
  <c r="Z52" i="46"/>
  <c r="AA52" i="46"/>
  <c r="AB52" i="46"/>
  <c r="AC52" i="46"/>
  <c r="AD52" i="46"/>
  <c r="AE52" i="46"/>
  <c r="AF52" i="46"/>
  <c r="AG52" i="46"/>
  <c r="AH52" i="46"/>
  <c r="AI52" i="46"/>
  <c r="AJ52" i="46"/>
  <c r="AK52" i="46"/>
  <c r="AL52" i="46"/>
  <c r="AM52" i="46"/>
  <c r="AN52" i="46"/>
  <c r="AO52" i="46"/>
  <c r="AP52" i="46"/>
  <c r="AQ52" i="46"/>
  <c r="AS52" i="46"/>
  <c r="AT52" i="46"/>
  <c r="AU52" i="46"/>
  <c r="AW52" i="46"/>
  <c r="AX52" i="46"/>
  <c r="AY52" i="46"/>
  <c r="AZ52" i="46"/>
  <c r="BA52" i="46"/>
  <c r="B29" i="46"/>
  <c r="C28" i="46"/>
  <c r="D28" i="46"/>
  <c r="E28" i="46"/>
  <c r="F28" i="46"/>
  <c r="G28" i="46"/>
  <c r="G29" i="46"/>
  <c r="H28" i="46"/>
  <c r="I28" i="46"/>
  <c r="J28" i="46"/>
  <c r="K29" i="46"/>
  <c r="L28" i="46"/>
  <c r="M28" i="46"/>
  <c r="N28" i="46"/>
  <c r="O29" i="46"/>
  <c r="P28" i="46"/>
  <c r="Q28" i="46"/>
  <c r="R28" i="46"/>
  <c r="S28" i="46"/>
  <c r="S29" i="46"/>
  <c r="T28" i="46"/>
  <c r="U28" i="46"/>
  <c r="V28" i="46"/>
  <c r="W28" i="46"/>
  <c r="X29" i="46"/>
  <c r="X28" i="46"/>
  <c r="Y28" i="46"/>
  <c r="Z28" i="46"/>
  <c r="AA28" i="46"/>
  <c r="AB29" i="46"/>
  <c r="AC28" i="46"/>
  <c r="AD28" i="46"/>
  <c r="AE28" i="46"/>
  <c r="AF28" i="46"/>
  <c r="AG29" i="46"/>
  <c r="AG28" i="46"/>
  <c r="AH28" i="46"/>
  <c r="AI28" i="46"/>
  <c r="AJ28" i="46"/>
  <c r="AK29" i="46"/>
  <c r="AK28" i="46"/>
  <c r="AL28" i="46"/>
  <c r="AM28" i="46"/>
  <c r="AN28" i="46"/>
  <c r="AO28" i="46"/>
  <c r="AO29" i="46"/>
  <c r="AP28" i="46"/>
  <c r="AQ28" i="46"/>
  <c r="AR28" i="46"/>
  <c r="AS28" i="46"/>
  <c r="AT28" i="46"/>
  <c r="AU28" i="46"/>
  <c r="AV28" i="46"/>
  <c r="AW28" i="46"/>
  <c r="AX28" i="46"/>
  <c r="AY28" i="46"/>
  <c r="AZ28" i="46"/>
  <c r="BA28" i="46"/>
  <c r="BD369" i="34"/>
  <c r="BE369" i="34" s="1"/>
  <c r="C50" i="46"/>
  <c r="D50" i="46"/>
  <c r="E50" i="46"/>
  <c r="F50" i="46"/>
  <c r="G50" i="46"/>
  <c r="H50" i="46"/>
  <c r="I50" i="46"/>
  <c r="J50" i="46"/>
  <c r="K50" i="46"/>
  <c r="L50" i="46"/>
  <c r="M50" i="46"/>
  <c r="N50" i="46"/>
  <c r="O50" i="46"/>
  <c r="P50" i="46"/>
  <c r="Q50" i="46"/>
  <c r="R50" i="46"/>
  <c r="S50" i="46"/>
  <c r="T50" i="46"/>
  <c r="U50" i="46"/>
  <c r="V50" i="46"/>
  <c r="W50" i="46"/>
  <c r="Y50" i="46"/>
  <c r="Z50" i="46"/>
  <c r="AA50" i="46"/>
  <c r="AB50" i="46"/>
  <c r="AC50" i="46"/>
  <c r="AD50" i="46"/>
  <c r="AE50" i="46"/>
  <c r="AF50" i="46"/>
  <c r="AG50" i="46"/>
  <c r="AH50" i="46"/>
  <c r="AI50" i="46"/>
  <c r="AJ50" i="46"/>
  <c r="AK50" i="46"/>
  <c r="AL50" i="46"/>
  <c r="AM50" i="46"/>
  <c r="AN50" i="46"/>
  <c r="AO50" i="46"/>
  <c r="AP50" i="46"/>
  <c r="AQ50" i="46"/>
  <c r="AS50" i="46"/>
  <c r="AT50" i="46"/>
  <c r="AU50" i="46"/>
  <c r="AW50" i="46"/>
  <c r="AX50" i="46"/>
  <c r="AZ50" i="46"/>
  <c r="BA50" i="46"/>
  <c r="B9" i="46"/>
  <c r="G9" i="46"/>
  <c r="CN369" i="34"/>
  <c r="B48" i="46" s="1"/>
  <c r="B21" i="46"/>
  <c r="C20" i="46"/>
  <c r="D20" i="46"/>
  <c r="E20" i="46"/>
  <c r="G20" i="46"/>
  <c r="H20" i="46"/>
  <c r="I20" i="46"/>
  <c r="J20" i="46"/>
  <c r="K20" i="46"/>
  <c r="L20" i="46"/>
  <c r="M20" i="46"/>
  <c r="N20" i="46"/>
  <c r="O20" i="46"/>
  <c r="Q20" i="46"/>
  <c r="R20" i="46"/>
  <c r="T20" i="46"/>
  <c r="U20" i="46"/>
  <c r="V20" i="46"/>
  <c r="W20" i="46"/>
  <c r="X20" i="46"/>
  <c r="Y20" i="46"/>
  <c r="Z20" i="46"/>
  <c r="AA20" i="46"/>
  <c r="AB20" i="46"/>
  <c r="AC20" i="46"/>
  <c r="AE20" i="46"/>
  <c r="AF20" i="46"/>
  <c r="AG20" i="46"/>
  <c r="AH20" i="46"/>
  <c r="AI20" i="46"/>
  <c r="AJ20" i="46"/>
  <c r="AK20" i="46"/>
  <c r="AL20" i="46"/>
  <c r="AM20" i="46"/>
  <c r="AN20" i="46"/>
  <c r="AO20" i="46"/>
  <c r="AP20" i="46"/>
  <c r="AR20" i="46"/>
  <c r="AS20" i="46"/>
  <c r="AT20" i="46"/>
  <c r="AU20" i="46"/>
  <c r="AV20" i="46"/>
  <c r="AW20" i="46"/>
  <c r="AX20" i="46"/>
  <c r="AY20" i="46"/>
  <c r="AZ20" i="46"/>
  <c r="BA20" i="46"/>
  <c r="B39" i="46"/>
  <c r="C38" i="46"/>
  <c r="D38" i="46"/>
  <c r="E38" i="46"/>
  <c r="F38" i="46"/>
  <c r="G39" i="46"/>
  <c r="G38" i="46"/>
  <c r="H38" i="46"/>
  <c r="I38" i="46"/>
  <c r="J38" i="46"/>
  <c r="K39" i="46"/>
  <c r="K38" i="46"/>
  <c r="L38" i="46"/>
  <c r="M38" i="46"/>
  <c r="O39" i="46"/>
  <c r="P38" i="46"/>
  <c r="Q38" i="46"/>
  <c r="R38" i="46"/>
  <c r="S38" i="46"/>
  <c r="S39" i="46"/>
  <c r="T38" i="46"/>
  <c r="U38" i="46"/>
  <c r="V38" i="46"/>
  <c r="W38" i="46"/>
  <c r="X39" i="46"/>
  <c r="X38" i="46"/>
  <c r="Y38" i="46"/>
  <c r="Z38" i="46"/>
  <c r="AA38" i="46"/>
  <c r="AB39" i="46"/>
  <c r="AC38" i="46"/>
  <c r="AD38" i="46"/>
  <c r="AE38" i="46"/>
  <c r="AF38" i="46"/>
  <c r="AG39" i="46"/>
  <c r="AH38" i="46"/>
  <c r="AI38" i="46"/>
  <c r="AJ38" i="46"/>
  <c r="AK39" i="46"/>
  <c r="AK38" i="46"/>
  <c r="AL38" i="46"/>
  <c r="AM38" i="46"/>
  <c r="AO38" i="46"/>
  <c r="AO39" i="46"/>
  <c r="AP38" i="46"/>
  <c r="AQ38" i="46"/>
  <c r="AR38" i="46"/>
  <c r="AS38" i="46"/>
  <c r="AT38" i="46"/>
  <c r="AU38" i="46"/>
  <c r="AV38" i="46"/>
  <c r="AW38" i="46"/>
  <c r="AX38" i="46"/>
  <c r="AY38" i="46"/>
  <c r="AZ38" i="46"/>
  <c r="BA38" i="46"/>
  <c r="C62" i="46"/>
  <c r="D62" i="46"/>
  <c r="E62" i="46"/>
  <c r="F62" i="46"/>
  <c r="G62" i="46"/>
  <c r="H62" i="46"/>
  <c r="I62" i="46"/>
  <c r="J62" i="46"/>
  <c r="K62" i="46"/>
  <c r="L62" i="46"/>
  <c r="M62" i="46"/>
  <c r="N62" i="46"/>
  <c r="O62" i="46"/>
  <c r="P62" i="46"/>
  <c r="Q62" i="46"/>
  <c r="R62" i="46"/>
  <c r="S62" i="46"/>
  <c r="T62" i="46"/>
  <c r="U62" i="46"/>
  <c r="V62" i="46"/>
  <c r="W62" i="46"/>
  <c r="X62" i="46"/>
  <c r="Y62" i="46"/>
  <c r="Z62" i="46"/>
  <c r="AA62" i="46"/>
  <c r="AB62" i="46"/>
  <c r="AC62" i="46"/>
  <c r="AD62" i="46"/>
  <c r="AE62" i="46"/>
  <c r="AF62" i="46"/>
  <c r="AG62" i="46"/>
  <c r="AH62" i="46"/>
  <c r="AI62" i="46"/>
  <c r="AJ62" i="46"/>
  <c r="AK62" i="46"/>
  <c r="AL62" i="46"/>
  <c r="AM62" i="46"/>
  <c r="AN62" i="46"/>
  <c r="AO62" i="46"/>
  <c r="AP62" i="46"/>
  <c r="AQ62" i="46"/>
  <c r="AR62" i="46"/>
  <c r="AS62" i="46"/>
  <c r="AT62" i="46"/>
  <c r="AU62" i="46"/>
  <c r="AV62" i="46"/>
  <c r="AW62" i="46"/>
  <c r="AX62" i="46"/>
  <c r="AY62" i="46"/>
  <c r="AZ62" i="46"/>
  <c r="BA62" i="46"/>
  <c r="C60" i="46"/>
  <c r="D60" i="46"/>
  <c r="E60" i="46"/>
  <c r="F60" i="46"/>
  <c r="G60" i="46"/>
  <c r="H60" i="46"/>
  <c r="I60" i="46"/>
  <c r="J60" i="46"/>
  <c r="K60" i="46"/>
  <c r="L60" i="46"/>
  <c r="M60" i="46"/>
  <c r="N60" i="46"/>
  <c r="O60" i="46"/>
  <c r="P60" i="46"/>
  <c r="Q60" i="46"/>
  <c r="R60" i="46"/>
  <c r="S60" i="46"/>
  <c r="T60" i="46"/>
  <c r="U60" i="46"/>
  <c r="V60" i="46"/>
  <c r="W60" i="46"/>
  <c r="X60" i="46"/>
  <c r="Y60" i="46"/>
  <c r="Z60" i="46"/>
  <c r="AA60" i="46"/>
  <c r="AC60" i="46"/>
  <c r="AD60" i="46"/>
  <c r="AE60" i="46"/>
  <c r="AF60" i="46"/>
  <c r="AG60" i="46"/>
  <c r="AI60" i="46"/>
  <c r="AJ60" i="46"/>
  <c r="AL60" i="46"/>
  <c r="AM60" i="46"/>
  <c r="AN60" i="46"/>
  <c r="AO60" i="46"/>
  <c r="AP60" i="46"/>
  <c r="AQ60" i="46"/>
  <c r="AR60" i="46"/>
  <c r="AS60" i="46"/>
  <c r="AT60" i="46"/>
  <c r="AU60" i="46"/>
  <c r="AV60" i="46"/>
  <c r="AW60" i="46"/>
  <c r="AY60" i="46"/>
  <c r="AZ60" i="46"/>
  <c r="BA60" i="46"/>
  <c r="P369" i="34"/>
  <c r="B10" i="46" s="1"/>
  <c r="C44" i="46"/>
  <c r="E44" i="46"/>
  <c r="F44" i="46"/>
  <c r="G44" i="46"/>
  <c r="H44" i="46"/>
  <c r="I44" i="46"/>
  <c r="J44" i="46"/>
  <c r="K44" i="46"/>
  <c r="L44" i="46"/>
  <c r="M44" i="46"/>
  <c r="N44" i="46"/>
  <c r="O44" i="46"/>
  <c r="P44" i="46"/>
  <c r="Q44" i="46"/>
  <c r="R44" i="46"/>
  <c r="S44" i="46"/>
  <c r="T44" i="46"/>
  <c r="U44" i="46"/>
  <c r="V44" i="46"/>
  <c r="W44" i="46"/>
  <c r="X44" i="46"/>
  <c r="Y44" i="46"/>
  <c r="Z44" i="46"/>
  <c r="AA44" i="46"/>
  <c r="AB44" i="46"/>
  <c r="AC44" i="46"/>
  <c r="AD44" i="46"/>
  <c r="AE44" i="46"/>
  <c r="AF44" i="46"/>
  <c r="AG44" i="46"/>
  <c r="AH44" i="46"/>
  <c r="AI44" i="46"/>
  <c r="AJ44" i="46"/>
  <c r="AK44" i="46"/>
  <c r="AL44" i="46"/>
  <c r="AM44" i="46"/>
  <c r="AN44" i="46"/>
  <c r="AO44" i="46"/>
  <c r="AP44" i="46"/>
  <c r="AQ44" i="46"/>
  <c r="AR44" i="46"/>
  <c r="AS44" i="46"/>
  <c r="AT44" i="46"/>
  <c r="AU44" i="46"/>
  <c r="AV44" i="46"/>
  <c r="AW44" i="46"/>
  <c r="AY44" i="46"/>
  <c r="AZ44" i="46"/>
  <c r="BA44" i="46"/>
  <c r="DH369" i="34"/>
  <c r="B58" i="46" s="1"/>
  <c r="B33" i="46"/>
  <c r="C32" i="46"/>
  <c r="D32" i="46"/>
  <c r="E32" i="46"/>
  <c r="F32" i="46"/>
  <c r="G33" i="46"/>
  <c r="G32" i="46"/>
  <c r="H32" i="46"/>
  <c r="I32" i="46"/>
  <c r="J32" i="46"/>
  <c r="K33" i="46"/>
  <c r="K32" i="46"/>
  <c r="L32" i="46"/>
  <c r="M32" i="46"/>
  <c r="N32" i="46"/>
  <c r="O32" i="46"/>
  <c r="O33" i="46"/>
  <c r="P32" i="46"/>
  <c r="Q32" i="46"/>
  <c r="R32" i="46"/>
  <c r="S32" i="46"/>
  <c r="S33" i="46"/>
  <c r="T32" i="46"/>
  <c r="U32" i="46"/>
  <c r="V32" i="46"/>
  <c r="W32" i="46"/>
  <c r="X33" i="46"/>
  <c r="X32" i="46"/>
  <c r="Y32" i="46"/>
  <c r="Z32" i="46"/>
  <c r="AA32" i="46"/>
  <c r="AB33" i="46"/>
  <c r="AC32" i="46"/>
  <c r="AD32" i="46"/>
  <c r="AE32" i="46"/>
  <c r="AF32" i="46"/>
  <c r="AG33" i="46"/>
  <c r="AG32" i="46"/>
  <c r="AH32" i="46"/>
  <c r="AI32" i="46"/>
  <c r="AJ32" i="46"/>
  <c r="AK33" i="46"/>
  <c r="AK32" i="46"/>
  <c r="AL32" i="46"/>
  <c r="AM32" i="46"/>
  <c r="AN32" i="46"/>
  <c r="AO32" i="46"/>
  <c r="AO33" i="46"/>
  <c r="AP32" i="46"/>
  <c r="AQ32" i="46"/>
  <c r="AR32" i="46"/>
  <c r="AS32" i="46"/>
  <c r="AT32" i="46"/>
  <c r="AU32" i="46"/>
  <c r="AV32" i="46"/>
  <c r="AW32" i="46"/>
  <c r="AX32" i="46"/>
  <c r="AY32" i="46"/>
  <c r="AZ32" i="46"/>
  <c r="DQ369" i="34"/>
  <c r="DM368" i="34"/>
  <c r="AB369" i="34"/>
  <c r="CZ369" i="34"/>
  <c r="B54" i="46" s="1"/>
  <c r="BL369" i="34"/>
  <c r="X369" i="34"/>
  <c r="AT17" i="46" s="1"/>
  <c r="CJ369" i="34"/>
  <c r="B46" i="46" s="1"/>
  <c r="CB369" i="34"/>
  <c r="T369" i="34"/>
  <c r="DD369" i="34"/>
  <c r="AT57" i="46" s="1"/>
  <c r="AR369" i="34"/>
  <c r="H369" i="34"/>
  <c r="B6" i="46" s="1"/>
  <c r="AV369" i="34"/>
  <c r="BP369" i="34"/>
  <c r="BX369" i="34"/>
  <c r="AN369" i="34"/>
  <c r="AT25" i="46" s="1"/>
  <c r="G10" i="46"/>
  <c r="B56" i="46"/>
  <c r="AE10" i="46"/>
  <c r="O10" i="46"/>
  <c r="AQ10" i="46"/>
  <c r="AU10" i="46"/>
  <c r="AM10" i="46"/>
  <c r="AA10" i="46"/>
  <c r="W10" i="46"/>
  <c r="K10" i="46"/>
  <c r="Z10" i="46"/>
  <c r="V10" i="46"/>
  <c r="AT10" i="46"/>
  <c r="AI10" i="46"/>
  <c r="R10" i="46"/>
  <c r="L10" i="46"/>
  <c r="AP10" i="46"/>
  <c r="B62" i="46"/>
  <c r="U10" i="46"/>
  <c r="AO10" i="46"/>
  <c r="C10" i="46"/>
  <c r="AH10" i="46"/>
  <c r="AC10" i="46"/>
  <c r="BA10" i="46"/>
  <c r="AK10" i="46"/>
  <c r="X10" i="46"/>
  <c r="Y10" i="46"/>
  <c r="AZ10" i="46"/>
  <c r="AY10" i="46"/>
  <c r="AG10" i="46"/>
  <c r="AB10" i="46"/>
  <c r="AR10" i="46"/>
  <c r="J10" i="46"/>
  <c r="P10" i="46"/>
  <c r="AN10" i="46"/>
  <c r="AX10" i="46"/>
  <c r="Q10" i="46"/>
  <c r="D10" i="46"/>
  <c r="F10" i="46"/>
  <c r="N10" i="46"/>
  <c r="AW10" i="46"/>
  <c r="T10" i="46"/>
  <c r="I10" i="46"/>
  <c r="AD10" i="46"/>
  <c r="AL10" i="46"/>
  <c r="AS10" i="46"/>
  <c r="E10" i="46"/>
  <c r="H10" i="46"/>
  <c r="AV10" i="46"/>
  <c r="AJ10" i="46"/>
  <c r="M10" i="46"/>
  <c r="S10" i="46"/>
  <c r="AF10" i="46"/>
  <c r="X21" i="46"/>
  <c r="G7" i="46"/>
  <c r="G21" i="46"/>
  <c r="AG21" i="46"/>
  <c r="G23" i="46"/>
  <c r="O21" i="46"/>
  <c r="O25" i="46"/>
  <c r="AO21" i="46"/>
  <c r="S21" i="46"/>
  <c r="B11" i="46"/>
  <c r="K21" i="46"/>
  <c r="B19" i="46"/>
  <c r="AB21" i="46"/>
  <c r="G11" i="46"/>
  <c r="AK21" i="46"/>
  <c r="MR4" i="1"/>
  <c r="AO8" i="46"/>
  <c r="S8" i="46"/>
  <c r="AU8" i="46"/>
  <c r="AU6" i="46"/>
  <c r="AK8" i="46"/>
  <c r="AL6" i="46"/>
  <c r="AY8" i="46"/>
  <c r="AC6" i="46"/>
  <c r="Y8" i="46"/>
  <c r="AM8" i="46"/>
  <c r="AP8" i="46"/>
  <c r="AI6" i="46"/>
  <c r="M8" i="46"/>
  <c r="N8" i="46"/>
  <c r="AX6" i="46"/>
  <c r="P8" i="46"/>
  <c r="D8" i="46"/>
  <c r="AE6" i="46"/>
  <c r="Z8" i="46"/>
  <c r="AQ8" i="46"/>
  <c r="AR8" i="46"/>
  <c r="Z6" i="46"/>
  <c r="AC8" i="46"/>
  <c r="K6" i="46"/>
  <c r="AN6" i="46"/>
  <c r="AV8" i="46"/>
  <c r="AZ8" i="46"/>
  <c r="I8" i="46"/>
  <c r="T8" i="46"/>
  <c r="AI8" i="46"/>
  <c r="AK6" i="46"/>
  <c r="R8" i="46"/>
  <c r="AT8" i="46"/>
  <c r="AV6" i="46"/>
  <c r="Q6" i="46"/>
  <c r="AG6" i="46"/>
  <c r="O6" i="46"/>
  <c r="AD6" i="46"/>
  <c r="J6" i="46"/>
  <c r="AZ6" i="46"/>
  <c r="P6" i="46"/>
  <c r="AA8" i="46"/>
  <c r="AY6" i="46"/>
  <c r="AD8" i="46"/>
  <c r="AQ6" i="46"/>
  <c r="AX8" i="46"/>
  <c r="H8" i="46"/>
  <c r="AM6" i="46"/>
  <c r="AB6" i="46"/>
  <c r="AH8" i="46"/>
  <c r="W6" i="46"/>
  <c r="M6" i="46"/>
  <c r="AS8" i="46"/>
  <c r="G8" i="46"/>
  <c r="AJ8" i="46"/>
  <c r="AE8" i="46"/>
  <c r="AF8" i="46"/>
  <c r="AJ6" i="46"/>
  <c r="AO6" i="46"/>
  <c r="K8" i="46"/>
  <c r="V6" i="46"/>
  <c r="AG8" i="46"/>
  <c r="AH6" i="46"/>
  <c r="I6" i="46"/>
  <c r="AP6" i="46"/>
  <c r="AN8" i="46"/>
  <c r="W8" i="46"/>
  <c r="X6" i="46"/>
  <c r="AA6" i="46"/>
  <c r="BA6" i="46"/>
  <c r="AF6" i="46"/>
  <c r="U8" i="46"/>
  <c r="N6" i="46"/>
  <c r="C8" i="46"/>
  <c r="S6" i="46"/>
  <c r="O8" i="46"/>
  <c r="AW8" i="46"/>
  <c r="E8" i="46"/>
  <c r="J8" i="46"/>
  <c r="AL8" i="46"/>
  <c r="L6" i="46"/>
  <c r="L8" i="46"/>
  <c r="AT6" i="46"/>
  <c r="T6" i="46"/>
  <c r="BA8" i="46"/>
  <c r="V8" i="46"/>
  <c r="AB8" i="46"/>
  <c r="F8" i="46"/>
  <c r="R6" i="46"/>
  <c r="AS6" i="46"/>
  <c r="U6" i="46"/>
  <c r="Y6" i="46"/>
  <c r="AW6" i="46"/>
  <c r="AR6" i="46"/>
  <c r="Q8" i="46"/>
  <c r="X8" i="46"/>
  <c r="K63" i="46"/>
  <c r="S11" i="46"/>
  <c r="G45" i="46"/>
  <c r="AG63" i="46"/>
  <c r="AG61" i="46"/>
  <c r="AB55" i="46"/>
  <c r="K45" i="46"/>
  <c r="AG23" i="46"/>
  <c r="AO49" i="46"/>
  <c r="X55" i="46"/>
  <c r="O45" i="46"/>
  <c r="K59" i="46"/>
  <c r="AK55" i="46"/>
  <c r="AK9" i="46"/>
  <c r="X45" i="46"/>
  <c r="AB61" i="46"/>
  <c r="AG45" i="46"/>
  <c r="K19" i="46"/>
  <c r="AB45" i="46"/>
  <c r="K9" i="46"/>
  <c r="G59" i="46"/>
  <c r="AB19" i="46"/>
  <c r="AB49" i="46"/>
  <c r="O17" i="46"/>
  <c r="S51" i="46"/>
  <c r="AK7" i="46"/>
  <c r="AG19" i="46"/>
  <c r="S63" i="46"/>
  <c r="X61" i="46"/>
  <c r="AT63" i="46"/>
  <c r="AO11" i="46"/>
  <c r="AB11" i="46"/>
  <c r="K49" i="46"/>
  <c r="AG59" i="46"/>
  <c r="AG51" i="46"/>
  <c r="X9" i="46"/>
  <c r="AX63" i="46"/>
  <c r="AK61" i="46"/>
  <c r="X49" i="46"/>
  <c r="O57" i="46"/>
  <c r="O23" i="46"/>
  <c r="AO63" i="46"/>
  <c r="AG55" i="46"/>
  <c r="K47" i="46"/>
  <c r="G51" i="46"/>
  <c r="K25" i="46"/>
  <c r="O59" i="46"/>
  <c r="O7" i="46"/>
  <c r="X53" i="46"/>
  <c r="AO25" i="46"/>
  <c r="S49" i="46"/>
  <c r="O47" i="46"/>
  <c r="AB23" i="46"/>
  <c r="AK47" i="46"/>
  <c r="X25" i="46"/>
  <c r="AG9" i="46"/>
  <c r="AB51" i="46"/>
  <c r="K51" i="46"/>
  <c r="K17" i="46"/>
  <c r="AB57" i="46"/>
  <c r="AO57" i="46"/>
  <c r="AK63" i="46"/>
  <c r="AB17" i="46"/>
  <c r="G25" i="46"/>
  <c r="S19" i="46"/>
  <c r="AB7" i="46"/>
  <c r="AO19" i="46"/>
  <c r="AK17" i="46"/>
  <c r="AK23" i="46"/>
  <c r="AG17" i="46"/>
  <c r="S17" i="46"/>
  <c r="S25" i="46"/>
  <c r="X47" i="46"/>
  <c r="G61" i="46"/>
  <c r="O19" i="46"/>
  <c r="AK59" i="46"/>
  <c r="AO7" i="46"/>
  <c r="S7" i="46"/>
  <c r="O55" i="46"/>
  <c r="AO9" i="46"/>
  <c r="S53" i="46"/>
  <c r="G63" i="46"/>
  <c r="S9" i="46"/>
  <c r="AB53" i="46"/>
  <c r="O11" i="46"/>
  <c r="X23" i="46"/>
  <c r="AB59" i="46"/>
  <c r="AG7" i="46"/>
  <c r="AO61" i="46"/>
  <c r="AO47" i="46"/>
  <c r="AO17" i="46"/>
  <c r="S45" i="46"/>
  <c r="AB9" i="46"/>
  <c r="G49" i="46"/>
  <c r="K53" i="46"/>
  <c r="AO51" i="46"/>
  <c r="O61" i="46"/>
  <c r="O53" i="46"/>
  <c r="AG53" i="46"/>
  <c r="G57" i="46"/>
  <c r="G55" i="46"/>
  <c r="G47" i="46"/>
  <c r="K23" i="46"/>
  <c r="X59" i="46"/>
  <c r="AB63" i="46"/>
  <c r="K11" i="46"/>
  <c r="S57" i="46"/>
  <c r="AO55" i="46"/>
  <c r="X17" i="46"/>
  <c r="AB47" i="46"/>
  <c r="S55" i="46"/>
  <c r="AK19" i="46"/>
  <c r="O63" i="46"/>
  <c r="AK49" i="46"/>
  <c r="AG25" i="46"/>
  <c r="G53" i="46"/>
  <c r="AG11" i="46"/>
  <c r="X7" i="46"/>
  <c r="AK25" i="46"/>
  <c r="S59" i="46"/>
  <c r="AO23" i="46"/>
  <c r="O9" i="46"/>
  <c r="O49" i="46"/>
  <c r="AO53" i="46"/>
  <c r="K57" i="46"/>
  <c r="K55" i="46"/>
  <c r="AO59" i="46"/>
  <c r="K61" i="46"/>
  <c r="X51" i="46"/>
  <c r="AO45" i="46"/>
  <c r="AG49" i="46"/>
  <c r="X57" i="46"/>
  <c r="AK57" i="46"/>
  <c r="S61" i="46"/>
  <c r="AG57" i="46"/>
  <c r="AG47" i="46"/>
  <c r="AK11" i="46"/>
  <c r="AB25" i="46"/>
  <c r="X11" i="46"/>
  <c r="AK53" i="46"/>
  <c r="S23" i="46"/>
  <c r="X19" i="46"/>
  <c r="S47" i="46"/>
  <c r="B59" i="46"/>
  <c r="B61" i="46"/>
  <c r="B63" i="46"/>
  <c r="O51" i="46"/>
  <c r="B57" i="46"/>
  <c r="AK51" i="46"/>
  <c r="B55" i="46"/>
  <c r="B45" i="46"/>
  <c r="B51" i="46"/>
  <c r="B47" i="46"/>
  <c r="X63" i="46"/>
  <c r="AK45" i="46"/>
  <c r="B49" i="46"/>
  <c r="K7" i="46"/>
  <c r="B53" i="46"/>
  <c r="G6" i="46"/>
  <c r="E6" i="46"/>
  <c r="D6" i="46"/>
  <c r="F6" i="46"/>
  <c r="H6" i="46"/>
  <c r="C6" i="46"/>
  <c r="MR7" i="1"/>
  <c r="MR9" i="1"/>
  <c r="MS3" i="1"/>
  <c r="MS8" i="1" s="1"/>
  <c r="AX45" i="46" l="1"/>
  <c r="AT45" i="46"/>
  <c r="AT9" i="46"/>
  <c r="B8" i="46"/>
  <c r="B44" i="46"/>
  <c r="M369" i="34"/>
  <c r="AX51" i="46"/>
  <c r="B50" i="46"/>
  <c r="AT51" i="46"/>
  <c r="AT33" i="46"/>
  <c r="B18" i="46"/>
  <c r="AT39" i="46"/>
  <c r="AT19" i="46"/>
  <c r="AX21" i="46"/>
  <c r="AT47" i="46"/>
  <c r="AX47" i="46"/>
  <c r="AX19" i="46"/>
  <c r="BA369" i="34"/>
  <c r="AT29" i="46"/>
  <c r="AT49" i="46"/>
  <c r="AT21" i="46"/>
  <c r="AT59" i="46"/>
  <c r="AT23" i="46"/>
  <c r="AX57" i="46"/>
  <c r="AX29" i="46"/>
  <c r="AX23" i="46"/>
  <c r="AX7" i="46"/>
  <c r="CO369" i="34"/>
  <c r="AX49" i="46"/>
  <c r="CW369" i="34"/>
  <c r="B52" i="46"/>
  <c r="AT53" i="46"/>
  <c r="DI369" i="34"/>
  <c r="B20" i="46"/>
  <c r="AX59" i="46"/>
  <c r="AT61" i="46"/>
  <c r="B60" i="46"/>
  <c r="AX61" i="46"/>
  <c r="B32" i="46"/>
  <c r="BI369" i="34"/>
  <c r="Q369" i="34"/>
  <c r="BU369" i="34"/>
  <c r="AX39" i="46"/>
  <c r="AX11" i="46"/>
  <c r="AX17" i="46"/>
  <c r="AT11" i="46"/>
  <c r="B40" i="46"/>
  <c r="B41" i="46"/>
  <c r="C40" i="46"/>
  <c r="D40" i="46"/>
  <c r="E40" i="46"/>
  <c r="F40" i="46"/>
  <c r="G41" i="46"/>
  <c r="H40" i="46"/>
  <c r="J40" i="46"/>
  <c r="K41" i="46"/>
  <c r="L40" i="46"/>
  <c r="M40" i="46"/>
  <c r="N40" i="46"/>
  <c r="O41" i="46"/>
  <c r="P40" i="46"/>
  <c r="Q40" i="46"/>
  <c r="R40" i="46"/>
  <c r="S40" i="46"/>
  <c r="S41" i="46"/>
  <c r="T40" i="46"/>
  <c r="U40" i="46"/>
  <c r="V40" i="46"/>
  <c r="W40" i="46"/>
  <c r="X41" i="46"/>
  <c r="X40" i="46"/>
  <c r="Y40" i="46"/>
  <c r="Z40" i="46"/>
  <c r="AA40" i="46"/>
  <c r="AB41" i="46"/>
  <c r="AC40" i="46"/>
  <c r="AD40" i="46"/>
  <c r="AE40" i="46"/>
  <c r="AF40" i="46"/>
  <c r="AG41" i="46"/>
  <c r="AG40" i="46"/>
  <c r="AH40" i="46"/>
  <c r="AI40" i="46"/>
  <c r="AJ40" i="46"/>
  <c r="AK41" i="46"/>
  <c r="AK40" i="46"/>
  <c r="AL40" i="46"/>
  <c r="AM40" i="46"/>
  <c r="AN40" i="46"/>
  <c r="AO41" i="46"/>
  <c r="AP40" i="46"/>
  <c r="AQ40" i="46"/>
  <c r="AR40" i="46"/>
  <c r="AS40" i="46"/>
  <c r="AT40" i="46"/>
  <c r="AU40" i="46"/>
  <c r="AV40" i="46"/>
  <c r="AW40" i="46"/>
  <c r="AX40" i="46"/>
  <c r="AT41" i="46"/>
  <c r="AX41" i="46"/>
  <c r="AY40" i="46"/>
  <c r="AZ40" i="46"/>
  <c r="BA40" i="46"/>
  <c r="B24" i="46"/>
  <c r="B25" i="46"/>
  <c r="C24" i="46"/>
  <c r="D24" i="46"/>
  <c r="E24" i="46"/>
  <c r="F24" i="46"/>
  <c r="G24" i="46"/>
  <c r="H24" i="46"/>
  <c r="I24" i="46"/>
  <c r="J24" i="46"/>
  <c r="K24" i="46"/>
  <c r="L24" i="46"/>
  <c r="N24" i="46"/>
  <c r="O24" i="46"/>
  <c r="P24" i="46"/>
  <c r="Q24" i="46"/>
  <c r="R24" i="46"/>
  <c r="S24" i="46"/>
  <c r="T24" i="46"/>
  <c r="U24" i="46"/>
  <c r="W24" i="46"/>
  <c r="X24" i="46"/>
  <c r="Y24" i="46"/>
  <c r="Z24" i="46"/>
  <c r="AA24" i="46"/>
  <c r="AB24" i="46"/>
  <c r="AC24" i="46"/>
  <c r="AD24" i="46"/>
  <c r="AE24" i="46"/>
  <c r="AF24" i="46"/>
  <c r="AG24" i="46"/>
  <c r="AH24" i="46"/>
  <c r="AI24" i="46"/>
  <c r="AJ24" i="46"/>
  <c r="AK24" i="46"/>
  <c r="AL24" i="46"/>
  <c r="AM24" i="46"/>
  <c r="AN24" i="46"/>
  <c r="AO24" i="46"/>
  <c r="AP24" i="46"/>
  <c r="AQ24" i="46"/>
  <c r="AR24" i="46"/>
  <c r="AS24" i="46"/>
  <c r="AT24" i="46"/>
  <c r="AU24" i="46"/>
  <c r="AV24" i="46"/>
  <c r="AW24" i="46"/>
  <c r="AX24" i="46"/>
  <c r="AY24" i="46"/>
  <c r="AZ24" i="46"/>
  <c r="BA24" i="46"/>
  <c r="C46" i="46"/>
  <c r="D46" i="46"/>
  <c r="E46" i="46"/>
  <c r="F46" i="46"/>
  <c r="G46" i="46"/>
  <c r="H46" i="46"/>
  <c r="I46" i="46"/>
  <c r="J46" i="46"/>
  <c r="K46" i="46"/>
  <c r="L46" i="46"/>
  <c r="M46" i="46"/>
  <c r="N46" i="46"/>
  <c r="O46" i="46"/>
  <c r="P46" i="46"/>
  <c r="Q46" i="46"/>
  <c r="R46" i="46"/>
  <c r="S46" i="46"/>
  <c r="T46" i="46"/>
  <c r="U46" i="46"/>
  <c r="V46" i="46"/>
  <c r="W46" i="46"/>
  <c r="X46" i="46"/>
  <c r="Y46" i="46"/>
  <c r="Z46" i="46"/>
  <c r="AA46" i="46"/>
  <c r="AB46" i="46"/>
  <c r="AC46" i="46"/>
  <c r="AD46" i="46"/>
  <c r="AE46" i="46"/>
  <c r="AF46" i="46"/>
  <c r="AG46" i="46"/>
  <c r="AH46" i="46"/>
  <c r="AI46" i="46"/>
  <c r="AJ46" i="46"/>
  <c r="AK46" i="46"/>
  <c r="AL46" i="46"/>
  <c r="AM46" i="46"/>
  <c r="AN46" i="46"/>
  <c r="AO46" i="46"/>
  <c r="AQ46" i="46"/>
  <c r="AR46" i="46"/>
  <c r="AS46" i="46"/>
  <c r="AT46" i="46"/>
  <c r="AU46" i="46"/>
  <c r="AW46" i="46"/>
  <c r="AX46" i="46"/>
  <c r="AY46" i="46"/>
  <c r="AZ46" i="46"/>
  <c r="BA46" i="46"/>
  <c r="AC369" i="34"/>
  <c r="B16" i="46"/>
  <c r="B17" i="46"/>
  <c r="D16" i="46"/>
  <c r="E16" i="46"/>
  <c r="H16" i="46"/>
  <c r="L16" i="46"/>
  <c r="N16" i="46"/>
  <c r="R16" i="46"/>
  <c r="S16" i="46"/>
  <c r="W16" i="46"/>
  <c r="X16" i="46"/>
  <c r="AA16" i="46"/>
  <c r="AC16" i="46"/>
  <c r="AD16" i="46"/>
  <c r="AF16" i="46"/>
  <c r="AH16" i="46"/>
  <c r="AI16" i="46"/>
  <c r="AJ16" i="46"/>
  <c r="AK16" i="46"/>
  <c r="AN16" i="46"/>
  <c r="AO16" i="46"/>
  <c r="AR16" i="46"/>
  <c r="AS16" i="46"/>
  <c r="AW16" i="46"/>
  <c r="AZ16" i="46"/>
  <c r="BA16" i="46"/>
  <c r="C58" i="46"/>
  <c r="D58" i="46"/>
  <c r="E58" i="46"/>
  <c r="F58" i="46"/>
  <c r="G58" i="46"/>
  <c r="H58" i="46"/>
  <c r="I58" i="46"/>
  <c r="J58" i="46"/>
  <c r="K58" i="46"/>
  <c r="L58" i="46"/>
  <c r="M58" i="46"/>
  <c r="N58" i="46"/>
  <c r="P58" i="46"/>
  <c r="Q58" i="46"/>
  <c r="R58" i="46"/>
  <c r="S58" i="46"/>
  <c r="T58" i="46"/>
  <c r="U58" i="46"/>
  <c r="V58" i="46"/>
  <c r="W58" i="46"/>
  <c r="X58" i="46"/>
  <c r="Y58" i="46"/>
  <c r="Z58" i="46"/>
  <c r="AA58" i="46"/>
  <c r="AB58" i="46"/>
  <c r="AC58" i="46"/>
  <c r="AD58" i="46"/>
  <c r="AE58" i="46"/>
  <c r="AF58" i="46"/>
  <c r="AG58" i="46"/>
  <c r="AH58" i="46"/>
  <c r="AI58" i="46"/>
  <c r="AJ58" i="46"/>
  <c r="AK58" i="46"/>
  <c r="AL58" i="46"/>
  <c r="AM58" i="46"/>
  <c r="AO58" i="46"/>
  <c r="AP58" i="46"/>
  <c r="AQ58" i="46"/>
  <c r="AR58" i="46"/>
  <c r="AS58" i="46"/>
  <c r="AT58" i="46"/>
  <c r="AU58" i="46"/>
  <c r="AV58" i="46"/>
  <c r="AW58" i="46"/>
  <c r="AX58" i="46"/>
  <c r="AY58" i="46"/>
  <c r="AZ58" i="46"/>
  <c r="BA58" i="46"/>
  <c r="C48" i="46"/>
  <c r="D48" i="46"/>
  <c r="E48" i="46"/>
  <c r="F48" i="46"/>
  <c r="G48" i="46"/>
  <c r="I48" i="46"/>
  <c r="J48" i="46"/>
  <c r="K48" i="46"/>
  <c r="L48" i="46"/>
  <c r="M48" i="46"/>
  <c r="N48" i="46"/>
  <c r="O48" i="46"/>
  <c r="P48" i="46"/>
  <c r="Q48" i="46"/>
  <c r="R48" i="46"/>
  <c r="S48" i="46"/>
  <c r="T48" i="46"/>
  <c r="U48" i="46"/>
  <c r="V48" i="46"/>
  <c r="W48" i="46"/>
  <c r="X48" i="46"/>
  <c r="Y48" i="46"/>
  <c r="Z48" i="46"/>
  <c r="AA48" i="46"/>
  <c r="AB48" i="46"/>
  <c r="AC48" i="46"/>
  <c r="AD48" i="46"/>
  <c r="AE48" i="46"/>
  <c r="AF48" i="46"/>
  <c r="AG48" i="46"/>
  <c r="AH48" i="46"/>
  <c r="AI48" i="46"/>
  <c r="AJ48" i="46"/>
  <c r="AK48" i="46"/>
  <c r="AL48" i="46"/>
  <c r="AN48" i="46"/>
  <c r="AO48" i="46"/>
  <c r="AP48" i="46"/>
  <c r="AQ48" i="46"/>
  <c r="AS48" i="46"/>
  <c r="AT48" i="46"/>
  <c r="AU48" i="46"/>
  <c r="AV48" i="46"/>
  <c r="AW48" i="46"/>
  <c r="AX48" i="46"/>
  <c r="AY48" i="46"/>
  <c r="AZ48" i="46"/>
  <c r="BA48" i="46"/>
  <c r="B22" i="46"/>
  <c r="B23" i="46"/>
  <c r="C22" i="46"/>
  <c r="D22" i="46"/>
  <c r="E22" i="46"/>
  <c r="F22" i="46"/>
  <c r="G22" i="46"/>
  <c r="H22" i="46"/>
  <c r="I22" i="46"/>
  <c r="J22" i="46"/>
  <c r="K22" i="46"/>
  <c r="L22" i="46"/>
  <c r="M22" i="46"/>
  <c r="N22" i="46"/>
  <c r="O22" i="46"/>
  <c r="P22" i="46"/>
  <c r="Q22" i="46"/>
  <c r="R22" i="46"/>
  <c r="S22" i="46"/>
  <c r="T22" i="46"/>
  <c r="U22" i="46"/>
  <c r="V22" i="46"/>
  <c r="W22" i="46"/>
  <c r="X22" i="46"/>
  <c r="Y22" i="46"/>
  <c r="Z22" i="46"/>
  <c r="AA22" i="46"/>
  <c r="AB22" i="46"/>
  <c r="AC22" i="46"/>
  <c r="AE22" i="46"/>
  <c r="AF22" i="46"/>
  <c r="AG22" i="46"/>
  <c r="AH22" i="46"/>
  <c r="AI22" i="46"/>
  <c r="AJ22" i="46"/>
  <c r="AK22" i="46"/>
  <c r="AL22" i="46"/>
  <c r="AM22" i="46"/>
  <c r="AN22" i="46"/>
  <c r="AO22" i="46"/>
  <c r="AP22" i="46"/>
  <c r="AQ22" i="46"/>
  <c r="AR22" i="46"/>
  <c r="AT22" i="46"/>
  <c r="AU22" i="46"/>
  <c r="AV22" i="46"/>
  <c r="AW22" i="46"/>
  <c r="AX22" i="46"/>
  <c r="AY22" i="46"/>
  <c r="AZ22" i="46"/>
  <c r="BA22" i="46"/>
  <c r="B42" i="46"/>
  <c r="B43" i="46"/>
  <c r="C42" i="46"/>
  <c r="D42" i="46"/>
  <c r="E42" i="46"/>
  <c r="F42" i="46"/>
  <c r="G43" i="46"/>
  <c r="H42" i="46"/>
  <c r="I42" i="46"/>
  <c r="J42" i="46"/>
  <c r="K43" i="46"/>
  <c r="K42" i="46"/>
  <c r="L42" i="46"/>
  <c r="M42" i="46"/>
  <c r="N42" i="46"/>
  <c r="O43" i="46"/>
  <c r="O42" i="46"/>
  <c r="P42" i="46"/>
  <c r="Q42" i="46"/>
  <c r="R42" i="46"/>
  <c r="S43" i="46"/>
  <c r="T42" i="46"/>
  <c r="U42" i="46"/>
  <c r="V42" i="46"/>
  <c r="W42" i="46"/>
  <c r="X42" i="46"/>
  <c r="X43" i="46"/>
  <c r="Y42" i="46"/>
  <c r="Z42" i="46"/>
  <c r="AA42" i="46"/>
  <c r="AB42" i="46"/>
  <c r="AB43" i="46"/>
  <c r="AC42" i="46"/>
  <c r="AD42" i="46"/>
  <c r="AE42" i="46"/>
  <c r="AF42" i="46"/>
  <c r="AG43" i="46"/>
  <c r="AG42" i="46"/>
  <c r="AH42" i="46"/>
  <c r="AI42" i="46"/>
  <c r="AJ42" i="46"/>
  <c r="AK43" i="46"/>
  <c r="AL42" i="46"/>
  <c r="AM42" i="46"/>
  <c r="AN42" i="46"/>
  <c r="AO43" i="46"/>
  <c r="AO42" i="46"/>
  <c r="AP42" i="46"/>
  <c r="AQ42" i="46"/>
  <c r="AR42" i="46"/>
  <c r="AS42" i="46"/>
  <c r="AT42" i="46"/>
  <c r="AU42" i="46"/>
  <c r="AV42" i="46"/>
  <c r="AW42" i="46"/>
  <c r="AX42" i="46"/>
  <c r="AT43" i="46"/>
  <c r="AX43" i="46"/>
  <c r="AY42" i="46"/>
  <c r="AZ42" i="46"/>
  <c r="BA42" i="46"/>
  <c r="C54" i="46"/>
  <c r="D54" i="46"/>
  <c r="E54" i="46"/>
  <c r="F54" i="46"/>
  <c r="G54" i="46"/>
  <c r="H54" i="46"/>
  <c r="I54" i="46"/>
  <c r="J54" i="46"/>
  <c r="K54" i="46"/>
  <c r="L54" i="46"/>
  <c r="M54" i="46"/>
  <c r="N54" i="46"/>
  <c r="O54" i="46"/>
  <c r="P54" i="46"/>
  <c r="Q54" i="46"/>
  <c r="R54" i="46"/>
  <c r="S54" i="46"/>
  <c r="T54" i="46"/>
  <c r="U54" i="46"/>
  <c r="V54" i="46"/>
  <c r="W54" i="46"/>
  <c r="X54" i="46"/>
  <c r="Y54" i="46"/>
  <c r="Z54" i="46"/>
  <c r="AA54" i="46"/>
  <c r="AB54" i="46"/>
  <c r="AC54" i="46"/>
  <c r="AD54" i="46"/>
  <c r="AE54" i="46"/>
  <c r="AF54" i="46"/>
  <c r="AG54" i="46"/>
  <c r="AH54" i="46"/>
  <c r="AI54" i="46"/>
  <c r="AJ54" i="46"/>
  <c r="AK54" i="46"/>
  <c r="AL54" i="46"/>
  <c r="AM54" i="46"/>
  <c r="AN54" i="46"/>
  <c r="AO54" i="46"/>
  <c r="AP54" i="46"/>
  <c r="AQ54" i="46"/>
  <c r="AR54" i="46"/>
  <c r="AS54" i="46"/>
  <c r="AT54" i="46"/>
  <c r="AU54" i="46"/>
  <c r="AV54" i="46"/>
  <c r="AW54" i="46"/>
  <c r="AX54" i="46"/>
  <c r="AY54" i="46"/>
  <c r="AZ54" i="46"/>
  <c r="BA54" i="46"/>
  <c r="B37" i="46"/>
  <c r="B36" i="46"/>
  <c r="C36" i="46"/>
  <c r="D36" i="46"/>
  <c r="E36" i="46"/>
  <c r="F36" i="46"/>
  <c r="G37" i="46"/>
  <c r="G36" i="46"/>
  <c r="H36" i="46"/>
  <c r="I36" i="46"/>
  <c r="K37" i="46"/>
  <c r="L36" i="46"/>
  <c r="M36" i="46"/>
  <c r="N36" i="46"/>
  <c r="O37" i="46"/>
  <c r="P36" i="46"/>
  <c r="Q36" i="46"/>
  <c r="R36" i="46"/>
  <c r="S36" i="46"/>
  <c r="S37" i="46"/>
  <c r="T36" i="46"/>
  <c r="U36" i="46"/>
  <c r="V36" i="46"/>
  <c r="W36" i="46"/>
  <c r="X37" i="46"/>
  <c r="X36" i="46"/>
  <c r="Y36" i="46"/>
  <c r="Z36" i="46"/>
  <c r="AA36" i="46"/>
  <c r="AB37" i="46"/>
  <c r="AC36" i="46"/>
  <c r="AD36" i="46"/>
  <c r="AE36" i="46"/>
  <c r="AF36" i="46"/>
  <c r="AG37" i="46"/>
  <c r="AG36" i="46"/>
  <c r="AH36" i="46"/>
  <c r="AI36" i="46"/>
  <c r="AJ36" i="46"/>
  <c r="AK37" i="46"/>
  <c r="AK36" i="46"/>
  <c r="AL36" i="46"/>
  <c r="AM36" i="46"/>
  <c r="AN36" i="46"/>
  <c r="AO37" i="46"/>
  <c r="AO36" i="46"/>
  <c r="AP36" i="46"/>
  <c r="AQ36" i="46"/>
  <c r="AR36" i="46"/>
  <c r="AS36" i="46"/>
  <c r="AT36" i="46"/>
  <c r="AV36" i="46"/>
  <c r="AW36" i="46"/>
  <c r="AX37" i="46"/>
  <c r="AT37" i="46"/>
  <c r="AY36" i="46"/>
  <c r="AZ36" i="46"/>
  <c r="BA36" i="46"/>
  <c r="C56" i="46"/>
  <c r="D56" i="46"/>
  <c r="E56" i="46"/>
  <c r="F56" i="46"/>
  <c r="G56" i="46"/>
  <c r="H56" i="46"/>
  <c r="I56" i="46"/>
  <c r="J56" i="46"/>
  <c r="K56" i="46"/>
  <c r="L56" i="46"/>
  <c r="M56" i="46"/>
  <c r="N56" i="46"/>
  <c r="O56" i="46"/>
  <c r="P56" i="46"/>
  <c r="Q56" i="46"/>
  <c r="R56" i="46"/>
  <c r="S56" i="46"/>
  <c r="T56" i="46"/>
  <c r="U56" i="46"/>
  <c r="V56" i="46"/>
  <c r="W56" i="46"/>
  <c r="X56" i="46"/>
  <c r="Y56" i="46"/>
  <c r="Z56" i="46"/>
  <c r="AA56" i="46"/>
  <c r="AB56" i="46"/>
  <c r="AD56" i="46"/>
  <c r="AF56" i="46"/>
  <c r="AG56" i="46"/>
  <c r="AH56" i="46"/>
  <c r="AI56" i="46"/>
  <c r="AJ56" i="46"/>
  <c r="AK56" i="46"/>
  <c r="AL56" i="46"/>
  <c r="AM56" i="46"/>
  <c r="AN56" i="46"/>
  <c r="AO56" i="46"/>
  <c r="AP56" i="46"/>
  <c r="AQ56" i="46"/>
  <c r="AR56" i="46"/>
  <c r="AS56" i="46"/>
  <c r="AT56" i="46"/>
  <c r="AU56" i="46"/>
  <c r="AV56" i="46"/>
  <c r="AW56" i="46"/>
  <c r="AX56" i="46"/>
  <c r="AY56" i="46"/>
  <c r="AZ56" i="46"/>
  <c r="BA56" i="46"/>
  <c r="B14" i="46"/>
  <c r="B15" i="46"/>
  <c r="C14" i="46"/>
  <c r="D14" i="46"/>
  <c r="E14" i="46"/>
  <c r="G17" i="46"/>
  <c r="G15" i="46"/>
  <c r="G14" i="46"/>
  <c r="H14" i="46"/>
  <c r="I14" i="46"/>
  <c r="J14" i="46"/>
  <c r="K15" i="46"/>
  <c r="L14" i="46"/>
  <c r="M14" i="46"/>
  <c r="N14" i="46"/>
  <c r="O15" i="46"/>
  <c r="P14" i="46"/>
  <c r="Q14" i="46"/>
  <c r="R14" i="46"/>
  <c r="S14" i="46"/>
  <c r="S15" i="46"/>
  <c r="T14" i="46"/>
  <c r="V14" i="46"/>
  <c r="X15" i="46"/>
  <c r="X14" i="46"/>
  <c r="Y14" i="46"/>
  <c r="Z14" i="46"/>
  <c r="AA14" i="46"/>
  <c r="AB15" i="46"/>
  <c r="AC14" i="46"/>
  <c r="AD14" i="46"/>
  <c r="AE14" i="46"/>
  <c r="AF14" i="46"/>
  <c r="AG15" i="46"/>
  <c r="AG14" i="46"/>
  <c r="AH14" i="46"/>
  <c r="AI14" i="46"/>
  <c r="AJ14" i="46"/>
  <c r="AK15" i="46"/>
  <c r="AM14" i="46"/>
  <c r="AN14" i="46"/>
  <c r="AP14" i="46"/>
  <c r="AQ14" i="46"/>
  <c r="AR14" i="46"/>
  <c r="AS14" i="46"/>
  <c r="AT15" i="46"/>
  <c r="AU14" i="46"/>
  <c r="AV14" i="46"/>
  <c r="AW14" i="46"/>
  <c r="AX14" i="46"/>
  <c r="AX15" i="46"/>
  <c r="AY14" i="46"/>
  <c r="AZ14" i="46"/>
  <c r="BA14" i="46"/>
  <c r="AT55" i="46"/>
  <c r="AX55" i="46"/>
  <c r="AX25" i="46"/>
  <c r="B26" i="46"/>
  <c r="B27" i="46"/>
  <c r="C26" i="46"/>
  <c r="D26" i="46"/>
  <c r="E26" i="46"/>
  <c r="F26" i="46"/>
  <c r="G27" i="46"/>
  <c r="G26" i="46"/>
  <c r="H26" i="46"/>
  <c r="I26" i="46"/>
  <c r="J26" i="46"/>
  <c r="K27" i="46"/>
  <c r="K26" i="46"/>
  <c r="L26" i="46"/>
  <c r="M26" i="46"/>
  <c r="N26" i="46"/>
  <c r="O27" i="46"/>
  <c r="P26" i="46"/>
  <c r="Q26" i="46"/>
  <c r="R26" i="46"/>
  <c r="S26" i="46"/>
  <c r="S27" i="46"/>
  <c r="T26" i="46"/>
  <c r="U26" i="46"/>
  <c r="V26" i="46"/>
  <c r="W26" i="46"/>
  <c r="X27" i="46"/>
  <c r="Y26" i="46"/>
  <c r="Z26" i="46"/>
  <c r="AA26" i="46"/>
  <c r="AB27" i="46"/>
  <c r="AC26" i="46"/>
  <c r="AD26" i="46"/>
  <c r="AE26" i="46"/>
  <c r="AF26" i="46"/>
  <c r="AG27" i="46"/>
  <c r="AG26" i="46"/>
  <c r="AH26" i="46"/>
  <c r="AI26" i="46"/>
  <c r="AJ26" i="46"/>
  <c r="AK26" i="46"/>
  <c r="AK27" i="46"/>
  <c r="AL26" i="46"/>
  <c r="AM26" i="46"/>
  <c r="AN26" i="46"/>
  <c r="AO26" i="46"/>
  <c r="AO27" i="46"/>
  <c r="AP26" i="46"/>
  <c r="AQ26" i="46"/>
  <c r="AR26" i="46"/>
  <c r="AS26" i="46"/>
  <c r="AT26" i="46"/>
  <c r="AU26" i="46"/>
  <c r="AV26" i="46"/>
  <c r="AW26" i="46"/>
  <c r="AX26" i="46"/>
  <c r="AT27" i="46"/>
  <c r="AX27" i="46"/>
  <c r="AY26" i="46"/>
  <c r="AZ26" i="46"/>
  <c r="BA26" i="46"/>
  <c r="B12" i="46"/>
  <c r="B13" i="46"/>
  <c r="C12" i="46"/>
  <c r="D12" i="46"/>
  <c r="E12" i="46"/>
  <c r="F12" i="46"/>
  <c r="G13" i="46"/>
  <c r="H12" i="46"/>
  <c r="I12" i="46"/>
  <c r="J12" i="46"/>
  <c r="K13" i="46"/>
  <c r="L12" i="46"/>
  <c r="N12" i="46"/>
  <c r="O12" i="46"/>
  <c r="O13" i="46"/>
  <c r="P12" i="46"/>
  <c r="Q12" i="46"/>
  <c r="R12" i="46"/>
  <c r="S12" i="46"/>
  <c r="S13" i="46"/>
  <c r="U12" i="46"/>
  <c r="V12" i="46"/>
  <c r="W12" i="46"/>
  <c r="X12" i="46"/>
  <c r="X13" i="46"/>
  <c r="Y12" i="46"/>
  <c r="Z12" i="46"/>
  <c r="AA12" i="46"/>
  <c r="AB12" i="46"/>
  <c r="AB13" i="46"/>
  <c r="AC12" i="46"/>
  <c r="AD12" i="46"/>
  <c r="AE12" i="46"/>
  <c r="AF12" i="46"/>
  <c r="AG13" i="46"/>
  <c r="AG12" i="46"/>
  <c r="AH12" i="46"/>
  <c r="AI12" i="46"/>
  <c r="AJ12" i="46"/>
  <c r="AK12" i="46"/>
  <c r="AK13" i="46"/>
  <c r="AL12" i="46"/>
  <c r="AM12" i="46"/>
  <c r="AN12" i="46"/>
  <c r="AO15" i="46"/>
  <c r="AO13" i="46"/>
  <c r="AP12" i="46"/>
  <c r="AQ12" i="46"/>
  <c r="AR12" i="46"/>
  <c r="AS12" i="46"/>
  <c r="AT12" i="46"/>
  <c r="AU12" i="46"/>
  <c r="AV12" i="46"/>
  <c r="AW12" i="46"/>
  <c r="AX12" i="46"/>
  <c r="AT13" i="46"/>
  <c r="AX13" i="46"/>
  <c r="AY12" i="46"/>
  <c r="AZ12" i="46"/>
  <c r="BA12" i="46"/>
  <c r="B34" i="46"/>
  <c r="B35" i="46"/>
  <c r="C34" i="46"/>
  <c r="D34" i="46"/>
  <c r="E34" i="46"/>
  <c r="F34" i="46"/>
  <c r="G35" i="46"/>
  <c r="G34" i="46"/>
  <c r="H34" i="46"/>
  <c r="I34" i="46"/>
  <c r="J34" i="46"/>
  <c r="K35" i="46"/>
  <c r="K34" i="46"/>
  <c r="L34" i="46"/>
  <c r="M34" i="46"/>
  <c r="N34" i="46"/>
  <c r="O35" i="46"/>
  <c r="P34" i="46"/>
  <c r="Q34" i="46"/>
  <c r="R34" i="46"/>
  <c r="S35" i="46"/>
  <c r="T34" i="46"/>
  <c r="U34" i="46"/>
  <c r="V34" i="46"/>
  <c r="W34" i="46"/>
  <c r="X35" i="46"/>
  <c r="X34" i="46"/>
  <c r="Y34" i="46"/>
  <c r="Z34" i="46"/>
  <c r="AA34" i="46"/>
  <c r="AB35" i="46"/>
  <c r="AC34" i="46"/>
  <c r="AD34" i="46"/>
  <c r="AE34" i="46"/>
  <c r="AF34" i="46"/>
  <c r="AG35" i="46"/>
  <c r="AG34" i="46"/>
  <c r="AH34" i="46"/>
  <c r="AJ34" i="46"/>
  <c r="AK35" i="46"/>
  <c r="AK34" i="46"/>
  <c r="AL34" i="46"/>
  <c r="AM34" i="46"/>
  <c r="AN34" i="46"/>
  <c r="AO34" i="46"/>
  <c r="AO35" i="46"/>
  <c r="AP34" i="46"/>
  <c r="AQ34" i="46"/>
  <c r="AR34" i="46"/>
  <c r="AS34" i="46"/>
  <c r="AT34" i="46"/>
  <c r="AU34" i="46"/>
  <c r="AV34" i="46"/>
  <c r="AW34" i="46"/>
  <c r="AX35" i="46"/>
  <c r="AT35" i="46"/>
  <c r="AY34" i="46"/>
  <c r="AZ34" i="46"/>
  <c r="BA34" i="46"/>
  <c r="B30" i="46"/>
  <c r="B31" i="46"/>
  <c r="C30" i="46"/>
  <c r="D30" i="46"/>
  <c r="E30" i="46"/>
  <c r="F30" i="46"/>
  <c r="G31" i="46"/>
  <c r="G30" i="46"/>
  <c r="H30" i="46"/>
  <c r="I30" i="46"/>
  <c r="J30" i="46"/>
  <c r="K31" i="46"/>
  <c r="K30" i="46"/>
  <c r="M30" i="46"/>
  <c r="N30" i="46"/>
  <c r="O30" i="46"/>
  <c r="O31" i="46"/>
  <c r="P30" i="46"/>
  <c r="Q30" i="46"/>
  <c r="R30" i="46"/>
  <c r="S30" i="46"/>
  <c r="S31" i="46"/>
  <c r="T30" i="46"/>
  <c r="U30" i="46"/>
  <c r="V30" i="46"/>
  <c r="W30" i="46"/>
  <c r="X31" i="46"/>
  <c r="Y30" i="46"/>
  <c r="Z30" i="46"/>
  <c r="AA30" i="46"/>
  <c r="AB31" i="46"/>
  <c r="AC30" i="46"/>
  <c r="AD30" i="46"/>
  <c r="AE30" i="46"/>
  <c r="AF30" i="46"/>
  <c r="AG31" i="46"/>
  <c r="AG30" i="46"/>
  <c r="AH30" i="46"/>
  <c r="AI30" i="46"/>
  <c r="AJ30" i="46"/>
  <c r="AK30" i="46"/>
  <c r="AK31" i="46"/>
  <c r="AL30" i="46"/>
  <c r="AM30" i="46"/>
  <c r="AN30" i="46"/>
  <c r="AO30" i="46"/>
  <c r="AO31" i="46"/>
  <c r="AP30" i="46"/>
  <c r="AQ30" i="46"/>
  <c r="AR30" i="46"/>
  <c r="AS30" i="46"/>
  <c r="AT30" i="46"/>
  <c r="AU30" i="46"/>
  <c r="AV30" i="46"/>
  <c r="AW30" i="46"/>
  <c r="AX31" i="46"/>
  <c r="AT31" i="46"/>
  <c r="AY30" i="46"/>
  <c r="AZ30" i="46"/>
  <c r="BA30" i="46"/>
  <c r="AO369" i="34"/>
  <c r="I369" i="34"/>
  <c r="B7" i="46"/>
  <c r="CC369" i="34"/>
  <c r="DA369" i="34"/>
  <c r="BY369" i="34"/>
  <c r="AS369" i="34"/>
  <c r="CK369" i="34"/>
  <c r="BQ369" i="34"/>
  <c r="DE369" i="34"/>
  <c r="Y369" i="34"/>
  <c r="AW369" i="34"/>
  <c r="U369" i="34"/>
  <c r="BM369" i="34"/>
  <c r="MS4" i="1"/>
  <c r="MS9" i="1" s="1"/>
  <c r="MS7" i="1"/>
  <c r="MT3" i="1"/>
  <c r="MT8" i="1" s="1"/>
  <c r="MT4" i="1" l="1"/>
  <c r="MT9" i="1" s="1"/>
  <c r="MT7" i="1"/>
  <c r="MU3" i="1"/>
  <c r="MU8" i="1" s="1"/>
  <c r="MU4" i="1" l="1"/>
  <c r="MU9" i="1" s="1"/>
  <c r="MU7" i="1"/>
  <c r="MV3" i="1"/>
  <c r="MV8" i="1" s="1"/>
  <c r="MV4" i="1" l="1"/>
  <c r="MV9" i="1" s="1"/>
  <c r="MV7" i="1"/>
  <c r="MW3" i="1"/>
  <c r="MW8" i="1" s="1"/>
  <c r="MW4" i="1" l="1"/>
  <c r="MW9" i="1" s="1"/>
  <c r="MW7" i="1"/>
  <c r="MX3" i="1"/>
  <c r="MX8" i="1" s="1"/>
  <c r="MX4" i="1" l="1"/>
  <c r="MX9" i="1" s="1"/>
  <c r="MX7" i="1"/>
  <c r="MW6" i="1"/>
  <c r="MY3" i="1"/>
  <c r="MY8" i="1" s="1"/>
  <c r="MY4" i="1" l="1"/>
  <c r="MY9" i="1" s="1"/>
  <c r="MZ3" i="1"/>
  <c r="MZ8" i="1" s="1"/>
  <c r="MY7" i="1"/>
  <c r="MZ4" i="1" l="1"/>
  <c r="MZ9" i="1" s="1"/>
  <c r="MZ7" i="1"/>
  <c r="NA3" i="1"/>
  <c r="NA8" i="1" s="1"/>
  <c r="NA4" i="1" l="1"/>
  <c r="NA9" i="1" s="1"/>
  <c r="NA7" i="1"/>
  <c r="NB3" i="1"/>
  <c r="NB8" i="1" s="1"/>
  <c r="NB4" i="1" l="1"/>
  <c r="NB9" i="1" s="1"/>
  <c r="NC3" i="1"/>
  <c r="NC8" i="1" s="1"/>
  <c r="NB7" i="1"/>
  <c r="NC4" i="1" l="1"/>
  <c r="NC9" i="1" s="1"/>
  <c r="NC7" i="1"/>
  <c r="ND3" i="1"/>
  <c r="ND8" i="1" s="1"/>
  <c r="ND4" i="1" l="1"/>
  <c r="ND9" i="1" s="1"/>
  <c r="ND7" i="1"/>
  <c r="NE3" i="1"/>
  <c r="NE8" i="1" s="1"/>
  <c r="NE4" i="1" l="1"/>
  <c r="NE9" i="1" s="1"/>
  <c r="NE7" i="1"/>
  <c r="ND6" i="1"/>
  <c r="NF3" i="1"/>
  <c r="NF8" i="1" s="1"/>
  <c r="NF4" i="1" l="1"/>
  <c r="NF9" i="1" s="1"/>
  <c r="NF7" i="1"/>
  <c r="NG3" i="1"/>
  <c r="NG8" i="1" s="1"/>
  <c r="NG4" i="1" l="1"/>
  <c r="NG9" i="1" s="1"/>
  <c r="NH3" i="1"/>
  <c r="NH8" i="1" s="1"/>
  <c r="NG7" i="1"/>
  <c r="NH4" i="1" l="1"/>
  <c r="NH9" i="1" s="1"/>
  <c r="NH7" i="1"/>
  <c r="NI3" i="1"/>
  <c r="NI8" i="1" s="1"/>
  <c r="NI4" i="1" l="1"/>
  <c r="NI9" i="1" s="1"/>
  <c r="NI7" i="1"/>
  <c r="NJ3" i="1"/>
  <c r="NJ8" i="1" s="1"/>
  <c r="NJ4" i="1" l="1"/>
  <c r="NJ9" i="1" s="1"/>
  <c r="NJ7" i="1"/>
  <c r="NK3" i="1"/>
  <c r="NK8" i="1" s="1"/>
  <c r="NK4" i="1" l="1"/>
  <c r="NK9" i="1" s="1"/>
  <c r="NK7" i="1"/>
  <c r="NL3" i="1"/>
  <c r="NL8" i="1" s="1"/>
  <c r="NL4" i="1" l="1"/>
  <c r="NL7" i="1"/>
  <c r="NM3" i="1"/>
  <c r="NM8" i="1" s="1"/>
  <c r="NK6" i="1"/>
  <c r="NL9" i="1" l="1"/>
  <c r="E13" i="1"/>
  <c r="J13" i="1" s="1"/>
  <c r="NM4" i="1"/>
  <c r="NM9" i="1" s="1"/>
  <c r="NM7" i="1"/>
  <c r="NN3" i="1"/>
  <c r="NN8" i="1" s="1"/>
  <c r="NN4" i="1" l="1"/>
  <c r="NN9" i="1" s="1"/>
  <c r="NN7" i="1"/>
  <c r="NO3" i="1"/>
  <c r="NO8" i="1" s="1"/>
  <c r="NO4" i="1" l="1"/>
  <c r="NO9" i="1" s="1"/>
  <c r="NP3" i="1"/>
  <c r="NP8" i="1" s="1"/>
  <c r="NO7" i="1"/>
  <c r="NP4" i="1" l="1"/>
  <c r="NP9" i="1" s="1"/>
  <c r="NP7" i="1"/>
  <c r="NQ3" i="1"/>
  <c r="NQ8" i="1" s="1"/>
  <c r="NQ4" i="1" l="1"/>
  <c r="NQ9" i="1" s="1"/>
  <c r="NQ7" i="1"/>
  <c r="NR3" i="1"/>
  <c r="NR8" i="1" s="1"/>
  <c r="NR4" i="1" l="1"/>
  <c r="NR9" i="1" s="1"/>
  <c r="NR7" i="1"/>
</calcChain>
</file>

<file path=xl/comments1.xml><?xml version="1.0" encoding="utf-8"?>
<comments xmlns="http://schemas.openxmlformats.org/spreadsheetml/2006/main">
  <authors>
    <author>Eurologistic3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Eurologistic3:Ce tableau se complète automatiquement.
Il est important de ne pas supprimer les formules.</t>
        </r>
      </text>
    </comment>
  </commentList>
</comments>
</file>

<file path=xl/comments2.xml><?xml version="1.0" encoding="utf-8"?>
<comments xmlns="http://schemas.openxmlformats.org/spreadsheetml/2006/main">
  <authors>
    <author>Eurologistic3</author>
  </authors>
  <commentList>
    <comment ref="L8" authorId="0" shapeId="0">
      <text>
        <r>
          <rPr>
            <b/>
            <sz val="9"/>
            <color indexed="81"/>
            <rFont val="Tahoma"/>
            <family val="2"/>
          </rPr>
          <t>Eurologistic3:</t>
        </r>
        <r>
          <rPr>
            <sz val="9"/>
            <color indexed="81"/>
            <rFont val="Tahoma"/>
            <family val="2"/>
          </rPr>
          <t xml:space="preserve">
FAIRE AFFICHER JOUR FERIE</t>
        </r>
      </text>
    </comment>
  </commentList>
</comments>
</file>

<file path=xl/sharedStrings.xml><?xml version="1.0" encoding="utf-8"?>
<sst xmlns="http://schemas.openxmlformats.org/spreadsheetml/2006/main" count="633" uniqueCount="153">
  <si>
    <t>H.D</t>
  </si>
  <si>
    <t>H.A</t>
  </si>
  <si>
    <t>Prénom NOM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</si>
  <si>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</si>
  <si>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</si>
  <si>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</si>
  <si>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</si>
  <si>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</si>
  <si>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</si>
  <si>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</si>
  <si>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</si>
  <si>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</si>
  <si>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</si>
  <si>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</si>
  <si>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</si>
  <si>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Personnels</t>
  </si>
  <si>
    <t>N°</t>
  </si>
  <si>
    <t>Jours</t>
  </si>
  <si>
    <t>Code_jours</t>
  </si>
  <si>
    <t>Dimanche</t>
  </si>
  <si>
    <t>D</t>
  </si>
  <si>
    <t>Lundi</t>
  </si>
  <si>
    <t>L</t>
  </si>
  <si>
    <t>Mardi</t>
  </si>
  <si>
    <t>M</t>
  </si>
  <si>
    <t>Mercredi</t>
  </si>
  <si>
    <t>Me</t>
  </si>
  <si>
    <t>Jeudi</t>
  </si>
  <si>
    <t>J</t>
  </si>
  <si>
    <t>Vendredi</t>
  </si>
  <si>
    <t>V</t>
  </si>
  <si>
    <t>Samedi</t>
  </si>
  <si>
    <t>S</t>
  </si>
  <si>
    <t xml:space="preserve">Février </t>
  </si>
  <si>
    <t>Août</t>
  </si>
  <si>
    <t>Décembre</t>
  </si>
  <si>
    <t>Code couleur - Jour</t>
  </si>
  <si>
    <t>El Moukhtar EL KHADFI</t>
  </si>
  <si>
    <t>Code couleur - semaine</t>
  </si>
  <si>
    <t>Code couleur - mois</t>
  </si>
  <si>
    <t>Sem 10</t>
  </si>
  <si>
    <t>Sem 11</t>
  </si>
  <si>
    <t>Sem 12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</si>
  <si>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</si>
  <si>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</si>
  <si>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</si>
  <si>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</si>
  <si>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</si>
  <si>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</si>
  <si>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</si>
  <si>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</si>
  <si>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</si>
  <si>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</si>
  <si>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</si>
  <si>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</si>
  <si>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</si>
  <si>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</si>
  <si>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</si>
  <si>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</si>
  <si>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</si>
  <si>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</si>
  <si>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</si>
  <si>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</si>
  <si>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</si>
  <si>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</si>
  <si>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</si>
  <si>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</si>
  <si>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</si>
  <si>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</si>
  <si>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</si>
  <si>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</si>
  <si>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</si>
  <si>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</si>
  <si>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</si>
  <si>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</si>
  <si>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</si>
  <si>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</si>
  <si>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</si>
  <si>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>Sem 48</t>
  </si>
  <si>
    <t>Sem 49</t>
  </si>
  <si>
    <t>Sem 50</t>
  </si>
  <si>
    <t>Sem 51</t>
  </si>
  <si>
    <t>Sem 52</t>
  </si>
  <si>
    <t>Sem   1</t>
  </si>
  <si>
    <t>Sem   2</t>
  </si>
  <si>
    <t>Sem    3</t>
  </si>
  <si>
    <t>Sem    4</t>
  </si>
  <si>
    <t>Sem   5</t>
  </si>
  <si>
    <t>Sem   6</t>
  </si>
  <si>
    <t>Sem   7</t>
  </si>
  <si>
    <t>Sem   8</t>
  </si>
  <si>
    <t>Sem    9</t>
  </si>
  <si>
    <t>Février</t>
  </si>
  <si>
    <t>Absence</t>
  </si>
  <si>
    <t>Maladie</t>
  </si>
  <si>
    <t>Equipe</t>
  </si>
  <si>
    <t>Aquis</t>
  </si>
  <si>
    <t>Posé</t>
  </si>
  <si>
    <t>Restant</t>
  </si>
  <si>
    <t>Congé payé</t>
  </si>
  <si>
    <t>Chauffeur</t>
  </si>
  <si>
    <t>Bureau</t>
  </si>
  <si>
    <t>CP</t>
  </si>
  <si>
    <t>CMP</t>
  </si>
  <si>
    <t>ABS</t>
  </si>
  <si>
    <t>MLD</t>
  </si>
  <si>
    <t>Formation</t>
  </si>
  <si>
    <t>F</t>
  </si>
  <si>
    <t>Congé mat/ pat</t>
  </si>
  <si>
    <t>&lt;=6</t>
  </si>
  <si>
    <t>Total jour</t>
  </si>
  <si>
    <t>Cumul S</t>
  </si>
  <si>
    <t>Jour de l'an</t>
  </si>
  <si>
    <t>Lundi de Pâques</t>
  </si>
  <si>
    <t>Fête du Travail</t>
  </si>
  <si>
    <t>Victoire des alliés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</si>
  <si>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</si>
  <si>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</si>
  <si>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</si>
  <si>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</si>
  <si>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</si>
  <si>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</si>
  <si>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</si>
  <si>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Jour férié</t>
  </si>
  <si>
    <t>N</t>
  </si>
  <si>
    <t>N-1</t>
  </si>
  <si>
    <t>Cumul S S</t>
  </si>
  <si>
    <t>&lt;&gt;F</t>
  </si>
  <si>
    <t>DATE</t>
  </si>
  <si>
    <t>Prénom-NOM</t>
  </si>
  <si>
    <t>Heure arrivée</t>
  </si>
  <si>
    <t>Heure fin de service</t>
  </si>
  <si>
    <t>Date d'entrée</t>
  </si>
  <si>
    <t>Titre</t>
  </si>
  <si>
    <t>Manutentionnaire</t>
  </si>
  <si>
    <t>Rachid AMAACH</t>
  </si>
  <si>
    <t xml:space="preserve">Tarek HAOUARI </t>
  </si>
  <si>
    <t xml:space="preserve">Youssef KACIMI </t>
  </si>
  <si>
    <t>Cyril BARAS</t>
  </si>
  <si>
    <t>Fouad BENGOU</t>
  </si>
  <si>
    <t xml:space="preserve">Hamid RIFAAI </t>
  </si>
  <si>
    <t xml:space="preserve">Mohamed LADJICI </t>
  </si>
  <si>
    <t>Mohamed RBIAA</t>
  </si>
  <si>
    <t>Mourad Nassihi</t>
  </si>
  <si>
    <t>Othman LAMSILI</t>
  </si>
  <si>
    <t xml:space="preserve">Haouari MOUSSAOUI </t>
  </si>
  <si>
    <t xml:space="preserve">Hassane BOUCHIKHI </t>
  </si>
  <si>
    <t>Lamouafak BOUCHAARA</t>
  </si>
  <si>
    <t xml:space="preserve">Toufik REGHIS </t>
  </si>
  <si>
    <t xml:space="preserve">Sebastien FRANCO </t>
  </si>
  <si>
    <t>?</t>
  </si>
  <si>
    <t>Christophe GRIMALDI</t>
  </si>
  <si>
    <t xml:space="preserve">Nassir ETTAOUYL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</si>
</sst>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/mm/yy;@"/>
    <numFmt numFmtId="165" formatCode="h:mm;@"/>
    <numFmt numFmtId="166" formatCode="d/m;@"/>
    <numFmt numFmtId="167" formatCode="[h]:mm"/>
    <numFmt numFmtId="168" formatCode="[h]:mm;;;@"/>
    <numFmt numFmtId="169" formatCode="[$-40C]d\-mmm;@"/>
    <numFmt numFmtId="170" formatCode="0.0"/>
  </numFmts>
  <fonts count="3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5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5" tint="-0.249977111117893"/>
      <name val="Calibri"/>
      <family val="2"/>
      <scheme val="minor"/>
    </font>
    <font>
      <b/>
      <sz val="9"/>
      <color theme="1"/>
      <name val="Perpetua Titling MT"/>
      <family val="1"/>
    </font>
    <font>
      <sz val="9"/>
      <color theme="1"/>
      <name val="Perpetua Titling MT"/>
      <family val="1"/>
    </font>
    <font>
      <b/>
      <sz val="12"/>
      <color theme="5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4"/>
      <color rgb="FF00808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theme="2" tint="-0.24994659260841701"/>
      </top>
      <bottom style="hair">
        <color theme="2" tint="-0.24994659260841701"/>
      </bottom>
      <diagonal/>
    </border>
    <border>
      <left style="medium">
        <color indexed="64"/>
      </left>
      <right/>
      <top style="hair">
        <color theme="2" tint="-0.2499465926084170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theme="2" tint="-0.24994659260841701"/>
      </top>
      <bottom style="hair">
        <color theme="2" tint="-0.24994659260841701"/>
      </bottom>
      <diagonal/>
    </border>
    <border>
      <left style="thin">
        <color indexed="64"/>
      </left>
      <right style="medium">
        <color indexed="64"/>
      </right>
      <top style="hair">
        <color theme="2" tint="-0.24994659260841701"/>
      </top>
      <bottom style="medium">
        <color indexed="64"/>
      </bottom>
      <diagonal/>
    </border>
    <border>
      <left style="thin">
        <color indexed="64"/>
      </left>
      <right/>
      <top/>
      <bottom style="hair">
        <color theme="2" tint="-0.24994659260841701"/>
      </bottom>
      <diagonal/>
    </border>
    <border>
      <left style="thin">
        <color indexed="64"/>
      </left>
      <right/>
      <top style="hair">
        <color theme="2" tint="-0.24994659260841701"/>
      </top>
      <bottom style="hair">
        <color theme="2" tint="-0.24994659260841701"/>
      </bottom>
      <diagonal/>
    </border>
    <border>
      <left style="thin">
        <color indexed="64"/>
      </left>
      <right/>
      <top style="hair">
        <color theme="2" tint="-0.24994659260841701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theme="2" tint="-0.24994659260841701"/>
      </bottom>
      <diagonal/>
    </border>
    <border>
      <left style="thin">
        <color indexed="64"/>
      </left>
      <right style="medium">
        <color indexed="64"/>
      </right>
      <top/>
      <bottom style="hair">
        <color theme="2" tint="-0.24994659260841701"/>
      </bottom>
      <diagonal/>
    </border>
  </borders>
  <cellStyleXfs count="1">
    <xf numFmtId="0" fontId="0" fillId="0" borderId="0"/>
  </cellStyleXfs>
  <cellXfs count="254">
    <xf numFmtId="0" fontId="0" fillId="0" borderId="0" xfId="0"/>
    <xf numFmtId="0" fontId="4" fillId="0" borderId="11" xfId="0" applyFont="1" applyBorder="1"/>
    <xf numFmtId="0" fontId="9" fillId="0" borderId="0" xfId="0" applyFont="1" applyAlignment="1">
      <alignment horizontal="center" vertical="center"/>
    </xf>
    <xf numFmtId="0" fontId="9" fillId="0" borderId="16" xfId="0" applyNumberFormat="1" applyFont="1" applyBorder="1" applyAlignment="1">
      <alignment horizontal="center" vertical="center"/>
    </xf>
    <xf numFmtId="0" fontId="9" fillId="0" borderId="17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19" xfId="0" applyNumberFormat="1" applyFont="1" applyBorder="1" applyAlignment="1">
      <alignment horizontal="center" vertical="center"/>
    </xf>
    <xf numFmtId="14" fontId="7" fillId="0" borderId="14" xfId="0" applyNumberFormat="1" applyFont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 vertical="center"/>
    </xf>
    <xf numFmtId="0" fontId="0" fillId="0" borderId="0" xfId="0" applyBorder="1"/>
    <xf numFmtId="14" fontId="0" fillId="0" borderId="20" xfId="0" applyNumberFormat="1" applyBorder="1"/>
    <xf numFmtId="0" fontId="0" fillId="0" borderId="22" xfId="0" applyBorder="1"/>
    <xf numFmtId="14" fontId="0" fillId="0" borderId="22" xfId="0" applyNumberFormat="1" applyBorder="1"/>
    <xf numFmtId="0" fontId="0" fillId="0" borderId="24" xfId="0" applyBorder="1"/>
    <xf numFmtId="0" fontId="0" fillId="0" borderId="21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4" fontId="7" fillId="0" borderId="18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7" borderId="23" xfId="0" applyFill="1" applyBorder="1"/>
    <xf numFmtId="0" fontId="0" fillId="5" borderId="23" xfId="0" applyFill="1" applyBorder="1"/>
    <xf numFmtId="0" fontId="0" fillId="0" borderId="27" xfId="0" applyBorder="1" applyAlignment="1">
      <alignment horizontal="center" vertical="center"/>
    </xf>
    <xf numFmtId="0" fontId="0" fillId="6" borderId="25" xfId="0" applyFill="1" applyBorder="1"/>
    <xf numFmtId="167" fontId="0" fillId="0" borderId="20" xfId="0" applyNumberFormat="1" applyBorder="1" applyAlignment="1">
      <alignment horizontal="center" vertical="center"/>
    </xf>
    <xf numFmtId="167" fontId="0" fillId="0" borderId="30" xfId="0" applyNumberFormat="1" applyBorder="1" applyAlignment="1">
      <alignment horizontal="center" vertical="center"/>
    </xf>
    <xf numFmtId="167" fontId="0" fillId="0" borderId="22" xfId="0" applyNumberFormat="1" applyBorder="1" applyAlignment="1">
      <alignment horizontal="center" vertical="center"/>
    </xf>
    <xf numFmtId="167" fontId="0" fillId="0" borderId="10" xfId="0" applyNumberFormat="1" applyBorder="1" applyAlignment="1">
      <alignment horizontal="center" vertical="center"/>
    </xf>
    <xf numFmtId="167" fontId="0" fillId="0" borderId="24" xfId="0" applyNumberFormat="1" applyBorder="1" applyAlignment="1">
      <alignment horizontal="center" vertical="center"/>
    </xf>
    <xf numFmtId="167" fontId="0" fillId="0" borderId="27" xfId="0" applyNumberFormat="1" applyBorder="1" applyAlignment="1">
      <alignment horizontal="center" vertical="center"/>
    </xf>
    <xf numFmtId="0" fontId="9" fillId="0" borderId="39" xfId="0" applyNumberFormat="1" applyFont="1" applyBorder="1" applyAlignment="1">
      <alignment horizontal="center" vertical="center"/>
    </xf>
    <xf numFmtId="14" fontId="7" fillId="0" borderId="26" xfId="0" applyNumberFormat="1" applyFont="1" applyBorder="1" applyAlignment="1">
      <alignment horizontal="center" vertical="center"/>
    </xf>
    <xf numFmtId="14" fontId="7" fillId="0" borderId="41" xfId="0" applyNumberFormat="1" applyFont="1" applyBorder="1" applyAlignment="1">
      <alignment horizontal="center" vertical="center"/>
    </xf>
    <xf numFmtId="0" fontId="9" fillId="0" borderId="42" xfId="0" applyNumberFormat="1" applyFont="1" applyBorder="1" applyAlignment="1">
      <alignment horizontal="center" vertical="center"/>
    </xf>
    <xf numFmtId="14" fontId="7" fillId="0" borderId="43" xfId="0" applyNumberFormat="1" applyFont="1" applyBorder="1" applyAlignment="1">
      <alignment horizontal="center" vertical="center"/>
    </xf>
    <xf numFmtId="0" fontId="0" fillId="7" borderId="45" xfId="0" applyFill="1" applyBorder="1"/>
    <xf numFmtId="0" fontId="0" fillId="5" borderId="45" xfId="0" applyFill="1" applyBorder="1"/>
    <xf numFmtId="0" fontId="0" fillId="6" borderId="46" xfId="0" applyFill="1" applyBorder="1"/>
    <xf numFmtId="167" fontId="0" fillId="0" borderId="24" xfId="0" applyNumberFormat="1" applyBorder="1"/>
    <xf numFmtId="165" fontId="0" fillId="0" borderId="25" xfId="0" applyNumberFormat="1" applyBorder="1" applyAlignment="1">
      <alignment horizontal="center" vertical="center"/>
    </xf>
    <xf numFmtId="0" fontId="9" fillId="0" borderId="0" xfId="0" applyFont="1"/>
    <xf numFmtId="165" fontId="7" fillId="0" borderId="0" xfId="0" applyNumberFormat="1" applyFont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4" fillId="0" borderId="7" xfId="0" applyFont="1" applyBorder="1"/>
    <xf numFmtId="0" fontId="0" fillId="0" borderId="53" xfId="0" applyBorder="1"/>
    <xf numFmtId="0" fontId="0" fillId="0" borderId="53" xfId="0" applyFill="1" applyBorder="1"/>
    <xf numFmtId="0" fontId="0" fillId="9" borderId="54" xfId="0" applyFill="1" applyBorder="1"/>
    <xf numFmtId="0" fontId="0" fillId="9" borderId="55" xfId="0" applyFill="1" applyBorder="1"/>
    <xf numFmtId="0" fontId="10" fillId="0" borderId="0" xfId="0" applyFont="1" applyFill="1" applyAlignment="1">
      <alignment horizontal="center" vertical="center"/>
    </xf>
    <xf numFmtId="165" fontId="7" fillId="0" borderId="4" xfId="0" applyNumberFormat="1" applyFont="1" applyBorder="1" applyAlignment="1">
      <alignment horizontal="center" vertical="center"/>
    </xf>
    <xf numFmtId="165" fontId="7" fillId="0" borderId="45" xfId="0" applyNumberFormat="1" applyFont="1" applyBorder="1" applyAlignment="1">
      <alignment horizontal="center" vertical="center"/>
    </xf>
    <xf numFmtId="165" fontId="7" fillId="0" borderId="47" xfId="0" applyNumberFormat="1" applyFont="1" applyBorder="1" applyAlignment="1">
      <alignment horizontal="center" vertical="center"/>
    </xf>
    <xf numFmtId="165" fontId="7" fillId="0" borderId="62" xfId="0" applyNumberFormat="1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4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58" xfId="0" applyNumberFormat="1" applyFont="1" applyBorder="1" applyAlignment="1">
      <alignment horizontal="center" vertical="center"/>
    </xf>
    <xf numFmtId="165" fontId="15" fillId="0" borderId="19" xfId="0" applyNumberFormat="1" applyFont="1" applyBorder="1" applyAlignment="1">
      <alignment horizontal="center" vertical="center"/>
    </xf>
    <xf numFmtId="165" fontId="15" fillId="0" borderId="0" xfId="0" applyNumberFormat="1" applyFont="1" applyBorder="1" applyAlignment="1">
      <alignment horizontal="center" vertical="center"/>
    </xf>
    <xf numFmtId="49" fontId="14" fillId="0" borderId="50" xfId="0" applyNumberFormat="1" applyFont="1" applyBorder="1" applyAlignment="1">
      <alignment horizontal="center" vertical="center"/>
    </xf>
    <xf numFmtId="165" fontId="15" fillId="0" borderId="50" xfId="0" applyNumberFormat="1" applyFont="1" applyBorder="1" applyAlignment="1">
      <alignment horizontal="center" vertical="center"/>
    </xf>
    <xf numFmtId="165" fontId="15" fillId="0" borderId="60" xfId="0" applyNumberFormat="1" applyFont="1" applyBorder="1" applyAlignment="1">
      <alignment horizontal="center" vertical="center"/>
    </xf>
    <xf numFmtId="165" fontId="15" fillId="0" borderId="61" xfId="0" applyNumberFormat="1" applyFont="1" applyBorder="1" applyAlignment="1">
      <alignment horizontal="center" vertical="center"/>
    </xf>
    <xf numFmtId="49" fontId="14" fillId="0" borderId="49" xfId="0" applyNumberFormat="1" applyFont="1" applyBorder="1" applyAlignment="1">
      <alignment horizontal="center" vertical="center"/>
    </xf>
    <xf numFmtId="165" fontId="15" fillId="0" borderId="49" xfId="0" applyNumberFormat="1" applyFont="1" applyBorder="1" applyAlignment="1">
      <alignment horizontal="center" vertical="center"/>
    </xf>
    <xf numFmtId="165" fontId="15" fillId="0" borderId="63" xfId="0" applyNumberFormat="1" applyFont="1" applyBorder="1" applyAlignment="1">
      <alignment horizontal="center" vertical="center"/>
    </xf>
    <xf numFmtId="165" fontId="15" fillId="0" borderId="57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5" fontId="15" fillId="0" borderId="59" xfId="0" applyNumberFormat="1" applyFont="1" applyBorder="1" applyAlignment="1">
      <alignment horizontal="center" vertical="center"/>
    </xf>
    <xf numFmtId="165" fontId="15" fillId="0" borderId="40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center" vertical="center" textRotation="90" wrapText="1"/>
    </xf>
    <xf numFmtId="165" fontId="14" fillId="0" borderId="48" xfId="0" applyNumberFormat="1" applyFont="1" applyBorder="1" applyAlignment="1">
      <alignment horizontal="center" vertical="center"/>
    </xf>
    <xf numFmtId="165" fontId="14" fillId="0" borderId="6" xfId="0" applyNumberFormat="1" applyFont="1" applyBorder="1" applyAlignment="1">
      <alignment horizontal="center" vertical="center"/>
    </xf>
    <xf numFmtId="165" fontId="14" fillId="0" borderId="47" xfId="0" applyNumberFormat="1" applyFont="1" applyBorder="1" applyAlignment="1">
      <alignment horizontal="center" vertical="center"/>
    </xf>
    <xf numFmtId="0" fontId="9" fillId="11" borderId="53" xfId="0" applyFont="1" applyFill="1" applyBorder="1" applyAlignment="1">
      <alignment horizontal="center" vertical="center"/>
    </xf>
    <xf numFmtId="0" fontId="9" fillId="11" borderId="50" xfId="0" applyFont="1" applyFill="1" applyBorder="1" applyAlignment="1">
      <alignment horizontal="center" vertical="center"/>
    </xf>
    <xf numFmtId="0" fontId="9" fillId="11" borderId="49" xfId="0" applyFont="1" applyFill="1" applyBorder="1" applyAlignment="1">
      <alignment horizontal="center" vertical="center"/>
    </xf>
    <xf numFmtId="0" fontId="9" fillId="11" borderId="45" xfId="0" applyFont="1" applyFill="1" applyBorder="1" applyAlignment="1">
      <alignment horizontal="center" vertical="center"/>
    </xf>
    <xf numFmtId="0" fontId="11" fillId="0" borderId="0" xfId="0" applyFont="1"/>
    <xf numFmtId="0" fontId="0" fillId="2" borderId="21" xfId="0" applyFill="1" applyBorder="1"/>
    <xf numFmtId="0" fontId="4" fillId="0" borderId="0" xfId="0" applyFont="1" applyAlignment="1">
      <alignment vertical="center"/>
    </xf>
    <xf numFmtId="0" fontId="16" fillId="0" borderId="0" xfId="0" applyFont="1"/>
    <xf numFmtId="0" fontId="4" fillId="0" borderId="0" xfId="0" applyFont="1"/>
    <xf numFmtId="1" fontId="17" fillId="0" borderId="0" xfId="0" applyNumberFormat="1" applyFont="1"/>
    <xf numFmtId="0" fontId="11" fillId="0" borderId="3" xfId="0" applyFont="1" applyBorder="1"/>
    <xf numFmtId="0" fontId="11" fillId="0" borderId="3" xfId="0" applyFont="1" applyBorder="1" applyAlignment="1"/>
    <xf numFmtId="0" fontId="11" fillId="0" borderId="0" xfId="0" applyFont="1" applyAlignment="1"/>
    <xf numFmtId="168" fontId="7" fillId="0" borderId="1" xfId="0" applyNumberFormat="1" applyFont="1" applyBorder="1" applyAlignment="1"/>
    <xf numFmtId="168" fontId="7" fillId="0" borderId="5" xfId="0" applyNumberFormat="1" applyFont="1" applyBorder="1" applyAlignment="1"/>
    <xf numFmtId="168" fontId="7" fillId="0" borderId="5" xfId="0" applyNumberFormat="1" applyFont="1" applyBorder="1" applyAlignment="1">
      <alignment horizontal="center"/>
    </xf>
    <xf numFmtId="168" fontId="7" fillId="0" borderId="2" xfId="0" applyNumberFormat="1" applyFont="1" applyBorder="1" applyAlignment="1"/>
    <xf numFmtId="167" fontId="20" fillId="0" borderId="0" xfId="0" applyNumberFormat="1" applyFont="1"/>
    <xf numFmtId="0" fontId="20" fillId="0" borderId="0" xfId="0" applyFont="1"/>
    <xf numFmtId="0" fontId="5" fillId="0" borderId="0" xfId="0" applyFont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0" xfId="0" applyFont="1"/>
    <xf numFmtId="0" fontId="22" fillId="0" borderId="0" xfId="0" applyFont="1"/>
    <xf numFmtId="0" fontId="22" fillId="0" borderId="0" xfId="0" applyFont="1" applyAlignment="1">
      <alignment horizontal="center" vertical="center"/>
    </xf>
    <xf numFmtId="0" fontId="22" fillId="0" borderId="1" xfId="0" applyFont="1" applyBorder="1"/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/>
    <xf numFmtId="0" fontId="22" fillId="0" borderId="48" xfId="0" applyFont="1" applyBorder="1"/>
    <xf numFmtId="169" fontId="22" fillId="0" borderId="44" xfId="0" applyNumberFormat="1" applyFont="1" applyBorder="1" applyAlignment="1">
      <alignment horizontal="center" vertical="center"/>
    </xf>
    <xf numFmtId="169" fontId="22" fillId="0" borderId="45" xfId="0" applyNumberFormat="1" applyFont="1" applyBorder="1" applyAlignment="1">
      <alignment horizontal="center" vertical="center"/>
    </xf>
    <xf numFmtId="169" fontId="22" fillId="0" borderId="46" xfId="0" applyNumberFormat="1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169" fontId="22" fillId="0" borderId="67" xfId="0" applyNumberFormat="1" applyFont="1" applyBorder="1" applyAlignment="1">
      <alignment horizontal="center" vertical="center"/>
    </xf>
    <xf numFmtId="169" fontId="22" fillId="0" borderId="55" xfId="0" applyNumberFormat="1" applyFont="1" applyBorder="1" applyAlignment="1">
      <alignment horizontal="center" vertical="center"/>
    </xf>
    <xf numFmtId="169" fontId="22" fillId="0" borderId="56" xfId="0" applyNumberFormat="1" applyFont="1" applyBorder="1" applyAlignment="1">
      <alignment horizontal="center" vertical="center"/>
    </xf>
    <xf numFmtId="164" fontId="23" fillId="0" borderId="28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textRotation="90" wrapText="1"/>
    </xf>
    <xf numFmtId="0" fontId="11" fillId="0" borderId="18" xfId="0" applyFont="1" applyBorder="1" applyAlignment="1">
      <alignment horizontal="center" vertical="center" wrapText="1"/>
    </xf>
    <xf numFmtId="0" fontId="9" fillId="11" borderId="54" xfId="0" applyFont="1" applyFill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18" fillId="8" borderId="0" xfId="0" applyFont="1" applyFill="1"/>
    <xf numFmtId="1" fontId="19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14" fontId="0" fillId="9" borderId="55" xfId="0" applyNumberFormat="1" applyFill="1" applyBorder="1"/>
    <xf numFmtId="170" fontId="9" fillId="0" borderId="5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167" fontId="11" fillId="0" borderId="0" xfId="0" applyNumberFormat="1" applyFont="1" applyAlignment="1">
      <alignment horizontal="right"/>
    </xf>
    <xf numFmtId="49" fontId="14" fillId="8" borderId="5" xfId="0" applyNumberFormat="1" applyFont="1" applyFill="1" applyBorder="1" applyAlignment="1">
      <alignment horizontal="center" vertical="center"/>
    </xf>
    <xf numFmtId="49" fontId="14" fillId="8" borderId="50" xfId="0" applyNumberFormat="1" applyFont="1" applyFill="1" applyBorder="1" applyAlignment="1">
      <alignment horizontal="center" vertical="center"/>
    </xf>
    <xf numFmtId="49" fontId="14" fillId="8" borderId="49" xfId="0" applyNumberFormat="1" applyFont="1" applyFill="1" applyBorder="1" applyAlignment="1">
      <alignment horizontal="center" vertical="center"/>
    </xf>
    <xf numFmtId="165" fontId="15" fillId="8" borderId="50" xfId="0" applyNumberFormat="1" applyFont="1" applyFill="1" applyBorder="1" applyAlignment="1">
      <alignment horizontal="center" vertical="center"/>
    </xf>
    <xf numFmtId="165" fontId="15" fillId="8" borderId="6" xfId="0" applyNumberFormat="1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/>
    </xf>
    <xf numFmtId="0" fontId="26" fillId="8" borderId="0" xfId="0" applyFont="1" applyFill="1" applyAlignment="1">
      <alignment horizontal="center" vertical="center"/>
    </xf>
    <xf numFmtId="1" fontId="16" fillId="8" borderId="1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164" fontId="11" fillId="0" borderId="28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right"/>
    </xf>
    <xf numFmtId="0" fontId="0" fillId="8" borderId="0" xfId="0" applyNumberForma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9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2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/>
    <xf numFmtId="0" fontId="0" fillId="0" borderId="55" xfId="0" applyBorder="1"/>
    <xf numFmtId="0" fontId="0" fillId="0" borderId="0" xfId="0" applyFill="1" applyBorder="1"/>
    <xf numFmtId="0" fontId="0" fillId="0" borderId="56" xfId="0" applyBorder="1"/>
    <xf numFmtId="0" fontId="0" fillId="0" borderId="0" xfId="0" applyFill="1"/>
    <xf numFmtId="164" fontId="11" fillId="0" borderId="11" xfId="0" applyNumberFormat="1" applyFont="1" applyBorder="1" applyAlignment="1">
      <alignment horizontal="center" vertical="center"/>
    </xf>
    <xf numFmtId="14" fontId="0" fillId="0" borderId="0" xfId="0" applyNumberFormat="1" applyBorder="1"/>
    <xf numFmtId="165" fontId="0" fillId="0" borderId="0" xfId="0" applyNumberFormat="1" applyBorder="1"/>
    <xf numFmtId="0" fontId="0" fillId="0" borderId="0" xfId="0"/>
    <xf numFmtId="0" fontId="29" fillId="0" borderId="0" xfId="0" applyFont="1" applyAlignment="1">
      <alignment vertical="center"/>
    </xf>
    <xf numFmtId="0" fontId="30" fillId="0" borderId="0" xfId="0" applyFont="1"/>
    <xf numFmtId="165" fontId="30" fillId="0" borderId="31" xfId="0" applyNumberFormat="1" applyFont="1" applyBorder="1"/>
    <xf numFmtId="165" fontId="30" fillId="0" borderId="36" xfId="0" applyNumberFormat="1" applyFont="1" applyBorder="1" applyAlignment="1">
      <alignment horizontal="center"/>
    </xf>
    <xf numFmtId="165" fontId="30" fillId="0" borderId="36" xfId="0" applyNumberFormat="1" applyFont="1" applyBorder="1"/>
    <xf numFmtId="165" fontId="30" fillId="0" borderId="37" xfId="0" applyNumberFormat="1" applyFont="1" applyBorder="1"/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11" fillId="0" borderId="48" xfId="0" applyFont="1" applyBorder="1"/>
    <xf numFmtId="165" fontId="30" fillId="0" borderId="32" xfId="0" applyNumberFormat="1" applyFont="1" applyBorder="1"/>
    <xf numFmtId="167" fontId="0" fillId="0" borderId="35" xfId="0" applyNumberFormat="1" applyFont="1" applyFill="1" applyBorder="1" applyAlignment="1">
      <alignment horizontal="right"/>
    </xf>
    <xf numFmtId="167" fontId="0" fillId="0" borderId="33" xfId="0" applyNumberFormat="1" applyFont="1" applyBorder="1" applyAlignment="1">
      <alignment horizontal="right"/>
    </xf>
    <xf numFmtId="167" fontId="0" fillId="0" borderId="38" xfId="0" applyNumberFormat="1" applyFont="1" applyFill="1" applyBorder="1" applyAlignment="1">
      <alignment horizontal="right"/>
    </xf>
    <xf numFmtId="167" fontId="0" fillId="0" borderId="34" xfId="0" applyNumberFormat="1" applyFont="1" applyBorder="1" applyAlignment="1">
      <alignment horizontal="right"/>
    </xf>
    <xf numFmtId="14" fontId="0" fillId="9" borderId="54" xfId="0" applyNumberFormat="1" applyFill="1" applyBorder="1"/>
    <xf numFmtId="164" fontId="11" fillId="0" borderId="51" xfId="0" applyNumberFormat="1" applyFont="1" applyBorder="1" applyAlignment="1">
      <alignment horizontal="center" vertical="center"/>
    </xf>
    <xf numFmtId="165" fontId="31" fillId="0" borderId="69" xfId="0" applyNumberFormat="1" applyFont="1" applyBorder="1" applyAlignment="1">
      <alignment horizontal="right"/>
    </xf>
    <xf numFmtId="165" fontId="30" fillId="0" borderId="68" xfId="0" applyNumberFormat="1" applyFont="1" applyBorder="1"/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14" fontId="0" fillId="0" borderId="0" xfId="0" applyNumberFormat="1"/>
    <xf numFmtId="165" fontId="0" fillId="0" borderId="0" xfId="0" applyNumberFormat="1"/>
    <xf numFmtId="165" fontId="29" fillId="0" borderId="0" xfId="0" applyNumberFormat="1" applyFont="1" applyAlignment="1">
      <alignment vertical="center"/>
    </xf>
    <xf numFmtId="165" fontId="30" fillId="0" borderId="0" xfId="0" applyNumberFormat="1" applyFont="1"/>
    <xf numFmtId="0" fontId="4" fillId="12" borderId="1" xfId="0" applyFont="1" applyFill="1" applyBorder="1" applyAlignment="1">
      <alignment horizontal="center"/>
    </xf>
    <xf numFmtId="0" fontId="4" fillId="12" borderId="5" xfId="0" applyFont="1" applyFill="1" applyBorder="1" applyAlignment="1">
      <alignment horizontal="center"/>
    </xf>
    <xf numFmtId="0" fontId="4" fillId="12" borderId="2" xfId="0" applyFont="1" applyFill="1" applyBorder="1" applyAlignment="1">
      <alignment horizontal="center"/>
    </xf>
    <xf numFmtId="0" fontId="4" fillId="12" borderId="1" xfId="0" applyNumberFormat="1" applyFont="1" applyFill="1" applyBorder="1" applyAlignment="1">
      <alignment horizontal="center"/>
    </xf>
    <xf numFmtId="0" fontId="4" fillId="12" borderId="5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68" fontId="4" fillId="0" borderId="64" xfId="0" applyNumberFormat="1" applyFont="1" applyBorder="1" applyAlignment="1">
      <alignment horizontal="center"/>
    </xf>
    <xf numFmtId="168" fontId="4" fillId="0" borderId="65" xfId="0" applyNumberFormat="1" applyFont="1" applyBorder="1" applyAlignment="1">
      <alignment horizontal="center"/>
    </xf>
    <xf numFmtId="168" fontId="4" fillId="0" borderId="66" xfId="0" applyNumberFormat="1" applyFont="1" applyBorder="1" applyAlignment="1">
      <alignment horizontal="center"/>
    </xf>
    <xf numFmtId="168" fontId="4" fillId="0" borderId="64" xfId="0" applyNumberFormat="1" applyFont="1" applyFill="1" applyBorder="1" applyAlignment="1">
      <alignment horizontal="center"/>
    </xf>
    <xf numFmtId="168" fontId="4" fillId="0" borderId="65" xfId="0" applyNumberFormat="1" applyFont="1" applyFill="1" applyBorder="1" applyAlignment="1">
      <alignment horizontal="center"/>
    </xf>
    <xf numFmtId="168" fontId="4" fillId="0" borderId="66" xfId="0" applyNumberFormat="1" applyFont="1" applyFill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7" xfId="0" applyNumberFormat="1" applyFont="1" applyBorder="1" applyAlignment="1">
      <alignment horizontal="center" vertical="center"/>
    </xf>
    <xf numFmtId="0" fontId="21" fillId="0" borderId="8" xfId="0" applyNumberFormat="1" applyFont="1" applyBorder="1" applyAlignment="1">
      <alignment horizontal="center" vertical="center"/>
    </xf>
    <xf numFmtId="0" fontId="21" fillId="0" borderId="9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1" fontId="10" fillId="10" borderId="0" xfId="0" applyNumberFormat="1" applyFont="1" applyFill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 textRotation="90" wrapText="1"/>
    </xf>
    <xf numFmtId="0" fontId="0" fillId="0" borderId="51" xfId="0" applyFont="1" applyBorder="1" applyAlignment="1">
      <alignment horizontal="center" vertical="center" textRotation="90" wrapText="1"/>
    </xf>
    <xf numFmtId="0" fontId="0" fillId="0" borderId="29" xfId="0" applyFont="1" applyBorder="1" applyAlignment="1">
      <alignment horizontal="center" vertical="center" textRotation="90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0" fillId="3" borderId="26" xfId="0" applyNumberFormat="1" applyFill="1" applyBorder="1" applyAlignment="1">
      <alignment horizontal="center" vertical="center"/>
    </xf>
    <xf numFmtId="0" fontId="0" fillId="3" borderId="8" xfId="0" applyNumberFormat="1" applyFill="1" applyBorder="1" applyAlignment="1">
      <alignment horizontal="center" vertical="center"/>
    </xf>
    <xf numFmtId="0" fontId="0" fillId="3" borderId="9" xfId="0" applyNumberFormat="1" applyFill="1" applyBorder="1" applyAlignment="1">
      <alignment horizontal="center" vertical="center"/>
    </xf>
    <xf numFmtId="0" fontId="0" fillId="4" borderId="7" xfId="0" applyNumberFormat="1" applyFill="1" applyBorder="1" applyAlignment="1">
      <alignment horizontal="center" vertical="center"/>
    </xf>
    <xf numFmtId="0" fontId="0" fillId="4" borderId="8" xfId="0" applyNumberFormat="1" applyFill="1" applyBorder="1" applyAlignment="1">
      <alignment horizontal="center" vertical="center"/>
    </xf>
    <xf numFmtId="0" fontId="0" fillId="4" borderId="18" xfId="0" applyNumberFormat="1" applyFill="1" applyBorder="1" applyAlignment="1">
      <alignment horizontal="center" vertical="center"/>
    </xf>
    <xf numFmtId="0" fontId="0" fillId="2" borderId="26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0" fillId="2" borderId="18" xfId="0" applyNumberFormat="1" applyFill="1" applyBorder="1" applyAlignment="1">
      <alignment horizontal="center" vertical="center"/>
    </xf>
    <xf numFmtId="0" fontId="0" fillId="3" borderId="14" xfId="0" applyNumberFormat="1" applyFill="1" applyBorder="1" applyAlignment="1">
      <alignment horizontal="center" vertical="center"/>
    </xf>
    <xf numFmtId="0" fontId="8" fillId="0" borderId="11" xfId="0" applyNumberFormat="1" applyFont="1" applyBorder="1" applyAlignment="1">
      <alignment horizontal="center" vertical="center"/>
    </xf>
    <xf numFmtId="0" fontId="0" fillId="2" borderId="14" xfId="0" applyNumberFormat="1" applyFill="1" applyBorder="1" applyAlignment="1">
      <alignment horizontal="center" vertical="center"/>
    </xf>
    <xf numFmtId="0" fontId="0" fillId="4" borderId="26" xfId="0" applyNumberFormat="1" applyFill="1" applyBorder="1" applyAlignment="1">
      <alignment horizontal="center" vertical="center"/>
    </xf>
  </cellXfs>
  <cellStyles count="1">
    <cellStyle name="Normal" xfId="0" builtinId="0"/>
  </cellStyles>
  <dxfs count="171">
    <dxf>
      <fill>
        <patternFill>
          <bgColor theme="5" tint="0.39994506668294322"/>
        </patternFill>
      </fill>
    </dxf>
    <dxf>
      <fill>
        <patternFill>
          <fgColor theme="2" tint="-0.499984740745262"/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fgColor theme="2" tint="-0.499984740745262"/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7" tint="-0.24994659260841701"/>
      </font>
    </dxf>
    <dxf>
      <font>
        <b/>
        <i val="0"/>
        <color theme="7" tint="-0.24994659260841701"/>
      </font>
    </dxf>
    <dxf>
      <font>
        <b/>
        <i val="0"/>
        <color theme="7" tint="-0.24994659260841701"/>
      </font>
    </dxf>
    <dxf>
      <font>
        <b/>
        <i val="0"/>
        <color theme="7" tint="-0.24994659260841701"/>
      </font>
    </dxf>
    <dxf>
      <font>
        <color theme="0"/>
      </font>
      <fill>
        <patternFill>
          <bgColor theme="0"/>
        </patternFill>
      </fill>
      <border>
        <right style="thin">
          <color auto="1"/>
        </right>
        <vertical/>
        <horizontal/>
      </border>
    </dxf>
    <dxf>
      <fill>
        <patternFill>
          <bgColor theme="2" tint="-0.499984740745262"/>
        </patternFill>
      </fill>
      <border>
        <left/>
        <right/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7" tint="-0.24994659260841701"/>
      </font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b/>
        <i val="0"/>
        <color rgb="FFFF0000"/>
      </font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7" tint="-0.24994659260841701"/>
      </font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ont>
        <b/>
        <i val="0"/>
        <color theme="7" tint="-0.24994659260841701"/>
      </font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ill>
        <patternFill>
          <bgColor theme="4" tint="0.39994506668294322"/>
        </patternFill>
      </fill>
    </dxf>
    <dxf>
      <fill>
        <patternFill>
          <bgColor rgb="FFFF8585"/>
        </patternFill>
      </fill>
    </dxf>
    <dxf>
      <font>
        <b/>
        <i val="0"/>
        <color rgb="FFFF0000"/>
      </font>
      <fill>
        <patternFill>
          <bgColor theme="3" tint="0.39994506668294322"/>
        </patternFill>
      </fill>
    </dxf>
    <dxf>
      <font>
        <b/>
        <i val="0"/>
        <color theme="7" tint="-0.24994659260841701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7" tint="-0.24994659260841701"/>
      </font>
    </dxf>
    <dxf>
      <font>
        <b/>
        <i val="0"/>
        <color theme="3" tint="-0.499984740745262"/>
      </font>
      <fill>
        <patternFill>
          <bgColor theme="3" tint="0.59996337778862885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b/>
        <i val="0"/>
        <color theme="7" tint="-0.24994659260841701"/>
      </font>
    </dxf>
    <dxf>
      <font>
        <b/>
        <i val="0"/>
        <color theme="3" tint="-0.499984740745262"/>
      </font>
      <fill>
        <patternFill>
          <bgColor theme="3" tint="0.59996337778862885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b/>
        <i val="0"/>
        <color theme="7" tint="-0.24994659260841701"/>
      </font>
    </dxf>
    <dxf>
      <fill>
        <patternFill>
          <bgColor rgb="FF81BA5A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42A85D"/>
        </patternFill>
      </fill>
    </dxf>
    <dxf>
      <fill>
        <patternFill>
          <bgColor rgb="FFFFD54F"/>
        </patternFill>
      </fill>
    </dxf>
    <dxf>
      <fill>
        <patternFill>
          <bgColor rgb="FFFF5050"/>
        </patternFill>
      </fill>
    </dxf>
    <dxf>
      <fill>
        <patternFill>
          <bgColor theme="7" tint="0.59996337778862885"/>
        </patternFill>
      </fill>
    </dxf>
    <dxf>
      <fill>
        <patternFill>
          <bgColor rgb="FF42A85D"/>
        </patternFill>
      </fill>
    </dxf>
    <dxf>
      <fill>
        <patternFill>
          <bgColor rgb="FFFFD54F"/>
        </patternFill>
      </fill>
    </dxf>
    <dxf>
      <fill>
        <patternFill>
          <bgColor rgb="FFFF5050"/>
        </patternFill>
      </fill>
    </dxf>
    <dxf>
      <fill>
        <patternFill>
          <bgColor theme="7" tint="0.59996337778862885"/>
        </patternFill>
      </fill>
    </dxf>
    <dxf>
      <font>
        <b/>
        <i val="0"/>
        <strike val="0"/>
        <color auto="1"/>
      </font>
      <fill>
        <patternFill>
          <bgColor theme="8" tint="-0.24994659260841701"/>
        </patternFill>
      </fill>
    </dxf>
    <dxf>
      <font>
        <b/>
        <i val="0"/>
        <color rgb="FFFF5353"/>
      </font>
      <border>
        <bottom style="dashDot">
          <color auto="1"/>
        </bottom>
      </border>
    </dxf>
    <dxf>
      <font>
        <b/>
        <i val="0"/>
        <color theme="2" tint="-0.749961851863155"/>
      </font>
      <border>
        <bottom style="dashDot">
          <color auto="1"/>
        </bottom>
      </border>
    </dxf>
    <dxf>
      <font>
        <b/>
        <i val="0"/>
        <strike val="0"/>
        <color auto="1"/>
      </font>
      <fill>
        <patternFill>
          <bgColor theme="8" tint="-0.24994659260841701"/>
        </patternFill>
      </fill>
    </dxf>
    <dxf>
      <font>
        <b/>
        <i val="0"/>
        <color rgb="FFFF5353"/>
      </font>
      <border>
        <bottom style="dashDot">
          <color auto="1"/>
        </bottom>
      </border>
    </dxf>
    <dxf>
      <font>
        <b/>
        <i val="0"/>
        <color theme="2" tint="-0.749961851863155"/>
      </font>
      <border>
        <bottom style="dashDot">
          <color auto="1"/>
        </bottom>
      </border>
    </dxf>
    <dxf>
      <font>
        <b/>
        <i val="0"/>
        <strike val="0"/>
        <color auto="1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numFmt numFmtId="165" formatCode="h:mm;@"/>
    </dxf>
    <dxf>
      <numFmt numFmtId="165" formatCode="h:mm;@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81BA5A"/>
      <color rgb="FF08CA60"/>
      <color rgb="FF00B451"/>
      <color rgb="FFFF5353"/>
      <color rgb="FFFF5050"/>
      <color rgb="FF42A85D"/>
      <color rgb="FFFFD54F"/>
      <color rgb="FF57BD72"/>
      <color rgb="FF95D7EB"/>
      <color rgb="FF71C9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5</xdr:row>
          <xdr:rowOff>28575</xdr:rowOff>
        </xdr:from>
        <xdr:to>
          <xdr:col>8</xdr:col>
          <xdr:colOff>276225</xdr:colOff>
          <xdr:row>8</xdr:row>
          <xdr:rowOff>95250</xdr:rowOff>
        </xdr:to>
        <xdr:sp macro="" textlink="">
          <xdr:nvSpPr>
            <xdr:cNvPr id="89090" name="Button 2" hidden="1">
              <a:extLst>
                <a:ext uri="{63B3BB69-23CF-44E3-9099-C40C66FF867C}">
                  <a14:compatExt spid="_x0000_s89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80"/>
                  </a:solidFill>
                  <a:latin typeface="Calibri"/>
                </a:rPr>
                <a:t>Saisie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590550</xdr:colOff>
          <xdr:row>9</xdr:row>
          <xdr:rowOff>171450</xdr:rowOff>
        </xdr:from>
        <xdr:to>
          <xdr:col>9</xdr:col>
          <xdr:colOff>352425</xdr:colOff>
          <xdr:row>13</xdr:row>
          <xdr:rowOff>38100</xdr:rowOff>
        </xdr:to>
        <xdr:sp macro="" textlink="">
          <xdr:nvSpPr>
            <xdr:cNvPr id="89091" name="Button 3" hidden="1">
              <a:extLst>
                <a:ext uri="{63B3BB69-23CF-44E3-9099-C40C66FF867C}">
                  <a14:compatExt spid="_x0000_s89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RAFRAICHIR LES FORMULE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391206</xdr:colOff>
      <xdr:row>10</xdr:row>
      <xdr:rowOff>93549</xdr:rowOff>
    </xdr:from>
    <xdr:to>
      <xdr:col>14</xdr:col>
      <xdr:colOff>569799</xdr:colOff>
      <xdr:row>13</xdr:row>
      <xdr:rowOff>25513</xdr:rowOff>
    </xdr:to>
    <xdr:sp macro="" textlink="">
      <xdr:nvSpPr>
        <xdr:cNvPr id="2" name="ZoneTexte 1"/>
        <xdr:cNvSpPr txBox="1"/>
      </xdr:nvSpPr>
      <xdr:spPr>
        <a:xfrm>
          <a:off x="8776608" y="1964531"/>
          <a:ext cx="4005602" cy="493259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50"/>
            <a:t>J'ai</a:t>
          </a:r>
          <a:r>
            <a:rPr lang="fr-FR" sz="1250" baseline="0"/>
            <a:t> mis les formules en mode manuel car le fichier buggait.</a:t>
          </a:r>
          <a:endParaRPr lang="fr-FR" sz="125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_mini/AppData/Local/Microsoft/Windows/Temporary%20Internet%20Files/Content.IE5/7TCOBF3G/Reporting/fichier%20support/stock%20Demoduplic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"/>
      <sheetName val="Référence"/>
      <sheetName val="stock Demoduplic5"/>
    </sheetNames>
    <sheetDataSet>
      <sheetData sheetId="0" refreshError="1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id="2" name="Tableau13" displayName="Tableau13" ref="A1:D323" totalsRowShown="0" headerRowDxfId="170">
  <autoFilter ref="A1:D323"/>
  <sortState ref="A2:D322">
    <sortCondition descending="1" ref="A1:A322"/>
  </sortState>
  <tableColumns count="4">
    <tableColumn id="1" name="DATE" dataDxfId="169"/>
    <tableColumn id="2" name="Prénom-NOM"/>
    <tableColumn id="3" name="Heure arrivée" dataDxfId="168"/>
    <tableColumn id="4" name="Heure fin de service" dataDxfId="167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323"/>
  <sheetViews>
    <sheetView tabSelected="1" zoomScale="112" zoomScaleNormal="112" workbookViewId="0">
      <selection activeCell="H15" sqref="H15"/>
    </sheetView>
  </sheetViews>
  <sheetFormatPr baseColWidth="10" defaultRowHeight="15" x14ac:dyDescent="0.25"/>
  <cols>
    <col min="1" max="1" width="11.85546875" bestFit="1" customWidth="1"/>
    <col min="2" max="2" width="21.28515625" bestFit="1" customWidth="1"/>
    <col min="3" max="3" width="14.85546875" customWidth="1"/>
    <col min="4" max="4" width="20.42578125" customWidth="1"/>
  </cols>
  <sheetData>
    <row r="1" spans="1:4" x14ac:dyDescent="0.25">
      <c r="A1" s="161" t="s">
        <v>128</v>
      </c>
      <c r="B1" s="161" t="s">
        <v>129</v>
      </c>
      <c r="C1" s="161" t="s">
        <v>130</v>
      </c>
      <c r="D1" s="161" t="s">
        <v>131</v>
      </c>
    </row>
    <row r="2" spans="1:4" x14ac:dyDescent="0.25">
      <c r="A2" s="198">
        <v>43510</v>
      </c>
      <c r="B2" s="173" t="s">
        <v>136</v>
      </c>
      <c r="C2" s="199">
        <v>0.11458333333333333</v>
      </c>
      <c r="D2" s="199">
        <v>0.5</v>
      </c>
    </row>
    <row r="3" spans="1:4" x14ac:dyDescent="0.25">
      <c r="A3" s="198">
        <v>43510</v>
      </c>
      <c r="B3" s="173" t="s">
        <v>37</v>
      </c>
      <c r="C3" s="199">
        <v>0.125</v>
      </c>
      <c r="D3" s="199">
        <v>0.5625</v>
      </c>
    </row>
    <row r="4" spans="1:4" x14ac:dyDescent="0.25">
      <c r="A4" s="198">
        <v>43509</v>
      </c>
      <c r="B4" s="173" t="s">
        <v>136</v>
      </c>
      <c r="C4" s="199">
        <v>0.11458333333333333</v>
      </c>
      <c r="D4" s="199">
        <v>0.66388888888888886</v>
      </c>
    </row>
    <row r="5" spans="1:4" x14ac:dyDescent="0.25">
      <c r="A5" s="198">
        <v>43509</v>
      </c>
      <c r="B5" s="173" t="s">
        <v>141</v>
      </c>
      <c r="C5" s="199">
        <v>0.17361111111111113</v>
      </c>
      <c r="D5" s="199">
        <v>0.67361111111111116</v>
      </c>
    </row>
    <row r="6" spans="1:4" x14ac:dyDescent="0.25">
      <c r="A6" s="198">
        <v>43509</v>
      </c>
      <c r="B6" s="173" t="s">
        <v>37</v>
      </c>
      <c r="C6" s="199">
        <v>0.13194444444444445</v>
      </c>
      <c r="D6" s="199">
        <v>0.61458333333333337</v>
      </c>
    </row>
    <row r="7" spans="1:4" x14ac:dyDescent="0.25">
      <c r="A7" s="198">
        <v>43509</v>
      </c>
      <c r="B7" s="173" t="s">
        <v>144</v>
      </c>
      <c r="C7" s="199">
        <v>0.21180555555555555</v>
      </c>
      <c r="D7" s="199">
        <v>0.73958333333333337</v>
      </c>
    </row>
    <row r="8" spans="1:4" x14ac:dyDescent="0.25">
      <c r="A8" s="198">
        <v>43509</v>
      </c>
      <c r="B8" s="173" t="s">
        <v>139</v>
      </c>
      <c r="C8" s="199">
        <v>0.5</v>
      </c>
      <c r="D8" s="199">
        <v>0.96875</v>
      </c>
    </row>
    <row r="9" spans="1:4" x14ac:dyDescent="0.25">
      <c r="A9" s="198">
        <v>43509</v>
      </c>
      <c r="B9" s="173" t="s">
        <v>135</v>
      </c>
      <c r="C9" s="199">
        <v>0.59722222222222221</v>
      </c>
      <c r="D9" s="199">
        <v>0.96527777777777779</v>
      </c>
    </row>
    <row r="10" spans="1:4" x14ac:dyDescent="0.25">
      <c r="A10" s="198">
        <v>43509</v>
      </c>
      <c r="B10" s="173" t="s">
        <v>146</v>
      </c>
      <c r="C10" s="199">
        <v>0</v>
      </c>
      <c r="D10" s="199">
        <v>0.375</v>
      </c>
    </row>
    <row r="11" spans="1:4" x14ac:dyDescent="0.25">
      <c r="A11" s="198">
        <v>43509</v>
      </c>
      <c r="B11" s="173" t="s">
        <v>146</v>
      </c>
      <c r="C11" s="199">
        <v>0.75</v>
      </c>
      <c r="D11" s="199">
        <v>0.97569444444444453</v>
      </c>
    </row>
    <row r="12" spans="1:4" x14ac:dyDescent="0.25">
      <c r="A12" s="198">
        <v>43509</v>
      </c>
      <c r="B12" s="173" t="s">
        <v>142</v>
      </c>
      <c r="C12" s="199">
        <v>0.33333333333333331</v>
      </c>
      <c r="D12" s="199">
        <v>0.89583333333333337</v>
      </c>
    </row>
    <row r="13" spans="1:4" x14ac:dyDescent="0.25">
      <c r="A13" s="198">
        <v>43509</v>
      </c>
      <c r="B13" s="173" t="s">
        <v>139</v>
      </c>
      <c r="C13" s="199">
        <v>0.61458333333333337</v>
      </c>
      <c r="D13" s="199">
        <v>9.375E-2</v>
      </c>
    </row>
    <row r="14" spans="1:4" x14ac:dyDescent="0.25">
      <c r="A14" s="198">
        <v>43508</v>
      </c>
      <c r="B14" s="173" t="s">
        <v>138</v>
      </c>
      <c r="C14" s="199">
        <v>0.1875</v>
      </c>
      <c r="D14" s="199">
        <v>0.58333333333333337</v>
      </c>
    </row>
    <row r="15" spans="1:4" x14ac:dyDescent="0.25">
      <c r="A15" s="198">
        <v>43508</v>
      </c>
      <c r="B15" s="173" t="s">
        <v>141</v>
      </c>
      <c r="C15" s="199">
        <v>0.22916666666666666</v>
      </c>
      <c r="D15" s="199">
        <v>0.53125</v>
      </c>
    </row>
    <row r="16" spans="1:4" x14ac:dyDescent="0.25">
      <c r="A16" s="198">
        <v>43508</v>
      </c>
      <c r="B16" s="173" t="s">
        <v>144</v>
      </c>
      <c r="C16" s="199">
        <v>0.20833333333333334</v>
      </c>
      <c r="D16" s="199">
        <v>0.75</v>
      </c>
    </row>
    <row r="17" spans="1:4" x14ac:dyDescent="0.25">
      <c r="A17" s="198">
        <v>43508</v>
      </c>
      <c r="B17" s="173" t="s">
        <v>142</v>
      </c>
      <c r="C17" s="199">
        <v>0.33333333333333331</v>
      </c>
      <c r="D17" s="199">
        <v>0.91666666666666663</v>
      </c>
    </row>
    <row r="18" spans="1:4" x14ac:dyDescent="0.25">
      <c r="A18" s="198">
        <v>43508</v>
      </c>
      <c r="B18" s="173" t="s">
        <v>137</v>
      </c>
      <c r="C18" s="199">
        <v>0.3125</v>
      </c>
      <c r="D18" s="199">
        <v>0.87152777777777779</v>
      </c>
    </row>
    <row r="19" spans="1:4" x14ac:dyDescent="0.25">
      <c r="A19" s="198">
        <v>43508</v>
      </c>
      <c r="B19" s="173" t="s">
        <v>139</v>
      </c>
      <c r="C19" s="199">
        <v>0.5</v>
      </c>
      <c r="D19" s="199">
        <v>0.97916666666666663</v>
      </c>
    </row>
    <row r="20" spans="1:4" x14ac:dyDescent="0.25">
      <c r="A20" s="198">
        <v>43508</v>
      </c>
      <c r="B20" s="173" t="s">
        <v>140</v>
      </c>
      <c r="C20" s="199">
        <v>0.68472222222222223</v>
      </c>
      <c r="D20" s="199">
        <v>0.95486111111111116</v>
      </c>
    </row>
    <row r="21" spans="1:4" x14ac:dyDescent="0.25">
      <c r="A21" s="198">
        <v>43508</v>
      </c>
      <c r="B21" s="173" t="s">
        <v>135</v>
      </c>
      <c r="C21" s="199">
        <v>0.95833333333333337</v>
      </c>
      <c r="D21" s="199">
        <v>0.22222222222222221</v>
      </c>
    </row>
    <row r="22" spans="1:4" x14ac:dyDescent="0.25">
      <c r="A22" s="198">
        <v>43508</v>
      </c>
      <c r="B22" s="173" t="s">
        <v>146</v>
      </c>
      <c r="C22" s="199">
        <v>0</v>
      </c>
      <c r="D22" s="199">
        <v>0.375</v>
      </c>
    </row>
    <row r="23" spans="1:4" x14ac:dyDescent="0.25">
      <c r="A23" s="198">
        <v>43508</v>
      </c>
      <c r="B23" s="173" t="s">
        <v>139</v>
      </c>
      <c r="C23" s="199">
        <v>0.75</v>
      </c>
      <c r="D23" s="199">
        <v>0.23055555555555554</v>
      </c>
    </row>
    <row r="24" spans="1:4" x14ac:dyDescent="0.25">
      <c r="A24" s="198">
        <v>43507</v>
      </c>
      <c r="B24" s="173" t="s">
        <v>143</v>
      </c>
      <c r="C24" s="199">
        <v>0.5</v>
      </c>
      <c r="D24" s="199">
        <v>0.91666666666666663</v>
      </c>
    </row>
    <row r="25" spans="1:4" x14ac:dyDescent="0.25">
      <c r="A25" s="198">
        <v>43507</v>
      </c>
      <c r="B25" s="173" t="s">
        <v>144</v>
      </c>
      <c r="C25" s="199">
        <v>0.20833333333333334</v>
      </c>
      <c r="D25" s="199">
        <v>0.76041666666666663</v>
      </c>
    </row>
    <row r="26" spans="1:4" x14ac:dyDescent="0.25">
      <c r="A26" s="198">
        <v>43507</v>
      </c>
      <c r="B26" s="173" t="s">
        <v>139</v>
      </c>
      <c r="C26" s="199">
        <v>0.5</v>
      </c>
      <c r="D26" s="199">
        <v>7.2916666666666671E-2</v>
      </c>
    </row>
    <row r="27" spans="1:4" x14ac:dyDescent="0.25">
      <c r="A27" s="198">
        <v>43507</v>
      </c>
      <c r="B27" s="173" t="s">
        <v>145</v>
      </c>
      <c r="C27" s="199">
        <v>0.5</v>
      </c>
      <c r="D27" s="199">
        <v>5.486111111111111E-2</v>
      </c>
    </row>
    <row r="28" spans="1:4" x14ac:dyDescent="0.25">
      <c r="A28" s="198">
        <v>43507</v>
      </c>
      <c r="B28" s="173" t="s">
        <v>135</v>
      </c>
      <c r="C28" s="199">
        <v>0.60763888888888895</v>
      </c>
      <c r="D28" s="199">
        <v>0.85069444444444453</v>
      </c>
    </row>
    <row r="29" spans="1:4" x14ac:dyDescent="0.25">
      <c r="A29" s="198">
        <v>43507</v>
      </c>
      <c r="B29" s="173" t="s">
        <v>146</v>
      </c>
      <c r="C29" s="199">
        <v>0.77777777777777779</v>
      </c>
      <c r="D29" s="199">
        <v>0.28819444444444448</v>
      </c>
    </row>
    <row r="30" spans="1:4" x14ac:dyDescent="0.25">
      <c r="A30" s="198">
        <v>43507</v>
      </c>
      <c r="B30" s="173" t="s">
        <v>141</v>
      </c>
      <c r="C30" s="199">
        <v>0.1875</v>
      </c>
      <c r="D30" s="199">
        <v>0.78472222222222221</v>
      </c>
    </row>
    <row r="31" spans="1:4" x14ac:dyDescent="0.25">
      <c r="A31" s="198">
        <v>43507</v>
      </c>
      <c r="B31" s="173" t="s">
        <v>140</v>
      </c>
      <c r="C31" s="199">
        <v>0.96527777777777779</v>
      </c>
      <c r="D31" s="199">
        <v>0.29166666666666669</v>
      </c>
    </row>
    <row r="32" spans="1:4" x14ac:dyDescent="0.25">
      <c r="A32" s="198">
        <v>43506</v>
      </c>
      <c r="B32" s="173" t="s">
        <v>135</v>
      </c>
      <c r="C32" s="199">
        <v>0.875</v>
      </c>
      <c r="D32" s="199">
        <v>0.23263888888888887</v>
      </c>
    </row>
    <row r="33" spans="1:4" x14ac:dyDescent="0.25">
      <c r="A33" s="198">
        <v>43506</v>
      </c>
      <c r="B33" s="173" t="s">
        <v>146</v>
      </c>
      <c r="C33" s="199">
        <v>0.95833333333333337</v>
      </c>
      <c r="D33" s="199">
        <v>0.39861111111111108</v>
      </c>
    </row>
    <row r="34" spans="1:4" x14ac:dyDescent="0.25">
      <c r="A34" s="171">
        <v>43504</v>
      </c>
      <c r="B34" s="173" t="s">
        <v>37</v>
      </c>
      <c r="C34" s="172">
        <v>0.125</v>
      </c>
      <c r="D34" s="172">
        <v>0.5541666666666667</v>
      </c>
    </row>
    <row r="35" spans="1:4" x14ac:dyDescent="0.25">
      <c r="A35" s="171">
        <v>43504</v>
      </c>
      <c r="B35" s="173" t="s">
        <v>135</v>
      </c>
      <c r="C35" s="172">
        <v>0.5</v>
      </c>
      <c r="D35" s="172">
        <v>9.375E-2</v>
      </c>
    </row>
    <row r="36" spans="1:4" x14ac:dyDescent="0.25">
      <c r="A36" s="171">
        <v>43504</v>
      </c>
      <c r="B36" s="173" t="s">
        <v>136</v>
      </c>
      <c r="C36" s="172">
        <v>7.6388888888888895E-2</v>
      </c>
      <c r="D36" s="172">
        <v>0.35833333333333334</v>
      </c>
    </row>
    <row r="37" spans="1:4" x14ac:dyDescent="0.25">
      <c r="A37" s="171">
        <v>43504</v>
      </c>
      <c r="B37" s="173" t="s">
        <v>137</v>
      </c>
      <c r="C37" s="172">
        <v>9.7222222222222224E-2</v>
      </c>
      <c r="D37" s="172">
        <v>0.54513888888888895</v>
      </c>
    </row>
    <row r="38" spans="1:4" x14ac:dyDescent="0.25">
      <c r="A38" s="171">
        <v>43503</v>
      </c>
      <c r="B38" s="173" t="s">
        <v>138</v>
      </c>
      <c r="C38" s="172">
        <v>9.375E-2</v>
      </c>
      <c r="D38" s="172">
        <v>0.61458333333333337</v>
      </c>
    </row>
    <row r="39" spans="1:4" x14ac:dyDescent="0.25">
      <c r="A39" s="198">
        <v>43503</v>
      </c>
      <c r="B39" s="173" t="s">
        <v>37</v>
      </c>
      <c r="C39" s="199">
        <v>0.125</v>
      </c>
      <c r="D39" s="199">
        <v>0.63888888888888895</v>
      </c>
    </row>
    <row r="40" spans="1:4" x14ac:dyDescent="0.25">
      <c r="A40" s="171">
        <v>43503</v>
      </c>
      <c r="B40" s="173" t="s">
        <v>139</v>
      </c>
      <c r="C40" s="172">
        <v>0.81944444444444453</v>
      </c>
      <c r="D40" s="172">
        <v>0</v>
      </c>
    </row>
    <row r="41" spans="1:4" x14ac:dyDescent="0.25">
      <c r="A41" s="171">
        <v>43503</v>
      </c>
      <c r="B41" s="173" t="s">
        <v>140</v>
      </c>
      <c r="C41" s="172">
        <v>0.6645833333333333</v>
      </c>
      <c r="D41" s="172">
        <v>0.95833333333333337</v>
      </c>
    </row>
    <row r="42" spans="1:4" x14ac:dyDescent="0.25">
      <c r="A42" s="198">
        <v>43503</v>
      </c>
      <c r="B42" s="173" t="s">
        <v>141</v>
      </c>
      <c r="C42" s="199">
        <v>0.45833333333333331</v>
      </c>
      <c r="D42" s="199">
        <v>8.3333333333333329E-2</v>
      </c>
    </row>
    <row r="43" spans="1:4" x14ac:dyDescent="0.25">
      <c r="A43" s="171">
        <v>43503</v>
      </c>
      <c r="B43" s="173" t="s">
        <v>142</v>
      </c>
      <c r="C43" s="172">
        <v>0.20833333333333334</v>
      </c>
      <c r="D43" s="172">
        <v>0.73749999999999993</v>
      </c>
    </row>
    <row r="44" spans="1:4" x14ac:dyDescent="0.25">
      <c r="A44" s="198">
        <v>43503</v>
      </c>
      <c r="B44" s="173" t="s">
        <v>143</v>
      </c>
      <c r="C44" s="199">
        <v>0.5</v>
      </c>
      <c r="D44" s="199">
        <v>0.71875</v>
      </c>
    </row>
    <row r="45" spans="1:4" x14ac:dyDescent="0.25">
      <c r="A45" s="198">
        <v>43503</v>
      </c>
      <c r="B45" s="173" t="s">
        <v>144</v>
      </c>
      <c r="C45" s="199">
        <v>0.33333333333333331</v>
      </c>
      <c r="D45" s="199">
        <v>0.80555555555555547</v>
      </c>
    </row>
    <row r="46" spans="1:4" x14ac:dyDescent="0.25">
      <c r="A46" s="171">
        <v>43503</v>
      </c>
      <c r="B46" s="173" t="s">
        <v>135</v>
      </c>
      <c r="C46" s="172">
        <v>0.59166666666666667</v>
      </c>
      <c r="D46" s="172">
        <v>0.8125</v>
      </c>
    </row>
    <row r="47" spans="1:4" x14ac:dyDescent="0.25">
      <c r="A47" s="198">
        <v>43503</v>
      </c>
      <c r="B47" s="173" t="s">
        <v>136</v>
      </c>
      <c r="C47" s="199">
        <v>0.16666666666666666</v>
      </c>
      <c r="D47" s="199">
        <v>0.66666666666666663</v>
      </c>
    </row>
    <row r="48" spans="1:4" x14ac:dyDescent="0.25">
      <c r="A48" s="198">
        <v>43502</v>
      </c>
      <c r="B48" s="173" t="s">
        <v>138</v>
      </c>
      <c r="C48" s="199">
        <v>0.16666666666666666</v>
      </c>
      <c r="D48" s="199">
        <v>0.43402777777777773</v>
      </c>
    </row>
    <row r="49" spans="1:4" x14ac:dyDescent="0.25">
      <c r="A49" s="171">
        <v>43502</v>
      </c>
      <c r="B49" s="173" t="s">
        <v>37</v>
      </c>
      <c r="C49" s="172">
        <v>8.3333333333333329E-2</v>
      </c>
      <c r="D49" s="172">
        <v>0.62777777777777777</v>
      </c>
    </row>
    <row r="50" spans="1:4" x14ac:dyDescent="0.25">
      <c r="A50" s="198">
        <v>43502</v>
      </c>
      <c r="B50" s="173" t="s">
        <v>139</v>
      </c>
      <c r="C50" s="199">
        <v>0.77777777777777779</v>
      </c>
      <c r="D50" s="199">
        <v>0.40277777777777773</v>
      </c>
    </row>
    <row r="51" spans="1:4" x14ac:dyDescent="0.25">
      <c r="A51" s="171">
        <v>43502</v>
      </c>
      <c r="B51" s="173" t="s">
        <v>140</v>
      </c>
      <c r="C51" s="172">
        <v>0.95833333333333337</v>
      </c>
      <c r="D51" s="172">
        <v>0.2638888888888889</v>
      </c>
    </row>
    <row r="52" spans="1:4" x14ac:dyDescent="0.25">
      <c r="A52" s="171">
        <v>43502</v>
      </c>
      <c r="B52" s="173" t="s">
        <v>145</v>
      </c>
      <c r="C52" s="172">
        <v>0.65625</v>
      </c>
      <c r="D52" s="172">
        <v>9.0972222222222218E-2</v>
      </c>
    </row>
    <row r="53" spans="1:4" x14ac:dyDescent="0.25">
      <c r="A53" s="171">
        <v>43502</v>
      </c>
      <c r="B53" s="173" t="s">
        <v>146</v>
      </c>
      <c r="C53" s="172">
        <v>0.66666666666666663</v>
      </c>
      <c r="D53" s="172">
        <v>9.0277777777777776E-2</v>
      </c>
    </row>
    <row r="54" spans="1:4" x14ac:dyDescent="0.25">
      <c r="A54" s="198">
        <v>43502</v>
      </c>
      <c r="B54" s="173" t="s">
        <v>142</v>
      </c>
      <c r="C54" s="199">
        <v>0.16666666666666666</v>
      </c>
      <c r="D54" s="199">
        <v>0.72916666666666663</v>
      </c>
    </row>
    <row r="55" spans="1:4" x14ac:dyDescent="0.25">
      <c r="A55" s="171">
        <v>43502</v>
      </c>
      <c r="B55" s="173" t="s">
        <v>143</v>
      </c>
      <c r="C55" s="172">
        <v>0.54166666666666663</v>
      </c>
      <c r="D55" s="172">
        <v>0.85416666666666663</v>
      </c>
    </row>
    <row r="56" spans="1:4" x14ac:dyDescent="0.25">
      <c r="A56" s="198">
        <v>43502</v>
      </c>
      <c r="B56" s="173" t="s">
        <v>135</v>
      </c>
      <c r="C56" s="199">
        <v>0.95833333333333337</v>
      </c>
      <c r="D56" s="199">
        <v>0.22638888888888889</v>
      </c>
    </row>
    <row r="57" spans="1:4" x14ac:dyDescent="0.25">
      <c r="A57" s="171">
        <v>43502</v>
      </c>
      <c r="B57" s="173" t="s">
        <v>136</v>
      </c>
      <c r="C57" s="172">
        <v>6.9444444444444434E-2</v>
      </c>
      <c r="D57" s="172">
        <v>0.51874999999999993</v>
      </c>
    </row>
    <row r="58" spans="1:4" x14ac:dyDescent="0.25">
      <c r="A58" s="198">
        <v>43502</v>
      </c>
      <c r="B58" s="173" t="s">
        <v>137</v>
      </c>
      <c r="C58" s="199">
        <v>0.11458333333333333</v>
      </c>
      <c r="D58" s="199">
        <v>0.61458333333333337</v>
      </c>
    </row>
    <row r="59" spans="1:4" x14ac:dyDescent="0.25">
      <c r="A59" s="171">
        <v>43501</v>
      </c>
      <c r="B59" s="173" t="s">
        <v>138</v>
      </c>
      <c r="C59" s="172">
        <v>0.16666666666666666</v>
      </c>
      <c r="D59" s="172">
        <v>0.68055555555555547</v>
      </c>
    </row>
    <row r="60" spans="1:4" x14ac:dyDescent="0.25">
      <c r="A60" s="198">
        <v>43501</v>
      </c>
      <c r="B60" s="173" t="s">
        <v>37</v>
      </c>
      <c r="C60" s="199">
        <v>0.125</v>
      </c>
      <c r="D60" s="199">
        <v>0.60625000000000007</v>
      </c>
    </row>
    <row r="61" spans="1:4" x14ac:dyDescent="0.25">
      <c r="A61" s="198">
        <v>43501</v>
      </c>
      <c r="B61" s="173" t="s">
        <v>145</v>
      </c>
      <c r="C61" s="199">
        <v>0.70833333333333337</v>
      </c>
      <c r="D61" s="199">
        <v>0.23611111111111113</v>
      </c>
    </row>
    <row r="62" spans="1:4" x14ac:dyDescent="0.25">
      <c r="A62" s="171">
        <v>43501</v>
      </c>
      <c r="B62" s="173" t="s">
        <v>146</v>
      </c>
      <c r="C62" s="172">
        <v>0.5</v>
      </c>
      <c r="D62" s="172">
        <v>8.3333333333333329E-2</v>
      </c>
    </row>
    <row r="63" spans="1:4" x14ac:dyDescent="0.25">
      <c r="A63" s="171">
        <v>43501</v>
      </c>
      <c r="B63" s="173" t="s">
        <v>141</v>
      </c>
      <c r="C63" s="172">
        <v>0.47916666666666669</v>
      </c>
      <c r="D63" s="172">
        <v>0.19444444444444445</v>
      </c>
    </row>
    <row r="64" spans="1:4" x14ac:dyDescent="0.25">
      <c r="A64" s="171">
        <v>43501</v>
      </c>
      <c r="B64" s="173" t="s">
        <v>142</v>
      </c>
      <c r="C64" s="172">
        <v>0.58333333333333337</v>
      </c>
      <c r="D64" s="172">
        <v>0.77986111111111101</v>
      </c>
    </row>
    <row r="65" spans="1:4" x14ac:dyDescent="0.25">
      <c r="A65" s="171">
        <v>43501</v>
      </c>
      <c r="B65" s="173" t="s">
        <v>143</v>
      </c>
      <c r="C65" s="172">
        <v>0.52083333333333337</v>
      </c>
      <c r="D65" s="172">
        <v>0.88888888888888884</v>
      </c>
    </row>
    <row r="66" spans="1:4" x14ac:dyDescent="0.25">
      <c r="A66" s="171">
        <v>43501</v>
      </c>
      <c r="B66" s="173" t="s">
        <v>144</v>
      </c>
      <c r="C66" s="172">
        <v>0.16666666666666666</v>
      </c>
      <c r="D66" s="172">
        <v>0.75</v>
      </c>
    </row>
    <row r="67" spans="1:4" x14ac:dyDescent="0.25">
      <c r="A67" s="171">
        <v>43501</v>
      </c>
      <c r="B67" s="173" t="s">
        <v>135</v>
      </c>
      <c r="C67" s="172">
        <v>0.83333333333333337</v>
      </c>
      <c r="D67" s="172">
        <v>0.3125</v>
      </c>
    </row>
    <row r="68" spans="1:4" x14ac:dyDescent="0.25">
      <c r="A68" s="171">
        <v>43501</v>
      </c>
      <c r="B68" s="173" t="s">
        <v>136</v>
      </c>
      <c r="C68" s="172">
        <v>9.7222222222222224E-2</v>
      </c>
      <c r="D68" s="172">
        <v>0.52083333333333337</v>
      </c>
    </row>
    <row r="69" spans="1:4" x14ac:dyDescent="0.25">
      <c r="A69" s="171">
        <v>43501</v>
      </c>
      <c r="B69" s="173" t="s">
        <v>137</v>
      </c>
      <c r="C69" s="172">
        <v>0.1111111111111111</v>
      </c>
      <c r="D69" s="172">
        <v>0.47916666666666669</v>
      </c>
    </row>
    <row r="70" spans="1:4" x14ac:dyDescent="0.25">
      <c r="A70" s="198">
        <v>43500</v>
      </c>
      <c r="B70" s="173" t="s">
        <v>138</v>
      </c>
      <c r="C70" s="199">
        <v>9.375E-2</v>
      </c>
      <c r="D70" s="199">
        <v>0.5</v>
      </c>
    </row>
    <row r="71" spans="1:4" x14ac:dyDescent="0.25">
      <c r="A71" s="171">
        <v>43500</v>
      </c>
      <c r="B71" s="173" t="s">
        <v>37</v>
      </c>
      <c r="C71" s="172">
        <v>0.125</v>
      </c>
      <c r="D71" s="172">
        <v>0.61805555555555558</v>
      </c>
    </row>
    <row r="72" spans="1:4" x14ac:dyDescent="0.25">
      <c r="A72" s="171">
        <v>43500</v>
      </c>
      <c r="B72" s="173" t="s">
        <v>139</v>
      </c>
      <c r="C72" s="172">
        <v>0.85416666666666663</v>
      </c>
      <c r="D72" s="172">
        <v>0.4375</v>
      </c>
    </row>
    <row r="73" spans="1:4" x14ac:dyDescent="0.25">
      <c r="A73" s="171">
        <v>43500</v>
      </c>
      <c r="B73" s="173" t="s">
        <v>145</v>
      </c>
      <c r="C73" s="172">
        <v>0.5</v>
      </c>
      <c r="D73" s="172">
        <v>5.8333333333333327E-2</v>
      </c>
    </row>
    <row r="74" spans="1:4" x14ac:dyDescent="0.25">
      <c r="A74" s="198">
        <v>43500</v>
      </c>
      <c r="B74" s="173" t="s">
        <v>146</v>
      </c>
      <c r="C74" s="199">
        <v>0.65277777777777779</v>
      </c>
      <c r="D74" s="199">
        <v>0.88888888888888884</v>
      </c>
    </row>
    <row r="75" spans="1:4" x14ac:dyDescent="0.25">
      <c r="A75" s="171">
        <v>43500</v>
      </c>
      <c r="B75" s="173" t="s">
        <v>147</v>
      </c>
      <c r="C75" s="172">
        <v>0.66666666666666663</v>
      </c>
      <c r="D75" s="172">
        <v>0</v>
      </c>
    </row>
    <row r="76" spans="1:4" x14ac:dyDescent="0.25">
      <c r="A76" s="198">
        <v>43500</v>
      </c>
      <c r="B76" s="173" t="s">
        <v>141</v>
      </c>
      <c r="C76" s="199">
        <v>0.47916666666666669</v>
      </c>
      <c r="D76" s="199">
        <v>5.9027777777777783E-2</v>
      </c>
    </row>
    <row r="77" spans="1:4" x14ac:dyDescent="0.25">
      <c r="A77" s="198">
        <v>43500</v>
      </c>
      <c r="B77" s="173" t="s">
        <v>143</v>
      </c>
      <c r="C77" s="199">
        <v>0.5</v>
      </c>
      <c r="D77" s="199">
        <v>0.89583333333333337</v>
      </c>
    </row>
    <row r="78" spans="1:4" x14ac:dyDescent="0.25">
      <c r="A78" s="171">
        <v>43500</v>
      </c>
      <c r="B78" s="173" t="s">
        <v>144</v>
      </c>
      <c r="C78" s="172">
        <v>0.20833333333333334</v>
      </c>
      <c r="D78" s="172">
        <v>0.75</v>
      </c>
    </row>
    <row r="79" spans="1:4" x14ac:dyDescent="0.25">
      <c r="A79" s="171">
        <v>43500</v>
      </c>
      <c r="B79" s="173" t="s">
        <v>135</v>
      </c>
      <c r="C79" s="172">
        <v>2.0833333333333332E-2</v>
      </c>
      <c r="D79" s="172">
        <v>0.45694444444444443</v>
      </c>
    </row>
    <row r="80" spans="1:4" x14ac:dyDescent="0.25">
      <c r="A80" s="171">
        <v>43500</v>
      </c>
      <c r="B80" s="173" t="s">
        <v>137</v>
      </c>
      <c r="C80" s="172">
        <v>9.7222222222222224E-2</v>
      </c>
      <c r="D80" s="172">
        <v>0.63888888888888895</v>
      </c>
    </row>
    <row r="81" spans="1:4" x14ac:dyDescent="0.25">
      <c r="A81" s="171">
        <v>43499</v>
      </c>
      <c r="B81" s="173" t="s">
        <v>146</v>
      </c>
      <c r="C81" s="172">
        <v>0.89583333333333337</v>
      </c>
      <c r="D81" s="172">
        <v>0.27083333333333331</v>
      </c>
    </row>
    <row r="82" spans="1:4" x14ac:dyDescent="0.25">
      <c r="A82" s="198">
        <v>43499</v>
      </c>
      <c r="B82" s="173" t="s">
        <v>142</v>
      </c>
      <c r="C82" s="199">
        <v>0.16666666666666666</v>
      </c>
      <c r="D82" s="199">
        <v>0.72013888888888899</v>
      </c>
    </row>
    <row r="83" spans="1:4" x14ac:dyDescent="0.25">
      <c r="A83" s="171">
        <v>43498</v>
      </c>
      <c r="B83" s="173" t="s">
        <v>138</v>
      </c>
      <c r="C83" s="172">
        <v>5.5555555555555552E-2</v>
      </c>
      <c r="D83" s="172">
        <v>0.47222222222222227</v>
      </c>
    </row>
    <row r="84" spans="1:4" x14ac:dyDescent="0.25">
      <c r="A84" s="198">
        <v>43498</v>
      </c>
      <c r="B84" s="173" t="s">
        <v>146</v>
      </c>
      <c r="C84" s="199">
        <v>0.8125</v>
      </c>
      <c r="D84" s="199">
        <v>0.30902777777777779</v>
      </c>
    </row>
    <row r="85" spans="1:4" x14ac:dyDescent="0.25">
      <c r="A85" s="171">
        <v>43498</v>
      </c>
      <c r="B85" s="173" t="s">
        <v>141</v>
      </c>
      <c r="C85" s="172">
        <v>0.13541666666666666</v>
      </c>
      <c r="D85" s="172">
        <v>0.64583333333333337</v>
      </c>
    </row>
    <row r="86" spans="1:4" x14ac:dyDescent="0.25">
      <c r="A86" s="171">
        <v>43498</v>
      </c>
      <c r="B86" s="173" t="s">
        <v>142</v>
      </c>
      <c r="C86" s="172">
        <v>0.20833333333333334</v>
      </c>
      <c r="D86" s="172">
        <v>0.67361111111111116</v>
      </c>
    </row>
    <row r="87" spans="1:4" x14ac:dyDescent="0.25">
      <c r="A87" s="171">
        <v>43498</v>
      </c>
      <c r="B87" s="173" t="s">
        <v>143</v>
      </c>
      <c r="C87" s="172">
        <v>0.41666666666666669</v>
      </c>
      <c r="D87" s="172">
        <v>0.625</v>
      </c>
    </row>
    <row r="88" spans="1:4" x14ac:dyDescent="0.25">
      <c r="A88" s="198">
        <v>43498</v>
      </c>
      <c r="B88" s="173" t="s">
        <v>135</v>
      </c>
      <c r="C88" s="199">
        <v>0.16666666666666666</v>
      </c>
      <c r="D88" s="199">
        <v>0.63958333333333328</v>
      </c>
    </row>
    <row r="89" spans="1:4" x14ac:dyDescent="0.25">
      <c r="A89" s="198">
        <v>43497</v>
      </c>
      <c r="B89" s="173" t="s">
        <v>138</v>
      </c>
      <c r="C89" s="199">
        <v>0.11805555555555557</v>
      </c>
      <c r="D89" s="199">
        <v>0.51041666666666663</v>
      </c>
    </row>
    <row r="90" spans="1:4" x14ac:dyDescent="0.25">
      <c r="A90" s="198">
        <v>43497</v>
      </c>
      <c r="B90" s="173" t="s">
        <v>37</v>
      </c>
      <c r="C90" s="199">
        <v>0.125</v>
      </c>
      <c r="D90" s="199">
        <v>0.63194444444444442</v>
      </c>
    </row>
    <row r="91" spans="1:4" x14ac:dyDescent="0.25">
      <c r="A91" s="198">
        <v>43497</v>
      </c>
      <c r="B91" s="173" t="s">
        <v>139</v>
      </c>
      <c r="C91" s="199">
        <v>0.5</v>
      </c>
      <c r="D91" s="199">
        <v>0.96875</v>
      </c>
    </row>
    <row r="92" spans="1:4" x14ac:dyDescent="0.25">
      <c r="A92" s="171">
        <v>43497</v>
      </c>
      <c r="B92" s="173" t="s">
        <v>146</v>
      </c>
      <c r="C92" s="172">
        <v>2.0833333333333332E-2</v>
      </c>
      <c r="D92" s="172">
        <v>0.3611111111111111</v>
      </c>
    </row>
    <row r="93" spans="1:4" x14ac:dyDescent="0.25">
      <c r="A93" s="198">
        <v>43497</v>
      </c>
      <c r="B93" s="173" t="s">
        <v>141</v>
      </c>
      <c r="C93" s="199">
        <v>0.16666666666666666</v>
      </c>
      <c r="D93" s="199">
        <v>0.69791666666666663</v>
      </c>
    </row>
    <row r="94" spans="1:4" x14ac:dyDescent="0.25">
      <c r="A94" s="198">
        <v>43497</v>
      </c>
      <c r="B94" s="173" t="s">
        <v>142</v>
      </c>
      <c r="C94" s="199">
        <v>0.16666666666666666</v>
      </c>
      <c r="D94" s="199">
        <v>0.70833333333333337</v>
      </c>
    </row>
    <row r="95" spans="1:4" x14ac:dyDescent="0.25">
      <c r="A95" s="171">
        <v>43497</v>
      </c>
      <c r="B95" s="173" t="s">
        <v>135</v>
      </c>
      <c r="C95" s="172">
        <v>0.1111111111111111</v>
      </c>
      <c r="D95" s="172">
        <v>0.4861111111111111</v>
      </c>
    </row>
    <row r="96" spans="1:4" x14ac:dyDescent="0.25">
      <c r="A96" s="171">
        <v>43497</v>
      </c>
      <c r="B96" s="173" t="s">
        <v>148</v>
      </c>
      <c r="C96" s="172">
        <v>0.62847222222222221</v>
      </c>
      <c r="D96" s="172">
        <v>0.875</v>
      </c>
    </row>
    <row r="97" spans="1:4" x14ac:dyDescent="0.25">
      <c r="A97" s="198">
        <v>43497</v>
      </c>
      <c r="B97" s="173" t="s">
        <v>137</v>
      </c>
      <c r="C97" s="199">
        <v>0.58333333333333337</v>
      </c>
      <c r="D97" s="199">
        <v>0.89583333333333337</v>
      </c>
    </row>
    <row r="98" spans="1:4" x14ac:dyDescent="0.25">
      <c r="A98" s="171">
        <v>43496</v>
      </c>
      <c r="B98" s="173" t="s">
        <v>138</v>
      </c>
      <c r="C98" s="172">
        <v>0.20833333333333334</v>
      </c>
      <c r="D98" s="172">
        <v>0.54861111111111105</v>
      </c>
    </row>
    <row r="99" spans="1:4" x14ac:dyDescent="0.25">
      <c r="A99" s="171">
        <v>43496</v>
      </c>
      <c r="B99" s="173" t="s">
        <v>37</v>
      </c>
      <c r="C99" s="172">
        <v>0.125</v>
      </c>
      <c r="D99" s="172">
        <v>0.56874999999999998</v>
      </c>
    </row>
    <row r="100" spans="1:4" x14ac:dyDescent="0.25">
      <c r="A100" s="171">
        <v>43496</v>
      </c>
      <c r="B100" s="173" t="s">
        <v>139</v>
      </c>
      <c r="C100" s="172">
        <v>0.5</v>
      </c>
      <c r="D100" s="172">
        <v>0.10416666666666667</v>
      </c>
    </row>
    <row r="101" spans="1:4" x14ac:dyDescent="0.25">
      <c r="A101" s="198">
        <v>43496</v>
      </c>
      <c r="B101" s="173" t="s">
        <v>140</v>
      </c>
      <c r="C101" s="199">
        <v>0.6694444444444444</v>
      </c>
      <c r="D101" s="199">
        <v>0.95486111111111116</v>
      </c>
    </row>
    <row r="102" spans="1:4" x14ac:dyDescent="0.25">
      <c r="A102" s="198">
        <v>43496</v>
      </c>
      <c r="B102" s="173" t="s">
        <v>146</v>
      </c>
      <c r="C102" s="199">
        <v>0.73263888888888884</v>
      </c>
      <c r="D102" s="199">
        <v>0.30624999999999997</v>
      </c>
    </row>
    <row r="103" spans="1:4" x14ac:dyDescent="0.25">
      <c r="A103" s="171">
        <v>43496</v>
      </c>
      <c r="B103" s="173" t="s">
        <v>141</v>
      </c>
      <c r="C103" s="172">
        <v>0.35416666666666669</v>
      </c>
      <c r="D103" s="172">
        <v>0.63541666666666663</v>
      </c>
    </row>
    <row r="104" spans="1:4" x14ac:dyDescent="0.25">
      <c r="A104" s="171">
        <v>43496</v>
      </c>
      <c r="B104" s="173" t="s">
        <v>143</v>
      </c>
      <c r="C104" s="172">
        <v>0.5</v>
      </c>
      <c r="D104" s="172">
        <v>0.82986111111111116</v>
      </c>
    </row>
    <row r="105" spans="1:4" x14ac:dyDescent="0.25">
      <c r="A105" s="198">
        <v>43496</v>
      </c>
      <c r="B105" s="173" t="s">
        <v>148</v>
      </c>
      <c r="C105" s="199">
        <v>0.95833333333333337</v>
      </c>
      <c r="D105" s="199">
        <v>0.22708333333333333</v>
      </c>
    </row>
    <row r="106" spans="1:4" x14ac:dyDescent="0.25">
      <c r="A106" s="171">
        <v>43496</v>
      </c>
      <c r="B106" s="173" t="s">
        <v>137</v>
      </c>
      <c r="C106" s="172">
        <v>0.58333333333333337</v>
      </c>
      <c r="D106" s="172">
        <v>0.9375</v>
      </c>
    </row>
    <row r="107" spans="1:4" x14ac:dyDescent="0.25">
      <c r="A107" s="198">
        <v>43495</v>
      </c>
      <c r="B107" s="173" t="s">
        <v>37</v>
      </c>
      <c r="C107" s="199">
        <v>0.125</v>
      </c>
      <c r="D107" s="199">
        <v>0.6166666666666667</v>
      </c>
    </row>
    <row r="108" spans="1:4" x14ac:dyDescent="0.25">
      <c r="A108" s="198">
        <v>43495</v>
      </c>
      <c r="B108" s="173" t="s">
        <v>139</v>
      </c>
      <c r="C108" s="199">
        <v>0.58333333333333337</v>
      </c>
      <c r="D108" s="199">
        <v>0.89583333333333337</v>
      </c>
    </row>
    <row r="109" spans="1:4" x14ac:dyDescent="0.25">
      <c r="A109" s="171">
        <v>43495</v>
      </c>
      <c r="B109" s="173" t="s">
        <v>140</v>
      </c>
      <c r="C109" s="172">
        <v>0.95833333333333337</v>
      </c>
      <c r="D109" s="172">
        <v>0.28333333333333333</v>
      </c>
    </row>
    <row r="110" spans="1:4" x14ac:dyDescent="0.25">
      <c r="A110" s="198">
        <v>43495</v>
      </c>
      <c r="B110" s="173" t="s">
        <v>145</v>
      </c>
      <c r="C110" s="199">
        <v>0.84027777777777779</v>
      </c>
      <c r="D110" s="199">
        <v>0.3520833333333333</v>
      </c>
    </row>
    <row r="111" spans="1:4" x14ac:dyDescent="0.25">
      <c r="A111" s="171">
        <v>43495</v>
      </c>
      <c r="B111" s="173" t="s">
        <v>146</v>
      </c>
      <c r="C111" s="172">
        <v>2.0833333333333332E-2</v>
      </c>
      <c r="D111" s="172">
        <v>0.3576388888888889</v>
      </c>
    </row>
    <row r="112" spans="1:4" x14ac:dyDescent="0.25">
      <c r="A112" s="198">
        <v>43495</v>
      </c>
      <c r="B112" s="173" t="s">
        <v>147</v>
      </c>
      <c r="C112" s="199">
        <v>0.66666666666666663</v>
      </c>
      <c r="D112" s="199">
        <v>0</v>
      </c>
    </row>
    <row r="113" spans="1:4" x14ac:dyDescent="0.25">
      <c r="A113" s="198">
        <v>43495</v>
      </c>
      <c r="B113" s="173" t="s">
        <v>141</v>
      </c>
      <c r="C113" s="199">
        <v>0.16666666666666666</v>
      </c>
      <c r="D113" s="199">
        <v>0.58333333333333337</v>
      </c>
    </row>
    <row r="114" spans="1:4" x14ac:dyDescent="0.25">
      <c r="A114" s="171">
        <v>43495</v>
      </c>
      <c r="B114" s="173" t="s">
        <v>142</v>
      </c>
      <c r="C114" s="172">
        <v>0.20833333333333334</v>
      </c>
      <c r="D114" s="172">
        <v>0.70486111111111116</v>
      </c>
    </row>
    <row r="115" spans="1:4" x14ac:dyDescent="0.25">
      <c r="A115" s="198">
        <v>43495</v>
      </c>
      <c r="B115" s="173" t="s">
        <v>143</v>
      </c>
      <c r="C115" s="199">
        <v>0.52083333333333337</v>
      </c>
      <c r="D115" s="199">
        <v>0.82291666666666663</v>
      </c>
    </row>
    <row r="116" spans="1:4" x14ac:dyDescent="0.25">
      <c r="A116" s="171">
        <v>43495</v>
      </c>
      <c r="B116" s="173" t="s">
        <v>135</v>
      </c>
      <c r="C116" s="172">
        <v>0.16666666666666666</v>
      </c>
      <c r="D116" s="172">
        <v>0.55902777777777779</v>
      </c>
    </row>
    <row r="117" spans="1:4" x14ac:dyDescent="0.25">
      <c r="A117" s="171">
        <v>43495</v>
      </c>
      <c r="B117" s="173" t="s">
        <v>137</v>
      </c>
      <c r="C117" s="172">
        <v>0.35416666666666669</v>
      </c>
      <c r="D117" s="172">
        <v>0.70486111111111116</v>
      </c>
    </row>
    <row r="118" spans="1:4" x14ac:dyDescent="0.25">
      <c r="A118" s="198">
        <v>43494</v>
      </c>
      <c r="B118" s="173" t="s">
        <v>138</v>
      </c>
      <c r="C118" s="199">
        <v>0.1875</v>
      </c>
      <c r="D118" s="199">
        <v>0.54166666666666663</v>
      </c>
    </row>
    <row r="119" spans="1:4" x14ac:dyDescent="0.25">
      <c r="A119" s="171">
        <v>43494</v>
      </c>
      <c r="B119" s="173" t="s">
        <v>37</v>
      </c>
      <c r="C119" s="172">
        <v>0.125</v>
      </c>
      <c r="D119" s="172">
        <v>0.56527777777777777</v>
      </c>
    </row>
    <row r="120" spans="1:4" x14ac:dyDescent="0.25">
      <c r="A120" s="171">
        <v>43494</v>
      </c>
      <c r="B120" s="173" t="s">
        <v>139</v>
      </c>
      <c r="C120" s="172">
        <v>0.5</v>
      </c>
      <c r="D120" s="172">
        <v>8.3333333333333329E-2</v>
      </c>
    </row>
    <row r="121" spans="1:4" x14ac:dyDescent="0.25">
      <c r="A121" s="171">
        <v>43494</v>
      </c>
      <c r="B121" s="173" t="s">
        <v>145</v>
      </c>
      <c r="C121" s="172">
        <v>0.70833333333333337</v>
      </c>
      <c r="D121" s="172">
        <v>0.46180555555555558</v>
      </c>
    </row>
    <row r="122" spans="1:4" x14ac:dyDescent="0.25">
      <c r="A122" s="198">
        <v>43494</v>
      </c>
      <c r="B122" s="173" t="s">
        <v>146</v>
      </c>
      <c r="C122" s="199">
        <v>0.87847222222222221</v>
      </c>
      <c r="D122" s="199">
        <v>0.28472222222222221</v>
      </c>
    </row>
    <row r="123" spans="1:4" x14ac:dyDescent="0.25">
      <c r="A123" s="171">
        <v>43494</v>
      </c>
      <c r="B123" s="173" t="s">
        <v>147</v>
      </c>
      <c r="C123" s="172">
        <v>0.66666666666666663</v>
      </c>
      <c r="D123" s="172">
        <v>0.98958333333333337</v>
      </c>
    </row>
    <row r="124" spans="1:4" x14ac:dyDescent="0.25">
      <c r="A124" s="198">
        <v>43494</v>
      </c>
      <c r="B124" s="173" t="s">
        <v>142</v>
      </c>
      <c r="C124" s="199">
        <v>0.20833333333333334</v>
      </c>
      <c r="D124" s="199">
        <v>0.66666666666666663</v>
      </c>
    </row>
    <row r="125" spans="1:4" x14ac:dyDescent="0.25">
      <c r="A125" s="171">
        <v>43494</v>
      </c>
      <c r="B125" s="173" t="s">
        <v>143</v>
      </c>
      <c r="C125" s="172">
        <v>0.5</v>
      </c>
      <c r="D125" s="172">
        <v>0.88541666666666663</v>
      </c>
    </row>
    <row r="126" spans="1:4" x14ac:dyDescent="0.25">
      <c r="A126" s="198">
        <v>43494</v>
      </c>
      <c r="B126" s="173" t="s">
        <v>137</v>
      </c>
      <c r="C126" s="199">
        <v>0.3125</v>
      </c>
      <c r="D126" s="199">
        <v>0.71875</v>
      </c>
    </row>
    <row r="127" spans="1:4" x14ac:dyDescent="0.25">
      <c r="A127" s="171">
        <v>43493</v>
      </c>
      <c r="B127" s="173" t="s">
        <v>138</v>
      </c>
      <c r="C127" s="172">
        <v>6.9444444444444434E-2</v>
      </c>
      <c r="D127" s="172">
        <v>0.42708333333333331</v>
      </c>
    </row>
    <row r="128" spans="1:4" x14ac:dyDescent="0.25">
      <c r="A128" s="198">
        <v>43493</v>
      </c>
      <c r="B128" s="173" t="s">
        <v>37</v>
      </c>
      <c r="C128" s="199">
        <v>0.125</v>
      </c>
      <c r="D128" s="199">
        <v>0.53749999999999998</v>
      </c>
    </row>
    <row r="129" spans="1:4" x14ac:dyDescent="0.25">
      <c r="A129" s="171">
        <v>43493</v>
      </c>
      <c r="B129" s="173" t="s">
        <v>146</v>
      </c>
      <c r="C129" s="172">
        <v>2.0833333333333332E-2</v>
      </c>
      <c r="D129" s="172">
        <v>0.50347222222222221</v>
      </c>
    </row>
    <row r="130" spans="1:4" x14ac:dyDescent="0.25">
      <c r="A130" s="171">
        <v>43493</v>
      </c>
      <c r="B130" s="173" t="s">
        <v>141</v>
      </c>
      <c r="C130" s="172">
        <v>0.16666666666666666</v>
      </c>
      <c r="D130" s="172">
        <v>0.72916666666666663</v>
      </c>
    </row>
    <row r="131" spans="1:4" x14ac:dyDescent="0.25">
      <c r="A131" s="198">
        <v>43493</v>
      </c>
      <c r="B131" s="173" t="s">
        <v>135</v>
      </c>
      <c r="C131" s="199">
        <v>0.20833333333333334</v>
      </c>
      <c r="D131" s="199">
        <v>0.53125</v>
      </c>
    </row>
    <row r="132" spans="1:4" x14ac:dyDescent="0.25">
      <c r="A132" s="171">
        <v>43492</v>
      </c>
      <c r="B132" s="173" t="s">
        <v>142</v>
      </c>
      <c r="C132" s="172">
        <v>0.27083333333333331</v>
      </c>
      <c r="D132" s="172">
        <v>0.72569444444444453</v>
      </c>
    </row>
    <row r="133" spans="1:4" x14ac:dyDescent="0.25">
      <c r="A133" s="198">
        <v>43491</v>
      </c>
      <c r="B133" s="173" t="s">
        <v>138</v>
      </c>
      <c r="C133" s="199">
        <v>9.0277777777777776E-2</v>
      </c>
      <c r="D133" s="199">
        <v>0.55208333333333337</v>
      </c>
    </row>
    <row r="134" spans="1:4" x14ac:dyDescent="0.25">
      <c r="A134" s="198">
        <v>43491</v>
      </c>
      <c r="B134" s="173" t="s">
        <v>141</v>
      </c>
      <c r="C134" s="199">
        <v>0.1875</v>
      </c>
      <c r="D134" s="199">
        <v>0.61111111111111105</v>
      </c>
    </row>
    <row r="135" spans="1:4" x14ac:dyDescent="0.25">
      <c r="A135" s="198">
        <v>43491</v>
      </c>
      <c r="B135" s="173" t="s">
        <v>142</v>
      </c>
      <c r="C135" s="199">
        <v>0.125</v>
      </c>
      <c r="D135" s="199">
        <v>0.55972222222222223</v>
      </c>
    </row>
    <row r="136" spans="1:4" x14ac:dyDescent="0.25">
      <c r="A136" s="171">
        <v>43491</v>
      </c>
      <c r="B136" s="173" t="s">
        <v>143</v>
      </c>
      <c r="C136" s="172">
        <v>0.22916666666666666</v>
      </c>
      <c r="D136" s="172">
        <v>0.61458333333333337</v>
      </c>
    </row>
    <row r="137" spans="1:4" x14ac:dyDescent="0.25">
      <c r="A137" s="198">
        <v>43491</v>
      </c>
      <c r="B137" s="173" t="s">
        <v>136</v>
      </c>
      <c r="C137" s="199">
        <v>0.17708333333333334</v>
      </c>
      <c r="D137" s="199">
        <v>0.62847222222222221</v>
      </c>
    </row>
    <row r="138" spans="1:4" x14ac:dyDescent="0.25">
      <c r="A138" s="171">
        <v>43491</v>
      </c>
      <c r="B138" s="173" t="s">
        <v>137</v>
      </c>
      <c r="C138" s="172">
        <v>0.11458333333333333</v>
      </c>
      <c r="D138" s="172">
        <v>0.29166666666666669</v>
      </c>
    </row>
    <row r="139" spans="1:4" x14ac:dyDescent="0.25">
      <c r="A139" s="171">
        <v>43490</v>
      </c>
      <c r="B139" s="173" t="s">
        <v>138</v>
      </c>
      <c r="C139" s="172">
        <v>0.125</v>
      </c>
      <c r="D139" s="172">
        <v>0.5625</v>
      </c>
    </row>
    <row r="140" spans="1:4" x14ac:dyDescent="0.25">
      <c r="A140" s="198">
        <v>43490</v>
      </c>
      <c r="B140" s="173" t="s">
        <v>139</v>
      </c>
      <c r="C140" s="199">
        <v>0.5</v>
      </c>
      <c r="D140" s="199">
        <v>0.79166666666666663</v>
      </c>
    </row>
    <row r="141" spans="1:4" x14ac:dyDescent="0.25">
      <c r="A141" s="198">
        <v>43490</v>
      </c>
      <c r="B141" s="173" t="s">
        <v>145</v>
      </c>
      <c r="C141" s="199">
        <v>0.64583333333333337</v>
      </c>
      <c r="D141" s="199">
        <v>0.19375000000000001</v>
      </c>
    </row>
    <row r="142" spans="1:4" x14ac:dyDescent="0.25">
      <c r="A142" s="171">
        <v>43490</v>
      </c>
      <c r="B142" s="173" t="s">
        <v>147</v>
      </c>
      <c r="C142" s="172">
        <v>0.66666666666666663</v>
      </c>
      <c r="D142" s="172">
        <v>0</v>
      </c>
    </row>
    <row r="143" spans="1:4" x14ac:dyDescent="0.25">
      <c r="A143" s="171">
        <v>43490</v>
      </c>
      <c r="B143" s="173" t="s">
        <v>141</v>
      </c>
      <c r="C143" s="172">
        <v>0.16666666666666666</v>
      </c>
      <c r="D143" s="172">
        <v>0.72916666666666663</v>
      </c>
    </row>
    <row r="144" spans="1:4" x14ac:dyDescent="0.25">
      <c r="A144" s="171">
        <v>43490</v>
      </c>
      <c r="B144" s="173" t="s">
        <v>142</v>
      </c>
      <c r="C144" s="172">
        <v>0.125</v>
      </c>
      <c r="D144" s="172">
        <v>0.64097222222222217</v>
      </c>
    </row>
    <row r="145" spans="1:4" x14ac:dyDescent="0.25">
      <c r="A145" s="198">
        <v>43490</v>
      </c>
      <c r="B145" s="173" t="s">
        <v>143</v>
      </c>
      <c r="C145" s="199">
        <v>0.54166666666666663</v>
      </c>
      <c r="D145" s="199">
        <v>0.80208333333333337</v>
      </c>
    </row>
    <row r="146" spans="1:4" x14ac:dyDescent="0.25">
      <c r="A146" s="171">
        <v>43490</v>
      </c>
      <c r="B146" s="173" t="s">
        <v>136</v>
      </c>
      <c r="C146" s="172">
        <v>0.10416666666666667</v>
      </c>
      <c r="D146" s="172">
        <v>0.52777777777777779</v>
      </c>
    </row>
    <row r="147" spans="1:4" x14ac:dyDescent="0.25">
      <c r="A147" s="171">
        <v>43490</v>
      </c>
      <c r="B147" s="173" t="s">
        <v>137</v>
      </c>
      <c r="C147" s="172">
        <v>0.16666666666666666</v>
      </c>
      <c r="D147" s="172">
        <v>0.68402777777777779</v>
      </c>
    </row>
    <row r="148" spans="1:4" x14ac:dyDescent="0.25">
      <c r="A148" s="171">
        <v>43489</v>
      </c>
      <c r="B148" s="173" t="s">
        <v>139</v>
      </c>
      <c r="C148" s="172">
        <v>0.5</v>
      </c>
      <c r="D148" s="172">
        <v>0.11458333333333333</v>
      </c>
    </row>
    <row r="149" spans="1:4" x14ac:dyDescent="0.25">
      <c r="A149" s="171">
        <v>43489</v>
      </c>
      <c r="B149" s="173" t="s">
        <v>145</v>
      </c>
      <c r="C149" s="172">
        <v>0.70833333333333337</v>
      </c>
      <c r="D149" s="172">
        <v>0.27708333333333335</v>
      </c>
    </row>
    <row r="150" spans="1:4" x14ac:dyDescent="0.25">
      <c r="A150" s="198">
        <v>43489</v>
      </c>
      <c r="B150" s="173" t="s">
        <v>147</v>
      </c>
      <c r="C150" s="199">
        <v>0.66666666666666663</v>
      </c>
      <c r="D150" s="199">
        <v>0.99652777777777779</v>
      </c>
    </row>
    <row r="151" spans="1:4" x14ac:dyDescent="0.25">
      <c r="A151" s="198">
        <v>43489</v>
      </c>
      <c r="B151" s="173" t="s">
        <v>141</v>
      </c>
      <c r="C151" s="199">
        <v>0.20833333333333334</v>
      </c>
      <c r="D151" s="199">
        <v>0.70138888888888884</v>
      </c>
    </row>
    <row r="152" spans="1:4" x14ac:dyDescent="0.25">
      <c r="A152" s="171">
        <v>43489</v>
      </c>
      <c r="B152" s="173" t="s">
        <v>143</v>
      </c>
      <c r="C152" s="172">
        <v>0.5</v>
      </c>
      <c r="D152" s="172">
        <v>0.88541666666666663</v>
      </c>
    </row>
    <row r="153" spans="1:4" x14ac:dyDescent="0.25">
      <c r="A153" s="171">
        <v>43489</v>
      </c>
      <c r="B153" s="173" t="s">
        <v>136</v>
      </c>
      <c r="C153" s="172">
        <v>0.125</v>
      </c>
      <c r="D153" s="172">
        <v>0.64236111111111105</v>
      </c>
    </row>
    <row r="154" spans="1:4" x14ac:dyDescent="0.25">
      <c r="A154" s="198">
        <v>43489</v>
      </c>
      <c r="B154" s="173" t="s">
        <v>137</v>
      </c>
      <c r="C154" s="199">
        <v>0.33333333333333331</v>
      </c>
      <c r="D154" s="199">
        <v>0.77777777777777779</v>
      </c>
    </row>
    <row r="155" spans="1:4" x14ac:dyDescent="0.25">
      <c r="A155" s="198">
        <v>43488</v>
      </c>
      <c r="B155" s="173" t="s">
        <v>138</v>
      </c>
      <c r="C155" s="199">
        <v>0.11458333333333333</v>
      </c>
      <c r="D155" s="199">
        <v>0.51736111111111105</v>
      </c>
    </row>
    <row r="156" spans="1:4" x14ac:dyDescent="0.25">
      <c r="A156" s="171">
        <v>43488</v>
      </c>
      <c r="B156" s="173" t="s">
        <v>37</v>
      </c>
      <c r="C156" s="172">
        <v>0.125</v>
      </c>
      <c r="D156" s="172">
        <v>0.68125000000000002</v>
      </c>
    </row>
    <row r="157" spans="1:4" x14ac:dyDescent="0.25">
      <c r="A157" s="198">
        <v>43488</v>
      </c>
      <c r="B157" s="173" t="s">
        <v>139</v>
      </c>
      <c r="C157" s="199">
        <v>0.54166666666666663</v>
      </c>
      <c r="D157" s="199">
        <v>0.875</v>
      </c>
    </row>
    <row r="158" spans="1:4" x14ac:dyDescent="0.25">
      <c r="A158" s="171">
        <v>43488</v>
      </c>
      <c r="B158" s="173" t="s">
        <v>147</v>
      </c>
      <c r="C158" s="172">
        <v>0.72916666666666663</v>
      </c>
      <c r="D158" s="172">
        <v>0.98958333333333337</v>
      </c>
    </row>
    <row r="159" spans="1:4" x14ac:dyDescent="0.25">
      <c r="A159" s="171">
        <v>43488</v>
      </c>
      <c r="B159" s="173" t="s">
        <v>143</v>
      </c>
      <c r="C159" s="172">
        <v>0.20833333333333334</v>
      </c>
      <c r="D159" s="172">
        <v>0.74305555555555547</v>
      </c>
    </row>
    <row r="160" spans="1:4" x14ac:dyDescent="0.25">
      <c r="A160" s="171">
        <v>43488</v>
      </c>
      <c r="B160" s="173" t="s">
        <v>135</v>
      </c>
      <c r="C160" s="172" t="s">
        <v>150</v>
      </c>
      <c r="D160" s="172">
        <v>0.27777777777777779</v>
      </c>
    </row>
    <row r="161" spans="1:4" x14ac:dyDescent="0.25">
      <c r="A161" s="198">
        <v>43488</v>
      </c>
      <c r="B161" s="173" t="s">
        <v>136</v>
      </c>
      <c r="C161" s="199">
        <v>0.10416666666666667</v>
      </c>
      <c r="D161" s="199">
        <v>0.59722222222222221</v>
      </c>
    </row>
    <row r="162" spans="1:4" x14ac:dyDescent="0.25">
      <c r="A162" s="171">
        <v>43488</v>
      </c>
      <c r="B162" s="173" t="s">
        <v>137</v>
      </c>
      <c r="C162" s="172">
        <v>0.1875</v>
      </c>
      <c r="D162" s="172">
        <v>0.73263888888888884</v>
      </c>
    </row>
    <row r="163" spans="1:4" x14ac:dyDescent="0.25">
      <c r="A163" s="171">
        <v>43487</v>
      </c>
      <c r="B163" s="173" t="s">
        <v>138</v>
      </c>
      <c r="C163" s="172">
        <v>0.16666666666666666</v>
      </c>
      <c r="D163" s="172">
        <v>0.47916666666666669</v>
      </c>
    </row>
    <row r="164" spans="1:4" x14ac:dyDescent="0.25">
      <c r="A164" s="198">
        <v>43487</v>
      </c>
      <c r="B164" s="173" t="s">
        <v>37</v>
      </c>
      <c r="C164" s="199">
        <v>0.125</v>
      </c>
      <c r="D164" s="199">
        <v>0.62986111111111109</v>
      </c>
    </row>
    <row r="165" spans="1:4" x14ac:dyDescent="0.25">
      <c r="A165" s="171">
        <v>43487</v>
      </c>
      <c r="B165" s="173" t="s">
        <v>139</v>
      </c>
      <c r="C165" s="172">
        <v>0.5</v>
      </c>
      <c r="D165" s="172">
        <v>4.1666666666666664E-2</v>
      </c>
    </row>
    <row r="166" spans="1:4" x14ac:dyDescent="0.25">
      <c r="A166" s="171">
        <v>43487</v>
      </c>
      <c r="B166" s="173" t="s">
        <v>147</v>
      </c>
      <c r="C166" s="172">
        <v>0.66666666666666663</v>
      </c>
      <c r="D166" s="172">
        <v>0</v>
      </c>
    </row>
    <row r="167" spans="1:4" x14ac:dyDescent="0.25">
      <c r="A167" s="171">
        <v>43487</v>
      </c>
      <c r="B167" s="173" t="s">
        <v>141</v>
      </c>
      <c r="C167" s="172">
        <v>0.20833333333333334</v>
      </c>
      <c r="D167" s="172">
        <v>0.73958333333333337</v>
      </c>
    </row>
    <row r="168" spans="1:4" x14ac:dyDescent="0.25">
      <c r="A168" s="198">
        <v>43487</v>
      </c>
      <c r="B168" s="173" t="s">
        <v>142</v>
      </c>
      <c r="C168" s="199">
        <v>0.20833333333333334</v>
      </c>
      <c r="D168" s="199">
        <v>0.47222222222222227</v>
      </c>
    </row>
    <row r="169" spans="1:4" x14ac:dyDescent="0.25">
      <c r="A169" s="198">
        <v>43487</v>
      </c>
      <c r="B169" s="173" t="s">
        <v>143</v>
      </c>
      <c r="C169" s="199">
        <v>0.5625</v>
      </c>
      <c r="D169" s="199">
        <v>0.79166666666666663</v>
      </c>
    </row>
    <row r="170" spans="1:4" x14ac:dyDescent="0.25">
      <c r="A170" s="171">
        <v>43487</v>
      </c>
      <c r="B170" s="173" t="s">
        <v>136</v>
      </c>
      <c r="C170" s="172">
        <v>5.2083333333333336E-2</v>
      </c>
      <c r="D170" s="172">
        <v>0.55555555555555558</v>
      </c>
    </row>
    <row r="171" spans="1:4" x14ac:dyDescent="0.25">
      <c r="A171" s="171">
        <v>43487</v>
      </c>
      <c r="B171" s="173" t="s">
        <v>137</v>
      </c>
      <c r="C171" s="172">
        <v>0.3125</v>
      </c>
      <c r="D171" s="172">
        <v>0.77430555555555547</v>
      </c>
    </row>
    <row r="172" spans="1:4" x14ac:dyDescent="0.25">
      <c r="A172" s="198">
        <v>43486</v>
      </c>
      <c r="B172" s="173" t="s">
        <v>138</v>
      </c>
      <c r="C172" s="199">
        <v>0.1875</v>
      </c>
      <c r="D172" s="199">
        <v>0.66666666666666663</v>
      </c>
    </row>
    <row r="173" spans="1:4" x14ac:dyDescent="0.25">
      <c r="A173" s="171">
        <v>43486</v>
      </c>
      <c r="B173" s="173" t="s">
        <v>37</v>
      </c>
      <c r="C173" s="172">
        <v>0.125</v>
      </c>
      <c r="D173" s="172">
        <v>0.59513888888888888</v>
      </c>
    </row>
    <row r="174" spans="1:4" x14ac:dyDescent="0.25">
      <c r="A174" s="198">
        <v>43486</v>
      </c>
      <c r="B174" s="173" t="s">
        <v>139</v>
      </c>
      <c r="C174" s="199">
        <v>0.16666666666666666</v>
      </c>
      <c r="D174" s="199">
        <v>0.625</v>
      </c>
    </row>
    <row r="175" spans="1:4" x14ac:dyDescent="0.25">
      <c r="A175" s="198">
        <v>43486</v>
      </c>
      <c r="B175" s="173" t="s">
        <v>145</v>
      </c>
      <c r="C175" s="199">
        <v>0.5</v>
      </c>
      <c r="D175" s="199">
        <v>4.1666666666666666E-3</v>
      </c>
    </row>
    <row r="176" spans="1:4" x14ac:dyDescent="0.25">
      <c r="A176" s="198">
        <v>43486</v>
      </c>
      <c r="B176" s="173" t="s">
        <v>147</v>
      </c>
      <c r="C176" s="199">
        <v>0.66666666666666663</v>
      </c>
      <c r="D176" s="199">
        <v>3.125E-2</v>
      </c>
    </row>
    <row r="177" spans="1:4" x14ac:dyDescent="0.25">
      <c r="A177" s="198">
        <v>43486</v>
      </c>
      <c r="B177" s="173" t="s">
        <v>141</v>
      </c>
      <c r="C177" s="199">
        <v>0.375</v>
      </c>
      <c r="D177" s="199">
        <v>0.77777777777777779</v>
      </c>
    </row>
    <row r="178" spans="1:4" x14ac:dyDescent="0.25">
      <c r="A178" s="171">
        <v>43486</v>
      </c>
      <c r="B178" s="173" t="s">
        <v>148</v>
      </c>
      <c r="C178" s="172">
        <v>0.625</v>
      </c>
      <c r="D178" s="172">
        <v>0.90625</v>
      </c>
    </row>
    <row r="179" spans="1:4" x14ac:dyDescent="0.25">
      <c r="A179" s="198">
        <v>43486</v>
      </c>
      <c r="B179" s="173" t="s">
        <v>137</v>
      </c>
      <c r="C179" s="199">
        <v>0.58333333333333337</v>
      </c>
      <c r="D179" s="199">
        <v>0.88194444444444453</v>
      </c>
    </row>
    <row r="180" spans="1:4" x14ac:dyDescent="0.25">
      <c r="A180" s="171">
        <v>43485</v>
      </c>
      <c r="B180" s="173" t="s">
        <v>148</v>
      </c>
      <c r="C180" s="172">
        <v>0.92708333333333337</v>
      </c>
      <c r="D180" s="172">
        <v>0.22916666666666666</v>
      </c>
    </row>
    <row r="181" spans="1:4" x14ac:dyDescent="0.25">
      <c r="A181" s="171">
        <v>43484</v>
      </c>
      <c r="B181" s="173" t="s">
        <v>138</v>
      </c>
      <c r="C181" s="172">
        <v>0.125</v>
      </c>
      <c r="D181" s="172">
        <v>0.52083333333333337</v>
      </c>
    </row>
    <row r="182" spans="1:4" x14ac:dyDescent="0.25">
      <c r="A182" s="171">
        <v>43484</v>
      </c>
      <c r="B182" s="173" t="s">
        <v>139</v>
      </c>
      <c r="C182" s="172">
        <v>0.13541666666666666</v>
      </c>
      <c r="D182" s="172">
        <v>0.39583333333333331</v>
      </c>
    </row>
    <row r="183" spans="1:4" x14ac:dyDescent="0.25">
      <c r="A183" s="198">
        <v>43484</v>
      </c>
      <c r="B183" s="173" t="s">
        <v>146</v>
      </c>
      <c r="C183" s="199">
        <v>0.75</v>
      </c>
      <c r="D183" s="199">
        <v>0.29166666666666669</v>
      </c>
    </row>
    <row r="184" spans="1:4" x14ac:dyDescent="0.25">
      <c r="A184" s="171">
        <v>43484</v>
      </c>
      <c r="B184" s="173" t="s">
        <v>135</v>
      </c>
      <c r="C184" s="172">
        <v>0.20833333333333334</v>
      </c>
      <c r="D184" s="172">
        <v>0.4375</v>
      </c>
    </row>
    <row r="185" spans="1:4" x14ac:dyDescent="0.25">
      <c r="A185" s="171">
        <v>43484</v>
      </c>
      <c r="B185" s="173" t="s">
        <v>136</v>
      </c>
      <c r="C185" s="172">
        <v>0.125</v>
      </c>
      <c r="D185" s="172">
        <v>0.61458333333333337</v>
      </c>
    </row>
    <row r="186" spans="1:4" x14ac:dyDescent="0.25">
      <c r="A186" s="171">
        <v>43484</v>
      </c>
      <c r="B186" s="173" t="s">
        <v>137</v>
      </c>
      <c r="C186" s="172">
        <v>0.20833333333333334</v>
      </c>
      <c r="D186" s="172">
        <v>0.67708333333333337</v>
      </c>
    </row>
    <row r="187" spans="1:4" x14ac:dyDescent="0.25">
      <c r="A187" s="198">
        <v>43483</v>
      </c>
      <c r="B187" s="173" t="s">
        <v>138</v>
      </c>
      <c r="C187" s="199">
        <v>0.14583333333333334</v>
      </c>
      <c r="D187" s="199">
        <v>0.59722222222222221</v>
      </c>
    </row>
    <row r="188" spans="1:4" x14ac:dyDescent="0.25">
      <c r="A188" s="198">
        <v>43483</v>
      </c>
      <c r="B188" s="173" t="s">
        <v>37</v>
      </c>
      <c r="C188" s="199">
        <v>0.125</v>
      </c>
      <c r="D188" s="199">
        <v>0.61111111111111105</v>
      </c>
    </row>
    <row r="189" spans="1:4" x14ac:dyDescent="0.25">
      <c r="A189" s="171">
        <v>43483</v>
      </c>
      <c r="B189" s="173" t="s">
        <v>145</v>
      </c>
      <c r="C189" s="172">
        <v>0.66666666666666663</v>
      </c>
      <c r="D189" s="172">
        <v>0.11319444444444444</v>
      </c>
    </row>
    <row r="190" spans="1:4" x14ac:dyDescent="0.25">
      <c r="A190" s="171">
        <v>43483</v>
      </c>
      <c r="B190" s="173" t="s">
        <v>146</v>
      </c>
      <c r="C190" s="172">
        <v>2.0833333333333332E-2</v>
      </c>
      <c r="D190" s="172">
        <v>0.375</v>
      </c>
    </row>
    <row r="191" spans="1:4" x14ac:dyDescent="0.25">
      <c r="A191" s="171">
        <v>43483</v>
      </c>
      <c r="B191" s="173" t="s">
        <v>141</v>
      </c>
      <c r="C191" s="172">
        <v>0.58333333333333337</v>
      </c>
      <c r="D191" s="172">
        <v>0.79166666666666663</v>
      </c>
    </row>
    <row r="192" spans="1:4" x14ac:dyDescent="0.25">
      <c r="A192" s="171">
        <v>43483</v>
      </c>
      <c r="B192" s="173" t="s">
        <v>143</v>
      </c>
      <c r="C192" s="172">
        <v>0.5</v>
      </c>
      <c r="D192" s="172">
        <v>0.88541666666666663</v>
      </c>
    </row>
    <row r="193" spans="1:4" x14ac:dyDescent="0.25">
      <c r="A193" s="198">
        <v>43483</v>
      </c>
      <c r="B193" s="173" t="s">
        <v>135</v>
      </c>
      <c r="C193" s="199">
        <v>0.125</v>
      </c>
      <c r="D193" s="199">
        <v>0.47916666666666669</v>
      </c>
    </row>
    <row r="194" spans="1:4" x14ac:dyDescent="0.25">
      <c r="A194" s="171">
        <v>43483</v>
      </c>
      <c r="B194" s="173" t="s">
        <v>137</v>
      </c>
      <c r="C194" s="172">
        <v>0.13541666666666666</v>
      </c>
      <c r="D194" s="172">
        <v>0.60416666666666663</v>
      </c>
    </row>
    <row r="195" spans="1:4" x14ac:dyDescent="0.25">
      <c r="A195" s="171">
        <v>43482</v>
      </c>
      <c r="B195" s="173" t="s">
        <v>138</v>
      </c>
      <c r="C195" s="172">
        <v>0.19791666666666666</v>
      </c>
      <c r="D195" s="172">
        <v>0.73958333333333337</v>
      </c>
    </row>
    <row r="196" spans="1:4" x14ac:dyDescent="0.25">
      <c r="A196" s="171">
        <v>43482</v>
      </c>
      <c r="B196" s="173" t="s">
        <v>37</v>
      </c>
      <c r="C196" s="172">
        <v>0.125</v>
      </c>
      <c r="D196" s="172">
        <v>0.625</v>
      </c>
    </row>
    <row r="197" spans="1:4" x14ac:dyDescent="0.25">
      <c r="A197" s="198">
        <v>43482</v>
      </c>
      <c r="B197" s="173" t="s">
        <v>139</v>
      </c>
      <c r="C197" s="199">
        <v>0.5</v>
      </c>
      <c r="D197" s="199">
        <v>6.25E-2</v>
      </c>
    </row>
    <row r="198" spans="1:4" x14ac:dyDescent="0.25">
      <c r="A198" s="198">
        <v>43482</v>
      </c>
      <c r="B198" s="173" t="s">
        <v>145</v>
      </c>
      <c r="C198" s="199">
        <v>0.70833333333333337</v>
      </c>
      <c r="D198" s="199">
        <v>0.27777777777777779</v>
      </c>
    </row>
    <row r="199" spans="1:4" x14ac:dyDescent="0.25">
      <c r="A199" s="198">
        <v>43482</v>
      </c>
      <c r="B199" s="173" t="s">
        <v>146</v>
      </c>
      <c r="C199" s="199">
        <v>0.76736111111111116</v>
      </c>
      <c r="D199" s="199">
        <v>0.30902777777777779</v>
      </c>
    </row>
    <row r="200" spans="1:4" x14ac:dyDescent="0.25">
      <c r="A200" s="198">
        <v>43482</v>
      </c>
      <c r="B200" s="173" t="s">
        <v>141</v>
      </c>
      <c r="C200" s="199">
        <v>0.58333333333333337</v>
      </c>
      <c r="D200" s="199">
        <v>0.79166666666666663</v>
      </c>
    </row>
    <row r="201" spans="1:4" x14ac:dyDescent="0.25">
      <c r="A201" s="171">
        <v>43482</v>
      </c>
      <c r="B201" s="173" t="s">
        <v>142</v>
      </c>
      <c r="C201" s="172">
        <v>0.125</v>
      </c>
      <c r="D201" s="172">
        <v>0.64930555555555558</v>
      </c>
    </row>
    <row r="202" spans="1:4" x14ac:dyDescent="0.25">
      <c r="A202" s="171">
        <v>43482</v>
      </c>
      <c r="B202" s="173" t="s">
        <v>143</v>
      </c>
      <c r="C202" s="172">
        <v>0.5</v>
      </c>
      <c r="D202" s="172">
        <v>0.8125</v>
      </c>
    </row>
    <row r="203" spans="1:4" x14ac:dyDescent="0.25">
      <c r="A203" s="198">
        <v>43482</v>
      </c>
      <c r="B203" s="173" t="s">
        <v>136</v>
      </c>
      <c r="C203" s="199">
        <v>0.16666666666666666</v>
      </c>
      <c r="D203" s="199">
        <v>0.63888888888888895</v>
      </c>
    </row>
    <row r="204" spans="1:4" x14ac:dyDescent="0.25">
      <c r="A204" s="198">
        <v>43481</v>
      </c>
      <c r="B204" s="173" t="s">
        <v>138</v>
      </c>
      <c r="C204" s="199">
        <v>0.1875</v>
      </c>
      <c r="D204" s="199">
        <v>0.59722222222222221</v>
      </c>
    </row>
    <row r="205" spans="1:4" x14ac:dyDescent="0.25">
      <c r="A205" s="198">
        <v>43481</v>
      </c>
      <c r="B205" s="173" t="s">
        <v>37</v>
      </c>
      <c r="C205" s="199">
        <v>0.125</v>
      </c>
      <c r="D205" s="199">
        <v>0.58333333333333337</v>
      </c>
    </row>
    <row r="206" spans="1:4" x14ac:dyDescent="0.25">
      <c r="A206" s="171">
        <v>43481</v>
      </c>
      <c r="B206" s="173" t="s">
        <v>139</v>
      </c>
      <c r="C206" s="172">
        <v>0.58333333333333337</v>
      </c>
      <c r="D206" s="172">
        <v>0.78125</v>
      </c>
    </row>
    <row r="207" spans="1:4" x14ac:dyDescent="0.25">
      <c r="A207" s="171">
        <v>43481</v>
      </c>
      <c r="B207" s="173" t="s">
        <v>146</v>
      </c>
      <c r="C207" s="172">
        <v>2.0833333333333332E-2</v>
      </c>
      <c r="D207" s="172">
        <v>0.40625</v>
      </c>
    </row>
    <row r="208" spans="1:4" x14ac:dyDescent="0.25">
      <c r="A208" s="198">
        <v>43481</v>
      </c>
      <c r="B208" s="173" t="s">
        <v>142</v>
      </c>
      <c r="C208" s="199">
        <v>0.20833333333333334</v>
      </c>
      <c r="D208" s="199">
        <v>0.66666666666666663</v>
      </c>
    </row>
    <row r="209" spans="1:4" x14ac:dyDescent="0.25">
      <c r="A209" s="171">
        <v>43481</v>
      </c>
      <c r="B209" s="173" t="s">
        <v>135</v>
      </c>
      <c r="C209" s="172">
        <v>0.77083333333333337</v>
      </c>
      <c r="D209" s="172">
        <v>0.29166666666666669</v>
      </c>
    </row>
    <row r="210" spans="1:4" x14ac:dyDescent="0.25">
      <c r="A210" s="171">
        <v>43481</v>
      </c>
      <c r="B210" s="173" t="s">
        <v>136</v>
      </c>
      <c r="C210" s="172">
        <v>0.125</v>
      </c>
      <c r="D210" s="172">
        <v>0.52083333333333337</v>
      </c>
    </row>
    <row r="211" spans="1:4" x14ac:dyDescent="0.25">
      <c r="A211" s="198">
        <v>43481</v>
      </c>
      <c r="B211" s="173" t="s">
        <v>137</v>
      </c>
      <c r="C211" s="199">
        <v>0.20833333333333334</v>
      </c>
      <c r="D211" s="199">
        <v>0.65972222222222221</v>
      </c>
    </row>
    <row r="212" spans="1:4" x14ac:dyDescent="0.25">
      <c r="A212" s="171">
        <v>43480</v>
      </c>
      <c r="B212" s="173" t="s">
        <v>37</v>
      </c>
      <c r="C212" s="172">
        <v>0.125</v>
      </c>
      <c r="D212" s="172">
        <v>0.625</v>
      </c>
    </row>
    <row r="213" spans="1:4" x14ac:dyDescent="0.25">
      <c r="A213" s="198">
        <v>43480</v>
      </c>
      <c r="B213" s="173" t="s">
        <v>139</v>
      </c>
      <c r="C213" s="199">
        <v>0.5</v>
      </c>
      <c r="D213" s="199">
        <v>8.3333333333333329E-2</v>
      </c>
    </row>
    <row r="214" spans="1:4" x14ac:dyDescent="0.25">
      <c r="A214" s="198">
        <v>43480</v>
      </c>
      <c r="B214" s="173" t="s">
        <v>146</v>
      </c>
      <c r="C214" s="199">
        <v>0.8125</v>
      </c>
      <c r="D214" s="199">
        <v>0.36458333333333331</v>
      </c>
    </row>
    <row r="215" spans="1:4" x14ac:dyDescent="0.25">
      <c r="A215" s="171">
        <v>43480</v>
      </c>
      <c r="B215" s="173" t="s">
        <v>141</v>
      </c>
      <c r="C215" s="172">
        <v>0.29166666666666669</v>
      </c>
      <c r="D215" s="172">
        <v>0.72916666666666663</v>
      </c>
    </row>
    <row r="216" spans="1:4" x14ac:dyDescent="0.25">
      <c r="A216" s="171">
        <v>43480</v>
      </c>
      <c r="B216" s="173" t="s">
        <v>142</v>
      </c>
      <c r="C216" s="172">
        <v>0.20833333333333334</v>
      </c>
      <c r="D216" s="172">
        <v>0.66666666666666663</v>
      </c>
    </row>
    <row r="217" spans="1:4" x14ac:dyDescent="0.25">
      <c r="A217" s="198">
        <v>43480</v>
      </c>
      <c r="B217" s="173" t="s">
        <v>143</v>
      </c>
      <c r="C217" s="199">
        <v>0.45833333333333331</v>
      </c>
      <c r="D217" s="199">
        <v>0.88888888888888884</v>
      </c>
    </row>
    <row r="218" spans="1:4" x14ac:dyDescent="0.25">
      <c r="A218" s="171">
        <v>43480</v>
      </c>
      <c r="B218" s="173" t="s">
        <v>135</v>
      </c>
      <c r="C218" s="172">
        <v>0</v>
      </c>
      <c r="D218" s="172">
        <v>0.375</v>
      </c>
    </row>
    <row r="219" spans="1:4" x14ac:dyDescent="0.25">
      <c r="A219" s="171">
        <v>43480</v>
      </c>
      <c r="B219" s="173" t="s">
        <v>136</v>
      </c>
      <c r="C219" s="172">
        <v>0.14583333333333334</v>
      </c>
      <c r="D219" s="172">
        <v>0.47916666666666669</v>
      </c>
    </row>
    <row r="220" spans="1:4" x14ac:dyDescent="0.25">
      <c r="A220" s="171">
        <v>43480</v>
      </c>
      <c r="B220" s="173" t="s">
        <v>137</v>
      </c>
      <c r="C220" s="172">
        <v>0.60416666666666663</v>
      </c>
      <c r="D220" s="172">
        <v>0.77430555555555547</v>
      </c>
    </row>
    <row r="221" spans="1:4" x14ac:dyDescent="0.25">
      <c r="A221" s="171">
        <v>43479</v>
      </c>
      <c r="B221" s="173" t="s">
        <v>138</v>
      </c>
      <c r="C221" s="172">
        <v>0.125</v>
      </c>
      <c r="D221" s="172">
        <v>0.58333333333333337</v>
      </c>
    </row>
    <row r="222" spans="1:4" x14ac:dyDescent="0.25">
      <c r="A222" s="198">
        <v>43479</v>
      </c>
      <c r="B222" s="173" t="s">
        <v>37</v>
      </c>
      <c r="C222" s="199">
        <v>0.125</v>
      </c>
      <c r="D222" s="199">
        <v>0.65625</v>
      </c>
    </row>
    <row r="223" spans="1:4" x14ac:dyDescent="0.25">
      <c r="A223" s="171">
        <v>43479</v>
      </c>
      <c r="B223" s="173" t="s">
        <v>139</v>
      </c>
      <c r="C223" s="172">
        <v>0.10416666666666667</v>
      </c>
      <c r="D223" s="172">
        <v>0.27083333333333331</v>
      </c>
    </row>
    <row r="224" spans="1:4" x14ac:dyDescent="0.25">
      <c r="A224" s="171">
        <v>43479</v>
      </c>
      <c r="B224" s="173" t="s">
        <v>145</v>
      </c>
      <c r="C224" s="172">
        <v>0.5</v>
      </c>
      <c r="D224" s="172">
        <v>8.4027777777777771E-2</v>
      </c>
    </row>
    <row r="225" spans="1:4" x14ac:dyDescent="0.25">
      <c r="A225" s="171">
        <v>43479</v>
      </c>
      <c r="B225" s="173" t="s">
        <v>146</v>
      </c>
      <c r="C225" s="172">
        <v>2.0833333333333332E-2</v>
      </c>
      <c r="D225" s="172">
        <v>0.43402777777777773</v>
      </c>
    </row>
    <row r="226" spans="1:4" x14ac:dyDescent="0.25">
      <c r="A226" s="171">
        <v>43479</v>
      </c>
      <c r="B226" s="173" t="s">
        <v>143</v>
      </c>
      <c r="C226" s="172">
        <v>0.20833333333333334</v>
      </c>
      <c r="D226" s="172">
        <v>0.71527777777777779</v>
      </c>
    </row>
    <row r="227" spans="1:4" x14ac:dyDescent="0.25">
      <c r="A227" s="198">
        <v>43479</v>
      </c>
      <c r="B227" s="173" t="s">
        <v>135</v>
      </c>
      <c r="C227" s="199">
        <v>7.6388888888888895E-2</v>
      </c>
      <c r="D227" s="199">
        <v>0.36458333333333331</v>
      </c>
    </row>
    <row r="228" spans="1:4" x14ac:dyDescent="0.25">
      <c r="A228" s="198">
        <v>43479</v>
      </c>
      <c r="B228" s="173" t="s">
        <v>148</v>
      </c>
      <c r="C228" s="199">
        <v>0.625</v>
      </c>
      <c r="D228" s="199">
        <v>0.88194444444444453</v>
      </c>
    </row>
    <row r="229" spans="1:4" x14ac:dyDescent="0.25">
      <c r="A229" s="171">
        <v>43479</v>
      </c>
      <c r="B229" s="173" t="s">
        <v>137</v>
      </c>
      <c r="C229" s="172">
        <v>0.20833333333333334</v>
      </c>
      <c r="D229" s="172">
        <v>0.73958333333333337</v>
      </c>
    </row>
    <row r="230" spans="1:4" x14ac:dyDescent="0.25">
      <c r="A230" s="198">
        <v>43478</v>
      </c>
      <c r="B230" s="173" t="s">
        <v>142</v>
      </c>
      <c r="C230" s="199">
        <v>0.16666666666666666</v>
      </c>
      <c r="D230" s="199">
        <v>0.70833333333333337</v>
      </c>
    </row>
    <row r="231" spans="1:4" x14ac:dyDescent="0.25">
      <c r="A231" s="171">
        <v>43478</v>
      </c>
      <c r="B231" s="173" t="s">
        <v>148</v>
      </c>
      <c r="C231" s="172">
        <v>0.94791666666666663</v>
      </c>
      <c r="D231" s="172">
        <v>0.20833333333333334</v>
      </c>
    </row>
    <row r="232" spans="1:4" x14ac:dyDescent="0.25">
      <c r="A232" s="198">
        <v>43477</v>
      </c>
      <c r="B232" s="173" t="s">
        <v>141</v>
      </c>
      <c r="C232" s="199">
        <v>0.10416666666666667</v>
      </c>
      <c r="D232" s="199">
        <v>0.625</v>
      </c>
    </row>
    <row r="233" spans="1:4" x14ac:dyDescent="0.25">
      <c r="A233" s="171">
        <v>43477</v>
      </c>
      <c r="B233" s="173" t="s">
        <v>142</v>
      </c>
      <c r="C233" s="172">
        <v>0.1875</v>
      </c>
      <c r="D233" s="172">
        <v>0.65</v>
      </c>
    </row>
    <row r="234" spans="1:4" x14ac:dyDescent="0.25">
      <c r="A234" s="171">
        <v>43477</v>
      </c>
      <c r="B234" s="173" t="s">
        <v>135</v>
      </c>
      <c r="C234" s="172">
        <v>4.1666666666666664E-2</v>
      </c>
      <c r="D234" s="172">
        <v>0.66319444444444442</v>
      </c>
    </row>
    <row r="235" spans="1:4" x14ac:dyDescent="0.25">
      <c r="A235" s="198">
        <v>43477</v>
      </c>
      <c r="B235" s="173" t="s">
        <v>136</v>
      </c>
      <c r="C235" s="199">
        <v>0.125</v>
      </c>
      <c r="D235" s="199">
        <v>0.59722222222222221</v>
      </c>
    </row>
    <row r="236" spans="1:4" x14ac:dyDescent="0.25">
      <c r="A236" s="198">
        <v>43477</v>
      </c>
      <c r="B236" s="173" t="s">
        <v>137</v>
      </c>
      <c r="C236" s="199">
        <v>0.20833333333333334</v>
      </c>
      <c r="D236" s="199">
        <v>0.70486111111111116</v>
      </c>
    </row>
    <row r="237" spans="1:4" x14ac:dyDescent="0.25">
      <c r="A237" s="171">
        <v>43476</v>
      </c>
      <c r="B237" s="173" t="s">
        <v>37</v>
      </c>
      <c r="C237" s="172">
        <v>0.125</v>
      </c>
      <c r="D237" s="172">
        <v>0.56666666666666665</v>
      </c>
    </row>
    <row r="238" spans="1:4" x14ac:dyDescent="0.25">
      <c r="A238" s="198">
        <v>43476</v>
      </c>
      <c r="B238" s="173" t="s">
        <v>139</v>
      </c>
      <c r="C238" s="199">
        <v>0.58333333333333337</v>
      </c>
      <c r="D238" s="199">
        <v>0.86458333333333337</v>
      </c>
    </row>
    <row r="239" spans="1:4" x14ac:dyDescent="0.25">
      <c r="A239" s="198">
        <v>43476</v>
      </c>
      <c r="B239" s="173" t="s">
        <v>145</v>
      </c>
      <c r="C239" s="199">
        <v>0.64583333333333337</v>
      </c>
      <c r="D239" s="199">
        <v>0.11666666666666665</v>
      </c>
    </row>
    <row r="240" spans="1:4" x14ac:dyDescent="0.25">
      <c r="A240" s="198">
        <v>43476</v>
      </c>
      <c r="B240" s="173" t="s">
        <v>146</v>
      </c>
      <c r="C240" s="199">
        <v>0.77430555555555547</v>
      </c>
      <c r="D240" s="199">
        <v>0.2722222222222222</v>
      </c>
    </row>
    <row r="241" spans="1:4" x14ac:dyDescent="0.25">
      <c r="A241" s="171">
        <v>43476</v>
      </c>
      <c r="B241" s="173" t="s">
        <v>141</v>
      </c>
      <c r="C241" s="172">
        <v>0.14583333333333334</v>
      </c>
      <c r="D241" s="172">
        <v>0.60416666666666663</v>
      </c>
    </row>
    <row r="242" spans="1:4" x14ac:dyDescent="0.25">
      <c r="A242" s="198">
        <v>43476</v>
      </c>
      <c r="B242" s="173" t="s">
        <v>143</v>
      </c>
      <c r="C242" s="199">
        <v>0.5</v>
      </c>
      <c r="D242" s="199">
        <v>0.81944444444444453</v>
      </c>
    </row>
    <row r="243" spans="1:4" x14ac:dyDescent="0.25">
      <c r="A243" s="171">
        <v>43476</v>
      </c>
      <c r="B243" s="173" t="s">
        <v>135</v>
      </c>
      <c r="C243" s="172">
        <v>0.16666666666666666</v>
      </c>
      <c r="D243" s="172">
        <v>0.64236111111111105</v>
      </c>
    </row>
    <row r="244" spans="1:4" x14ac:dyDescent="0.25">
      <c r="A244" s="171">
        <v>43476</v>
      </c>
      <c r="B244" s="173" t="s">
        <v>136</v>
      </c>
      <c r="C244" s="172">
        <v>0.125</v>
      </c>
      <c r="D244" s="172">
        <v>0.57291666666666663</v>
      </c>
    </row>
    <row r="245" spans="1:4" x14ac:dyDescent="0.25">
      <c r="A245" s="171">
        <v>43476</v>
      </c>
      <c r="B245" s="173" t="s">
        <v>137</v>
      </c>
      <c r="C245" s="172">
        <v>0.20833333333333334</v>
      </c>
      <c r="D245" s="172">
        <v>0.65625</v>
      </c>
    </row>
    <row r="246" spans="1:4" x14ac:dyDescent="0.25">
      <c r="A246" s="198">
        <v>43475</v>
      </c>
      <c r="B246" s="173" t="s">
        <v>37</v>
      </c>
      <c r="C246" s="199">
        <v>0.125</v>
      </c>
      <c r="D246" s="199">
        <v>0.57430555555555551</v>
      </c>
    </row>
    <row r="247" spans="1:4" x14ac:dyDescent="0.25">
      <c r="A247" s="171">
        <v>43475</v>
      </c>
      <c r="B247" s="173" t="s">
        <v>139</v>
      </c>
      <c r="C247" s="172">
        <v>0.5</v>
      </c>
      <c r="D247" s="172">
        <v>2.0833333333333332E-2</v>
      </c>
    </row>
    <row r="248" spans="1:4" x14ac:dyDescent="0.25">
      <c r="A248" s="198">
        <v>43475</v>
      </c>
      <c r="B248" s="173" t="s">
        <v>140</v>
      </c>
      <c r="C248" s="199">
        <v>0.625</v>
      </c>
      <c r="D248" s="199">
        <v>0.94791666666666663</v>
      </c>
    </row>
    <row r="249" spans="1:4" x14ac:dyDescent="0.25">
      <c r="A249" s="171">
        <v>43475</v>
      </c>
      <c r="B249" s="173" t="s">
        <v>145</v>
      </c>
      <c r="C249" s="172">
        <v>0.70833333333333337</v>
      </c>
      <c r="D249" s="172">
        <v>0.24444444444444446</v>
      </c>
    </row>
    <row r="250" spans="1:4" x14ac:dyDescent="0.25">
      <c r="A250" s="171">
        <v>43475</v>
      </c>
      <c r="B250" s="173" t="s">
        <v>146</v>
      </c>
      <c r="C250" s="172">
        <v>0.95833333333333337</v>
      </c>
      <c r="D250" s="172">
        <v>0.36458333333333331</v>
      </c>
    </row>
    <row r="251" spans="1:4" x14ac:dyDescent="0.25">
      <c r="A251" s="198">
        <v>43475</v>
      </c>
      <c r="B251" s="173" t="s">
        <v>141</v>
      </c>
      <c r="C251" s="199">
        <v>0.20833333333333334</v>
      </c>
      <c r="D251" s="199">
        <v>0.51041666666666663</v>
      </c>
    </row>
    <row r="252" spans="1:4" x14ac:dyDescent="0.25">
      <c r="A252" s="198">
        <v>43475</v>
      </c>
      <c r="B252" s="173" t="s">
        <v>142</v>
      </c>
      <c r="C252" s="199">
        <v>0.25</v>
      </c>
      <c r="D252" s="199">
        <v>0.63888888888888895</v>
      </c>
    </row>
    <row r="253" spans="1:4" x14ac:dyDescent="0.25">
      <c r="A253" s="171">
        <v>43475</v>
      </c>
      <c r="B253" s="173" t="s">
        <v>143</v>
      </c>
      <c r="C253" s="172">
        <v>0.5</v>
      </c>
      <c r="D253" s="172">
        <v>0.91666666666666663</v>
      </c>
    </row>
    <row r="254" spans="1:4" x14ac:dyDescent="0.25">
      <c r="A254" s="198">
        <v>43475</v>
      </c>
      <c r="B254" s="173" t="s">
        <v>144</v>
      </c>
      <c r="C254" s="199">
        <v>0.20833333333333334</v>
      </c>
      <c r="D254" s="199">
        <v>0.6875</v>
      </c>
    </row>
    <row r="255" spans="1:4" x14ac:dyDescent="0.25">
      <c r="A255" s="198">
        <v>43475</v>
      </c>
      <c r="B255" s="173" t="s">
        <v>135</v>
      </c>
      <c r="C255" s="199">
        <v>0.5</v>
      </c>
      <c r="D255" s="199">
        <v>0.70833333333333337</v>
      </c>
    </row>
    <row r="256" spans="1:4" x14ac:dyDescent="0.25">
      <c r="A256" s="171">
        <v>43475</v>
      </c>
      <c r="B256" s="173" t="s">
        <v>136</v>
      </c>
      <c r="C256" s="172">
        <v>0.11805555555555557</v>
      </c>
      <c r="D256" s="172">
        <v>0.52083333333333337</v>
      </c>
    </row>
    <row r="257" spans="1:4" x14ac:dyDescent="0.25">
      <c r="A257" s="171">
        <v>43475</v>
      </c>
      <c r="B257" s="173" t="s">
        <v>137</v>
      </c>
      <c r="C257" s="172">
        <v>0.41666666666666669</v>
      </c>
      <c r="D257" s="172">
        <v>0.76041666666666663</v>
      </c>
    </row>
    <row r="258" spans="1:4" x14ac:dyDescent="0.25">
      <c r="A258" s="171">
        <v>43474</v>
      </c>
      <c r="B258" s="173" t="s">
        <v>37</v>
      </c>
      <c r="C258" s="172">
        <v>0.125</v>
      </c>
      <c r="D258" s="172">
        <v>0.56597222222222221</v>
      </c>
    </row>
    <row r="259" spans="1:4" x14ac:dyDescent="0.25">
      <c r="A259" s="198">
        <v>43474</v>
      </c>
      <c r="B259" s="173" t="s">
        <v>139</v>
      </c>
      <c r="C259" s="199">
        <v>0.5</v>
      </c>
      <c r="D259" s="199">
        <v>0.83333333333333337</v>
      </c>
    </row>
    <row r="260" spans="1:4" x14ac:dyDescent="0.25">
      <c r="A260" s="171">
        <v>43474</v>
      </c>
      <c r="B260" s="173" t="s">
        <v>140</v>
      </c>
      <c r="C260" s="172">
        <v>0.95833333333333337</v>
      </c>
      <c r="D260" s="172">
        <v>0.25</v>
      </c>
    </row>
    <row r="261" spans="1:4" x14ac:dyDescent="0.25">
      <c r="A261" s="198">
        <v>43474</v>
      </c>
      <c r="B261" s="173" t="s">
        <v>145</v>
      </c>
      <c r="C261" s="199">
        <v>0.625</v>
      </c>
      <c r="D261" s="199">
        <v>0.1076388888888889</v>
      </c>
    </row>
    <row r="262" spans="1:4" x14ac:dyDescent="0.25">
      <c r="A262" s="198">
        <v>43474</v>
      </c>
      <c r="B262" s="173" t="s">
        <v>146</v>
      </c>
      <c r="C262" s="199">
        <v>0.80902777777777779</v>
      </c>
      <c r="D262" s="199">
        <v>0.31597222222222221</v>
      </c>
    </row>
    <row r="263" spans="1:4" x14ac:dyDescent="0.25">
      <c r="A263" s="171">
        <v>43474</v>
      </c>
      <c r="B263" s="173" t="s">
        <v>141</v>
      </c>
      <c r="C263" s="172">
        <v>0.20833333333333334</v>
      </c>
      <c r="D263" s="172">
        <v>0.59375</v>
      </c>
    </row>
    <row r="264" spans="1:4" x14ac:dyDescent="0.25">
      <c r="A264" s="171">
        <v>43474</v>
      </c>
      <c r="B264" s="173" t="s">
        <v>142</v>
      </c>
      <c r="C264" s="172">
        <v>0.24305555555555555</v>
      </c>
      <c r="D264" s="172">
        <v>0.65972222222222221</v>
      </c>
    </row>
    <row r="265" spans="1:4" x14ac:dyDescent="0.25">
      <c r="A265" s="171">
        <v>43474</v>
      </c>
      <c r="B265" s="173" t="s">
        <v>144</v>
      </c>
      <c r="C265" s="172">
        <v>0.20833333333333334</v>
      </c>
      <c r="D265" s="172">
        <v>0.52083333333333337</v>
      </c>
    </row>
    <row r="266" spans="1:4" x14ac:dyDescent="0.25">
      <c r="A266" s="171">
        <v>43474</v>
      </c>
      <c r="B266" s="173" t="s">
        <v>135</v>
      </c>
      <c r="C266" s="172">
        <v>0.89583333333333337</v>
      </c>
      <c r="D266" s="172">
        <v>0.125</v>
      </c>
    </row>
    <row r="267" spans="1:4" x14ac:dyDescent="0.25">
      <c r="A267" s="198">
        <v>43474</v>
      </c>
      <c r="B267" s="173" t="s">
        <v>136</v>
      </c>
      <c r="C267" s="199">
        <v>0.11458333333333333</v>
      </c>
      <c r="D267" s="199">
        <v>0.37152777777777773</v>
      </c>
    </row>
    <row r="268" spans="1:4" x14ac:dyDescent="0.25">
      <c r="A268" s="171">
        <v>43474</v>
      </c>
      <c r="B268" s="173" t="s">
        <v>148</v>
      </c>
      <c r="C268" s="172">
        <v>0.625</v>
      </c>
      <c r="D268" s="172">
        <v>0.90625</v>
      </c>
    </row>
    <row r="269" spans="1:4" x14ac:dyDescent="0.25">
      <c r="A269" s="198">
        <v>43474</v>
      </c>
      <c r="B269" s="173" t="s">
        <v>137</v>
      </c>
      <c r="C269" s="199">
        <v>0.375</v>
      </c>
      <c r="D269" s="199">
        <v>0.82638888888888884</v>
      </c>
    </row>
    <row r="270" spans="1:4" x14ac:dyDescent="0.25">
      <c r="A270" s="198">
        <v>43473</v>
      </c>
      <c r="B270" s="173" t="s">
        <v>37</v>
      </c>
      <c r="C270" s="199">
        <v>0.125</v>
      </c>
      <c r="D270" s="199">
        <v>0.64583333333333337</v>
      </c>
    </row>
    <row r="271" spans="1:4" x14ac:dyDescent="0.25">
      <c r="A271" s="171">
        <v>43473</v>
      </c>
      <c r="B271" s="173" t="s">
        <v>139</v>
      </c>
      <c r="C271" s="172">
        <v>0.5</v>
      </c>
      <c r="D271" s="172">
        <v>0.10416666666666667</v>
      </c>
    </row>
    <row r="272" spans="1:4" x14ac:dyDescent="0.25">
      <c r="A272" s="171">
        <v>43473</v>
      </c>
      <c r="B272" s="173" t="s">
        <v>145</v>
      </c>
      <c r="C272" s="172">
        <v>0.70833333333333337</v>
      </c>
      <c r="D272" s="172">
        <v>0.23055555555555554</v>
      </c>
    </row>
    <row r="273" spans="1:4" x14ac:dyDescent="0.25">
      <c r="A273" s="171">
        <v>43473</v>
      </c>
      <c r="B273" s="173" t="s">
        <v>146</v>
      </c>
      <c r="C273" s="172">
        <v>0.81944444444444453</v>
      </c>
      <c r="D273" s="172">
        <v>0.43055555555555558</v>
      </c>
    </row>
    <row r="274" spans="1:4" x14ac:dyDescent="0.25">
      <c r="A274" s="198">
        <v>43473</v>
      </c>
      <c r="B274" s="173" t="s">
        <v>141</v>
      </c>
      <c r="C274" s="199">
        <v>0.20833333333333334</v>
      </c>
      <c r="D274" s="199">
        <v>0.6875</v>
      </c>
    </row>
    <row r="275" spans="1:4" x14ac:dyDescent="0.25">
      <c r="A275" s="198">
        <v>43473</v>
      </c>
      <c r="B275" s="173" t="s">
        <v>143</v>
      </c>
      <c r="C275" s="199">
        <v>0.39583333333333331</v>
      </c>
      <c r="D275" s="199">
        <v>0.875</v>
      </c>
    </row>
    <row r="276" spans="1:4" x14ac:dyDescent="0.25">
      <c r="A276" s="171">
        <v>43473</v>
      </c>
      <c r="B276" s="173" t="s">
        <v>135</v>
      </c>
      <c r="C276" s="172">
        <v>0.125</v>
      </c>
      <c r="D276" s="172">
        <v>0.46875</v>
      </c>
    </row>
    <row r="277" spans="1:4" x14ac:dyDescent="0.25">
      <c r="A277" s="198">
        <v>43473</v>
      </c>
      <c r="B277" s="173" t="s">
        <v>148</v>
      </c>
      <c r="C277" s="199">
        <v>0.95833333333333337</v>
      </c>
      <c r="D277" s="199">
        <v>0.25</v>
      </c>
    </row>
    <row r="278" spans="1:4" x14ac:dyDescent="0.25">
      <c r="A278" s="171">
        <v>43472</v>
      </c>
      <c r="B278" s="173" t="s">
        <v>37</v>
      </c>
      <c r="C278" s="172">
        <v>0.16666666666666666</v>
      </c>
      <c r="D278" s="172">
        <v>0.625</v>
      </c>
    </row>
    <row r="279" spans="1:4" x14ac:dyDescent="0.25">
      <c r="A279" s="198">
        <v>43472</v>
      </c>
      <c r="B279" s="173" t="s">
        <v>140</v>
      </c>
      <c r="C279" s="199">
        <v>0.5</v>
      </c>
      <c r="D279" s="199">
        <v>6.25E-2</v>
      </c>
    </row>
    <row r="280" spans="1:4" x14ac:dyDescent="0.25">
      <c r="A280" s="198">
        <v>43472</v>
      </c>
      <c r="B280" s="173" t="s">
        <v>145</v>
      </c>
      <c r="C280" s="199">
        <v>0.54166666666666663</v>
      </c>
      <c r="D280" s="199">
        <v>0.91527777777777775</v>
      </c>
    </row>
    <row r="281" spans="1:4" x14ac:dyDescent="0.25">
      <c r="A281" s="198">
        <v>43472</v>
      </c>
      <c r="B281" s="173" t="s">
        <v>146</v>
      </c>
      <c r="C281" s="199">
        <v>4.1666666666666664E-2</v>
      </c>
      <c r="D281" s="199">
        <v>0.44236111111111115</v>
      </c>
    </row>
    <row r="282" spans="1:4" x14ac:dyDescent="0.25">
      <c r="A282" s="171">
        <v>43472</v>
      </c>
      <c r="B282" s="173" t="s">
        <v>143</v>
      </c>
      <c r="C282" s="172">
        <v>0.45833333333333331</v>
      </c>
      <c r="D282" s="172">
        <v>0.88541666666666663</v>
      </c>
    </row>
    <row r="283" spans="1:4" x14ac:dyDescent="0.25">
      <c r="A283" s="171">
        <v>43472</v>
      </c>
      <c r="B283" s="173" t="s">
        <v>144</v>
      </c>
      <c r="C283" s="172">
        <v>0.22916666666666666</v>
      </c>
      <c r="D283" s="172">
        <v>0.70833333333333337</v>
      </c>
    </row>
    <row r="284" spans="1:4" x14ac:dyDescent="0.25">
      <c r="A284" s="198">
        <v>43472</v>
      </c>
      <c r="B284" s="173" t="s">
        <v>135</v>
      </c>
      <c r="C284" s="199">
        <v>0.1875</v>
      </c>
      <c r="D284" s="199">
        <v>0.65625</v>
      </c>
    </row>
    <row r="285" spans="1:4" x14ac:dyDescent="0.25">
      <c r="A285" s="171">
        <v>43472</v>
      </c>
      <c r="B285" s="173" t="s">
        <v>149</v>
      </c>
      <c r="C285" s="172">
        <v>0.875</v>
      </c>
      <c r="D285" s="172">
        <v>0.33333333333333331</v>
      </c>
    </row>
    <row r="286" spans="1:4" x14ac:dyDescent="0.25">
      <c r="A286" s="171">
        <v>43472</v>
      </c>
      <c r="B286" s="173" t="s">
        <v>137</v>
      </c>
      <c r="C286" s="172">
        <v>0.13541666666666666</v>
      </c>
      <c r="D286" s="172">
        <v>0.52430555555555558</v>
      </c>
    </row>
    <row r="287" spans="1:4" x14ac:dyDescent="0.25">
      <c r="A287" s="198">
        <v>43471</v>
      </c>
      <c r="B287" s="173" t="s">
        <v>142</v>
      </c>
      <c r="C287" s="199">
        <v>0.20833333333333334</v>
      </c>
      <c r="D287" s="199">
        <v>0.67013888888888884</v>
      </c>
    </row>
    <row r="288" spans="1:4" x14ac:dyDescent="0.25">
      <c r="A288" s="198">
        <v>43470</v>
      </c>
      <c r="B288" s="173" t="s">
        <v>139</v>
      </c>
      <c r="C288" s="199">
        <v>0.35416666666666669</v>
      </c>
      <c r="D288" s="199">
        <v>0.65625</v>
      </c>
    </row>
    <row r="289" spans="1:4" x14ac:dyDescent="0.25">
      <c r="A289" s="171">
        <v>43470</v>
      </c>
      <c r="B289" s="173" t="s">
        <v>146</v>
      </c>
      <c r="C289" s="172">
        <v>0.89583333333333337</v>
      </c>
      <c r="D289" s="172">
        <v>0.22916666666666666</v>
      </c>
    </row>
    <row r="290" spans="1:4" x14ac:dyDescent="0.25">
      <c r="A290" s="171">
        <v>43470</v>
      </c>
      <c r="B290" s="173" t="s">
        <v>142</v>
      </c>
      <c r="C290" s="172">
        <v>0.1875</v>
      </c>
      <c r="D290" s="172">
        <v>0.66666666666666663</v>
      </c>
    </row>
    <row r="291" spans="1:4" x14ac:dyDescent="0.25">
      <c r="A291" s="198">
        <v>43470</v>
      </c>
      <c r="B291" t="s">
        <v>144</v>
      </c>
      <c r="C291" s="199">
        <v>0.16666666666666666</v>
      </c>
      <c r="D291" s="199">
        <v>0.61111111111111105</v>
      </c>
    </row>
    <row r="292" spans="1:4" x14ac:dyDescent="0.25">
      <c r="A292" s="171">
        <v>43470</v>
      </c>
      <c r="B292" t="s">
        <v>135</v>
      </c>
      <c r="C292" s="172">
        <v>0.79166666666666663</v>
      </c>
      <c r="D292" s="172">
        <v>0.33333333333333331</v>
      </c>
    </row>
    <row r="293" spans="1:4" x14ac:dyDescent="0.25">
      <c r="A293" s="171">
        <v>43470</v>
      </c>
      <c r="B293" t="s">
        <v>136</v>
      </c>
      <c r="C293" s="172">
        <v>6.25E-2</v>
      </c>
      <c r="D293" s="172">
        <v>0.51041666666666663</v>
      </c>
    </row>
    <row r="294" spans="1:4" x14ac:dyDescent="0.25">
      <c r="A294" s="171">
        <v>43470</v>
      </c>
      <c r="B294" t="s">
        <v>137</v>
      </c>
      <c r="C294" s="172">
        <v>0.25</v>
      </c>
      <c r="D294" s="172">
        <v>0.63888888888888895</v>
      </c>
    </row>
    <row r="295" spans="1:4" x14ac:dyDescent="0.25">
      <c r="A295" s="171">
        <v>43469</v>
      </c>
      <c r="B295" t="s">
        <v>139</v>
      </c>
      <c r="C295" s="172">
        <v>0.5625</v>
      </c>
      <c r="D295" s="172">
        <v>0.875</v>
      </c>
    </row>
    <row r="296" spans="1:4" x14ac:dyDescent="0.25">
      <c r="A296" s="171">
        <v>43469</v>
      </c>
      <c r="B296" t="s">
        <v>145</v>
      </c>
      <c r="C296" s="172">
        <v>0.625</v>
      </c>
      <c r="D296" s="172">
        <v>0.13333333333333333</v>
      </c>
    </row>
    <row r="297" spans="1:4" x14ac:dyDescent="0.25">
      <c r="A297" s="198">
        <v>43469</v>
      </c>
      <c r="B297" t="s">
        <v>146</v>
      </c>
      <c r="C297" s="199">
        <v>0.9375</v>
      </c>
      <c r="D297" s="199">
        <v>0.52083333333333337</v>
      </c>
    </row>
    <row r="298" spans="1:4" x14ac:dyDescent="0.25">
      <c r="A298" s="198">
        <v>43469</v>
      </c>
      <c r="B298" t="s">
        <v>142</v>
      </c>
      <c r="C298" s="199">
        <v>0.22916666666666666</v>
      </c>
      <c r="D298" s="199">
        <v>0.74305555555555547</v>
      </c>
    </row>
    <row r="299" spans="1:4" x14ac:dyDescent="0.25">
      <c r="A299" s="198">
        <v>43469</v>
      </c>
      <c r="B299" t="s">
        <v>143</v>
      </c>
      <c r="C299" s="199">
        <v>0.35416666666666669</v>
      </c>
      <c r="D299" s="199">
        <v>0.86111111111111116</v>
      </c>
    </row>
    <row r="300" spans="1:4" x14ac:dyDescent="0.25">
      <c r="A300" s="171">
        <v>43469</v>
      </c>
      <c r="B300" t="s">
        <v>136</v>
      </c>
      <c r="C300" s="172">
        <v>0.125</v>
      </c>
      <c r="D300" s="172">
        <v>0.63194444444444442</v>
      </c>
    </row>
    <row r="301" spans="1:4" x14ac:dyDescent="0.25">
      <c r="A301" s="171">
        <v>43469</v>
      </c>
      <c r="B301" t="s">
        <v>148</v>
      </c>
      <c r="C301" s="172">
        <v>0.625</v>
      </c>
      <c r="D301" s="172">
        <v>0.9375</v>
      </c>
    </row>
    <row r="302" spans="1:4" x14ac:dyDescent="0.25">
      <c r="A302" s="198">
        <v>43468</v>
      </c>
      <c r="B302" t="s">
        <v>37</v>
      </c>
      <c r="C302" s="199">
        <v>0.125</v>
      </c>
      <c r="D302" s="199">
        <v>0.69444444444444453</v>
      </c>
    </row>
    <row r="303" spans="1:4" x14ac:dyDescent="0.25">
      <c r="A303" s="198">
        <v>43468</v>
      </c>
      <c r="B303" t="s">
        <v>139</v>
      </c>
      <c r="C303" s="199">
        <v>0.54166666666666663</v>
      </c>
      <c r="D303" s="199">
        <v>0.97916666666666663</v>
      </c>
    </row>
    <row r="304" spans="1:4" x14ac:dyDescent="0.25">
      <c r="A304" s="171">
        <v>43468</v>
      </c>
      <c r="B304" t="s">
        <v>140</v>
      </c>
      <c r="C304" s="172">
        <v>0.625</v>
      </c>
      <c r="D304" s="172">
        <v>0.96875</v>
      </c>
    </row>
    <row r="305" spans="1:4" x14ac:dyDescent="0.25">
      <c r="A305" s="198">
        <v>43468</v>
      </c>
      <c r="B305" t="s">
        <v>145</v>
      </c>
      <c r="C305" s="199">
        <v>0.70833333333333337</v>
      </c>
      <c r="D305" s="199">
        <v>0.23611111111111113</v>
      </c>
    </row>
    <row r="306" spans="1:4" x14ac:dyDescent="0.25">
      <c r="A306" s="171">
        <v>43468</v>
      </c>
      <c r="B306" t="s">
        <v>146</v>
      </c>
      <c r="C306" s="172">
        <v>0.11458333333333333</v>
      </c>
      <c r="D306" s="172">
        <v>0.31597222222222221</v>
      </c>
    </row>
    <row r="307" spans="1:4" x14ac:dyDescent="0.25">
      <c r="A307" s="171">
        <v>43468</v>
      </c>
      <c r="B307" t="s">
        <v>142</v>
      </c>
      <c r="C307" s="172">
        <v>0.16666666666666666</v>
      </c>
      <c r="D307" s="172">
        <v>0.73263888888888884</v>
      </c>
    </row>
    <row r="308" spans="1:4" x14ac:dyDescent="0.25">
      <c r="A308" s="171">
        <v>43468</v>
      </c>
      <c r="B308" t="s">
        <v>144</v>
      </c>
      <c r="C308" s="172">
        <v>0.20833333333333334</v>
      </c>
      <c r="D308" s="172">
        <v>0.77083333333333337</v>
      </c>
    </row>
    <row r="309" spans="1:4" x14ac:dyDescent="0.25">
      <c r="A309" s="198">
        <v>43468</v>
      </c>
      <c r="B309" t="s">
        <v>136</v>
      </c>
      <c r="C309" s="199">
        <v>5.2083333333333336E-2</v>
      </c>
      <c r="D309" s="199">
        <v>0.58819444444444446</v>
      </c>
    </row>
    <row r="310" spans="1:4" x14ac:dyDescent="0.25">
      <c r="A310" s="171">
        <v>43468</v>
      </c>
      <c r="B310" t="s">
        <v>148</v>
      </c>
      <c r="C310" s="172">
        <v>0.91666666666666663</v>
      </c>
      <c r="D310" s="172">
        <v>0.25</v>
      </c>
    </row>
    <row r="311" spans="1:4" x14ac:dyDescent="0.25">
      <c r="A311" s="198">
        <v>43468</v>
      </c>
      <c r="B311" t="s">
        <v>137</v>
      </c>
      <c r="C311" s="199">
        <v>0.10416666666666667</v>
      </c>
      <c r="D311" s="199">
        <v>0.71180555555555547</v>
      </c>
    </row>
    <row r="312" spans="1:4" x14ac:dyDescent="0.25">
      <c r="A312" s="171">
        <v>43467</v>
      </c>
      <c r="B312" t="s">
        <v>139</v>
      </c>
      <c r="C312" s="172">
        <v>0.5</v>
      </c>
      <c r="D312" s="172">
        <v>0.16666666666666666</v>
      </c>
    </row>
    <row r="313" spans="1:4" x14ac:dyDescent="0.25">
      <c r="A313" s="198">
        <v>43467</v>
      </c>
      <c r="B313" t="s">
        <v>140</v>
      </c>
      <c r="C313" s="199">
        <v>0.95833333333333337</v>
      </c>
      <c r="D313" s="199">
        <v>0.25</v>
      </c>
    </row>
    <row r="314" spans="1:4" x14ac:dyDescent="0.25">
      <c r="A314" s="171">
        <v>43467</v>
      </c>
      <c r="B314" t="s">
        <v>145</v>
      </c>
      <c r="C314" s="172">
        <v>0.625</v>
      </c>
      <c r="D314" s="172">
        <v>0.11875000000000001</v>
      </c>
    </row>
    <row r="315" spans="1:4" x14ac:dyDescent="0.25">
      <c r="A315" s="198">
        <v>43467</v>
      </c>
      <c r="B315" t="s">
        <v>146</v>
      </c>
      <c r="C315" s="199">
        <v>0.11458333333333333</v>
      </c>
      <c r="D315" s="199">
        <v>0.27569444444444446</v>
      </c>
    </row>
    <row r="316" spans="1:4" x14ac:dyDescent="0.25">
      <c r="A316" s="171">
        <v>43467</v>
      </c>
      <c r="B316" t="s">
        <v>144</v>
      </c>
      <c r="C316" s="172">
        <v>0.25</v>
      </c>
      <c r="D316" s="172">
        <v>0.79166666666666663</v>
      </c>
    </row>
    <row r="317" spans="1:4" x14ac:dyDescent="0.25">
      <c r="A317" s="171">
        <v>43467</v>
      </c>
      <c r="B317" t="s">
        <v>136</v>
      </c>
      <c r="C317" s="172">
        <v>0.1875</v>
      </c>
      <c r="D317" s="172">
        <v>0.63194444444444442</v>
      </c>
    </row>
    <row r="318" spans="1:4" x14ac:dyDescent="0.25">
      <c r="A318" s="198">
        <v>43467</v>
      </c>
      <c r="B318" t="s">
        <v>148</v>
      </c>
      <c r="C318" s="199">
        <v>0.625</v>
      </c>
      <c r="D318" s="199">
        <v>0.89583333333333337</v>
      </c>
    </row>
    <row r="319" spans="1:4" x14ac:dyDescent="0.25">
      <c r="A319" s="171">
        <v>43467</v>
      </c>
      <c r="B319" t="s">
        <v>137</v>
      </c>
      <c r="C319" s="172">
        <v>0.35416666666666669</v>
      </c>
      <c r="D319" s="172">
        <v>0.71875</v>
      </c>
    </row>
    <row r="320" spans="1:4" x14ac:dyDescent="0.25">
      <c r="A320" s="198">
        <v>43466</v>
      </c>
      <c r="B320" t="s">
        <v>145</v>
      </c>
      <c r="C320" s="199">
        <v>0.79166666666666663</v>
      </c>
      <c r="D320" s="199">
        <v>0.24374999999999999</v>
      </c>
    </row>
    <row r="321" spans="1:4" x14ac:dyDescent="0.25">
      <c r="A321" s="171">
        <v>43466</v>
      </c>
      <c r="B321" t="s">
        <v>148</v>
      </c>
      <c r="C321" s="172">
        <v>0.91666666666666663</v>
      </c>
      <c r="D321" s="172">
        <v>0.25</v>
      </c>
    </row>
    <row r="322" spans="1:4" x14ac:dyDescent="0.25">
      <c r="A322" s="198">
        <v>43102</v>
      </c>
      <c r="B322" t="s">
        <v>142</v>
      </c>
      <c r="C322" s="199">
        <v>0.16666666666666666</v>
      </c>
      <c r="D322" s="199">
        <v>0.70833333333333337</v>
      </c>
    </row>
    <row r="323" spans="1:4" x14ac:dyDescent="0.25">
      <c r="A323" s="198">
        <v>43511</v>
      </c>
      <c r="B323" t="s">
        <v>138</v>
      </c>
      <c r="C323" s="199">
        <v>0.51388888888888895</v>
      </c>
      <c r="D323" s="199">
        <v>0.50208333333333333</v>
      </c>
    </row>
  </sheetData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090" r:id="rId4" name="Button 2">
              <controlPr defaultSize="0" print="0" autoFill="0" autoPict="0" macro="[0]!form1">
                <anchor moveWithCells="1" sizeWithCells="1">
                  <from>
                    <xdr:col>6</xdr:col>
                    <xdr:colOff>19050</xdr:colOff>
                    <xdr:row>5</xdr:row>
                    <xdr:rowOff>28575</xdr:rowOff>
                  </from>
                  <to>
                    <xdr:col>8</xdr:col>
                    <xdr:colOff>276225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091" r:id="rId5" name="Button 3">
              <controlPr defaultSize="0" print="0" autoFill="0" autoPict="0" macro="[0]!Macro1">
                <anchor moveWithCells="1" sizeWithCells="1">
                  <from>
                    <xdr:col>7</xdr:col>
                    <xdr:colOff>590550</xdr:colOff>
                    <xdr:row>9</xdr:row>
                    <xdr:rowOff>171450</xdr:rowOff>
                  </from>
                  <to>
                    <xdr:col>9</xdr:col>
                    <xdr:colOff>352425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Q370"/>
  <sheetViews>
    <sheetView showGridLines="0" zoomScale="110" zoomScaleNormal="110" workbookViewId="0">
      <pane xSplit="5" ySplit="5" topLeftCell="F45" activePane="bottomRight" state="frozen"/>
      <selection pane="topRight" activeCell="D1" sqref="D1"/>
      <selection pane="bottomLeft" activeCell="A6" sqref="A6"/>
      <selection pane="bottomRight" activeCell="O11" sqref="O11"/>
    </sheetView>
  </sheetViews>
  <sheetFormatPr baseColWidth="10" defaultColWidth="11.42578125" defaultRowHeight="15" x14ac:dyDescent="0.25"/>
  <cols>
    <col min="1" max="1" width="11.42578125" customWidth="1"/>
    <col min="2" max="2" width="11.42578125" hidden="1" customWidth="1"/>
    <col min="3" max="4" width="5.42578125" hidden="1" customWidth="1"/>
    <col min="5" max="5" width="12.5703125" customWidth="1"/>
    <col min="6" max="6" width="6.140625" customWidth="1"/>
    <col min="7" max="8" width="5.85546875" customWidth="1"/>
    <col min="9" max="9" width="6.140625" customWidth="1"/>
    <col min="10" max="11" width="8.140625" bestFit="1" customWidth="1"/>
    <col min="12" max="13" width="5.85546875" customWidth="1"/>
    <col min="14" max="14" width="6" customWidth="1"/>
    <col min="15" max="16" width="5.85546875" customWidth="1"/>
    <col min="17" max="17" width="6.7109375" customWidth="1"/>
    <col min="18" max="71" width="5.85546875" customWidth="1"/>
    <col min="72" max="72" width="6.42578125" customWidth="1"/>
    <col min="73" max="76" width="5.85546875" customWidth="1"/>
    <col min="77" max="77" width="5.42578125" bestFit="1" customWidth="1"/>
    <col min="78" max="121" width="5.85546875" customWidth="1"/>
  </cols>
  <sheetData>
    <row r="1" spans="1:121" ht="25.5" customHeight="1" x14ac:dyDescent="0.25">
      <c r="A1" s="136">
        <v>1</v>
      </c>
      <c r="B1" s="92"/>
      <c r="C1" s="92"/>
      <c r="D1" s="92"/>
      <c r="E1" s="152">
        <v>2019</v>
      </c>
      <c r="F1" s="180"/>
      <c r="G1" s="180"/>
      <c r="H1" s="91"/>
      <c r="I1" s="143"/>
      <c r="J1" s="200"/>
      <c r="K1" s="200"/>
      <c r="L1" s="91"/>
      <c r="M1" s="143"/>
      <c r="N1" s="174"/>
      <c r="O1" s="174"/>
      <c r="P1" s="91"/>
      <c r="Q1" s="143"/>
      <c r="R1" s="200"/>
      <c r="S1" s="200"/>
      <c r="T1" s="91"/>
      <c r="U1" s="143"/>
      <c r="V1" s="174"/>
      <c r="W1" s="174"/>
      <c r="X1" s="91"/>
      <c r="Y1" s="143"/>
      <c r="Z1" s="174"/>
      <c r="AA1" s="174"/>
      <c r="AB1" s="91"/>
      <c r="AC1" s="143"/>
      <c r="AD1" s="174"/>
      <c r="AE1" s="174"/>
      <c r="AF1" s="91"/>
      <c r="AG1" s="143"/>
      <c r="AH1" s="174"/>
      <c r="AI1" s="174"/>
      <c r="AJ1" s="91"/>
      <c r="AK1" s="143"/>
      <c r="AL1" s="174"/>
      <c r="AM1" s="174"/>
      <c r="AN1" s="91"/>
      <c r="AO1" s="143"/>
      <c r="AP1" s="174"/>
      <c r="AQ1" s="174"/>
      <c r="AR1" s="91"/>
      <c r="AS1" s="143"/>
      <c r="AT1" s="174"/>
      <c r="AU1" s="174"/>
      <c r="AV1" s="91"/>
      <c r="AW1" s="143"/>
      <c r="AX1" s="174"/>
      <c r="AY1" s="174"/>
      <c r="AZ1" s="91"/>
      <c r="BA1" s="143"/>
      <c r="BB1" s="174"/>
      <c r="BC1" s="174"/>
      <c r="BD1" s="91"/>
      <c r="BE1" s="143"/>
      <c r="BF1" s="174"/>
      <c r="BG1" s="174"/>
      <c r="BH1" s="91"/>
      <c r="BI1" s="143"/>
      <c r="BJ1" s="174"/>
      <c r="BK1" s="174"/>
      <c r="BL1" s="91"/>
      <c r="BM1" s="143"/>
      <c r="BN1" s="174"/>
      <c r="BO1" s="174"/>
      <c r="BP1" s="91"/>
      <c r="BQ1" s="143"/>
      <c r="BR1" s="174"/>
      <c r="BS1" s="174"/>
      <c r="BT1" s="91"/>
      <c r="BU1" s="143"/>
      <c r="BV1" s="174"/>
      <c r="BW1" s="174"/>
      <c r="BX1" s="91"/>
      <c r="BY1" s="143"/>
      <c r="BZ1" s="174"/>
      <c r="CA1" s="174"/>
      <c r="CB1" s="91"/>
      <c r="CC1" s="143"/>
      <c r="CD1" s="174"/>
      <c r="CE1" s="174"/>
      <c r="CF1" s="91"/>
      <c r="CG1" s="143"/>
      <c r="CH1" s="174"/>
      <c r="CI1" s="174"/>
      <c r="CJ1" s="91"/>
      <c r="CK1" s="143"/>
      <c r="CL1" s="174"/>
      <c r="CM1" s="174"/>
      <c r="CN1" s="91"/>
      <c r="CO1" s="143"/>
      <c r="CP1" s="174"/>
      <c r="CQ1" s="174"/>
      <c r="CR1" s="91"/>
      <c r="CS1" s="143"/>
      <c r="CT1" s="174"/>
      <c r="CU1" s="174"/>
      <c r="CV1" s="91"/>
      <c r="CW1" s="143"/>
      <c r="CX1" s="174"/>
      <c r="CY1" s="174"/>
      <c r="CZ1" s="91"/>
      <c r="DA1" s="143"/>
      <c r="DB1" s="174"/>
      <c r="DC1" s="174"/>
      <c r="DD1" s="91"/>
      <c r="DE1" s="143"/>
      <c r="DF1" s="174"/>
      <c r="DG1" s="174"/>
      <c r="DH1" s="91"/>
      <c r="DI1" s="143"/>
      <c r="DJ1" s="174"/>
      <c r="DK1" s="174"/>
      <c r="DL1" s="91"/>
      <c r="DM1" s="143"/>
      <c r="DN1" s="174"/>
      <c r="DO1" s="174"/>
      <c r="DP1" s="91"/>
      <c r="DQ1" s="143"/>
    </row>
    <row r="2" spans="1:121" ht="25.5" customHeight="1" x14ac:dyDescent="0.25">
      <c r="A2" s="93"/>
      <c r="B2" s="93"/>
      <c r="C2" s="93"/>
      <c r="D2" s="93"/>
      <c r="E2" s="153"/>
      <c r="F2" s="180"/>
      <c r="G2" s="180"/>
      <c r="H2" s="91"/>
      <c r="I2" s="143"/>
      <c r="J2" s="200"/>
      <c r="K2" s="200"/>
      <c r="L2" s="91"/>
      <c r="M2" s="143"/>
      <c r="N2" s="174"/>
      <c r="O2" s="174"/>
      <c r="P2" s="91"/>
      <c r="Q2" s="143"/>
      <c r="R2" s="200"/>
      <c r="S2" s="200"/>
      <c r="T2" s="91"/>
      <c r="U2" s="143"/>
      <c r="V2" s="174"/>
      <c r="W2" s="174"/>
      <c r="X2" s="91"/>
      <c r="Y2" s="143"/>
      <c r="Z2" s="174"/>
      <c r="AA2" s="174"/>
      <c r="AB2" s="91"/>
      <c r="AC2" s="143"/>
      <c r="AD2" s="174"/>
      <c r="AE2" s="174"/>
      <c r="AF2" s="91"/>
      <c r="AG2" s="143"/>
      <c r="AH2" s="174"/>
      <c r="AI2" s="174"/>
      <c r="AJ2" s="91"/>
      <c r="AK2" s="143"/>
      <c r="AL2" s="174"/>
      <c r="AM2" s="174"/>
      <c r="AN2" s="91"/>
      <c r="AO2" s="143"/>
      <c r="AP2" s="174"/>
      <c r="AQ2" s="174"/>
      <c r="AR2" s="91"/>
      <c r="AS2" s="143"/>
      <c r="AT2" s="174"/>
      <c r="AU2" s="174"/>
      <c r="AV2" s="91"/>
      <c r="AW2" s="143"/>
      <c r="AX2" s="174"/>
      <c r="AY2" s="174"/>
      <c r="AZ2" s="91"/>
      <c r="BA2" s="143"/>
      <c r="BB2" s="174"/>
      <c r="BC2" s="174"/>
      <c r="BD2" s="91"/>
      <c r="BE2" s="143"/>
      <c r="BF2" s="174"/>
      <c r="BG2" s="174"/>
      <c r="BH2" s="91"/>
      <c r="BI2" s="143"/>
      <c r="BJ2" s="174"/>
      <c r="BK2" s="174"/>
      <c r="BL2" s="91"/>
      <c r="BM2" s="143"/>
      <c r="BN2" s="174"/>
      <c r="BO2" s="174"/>
      <c r="BP2" s="91"/>
      <c r="BQ2" s="143"/>
      <c r="BR2" s="174"/>
      <c r="BS2" s="174"/>
      <c r="BT2" s="91"/>
      <c r="BU2" s="143"/>
      <c r="BV2" s="174"/>
      <c r="BW2" s="174"/>
      <c r="BX2" s="91"/>
      <c r="BY2" s="143"/>
      <c r="BZ2" s="174"/>
      <c r="CA2" s="174"/>
      <c r="CB2" s="91"/>
      <c r="CC2" s="143"/>
      <c r="CD2" s="174"/>
      <c r="CE2" s="174"/>
      <c r="CF2" s="91"/>
      <c r="CG2" s="143"/>
      <c r="CH2" s="174"/>
      <c r="CI2" s="174"/>
      <c r="CJ2" s="91"/>
      <c r="CK2" s="143"/>
      <c r="CL2" s="174"/>
      <c r="CM2" s="174"/>
      <c r="CN2" s="91"/>
      <c r="CO2" s="143"/>
      <c r="CP2" s="174"/>
      <c r="CQ2" s="174"/>
      <c r="CR2" s="91"/>
      <c r="CS2" s="143"/>
      <c r="CT2" s="174"/>
      <c r="CU2" s="174"/>
      <c r="CV2" s="91"/>
      <c r="CW2" s="143"/>
      <c r="CX2" s="174"/>
      <c r="CY2" s="174"/>
      <c r="CZ2" s="91"/>
      <c r="DA2" s="143"/>
      <c r="DB2" s="174"/>
      <c r="DC2" s="174"/>
      <c r="DD2" s="91"/>
      <c r="DE2" s="143"/>
      <c r="DF2" s="174"/>
      <c r="DG2" s="174"/>
      <c r="DH2" s="91"/>
      <c r="DI2" s="143"/>
      <c r="DJ2" s="174"/>
      <c r="DK2" s="174"/>
      <c r="DL2" s="91"/>
      <c r="DM2" s="143"/>
      <c r="DN2" s="174"/>
      <c r="DO2" s="174"/>
      <c r="DP2" s="91"/>
      <c r="DQ2" s="143"/>
    </row>
    <row r="3" spans="1:121" ht="16.5" thickBot="1" x14ac:dyDescent="0.3">
      <c r="A3" s="89"/>
      <c r="B3" s="94"/>
      <c r="C3" s="94"/>
      <c r="D3" s="94"/>
      <c r="E3" s="154"/>
      <c r="F3" s="181"/>
      <c r="G3" s="181"/>
      <c r="J3" s="201"/>
      <c r="K3" s="201"/>
      <c r="N3" s="175"/>
      <c r="O3" s="175"/>
      <c r="R3" s="201"/>
      <c r="S3" s="201"/>
      <c r="V3" s="175"/>
      <c r="W3" s="175"/>
      <c r="Z3" s="175"/>
      <c r="AA3" s="175"/>
      <c r="AD3" s="175"/>
      <c r="AE3" s="175"/>
      <c r="AF3" s="89"/>
      <c r="AG3" s="144"/>
      <c r="AH3" s="175"/>
      <c r="AI3" s="175"/>
      <c r="AJ3" s="89"/>
      <c r="AK3" s="144"/>
      <c r="AL3" s="175"/>
      <c r="AM3" s="175"/>
      <c r="AN3" s="89"/>
      <c r="AO3" s="144"/>
      <c r="AP3" s="175"/>
      <c r="AQ3" s="175"/>
      <c r="AR3" s="89"/>
      <c r="AS3" s="144"/>
      <c r="AT3" s="175"/>
      <c r="AU3" s="175"/>
      <c r="AV3" s="89"/>
      <c r="AW3" s="144"/>
      <c r="AX3" s="175"/>
      <c r="AY3" s="175"/>
      <c r="AZ3" s="89"/>
      <c r="BA3" s="144"/>
      <c r="BB3" s="175"/>
      <c r="BC3" s="175"/>
      <c r="BD3" s="89"/>
      <c r="BE3" s="144"/>
      <c r="BF3" s="175"/>
      <c r="BG3" s="175"/>
      <c r="BH3" s="89"/>
      <c r="BI3" s="144"/>
      <c r="BJ3" s="175"/>
      <c r="BK3" s="175"/>
      <c r="BL3" s="89"/>
      <c r="BM3" s="144"/>
      <c r="BN3" s="175"/>
      <c r="BO3" s="175"/>
      <c r="BP3" s="89"/>
      <c r="BQ3" s="144"/>
      <c r="BR3" s="175"/>
      <c r="BS3" s="175"/>
      <c r="BT3" s="89"/>
      <c r="BU3" s="144"/>
      <c r="BV3" s="175"/>
      <c r="BW3" s="175"/>
      <c r="BX3" s="89"/>
      <c r="BY3" s="144"/>
      <c r="BZ3" s="175"/>
      <c r="CA3" s="175"/>
      <c r="CB3" s="89"/>
      <c r="CC3" s="144"/>
      <c r="CD3" s="175"/>
      <c r="CE3" s="175"/>
      <c r="CF3" s="89"/>
      <c r="CG3" s="144"/>
      <c r="CH3" s="175"/>
      <c r="CI3" s="175"/>
      <c r="CJ3" s="89"/>
      <c r="CK3" s="144"/>
      <c r="CL3" s="175"/>
      <c r="CM3" s="175"/>
      <c r="CN3" s="89"/>
      <c r="CO3" s="144"/>
      <c r="CP3" s="175"/>
      <c r="CQ3" s="175"/>
      <c r="CR3" s="89"/>
      <c r="CS3" s="144"/>
      <c r="CT3" s="175"/>
      <c r="CU3" s="175"/>
      <c r="CV3" s="89"/>
      <c r="CW3" s="144"/>
      <c r="CX3" s="175"/>
      <c r="CY3" s="175"/>
      <c r="CZ3" s="89"/>
      <c r="DA3" s="144"/>
      <c r="DB3" s="175"/>
      <c r="DC3" s="175"/>
      <c r="DD3" s="89"/>
      <c r="DE3" s="144"/>
      <c r="DF3" s="175"/>
      <c r="DG3" s="175"/>
      <c r="DH3" s="89"/>
      <c r="DI3" s="144"/>
      <c r="DJ3" s="175"/>
      <c r="DK3" s="175"/>
      <c r="DL3" s="89"/>
      <c r="DM3" s="144"/>
      <c r="DN3" s="175"/>
      <c r="DO3" s="175"/>
      <c r="DP3" s="89"/>
      <c r="DQ3" s="144"/>
    </row>
    <row r="4" spans="1:121" ht="21.75" thickBot="1" x14ac:dyDescent="0.4">
      <c r="A4" s="137">
        <v>1</v>
      </c>
      <c r="B4" s="137"/>
      <c r="C4" s="137"/>
      <c r="D4" s="137"/>
      <c r="E4" s="155"/>
      <c r="F4" s="202" t="str">
        <f>Référence!B2</f>
        <v>Christophe GRIMALDI</v>
      </c>
      <c r="G4" s="203"/>
      <c r="H4" s="203"/>
      <c r="I4" s="203"/>
      <c r="J4" s="202" t="str">
        <f>Référence!B3</f>
        <v>Cyril BARAS</v>
      </c>
      <c r="K4" s="203"/>
      <c r="L4" s="203"/>
      <c r="M4" s="203"/>
      <c r="N4" s="202" t="str">
        <f>Référence!B4</f>
        <v>El Moukhtar EL KHADFI</v>
      </c>
      <c r="O4" s="203"/>
      <c r="P4" s="203"/>
      <c r="Q4" s="203"/>
      <c r="R4" s="205" t="str">
        <f>Référence!B5</f>
        <v>Fouad BENGOU</v>
      </c>
      <c r="S4" s="206"/>
      <c r="T4" s="206"/>
      <c r="U4" s="206"/>
      <c r="V4" s="202" t="str">
        <f>Référence!B6</f>
        <v xml:space="preserve">Hamid RIFAAI </v>
      </c>
      <c r="W4" s="203"/>
      <c r="X4" s="203"/>
      <c r="Y4" s="203"/>
      <c r="Z4" s="202" t="str">
        <f>Référence!B7</f>
        <v xml:space="preserve">Haouari MOUSSAOUI </v>
      </c>
      <c r="AA4" s="203"/>
      <c r="AB4" s="203"/>
      <c r="AC4" s="203"/>
      <c r="AD4" s="202" t="str">
        <f>Référence!B8</f>
        <v xml:space="preserve">Hassane BOUCHIKHI </v>
      </c>
      <c r="AE4" s="203"/>
      <c r="AF4" s="203"/>
      <c r="AG4" s="203"/>
      <c r="AH4" s="202" t="str">
        <f>Référence!$B9</f>
        <v xml:space="preserve">Mohamed LADJICI </v>
      </c>
      <c r="AI4" s="203"/>
      <c r="AJ4" s="203"/>
      <c r="AK4" s="203"/>
      <c r="AL4" s="202" t="str">
        <f>Référence!$B10</f>
        <v>Mohamed RBIAA</v>
      </c>
      <c r="AM4" s="203"/>
      <c r="AN4" s="203"/>
      <c r="AO4" s="203"/>
      <c r="AP4" s="202" t="str">
        <f>Référence!$B11</f>
        <v>Mourad Nassihi</v>
      </c>
      <c r="AQ4" s="203"/>
      <c r="AR4" s="203"/>
      <c r="AS4" s="203"/>
      <c r="AT4" s="202" t="str">
        <f>Référence!$B12</f>
        <v xml:space="preserve">Nassir ETTAOUYL </v>
      </c>
      <c r="AU4" s="203"/>
      <c r="AV4" s="203"/>
      <c r="AW4" s="203"/>
      <c r="AX4" s="202" t="str">
        <f>Référence!$B13</f>
        <v>Othman LAMSILI</v>
      </c>
      <c r="AY4" s="203"/>
      <c r="AZ4" s="203"/>
      <c r="BA4" s="203"/>
      <c r="BB4" s="202" t="str">
        <f>Référence!$B14</f>
        <v xml:space="preserve">Sebastien FRANCO </v>
      </c>
      <c r="BC4" s="203"/>
      <c r="BD4" s="203"/>
      <c r="BE4" s="203"/>
      <c r="BF4" s="202" t="str">
        <f>Référence!$B15</f>
        <v xml:space="preserve">Tarek HAOUARI </v>
      </c>
      <c r="BG4" s="203"/>
      <c r="BH4" s="203"/>
      <c r="BI4" s="203"/>
      <c r="BJ4" s="202" t="str">
        <f>Référence!$B16</f>
        <v xml:space="preserve">Toufik REGHIS </v>
      </c>
      <c r="BK4" s="203"/>
      <c r="BL4" s="203"/>
      <c r="BM4" s="203"/>
      <c r="BN4" s="202" t="str">
        <f>Référence!$B17</f>
        <v xml:space="preserve">Youssef KACIMI </v>
      </c>
      <c r="BO4" s="203"/>
      <c r="BP4" s="203"/>
      <c r="BQ4" s="203"/>
      <c r="BR4" s="202" t="str">
        <f>Référence!$B18</f>
        <v>Rachid AMAACH</v>
      </c>
      <c r="BS4" s="203"/>
      <c r="BT4" s="203"/>
      <c r="BU4" s="203"/>
      <c r="BV4" s="202" t="str">
        <f>Référence!$B19</f>
        <v>Lamouafak BOUCHAARA</v>
      </c>
      <c r="BW4" s="203"/>
      <c r="BX4" s="203"/>
      <c r="BY4" s="203"/>
      <c r="BZ4" s="202">
        <f>Référence!$B20</f>
        <v>0</v>
      </c>
      <c r="CA4" s="203"/>
      <c r="CB4" s="203"/>
      <c r="CC4" s="203"/>
      <c r="CD4" s="202">
        <f>Référence!$B21</f>
        <v>0</v>
      </c>
      <c r="CE4" s="203"/>
      <c r="CF4" s="203"/>
      <c r="CG4" s="203"/>
      <c r="CH4" s="202">
        <f>Référence!$B22</f>
        <v>0</v>
      </c>
      <c r="CI4" s="203"/>
      <c r="CJ4" s="203"/>
      <c r="CK4" s="203"/>
      <c r="CL4" s="202">
        <f>Référence!$B23</f>
        <v>0</v>
      </c>
      <c r="CM4" s="203"/>
      <c r="CN4" s="203"/>
      <c r="CO4" s="203"/>
      <c r="CP4" s="202">
        <f>Référence!$B24</f>
        <v>0</v>
      </c>
      <c r="CQ4" s="203"/>
      <c r="CR4" s="203"/>
      <c r="CS4" s="203"/>
      <c r="CT4" s="202">
        <f>Référence!$B25</f>
        <v>0</v>
      </c>
      <c r="CU4" s="203"/>
      <c r="CV4" s="203"/>
      <c r="CW4" s="203"/>
      <c r="CX4" s="202">
        <f>Référence!$B26</f>
        <v>0</v>
      </c>
      <c r="CY4" s="203"/>
      <c r="CZ4" s="203"/>
      <c r="DA4" s="203"/>
      <c r="DB4" s="202">
        <f>Référence!$B27</f>
        <v>0</v>
      </c>
      <c r="DC4" s="203"/>
      <c r="DD4" s="203"/>
      <c r="DE4" s="203"/>
      <c r="DF4" s="202">
        <f>Référence!$B28</f>
        <v>0</v>
      </c>
      <c r="DG4" s="203"/>
      <c r="DH4" s="203"/>
      <c r="DI4" s="203"/>
      <c r="DJ4" s="202">
        <f>Référence!$B29</f>
        <v>0</v>
      </c>
      <c r="DK4" s="203"/>
      <c r="DL4" s="203"/>
      <c r="DM4" s="203"/>
      <c r="DN4" s="202">
        <f>Référence!$B30</f>
        <v>0</v>
      </c>
      <c r="DO4" s="203"/>
      <c r="DP4" s="203"/>
      <c r="DQ4" s="204"/>
    </row>
    <row r="5" spans="1:121" ht="26.25" thickBot="1" x14ac:dyDescent="0.3">
      <c r="A5" s="182"/>
      <c r="B5" s="182"/>
      <c r="C5" s="182"/>
      <c r="D5" s="182"/>
      <c r="E5" s="183"/>
      <c r="F5" s="195" t="s">
        <v>1</v>
      </c>
      <c r="G5" s="196" t="s">
        <v>0</v>
      </c>
      <c r="H5" s="197" t="s">
        <v>110</v>
      </c>
      <c r="I5" s="184" t="s">
        <v>126</v>
      </c>
      <c r="J5" s="195" t="s">
        <v>1</v>
      </c>
      <c r="K5" s="196" t="s">
        <v>0</v>
      </c>
      <c r="L5" s="197" t="s">
        <v>110</v>
      </c>
      <c r="M5" s="184" t="s">
        <v>126</v>
      </c>
      <c r="N5" s="195" t="s">
        <v>1</v>
      </c>
      <c r="O5" s="196" t="s">
        <v>0</v>
      </c>
      <c r="P5" s="197" t="s">
        <v>110</v>
      </c>
      <c r="Q5" s="184" t="s">
        <v>111</v>
      </c>
      <c r="R5" s="195" t="s">
        <v>1</v>
      </c>
      <c r="S5" s="196" t="s">
        <v>0</v>
      </c>
      <c r="T5" s="197" t="s">
        <v>110</v>
      </c>
      <c r="U5" s="184" t="s">
        <v>111</v>
      </c>
      <c r="V5" s="195" t="s">
        <v>1</v>
      </c>
      <c r="W5" s="196" t="s">
        <v>0</v>
      </c>
      <c r="X5" s="197" t="s">
        <v>110</v>
      </c>
      <c r="Y5" s="184" t="s">
        <v>111</v>
      </c>
      <c r="Z5" s="195" t="s">
        <v>1</v>
      </c>
      <c r="AA5" s="196" t="s">
        <v>0</v>
      </c>
      <c r="AB5" s="197" t="s">
        <v>110</v>
      </c>
      <c r="AC5" s="184" t="s">
        <v>111</v>
      </c>
      <c r="AD5" s="195" t="s">
        <v>1</v>
      </c>
      <c r="AE5" s="196" t="s">
        <v>0</v>
      </c>
      <c r="AF5" s="197" t="s">
        <v>110</v>
      </c>
      <c r="AG5" s="184" t="s">
        <v>111</v>
      </c>
      <c r="AH5" s="195" t="s">
        <v>1</v>
      </c>
      <c r="AI5" s="196" t="s">
        <v>0</v>
      </c>
      <c r="AJ5" s="197" t="s">
        <v>110</v>
      </c>
      <c r="AK5" s="184" t="s">
        <v>111</v>
      </c>
      <c r="AL5" s="195" t="s">
        <v>1</v>
      </c>
      <c r="AM5" s="196" t="s">
        <v>0</v>
      </c>
      <c r="AN5" s="197" t="s">
        <v>110</v>
      </c>
      <c r="AO5" s="184" t="s">
        <v>111</v>
      </c>
      <c r="AP5" s="195" t="s">
        <v>1</v>
      </c>
      <c r="AQ5" s="196" t="s">
        <v>0</v>
      </c>
      <c r="AR5" s="197" t="s">
        <v>110</v>
      </c>
      <c r="AS5" s="184" t="s">
        <v>111</v>
      </c>
      <c r="AT5" s="195" t="s">
        <v>1</v>
      </c>
      <c r="AU5" s="196" t="s">
        <v>0</v>
      </c>
      <c r="AV5" s="197" t="s">
        <v>110</v>
      </c>
      <c r="AW5" s="184" t="s">
        <v>111</v>
      </c>
      <c r="AX5" s="195" t="s">
        <v>1</v>
      </c>
      <c r="AY5" s="196" t="s">
        <v>0</v>
      </c>
      <c r="AZ5" s="197" t="s">
        <v>110</v>
      </c>
      <c r="BA5" s="184" t="s">
        <v>111</v>
      </c>
      <c r="BB5" s="195" t="s">
        <v>1</v>
      </c>
      <c r="BC5" s="196" t="s">
        <v>0</v>
      </c>
      <c r="BD5" s="197" t="s">
        <v>110</v>
      </c>
      <c r="BE5" s="184" t="s">
        <v>111</v>
      </c>
      <c r="BF5" s="195" t="s">
        <v>1</v>
      </c>
      <c r="BG5" s="196" t="s">
        <v>0</v>
      </c>
      <c r="BH5" s="197" t="s">
        <v>110</v>
      </c>
      <c r="BI5" s="184" t="s">
        <v>111</v>
      </c>
      <c r="BJ5" s="195" t="s">
        <v>1</v>
      </c>
      <c r="BK5" s="196" t="s">
        <v>0</v>
      </c>
      <c r="BL5" s="197" t="s">
        <v>110</v>
      </c>
      <c r="BM5" s="184" t="s">
        <v>111</v>
      </c>
      <c r="BN5" s="195" t="s">
        <v>1</v>
      </c>
      <c r="BO5" s="196" t="s">
        <v>0</v>
      </c>
      <c r="BP5" s="197" t="s">
        <v>110</v>
      </c>
      <c r="BQ5" s="184" t="s">
        <v>111</v>
      </c>
      <c r="BR5" s="195" t="s">
        <v>1</v>
      </c>
      <c r="BS5" s="196" t="s">
        <v>0</v>
      </c>
      <c r="BT5" s="197" t="s">
        <v>110</v>
      </c>
      <c r="BU5" s="184" t="s">
        <v>111</v>
      </c>
      <c r="BV5" s="195" t="s">
        <v>1</v>
      </c>
      <c r="BW5" s="196" t="s">
        <v>0</v>
      </c>
      <c r="BX5" s="197" t="s">
        <v>110</v>
      </c>
      <c r="BY5" s="184" t="s">
        <v>111</v>
      </c>
      <c r="BZ5" s="195" t="s">
        <v>1</v>
      </c>
      <c r="CA5" s="196" t="s">
        <v>0</v>
      </c>
      <c r="CB5" s="197" t="s">
        <v>110</v>
      </c>
      <c r="CC5" s="184" t="s">
        <v>111</v>
      </c>
      <c r="CD5" s="195" t="s">
        <v>1</v>
      </c>
      <c r="CE5" s="196" t="s">
        <v>0</v>
      </c>
      <c r="CF5" s="197" t="s">
        <v>110</v>
      </c>
      <c r="CG5" s="184" t="s">
        <v>111</v>
      </c>
      <c r="CH5" s="195" t="s">
        <v>1</v>
      </c>
      <c r="CI5" s="196" t="s">
        <v>0</v>
      </c>
      <c r="CJ5" s="197" t="s">
        <v>110</v>
      </c>
      <c r="CK5" s="184" t="s">
        <v>111</v>
      </c>
      <c r="CL5" s="195" t="s">
        <v>1</v>
      </c>
      <c r="CM5" s="196" t="s">
        <v>0</v>
      </c>
      <c r="CN5" s="197" t="s">
        <v>110</v>
      </c>
      <c r="CO5" s="184" t="s">
        <v>111</v>
      </c>
      <c r="CP5" s="195" t="s">
        <v>1</v>
      </c>
      <c r="CQ5" s="196" t="s">
        <v>0</v>
      </c>
      <c r="CR5" s="197" t="s">
        <v>110</v>
      </c>
      <c r="CS5" s="184" t="s">
        <v>111</v>
      </c>
      <c r="CT5" s="195" t="s">
        <v>1</v>
      </c>
      <c r="CU5" s="196" t="s">
        <v>0</v>
      </c>
      <c r="CV5" s="197" t="s">
        <v>110</v>
      </c>
      <c r="CW5" s="184" t="s">
        <v>111</v>
      </c>
      <c r="CX5" s="195" t="s">
        <v>1</v>
      </c>
      <c r="CY5" s="196" t="s">
        <v>0</v>
      </c>
      <c r="CZ5" s="197" t="s">
        <v>110</v>
      </c>
      <c r="DA5" s="184" t="s">
        <v>111</v>
      </c>
      <c r="DB5" s="195" t="s">
        <v>1</v>
      </c>
      <c r="DC5" s="196" t="s">
        <v>0</v>
      </c>
      <c r="DD5" s="197" t="s">
        <v>110</v>
      </c>
      <c r="DE5" s="184" t="s">
        <v>111</v>
      </c>
      <c r="DF5" s="195" t="s">
        <v>1</v>
      </c>
      <c r="DG5" s="196" t="s">
        <v>0</v>
      </c>
      <c r="DH5" s="197" t="s">
        <v>110</v>
      </c>
      <c r="DI5" s="184" t="s">
        <v>111</v>
      </c>
      <c r="DJ5" s="195" t="s">
        <v>1</v>
      </c>
      <c r="DK5" s="196" t="s">
        <v>0</v>
      </c>
      <c r="DL5" s="197" t="s">
        <v>110</v>
      </c>
      <c r="DM5" s="184" t="s">
        <v>111</v>
      </c>
      <c r="DN5" s="195" t="s">
        <v>1</v>
      </c>
      <c r="DO5" s="196" t="s">
        <v>0</v>
      </c>
      <c r="DP5" s="197" t="s">
        <v>110</v>
      </c>
      <c r="DQ5" s="184" t="s">
        <v>111</v>
      </c>
    </row>
    <row r="6" spans="1:121" ht="17.25" customHeight="1" thickBot="1" x14ac:dyDescent="0.3">
      <c r="A6" s="89"/>
      <c r="B6" s="95">
        <f>WEEKDAY(E6,11)</f>
        <v>2</v>
      </c>
      <c r="C6" s="95">
        <f>_xlfn.ISOWEEKNUM(E6)</f>
        <v>1</v>
      </c>
      <c r="D6" s="95">
        <f>MONTH(E6)</f>
        <v>1</v>
      </c>
      <c r="E6" s="192">
        <f>DATE($E$1,$A$1,$A$4)</f>
        <v>43466</v>
      </c>
      <c r="F6" s="194" t="str">
        <f t="array" ref="F6">IFERROR(INDEX(Etat!A:C,MATCH('2019'!$F$4:$I$4&amp;'2019'!$E6,FNOM&amp;FDATE,0),3)," ")</f>
        <v xml:space="preserve"> </v>
      </c>
      <c r="G6" s="178" t="str">
        <f t="array" ref="G6">IFERROR(INDEX(Etat!A:D,MATCH('2019'!$F$4:$I$4&amp;'2019'!$E6,FNOM&amp;FDATE,0),4)," ")</f>
        <v xml:space="preserve"> </v>
      </c>
      <c r="H6" s="187">
        <v>0</v>
      </c>
      <c r="I6" s="193">
        <f>H6</f>
        <v>0</v>
      </c>
      <c r="J6" s="194" t="str">
        <f t="array" ref="J6">IFERROR(INDEX(FDONN,MATCH($J$4&amp;$E6,FNOM&amp;FDATE,0),3)," ")</f>
        <v xml:space="preserve"> </v>
      </c>
      <c r="K6" s="178" t="str">
        <f t="array" ref="K6">IFERROR(INDEX(FDONN,MATCH($J$4&amp;$E6,FNOM&amp;FDATE,0),4)," ")</f>
        <v xml:space="preserve"> </v>
      </c>
      <c r="L6" s="187">
        <f>IFERROR(MOD(K6-J6,1)*24/24,0)</f>
        <v>0</v>
      </c>
      <c r="M6" s="193">
        <f>L6</f>
        <v>0</v>
      </c>
      <c r="N6" s="194" t="str">
        <f t="array" ref="N6">IFERROR(INDEX(FDONN,MATCH($N$4&amp;$E6,FNOM&amp;FDATE,0),3)," ")</f>
        <v xml:space="preserve"> </v>
      </c>
      <c r="O6" s="178" t="str">
        <f t="array" ref="O6">IFERROR(INDEX(FDONN,MATCH($N$4&amp;$E6,FNOM&amp;FDATE,0),4)," ")</f>
        <v xml:space="preserve"> </v>
      </c>
      <c r="P6" s="187">
        <f>IFERROR(MOD(O6-N6,1)*24/24,0)</f>
        <v>0</v>
      </c>
      <c r="Q6" s="193">
        <f>P6</f>
        <v>0</v>
      </c>
      <c r="R6" s="194" t="str">
        <f t="array" ref="R6">IFERROR(INDEX(FDONN,MATCH($R$4&amp;$E6,FNOM&amp;FDATE,0),3)," ")</f>
        <v xml:space="preserve"> </v>
      </c>
      <c r="S6" s="178" t="str">
        <f t="array" ref="S6">IFERROR(INDEX(FDONN,MATCH($R$4&amp;$E6,FNOM&amp;FDATE,0),4)," ")</f>
        <v xml:space="preserve"> </v>
      </c>
      <c r="T6" s="187">
        <f>IFERROR(MOD(S6-R6,1)*24/24,0)</f>
        <v>0</v>
      </c>
      <c r="U6" s="193">
        <f>T6</f>
        <v>0</v>
      </c>
      <c r="V6" s="194" t="str">
        <f t="array" ref="V6">IFERROR(INDEX(FDONN,MATCH($V$4&amp;$E6,FNOM&amp;FDATE,0),3)," ")</f>
        <v xml:space="preserve"> </v>
      </c>
      <c r="W6" s="178" t="str">
        <f t="array" ref="W6">IFERROR(INDEX(FDONN,MATCH($V$4&amp;$E6,FNOM&amp;FDATE,0),4)," ")</f>
        <v xml:space="preserve"> </v>
      </c>
      <c r="X6" s="187">
        <f>IFERROR(MOD(W6-V6,1)*24/24,0)</f>
        <v>0</v>
      </c>
      <c r="Y6" s="193">
        <f>X6</f>
        <v>0</v>
      </c>
      <c r="Z6" s="194">
        <f t="array" ref="Z6">IFERROR(INDEX(FDONN,MATCH($Z$4&amp;$E6,FNOM&amp;FDATE,0),3)," ")</f>
        <v>0.79166666666666663</v>
      </c>
      <c r="AA6" s="178">
        <f t="array" ref="AA6">IFERROR(INDEX(FDONN,MATCH($Z$4&amp;$E6,FNOM&amp;FDATE,0),4)," ")</f>
        <v>0.24374999999999999</v>
      </c>
      <c r="AB6" s="187">
        <f>IFERROR((MOD(AA6-Z6,1)*24)/24,0)</f>
        <v>0.45208333333333339</v>
      </c>
      <c r="AC6" s="193">
        <f>AB6</f>
        <v>0.45208333333333339</v>
      </c>
      <c r="AD6" s="194" t="str">
        <f t="array" ref="AD6">IFERROR(INDEX(FDONN,MATCH($AD$4&amp;$E6,FNOM&amp;FDATE,0),3)," ")</f>
        <v xml:space="preserve"> </v>
      </c>
      <c r="AE6" s="178" t="str">
        <f t="array" ref="AE6">IFERROR(INDEX(FDONN,MATCH($AD$4&amp;$E6,FNOM&amp;FDATE,0),4)," ")</f>
        <v xml:space="preserve"> </v>
      </c>
      <c r="AF6" s="187">
        <f>IFERROR(MOD(AE6-AD6,1)*24/24,0)</f>
        <v>0</v>
      </c>
      <c r="AG6" s="193">
        <f>AF6</f>
        <v>0</v>
      </c>
      <c r="AH6" s="194" t="str">
        <f t="array" ref="AH6">IFERROR(INDEX(FDONN,MATCH($AH$4&amp;$E6,FNOM&amp;FDATE,0),3)," ")</f>
        <v xml:space="preserve"> </v>
      </c>
      <c r="AI6" s="178" t="str">
        <f t="array" ref="AI6">IFERROR(INDEX(FDONN,MATCH($AH$4&amp;$E6,FNOM&amp;FDATE,0),4)," ")</f>
        <v xml:space="preserve"> </v>
      </c>
      <c r="AJ6" s="187">
        <f>IFERROR(MOD(AI6-AH6,1)*24/24,0)</f>
        <v>0</v>
      </c>
      <c r="AK6" s="193">
        <f>AJ6</f>
        <v>0</v>
      </c>
      <c r="AL6" s="194" t="str">
        <f t="array" ref="AL6">IFERROR(INDEX(FDONN,MATCH($AL$4&amp;$E6,FNOM&amp;FDATE,0),3)," ")</f>
        <v xml:space="preserve"> </v>
      </c>
      <c r="AM6" s="178" t="str">
        <f t="array" ref="AM6">IFERROR(INDEX(FDONN,MATCH($AL$4&amp;$E6,FNOM&amp;FDATE,0),4)," ")</f>
        <v xml:space="preserve"> </v>
      </c>
      <c r="AN6" s="187">
        <f>IFERROR(MOD(AM6-AL6,1)*24/24,0)</f>
        <v>0</v>
      </c>
      <c r="AO6" s="193">
        <f>AN6</f>
        <v>0</v>
      </c>
      <c r="AP6" s="194" t="str">
        <f t="array" ref="AP6">IFERROR(INDEX(FDONN,MATCH($AP$4&amp;$E6,FNOM&amp;FDATE,0),3)," ")</f>
        <v xml:space="preserve"> </v>
      </c>
      <c r="AQ6" s="178" t="str">
        <f t="array" ref="AQ6">IFERROR(INDEX(FDONN,MATCH($AP$4&amp;$E6,FNOM&amp;FDATE,0),4)," ")</f>
        <v xml:space="preserve"> </v>
      </c>
      <c r="AR6" s="187">
        <f>IFERROR(MOD(AQ6-AP6,1)*24/24,0)</f>
        <v>0</v>
      </c>
      <c r="AS6" s="193">
        <f>AR6</f>
        <v>0</v>
      </c>
      <c r="AT6" s="194" t="str">
        <f t="array" ref="AT6">IFERROR(INDEX(FDONN,MATCH($AT$4&amp;$E6,FNOM&amp;FDATE,0),3)," ")</f>
        <v xml:space="preserve"> </v>
      </c>
      <c r="AU6" s="178" t="str">
        <f t="array" ref="AU6">IFERROR(INDEX(FDONN,MATCH($AT$4&amp;$E6,FNOM&amp;FDATE,0),4)," ")</f>
        <v xml:space="preserve"> </v>
      </c>
      <c r="AV6" s="187">
        <f>IFERROR(MOD(AU6-AT6,1)*24/24,0)</f>
        <v>0</v>
      </c>
      <c r="AW6" s="193">
        <f>AV6</f>
        <v>0</v>
      </c>
      <c r="AX6" s="194" t="str">
        <f t="array" ref="AX6">IFERROR(INDEX(FDONN,MATCH($AX$4&amp;$E6,FNOM&amp;FDATE,0),3)," ")</f>
        <v xml:space="preserve"> </v>
      </c>
      <c r="AY6" s="178" t="str">
        <f t="array" ref="AY6">IFERROR(INDEX(FDONN,MATCH($AX$4&amp;$E6,FNOM&amp;FDATE,0),4)," ")</f>
        <v xml:space="preserve"> </v>
      </c>
      <c r="AZ6" s="187">
        <f>IFERROR(MOD(AY6-AX6,1)*24/24,0)</f>
        <v>0</v>
      </c>
      <c r="BA6" s="193">
        <f>AZ6</f>
        <v>0</v>
      </c>
      <c r="BB6" s="194" t="str">
        <f t="array" ref="BB6">IFERROR(INDEX(FDONN,MATCH($BB$4&amp;$E6,FNOM&amp;FDATE,0),3)," ")</f>
        <v xml:space="preserve"> </v>
      </c>
      <c r="BC6" s="178" t="str">
        <f t="array" ref="BC6">IFERROR(INDEX(FDONN,MATCH($BB$4&amp;$E6,FNOM&amp;FDATE,0),4)," ")</f>
        <v xml:space="preserve"> </v>
      </c>
      <c r="BD6" s="187">
        <f>IFERROR(MOD(BC6-BB6,1)*24/24,0)</f>
        <v>0</v>
      </c>
      <c r="BE6" s="193">
        <f>BD6</f>
        <v>0</v>
      </c>
      <c r="BF6" s="194" t="str">
        <f t="array" ref="BF6">IFERROR(INDEX(FDONN,MATCH($BF$4&amp;$E6,FNOM&amp;FDATE,0),3)," ")</f>
        <v xml:space="preserve"> </v>
      </c>
      <c r="BG6" s="178" t="str">
        <f t="array" ref="BG6">IFERROR(INDEX(FDONN,MATCH($BF$4&amp;$E6,FNOM&amp;FDATE,0),4)," ")</f>
        <v xml:space="preserve"> </v>
      </c>
      <c r="BH6" s="187">
        <f>IFERROR(MOD(BG6-BF6,1)*24/24,0)</f>
        <v>0</v>
      </c>
      <c r="BI6" s="193">
        <f>BH6</f>
        <v>0</v>
      </c>
      <c r="BJ6" s="194">
        <f t="array" ref="BJ6">IFERROR(INDEX(FDONN,MATCH($BJ$4&amp;$E6,FNOM&amp;FDATE,0),3)," ")</f>
        <v>0.91666666666666663</v>
      </c>
      <c r="BK6" s="178">
        <f t="array" ref="BK6">IFERROR(INDEX(FDONN,MATCH($BJ$4&amp;$E6,FNOM&amp;FDATE,0),4)," ")</f>
        <v>0.25</v>
      </c>
      <c r="BL6" s="187">
        <f>IFERROR(MOD(BK6-BJ6,1)*24/24,0)</f>
        <v>0.33333333333333331</v>
      </c>
      <c r="BM6" s="193">
        <f>BL6</f>
        <v>0.33333333333333331</v>
      </c>
      <c r="BN6" s="194" t="str">
        <f t="array" ref="BN6">IFERROR(INDEX(FDONN,MATCH($BN$4&amp;$E6,FNOM&amp;FDATE,0),3)," ")</f>
        <v xml:space="preserve"> </v>
      </c>
      <c r="BO6" s="178" t="str">
        <f t="array" ref="BO6">IFERROR(INDEX(FDONN,MATCH($BN$4&amp;$E6,FNOM&amp;FDATE,0),4)," ")</f>
        <v xml:space="preserve"> </v>
      </c>
      <c r="BP6" s="187">
        <f>IFERROR(MOD(BO6-BN6,1)*24/24,0)</f>
        <v>0</v>
      </c>
      <c r="BQ6" s="193">
        <f>BP6</f>
        <v>0</v>
      </c>
      <c r="BR6" s="194" t="str">
        <f t="array" ref="BR6">IFERROR(INDEX(FDONN,MATCH($BR$4&amp;$E6,FNOM&amp;FDATE,0),3)," ")</f>
        <v xml:space="preserve"> </v>
      </c>
      <c r="BS6" s="178" t="str">
        <f t="array" ref="BS6">IFERROR(INDEX(FDONN,MATCH($BR$4&amp;$E6,FNOM&amp;FDATE,0),4)," ")</f>
        <v xml:space="preserve"> </v>
      </c>
      <c r="BT6" s="187">
        <f>IFERROR(MOD(BS6-BR6,1)*24/24,0)</f>
        <v>0</v>
      </c>
      <c r="BU6" s="193">
        <f>BT6</f>
        <v>0</v>
      </c>
      <c r="BV6" s="194" t="str">
        <f t="array" ref="BV6">IFERROR(INDEX(FDONN,MATCH($BV$4&amp;$E6,FNOM&amp;FDATE,0),3)," ")</f>
        <v xml:space="preserve"> </v>
      </c>
      <c r="BW6" s="178" t="str">
        <f t="array" ref="BW6">IFERROR(INDEX(FDONN,MATCH($BV$4&amp;$E6,FNOM&amp;FDATE,0),4)," ")</f>
        <v xml:space="preserve"> </v>
      </c>
      <c r="BX6" s="187">
        <f>IFERROR(MOD(BW6-BV6,1)*24/24,0)</f>
        <v>0</v>
      </c>
      <c r="BY6" s="193">
        <f>BX6</f>
        <v>0</v>
      </c>
      <c r="BZ6" s="194" t="str">
        <f t="array" ref="BZ6">IFERROR(INDEX(FDONN,MATCH($BZ$4&amp;$E6,FNOM&amp;FDATE,0),3)," ")</f>
        <v xml:space="preserve"> </v>
      </c>
      <c r="CA6" s="178" t="str">
        <f t="array" ref="CA6">IFERROR(INDEX(FDONN,MATCH($BZ$4&amp;$E6,FNOM&amp;FDATE,0),4)," ")</f>
        <v xml:space="preserve"> </v>
      </c>
      <c r="CB6" s="187">
        <f>IFERROR(MOD(CA6-BZ6,1)*24/24,0)</f>
        <v>0</v>
      </c>
      <c r="CC6" s="193">
        <f>CB6</f>
        <v>0</v>
      </c>
      <c r="CD6" s="194" t="str">
        <f t="array" ref="CD6">IFERROR(INDEX(FDONN,MATCH($CD$4&amp;$E6,FNOM&amp;FDATE,0),3)," ")</f>
        <v xml:space="preserve"> </v>
      </c>
      <c r="CE6" s="178" t="str">
        <f t="array" ref="CE6">IFERROR(INDEX(FDONN,MATCH($CD$4&amp;$E6,FNOM&amp;FDATE,0),4)," ")</f>
        <v xml:space="preserve"> </v>
      </c>
      <c r="CF6" s="187">
        <f>IFERROR(MOD(CE6-CD6,1)*24/24,0)</f>
        <v>0</v>
      </c>
      <c r="CG6" s="193">
        <f>CF6</f>
        <v>0</v>
      </c>
      <c r="CH6" s="194" t="str">
        <f t="array" ref="CH6">IFERROR(INDEX(FDONN,MATCH($CH$4&amp;$E6,FNOM&amp;FDATE,0),3)," ")</f>
        <v xml:space="preserve"> </v>
      </c>
      <c r="CI6" s="178" t="str">
        <f t="array" ref="CI6">IFERROR(INDEX(FDONN,MATCH($CH$4&amp;$E6,FNOM&amp;FDATE,0),4)," ")</f>
        <v xml:space="preserve"> </v>
      </c>
      <c r="CJ6" s="187">
        <f>IFERROR(MOD(CI6-CH6,1)*24/24,0)</f>
        <v>0</v>
      </c>
      <c r="CK6" s="193">
        <f>CJ6</f>
        <v>0</v>
      </c>
      <c r="CL6" s="194" t="str">
        <f t="array" ref="CL6">IFERROR(INDEX(FDONN,MATCH($CL$4&amp;$E6,FNOM&amp;FDATE,0),3)," ")</f>
        <v xml:space="preserve"> </v>
      </c>
      <c r="CM6" s="178" t="str">
        <f t="array" ref="CM6">IFERROR(INDEX(FDONN,MATCH($CL$4&amp;$E6,FNOM&amp;FDATE,0),4)," ")</f>
        <v xml:space="preserve"> </v>
      </c>
      <c r="CN6" s="187">
        <f>IFERROR(MOD(CM6-CL6,1)*24/24,0)</f>
        <v>0</v>
      </c>
      <c r="CO6" s="193">
        <f>CN6</f>
        <v>0</v>
      </c>
      <c r="CP6" s="194" t="str">
        <f t="array" ref="CP6">IFERROR(INDEX(FDONN,MATCH($CP$4&amp;$E6,FNOM&amp;FDATE,0),3)," ")</f>
        <v xml:space="preserve"> </v>
      </c>
      <c r="CQ6" s="178" t="str">
        <f t="array" ref="CQ6">IFERROR(INDEX(FDONN,MATCH($CP$4&amp;$E6,FNOM&amp;FDATE,0),4)," ")</f>
        <v xml:space="preserve"> </v>
      </c>
      <c r="CR6" s="187">
        <f>IFERROR(MOD(CQ6-CP6,1)*24/24,0)</f>
        <v>0</v>
      </c>
      <c r="CS6" s="193">
        <f>CR6</f>
        <v>0</v>
      </c>
      <c r="CT6" s="194" t="str">
        <f t="array" ref="CT6">IFERROR(INDEX(FDONN,MATCH($CT$4&amp;$E6,FNOM&amp;FDATE,0),3)," ")</f>
        <v xml:space="preserve"> </v>
      </c>
      <c r="CU6" s="178" t="str">
        <f t="array" ref="CU6">IFERROR(INDEX(FDONN,MATCH($CT$4&amp;$E6,FNOM&amp;FDATE,0),4)," ")</f>
        <v xml:space="preserve"> </v>
      </c>
      <c r="CV6" s="187">
        <f>IFERROR(MOD(CU6-CT6,1)*24/24,0)</f>
        <v>0</v>
      </c>
      <c r="CW6" s="193">
        <f>CV6</f>
        <v>0</v>
      </c>
      <c r="CX6" s="194" t="str">
        <f t="array" ref="CX6">IFERROR(INDEX(FDONN,MATCH($CX$4&amp;$E6,FNOM&amp;FDATE,0),3)," ")</f>
        <v xml:space="preserve"> </v>
      </c>
      <c r="CY6" s="178" t="str">
        <f t="array" ref="CY6">IFERROR(INDEX(FDONN,MATCH($CX$4&amp;$E6,FNOM&amp;FDATE,0),4)," ")</f>
        <v xml:space="preserve"> </v>
      </c>
      <c r="CZ6" s="187">
        <f>IFERROR(MOD(CY6-CX6,1)*24/24,0)</f>
        <v>0</v>
      </c>
      <c r="DA6" s="193">
        <f>CZ6</f>
        <v>0</v>
      </c>
      <c r="DB6" s="194" t="str">
        <f t="array" ref="DB6">IFERROR(INDEX(FDONN,MATCH($DB$4&amp;$E6,FNOM&amp;FDATE,0),3)," ")</f>
        <v xml:space="preserve"> </v>
      </c>
      <c r="DC6" s="178" t="str">
        <f t="array" ref="DC6">IFERROR(INDEX(FDONN,MATCH($DB$4&amp;$E6,FNOM&amp;FDATE,0),4)," ")</f>
        <v xml:space="preserve"> </v>
      </c>
      <c r="DD6" s="187">
        <f>IFERROR(MOD(DC6-DB6,1)*24/24,0)</f>
        <v>0</v>
      </c>
      <c r="DE6" s="193">
        <f>DD6</f>
        <v>0</v>
      </c>
      <c r="DF6" s="194" t="str">
        <f t="array" ref="DF6">IFERROR(INDEX(FDONN,MATCH($DF$4&amp;$E6,FNOM&amp;FDATE,0),3)," ")</f>
        <v xml:space="preserve"> </v>
      </c>
      <c r="DG6" s="178" t="str">
        <f t="array" ref="DG6">IFERROR(INDEX(FDONN,MATCH($DF$4&amp;$E6,FNOM&amp;FDATE,0),4)," ")</f>
        <v xml:space="preserve"> </v>
      </c>
      <c r="DH6" s="187">
        <f>IFERROR(MOD(DG6-DF6,1)*24/24,0)</f>
        <v>0</v>
      </c>
      <c r="DI6" s="193">
        <f>DH6</f>
        <v>0</v>
      </c>
      <c r="DJ6" s="194" t="str">
        <f t="array" ref="DJ6">IFERROR(INDEX(FDONN,MATCH($DJ$4&amp;$E6,FNOM&amp;FDATE,0),3)," ")</f>
        <v xml:space="preserve"> </v>
      </c>
      <c r="DK6" s="178" t="str">
        <f t="array" ref="DK6">IFERROR(INDEX(FDONN,MATCH($DJ$4&amp;$E6,FNOM&amp;FDATE,0),4)," ")</f>
        <v xml:space="preserve"> </v>
      </c>
      <c r="DL6" s="187">
        <f>IFERROR(MOD(DK6-DJ6,1)*24/24,0)</f>
        <v>0</v>
      </c>
      <c r="DM6" s="193">
        <f>DL6</f>
        <v>0</v>
      </c>
      <c r="DN6" s="194" t="str">
        <f t="array" ref="DN6">IFERROR(INDEX(FDONN,MATCH($DN$4&amp;$E6,FNOM&amp;FDATE,0),3)," ")</f>
        <v xml:space="preserve"> </v>
      </c>
      <c r="DO6" s="178" t="str">
        <f t="array" ref="DO6">IFERROR(INDEX(FDONN,MATCH($DN$4&amp;$E6,FNOM&amp;FDATE,0),4)," ")</f>
        <v xml:space="preserve"> </v>
      </c>
      <c r="DP6" s="187">
        <f>IFERROR(MOD(DO6-DN6,1)*24/24,0)</f>
        <v>0</v>
      </c>
      <c r="DQ6" s="193">
        <f>DP6</f>
        <v>0</v>
      </c>
    </row>
    <row r="7" spans="1:121" ht="17.25" customHeight="1" thickBot="1" x14ac:dyDescent="0.3">
      <c r="A7" s="89"/>
      <c r="B7" s="95">
        <f t="shared" ref="B7:B70" si="0">WEEKDAY(E7,11)</f>
        <v>3</v>
      </c>
      <c r="C7" s="95">
        <f t="shared" ref="C7:C70" si="1">_xlfn.ISOWEEKNUM(E7)</f>
        <v>1</v>
      </c>
      <c r="D7" s="95">
        <f t="shared" ref="D7:D70" si="2">MONTH(E7)</f>
        <v>1</v>
      </c>
      <c r="E7" s="156">
        <f>E6+1</f>
        <v>43467</v>
      </c>
      <c r="F7" s="176" t="str">
        <f t="array" ref="F7">IFERROR(INDEX(Etat!A:C,MATCH('2019'!$F$4:$I$4&amp;'2019'!$E7,FNOM&amp;FDATE,0),3)," ")</f>
        <v xml:space="preserve"> </v>
      </c>
      <c r="G7" s="177" t="str">
        <f t="array" ref="G7">IFERROR(INDEX(Etat!A:D,MATCH('2019'!$F$4:$I$4&amp;'2019'!$E7,FNOM&amp;FDATE,0),4)," ")</f>
        <v xml:space="preserve"> </v>
      </c>
      <c r="H7" s="187">
        <f>IFERROR(MOD(G7-F7,1)*24/24,0)</f>
        <v>0</v>
      </c>
      <c r="I7" s="188">
        <f>I6+H7</f>
        <v>0</v>
      </c>
      <c r="J7" s="176" t="str">
        <f t="array" ref="J7">IFERROR(INDEX(FDONN,MATCH($J$4&amp;$E7,FNOM&amp;FDATE,0),3)," ")</f>
        <v xml:space="preserve"> </v>
      </c>
      <c r="K7" s="177" t="str">
        <f t="array" ref="K7">IFERROR(INDEX(FDONN,MATCH($J$4&amp;$E7,FNOM&amp;FDATE,0),4)," ")</f>
        <v xml:space="preserve"> </v>
      </c>
      <c r="L7" s="187">
        <f>IFERROR(MOD(K7-J7,1)*24/24,0)</f>
        <v>0</v>
      </c>
      <c r="M7" s="188">
        <f>M6+L7</f>
        <v>0</v>
      </c>
      <c r="N7" s="176" t="str">
        <f t="array" ref="N7">IFERROR(INDEX(FDONN,MATCH($N$4&amp;$E7,FNOM&amp;FDATE,0),3)," ")</f>
        <v xml:space="preserve"> </v>
      </c>
      <c r="O7" s="177" t="str">
        <f t="array" ref="O7">IFERROR(INDEX(FDONN,MATCH($N$4&amp;$E7,FNOM&amp;FDATE,0),4)," ")</f>
        <v xml:space="preserve"> </v>
      </c>
      <c r="P7" s="187">
        <f>IFERROR((MOD(O7-N7,1)*24)/24,0)</f>
        <v>0</v>
      </c>
      <c r="Q7" s="188">
        <f>Q6+P7</f>
        <v>0</v>
      </c>
      <c r="R7" s="176">
        <f t="array" ref="R7">IFERROR(INDEX(FDONN,MATCH($R$4&amp;$E7,FNOM&amp;FDATE,0),3)," ")</f>
        <v>0.5</v>
      </c>
      <c r="S7" s="177">
        <f t="array" ref="S7">IFERROR(INDEX(FDONN,MATCH($R$4&amp;$E7,FNOM&amp;FDATE,0),4)," ")</f>
        <v>0.16666666666666666</v>
      </c>
      <c r="T7" s="187">
        <f>IFERROR((MOD(S7-R7,1)*24)/24,0)</f>
        <v>0.66666666666666663</v>
      </c>
      <c r="U7" s="188">
        <f>U6+T7</f>
        <v>0.66666666666666663</v>
      </c>
      <c r="V7" s="176">
        <f t="array" ref="V7">IFERROR(INDEX(FDONN,MATCH($V$4&amp;$E7,FNOM&amp;FDATE,0),3)," ")</f>
        <v>0.95833333333333337</v>
      </c>
      <c r="W7" s="177">
        <f t="array" ref="W7">IFERROR(INDEX(FDONN,MATCH($V$4&amp;$E7,FNOM&amp;FDATE,0),4)," ")</f>
        <v>0.25</v>
      </c>
      <c r="X7" s="187">
        <f>IFERROR((MOD(W7-V7,1)*24/24),0)</f>
        <v>0.29166666666666663</v>
      </c>
      <c r="Y7" s="188">
        <f>Y6+X7</f>
        <v>0.29166666666666663</v>
      </c>
      <c r="Z7" s="176">
        <f t="array" ref="Z7">IFERROR(INDEX(FDONN,MATCH($Z$4&amp;$E7,FNOM&amp;FDATE,0),3)," ")</f>
        <v>0.625</v>
      </c>
      <c r="AA7" s="177">
        <f t="array" ref="AA7">IFERROR(INDEX(FDONN,MATCH($Z$4&amp;$E7,FNOM&amp;FDATE,0),4)," ")</f>
        <v>0.11875000000000001</v>
      </c>
      <c r="AB7" s="187">
        <f>IFERROR((MOD(AA7-Z7,1)*24)/24,0)</f>
        <v>0.49375000000000008</v>
      </c>
      <c r="AC7" s="188">
        <f>AC6+AB7</f>
        <v>0.94583333333333353</v>
      </c>
      <c r="AD7" s="176">
        <f t="array" ref="AD7">IFERROR(INDEX(FDONN,MATCH($AD$4&amp;$E7,FNOM&amp;FDATE,0),3)," ")</f>
        <v>0.11458333333333333</v>
      </c>
      <c r="AE7" s="177">
        <f t="array" ref="AE7">IFERROR(INDEX(FDONN,MATCH($AD$4&amp;$E7,FNOM&amp;FDATE,0),4)," ")</f>
        <v>0.27569444444444446</v>
      </c>
      <c r="AF7" s="187">
        <f>IFERROR((MOD(AE7-AD7,1)*24)/24,0)</f>
        <v>0.16111111111111115</v>
      </c>
      <c r="AG7" s="188">
        <f>AG6+AF7</f>
        <v>0.16111111111111115</v>
      </c>
      <c r="AH7" s="176" t="str">
        <f t="array" ref="AH7">IFERROR(INDEX(FDONN,MATCH($AH$4&amp;$E7,FNOM&amp;FDATE,0),3)," ")</f>
        <v xml:space="preserve"> </v>
      </c>
      <c r="AI7" s="177" t="str">
        <f t="array" ref="AI7">IFERROR(INDEX(FDONN,MATCH($AH$4&amp;$E7,FNOM&amp;FDATE,0),4)," ")</f>
        <v xml:space="preserve"> </v>
      </c>
      <c r="AJ7" s="187">
        <f>IFERROR((MOD(AI7-AH7,1)*24)/24,0)</f>
        <v>0</v>
      </c>
      <c r="AK7" s="188">
        <f>AK6+AJ7</f>
        <v>0</v>
      </c>
      <c r="AL7" s="176" t="str">
        <f t="array" ref="AL7">IFERROR(INDEX(FDONN,MATCH($AL$4&amp;$E7,FNOM&amp;FDATE,0),3)," ")</f>
        <v xml:space="preserve"> </v>
      </c>
      <c r="AM7" s="177" t="str">
        <f t="array" ref="AM7">IFERROR(INDEX(FDONN,MATCH($AL$4&amp;$E7,FNOM&amp;FDATE,0),4)," ")</f>
        <v xml:space="preserve"> </v>
      </c>
      <c r="AN7" s="187">
        <f>IFERROR(((MOD(AM7-AL7,1)*24)/24),0)</f>
        <v>0</v>
      </c>
      <c r="AO7" s="188">
        <f>AO6+AN7</f>
        <v>0</v>
      </c>
      <c r="AP7" s="176" t="str">
        <f t="array" ref="AP7">IFERROR(INDEX(FDONN,MATCH($AP$4&amp;$E7,FNOM&amp;FDATE,0),3)," ")</f>
        <v xml:space="preserve"> </v>
      </c>
      <c r="AQ7" s="177" t="str">
        <f t="array" ref="AQ7">IFERROR(INDEX(FDONN,MATCH($AP$4&amp;$E7,FNOM&amp;FDATE,0),4)," ")</f>
        <v xml:space="preserve"> </v>
      </c>
      <c r="AR7" s="187">
        <f>IFERROR(MOD(AQ7-AP7,1)*24/24,0)</f>
        <v>0</v>
      </c>
      <c r="AS7" s="188">
        <f>AS6+AR7</f>
        <v>0</v>
      </c>
      <c r="AT7" s="176" t="str">
        <f>IFERROR(INDEX(FDONN,MATCH($AT$4&amp;$E7,FNOM&amp;FDATE,0),3)," ")</f>
        <v xml:space="preserve"> </v>
      </c>
      <c r="AU7" s="177" t="str">
        <f t="array" ref="AU7">IFERROR(INDEX(FDONN,MATCH($AT$4&amp;$E7,FNOM&amp;FDATE,0),4)," ")</f>
        <v xml:space="preserve"> </v>
      </c>
      <c r="AV7" s="187">
        <f>IFERROR((MOD(AU7-AT7,1)*24)/24,0)</f>
        <v>0</v>
      </c>
      <c r="AW7" s="188">
        <f>AW6+AV7</f>
        <v>0</v>
      </c>
      <c r="AX7" s="176">
        <f t="array" ref="AX7">IFERROR(INDEX(FDONN,MATCH($AX$4&amp;$E7,FNOM&amp;FDATE,0),3)," ")</f>
        <v>0.25</v>
      </c>
      <c r="AY7" s="177">
        <f t="array" ref="AY7">IFERROR(INDEX(FDONN,MATCH($AX$4&amp;$E7,FNOM&amp;FDATE,0),4)," ")</f>
        <v>0.79166666666666663</v>
      </c>
      <c r="AZ7" s="187">
        <f>IFERROR(((MOD(AY7-AX7,1)*24)/24),0)</f>
        <v>0.54166666666666663</v>
      </c>
      <c r="BA7" s="188">
        <f>BA6+AZ7</f>
        <v>0.54166666666666663</v>
      </c>
      <c r="BB7" s="176" t="str">
        <f>IFERROR(INDEX(FDONN,MATCH($BB$4&amp;$E7,FNOM&amp;FDATE,0),3)," ")</f>
        <v xml:space="preserve"> </v>
      </c>
      <c r="BC7" s="177" t="str">
        <f t="array" ref="BC7">IFERROR(INDEX(FDONN,MATCH($BB$4&amp;$E7,FNOM&amp;FDATE,0),4)," ")</f>
        <v xml:space="preserve"> </v>
      </c>
      <c r="BD7" s="187">
        <f>IFERROR(((MOD(BC7-BB7,1)*24)/24),0)</f>
        <v>0</v>
      </c>
      <c r="BE7" s="188">
        <f>BE6+BD7</f>
        <v>0</v>
      </c>
      <c r="BF7" s="176">
        <f t="array" ref="BF7">IFERROR(INDEX(FDONN,MATCH($BF$4&amp;$E7,FNOM&amp;FDATE,0),3)," ")</f>
        <v>0.1875</v>
      </c>
      <c r="BG7" s="177">
        <f t="array" ref="BG7">IFERROR(INDEX(FDONN,MATCH($BF$4&amp;$E7,FNOM&amp;FDATE,0),4)," ")</f>
        <v>0.63194444444444442</v>
      </c>
      <c r="BH7" s="187">
        <f>IFERROR(((MOD(BG7-BF7,1)*24)/24),0)</f>
        <v>0.44444444444444442</v>
      </c>
      <c r="BI7" s="188">
        <f>BI6+BH7</f>
        <v>0.44444444444444442</v>
      </c>
      <c r="BJ7" s="176">
        <f t="array" ref="BJ7">IFERROR(INDEX(FDONN,MATCH($BJ$4&amp;$E7,FNOM&amp;FDATE,0),3)," ")</f>
        <v>0.625</v>
      </c>
      <c r="BK7" s="177">
        <f t="array" ref="BK7">IFERROR(INDEX(FDONN,MATCH($BJ$4&amp;$E7,FNOM&amp;FDATE,0),4)," ")</f>
        <v>0.89583333333333337</v>
      </c>
      <c r="BL7" s="187">
        <f>IFERROR(((MOD(BK7-BJ7,1)*24)/24),0)</f>
        <v>0.27083333333333337</v>
      </c>
      <c r="BM7" s="188">
        <f>BM6+BL7</f>
        <v>0.60416666666666674</v>
      </c>
      <c r="BN7" s="176">
        <f t="array" ref="BN7">IFERROR(INDEX(FDONN,MATCH($BN$4&amp;$E7,FNOM&amp;FDATE,0),3)," ")</f>
        <v>0.35416666666666669</v>
      </c>
      <c r="BO7" s="177">
        <f t="array" ref="BO7">IFERROR(INDEX(FDONN,MATCH($BN$4&amp;$E7,FNOM&amp;FDATE,0),4)," ")</f>
        <v>0.71875</v>
      </c>
      <c r="BP7" s="187">
        <f>IFERROR(((MOD(BO7-BN7,1)*24)/24),0)</f>
        <v>0.36458333333333331</v>
      </c>
      <c r="BQ7" s="188">
        <f>BQ6+BP7</f>
        <v>0.36458333333333331</v>
      </c>
      <c r="BR7" s="176" t="str">
        <f t="array" ref="BR7">IFERROR(INDEX(FDONN,MATCH($BR$4&amp;$E7,FNOM&amp;FDATE,0),3)," ")</f>
        <v xml:space="preserve"> </v>
      </c>
      <c r="BS7" s="177" t="str">
        <f t="array" ref="BS7">IFERROR(INDEX(FDONN,MATCH($BR$4&amp;$E7,FNOM&amp;FDATE,0),4)," ")</f>
        <v xml:space="preserve"> </v>
      </c>
      <c r="BT7" s="187">
        <f>IFERROR(((MOD(BS7-BR7,1)*24)/24),0)</f>
        <v>0</v>
      </c>
      <c r="BU7" s="188">
        <f>BU6+BT7</f>
        <v>0</v>
      </c>
      <c r="BV7" s="176" t="str">
        <f t="array" ref="BV7">IFERROR(INDEX(FDONN,MATCH($BV$4&amp;$E7,FNOM&amp;FDATE,0),3)," ")</f>
        <v xml:space="preserve"> </v>
      </c>
      <c r="BW7" s="177" t="str">
        <f t="array" ref="BW7">IFERROR(INDEX(FDONN,MATCH($BV$4&amp;$E7,FNOM&amp;FDATE,0),4)," ")</f>
        <v xml:space="preserve"> </v>
      </c>
      <c r="BX7" s="187">
        <f>IFERROR(((MOD(BW7-BV7,1)*24)/24),0)</f>
        <v>0</v>
      </c>
      <c r="BY7" s="188">
        <f>BY6+BX7</f>
        <v>0</v>
      </c>
      <c r="BZ7" s="176" t="str">
        <f t="array" ref="BZ7">IFERROR(INDEX(FDONN,MATCH($BZ$4&amp;$E7,FNOM&amp;FDATE,0),3)," ")</f>
        <v xml:space="preserve"> </v>
      </c>
      <c r="CA7" s="177" t="str">
        <f t="array" ref="CA7">IFERROR(INDEX(FDONN,MATCH($BZ$4&amp;$E7,FNOM&amp;FDATE,0),4)," ")</f>
        <v xml:space="preserve"> </v>
      </c>
      <c r="CB7" s="187">
        <f>IFERROR(((MOD(CA7-BZ7,1)*24)/24),0)</f>
        <v>0</v>
      </c>
      <c r="CC7" s="188">
        <f>CC6+CB7</f>
        <v>0</v>
      </c>
      <c r="CD7" s="176" t="str">
        <f t="array" ref="CD7">IFERROR(INDEX(FDONN,MATCH($CD$4&amp;$E7,FNOM&amp;FDATE,0),3)," ")</f>
        <v xml:space="preserve"> </v>
      </c>
      <c r="CE7" s="177" t="str">
        <f t="array" ref="CE7">IFERROR(INDEX(FDONN,MATCH($CD$4&amp;$E7,FNOM&amp;FDATE,0),4)," ")</f>
        <v xml:space="preserve"> </v>
      </c>
      <c r="CF7" s="187">
        <f>IFERROR(((MOD(CE7-CD7,1)*24)/24),0)</f>
        <v>0</v>
      </c>
      <c r="CG7" s="188">
        <f>CG6+CF7</f>
        <v>0</v>
      </c>
      <c r="CH7" s="176" t="str">
        <f t="array" ref="CH7">IFERROR(INDEX(FDONN,MATCH($CH$4&amp;$E7,FNOM&amp;FDATE,0),3)," ")</f>
        <v xml:space="preserve"> </v>
      </c>
      <c r="CI7" s="177" t="str">
        <f t="array" ref="CI7">IFERROR(INDEX(FDONN,MATCH($CH$4&amp;$E7,FNOM&amp;FDATE,0),4)," ")</f>
        <v xml:space="preserve"> </v>
      </c>
      <c r="CJ7" s="187">
        <f>IFERROR(((MOD(CI7-CH7,1)*24)/24),0)</f>
        <v>0</v>
      </c>
      <c r="CK7" s="188">
        <f>CK6+CJ7</f>
        <v>0</v>
      </c>
      <c r="CL7" s="176" t="str">
        <f t="array" ref="CL7">IFERROR(INDEX(FDONN,MATCH($CL$4&amp;$E7,FNOM&amp;FDATE,0),3)," ")</f>
        <v xml:space="preserve"> </v>
      </c>
      <c r="CM7" s="177" t="str">
        <f t="array" ref="CM7">IFERROR(INDEX(FDONN,MATCH($CL$4&amp;$E7,FNOM&amp;FDATE,0),4)," ")</f>
        <v xml:space="preserve"> </v>
      </c>
      <c r="CN7" s="187">
        <f>IFERROR(((MOD(CM7-CL7,1)*24)/24),0)</f>
        <v>0</v>
      </c>
      <c r="CO7" s="188">
        <f>CO6+CN7</f>
        <v>0</v>
      </c>
      <c r="CP7" s="176" t="str">
        <f t="array" ref="CP7">IFERROR(INDEX(FDONN,MATCH($CP$4&amp;$E7,FNOM&amp;FDATE,0),3)," ")</f>
        <v xml:space="preserve"> </v>
      </c>
      <c r="CQ7" s="177" t="str">
        <f t="array" ref="CQ7">IFERROR(INDEX(FDONN,MATCH($CP$4&amp;$E7,FNOM&amp;FDATE,0),4)," ")</f>
        <v xml:space="preserve"> </v>
      </c>
      <c r="CR7" s="187">
        <f>IFERROR(((MOD(CQ7-CP7,1)*24)/24),0)</f>
        <v>0</v>
      </c>
      <c r="CS7" s="188">
        <f>CS6+CR7</f>
        <v>0</v>
      </c>
      <c r="CT7" s="176" t="str">
        <f t="array" ref="CT7">IFERROR(INDEX(FDONN,MATCH($CT$4&amp;$E7,FNOM&amp;FDATE,0),3)," ")</f>
        <v xml:space="preserve"> </v>
      </c>
      <c r="CU7" s="177" t="str">
        <f t="array" ref="CU7">IFERROR(INDEX(FDONN,MATCH($CT$4&amp;$E7,FNOM&amp;FDATE,0),4)," ")</f>
        <v xml:space="preserve"> </v>
      </c>
      <c r="CV7" s="187">
        <f>IFERROR(((MOD(CU7-CT7,1)*24)/24),0)</f>
        <v>0</v>
      </c>
      <c r="CW7" s="188">
        <f>CW6+CV7</f>
        <v>0</v>
      </c>
      <c r="CX7" s="176" t="str">
        <f t="array" ref="CX7">IFERROR(INDEX(FDONN,MATCH($CX$4&amp;$E7,FNOM&amp;FDATE,0),3)," ")</f>
        <v xml:space="preserve"> </v>
      </c>
      <c r="CY7" s="177" t="str">
        <f t="array" ref="CY7">IFERROR(INDEX(FDONN,MATCH($CX$4&amp;$E7,FNOM&amp;FDATE,0),4)," ")</f>
        <v xml:space="preserve"> </v>
      </c>
      <c r="CZ7" s="187">
        <f>IFERROR(((MOD(CY7-CX7,1)*24)/24),0)</f>
        <v>0</v>
      </c>
      <c r="DA7" s="188">
        <f>DA6+CZ7</f>
        <v>0</v>
      </c>
      <c r="DB7" s="176" t="str">
        <f t="array" ref="DB7">IFERROR(INDEX(FDONN,MATCH($DB$4&amp;$E7,FNOM&amp;FDATE,0),3)," ")</f>
        <v xml:space="preserve"> </v>
      </c>
      <c r="DC7" s="177" t="str">
        <f t="array" ref="DC7">IFERROR(INDEX(FDONN,MATCH($DB$4&amp;$E7,FNOM&amp;FDATE,0),4)," ")</f>
        <v xml:space="preserve"> </v>
      </c>
      <c r="DD7" s="187">
        <f>IFERROR(((MOD(DC7-DB7,1)*24)/24),0)</f>
        <v>0</v>
      </c>
      <c r="DE7" s="188">
        <f>DE6+DD7</f>
        <v>0</v>
      </c>
      <c r="DF7" s="176" t="str">
        <f t="array" ref="DF7">IFERROR(INDEX(FDONN,MATCH($DF$4&amp;$E7,FNOM&amp;FDATE,0),3)," ")</f>
        <v xml:space="preserve"> </v>
      </c>
      <c r="DG7" s="177" t="str">
        <f t="array" ref="DG7">IFERROR(INDEX(FDONN,MATCH($DF$4&amp;$E7,FNOM&amp;FDATE,0),4)," ")</f>
        <v xml:space="preserve"> </v>
      </c>
      <c r="DH7" s="187">
        <f>IFERROR(((MOD(DG7-DF7,1)*24)/24),0)</f>
        <v>0</v>
      </c>
      <c r="DI7" s="188">
        <f>DI6+DH7</f>
        <v>0</v>
      </c>
      <c r="DJ7" s="176" t="str">
        <f t="array" ref="DJ7">IFERROR(INDEX(FDONN,MATCH($DJ$4&amp;$E7,FNOM&amp;FDATE,0),3)," ")</f>
        <v xml:space="preserve"> </v>
      </c>
      <c r="DK7" s="177" t="str">
        <f t="array" ref="DK7">IFERROR(INDEX(FDONN,MATCH($DJ$4&amp;$E7,FNOM&amp;FDATE,0),4)," ")</f>
        <v xml:space="preserve"> </v>
      </c>
      <c r="DL7" s="187">
        <f>IFERROR(((MOD(DK7-DJ7,1)*24)/24),0)</f>
        <v>0</v>
      </c>
      <c r="DM7" s="188">
        <f>DM6+DL7</f>
        <v>0</v>
      </c>
      <c r="DN7" s="194" t="str">
        <f t="array" ref="DN7">IFERROR(INDEX(FDONN,MATCH($DN$4&amp;$E7,FNOM&amp;FDATE,0),3)," ")</f>
        <v xml:space="preserve"> </v>
      </c>
      <c r="DO7" s="178" t="str">
        <f t="array" ref="DO7">IFERROR(INDEX(FDONN,MATCH($DN$4&amp;$E7,FNOM&amp;FDATE,0),4)," ")</f>
        <v xml:space="preserve"> </v>
      </c>
      <c r="DP7" s="187">
        <f>IFERROR(((MOD(DO7-DN7,1)*24)/24),0)</f>
        <v>0</v>
      </c>
      <c r="DQ7" s="188">
        <f>DQ6+DP7</f>
        <v>0</v>
      </c>
    </row>
    <row r="8" spans="1:121" ht="17.25" customHeight="1" thickBot="1" x14ac:dyDescent="0.3">
      <c r="A8" s="89"/>
      <c r="B8" s="95">
        <f t="shared" si="0"/>
        <v>4</v>
      </c>
      <c r="C8" s="95">
        <f t="shared" si="1"/>
        <v>1</v>
      </c>
      <c r="D8" s="95">
        <f t="shared" si="2"/>
        <v>1</v>
      </c>
      <c r="E8" s="156">
        <f t="shared" ref="E8:E71" si="3">E7+1</f>
        <v>43468</v>
      </c>
      <c r="F8" s="176" t="str">
        <f t="array" ref="F8">IFERROR(INDEX(Etat!A:C,MATCH('2019'!$F$4:$I$4&amp;'2019'!$E8,FNOM&amp;FDATE,0),3)," ")</f>
        <v xml:space="preserve"> </v>
      </c>
      <c r="G8" s="178" t="str">
        <f t="array" ref="G8">IFERROR(INDEX(Etat!A:D,MATCH('2019'!$F$4:$I$4&amp;'2019'!$E8,FNOM&amp;FDATE,0),4)," ")</f>
        <v xml:space="preserve"> </v>
      </c>
      <c r="H8" s="187">
        <f t="shared" ref="H8:H71" si="4">IFERROR(MOD(G8-F8,1)*24/24,0)</f>
        <v>0</v>
      </c>
      <c r="I8" s="188">
        <f t="shared" ref="I8:I10" si="5">I7+H8</f>
        <v>0</v>
      </c>
      <c r="J8" s="176" t="str">
        <f t="array" ref="J8">IFERROR(INDEX(FDONN,MATCH($J$4&amp;$E8,FNOM&amp;FDATE,0),3)," ")</f>
        <v xml:space="preserve"> </v>
      </c>
      <c r="K8" s="178" t="str">
        <f t="array" ref="K8">IFERROR(INDEX(FDONN,MATCH($J$4&amp;$E8,FNOM&amp;FDATE,0),4)," ")</f>
        <v xml:space="preserve"> </v>
      </c>
      <c r="L8" s="187">
        <f t="shared" ref="L8:L71" si="6">IFERROR(MOD(K8-J8,1)*24/24,0)</f>
        <v>0</v>
      </c>
      <c r="M8" s="188">
        <f t="shared" ref="M8:M10" si="7">M7+L8</f>
        <v>0</v>
      </c>
      <c r="N8" s="176">
        <f t="array" ref="N8">IFERROR(INDEX(FDONN,MATCH($N$4&amp;$E8,FNOM&amp;FDATE,0),3)," ")</f>
        <v>0.125</v>
      </c>
      <c r="O8" s="178">
        <f t="array" ref="O8">IFERROR(INDEX(FDONN,MATCH($N$4&amp;$E8,FNOM&amp;FDATE,0),4)," ")</f>
        <v>0.69444444444444453</v>
      </c>
      <c r="P8" s="187">
        <f t="shared" ref="P8:P71" si="8">IFERROR((MOD(O8-N8,1)*24)/24,0)</f>
        <v>0.56944444444444453</v>
      </c>
      <c r="Q8" s="188">
        <f t="shared" ref="Q8:Q10" si="9">Q7+P8</f>
        <v>0.56944444444444453</v>
      </c>
      <c r="R8" s="176">
        <f t="array" ref="R8">IFERROR(INDEX(FDONN,MATCH($R$4&amp;$E8,FNOM&amp;FDATE,0),3)," ")</f>
        <v>0.54166666666666663</v>
      </c>
      <c r="S8" s="178">
        <f t="array" ref="S8">IFERROR(INDEX(FDONN,MATCH($R$4&amp;$E8,FNOM&amp;FDATE,0),4)," ")</f>
        <v>0.97916666666666663</v>
      </c>
      <c r="T8" s="187">
        <f t="shared" ref="T8:T71" si="10">IFERROR((MOD(S8-R8,1)*24)/24,0)</f>
        <v>0.4375</v>
      </c>
      <c r="U8" s="188">
        <f t="shared" ref="U8:U10" si="11">U7+T8</f>
        <v>1.1041666666666665</v>
      </c>
      <c r="V8" s="176">
        <f t="array" ref="V8">IFERROR(INDEX(FDONN,MATCH($V$4&amp;$E8,FNOM&amp;FDATE,0),3)," ")</f>
        <v>0.625</v>
      </c>
      <c r="W8" s="178">
        <f t="array" ref="W8">IFERROR(INDEX(FDONN,MATCH($V$4&amp;$E8,FNOM&amp;FDATE,0),4)," ")</f>
        <v>0.96875</v>
      </c>
      <c r="X8" s="187">
        <f t="shared" ref="X8:X71" si="12">IFERROR((MOD(W8-V8,1)*24/24),0)</f>
        <v>0.34375</v>
      </c>
      <c r="Y8" s="188">
        <f t="shared" ref="Y8:Y10" si="13">Y7+X8</f>
        <v>0.63541666666666663</v>
      </c>
      <c r="Z8" s="176">
        <f t="array" ref="Z8">IFERROR(INDEX(FDONN,MATCH($Z$4&amp;$E8,FNOM&amp;FDATE,0),3)," ")</f>
        <v>0.70833333333333337</v>
      </c>
      <c r="AA8" s="178">
        <f t="array" ref="AA8">IFERROR(INDEX(FDONN,MATCH($Z$4&amp;$E8,FNOM&amp;FDATE,0),4)," ")</f>
        <v>0.23611111111111113</v>
      </c>
      <c r="AB8" s="187">
        <f t="shared" ref="AB8:AB71" si="14">IFERROR((MOD(AA8-Z8,1)*24)/24,0)</f>
        <v>0.52777777777777779</v>
      </c>
      <c r="AC8" s="188">
        <f t="shared" ref="AC8:AC10" si="15">AC7+AB8</f>
        <v>1.4736111111111114</v>
      </c>
      <c r="AD8" s="176">
        <f t="array" ref="AD8">IFERROR(INDEX(FDONN,MATCH($AD$4&amp;$E8,FNOM&amp;FDATE,0),3)," ")</f>
        <v>0.11458333333333333</v>
      </c>
      <c r="AE8" s="178">
        <f t="array" ref="AE8">IFERROR(INDEX(FDONN,MATCH($AD$4&amp;$E8,FNOM&amp;FDATE,0),4)," ")</f>
        <v>0.31597222222222221</v>
      </c>
      <c r="AF8" s="187">
        <f t="shared" ref="AF8:AF71" si="16">IFERROR((MOD(AE8-AD8,1)*24)/24,0)</f>
        <v>0.20138888888888892</v>
      </c>
      <c r="AG8" s="188">
        <f t="shared" ref="AG8:AG10" si="17">AG7+AF8</f>
        <v>0.36250000000000004</v>
      </c>
      <c r="AH8" s="176" t="str">
        <f t="array" ref="AH8">IFERROR(INDEX(FDONN,MATCH($AH$4&amp;$E8,FNOM&amp;FDATE,0),3)," ")</f>
        <v xml:space="preserve"> </v>
      </c>
      <c r="AI8" s="178" t="str">
        <f t="array" ref="AI8">IFERROR(INDEX(FDONN,MATCH($AH$4&amp;$E8,FNOM&amp;FDATE,0),4)," ")</f>
        <v xml:space="preserve"> </v>
      </c>
      <c r="AJ8" s="187">
        <f t="shared" ref="AJ8:AJ71" si="18">IFERROR((MOD(AI8-AH8,1)*24)/24,0)</f>
        <v>0</v>
      </c>
      <c r="AK8" s="188">
        <f t="shared" ref="AK8:AK10" si="19">AK7+AJ8</f>
        <v>0</v>
      </c>
      <c r="AL8" s="176">
        <f t="array" ref="AL8">IFERROR(INDEX(FDONN,MATCH($AL$4&amp;$E8,FNOM&amp;FDATE,0),3)," ")</f>
        <v>0.16666666666666666</v>
      </c>
      <c r="AM8" s="178">
        <f t="array" ref="AM8">IFERROR(INDEX(FDONN,MATCH($AL$4&amp;$E8,FNOM&amp;FDATE,0),4)," ")</f>
        <v>0.73263888888888884</v>
      </c>
      <c r="AN8" s="187">
        <f t="shared" ref="AN8:AN71" si="20">IFERROR(((MOD(AM8-AL8,1)*24)/24),0)</f>
        <v>0.56597222222222221</v>
      </c>
      <c r="AO8" s="188">
        <f t="shared" ref="AO8:AO10" si="21">AO7+AN8</f>
        <v>0.56597222222222221</v>
      </c>
      <c r="AP8" s="176" t="str">
        <f t="array" ref="AP8">IFERROR(INDEX(FDONN,MATCH($AP$4&amp;$E8,FNOM&amp;FDATE,0),3)," ")</f>
        <v xml:space="preserve"> </v>
      </c>
      <c r="AQ8" s="178" t="str">
        <f t="array" ref="AQ8">IFERROR(INDEX(FDONN,MATCH($AP$4&amp;$E8,FNOM&amp;FDATE,0),4)," ")</f>
        <v xml:space="preserve"> </v>
      </c>
      <c r="AR8" s="187">
        <f t="shared" ref="AR8:AR71" si="22">IFERROR(MOD(AQ8-AP8,1)*24/24,0)</f>
        <v>0</v>
      </c>
      <c r="AS8" s="188">
        <f t="shared" ref="AS8:AS10" si="23">AS7+AR8</f>
        <v>0</v>
      </c>
      <c r="AT8" s="176" t="str">
        <f t="array" ref="AT8">IFERROR(INDEX(FDONN,MATCH($AT$4&amp;$E8,FNOM&amp;FDATE,0),3)," ")</f>
        <v xml:space="preserve"> </v>
      </c>
      <c r="AU8" s="178" t="str">
        <f t="array" ref="AU8">IFERROR(INDEX(FDONN,MATCH($AT$4&amp;$E8,FNOM&amp;FDATE,0),4)," ")</f>
        <v xml:space="preserve"> </v>
      </c>
      <c r="AV8" s="187">
        <f t="shared" ref="AV8:AV71" si="24">IFERROR((MOD(AU8-AT8,1)*24)/24,0)</f>
        <v>0</v>
      </c>
      <c r="AW8" s="188">
        <f t="shared" ref="AW8:AW10" si="25">AW7+AV8</f>
        <v>0</v>
      </c>
      <c r="AX8" s="176">
        <f t="array" ref="AX8">IFERROR(INDEX(FDONN,MATCH($AX$4&amp;$E8,FNOM&amp;FDATE,0),3)," ")</f>
        <v>0.20833333333333334</v>
      </c>
      <c r="AY8" s="178">
        <f t="array" ref="AY8">IFERROR(INDEX(FDONN,MATCH($AX$4&amp;$E8,FNOM&amp;FDATE,0),4)," ")</f>
        <v>0.77083333333333337</v>
      </c>
      <c r="AZ8" s="187">
        <f t="shared" ref="AZ8:AZ71" si="26">IFERROR(((MOD(AY8-AX8,1)*24)/24),0)</f>
        <v>0.5625</v>
      </c>
      <c r="BA8" s="188">
        <f t="shared" ref="BA8:BA10" si="27">BA7+AZ8</f>
        <v>1.1041666666666665</v>
      </c>
      <c r="BB8" s="176" t="str">
        <f t="array" ref="BB8">IFERROR(INDEX(FDONN,MATCH($BB$4&amp;$E8,FNOM&amp;FDATE,0),3)," ")</f>
        <v xml:space="preserve"> </v>
      </c>
      <c r="BC8" s="178" t="str">
        <f t="array" ref="BC8">IFERROR(INDEX(FDONN,MATCH($BB$4&amp;$E8,FNOM&amp;FDATE,0),4)," ")</f>
        <v xml:space="preserve"> </v>
      </c>
      <c r="BD8" s="187">
        <f t="shared" ref="BD8:BD71" si="28">IFERROR(((MOD(BC8-BB8,1)*24)/24),0)</f>
        <v>0</v>
      </c>
      <c r="BE8" s="188">
        <f t="shared" ref="BE8:BE10" si="29">BE7+BD8</f>
        <v>0</v>
      </c>
      <c r="BF8" s="176">
        <f t="array" ref="BF8">IFERROR(INDEX(FDONN,MATCH($BF$4&amp;$E8,FNOM&amp;FDATE,0),3)," ")</f>
        <v>5.2083333333333336E-2</v>
      </c>
      <c r="BG8" s="178">
        <f t="array" ref="BG8">IFERROR(INDEX(FDONN,MATCH($BF$4&amp;$E8,FNOM&amp;FDATE,0),4)," ")</f>
        <v>0.58819444444444446</v>
      </c>
      <c r="BH8" s="187">
        <f t="shared" ref="BH8:BH71" si="30">IFERROR(((MOD(BG8-BF8,1)*24)/24),0)</f>
        <v>0.53611111111111109</v>
      </c>
      <c r="BI8" s="188">
        <f t="shared" ref="BI8:BI10" si="31">BI7+BH8</f>
        <v>0.98055555555555551</v>
      </c>
      <c r="BJ8" s="176">
        <f t="array" ref="BJ8">IFERROR(INDEX(FDONN,MATCH($BJ$4&amp;$E8,FNOM&amp;FDATE,0),3)," ")</f>
        <v>0.91666666666666663</v>
      </c>
      <c r="BK8" s="178">
        <f t="array" ref="BK8">IFERROR(INDEX(FDONN,MATCH($BJ$4&amp;$E8,FNOM&amp;FDATE,0),4)," ")</f>
        <v>0.25</v>
      </c>
      <c r="BL8" s="187">
        <f t="shared" ref="BL8:BL71" si="32">IFERROR(((MOD(BK8-BJ8,1)*24)/24),0)</f>
        <v>0.33333333333333331</v>
      </c>
      <c r="BM8" s="188">
        <f t="shared" ref="BM8:BM10" si="33">BM7+BL8</f>
        <v>0.9375</v>
      </c>
      <c r="BN8" s="176">
        <f t="array" ref="BN8">IFERROR(INDEX(FDONN,MATCH($BN$4&amp;$E8,FNOM&amp;FDATE,0),3)," ")</f>
        <v>0.10416666666666667</v>
      </c>
      <c r="BO8" s="178">
        <f t="array" ref="BO8">IFERROR(INDEX(FDONN,MATCH($BN$4&amp;$E8,FNOM&amp;FDATE,0),4)," ")</f>
        <v>0.71180555555555547</v>
      </c>
      <c r="BP8" s="187">
        <f t="shared" ref="BP8:BP71" si="34">IFERROR(((MOD(BO8-BN8,1)*24)/24),0)</f>
        <v>0.60763888888888884</v>
      </c>
      <c r="BQ8" s="188">
        <f t="shared" ref="BQ8:BQ10" si="35">BQ7+BP8</f>
        <v>0.9722222222222221</v>
      </c>
      <c r="BR8" s="176" t="str">
        <f t="array" ref="BR8">IFERROR(INDEX(FDONN,MATCH($BR$4&amp;$E8,FNOM&amp;FDATE,0),3)," ")</f>
        <v xml:space="preserve"> </v>
      </c>
      <c r="BS8" s="178" t="str">
        <f t="array" ref="BS8">IFERROR(INDEX(FDONN,MATCH($BR$4&amp;$E8,FNOM&amp;FDATE,0),4)," ")</f>
        <v xml:space="preserve"> </v>
      </c>
      <c r="BT8" s="187">
        <f t="shared" ref="BT8:BT71" si="36">IFERROR(((MOD(BS8-BR8,1)*24)/24),0)</f>
        <v>0</v>
      </c>
      <c r="BU8" s="188">
        <f t="shared" ref="BU8:BU10" si="37">BU7+BT8</f>
        <v>0</v>
      </c>
      <c r="BV8" s="176" t="str">
        <f t="array" ref="BV8">IFERROR(INDEX(FDONN,MATCH($BV$4&amp;$E8,FNOM&amp;FDATE,0),3)," ")</f>
        <v xml:space="preserve"> </v>
      </c>
      <c r="BW8" s="178" t="str">
        <f t="array" ref="BW8">IFERROR(INDEX(FDONN,MATCH($BV$4&amp;$E8,FNOM&amp;FDATE,0),4)," ")</f>
        <v xml:space="preserve"> </v>
      </c>
      <c r="BX8" s="187">
        <f t="shared" ref="BX8:BX71" si="38">IFERROR(((MOD(BW8-BV8,1)*24)/24),0)</f>
        <v>0</v>
      </c>
      <c r="BY8" s="188">
        <f t="shared" ref="BY8:BY10" si="39">BY7+BX8</f>
        <v>0</v>
      </c>
      <c r="BZ8" s="176" t="str">
        <f t="array" ref="BZ8">IFERROR(INDEX(FDONN,MATCH($BZ$4&amp;$E8,FNOM&amp;FDATE,0),3)," ")</f>
        <v xml:space="preserve"> </v>
      </c>
      <c r="CA8" s="178" t="str">
        <f t="array" ref="CA8">IFERROR(INDEX(FDONN,MATCH($BZ$4&amp;$E8,FNOM&amp;FDATE,0),4)," ")</f>
        <v xml:space="preserve"> </v>
      </c>
      <c r="CB8" s="187">
        <f t="shared" ref="CB8:CB71" si="40">IFERROR(((MOD(CA8-BZ8,1)*24)/24),0)</f>
        <v>0</v>
      </c>
      <c r="CC8" s="188">
        <f t="shared" ref="CC8:CC10" si="41">CC7+CB8</f>
        <v>0</v>
      </c>
      <c r="CD8" s="176" t="str">
        <f t="array" ref="CD8">IFERROR(INDEX(FDONN,MATCH($CD$4&amp;$E8,FNOM&amp;FDATE,0),3)," ")</f>
        <v xml:space="preserve"> </v>
      </c>
      <c r="CE8" s="178" t="str">
        <f t="array" ref="CE8">IFERROR(INDEX(FDONN,MATCH($CD$4&amp;$E8,FNOM&amp;FDATE,0),4)," ")</f>
        <v xml:space="preserve"> </v>
      </c>
      <c r="CF8" s="187">
        <f t="shared" ref="CF8:CF71" si="42">IFERROR(((MOD(CE8-CD8,1)*24)/24),0)</f>
        <v>0</v>
      </c>
      <c r="CG8" s="188">
        <f t="shared" ref="CG8:CG10" si="43">CG7+CF8</f>
        <v>0</v>
      </c>
      <c r="CH8" s="176" t="str">
        <f t="array" ref="CH8">IFERROR(INDEX(FDONN,MATCH($CH$4&amp;$E8,FNOM&amp;FDATE,0),3)," ")</f>
        <v xml:space="preserve"> </v>
      </c>
      <c r="CI8" s="178" t="str">
        <f t="array" ref="CI8">IFERROR(INDEX(FDONN,MATCH($CH$4&amp;$E8,FNOM&amp;FDATE,0),4)," ")</f>
        <v xml:space="preserve"> </v>
      </c>
      <c r="CJ8" s="187">
        <f t="shared" ref="CJ8:CJ71" si="44">IFERROR(((MOD(CI8-CH8,1)*24)/24),0)</f>
        <v>0</v>
      </c>
      <c r="CK8" s="188">
        <f t="shared" ref="CK8:CK10" si="45">CK7+CJ8</f>
        <v>0</v>
      </c>
      <c r="CL8" s="176" t="str">
        <f t="array" ref="CL8">IFERROR(INDEX(FDONN,MATCH($CL$4&amp;$E8,FNOM&amp;FDATE,0),3)," ")</f>
        <v xml:space="preserve"> </v>
      </c>
      <c r="CM8" s="178" t="str">
        <f t="array" ref="CM8">IFERROR(INDEX(FDONN,MATCH($CL$4&amp;$E8,FNOM&amp;FDATE,0),4)," ")</f>
        <v xml:space="preserve"> </v>
      </c>
      <c r="CN8" s="187">
        <f t="shared" ref="CN8:CN71" si="46">IFERROR(((MOD(CM8-CL8,1)*24)/24),0)</f>
        <v>0</v>
      </c>
      <c r="CO8" s="188">
        <f t="shared" ref="CO8:CO10" si="47">CO7+CN8</f>
        <v>0</v>
      </c>
      <c r="CP8" s="176" t="str">
        <f t="array" ref="CP8">IFERROR(INDEX(FDONN,MATCH($CP$4&amp;$E8,FNOM&amp;FDATE,0),3)," ")</f>
        <v xml:space="preserve"> </v>
      </c>
      <c r="CQ8" s="178" t="str">
        <f t="array" ref="CQ8">IFERROR(INDEX(FDONN,MATCH($CP$4&amp;$E8,FNOM&amp;FDATE,0),4)," ")</f>
        <v xml:space="preserve"> </v>
      </c>
      <c r="CR8" s="187">
        <f t="shared" ref="CR8:CR71" si="48">IFERROR(((MOD(CQ8-CP8,1)*24)/24),0)</f>
        <v>0</v>
      </c>
      <c r="CS8" s="188">
        <f t="shared" ref="CS8:CS10" si="49">CS7+CR8</f>
        <v>0</v>
      </c>
      <c r="CT8" s="176" t="str">
        <f t="array" ref="CT8">IFERROR(INDEX(FDONN,MATCH($CT$4&amp;$E8,FNOM&amp;FDATE,0),3)," ")</f>
        <v xml:space="preserve"> </v>
      </c>
      <c r="CU8" s="178" t="str">
        <f t="array" ref="CU8">IFERROR(INDEX(FDONN,MATCH($CT$4&amp;$E8,FNOM&amp;FDATE,0),4)," ")</f>
        <v xml:space="preserve"> </v>
      </c>
      <c r="CV8" s="187">
        <f t="shared" ref="CV8:CV71" si="50">IFERROR(((MOD(CU8-CT8,1)*24)/24),0)</f>
        <v>0</v>
      </c>
      <c r="CW8" s="188">
        <f t="shared" ref="CW8:CW10" si="51">CW7+CV8</f>
        <v>0</v>
      </c>
      <c r="CX8" s="176" t="str">
        <f t="array" ref="CX8">IFERROR(INDEX(FDONN,MATCH($CX$4&amp;$E8,FNOM&amp;FDATE,0),3)," ")</f>
        <v xml:space="preserve"> </v>
      </c>
      <c r="CY8" s="178" t="str">
        <f t="array" ref="CY8">IFERROR(INDEX(FDONN,MATCH($CX$4&amp;$E8,FNOM&amp;FDATE,0),4)," ")</f>
        <v xml:space="preserve"> </v>
      </c>
      <c r="CZ8" s="187">
        <f t="shared" ref="CZ8:CZ71" si="52">IFERROR(((MOD(CY8-CX8,1)*24)/24),0)</f>
        <v>0</v>
      </c>
      <c r="DA8" s="188">
        <f t="shared" ref="DA8:DA10" si="53">DA7+CZ8</f>
        <v>0</v>
      </c>
      <c r="DB8" s="176" t="str">
        <f t="array" ref="DB8">IFERROR(INDEX(FDONN,MATCH($DB$4&amp;$E8,FNOM&amp;FDATE,0),3)," ")</f>
        <v xml:space="preserve"> </v>
      </c>
      <c r="DC8" s="178" t="str">
        <f t="array" ref="DC8">IFERROR(INDEX(FDONN,MATCH($DB$4&amp;$E8,FNOM&amp;FDATE,0),4)," ")</f>
        <v xml:space="preserve"> </v>
      </c>
      <c r="DD8" s="187">
        <f t="shared" ref="DD8:DD71" si="54">IFERROR(((MOD(DC8-DB8,1)*24)/24),0)</f>
        <v>0</v>
      </c>
      <c r="DE8" s="188">
        <f t="shared" ref="DE8:DE10" si="55">DE7+DD8</f>
        <v>0</v>
      </c>
      <c r="DF8" s="176" t="str">
        <f t="array" ref="DF8">IFERROR(INDEX(FDONN,MATCH($DF$4&amp;$E8,FNOM&amp;FDATE,0),3)," ")</f>
        <v xml:space="preserve"> </v>
      </c>
      <c r="DG8" s="178" t="str">
        <f t="array" ref="DG8">IFERROR(INDEX(FDONN,MATCH($DF$4&amp;$E8,FNOM&amp;FDATE,0),4)," ")</f>
        <v xml:space="preserve"> </v>
      </c>
      <c r="DH8" s="187">
        <f t="shared" ref="DH8:DH71" si="56">IFERROR(((MOD(DG8-DF8,1)*24)/24),0)</f>
        <v>0</v>
      </c>
      <c r="DI8" s="188">
        <f t="shared" ref="DI8:DI10" si="57">DI7+DH8</f>
        <v>0</v>
      </c>
      <c r="DJ8" s="176" t="str">
        <f t="array" ref="DJ8">IFERROR(INDEX(FDONN,MATCH($DJ$4&amp;$E8,FNOM&amp;FDATE,0),3)," ")</f>
        <v xml:space="preserve"> </v>
      </c>
      <c r="DK8" s="178" t="str">
        <f t="array" ref="DK8">IFERROR(INDEX(FDONN,MATCH($DJ$4&amp;$E8,FNOM&amp;FDATE,0),4)," ")</f>
        <v xml:space="preserve"> </v>
      </c>
      <c r="DL8" s="187">
        <f t="shared" ref="DL8:DL71" si="58">IFERROR(((MOD(DK8-DJ8,1)*24)/24),0)</f>
        <v>0</v>
      </c>
      <c r="DM8" s="188">
        <f t="shared" ref="DM8:DM10" si="59">DM7+DL8</f>
        <v>0</v>
      </c>
      <c r="DN8" s="194" t="str">
        <f t="array" ref="DN8">IFERROR(INDEX(FDONN,MATCH($DN$4&amp;$E8,FNOM&amp;FDATE,0),3)," ")</f>
        <v xml:space="preserve"> </v>
      </c>
      <c r="DO8" s="178" t="str">
        <f t="array" ref="DO8">IFERROR(INDEX(FDONN,MATCH($DN$4&amp;$E8,FNOM&amp;FDATE,0),4)," ")</f>
        <v xml:space="preserve"> </v>
      </c>
      <c r="DP8" s="187">
        <f t="shared" ref="DP8:DP71" si="60">IFERROR(((MOD(DO8-DN8,1)*24)/24),0)</f>
        <v>0</v>
      </c>
      <c r="DQ8" s="188">
        <f t="shared" ref="DQ8:DQ10" si="61">DQ7+DP8</f>
        <v>0</v>
      </c>
    </row>
    <row r="9" spans="1:121" ht="17.25" customHeight="1" thickBot="1" x14ac:dyDescent="0.3">
      <c r="A9" s="89"/>
      <c r="B9" s="95">
        <f t="shared" si="0"/>
        <v>5</v>
      </c>
      <c r="C9" s="95">
        <f t="shared" si="1"/>
        <v>1</v>
      </c>
      <c r="D9" s="95">
        <f t="shared" si="2"/>
        <v>1</v>
      </c>
      <c r="E9" s="156">
        <f t="shared" si="3"/>
        <v>43469</v>
      </c>
      <c r="F9" s="176" t="str">
        <f t="array" ref="F9">IFERROR(INDEX(Etat!A:C,MATCH('2019'!$F$4:$I$4&amp;'2019'!$E9,FNOM&amp;FDATE,0),3)," ")</f>
        <v xml:space="preserve"> </v>
      </c>
      <c r="G9" s="178" t="str">
        <f t="array" ref="G9">IFERROR(INDEX(Etat!A:D,MATCH('2019'!$F$4:$I$4&amp;'2019'!$E9,FNOM&amp;FDATE,0),4)," ")</f>
        <v xml:space="preserve"> </v>
      </c>
      <c r="H9" s="187">
        <f t="shared" si="4"/>
        <v>0</v>
      </c>
      <c r="I9" s="188">
        <f t="shared" si="5"/>
        <v>0</v>
      </c>
      <c r="J9" s="176" t="str">
        <f t="array" ref="J9">IFERROR(INDEX(FDONN,MATCH($J$4&amp;$E9,FNOM&amp;FDATE,0),3)," ")</f>
        <v xml:space="preserve"> </v>
      </c>
      <c r="K9" s="178" t="str">
        <f t="array" ref="K9">IFERROR(INDEX(FDONN,MATCH($J$4&amp;$E9,FNOM&amp;FDATE,0),4)," ")</f>
        <v xml:space="preserve"> </v>
      </c>
      <c r="L9" s="187">
        <f t="shared" si="6"/>
        <v>0</v>
      </c>
      <c r="M9" s="188">
        <f t="shared" si="7"/>
        <v>0</v>
      </c>
      <c r="N9" s="176" t="str">
        <f t="array" ref="N9">IFERROR(INDEX(FDONN,MATCH($N$4&amp;$E9,FNOM&amp;FDATE,0),3)," ")</f>
        <v xml:space="preserve"> </v>
      </c>
      <c r="O9" s="178" t="str">
        <f t="array" ref="O9">IFERROR(INDEX(FDONN,MATCH($N$4&amp;$E9,FNOM&amp;FDATE,0),4)," ")</f>
        <v xml:space="preserve"> </v>
      </c>
      <c r="P9" s="187">
        <f t="shared" si="8"/>
        <v>0</v>
      </c>
      <c r="Q9" s="188">
        <f t="shared" si="9"/>
        <v>0.56944444444444453</v>
      </c>
      <c r="R9" s="176">
        <f t="array" ref="R9">IFERROR(INDEX(FDONN,MATCH($R$4&amp;$E9,FNOM&amp;FDATE,0),3)," ")</f>
        <v>0.5625</v>
      </c>
      <c r="S9" s="178">
        <f t="array" ref="S9">IFERROR(INDEX(FDONN,MATCH($R$4&amp;$E9,FNOM&amp;FDATE,0),4)," ")</f>
        <v>0.875</v>
      </c>
      <c r="T9" s="187">
        <f t="shared" si="10"/>
        <v>0.3125</v>
      </c>
      <c r="U9" s="188">
        <f t="shared" si="11"/>
        <v>1.4166666666666665</v>
      </c>
      <c r="V9" s="176" t="str">
        <f t="array" ref="V9">IFERROR(INDEX(FDONN,MATCH($V$4&amp;$E9,FNOM&amp;FDATE,0),3)," ")</f>
        <v xml:space="preserve"> </v>
      </c>
      <c r="W9" s="178" t="str">
        <f t="array" ref="W9">IFERROR(INDEX(FDONN,MATCH($V$4&amp;$E9,FNOM&amp;FDATE,0),4)," ")</f>
        <v xml:space="preserve"> </v>
      </c>
      <c r="X9" s="187">
        <f t="shared" si="12"/>
        <v>0</v>
      </c>
      <c r="Y9" s="188">
        <f t="shared" si="13"/>
        <v>0.63541666666666663</v>
      </c>
      <c r="Z9" s="176">
        <f t="array" ref="Z9">IFERROR(INDEX(FDONN,MATCH($Z$4&amp;$E9,FNOM&amp;FDATE,0),3)," ")</f>
        <v>0.625</v>
      </c>
      <c r="AA9" s="178">
        <f t="array" ref="AA9">IFERROR(INDEX(FDONN,MATCH($Z$4&amp;$E9,FNOM&amp;FDATE,0),4)," ")</f>
        <v>0.13333333333333333</v>
      </c>
      <c r="AB9" s="187">
        <f t="shared" si="14"/>
        <v>0.5083333333333333</v>
      </c>
      <c r="AC9" s="188">
        <f t="shared" si="15"/>
        <v>1.9819444444444447</v>
      </c>
      <c r="AD9" s="176">
        <f t="array" ref="AD9">IFERROR(INDEX(FDONN,MATCH($AD$4&amp;$E9,FNOM&amp;FDATE,0),3)," ")</f>
        <v>0.9375</v>
      </c>
      <c r="AE9" s="178">
        <f t="array" ref="AE9">IFERROR(INDEX(FDONN,MATCH($AD$4&amp;$E9,FNOM&amp;FDATE,0),4)," ")</f>
        <v>0.52083333333333337</v>
      </c>
      <c r="AF9" s="187">
        <f t="shared" si="16"/>
        <v>0.58333333333333337</v>
      </c>
      <c r="AG9" s="188">
        <f t="shared" si="17"/>
        <v>0.94583333333333341</v>
      </c>
      <c r="AH9" s="176" t="str">
        <f t="array" ref="AH9">IFERROR(INDEX(FDONN,MATCH($AH$4&amp;$E9,FNOM&amp;FDATE,0),3)," ")</f>
        <v xml:space="preserve"> </v>
      </c>
      <c r="AI9" s="178" t="str">
        <f t="array" ref="AI9">IFERROR(INDEX(FDONN,MATCH($AH$4&amp;$E9,FNOM&amp;FDATE,0),4)," ")</f>
        <v xml:space="preserve"> </v>
      </c>
      <c r="AJ9" s="187">
        <f t="shared" si="18"/>
        <v>0</v>
      </c>
      <c r="AK9" s="188">
        <f t="shared" si="19"/>
        <v>0</v>
      </c>
      <c r="AL9" s="176">
        <f t="array" ref="AL9">IFERROR(INDEX(FDONN,MATCH($AL$4&amp;$E9,FNOM&amp;FDATE,0),3)," ")</f>
        <v>0.22916666666666666</v>
      </c>
      <c r="AM9" s="178">
        <f t="array" ref="AM9">IFERROR(INDEX(FDONN,MATCH($AL$4&amp;$E9,FNOM&amp;FDATE,0),4)," ")</f>
        <v>0.74305555555555547</v>
      </c>
      <c r="AN9" s="187">
        <f t="shared" si="20"/>
        <v>0.51388888888888884</v>
      </c>
      <c r="AO9" s="188">
        <f t="shared" si="21"/>
        <v>1.0798611111111112</v>
      </c>
      <c r="AP9" s="176">
        <f t="array" ref="AP9">IFERROR(INDEX(FDONN,MATCH($AP$4&amp;$E9,FNOM&amp;FDATE,0),3)," ")</f>
        <v>0.35416666666666669</v>
      </c>
      <c r="AQ9" s="178">
        <f t="array" ref="AQ9">IFERROR(INDEX(FDONN,MATCH($AP$4&amp;$E9,FNOM&amp;FDATE,0),4)," ")</f>
        <v>0.86111111111111116</v>
      </c>
      <c r="AR9" s="187">
        <f t="shared" si="22"/>
        <v>0.50694444444444442</v>
      </c>
      <c r="AS9" s="188">
        <f t="shared" si="23"/>
        <v>0.50694444444444442</v>
      </c>
      <c r="AT9" s="176" t="str">
        <f t="array" ref="AT9">IFERROR(INDEX(FDONN,MATCH($AT$4&amp;$E9,FNOM&amp;FDATE,0),3)," ")</f>
        <v xml:space="preserve"> </v>
      </c>
      <c r="AU9" s="178" t="str">
        <f t="array" ref="AU9">IFERROR(INDEX(FDONN,MATCH($AT$4&amp;$E9,FNOM&amp;FDATE,0),4)," ")</f>
        <v xml:space="preserve"> </v>
      </c>
      <c r="AV9" s="187">
        <f t="shared" si="24"/>
        <v>0</v>
      </c>
      <c r="AW9" s="188">
        <f t="shared" si="25"/>
        <v>0</v>
      </c>
      <c r="AX9" s="176" t="str">
        <f t="array" ref="AX9">IFERROR(INDEX(FDONN,MATCH($AX$4&amp;$E9,FNOM&amp;FDATE,0),3)," ")</f>
        <v xml:space="preserve"> </v>
      </c>
      <c r="AY9" s="178" t="str">
        <f t="array" ref="AY9">IFERROR(INDEX(FDONN,MATCH($AX$4&amp;$E9,FNOM&amp;FDATE,0),4)," ")</f>
        <v xml:space="preserve"> </v>
      </c>
      <c r="AZ9" s="187">
        <f t="shared" si="26"/>
        <v>0</v>
      </c>
      <c r="BA9" s="188">
        <f t="shared" si="27"/>
        <v>1.1041666666666665</v>
      </c>
      <c r="BB9" s="176" t="str">
        <f t="array" ref="BB9">IFERROR(INDEX(FDONN,MATCH($BB$4&amp;$E9,FNOM&amp;FDATE,0),3)," ")</f>
        <v xml:space="preserve"> </v>
      </c>
      <c r="BC9" s="178" t="str">
        <f t="array" ref="BC9">IFERROR(INDEX(FDONN,MATCH($BB$4&amp;$E9,FNOM&amp;FDATE,0),4)," ")</f>
        <v xml:space="preserve"> </v>
      </c>
      <c r="BD9" s="187">
        <f t="shared" si="28"/>
        <v>0</v>
      </c>
      <c r="BE9" s="188">
        <f t="shared" si="29"/>
        <v>0</v>
      </c>
      <c r="BF9" s="176">
        <f t="array" ref="BF9">IFERROR(INDEX(FDONN,MATCH($BF$4&amp;$E9,FNOM&amp;FDATE,0),3)," ")</f>
        <v>0.125</v>
      </c>
      <c r="BG9" s="178">
        <f t="array" ref="BG9">IFERROR(INDEX(FDONN,MATCH($BF$4&amp;$E9,FNOM&amp;FDATE,0),4)," ")</f>
        <v>0.63194444444444442</v>
      </c>
      <c r="BH9" s="187">
        <f t="shared" si="30"/>
        <v>0.50694444444444442</v>
      </c>
      <c r="BI9" s="188">
        <f t="shared" si="31"/>
        <v>1.4874999999999998</v>
      </c>
      <c r="BJ9" s="176">
        <f t="array" ref="BJ9">IFERROR(INDEX(FDONN,MATCH($BJ$4&amp;$E9,FNOM&amp;FDATE,0),3)," ")</f>
        <v>0.625</v>
      </c>
      <c r="BK9" s="178">
        <f t="array" ref="BK9">IFERROR(INDEX(FDONN,MATCH($BJ$4&amp;$E9,FNOM&amp;FDATE,0),4)," ")</f>
        <v>0.9375</v>
      </c>
      <c r="BL9" s="187">
        <f t="shared" si="32"/>
        <v>0.3125</v>
      </c>
      <c r="BM9" s="188">
        <f t="shared" si="33"/>
        <v>1.25</v>
      </c>
      <c r="BN9" s="176" t="str">
        <f t="array" ref="BN9">IFERROR(INDEX(FDONN,MATCH($BN$4&amp;$E9,FNOM&amp;FDATE,0),3)," ")</f>
        <v xml:space="preserve"> </v>
      </c>
      <c r="BO9" s="178" t="str">
        <f t="array" ref="BO9">IFERROR(INDEX(FDONN,MATCH($BN$4&amp;$E9,FNOM&amp;FDATE,0),4)," ")</f>
        <v xml:space="preserve"> </v>
      </c>
      <c r="BP9" s="187">
        <f t="shared" si="34"/>
        <v>0</v>
      </c>
      <c r="BQ9" s="188">
        <f t="shared" si="35"/>
        <v>0.9722222222222221</v>
      </c>
      <c r="BR9" s="176" t="str">
        <f t="array" ref="BR9">IFERROR(INDEX(FDONN,MATCH($BR$4&amp;$E9,FNOM&amp;FDATE,0),3)," ")</f>
        <v xml:space="preserve"> </v>
      </c>
      <c r="BS9" s="178" t="str">
        <f t="array" ref="BS9">IFERROR(INDEX(FDONN,MATCH($BR$4&amp;$E9,FNOM&amp;FDATE,0),4)," ")</f>
        <v xml:space="preserve"> </v>
      </c>
      <c r="BT9" s="187">
        <f t="shared" si="36"/>
        <v>0</v>
      </c>
      <c r="BU9" s="188">
        <f t="shared" si="37"/>
        <v>0</v>
      </c>
      <c r="BV9" s="176" t="str">
        <f t="array" ref="BV9">IFERROR(INDEX(FDONN,MATCH($BV$4&amp;$E9,FNOM&amp;FDATE,0),3)," ")</f>
        <v xml:space="preserve"> </v>
      </c>
      <c r="BW9" s="178" t="str">
        <f t="array" ref="BW9">IFERROR(INDEX(FDONN,MATCH($BV$4&amp;$E9,FNOM&amp;FDATE,0),4)," ")</f>
        <v xml:space="preserve"> </v>
      </c>
      <c r="BX9" s="187">
        <f t="shared" si="38"/>
        <v>0</v>
      </c>
      <c r="BY9" s="188">
        <f t="shared" si="39"/>
        <v>0</v>
      </c>
      <c r="BZ9" s="176" t="str">
        <f t="array" ref="BZ9">IFERROR(INDEX(FDONN,MATCH($BZ$4&amp;$E9,FNOM&amp;FDATE,0),3)," ")</f>
        <v xml:space="preserve"> </v>
      </c>
      <c r="CA9" s="178" t="str">
        <f t="array" ref="CA9">IFERROR(INDEX(FDONN,MATCH($BZ$4&amp;$E9,FNOM&amp;FDATE,0),4)," ")</f>
        <v xml:space="preserve"> </v>
      </c>
      <c r="CB9" s="187">
        <f t="shared" si="40"/>
        <v>0</v>
      </c>
      <c r="CC9" s="188">
        <f t="shared" si="41"/>
        <v>0</v>
      </c>
      <c r="CD9" s="176" t="str">
        <f t="array" ref="CD9">IFERROR(INDEX(FDONN,MATCH($CD$4&amp;$E9,FNOM&amp;FDATE,0),3)," ")</f>
        <v xml:space="preserve"> </v>
      </c>
      <c r="CE9" s="178" t="str">
        <f t="array" ref="CE9">IFERROR(INDEX(FDONN,MATCH($CD$4&amp;$E9,FNOM&amp;FDATE,0),4)," ")</f>
        <v xml:space="preserve"> </v>
      </c>
      <c r="CF9" s="187">
        <f t="shared" si="42"/>
        <v>0</v>
      </c>
      <c r="CG9" s="188">
        <f t="shared" si="43"/>
        <v>0</v>
      </c>
      <c r="CH9" s="176" t="str">
        <f t="array" ref="CH9">IFERROR(INDEX(FDONN,MATCH($CH$4&amp;$E9,FNOM&amp;FDATE,0),3)," ")</f>
        <v xml:space="preserve"> </v>
      </c>
      <c r="CI9" s="178" t="str">
        <f t="array" ref="CI9">IFERROR(INDEX(FDONN,MATCH($CH$4&amp;$E9,FNOM&amp;FDATE,0),4)," ")</f>
        <v xml:space="preserve"> </v>
      </c>
      <c r="CJ9" s="187">
        <f t="shared" si="44"/>
        <v>0</v>
      </c>
      <c r="CK9" s="188">
        <f t="shared" si="45"/>
        <v>0</v>
      </c>
      <c r="CL9" s="176" t="str">
        <f t="array" ref="CL9">IFERROR(INDEX(FDONN,MATCH($CL$4&amp;$E9,FNOM&amp;FDATE,0),3)," ")</f>
        <v xml:space="preserve"> </v>
      </c>
      <c r="CM9" s="178" t="str">
        <f t="array" ref="CM9">IFERROR(INDEX(FDONN,MATCH($CL$4&amp;$E9,FNOM&amp;FDATE,0),4)," ")</f>
        <v xml:space="preserve"> </v>
      </c>
      <c r="CN9" s="187">
        <f t="shared" si="46"/>
        <v>0</v>
      </c>
      <c r="CO9" s="188">
        <f t="shared" si="47"/>
        <v>0</v>
      </c>
      <c r="CP9" s="176" t="str">
        <f t="array" ref="CP9">IFERROR(INDEX(FDONN,MATCH($CP$4&amp;$E9,FNOM&amp;FDATE,0),3)," ")</f>
        <v xml:space="preserve"> </v>
      </c>
      <c r="CQ9" s="178" t="str">
        <f t="array" ref="CQ9">IFERROR(INDEX(FDONN,MATCH($CP$4&amp;$E9,FNOM&amp;FDATE,0),4)," ")</f>
        <v xml:space="preserve"> </v>
      </c>
      <c r="CR9" s="187">
        <f t="shared" si="48"/>
        <v>0</v>
      </c>
      <c r="CS9" s="188">
        <f t="shared" si="49"/>
        <v>0</v>
      </c>
      <c r="CT9" s="176" t="str">
        <f t="array" ref="CT9">IFERROR(INDEX(FDONN,MATCH($CT$4&amp;$E9,FNOM&amp;FDATE,0),3)," ")</f>
        <v xml:space="preserve"> </v>
      </c>
      <c r="CU9" s="178" t="str">
        <f t="array" ref="CU9">IFERROR(INDEX(FDONN,MATCH($CT$4&amp;$E9,FNOM&amp;FDATE,0),4)," ")</f>
        <v xml:space="preserve"> </v>
      </c>
      <c r="CV9" s="187">
        <f t="shared" si="50"/>
        <v>0</v>
      </c>
      <c r="CW9" s="188">
        <f t="shared" si="51"/>
        <v>0</v>
      </c>
      <c r="CX9" s="176" t="str">
        <f t="array" ref="CX9">IFERROR(INDEX(FDONN,MATCH($CX$4&amp;$E9,FNOM&amp;FDATE,0),3)," ")</f>
        <v xml:space="preserve"> </v>
      </c>
      <c r="CY9" s="178" t="str">
        <f t="array" ref="CY9">IFERROR(INDEX(FDONN,MATCH($CX$4&amp;$E9,FNOM&amp;FDATE,0),4)," ")</f>
        <v xml:space="preserve"> </v>
      </c>
      <c r="CZ9" s="187">
        <f t="shared" si="52"/>
        <v>0</v>
      </c>
      <c r="DA9" s="188">
        <f t="shared" si="53"/>
        <v>0</v>
      </c>
      <c r="DB9" s="176" t="str">
        <f t="array" ref="DB9">IFERROR(INDEX(FDONN,MATCH($DB$4&amp;$E9,FNOM&amp;FDATE,0),3)," ")</f>
        <v xml:space="preserve"> </v>
      </c>
      <c r="DC9" s="178" t="str">
        <f t="array" ref="DC9">IFERROR(INDEX(FDONN,MATCH($DB$4&amp;$E9,FNOM&amp;FDATE,0),4)," ")</f>
        <v xml:space="preserve"> </v>
      </c>
      <c r="DD9" s="187">
        <f t="shared" si="54"/>
        <v>0</v>
      </c>
      <c r="DE9" s="188">
        <f t="shared" si="55"/>
        <v>0</v>
      </c>
      <c r="DF9" s="176" t="str">
        <f t="array" ref="DF9">IFERROR(INDEX(FDONN,MATCH($DF$4&amp;$E9,FNOM&amp;FDATE,0),3)," ")</f>
        <v xml:space="preserve"> </v>
      </c>
      <c r="DG9" s="178" t="str">
        <f t="array" ref="DG9">IFERROR(INDEX(FDONN,MATCH($DF$4&amp;$E9,FNOM&amp;FDATE,0),4)," ")</f>
        <v xml:space="preserve"> </v>
      </c>
      <c r="DH9" s="187">
        <f t="shared" si="56"/>
        <v>0</v>
      </c>
      <c r="DI9" s="188">
        <f t="shared" si="57"/>
        <v>0</v>
      </c>
      <c r="DJ9" s="176" t="str">
        <f t="array" ref="DJ9">IFERROR(INDEX(FDONN,MATCH($DJ$4&amp;$E9,FNOM&amp;FDATE,0),3)," ")</f>
        <v xml:space="preserve"> </v>
      </c>
      <c r="DK9" s="178" t="str">
        <f t="array" ref="DK9">IFERROR(INDEX(FDONN,MATCH($DJ$4&amp;$E9,FNOM&amp;FDATE,0),4)," ")</f>
        <v xml:space="preserve"> </v>
      </c>
      <c r="DL9" s="187">
        <f t="shared" si="58"/>
        <v>0</v>
      </c>
      <c r="DM9" s="188">
        <f t="shared" si="59"/>
        <v>0</v>
      </c>
      <c r="DN9" s="194" t="str">
        <f t="array" ref="DN9">IFERROR(INDEX(FDONN,MATCH($DN$4&amp;$E9,FNOM&amp;FDATE,0),3)," ")</f>
        <v xml:space="preserve"> </v>
      </c>
      <c r="DO9" s="178" t="str">
        <f t="array" ref="DO9">IFERROR(INDEX(FDONN,MATCH($DN$4&amp;$E9,FNOM&amp;FDATE,0),4)," ")</f>
        <v xml:space="preserve"> </v>
      </c>
      <c r="DP9" s="187">
        <f t="shared" si="60"/>
        <v>0</v>
      </c>
      <c r="DQ9" s="188">
        <f t="shared" si="61"/>
        <v>0</v>
      </c>
    </row>
    <row r="10" spans="1:121" ht="17.25" customHeight="1" thickBot="1" x14ac:dyDescent="0.3">
      <c r="A10" s="89"/>
      <c r="B10" s="95">
        <f t="shared" si="0"/>
        <v>6</v>
      </c>
      <c r="C10" s="95">
        <f t="shared" si="1"/>
        <v>1</v>
      </c>
      <c r="D10" s="95">
        <f t="shared" si="2"/>
        <v>1</v>
      </c>
      <c r="E10" s="156">
        <f t="shared" si="3"/>
        <v>43470</v>
      </c>
      <c r="F10" s="176" t="str">
        <f t="array" ref="F10">IFERROR(INDEX(Etat!A:C,MATCH('2019'!$F$4:$I$4&amp;'2019'!$E10,FNOM&amp;FDATE,0),3)," ")</f>
        <v xml:space="preserve"> </v>
      </c>
      <c r="G10" s="178" t="str">
        <f t="array" ref="G10">IFERROR(INDEX(Etat!A:D,MATCH('2019'!$F$4:$I$4&amp;'2019'!$E10,FNOM&amp;FDATE,0),4)," ")</f>
        <v xml:space="preserve"> </v>
      </c>
      <c r="H10" s="187">
        <f t="shared" si="4"/>
        <v>0</v>
      </c>
      <c r="I10" s="188">
        <f t="shared" si="5"/>
        <v>0</v>
      </c>
      <c r="J10" s="176" t="str">
        <f t="array" ref="J10">IFERROR(INDEX(FDONN,MATCH($J$4&amp;$E10,FNOM&amp;FDATE,0),3)," ")</f>
        <v xml:space="preserve"> </v>
      </c>
      <c r="K10" s="178" t="str">
        <f t="array" ref="K10">IFERROR(INDEX(FDONN,MATCH($J$4&amp;$E10,FNOM&amp;FDATE,0),4)," ")</f>
        <v xml:space="preserve"> </v>
      </c>
      <c r="L10" s="187">
        <f t="shared" si="6"/>
        <v>0</v>
      </c>
      <c r="M10" s="188">
        <f t="shared" si="7"/>
        <v>0</v>
      </c>
      <c r="N10" s="176" t="str">
        <f t="array" ref="N10">IFERROR(INDEX(FDONN,MATCH($N$4&amp;$E10,FNOM&amp;FDATE,0),3)," ")</f>
        <v xml:space="preserve"> </v>
      </c>
      <c r="O10" s="178" t="str">
        <f t="array" ref="O10">IFERROR(INDEX(FDONN,MATCH($N$4&amp;$E10,FNOM&amp;FDATE,0),4)," ")</f>
        <v xml:space="preserve"> </v>
      </c>
      <c r="P10" s="187">
        <f t="shared" si="8"/>
        <v>0</v>
      </c>
      <c r="Q10" s="188">
        <f t="shared" si="9"/>
        <v>0.56944444444444453</v>
      </c>
      <c r="R10" s="176">
        <f t="array" ref="R10">IFERROR(INDEX(FDONN,MATCH($R$4&amp;$E10,FNOM&amp;FDATE,0),3)," ")</f>
        <v>0.35416666666666669</v>
      </c>
      <c r="S10" s="178">
        <f t="array" ref="S10">IFERROR(INDEX(FDONN,MATCH($R$4&amp;$E10,FNOM&amp;FDATE,0),4)," ")</f>
        <v>0.65625</v>
      </c>
      <c r="T10" s="187">
        <f t="shared" si="10"/>
        <v>0.30208333333333331</v>
      </c>
      <c r="U10" s="188">
        <f t="shared" si="11"/>
        <v>1.7187499999999998</v>
      </c>
      <c r="V10" s="176" t="str">
        <f t="array" ref="V10">IFERROR(INDEX(FDONN,MATCH($V$4&amp;$E10,FNOM&amp;FDATE,0),3)," ")</f>
        <v xml:space="preserve"> </v>
      </c>
      <c r="W10" s="178" t="str">
        <f t="array" ref="W10">IFERROR(INDEX(FDONN,MATCH($V$4&amp;$E10,FNOM&amp;FDATE,0),4)," ")</f>
        <v xml:space="preserve"> </v>
      </c>
      <c r="X10" s="187">
        <f t="shared" si="12"/>
        <v>0</v>
      </c>
      <c r="Y10" s="188">
        <f t="shared" si="13"/>
        <v>0.63541666666666663</v>
      </c>
      <c r="Z10" s="176" t="str">
        <f t="array" ref="Z10">IFERROR(INDEX(FDONN,MATCH($Z$4&amp;$E10,FNOM&amp;FDATE,0),3)," ")</f>
        <v xml:space="preserve"> </v>
      </c>
      <c r="AA10" s="178" t="str">
        <f t="array" ref="AA10">IFERROR(INDEX(FDONN,MATCH($Z$4&amp;$E10,FNOM&amp;FDATE,0),4)," ")</f>
        <v xml:space="preserve"> </v>
      </c>
      <c r="AB10" s="187">
        <f t="shared" si="14"/>
        <v>0</v>
      </c>
      <c r="AC10" s="188">
        <f t="shared" si="15"/>
        <v>1.9819444444444447</v>
      </c>
      <c r="AD10" s="176">
        <f t="array" ref="AD10">IFERROR(INDEX(FDONN,MATCH($AD$4&amp;$E10,FNOM&amp;FDATE,0),3)," ")</f>
        <v>0.89583333333333337</v>
      </c>
      <c r="AE10" s="178">
        <f t="array" ref="AE10">IFERROR(INDEX(FDONN,MATCH($AD$4&amp;$E10,FNOM&amp;FDATE,0),4)," ")</f>
        <v>0.22916666666666666</v>
      </c>
      <c r="AF10" s="187">
        <f t="shared" si="16"/>
        <v>0.33333333333333326</v>
      </c>
      <c r="AG10" s="188">
        <f t="shared" si="17"/>
        <v>1.2791666666666668</v>
      </c>
      <c r="AH10" s="176" t="str">
        <f t="array" ref="AH10">IFERROR(INDEX(FDONN,MATCH($AH$4&amp;$E10,FNOM&amp;FDATE,0),3)," ")</f>
        <v xml:space="preserve"> </v>
      </c>
      <c r="AI10" s="178" t="str">
        <f t="array" ref="AI10">IFERROR(INDEX(FDONN,MATCH($AH$4&amp;$E10,FNOM&amp;FDATE,0),4)," ")</f>
        <v xml:space="preserve"> </v>
      </c>
      <c r="AJ10" s="187">
        <f t="shared" si="18"/>
        <v>0</v>
      </c>
      <c r="AK10" s="188">
        <f t="shared" si="19"/>
        <v>0</v>
      </c>
      <c r="AL10" s="176">
        <f t="array" ref="AL10">IFERROR(INDEX(FDONN,MATCH($AL$4&amp;$E10,FNOM&amp;FDATE,0),3)," ")</f>
        <v>0.1875</v>
      </c>
      <c r="AM10" s="178">
        <f t="array" ref="AM10">IFERROR(INDEX(FDONN,MATCH($AL$4&amp;$E10,FNOM&amp;FDATE,0),4)," ")</f>
        <v>0.66666666666666663</v>
      </c>
      <c r="AN10" s="187">
        <f t="shared" si="20"/>
        <v>0.47916666666666669</v>
      </c>
      <c r="AO10" s="188">
        <f t="shared" si="21"/>
        <v>1.5590277777777779</v>
      </c>
      <c r="AP10" s="176" t="str">
        <f t="array" ref="AP10">IFERROR(INDEX(FDONN,MATCH($AP$4&amp;$E10,FNOM&amp;FDATE,0),3)," ")</f>
        <v xml:space="preserve"> </v>
      </c>
      <c r="AQ10" s="178" t="str">
        <f t="array" ref="AQ10">IFERROR(INDEX(FDONN,MATCH($AP$4&amp;$E10,FNOM&amp;FDATE,0),4)," ")</f>
        <v xml:space="preserve"> </v>
      </c>
      <c r="AR10" s="187">
        <f t="shared" si="22"/>
        <v>0</v>
      </c>
      <c r="AS10" s="188">
        <f t="shared" si="23"/>
        <v>0.50694444444444442</v>
      </c>
      <c r="AT10" s="176" t="str">
        <f t="array" ref="AT10">IFERROR(INDEX(FDONN,MATCH($AT$4&amp;$E10,FNOM&amp;FDATE,0),3)," ")</f>
        <v xml:space="preserve"> </v>
      </c>
      <c r="AU10" s="178" t="str">
        <f t="array" ref="AU10">IFERROR(INDEX(FDONN,MATCH($AT$4&amp;$E10,FNOM&amp;FDATE,0),4)," ")</f>
        <v xml:space="preserve"> </v>
      </c>
      <c r="AV10" s="187">
        <f t="shared" si="24"/>
        <v>0</v>
      </c>
      <c r="AW10" s="188">
        <f t="shared" si="25"/>
        <v>0</v>
      </c>
      <c r="AX10" s="176">
        <f t="array" ref="AX10">IFERROR(INDEX(FDONN,MATCH($AX$4&amp;$E10,FNOM&amp;FDATE,0),3)," ")</f>
        <v>0.16666666666666666</v>
      </c>
      <c r="AY10" s="178">
        <f t="array" ref="AY10">IFERROR(INDEX(FDONN,MATCH($AX$4&amp;$E10,FNOM&amp;FDATE,0),4)," ")</f>
        <v>0.61111111111111105</v>
      </c>
      <c r="AZ10" s="187">
        <f t="shared" si="26"/>
        <v>0.44444444444444442</v>
      </c>
      <c r="BA10" s="188">
        <f t="shared" si="27"/>
        <v>1.5486111111111109</v>
      </c>
      <c r="BB10" s="176" t="str">
        <f t="array" ref="BB10">IFERROR(INDEX(FDONN,MATCH($BB$4&amp;$E10,FNOM&amp;FDATE,0),3)," ")</f>
        <v xml:space="preserve"> </v>
      </c>
      <c r="BC10" s="178" t="str">
        <f t="array" ref="BC10">IFERROR(INDEX(FDONN,MATCH($BB$4&amp;$E10,FNOM&amp;FDATE,0),4)," ")</f>
        <v xml:space="preserve"> </v>
      </c>
      <c r="BD10" s="187">
        <f t="shared" si="28"/>
        <v>0</v>
      </c>
      <c r="BE10" s="188">
        <f t="shared" si="29"/>
        <v>0</v>
      </c>
      <c r="BF10" s="176">
        <f t="array" ref="BF10">IFERROR(INDEX(FDONN,MATCH($BF$4&amp;$E10,FNOM&amp;FDATE,0),3)," ")</f>
        <v>6.25E-2</v>
      </c>
      <c r="BG10" s="178">
        <f t="array" ref="BG10">IFERROR(INDEX(FDONN,MATCH($BF$4&amp;$E10,FNOM&amp;FDATE,0),4)," ")</f>
        <v>0.51041666666666663</v>
      </c>
      <c r="BH10" s="187">
        <f t="shared" si="30"/>
        <v>0.44791666666666669</v>
      </c>
      <c r="BI10" s="188">
        <f t="shared" si="31"/>
        <v>1.9354166666666666</v>
      </c>
      <c r="BJ10" s="176" t="str">
        <f t="array" ref="BJ10">IFERROR(INDEX(FDONN,MATCH($BJ$4&amp;$E10,FNOM&amp;FDATE,0),3)," ")</f>
        <v xml:space="preserve"> </v>
      </c>
      <c r="BK10" s="178" t="str">
        <f t="array" ref="BK10">IFERROR(INDEX(FDONN,MATCH($BJ$4&amp;$E10,FNOM&amp;FDATE,0),4)," ")</f>
        <v xml:space="preserve"> </v>
      </c>
      <c r="BL10" s="187">
        <f t="shared" si="32"/>
        <v>0</v>
      </c>
      <c r="BM10" s="188">
        <f t="shared" si="33"/>
        <v>1.25</v>
      </c>
      <c r="BN10" s="176">
        <f t="array" ref="BN10">IFERROR(INDEX(FDONN,MATCH($BN$4&amp;$E10,FNOM&amp;FDATE,0),3)," ")</f>
        <v>0.25</v>
      </c>
      <c r="BO10" s="178">
        <f t="array" ref="BO10">IFERROR(INDEX(FDONN,MATCH($BN$4&amp;$E10,FNOM&amp;FDATE,0),4)," ")</f>
        <v>0.63888888888888895</v>
      </c>
      <c r="BP10" s="187">
        <f t="shared" si="34"/>
        <v>0.38888888888888901</v>
      </c>
      <c r="BQ10" s="188">
        <f t="shared" si="35"/>
        <v>1.3611111111111112</v>
      </c>
      <c r="BR10" s="176">
        <f t="array" ref="BR10">IFERROR(INDEX(FDONN,MATCH($BR$4&amp;$E10,FNOM&amp;FDATE,0),3)," ")</f>
        <v>0.79166666666666663</v>
      </c>
      <c r="BS10" s="178">
        <f t="array" ref="BS10">IFERROR(INDEX(FDONN,MATCH($BR$4&amp;$E10,FNOM&amp;FDATE,0),4)," ")</f>
        <v>0.33333333333333331</v>
      </c>
      <c r="BT10" s="187">
        <f t="shared" si="36"/>
        <v>0.54166666666666674</v>
      </c>
      <c r="BU10" s="188">
        <f t="shared" si="37"/>
        <v>0.54166666666666674</v>
      </c>
      <c r="BV10" s="176" t="str">
        <f t="array" ref="BV10">IFERROR(INDEX(FDONN,MATCH($BV$4&amp;$E10,FNOM&amp;FDATE,0),3)," ")</f>
        <v xml:space="preserve"> </v>
      </c>
      <c r="BW10" s="178" t="str">
        <f t="array" ref="BW10">IFERROR(INDEX(FDONN,MATCH($BV$4&amp;$E10,FNOM&amp;FDATE,0),4)," ")</f>
        <v xml:space="preserve"> </v>
      </c>
      <c r="BX10" s="187">
        <f t="shared" si="38"/>
        <v>0</v>
      </c>
      <c r="BY10" s="188">
        <f t="shared" si="39"/>
        <v>0</v>
      </c>
      <c r="BZ10" s="176" t="str">
        <f t="array" ref="BZ10">IFERROR(INDEX(FDONN,MATCH($BZ$4&amp;$E10,FNOM&amp;FDATE,0),3)," ")</f>
        <v xml:space="preserve"> </v>
      </c>
      <c r="CA10" s="178" t="str">
        <f t="array" ref="CA10">IFERROR(INDEX(FDONN,MATCH($BZ$4&amp;$E10,FNOM&amp;FDATE,0),4)," ")</f>
        <v xml:space="preserve"> </v>
      </c>
      <c r="CB10" s="187">
        <f t="shared" si="40"/>
        <v>0</v>
      </c>
      <c r="CC10" s="188">
        <f t="shared" si="41"/>
        <v>0</v>
      </c>
      <c r="CD10" s="176" t="str">
        <f t="array" ref="CD10">IFERROR(INDEX(FDONN,MATCH($CD$4&amp;$E10,FNOM&amp;FDATE,0),3)," ")</f>
        <v xml:space="preserve"> </v>
      </c>
      <c r="CE10" s="178" t="str">
        <f t="array" ref="CE10">IFERROR(INDEX(FDONN,MATCH($CD$4&amp;$E10,FNOM&amp;FDATE,0),4)," ")</f>
        <v xml:space="preserve"> </v>
      </c>
      <c r="CF10" s="187">
        <f t="shared" si="42"/>
        <v>0</v>
      </c>
      <c r="CG10" s="188">
        <f t="shared" si="43"/>
        <v>0</v>
      </c>
      <c r="CH10" s="176" t="str">
        <f t="array" ref="CH10">IFERROR(INDEX(FDONN,MATCH($CH$4&amp;$E10,FNOM&amp;FDATE,0),3)," ")</f>
        <v xml:space="preserve"> </v>
      </c>
      <c r="CI10" s="178" t="str">
        <f t="array" ref="CI10">IFERROR(INDEX(FDONN,MATCH($CH$4&amp;$E10,FNOM&amp;FDATE,0),4)," ")</f>
        <v xml:space="preserve"> </v>
      </c>
      <c r="CJ10" s="187">
        <f t="shared" si="44"/>
        <v>0</v>
      </c>
      <c r="CK10" s="188">
        <f t="shared" si="45"/>
        <v>0</v>
      </c>
      <c r="CL10" s="176" t="str">
        <f t="array" ref="CL10">IFERROR(INDEX(FDONN,MATCH($CL$4&amp;$E10,FNOM&amp;FDATE,0),3)," ")</f>
        <v xml:space="preserve"> </v>
      </c>
      <c r="CM10" s="178" t="str">
        <f t="array" ref="CM10">IFERROR(INDEX(FDONN,MATCH($CL$4&amp;$E10,FNOM&amp;FDATE,0),4)," ")</f>
        <v xml:space="preserve"> </v>
      </c>
      <c r="CN10" s="187">
        <f t="shared" si="46"/>
        <v>0</v>
      </c>
      <c r="CO10" s="188">
        <f t="shared" si="47"/>
        <v>0</v>
      </c>
      <c r="CP10" s="176" t="str">
        <f t="array" ref="CP10">IFERROR(INDEX(FDONN,MATCH($CP$4&amp;$E10,FNOM&amp;FDATE,0),3)," ")</f>
        <v xml:space="preserve"> </v>
      </c>
      <c r="CQ10" s="178" t="str">
        <f t="array" ref="CQ10">IFERROR(INDEX(FDONN,MATCH($CP$4&amp;$E10,FNOM&amp;FDATE,0),4)," ")</f>
        <v xml:space="preserve"> </v>
      </c>
      <c r="CR10" s="187">
        <f t="shared" si="48"/>
        <v>0</v>
      </c>
      <c r="CS10" s="188">
        <f t="shared" si="49"/>
        <v>0</v>
      </c>
      <c r="CT10" s="176" t="str">
        <f t="array" ref="CT10">IFERROR(INDEX(FDONN,MATCH($CT$4&amp;$E10,FNOM&amp;FDATE,0),3)," ")</f>
        <v xml:space="preserve"> </v>
      </c>
      <c r="CU10" s="178" t="str">
        <f t="array" ref="CU10">IFERROR(INDEX(FDONN,MATCH($CT$4&amp;$E10,FNOM&amp;FDATE,0),4)," ")</f>
        <v xml:space="preserve"> </v>
      </c>
      <c r="CV10" s="187">
        <f t="shared" si="50"/>
        <v>0</v>
      </c>
      <c r="CW10" s="188">
        <f t="shared" si="51"/>
        <v>0</v>
      </c>
      <c r="CX10" s="176" t="str">
        <f t="array" ref="CX10">IFERROR(INDEX(FDONN,MATCH($CX$4&amp;$E10,FNOM&amp;FDATE,0),3)," ")</f>
        <v xml:space="preserve"> </v>
      </c>
      <c r="CY10" s="178" t="str">
        <f t="array" ref="CY10">IFERROR(INDEX(FDONN,MATCH($CX$4&amp;$E10,FNOM&amp;FDATE,0),4)," ")</f>
        <v xml:space="preserve"> </v>
      </c>
      <c r="CZ10" s="187">
        <f t="shared" si="52"/>
        <v>0</v>
      </c>
      <c r="DA10" s="188">
        <f t="shared" si="53"/>
        <v>0</v>
      </c>
      <c r="DB10" s="176" t="str">
        <f t="array" ref="DB10">IFERROR(INDEX(FDONN,MATCH($DB$4&amp;$E10,FNOM&amp;FDATE,0),3)," ")</f>
        <v xml:space="preserve"> </v>
      </c>
      <c r="DC10" s="178" t="str">
        <f t="array" ref="DC10">IFERROR(INDEX(FDONN,MATCH($DB$4&amp;$E10,FNOM&amp;FDATE,0),4)," ")</f>
        <v xml:space="preserve"> </v>
      </c>
      <c r="DD10" s="187">
        <f t="shared" si="54"/>
        <v>0</v>
      </c>
      <c r="DE10" s="188">
        <f t="shared" si="55"/>
        <v>0</v>
      </c>
      <c r="DF10" s="176" t="str">
        <f t="array" ref="DF10">IFERROR(INDEX(FDONN,MATCH($DF$4&amp;$E10,FNOM&amp;FDATE,0),3)," ")</f>
        <v xml:space="preserve"> </v>
      </c>
      <c r="DG10" s="178" t="str">
        <f t="array" ref="DG10">IFERROR(INDEX(FDONN,MATCH($DF$4&amp;$E10,FNOM&amp;FDATE,0),4)," ")</f>
        <v xml:space="preserve"> </v>
      </c>
      <c r="DH10" s="187">
        <f t="shared" si="56"/>
        <v>0</v>
      </c>
      <c r="DI10" s="188">
        <f t="shared" si="57"/>
        <v>0</v>
      </c>
      <c r="DJ10" s="176" t="str">
        <f t="array" ref="DJ10">IFERROR(INDEX(FDONN,MATCH($DJ$4&amp;$E10,FNOM&amp;FDATE,0),3)," ")</f>
        <v xml:space="preserve"> </v>
      </c>
      <c r="DK10" s="178" t="str">
        <f t="array" ref="DK10">IFERROR(INDEX(FDONN,MATCH($DJ$4&amp;$E10,FNOM&amp;FDATE,0),4)," ")</f>
        <v xml:space="preserve"> </v>
      </c>
      <c r="DL10" s="187">
        <f t="shared" si="58"/>
        <v>0</v>
      </c>
      <c r="DM10" s="188">
        <f t="shared" si="59"/>
        <v>0</v>
      </c>
      <c r="DN10" s="194" t="str">
        <f t="array" ref="DN10">IFERROR(INDEX(FDONN,MATCH($DN$4&amp;$E10,FNOM&amp;FDATE,0),3)," ")</f>
        <v xml:space="preserve"> </v>
      </c>
      <c r="DO10" s="178" t="str">
        <f t="array" ref="DO10">IFERROR(INDEX(FDONN,MATCH($DN$4&amp;$E10,FNOM&amp;FDATE,0),4)," ")</f>
        <v xml:space="preserve"> </v>
      </c>
      <c r="DP10" s="187">
        <f t="shared" si="60"/>
        <v>0</v>
      </c>
      <c r="DQ10" s="188">
        <f t="shared" si="61"/>
        <v>0</v>
      </c>
    </row>
    <row r="11" spans="1:121" ht="17.25" customHeight="1" thickBot="1" x14ac:dyDescent="0.3">
      <c r="A11" s="89"/>
      <c r="B11" s="95">
        <f t="shared" si="0"/>
        <v>7</v>
      </c>
      <c r="C11" s="95">
        <f t="shared" si="1"/>
        <v>1</v>
      </c>
      <c r="D11" s="95">
        <f t="shared" si="2"/>
        <v>1</v>
      </c>
      <c r="E11" s="156">
        <f t="shared" si="3"/>
        <v>43471</v>
      </c>
      <c r="F11" s="176" t="str">
        <f t="array" ref="F11">IFERROR(INDEX(Etat!A:C,MATCH('2019'!$F$4:$I$4&amp;'2019'!$E11,FNOM&amp;FDATE,0),3)," ")</f>
        <v xml:space="preserve"> </v>
      </c>
      <c r="G11" s="178" t="str">
        <f t="array" ref="G11">IFERROR(INDEX(Etat!A:D,MATCH('2019'!$F$4:$I$4&amp;'2019'!$E11,FNOM&amp;FDATE,0),4)," ")</f>
        <v xml:space="preserve"> </v>
      </c>
      <c r="H11" s="187">
        <f t="shared" si="4"/>
        <v>0</v>
      </c>
      <c r="I11" s="188">
        <f>I10+H11</f>
        <v>0</v>
      </c>
      <c r="J11" s="176" t="str">
        <f t="array" ref="J11">IFERROR(INDEX(FDONN,MATCH($J$4&amp;$E11,FNOM&amp;FDATE,0),3)," ")</f>
        <v xml:space="preserve"> </v>
      </c>
      <c r="K11" s="178" t="str">
        <f t="array" ref="K11">IFERROR(INDEX(FDONN,MATCH($J$4&amp;$E11,FNOM&amp;FDATE,0),4)," ")</f>
        <v xml:space="preserve"> </v>
      </c>
      <c r="L11" s="187">
        <f t="shared" si="6"/>
        <v>0</v>
      </c>
      <c r="M11" s="188">
        <f>M10+L11</f>
        <v>0</v>
      </c>
      <c r="N11" s="176" t="str">
        <f t="array" ref="N11">IFERROR(INDEX(FDONN,MATCH($N$4&amp;$E11,FNOM&amp;FDATE,0),3)," ")</f>
        <v xml:space="preserve"> </v>
      </c>
      <c r="O11" s="178" t="str">
        <f t="array" ref="O11">IFERROR(INDEX(FDONN,MATCH($N$4&amp;$E11,FNOM&amp;FDATE,0),4)," ")</f>
        <v xml:space="preserve"> </v>
      </c>
      <c r="P11" s="187">
        <f t="shared" si="8"/>
        <v>0</v>
      </c>
      <c r="Q11" s="188">
        <f>Q10+P11</f>
        <v>0.56944444444444453</v>
      </c>
      <c r="R11" s="176" t="str">
        <f t="array" ref="R11">IFERROR(INDEX(FDONN,MATCH($R$4&amp;$E11,FNOM&amp;FDATE,0),3)," ")</f>
        <v xml:space="preserve"> </v>
      </c>
      <c r="S11" s="178" t="str">
        <f t="array" ref="S11">IFERROR(INDEX(FDONN,MATCH($R$4&amp;$E11,FNOM&amp;FDATE,0),4)," ")</f>
        <v xml:space="preserve"> </v>
      </c>
      <c r="T11" s="187">
        <f t="shared" si="10"/>
        <v>0</v>
      </c>
      <c r="U11" s="188">
        <f>U10+T11</f>
        <v>1.7187499999999998</v>
      </c>
      <c r="V11" s="176" t="str">
        <f t="array" ref="V11">IFERROR(INDEX(FDONN,MATCH($V$4&amp;$E11,FNOM&amp;FDATE,0),3)," ")</f>
        <v xml:space="preserve"> </v>
      </c>
      <c r="W11" s="178" t="str">
        <f t="array" ref="W11">IFERROR(INDEX(FDONN,MATCH($V$4&amp;$E11,FNOM&amp;FDATE,0),4)," ")</f>
        <v xml:space="preserve"> </v>
      </c>
      <c r="X11" s="187">
        <f t="shared" si="12"/>
        <v>0</v>
      </c>
      <c r="Y11" s="188">
        <f>Y10+X11</f>
        <v>0.63541666666666663</v>
      </c>
      <c r="Z11" s="176" t="str">
        <f t="array" ref="Z11">IFERROR(INDEX(FDONN,MATCH($Z$4&amp;$E11,FNOM&amp;FDATE,0),3)," ")</f>
        <v xml:space="preserve"> </v>
      </c>
      <c r="AA11" s="178" t="str">
        <f t="array" ref="AA11">IFERROR(INDEX(FDONN,MATCH($Z$4&amp;$E11,FNOM&amp;FDATE,0),4)," ")</f>
        <v xml:space="preserve"> </v>
      </c>
      <c r="AB11" s="187">
        <f t="shared" si="14"/>
        <v>0</v>
      </c>
      <c r="AC11" s="188">
        <f>AC10+AB11</f>
        <v>1.9819444444444447</v>
      </c>
      <c r="AD11" s="176" t="str">
        <f t="array" ref="AD11">IFERROR(INDEX(FDONN,MATCH($AD$4&amp;$E11,FNOM&amp;FDATE,0),3)," ")</f>
        <v xml:space="preserve"> </v>
      </c>
      <c r="AE11" s="178" t="str">
        <f t="array" ref="AE11">IFERROR(INDEX(FDONN,MATCH($AD$4&amp;$E11,FNOM&amp;FDATE,0),4)," ")</f>
        <v xml:space="preserve"> </v>
      </c>
      <c r="AF11" s="187">
        <f t="shared" si="16"/>
        <v>0</v>
      </c>
      <c r="AG11" s="188">
        <f>AG10+AF11</f>
        <v>1.2791666666666668</v>
      </c>
      <c r="AH11" s="176" t="str">
        <f t="array" ref="AH11">IFERROR(INDEX(FDONN,MATCH($AH$4&amp;$E11,FNOM&amp;FDATE,0),3)," ")</f>
        <v xml:space="preserve"> </v>
      </c>
      <c r="AI11" s="178" t="str">
        <f t="array" ref="AI11">IFERROR(INDEX(FDONN,MATCH($AH$4&amp;$E11,FNOM&amp;FDATE,0),4)," ")</f>
        <v xml:space="preserve"> </v>
      </c>
      <c r="AJ11" s="187">
        <f t="shared" si="18"/>
        <v>0</v>
      </c>
      <c r="AK11" s="188">
        <f>AK10+AJ11</f>
        <v>0</v>
      </c>
      <c r="AL11" s="176">
        <f t="array" ref="AL11">IFERROR(INDEX(FDONN,MATCH($AL$4&amp;$E11,FNOM&amp;FDATE,0),3)," ")</f>
        <v>0.20833333333333334</v>
      </c>
      <c r="AM11" s="178">
        <f t="array" ref="AM11">IFERROR(INDEX(FDONN,MATCH($AL$4&amp;$E11,FNOM&amp;FDATE,0),4)," ")</f>
        <v>0.67013888888888884</v>
      </c>
      <c r="AN11" s="187">
        <f t="shared" si="20"/>
        <v>0.46180555555555552</v>
      </c>
      <c r="AO11" s="188">
        <f>AO10+AN11</f>
        <v>2.0208333333333335</v>
      </c>
      <c r="AP11" s="176" t="str">
        <f t="array" ref="AP11">IFERROR(INDEX(FDONN,MATCH($AP$4&amp;$E11,FNOM&amp;FDATE,0),3)," ")</f>
        <v xml:space="preserve"> </v>
      </c>
      <c r="AQ11" s="178" t="str">
        <f t="array" ref="AQ11">IFERROR(INDEX(FDONN,MATCH($AP$4&amp;$E11,FNOM&amp;FDATE,0),4)," ")</f>
        <v xml:space="preserve"> </v>
      </c>
      <c r="AR11" s="187">
        <f t="shared" si="22"/>
        <v>0</v>
      </c>
      <c r="AS11" s="188">
        <f>AS10+AR11</f>
        <v>0.50694444444444442</v>
      </c>
      <c r="AT11" s="176" t="str">
        <f t="array" ref="AT11">IFERROR(INDEX(FDONN,MATCH($AT$4&amp;$E11,FNOM&amp;FDATE,0),3)," ")</f>
        <v xml:space="preserve"> </v>
      </c>
      <c r="AU11" s="178" t="str">
        <f t="array" ref="AU11">IFERROR(INDEX(FDONN,MATCH($AT$4&amp;$E11,FNOM&amp;FDATE,0),4)," ")</f>
        <v xml:space="preserve"> </v>
      </c>
      <c r="AV11" s="187">
        <f t="shared" si="24"/>
        <v>0</v>
      </c>
      <c r="AW11" s="188">
        <f>AW10+AV11</f>
        <v>0</v>
      </c>
      <c r="AX11" s="176" t="str">
        <f t="array" ref="AX11">IFERROR(INDEX(FDONN,MATCH($AX$4&amp;$E11,FNOM&amp;FDATE,0),3)," ")</f>
        <v xml:space="preserve"> </v>
      </c>
      <c r="AY11" s="178" t="str">
        <f t="array" ref="AY11">IFERROR(INDEX(FDONN,MATCH($AX$4&amp;$E11,FNOM&amp;FDATE,0),4)," ")</f>
        <v xml:space="preserve"> </v>
      </c>
      <c r="AZ11" s="187">
        <f t="shared" si="26"/>
        <v>0</v>
      </c>
      <c r="BA11" s="188">
        <f>BA10+AZ11</f>
        <v>1.5486111111111109</v>
      </c>
      <c r="BB11" s="176" t="str">
        <f t="array" ref="BB11">IFERROR(INDEX(FDONN,MATCH($BB$4&amp;$E11,FNOM&amp;FDATE,0),3)," ")</f>
        <v xml:space="preserve"> </v>
      </c>
      <c r="BC11" s="178" t="str">
        <f t="array" ref="BC11">IFERROR(INDEX(FDONN,MATCH($BB$4&amp;$E11,FNOM&amp;FDATE,0),4)," ")</f>
        <v xml:space="preserve"> </v>
      </c>
      <c r="BD11" s="187">
        <f t="shared" si="28"/>
        <v>0</v>
      </c>
      <c r="BE11" s="188">
        <f>BE10+BD11</f>
        <v>0</v>
      </c>
      <c r="BF11" s="176" t="str">
        <f t="array" ref="BF11">IFERROR(INDEX(FDONN,MATCH($BF$4&amp;$E11,FNOM&amp;FDATE,0),3)," ")</f>
        <v xml:space="preserve"> </v>
      </c>
      <c r="BG11" s="178" t="str">
        <f t="array" ref="BG11">IFERROR(INDEX(FDONN,MATCH($BF$4&amp;$E11,FNOM&amp;FDATE,0),4)," ")</f>
        <v xml:space="preserve"> </v>
      </c>
      <c r="BH11" s="187">
        <f t="shared" si="30"/>
        <v>0</v>
      </c>
      <c r="BI11" s="188">
        <f>BI10+BH11</f>
        <v>1.9354166666666666</v>
      </c>
      <c r="BJ11" s="176" t="str">
        <f t="array" ref="BJ11">IFERROR(INDEX(FDONN,MATCH($BJ$4&amp;$E11,FNOM&amp;FDATE,0),3)," ")</f>
        <v xml:space="preserve"> </v>
      </c>
      <c r="BK11" s="178" t="str">
        <f t="array" ref="BK11">IFERROR(INDEX(FDONN,MATCH($BJ$4&amp;$E11,FNOM&amp;FDATE,0),4)," ")</f>
        <v xml:space="preserve"> </v>
      </c>
      <c r="BL11" s="187">
        <f t="shared" si="32"/>
        <v>0</v>
      </c>
      <c r="BM11" s="188">
        <f>BM10+BL11</f>
        <v>1.25</v>
      </c>
      <c r="BN11" s="176" t="str">
        <f t="array" ref="BN11">IFERROR(INDEX(FDONN,MATCH($BN$4&amp;$E11,FNOM&amp;FDATE,0),3)," ")</f>
        <v xml:space="preserve"> </v>
      </c>
      <c r="BO11" s="178" t="str">
        <f t="array" ref="BO11">IFERROR(INDEX(FDONN,MATCH($BN$4&amp;$E11,FNOM&amp;FDATE,0),4)," ")</f>
        <v xml:space="preserve"> </v>
      </c>
      <c r="BP11" s="187">
        <f t="shared" si="34"/>
        <v>0</v>
      </c>
      <c r="BQ11" s="188">
        <f>BQ10+BP11</f>
        <v>1.3611111111111112</v>
      </c>
      <c r="BR11" s="176" t="str">
        <f t="array" ref="BR11">IFERROR(INDEX(FDONN,MATCH($BR$4&amp;$E11,FNOM&amp;FDATE,0),3)," ")</f>
        <v xml:space="preserve"> </v>
      </c>
      <c r="BS11" s="178" t="str">
        <f t="array" ref="BS11">IFERROR(INDEX(FDONN,MATCH($BR$4&amp;$E11,FNOM&amp;FDATE,0),4)," ")</f>
        <v xml:space="preserve"> </v>
      </c>
      <c r="BT11" s="187">
        <f t="shared" si="36"/>
        <v>0</v>
      </c>
      <c r="BU11" s="188">
        <f>BU10+BT11</f>
        <v>0.54166666666666674</v>
      </c>
      <c r="BV11" s="176" t="str">
        <f t="array" ref="BV11">IFERROR(INDEX(FDONN,MATCH($BV$4&amp;$E11,FNOM&amp;FDATE,0),3)," ")</f>
        <v xml:space="preserve"> </v>
      </c>
      <c r="BW11" s="178" t="str">
        <f t="array" ref="BW11">IFERROR(INDEX(FDONN,MATCH($BV$4&amp;$E11,FNOM&amp;FDATE,0),4)," ")</f>
        <v xml:space="preserve"> </v>
      </c>
      <c r="BX11" s="187">
        <f t="shared" si="38"/>
        <v>0</v>
      </c>
      <c r="BY11" s="188">
        <f>BY10+BX11</f>
        <v>0</v>
      </c>
      <c r="BZ11" s="176" t="str">
        <f t="array" ref="BZ11">IFERROR(INDEX(FDONN,MATCH($BZ$4&amp;$E11,FNOM&amp;FDATE,0),3)," ")</f>
        <v xml:space="preserve"> </v>
      </c>
      <c r="CA11" s="178" t="str">
        <f t="array" ref="CA11">IFERROR(INDEX(FDONN,MATCH($BZ$4&amp;$E11,FNOM&amp;FDATE,0),4)," ")</f>
        <v xml:space="preserve"> </v>
      </c>
      <c r="CB11" s="187">
        <f t="shared" si="40"/>
        <v>0</v>
      </c>
      <c r="CC11" s="188">
        <f>CC10+CB11</f>
        <v>0</v>
      </c>
      <c r="CD11" s="176" t="str">
        <f t="array" ref="CD11">IFERROR(INDEX(FDONN,MATCH($CD$4&amp;$E11,FNOM&amp;FDATE,0),3)," ")</f>
        <v xml:space="preserve"> </v>
      </c>
      <c r="CE11" s="178" t="str">
        <f t="array" ref="CE11">IFERROR(INDEX(FDONN,MATCH($CD$4&amp;$E11,FNOM&amp;FDATE,0),4)," ")</f>
        <v xml:space="preserve"> </v>
      </c>
      <c r="CF11" s="187">
        <f t="shared" si="42"/>
        <v>0</v>
      </c>
      <c r="CG11" s="188">
        <f>CG10+CF11</f>
        <v>0</v>
      </c>
      <c r="CH11" s="176" t="str">
        <f t="array" ref="CH11">IFERROR(INDEX(FDONN,MATCH($CH$4&amp;$E11,FNOM&amp;FDATE,0),3)," ")</f>
        <v xml:space="preserve"> </v>
      </c>
      <c r="CI11" s="178" t="str">
        <f t="array" ref="CI11">IFERROR(INDEX(FDONN,MATCH($CH$4&amp;$E11,FNOM&amp;FDATE,0),4)," ")</f>
        <v xml:space="preserve"> </v>
      </c>
      <c r="CJ11" s="187">
        <f t="shared" si="44"/>
        <v>0</v>
      </c>
      <c r="CK11" s="188">
        <f>CK10+CJ11</f>
        <v>0</v>
      </c>
      <c r="CL11" s="176" t="str">
        <f t="array" ref="CL11">IFERROR(INDEX(FDONN,MATCH($CL$4&amp;$E11,FNOM&amp;FDATE,0),3)," ")</f>
        <v xml:space="preserve"> </v>
      </c>
      <c r="CM11" s="178" t="str">
        <f t="array" ref="CM11">IFERROR(INDEX(FDONN,MATCH($CL$4&amp;$E11,FNOM&amp;FDATE,0),4)," ")</f>
        <v xml:space="preserve"> </v>
      </c>
      <c r="CN11" s="187">
        <f t="shared" si="46"/>
        <v>0</v>
      </c>
      <c r="CO11" s="188">
        <f>CO10+CN11</f>
        <v>0</v>
      </c>
      <c r="CP11" s="176" t="str">
        <f t="array" ref="CP11">IFERROR(INDEX(FDONN,MATCH($CP$4&amp;$E11,FNOM&amp;FDATE,0),3)," ")</f>
        <v xml:space="preserve"> </v>
      </c>
      <c r="CQ11" s="178" t="str">
        <f t="array" ref="CQ11">IFERROR(INDEX(FDONN,MATCH($CP$4&amp;$E11,FNOM&amp;FDATE,0),4)," ")</f>
        <v xml:space="preserve"> </v>
      </c>
      <c r="CR11" s="187">
        <f t="shared" si="48"/>
        <v>0</v>
      </c>
      <c r="CS11" s="188">
        <f>CS10+CR11</f>
        <v>0</v>
      </c>
      <c r="CT11" s="176" t="str">
        <f t="array" ref="CT11">IFERROR(INDEX(FDONN,MATCH($CT$4&amp;$E11,FNOM&amp;FDATE,0),3)," ")</f>
        <v xml:space="preserve"> </v>
      </c>
      <c r="CU11" s="178" t="str">
        <f t="array" ref="CU11">IFERROR(INDEX(FDONN,MATCH($CT$4&amp;$E11,FNOM&amp;FDATE,0),4)," ")</f>
        <v xml:space="preserve"> </v>
      </c>
      <c r="CV11" s="187">
        <f t="shared" si="50"/>
        <v>0</v>
      </c>
      <c r="CW11" s="188">
        <f>CW10+CV11</f>
        <v>0</v>
      </c>
      <c r="CX11" s="176" t="str">
        <f t="array" ref="CX11">IFERROR(INDEX(FDONN,MATCH($CX$4&amp;$E11,FNOM&amp;FDATE,0),3)," ")</f>
        <v xml:space="preserve"> </v>
      </c>
      <c r="CY11" s="178" t="str">
        <f t="array" ref="CY11">IFERROR(INDEX(FDONN,MATCH($CX$4&amp;$E11,FNOM&amp;FDATE,0),4)," ")</f>
        <v xml:space="preserve"> </v>
      </c>
      <c r="CZ11" s="187">
        <f t="shared" si="52"/>
        <v>0</v>
      </c>
      <c r="DA11" s="188">
        <f>DA10+CZ11</f>
        <v>0</v>
      </c>
      <c r="DB11" s="176" t="str">
        <f t="array" ref="DB11">IFERROR(INDEX(FDONN,MATCH($DB$4&amp;$E11,FNOM&amp;FDATE,0),3)," ")</f>
        <v xml:space="preserve"> </v>
      </c>
      <c r="DC11" s="178" t="str">
        <f t="array" ref="DC11">IFERROR(INDEX(FDONN,MATCH($DB$4&amp;$E11,FNOM&amp;FDATE,0),4)," ")</f>
        <v xml:space="preserve"> </v>
      </c>
      <c r="DD11" s="187">
        <f t="shared" si="54"/>
        <v>0</v>
      </c>
      <c r="DE11" s="188">
        <f>DE10+DD11</f>
        <v>0</v>
      </c>
      <c r="DF11" s="176" t="str">
        <f t="array" ref="DF11">IFERROR(INDEX(FDONN,MATCH($DF$4&amp;$E11,FNOM&amp;FDATE,0),3)," ")</f>
        <v xml:space="preserve"> </v>
      </c>
      <c r="DG11" s="178" t="str">
        <f t="array" ref="DG11">IFERROR(INDEX(FDONN,MATCH($DF$4&amp;$E11,FNOM&amp;FDATE,0),4)," ")</f>
        <v xml:space="preserve"> </v>
      </c>
      <c r="DH11" s="187">
        <f t="shared" si="56"/>
        <v>0</v>
      </c>
      <c r="DI11" s="188">
        <f>DI10+DH11</f>
        <v>0</v>
      </c>
      <c r="DJ11" s="176" t="str">
        <f t="array" ref="DJ11">IFERROR(INDEX(FDONN,MATCH($DJ$4&amp;$E11,FNOM&amp;FDATE,0),3)," ")</f>
        <v xml:space="preserve"> </v>
      </c>
      <c r="DK11" s="178" t="str">
        <f t="array" ref="DK11">IFERROR(INDEX(FDONN,MATCH($DJ$4&amp;$E11,FNOM&amp;FDATE,0),4)," ")</f>
        <v xml:space="preserve"> </v>
      </c>
      <c r="DL11" s="187">
        <f t="shared" si="58"/>
        <v>0</v>
      </c>
      <c r="DM11" s="188">
        <f>DM10+DL11</f>
        <v>0</v>
      </c>
      <c r="DN11" s="194" t="str">
        <f t="array" ref="DN11">IFERROR(INDEX(FDONN,MATCH($DN$4&amp;$E11,FNOM&amp;FDATE,0),3)," ")</f>
        <v xml:space="preserve"> </v>
      </c>
      <c r="DO11" s="178" t="str">
        <f t="array" ref="DO11">IFERROR(INDEX(FDONN,MATCH($DN$4&amp;$E11,FNOM&amp;FDATE,0),4)," ")</f>
        <v xml:space="preserve"> </v>
      </c>
      <c r="DP11" s="187">
        <f t="shared" si="60"/>
        <v>0</v>
      </c>
      <c r="DQ11" s="188">
        <f>DQ10+DP11</f>
        <v>0</v>
      </c>
    </row>
    <row r="12" spans="1:121" ht="17.25" customHeight="1" thickBot="1" x14ac:dyDescent="0.3">
      <c r="A12" s="89"/>
      <c r="B12" s="95">
        <f t="shared" si="0"/>
        <v>1</v>
      </c>
      <c r="C12" s="95">
        <f t="shared" si="1"/>
        <v>2</v>
      </c>
      <c r="D12" s="95">
        <f t="shared" si="2"/>
        <v>1</v>
      </c>
      <c r="E12" s="156">
        <f t="shared" si="3"/>
        <v>43472</v>
      </c>
      <c r="F12" s="176" t="str">
        <f t="array" ref="F12">IFERROR(INDEX(Etat!A:C,MATCH('2019'!$F$4:$I$4&amp;'2019'!$E12,FNOM&amp;FDATE,0),3)," ")</f>
        <v xml:space="preserve"> </v>
      </c>
      <c r="G12" s="178" t="str">
        <f t="array" ref="G12">IFERROR(INDEX(Etat!A:D,MATCH('2019'!$F$4:$I$4&amp;'2019'!$E12,FNOM&amp;FDATE,0),4)," ")</f>
        <v xml:space="preserve"> </v>
      </c>
      <c r="H12" s="187">
        <f t="shared" si="4"/>
        <v>0</v>
      </c>
      <c r="I12" s="188">
        <f>H12</f>
        <v>0</v>
      </c>
      <c r="J12" s="176" t="str">
        <f t="array" ref="J12">IFERROR(INDEX(FDONN,MATCH($J$4&amp;$E12,FNOM&amp;FDATE,0),3)," ")</f>
        <v xml:space="preserve"> </v>
      </c>
      <c r="K12" s="178" t="str">
        <f t="array" ref="K12">IFERROR(INDEX(FDONN,MATCH($J$4&amp;$E12,FNOM&amp;FDATE,0),4)," ")</f>
        <v xml:space="preserve"> </v>
      </c>
      <c r="L12" s="187">
        <f t="shared" si="6"/>
        <v>0</v>
      </c>
      <c r="M12" s="188">
        <f>L12</f>
        <v>0</v>
      </c>
      <c r="N12" s="176">
        <f t="array" ref="N12">IFERROR(INDEX(FDONN,MATCH($N$4&amp;$E12,FNOM&amp;FDATE,0),3)," ")</f>
        <v>0.16666666666666666</v>
      </c>
      <c r="O12" s="178">
        <f t="array" ref="O12">IFERROR(INDEX(FDONN,MATCH($N$4&amp;$E12,FNOM&amp;FDATE,0),4)," ")</f>
        <v>0.625</v>
      </c>
      <c r="P12" s="187">
        <f t="shared" si="8"/>
        <v>0.45833333333333331</v>
      </c>
      <c r="Q12" s="188">
        <f>P12</f>
        <v>0.45833333333333331</v>
      </c>
      <c r="R12" s="176" t="str">
        <f t="array" ref="R12">IFERROR(INDEX(FDONN,MATCH($R$4&amp;$E12,FNOM&amp;FDATE,0),3)," ")</f>
        <v xml:space="preserve"> </v>
      </c>
      <c r="S12" s="178" t="str">
        <f t="array" ref="S12">IFERROR(INDEX(FDONN,MATCH($R$4&amp;$E12,FNOM&amp;FDATE,0),4)," ")</f>
        <v xml:space="preserve"> </v>
      </c>
      <c r="T12" s="187">
        <f t="shared" si="10"/>
        <v>0</v>
      </c>
      <c r="U12" s="188">
        <f>T12</f>
        <v>0</v>
      </c>
      <c r="V12" s="176">
        <f t="array" ref="V12">IFERROR(INDEX(FDONN,MATCH($V$4&amp;$E12,FNOM&amp;FDATE,0),3)," ")</f>
        <v>0.5</v>
      </c>
      <c r="W12" s="178">
        <f t="array" ref="W12">IFERROR(INDEX(FDONN,MATCH($V$4&amp;$E12,FNOM&amp;FDATE,0),4)," ")</f>
        <v>6.25E-2</v>
      </c>
      <c r="X12" s="187">
        <f t="shared" si="12"/>
        <v>0.5625</v>
      </c>
      <c r="Y12" s="188">
        <f>X12</f>
        <v>0.5625</v>
      </c>
      <c r="Z12" s="176">
        <f t="array" ref="Z12">IFERROR(INDEX(FDONN,MATCH($Z$4&amp;$E12,FNOM&amp;FDATE,0),3)," ")</f>
        <v>0.54166666666666663</v>
      </c>
      <c r="AA12" s="178">
        <f t="array" ref="AA12">IFERROR(INDEX(FDONN,MATCH($Z$4&amp;$E12,FNOM&amp;FDATE,0),4)," ")</f>
        <v>0.91527777777777775</v>
      </c>
      <c r="AB12" s="187">
        <f t="shared" si="14"/>
        <v>0.37361111111111112</v>
      </c>
      <c r="AC12" s="188">
        <f>AB12</f>
        <v>0.37361111111111112</v>
      </c>
      <c r="AD12" s="176">
        <f t="array" ref="AD12">IFERROR(INDEX(FDONN,MATCH($AD$4&amp;$E12,FNOM&amp;FDATE,0),3)," ")</f>
        <v>4.1666666666666664E-2</v>
      </c>
      <c r="AE12" s="178">
        <f t="array" ref="AE12">IFERROR(INDEX(FDONN,MATCH($AD$4&amp;$E12,FNOM&amp;FDATE,0),4)," ")</f>
        <v>0.44236111111111115</v>
      </c>
      <c r="AF12" s="187">
        <f t="shared" si="16"/>
        <v>0.40069444444444446</v>
      </c>
      <c r="AG12" s="188">
        <f>AF12</f>
        <v>0.40069444444444446</v>
      </c>
      <c r="AH12" s="176" t="str">
        <f t="array" ref="AH12">IFERROR(INDEX(FDONN,MATCH($AH$4&amp;$E12,FNOM&amp;FDATE,0),3)," ")</f>
        <v xml:space="preserve"> </v>
      </c>
      <c r="AI12" s="178" t="str">
        <f t="array" ref="AI12">IFERROR(INDEX(FDONN,MATCH($AH$4&amp;$E12,FNOM&amp;FDATE,0),4)," ")</f>
        <v xml:space="preserve"> </v>
      </c>
      <c r="AJ12" s="187">
        <f t="shared" si="18"/>
        <v>0</v>
      </c>
      <c r="AK12" s="188">
        <f>AJ12</f>
        <v>0</v>
      </c>
      <c r="AL12" s="176" t="str">
        <f t="array" ref="AL12">IFERROR(INDEX(FDONN,MATCH($AL$4&amp;$E12,FNOM&amp;FDATE,0),3)," ")</f>
        <v xml:space="preserve"> </v>
      </c>
      <c r="AM12" s="178" t="str">
        <f t="array" ref="AM12">IFERROR(INDEX(FDONN,MATCH($AL$4&amp;$E12,FNOM&amp;FDATE,0),4)," ")</f>
        <v xml:space="preserve"> </v>
      </c>
      <c r="AN12" s="187">
        <f t="shared" si="20"/>
        <v>0</v>
      </c>
      <c r="AO12" s="188">
        <f>AN12</f>
        <v>0</v>
      </c>
      <c r="AP12" s="176">
        <f t="array" ref="AP12">IFERROR(INDEX(FDONN,MATCH($AP$4&amp;$E12,FNOM&amp;FDATE,0),3)," ")</f>
        <v>0.45833333333333331</v>
      </c>
      <c r="AQ12" s="178">
        <f t="array" ref="AQ12">IFERROR(INDEX(FDONN,MATCH($AP$4&amp;$E12,FNOM&amp;FDATE,0),4)," ")</f>
        <v>0.88541666666666663</v>
      </c>
      <c r="AR12" s="187">
        <f t="shared" si="22"/>
        <v>0.42708333333333331</v>
      </c>
      <c r="AS12" s="188">
        <f>AR12</f>
        <v>0.42708333333333331</v>
      </c>
      <c r="AT12" s="176" t="str">
        <f t="array" ref="AT12">IFERROR(INDEX(FDONN,MATCH($AT$4&amp;$E12,FNOM&amp;FDATE,0),3)," ")</f>
        <v xml:space="preserve"> </v>
      </c>
      <c r="AU12" s="178" t="str">
        <f t="array" ref="AU12">IFERROR(INDEX(FDONN,MATCH($AT$4&amp;$E12,FNOM&amp;FDATE,0),4)," ")</f>
        <v xml:space="preserve"> </v>
      </c>
      <c r="AV12" s="187">
        <f t="shared" si="24"/>
        <v>0</v>
      </c>
      <c r="AW12" s="188">
        <f>AV12</f>
        <v>0</v>
      </c>
      <c r="AX12" s="176">
        <f t="array" ref="AX12">IFERROR(INDEX(FDONN,MATCH($AX$4&amp;$E12,FNOM&amp;FDATE,0),3)," ")</f>
        <v>0.22916666666666666</v>
      </c>
      <c r="AY12" s="178">
        <f t="array" ref="AY12">IFERROR(INDEX(FDONN,MATCH($AX$4&amp;$E12,FNOM&amp;FDATE,0),4)," ")</f>
        <v>0.70833333333333337</v>
      </c>
      <c r="AZ12" s="187">
        <f t="shared" si="26"/>
        <v>0.47916666666666674</v>
      </c>
      <c r="BA12" s="188">
        <f>AZ12</f>
        <v>0.47916666666666674</v>
      </c>
      <c r="BB12" s="176">
        <f t="array" ref="BB12">IFERROR(INDEX(FDONN,MATCH($BB$4&amp;$E12,FNOM&amp;FDATE,0),3)," ")</f>
        <v>0.875</v>
      </c>
      <c r="BC12" s="178">
        <f t="array" ref="BC12">IFERROR(INDEX(FDONN,MATCH($BB$4&amp;$E12,FNOM&amp;FDATE,0),4)," ")</f>
        <v>0.33333333333333331</v>
      </c>
      <c r="BD12" s="187">
        <f t="shared" si="28"/>
        <v>0.45833333333333326</v>
      </c>
      <c r="BE12" s="188">
        <f>BD12</f>
        <v>0.45833333333333326</v>
      </c>
      <c r="BF12" s="176" t="str">
        <f t="array" ref="BF12">IFERROR(INDEX(FDONN,MATCH($BF$4&amp;$E12,FNOM&amp;FDATE,0),3)," ")</f>
        <v xml:space="preserve"> </v>
      </c>
      <c r="BG12" s="178" t="str">
        <f t="array" ref="BG12">IFERROR(INDEX(FDONN,MATCH($BF$4&amp;$E12,FNOM&amp;FDATE,0),4)," ")</f>
        <v xml:space="preserve"> </v>
      </c>
      <c r="BH12" s="187">
        <f t="shared" si="30"/>
        <v>0</v>
      </c>
      <c r="BI12" s="188">
        <f>BH12</f>
        <v>0</v>
      </c>
      <c r="BJ12" s="176" t="str">
        <f t="array" ref="BJ12">IFERROR(INDEX(FDONN,MATCH($BJ$4&amp;$E12,FNOM&amp;FDATE,0),3)," ")</f>
        <v xml:space="preserve"> </v>
      </c>
      <c r="BK12" s="178" t="str">
        <f t="array" ref="BK12">IFERROR(INDEX(FDONN,MATCH($BJ$4&amp;$E12,FNOM&amp;FDATE,0),4)," ")</f>
        <v xml:space="preserve"> </v>
      </c>
      <c r="BL12" s="187">
        <f t="shared" si="32"/>
        <v>0</v>
      </c>
      <c r="BM12" s="188">
        <f>BL12</f>
        <v>0</v>
      </c>
      <c r="BN12" s="176">
        <f t="array" ref="BN12">IFERROR(INDEX(FDONN,MATCH($BN$4&amp;$E12,FNOM&amp;FDATE,0),3)," ")</f>
        <v>0.13541666666666666</v>
      </c>
      <c r="BO12" s="178">
        <f t="array" ref="BO12">IFERROR(INDEX(FDONN,MATCH($BN$4&amp;$E12,FNOM&amp;FDATE,0),4)," ")</f>
        <v>0.52430555555555558</v>
      </c>
      <c r="BP12" s="187">
        <f t="shared" si="34"/>
        <v>0.38888888888888901</v>
      </c>
      <c r="BQ12" s="188">
        <f>BP12</f>
        <v>0.38888888888888901</v>
      </c>
      <c r="BR12" s="176">
        <f t="array" ref="BR12">IFERROR(INDEX(FDONN,MATCH($BR$4&amp;$E12,FNOM&amp;FDATE,0),3)," ")</f>
        <v>0.1875</v>
      </c>
      <c r="BS12" s="178">
        <f t="array" ref="BS12">IFERROR(INDEX(FDONN,MATCH($BR$4&amp;$E12,FNOM&amp;FDATE,0),4)," ")</f>
        <v>0.65625</v>
      </c>
      <c r="BT12" s="187">
        <f t="shared" si="36"/>
        <v>0.46875</v>
      </c>
      <c r="BU12" s="188">
        <f>BT12</f>
        <v>0.46875</v>
      </c>
      <c r="BV12" s="176" t="str">
        <f t="array" ref="BV12">IFERROR(INDEX(FDONN,MATCH($BV$4&amp;$E12,FNOM&amp;FDATE,0),3)," ")</f>
        <v xml:space="preserve"> </v>
      </c>
      <c r="BW12" s="178" t="str">
        <f t="array" ref="BW12">IFERROR(INDEX(FDONN,MATCH($BV$4&amp;$E12,FNOM&amp;FDATE,0),4)," ")</f>
        <v xml:space="preserve"> </v>
      </c>
      <c r="BX12" s="187">
        <f t="shared" si="38"/>
        <v>0</v>
      </c>
      <c r="BY12" s="188">
        <f>BX12</f>
        <v>0</v>
      </c>
      <c r="BZ12" s="176" t="str">
        <f t="array" ref="BZ12">IFERROR(INDEX(FDONN,MATCH($BZ$4&amp;$E12,FNOM&amp;FDATE,0),3)," ")</f>
        <v xml:space="preserve"> </v>
      </c>
      <c r="CA12" s="178" t="str">
        <f t="array" ref="CA12">IFERROR(INDEX(FDONN,MATCH($BZ$4&amp;$E12,FNOM&amp;FDATE,0),4)," ")</f>
        <v xml:space="preserve"> </v>
      </c>
      <c r="CB12" s="187">
        <f t="shared" si="40"/>
        <v>0</v>
      </c>
      <c r="CC12" s="188">
        <f>CB12</f>
        <v>0</v>
      </c>
      <c r="CD12" s="176" t="str">
        <f t="array" ref="CD12">IFERROR(INDEX(FDONN,MATCH($CD$4&amp;$E12,FNOM&amp;FDATE,0),3)," ")</f>
        <v xml:space="preserve"> </v>
      </c>
      <c r="CE12" s="178" t="str">
        <f t="array" ref="CE12">IFERROR(INDEX(FDONN,MATCH($CD$4&amp;$E12,FNOM&amp;FDATE,0),4)," ")</f>
        <v xml:space="preserve"> </v>
      </c>
      <c r="CF12" s="187">
        <f t="shared" si="42"/>
        <v>0</v>
      </c>
      <c r="CG12" s="188">
        <f>CF12</f>
        <v>0</v>
      </c>
      <c r="CH12" s="176" t="str">
        <f t="array" ref="CH12">IFERROR(INDEX(FDONN,MATCH($CH$4&amp;$E12,FNOM&amp;FDATE,0),3)," ")</f>
        <v xml:space="preserve"> </v>
      </c>
      <c r="CI12" s="178" t="str">
        <f t="array" ref="CI12">IFERROR(INDEX(FDONN,MATCH($CH$4&amp;$E12,FNOM&amp;FDATE,0),4)," ")</f>
        <v xml:space="preserve"> </v>
      </c>
      <c r="CJ12" s="187">
        <f t="shared" si="44"/>
        <v>0</v>
      </c>
      <c r="CK12" s="188">
        <f>CJ12</f>
        <v>0</v>
      </c>
      <c r="CL12" s="176" t="str">
        <f t="array" ref="CL12">IFERROR(INDEX(FDONN,MATCH($CL$4&amp;$E12,FNOM&amp;FDATE,0),3)," ")</f>
        <v xml:space="preserve"> </v>
      </c>
      <c r="CM12" s="178" t="str">
        <f t="array" ref="CM12">IFERROR(INDEX(FDONN,MATCH($CL$4&amp;$E12,FNOM&amp;FDATE,0),4)," ")</f>
        <v xml:space="preserve"> </v>
      </c>
      <c r="CN12" s="187">
        <f t="shared" si="46"/>
        <v>0</v>
      </c>
      <c r="CO12" s="188">
        <f>CN12</f>
        <v>0</v>
      </c>
      <c r="CP12" s="176" t="str">
        <f t="array" ref="CP12">IFERROR(INDEX(FDONN,MATCH($CP$4&amp;$E12,FNOM&amp;FDATE,0),3)," ")</f>
        <v xml:space="preserve"> </v>
      </c>
      <c r="CQ12" s="178" t="str">
        <f t="array" ref="CQ12">IFERROR(INDEX(FDONN,MATCH($CP$4&amp;$E12,FNOM&amp;FDATE,0),4)," ")</f>
        <v xml:space="preserve"> </v>
      </c>
      <c r="CR12" s="187">
        <f t="shared" si="48"/>
        <v>0</v>
      </c>
      <c r="CS12" s="188">
        <f>CR12</f>
        <v>0</v>
      </c>
      <c r="CT12" s="176" t="str">
        <f t="array" ref="CT12">IFERROR(INDEX(FDONN,MATCH($CT$4&amp;$E12,FNOM&amp;FDATE,0),3)," ")</f>
        <v xml:space="preserve"> </v>
      </c>
      <c r="CU12" s="178" t="str">
        <f t="array" ref="CU12">IFERROR(INDEX(FDONN,MATCH($CT$4&amp;$E12,FNOM&amp;FDATE,0),4)," ")</f>
        <v xml:space="preserve"> </v>
      </c>
      <c r="CV12" s="187">
        <f t="shared" si="50"/>
        <v>0</v>
      </c>
      <c r="CW12" s="188">
        <f>CV12</f>
        <v>0</v>
      </c>
      <c r="CX12" s="176" t="str">
        <f t="array" ref="CX12">IFERROR(INDEX(FDONN,MATCH($CX$4&amp;$E12,FNOM&amp;FDATE,0),3)," ")</f>
        <v xml:space="preserve"> </v>
      </c>
      <c r="CY12" s="178" t="str">
        <f t="array" ref="CY12">IFERROR(INDEX(FDONN,MATCH($CX$4&amp;$E12,FNOM&amp;FDATE,0),4)," ")</f>
        <v xml:space="preserve"> </v>
      </c>
      <c r="CZ12" s="187">
        <f t="shared" si="52"/>
        <v>0</v>
      </c>
      <c r="DA12" s="188">
        <f>CZ12</f>
        <v>0</v>
      </c>
      <c r="DB12" s="176" t="str">
        <f t="array" ref="DB12">IFERROR(INDEX(FDONN,MATCH($DB$4&amp;$E12,FNOM&amp;FDATE,0),3)," ")</f>
        <v xml:space="preserve"> </v>
      </c>
      <c r="DC12" s="178" t="str">
        <f t="array" ref="DC12">IFERROR(INDEX(FDONN,MATCH($DB$4&amp;$E12,FNOM&amp;FDATE,0),4)," ")</f>
        <v xml:space="preserve"> </v>
      </c>
      <c r="DD12" s="187">
        <f t="shared" si="54"/>
        <v>0</v>
      </c>
      <c r="DE12" s="188">
        <f>DD12</f>
        <v>0</v>
      </c>
      <c r="DF12" s="176" t="str">
        <f t="array" ref="DF12">IFERROR(INDEX(FDONN,MATCH($DF$4&amp;$E12,FNOM&amp;FDATE,0),3)," ")</f>
        <v xml:space="preserve"> </v>
      </c>
      <c r="DG12" s="178" t="str">
        <f t="array" ref="DG12">IFERROR(INDEX(FDONN,MATCH($DF$4&amp;$E12,FNOM&amp;FDATE,0),4)," ")</f>
        <v xml:space="preserve"> </v>
      </c>
      <c r="DH12" s="187">
        <f t="shared" si="56"/>
        <v>0</v>
      </c>
      <c r="DI12" s="188">
        <f>DH12</f>
        <v>0</v>
      </c>
      <c r="DJ12" s="176" t="str">
        <f t="array" ref="DJ12">IFERROR(INDEX(FDONN,MATCH($DJ$4&amp;$E12,FNOM&amp;FDATE,0),3)," ")</f>
        <v xml:space="preserve"> </v>
      </c>
      <c r="DK12" s="178" t="str">
        <f t="array" ref="DK12">IFERROR(INDEX(FDONN,MATCH($DJ$4&amp;$E12,FNOM&amp;FDATE,0),4)," ")</f>
        <v xml:space="preserve"> </v>
      </c>
      <c r="DL12" s="187">
        <f t="shared" si="58"/>
        <v>0</v>
      </c>
      <c r="DM12" s="188">
        <f>DL12</f>
        <v>0</v>
      </c>
      <c r="DN12" s="194" t="str">
        <f t="array" ref="DN12">IFERROR(INDEX(FDONN,MATCH($DN$4&amp;$E12,FNOM&amp;FDATE,0),3)," ")</f>
        <v xml:space="preserve"> </v>
      </c>
      <c r="DO12" s="178" t="str">
        <f t="array" ref="DO12">IFERROR(INDEX(FDONN,MATCH($DN$4&amp;$E12,FNOM&amp;FDATE,0),4)," ")</f>
        <v xml:space="preserve"> </v>
      </c>
      <c r="DP12" s="187">
        <f t="shared" si="60"/>
        <v>0</v>
      </c>
      <c r="DQ12" s="188">
        <f>DP12</f>
        <v>0</v>
      </c>
    </row>
    <row r="13" spans="1:121" ht="17.25" customHeight="1" thickBot="1" x14ac:dyDescent="0.3">
      <c r="A13" s="89"/>
      <c r="B13" s="95">
        <f t="shared" si="0"/>
        <v>2</v>
      </c>
      <c r="C13" s="95">
        <f t="shared" si="1"/>
        <v>2</v>
      </c>
      <c r="D13" s="95">
        <f t="shared" si="2"/>
        <v>1</v>
      </c>
      <c r="E13" s="156">
        <f t="shared" si="3"/>
        <v>43473</v>
      </c>
      <c r="F13" s="176" t="str">
        <f t="array" ref="F13">IFERROR(INDEX(Etat!A:C,MATCH('2019'!$F$4:$I$4&amp;'2019'!$E13,FNOM&amp;FDATE,0),3)," ")</f>
        <v xml:space="preserve"> </v>
      </c>
      <c r="G13" s="178" t="str">
        <f t="array" ref="G13">IFERROR(INDEX(Etat!A:D,MATCH('2019'!$F$4:$I$4&amp;'2019'!$E13,FNOM&amp;FDATE,0),4)," ")</f>
        <v xml:space="preserve"> </v>
      </c>
      <c r="H13" s="187">
        <f t="shared" si="4"/>
        <v>0</v>
      </c>
      <c r="I13" s="188">
        <f>H13+I12</f>
        <v>0</v>
      </c>
      <c r="J13" s="176" t="str">
        <f t="array" ref="J13">IFERROR(INDEX(FDONN,MATCH($J$4&amp;$E13,FNOM&amp;FDATE,0),3)," ")</f>
        <v xml:space="preserve"> </v>
      </c>
      <c r="K13" s="178" t="str">
        <f t="array" ref="K13">IFERROR(INDEX(FDONN,MATCH($J$4&amp;$E13,FNOM&amp;FDATE,0),4)," ")</f>
        <v xml:space="preserve"> </v>
      </c>
      <c r="L13" s="187">
        <f t="shared" si="6"/>
        <v>0</v>
      </c>
      <c r="M13" s="188">
        <f>L13+M12</f>
        <v>0</v>
      </c>
      <c r="N13" s="176">
        <f t="array" ref="N13">IFERROR(INDEX(FDONN,MATCH($N$4&amp;$E13,FNOM&amp;FDATE,0),3)," ")</f>
        <v>0.125</v>
      </c>
      <c r="O13" s="178">
        <f t="array" ref="O13">IFERROR(INDEX(FDONN,MATCH($N$4&amp;$E13,FNOM&amp;FDATE,0),4)," ")</f>
        <v>0.64583333333333337</v>
      </c>
      <c r="P13" s="187">
        <f t="shared" si="8"/>
        <v>0.52083333333333337</v>
      </c>
      <c r="Q13" s="188">
        <f>P13+Q12</f>
        <v>0.97916666666666674</v>
      </c>
      <c r="R13" s="176">
        <f t="array" ref="R13">IFERROR(INDEX(FDONN,MATCH($R$4&amp;$E13,FNOM&amp;FDATE,0),3)," ")</f>
        <v>0.5</v>
      </c>
      <c r="S13" s="178">
        <f t="array" ref="S13">IFERROR(INDEX(FDONN,MATCH($R$4&amp;$E13,FNOM&amp;FDATE,0),4)," ")</f>
        <v>0.10416666666666667</v>
      </c>
      <c r="T13" s="187">
        <f t="shared" si="10"/>
        <v>0.60416666666666674</v>
      </c>
      <c r="U13" s="188">
        <f>T13+U12</f>
        <v>0.60416666666666674</v>
      </c>
      <c r="V13" s="176" t="str">
        <f t="array" ref="V13">IFERROR(INDEX(FDONN,MATCH($V$4&amp;$E13,FNOM&amp;FDATE,0),3)," ")</f>
        <v xml:space="preserve"> </v>
      </c>
      <c r="W13" s="178" t="str">
        <f t="array" ref="W13">IFERROR(INDEX(FDONN,MATCH($V$4&amp;$E13,FNOM&amp;FDATE,0),4)," ")</f>
        <v xml:space="preserve"> </v>
      </c>
      <c r="X13" s="187">
        <f t="shared" si="12"/>
        <v>0</v>
      </c>
      <c r="Y13" s="188">
        <f>X13+Y12</f>
        <v>0.5625</v>
      </c>
      <c r="Z13" s="176">
        <f t="array" ref="Z13">IFERROR(INDEX(FDONN,MATCH($Z$4&amp;$E13,FNOM&amp;FDATE,0),3)," ")</f>
        <v>0.70833333333333337</v>
      </c>
      <c r="AA13" s="178">
        <f t="array" ref="AA13">IFERROR(INDEX(FDONN,MATCH($Z$4&amp;$E13,FNOM&amp;FDATE,0),4)," ")</f>
        <v>0.23055555555555554</v>
      </c>
      <c r="AB13" s="187">
        <f t="shared" si="14"/>
        <v>0.52222222222222214</v>
      </c>
      <c r="AC13" s="188">
        <f>AB13+AC12</f>
        <v>0.89583333333333326</v>
      </c>
      <c r="AD13" s="176">
        <f t="array" ref="AD13">IFERROR(INDEX(FDONN,MATCH($AD$4&amp;$E13,FNOM&amp;FDATE,0),3)," ")</f>
        <v>0.81944444444444453</v>
      </c>
      <c r="AE13" s="178">
        <f t="array" ref="AE13">IFERROR(INDEX(FDONN,MATCH($AD$4&amp;$E13,FNOM&amp;FDATE,0),4)," ")</f>
        <v>0.43055555555555558</v>
      </c>
      <c r="AF13" s="187">
        <f t="shared" si="16"/>
        <v>0.61111111111111105</v>
      </c>
      <c r="AG13" s="188">
        <f>AF13+AG12</f>
        <v>1.0118055555555556</v>
      </c>
      <c r="AH13" s="176">
        <f t="array" ref="AH13">IFERROR(INDEX(FDONN,MATCH($AH$4&amp;$E13,FNOM&amp;FDATE,0),3)," ")</f>
        <v>0.20833333333333334</v>
      </c>
      <c r="AI13" s="178">
        <f t="array" ref="AI13">IFERROR(INDEX(FDONN,MATCH($AH$4&amp;$E13,FNOM&amp;FDATE,0),4)," ")</f>
        <v>0.6875</v>
      </c>
      <c r="AJ13" s="187">
        <f t="shared" si="18"/>
        <v>0.47916666666666669</v>
      </c>
      <c r="AK13" s="188">
        <f>AJ13+AK12</f>
        <v>0.47916666666666669</v>
      </c>
      <c r="AL13" s="176" t="str">
        <f t="array" ref="AL13">IFERROR(INDEX(FDONN,MATCH($AL$4&amp;$E13,FNOM&amp;FDATE,0),3)," ")</f>
        <v xml:space="preserve"> </v>
      </c>
      <c r="AM13" s="178" t="str">
        <f t="array" ref="AM13">IFERROR(INDEX(FDONN,MATCH($AL$4&amp;$E13,FNOM&amp;FDATE,0),4)," ")</f>
        <v xml:space="preserve"> </v>
      </c>
      <c r="AN13" s="187">
        <f t="shared" si="20"/>
        <v>0</v>
      </c>
      <c r="AO13" s="188">
        <f>AN13+AO12</f>
        <v>0</v>
      </c>
      <c r="AP13" s="176">
        <f t="array" ref="AP13">IFERROR(INDEX(FDONN,MATCH($AP$4&amp;$E13,FNOM&amp;FDATE,0),3)," ")</f>
        <v>0.39583333333333331</v>
      </c>
      <c r="AQ13" s="178">
        <f t="array" ref="AQ13">IFERROR(INDEX(FDONN,MATCH($AP$4&amp;$E13,FNOM&amp;FDATE,0),4)," ")</f>
        <v>0.875</v>
      </c>
      <c r="AR13" s="187">
        <f t="shared" si="22"/>
        <v>0.47916666666666669</v>
      </c>
      <c r="AS13" s="188">
        <f>AR13+AS12</f>
        <v>0.90625</v>
      </c>
      <c r="AT13" s="176" t="str">
        <f t="array" ref="AT13">IFERROR(INDEX(FDONN,MATCH($AT$4&amp;$E13,FNOM&amp;FDATE,0),3)," ")</f>
        <v xml:space="preserve"> </v>
      </c>
      <c r="AU13" s="178" t="str">
        <f t="array" ref="AU13">IFERROR(INDEX(FDONN,MATCH($AT$4&amp;$E13,FNOM&amp;FDATE,0),4)," ")</f>
        <v xml:space="preserve"> </v>
      </c>
      <c r="AV13" s="187">
        <f t="shared" si="24"/>
        <v>0</v>
      </c>
      <c r="AW13" s="188">
        <f>AV13+AW12</f>
        <v>0</v>
      </c>
      <c r="AX13" s="176" t="str">
        <f t="array" ref="AX13">IFERROR(INDEX(FDONN,MATCH($AX$4&amp;$E13,FNOM&amp;FDATE,0),3)," ")</f>
        <v xml:space="preserve"> </v>
      </c>
      <c r="AY13" s="178" t="str">
        <f t="array" ref="AY13">IFERROR(INDEX(FDONN,MATCH($AX$4&amp;$E13,FNOM&amp;FDATE,0),4)," ")</f>
        <v xml:space="preserve"> </v>
      </c>
      <c r="AZ13" s="187">
        <f t="shared" si="26"/>
        <v>0</v>
      </c>
      <c r="BA13" s="188">
        <f>AZ13+BA12</f>
        <v>0.47916666666666674</v>
      </c>
      <c r="BB13" s="176" t="str">
        <f t="array" ref="BB13">IFERROR(INDEX(FDONN,MATCH($BB$4&amp;$E13,FNOM&amp;FDATE,0),3)," ")</f>
        <v xml:space="preserve"> </v>
      </c>
      <c r="BC13" s="178" t="str">
        <f t="array" ref="BC13">IFERROR(INDEX(FDONN,MATCH($BB$4&amp;$E13,FNOM&amp;FDATE,0),4)," ")</f>
        <v xml:space="preserve"> </v>
      </c>
      <c r="BD13" s="187">
        <f t="shared" si="28"/>
        <v>0</v>
      </c>
      <c r="BE13" s="188">
        <f>BD13+BE12</f>
        <v>0.45833333333333326</v>
      </c>
      <c r="BF13" s="176" t="str">
        <f t="array" ref="BF13">IFERROR(INDEX(FDONN,MATCH($BF$4&amp;$E13,FNOM&amp;FDATE,0),3)," ")</f>
        <v xml:space="preserve"> </v>
      </c>
      <c r="BG13" s="178" t="str">
        <f t="array" ref="BG13">IFERROR(INDEX(FDONN,MATCH($BF$4&amp;$E13,FNOM&amp;FDATE,0),4)," ")</f>
        <v xml:space="preserve"> </v>
      </c>
      <c r="BH13" s="187">
        <f t="shared" si="30"/>
        <v>0</v>
      </c>
      <c r="BI13" s="188">
        <f>BH13+BI12</f>
        <v>0</v>
      </c>
      <c r="BJ13" s="176">
        <f t="array" ref="BJ13">IFERROR(INDEX(FDONN,MATCH($BJ$4&amp;$E13,FNOM&amp;FDATE,0),3)," ")</f>
        <v>0.95833333333333337</v>
      </c>
      <c r="BK13" s="178">
        <f t="array" ref="BK13">IFERROR(INDEX(FDONN,MATCH($BJ$4&amp;$E13,FNOM&amp;FDATE,0),4)," ")</f>
        <v>0.25</v>
      </c>
      <c r="BL13" s="187">
        <f t="shared" si="32"/>
        <v>0.29166666666666663</v>
      </c>
      <c r="BM13" s="188">
        <f>BL13+BM12</f>
        <v>0.29166666666666663</v>
      </c>
      <c r="BN13" s="176" t="str">
        <f t="array" ref="BN13">IFERROR(INDEX(FDONN,MATCH($BN$4&amp;$E13,FNOM&amp;FDATE,0),3)," ")</f>
        <v xml:space="preserve"> </v>
      </c>
      <c r="BO13" s="178" t="str">
        <f t="array" ref="BO13">IFERROR(INDEX(FDONN,MATCH($BN$4&amp;$E13,FNOM&amp;FDATE,0),4)," ")</f>
        <v xml:space="preserve"> </v>
      </c>
      <c r="BP13" s="187">
        <f t="shared" si="34"/>
        <v>0</v>
      </c>
      <c r="BQ13" s="188">
        <f>BP13+BQ12</f>
        <v>0.38888888888888901</v>
      </c>
      <c r="BR13" s="176">
        <f t="array" ref="BR13">IFERROR(INDEX(FDONN,MATCH($BR$4&amp;$E13,FNOM&amp;FDATE,0),3)," ")</f>
        <v>0.125</v>
      </c>
      <c r="BS13" s="178">
        <f t="array" ref="BS13">IFERROR(INDEX(FDONN,MATCH($BR$4&amp;$E13,FNOM&amp;FDATE,0),4)," ")</f>
        <v>0.46875</v>
      </c>
      <c r="BT13" s="187">
        <f t="shared" si="36"/>
        <v>0.34375</v>
      </c>
      <c r="BU13" s="188">
        <f>BT13+BU12</f>
        <v>0.8125</v>
      </c>
      <c r="BV13" s="176" t="str">
        <f t="array" ref="BV13">IFERROR(INDEX(FDONN,MATCH($BV$4&amp;$E13,FNOM&amp;FDATE,0),3)," ")</f>
        <v xml:space="preserve"> </v>
      </c>
      <c r="BW13" s="178" t="str">
        <f t="array" ref="BW13">IFERROR(INDEX(FDONN,MATCH($BV$4&amp;$E13,FNOM&amp;FDATE,0),4)," ")</f>
        <v xml:space="preserve"> </v>
      </c>
      <c r="BX13" s="187">
        <f t="shared" si="38"/>
        <v>0</v>
      </c>
      <c r="BY13" s="188">
        <f>BX13+BY12</f>
        <v>0</v>
      </c>
      <c r="BZ13" s="176" t="str">
        <f t="array" ref="BZ13">IFERROR(INDEX(FDONN,MATCH($BZ$4&amp;$E13,FNOM&amp;FDATE,0),3)," ")</f>
        <v xml:space="preserve"> </v>
      </c>
      <c r="CA13" s="178" t="str">
        <f t="array" ref="CA13">IFERROR(INDEX(FDONN,MATCH($BZ$4&amp;$E13,FNOM&amp;FDATE,0),4)," ")</f>
        <v xml:space="preserve"> </v>
      </c>
      <c r="CB13" s="187">
        <f t="shared" si="40"/>
        <v>0</v>
      </c>
      <c r="CC13" s="188">
        <f>CB13+CC12</f>
        <v>0</v>
      </c>
      <c r="CD13" s="176" t="str">
        <f t="array" ref="CD13">IFERROR(INDEX(FDONN,MATCH($CD$4&amp;$E13,FNOM&amp;FDATE,0),3)," ")</f>
        <v xml:space="preserve"> </v>
      </c>
      <c r="CE13" s="178" t="str">
        <f t="array" ref="CE13">IFERROR(INDEX(FDONN,MATCH($CD$4&amp;$E13,FNOM&amp;FDATE,0),4)," ")</f>
        <v xml:space="preserve"> </v>
      </c>
      <c r="CF13" s="187">
        <f t="shared" si="42"/>
        <v>0</v>
      </c>
      <c r="CG13" s="188">
        <f>CF13+CG12</f>
        <v>0</v>
      </c>
      <c r="CH13" s="176" t="str">
        <f t="array" ref="CH13">IFERROR(INDEX(FDONN,MATCH($CH$4&amp;$E13,FNOM&amp;FDATE,0),3)," ")</f>
        <v xml:space="preserve"> </v>
      </c>
      <c r="CI13" s="178" t="str">
        <f t="array" ref="CI13">IFERROR(INDEX(FDONN,MATCH($CH$4&amp;$E13,FNOM&amp;FDATE,0),4)," ")</f>
        <v xml:space="preserve"> </v>
      </c>
      <c r="CJ13" s="187">
        <f t="shared" si="44"/>
        <v>0</v>
      </c>
      <c r="CK13" s="188">
        <f>CJ13+CK12</f>
        <v>0</v>
      </c>
      <c r="CL13" s="176" t="str">
        <f t="array" ref="CL13">IFERROR(INDEX(FDONN,MATCH($CL$4&amp;$E13,FNOM&amp;FDATE,0),3)," ")</f>
        <v xml:space="preserve"> </v>
      </c>
      <c r="CM13" s="178" t="str">
        <f t="array" ref="CM13">IFERROR(INDEX(FDONN,MATCH($CL$4&amp;$E13,FNOM&amp;FDATE,0),4)," ")</f>
        <v xml:space="preserve"> </v>
      </c>
      <c r="CN13" s="187">
        <f t="shared" si="46"/>
        <v>0</v>
      </c>
      <c r="CO13" s="188">
        <f>CN13+CO12</f>
        <v>0</v>
      </c>
      <c r="CP13" s="176" t="str">
        <f t="array" ref="CP13">IFERROR(INDEX(FDONN,MATCH($CP$4&amp;$E13,FNOM&amp;FDATE,0),3)," ")</f>
        <v xml:space="preserve"> </v>
      </c>
      <c r="CQ13" s="178" t="str">
        <f t="array" ref="CQ13">IFERROR(INDEX(FDONN,MATCH($CP$4&amp;$E13,FNOM&amp;FDATE,0),4)," ")</f>
        <v xml:space="preserve"> </v>
      </c>
      <c r="CR13" s="187">
        <f t="shared" si="48"/>
        <v>0</v>
      </c>
      <c r="CS13" s="188">
        <f>CR13+CS12</f>
        <v>0</v>
      </c>
      <c r="CT13" s="176" t="str">
        <f t="array" ref="CT13">IFERROR(INDEX(FDONN,MATCH($CT$4&amp;$E13,FNOM&amp;FDATE,0),3)," ")</f>
        <v xml:space="preserve"> </v>
      </c>
      <c r="CU13" s="178" t="str">
        <f t="array" ref="CU13">IFERROR(INDEX(FDONN,MATCH($CT$4&amp;$E13,FNOM&amp;FDATE,0),4)," ")</f>
        <v xml:space="preserve"> </v>
      </c>
      <c r="CV13" s="187">
        <f t="shared" si="50"/>
        <v>0</v>
      </c>
      <c r="CW13" s="188">
        <f>CV13+CW12</f>
        <v>0</v>
      </c>
      <c r="CX13" s="176" t="str">
        <f t="array" ref="CX13">IFERROR(INDEX(FDONN,MATCH($CX$4&amp;$E13,FNOM&amp;FDATE,0),3)," ")</f>
        <v xml:space="preserve"> </v>
      </c>
      <c r="CY13" s="178" t="str">
        <f t="array" ref="CY13">IFERROR(INDEX(FDONN,MATCH($CX$4&amp;$E13,FNOM&amp;FDATE,0),4)," ")</f>
        <v xml:space="preserve"> </v>
      </c>
      <c r="CZ13" s="187">
        <f t="shared" si="52"/>
        <v>0</v>
      </c>
      <c r="DA13" s="188">
        <f>CZ13+DA12</f>
        <v>0</v>
      </c>
      <c r="DB13" s="176" t="str">
        <f t="array" ref="DB13">IFERROR(INDEX(FDONN,MATCH($DB$4&amp;$E13,FNOM&amp;FDATE,0),3)," ")</f>
        <v xml:space="preserve"> </v>
      </c>
      <c r="DC13" s="178" t="str">
        <f t="array" ref="DC13">IFERROR(INDEX(FDONN,MATCH($DB$4&amp;$E13,FNOM&amp;FDATE,0),4)," ")</f>
        <v xml:space="preserve"> </v>
      </c>
      <c r="DD13" s="187">
        <f t="shared" si="54"/>
        <v>0</v>
      </c>
      <c r="DE13" s="188">
        <f>DD13+DE12</f>
        <v>0</v>
      </c>
      <c r="DF13" s="176" t="str">
        <f t="array" ref="DF13">IFERROR(INDEX(FDONN,MATCH($DF$4&amp;$E13,FNOM&amp;FDATE,0),3)," ")</f>
        <v xml:space="preserve"> </v>
      </c>
      <c r="DG13" s="178" t="str">
        <f t="array" ref="DG13">IFERROR(INDEX(FDONN,MATCH($DF$4&amp;$E13,FNOM&amp;FDATE,0),4)," ")</f>
        <v xml:space="preserve"> </v>
      </c>
      <c r="DH13" s="187">
        <f t="shared" si="56"/>
        <v>0</v>
      </c>
      <c r="DI13" s="188">
        <f>DH13+DI12</f>
        <v>0</v>
      </c>
      <c r="DJ13" s="176" t="str">
        <f t="array" ref="DJ13">IFERROR(INDEX(FDONN,MATCH($DJ$4&amp;$E13,FNOM&amp;FDATE,0),3)," ")</f>
        <v xml:space="preserve"> </v>
      </c>
      <c r="DK13" s="178" t="str">
        <f t="array" ref="DK13">IFERROR(INDEX(FDONN,MATCH($DJ$4&amp;$E13,FNOM&amp;FDATE,0),4)," ")</f>
        <v xml:space="preserve"> </v>
      </c>
      <c r="DL13" s="187">
        <f t="shared" si="58"/>
        <v>0</v>
      </c>
      <c r="DM13" s="188">
        <f>DL13+DM12</f>
        <v>0</v>
      </c>
      <c r="DN13" s="194" t="str">
        <f t="array" ref="DN13">IFERROR(INDEX(FDONN,MATCH($DN$4&amp;$E13,FNOM&amp;FDATE,0),3)," ")</f>
        <v xml:space="preserve"> </v>
      </c>
      <c r="DO13" s="178" t="str">
        <f t="array" ref="DO13">IFERROR(INDEX(FDONN,MATCH($DN$4&amp;$E13,FNOM&amp;FDATE,0),4)," ")</f>
        <v xml:space="preserve"> </v>
      </c>
      <c r="DP13" s="187">
        <f t="shared" si="60"/>
        <v>0</v>
      </c>
      <c r="DQ13" s="188">
        <f>DP13+DQ12</f>
        <v>0</v>
      </c>
    </row>
    <row r="14" spans="1:121" ht="17.25" customHeight="1" thickBot="1" x14ac:dyDescent="0.3">
      <c r="A14" s="89"/>
      <c r="B14" s="95">
        <f t="shared" si="0"/>
        <v>3</v>
      </c>
      <c r="C14" s="95">
        <f t="shared" si="1"/>
        <v>2</v>
      </c>
      <c r="D14" s="95">
        <f t="shared" si="2"/>
        <v>1</v>
      </c>
      <c r="E14" s="156">
        <f t="shared" si="3"/>
        <v>43474</v>
      </c>
      <c r="F14" s="176" t="str">
        <f t="array" ref="F14">IFERROR(INDEX(Etat!A:C,MATCH('2019'!$F$4:$I$4&amp;'2019'!$E14,FNOM&amp;FDATE,0),3)," ")</f>
        <v xml:space="preserve"> </v>
      </c>
      <c r="G14" s="178" t="str">
        <f t="array" ref="G14">IFERROR(INDEX(Etat!A:D,MATCH('2019'!$F$4:$I$4&amp;'2019'!$E14,FNOM&amp;FDATE,0),4)," ")</f>
        <v xml:space="preserve"> </v>
      </c>
      <c r="H14" s="187">
        <f t="shared" si="4"/>
        <v>0</v>
      </c>
      <c r="I14" s="188">
        <f t="shared" ref="I14:I17" si="62">H14+I13</f>
        <v>0</v>
      </c>
      <c r="J14" s="176" t="str">
        <f t="array" ref="J14">IFERROR(INDEX(FDONN,MATCH($J$4&amp;$E14,FNOM&amp;FDATE,0),3)," ")</f>
        <v xml:space="preserve"> </v>
      </c>
      <c r="K14" s="178" t="str">
        <f t="array" ref="K14">IFERROR(INDEX(FDONN,MATCH($J$4&amp;$E14,FNOM&amp;FDATE,0),4)," ")</f>
        <v xml:space="preserve"> </v>
      </c>
      <c r="L14" s="187">
        <f t="shared" si="6"/>
        <v>0</v>
      </c>
      <c r="M14" s="188">
        <f t="shared" ref="M14:M17" si="63">L14+M13</f>
        <v>0</v>
      </c>
      <c r="N14" s="176">
        <f t="array" ref="N14">IFERROR(INDEX(FDONN,MATCH($N$4&amp;$E14,FNOM&amp;FDATE,0),3)," ")</f>
        <v>0.125</v>
      </c>
      <c r="O14" s="178">
        <f t="array" ref="O14">IFERROR(INDEX(FDONN,MATCH($N$4&amp;$E14,FNOM&amp;FDATE,0),4)," ")</f>
        <v>0.56597222222222221</v>
      </c>
      <c r="P14" s="187">
        <f t="shared" si="8"/>
        <v>0.44097222222222215</v>
      </c>
      <c r="Q14" s="188">
        <f t="shared" ref="Q14:Q17" si="64">P14+Q13</f>
        <v>1.4201388888888888</v>
      </c>
      <c r="R14" s="176">
        <f t="array" ref="R14">IFERROR(INDEX(FDONN,MATCH($R$4&amp;$E14,FNOM&amp;FDATE,0),3)," ")</f>
        <v>0.5</v>
      </c>
      <c r="S14" s="178">
        <f t="array" ref="S14">IFERROR(INDEX(FDONN,MATCH($R$4&amp;$E14,FNOM&amp;FDATE,0),4)," ")</f>
        <v>0.83333333333333337</v>
      </c>
      <c r="T14" s="187">
        <f t="shared" si="10"/>
        <v>0.33333333333333331</v>
      </c>
      <c r="U14" s="188">
        <f t="shared" ref="U14:U17" si="65">T14+U13</f>
        <v>0.9375</v>
      </c>
      <c r="V14" s="176">
        <f t="array" ref="V14">IFERROR(INDEX(FDONN,MATCH($V$4&amp;$E14,FNOM&amp;FDATE,0),3)," ")</f>
        <v>0.95833333333333337</v>
      </c>
      <c r="W14" s="178">
        <f t="array" ref="W14">IFERROR(INDEX(FDONN,MATCH($V$4&amp;$E14,FNOM&amp;FDATE,0),4)," ")</f>
        <v>0.25</v>
      </c>
      <c r="X14" s="187">
        <f t="shared" si="12"/>
        <v>0.29166666666666663</v>
      </c>
      <c r="Y14" s="188">
        <f t="shared" ref="Y14:Y17" si="66">X14+Y13</f>
        <v>0.85416666666666663</v>
      </c>
      <c r="Z14" s="176">
        <f t="array" ref="Z14">IFERROR(INDEX(FDONN,MATCH($Z$4&amp;$E14,FNOM&amp;FDATE,0),3)," ")</f>
        <v>0.625</v>
      </c>
      <c r="AA14" s="178">
        <f t="array" ref="AA14">IFERROR(INDEX(FDONN,MATCH($Z$4&amp;$E14,FNOM&amp;FDATE,0),4)," ")</f>
        <v>0.1076388888888889</v>
      </c>
      <c r="AB14" s="187">
        <f t="shared" si="14"/>
        <v>0.48263888888888884</v>
      </c>
      <c r="AC14" s="188">
        <f t="shared" ref="AC14:AC17" si="67">AB14+AC13</f>
        <v>1.3784722222222221</v>
      </c>
      <c r="AD14" s="176">
        <f t="array" ref="AD14">IFERROR(INDEX(FDONN,MATCH($AD$4&amp;$E14,FNOM&amp;FDATE,0),3)," ")</f>
        <v>0.80902777777777779</v>
      </c>
      <c r="AE14" s="178">
        <f t="array" ref="AE14">IFERROR(INDEX(FDONN,MATCH($AD$4&amp;$E14,FNOM&amp;FDATE,0),4)," ")</f>
        <v>0.31597222222222221</v>
      </c>
      <c r="AF14" s="187">
        <f t="shared" si="16"/>
        <v>0.50694444444444442</v>
      </c>
      <c r="AG14" s="188">
        <f t="shared" ref="AG14:AG17" si="68">AF14+AG13</f>
        <v>1.51875</v>
      </c>
      <c r="AH14" s="176">
        <f t="array" ref="AH14">IFERROR(INDEX(FDONN,MATCH($AH$4&amp;$E14,FNOM&amp;FDATE,0),3)," ")</f>
        <v>0.20833333333333334</v>
      </c>
      <c r="AI14" s="178">
        <f t="array" ref="AI14">IFERROR(INDEX(FDONN,MATCH($AH$4&amp;$E14,FNOM&amp;FDATE,0),4)," ")</f>
        <v>0.59375</v>
      </c>
      <c r="AJ14" s="187">
        <f t="shared" si="18"/>
        <v>0.38541666666666669</v>
      </c>
      <c r="AK14" s="188">
        <f t="shared" ref="AK14:AK17" si="69">AJ14+AK13</f>
        <v>0.86458333333333337</v>
      </c>
      <c r="AL14" s="176">
        <f t="array" ref="AL14">IFERROR(INDEX(FDONN,MATCH($AL$4&amp;$E14,FNOM&amp;FDATE,0),3)," ")</f>
        <v>0.24305555555555555</v>
      </c>
      <c r="AM14" s="178">
        <f t="array" ref="AM14">IFERROR(INDEX(FDONN,MATCH($AL$4&amp;$E14,FNOM&amp;FDATE,0),4)," ")</f>
        <v>0.65972222222222221</v>
      </c>
      <c r="AN14" s="187">
        <f t="shared" si="20"/>
        <v>0.41666666666666669</v>
      </c>
      <c r="AO14" s="188">
        <f t="shared" ref="AO14:AO17" si="70">AN14+AO13</f>
        <v>0.41666666666666669</v>
      </c>
      <c r="AP14" s="176" t="str">
        <f t="array" ref="AP14">IFERROR(INDEX(FDONN,MATCH($AP$4&amp;$E14,FNOM&amp;FDATE,0),3)," ")</f>
        <v xml:space="preserve"> </v>
      </c>
      <c r="AQ14" s="178" t="str">
        <f t="array" ref="AQ14">IFERROR(INDEX(FDONN,MATCH($AP$4&amp;$E14,FNOM&amp;FDATE,0),4)," ")</f>
        <v xml:space="preserve"> </v>
      </c>
      <c r="AR14" s="187">
        <f t="shared" si="22"/>
        <v>0</v>
      </c>
      <c r="AS14" s="188">
        <f t="shared" ref="AS14:AS17" si="71">AR14+AS13</f>
        <v>0.90625</v>
      </c>
      <c r="AT14" s="176" t="str">
        <f t="array" ref="AT14">IFERROR(INDEX(FDONN,MATCH($AT$4&amp;$E14,FNOM&amp;FDATE,0),3)," ")</f>
        <v xml:space="preserve"> </v>
      </c>
      <c r="AU14" s="178" t="str">
        <f t="array" ref="AU14">IFERROR(INDEX(FDONN,MATCH($AT$4&amp;$E14,FNOM&amp;FDATE,0),4)," ")</f>
        <v xml:space="preserve"> </v>
      </c>
      <c r="AV14" s="187">
        <f t="shared" si="24"/>
        <v>0</v>
      </c>
      <c r="AW14" s="188">
        <f t="shared" ref="AW14:AW17" si="72">AV14+AW13</f>
        <v>0</v>
      </c>
      <c r="AX14" s="176">
        <f t="array" ref="AX14">IFERROR(INDEX(FDONN,MATCH($AX$4&amp;$E14,FNOM&amp;FDATE,0),3)," ")</f>
        <v>0.20833333333333334</v>
      </c>
      <c r="AY14" s="178">
        <f t="array" ref="AY14">IFERROR(INDEX(FDONN,MATCH($AX$4&amp;$E14,FNOM&amp;FDATE,0),4)," ")</f>
        <v>0.52083333333333337</v>
      </c>
      <c r="AZ14" s="187">
        <f t="shared" si="26"/>
        <v>0.3125</v>
      </c>
      <c r="BA14" s="188">
        <f t="shared" ref="BA14:BA17" si="73">AZ14+BA13</f>
        <v>0.79166666666666674</v>
      </c>
      <c r="BB14" s="176" t="str">
        <f t="array" ref="BB14">IFERROR(INDEX(FDONN,MATCH($BB$4&amp;$E14,FNOM&amp;FDATE,0),3)," ")</f>
        <v xml:space="preserve"> </v>
      </c>
      <c r="BC14" s="178" t="str">
        <f t="array" ref="BC14">IFERROR(INDEX(FDONN,MATCH($BB$4&amp;$E14,FNOM&amp;FDATE,0),4)," ")</f>
        <v xml:space="preserve"> </v>
      </c>
      <c r="BD14" s="187">
        <f t="shared" si="28"/>
        <v>0</v>
      </c>
      <c r="BE14" s="188">
        <f t="shared" ref="BE14:BE17" si="74">BD14+BE13</f>
        <v>0.45833333333333326</v>
      </c>
      <c r="BF14" s="176">
        <f t="array" ref="BF14">IFERROR(INDEX(FDONN,MATCH($BF$4&amp;$E14,FNOM&amp;FDATE,0),3)," ")</f>
        <v>0.11458333333333333</v>
      </c>
      <c r="BG14" s="178">
        <f t="array" ref="BG14">IFERROR(INDEX(FDONN,MATCH($BF$4&amp;$E14,FNOM&amp;FDATE,0),4)," ")</f>
        <v>0.37152777777777773</v>
      </c>
      <c r="BH14" s="187">
        <f t="shared" si="30"/>
        <v>0.25694444444444442</v>
      </c>
      <c r="BI14" s="188">
        <f t="shared" ref="BI14:BI17" si="75">BH14+BI13</f>
        <v>0.25694444444444442</v>
      </c>
      <c r="BJ14" s="176">
        <f t="array" ref="BJ14">IFERROR(INDEX(FDONN,MATCH($BJ$4&amp;$E14,FNOM&amp;FDATE,0),3)," ")</f>
        <v>0.625</v>
      </c>
      <c r="BK14" s="178">
        <f t="array" ref="BK14">IFERROR(INDEX(FDONN,MATCH($BJ$4&amp;$E14,FNOM&amp;FDATE,0),4)," ")</f>
        <v>0.90625</v>
      </c>
      <c r="BL14" s="187">
        <f t="shared" si="32"/>
        <v>0.28125</v>
      </c>
      <c r="BM14" s="188">
        <f t="shared" ref="BM14:BM17" si="76">BL14+BM13</f>
        <v>0.57291666666666663</v>
      </c>
      <c r="BN14" s="176">
        <f t="array" ref="BN14">IFERROR(INDEX(FDONN,MATCH($BN$4&amp;$E14,FNOM&amp;FDATE,0),3)," ")</f>
        <v>0.375</v>
      </c>
      <c r="BO14" s="178">
        <f t="array" ref="BO14">IFERROR(INDEX(FDONN,MATCH($BN$4&amp;$E14,FNOM&amp;FDATE,0),4)," ")</f>
        <v>0.82638888888888884</v>
      </c>
      <c r="BP14" s="187">
        <f t="shared" si="34"/>
        <v>0.45138888888888884</v>
      </c>
      <c r="BQ14" s="188">
        <f t="shared" ref="BQ14:BQ17" si="77">BP14+BQ13</f>
        <v>0.8402777777777779</v>
      </c>
      <c r="BR14" s="176">
        <f t="array" ref="BR14">IFERROR(INDEX(FDONN,MATCH($BR$4&amp;$E14,FNOM&amp;FDATE,0),3)," ")</f>
        <v>0.89583333333333337</v>
      </c>
      <c r="BS14" s="178">
        <f t="array" ref="BS14">IFERROR(INDEX(FDONN,MATCH($BR$4&amp;$E14,FNOM&amp;FDATE,0),4)," ")</f>
        <v>0.125</v>
      </c>
      <c r="BT14" s="187">
        <f t="shared" si="36"/>
        <v>0.22916666666666663</v>
      </c>
      <c r="BU14" s="188">
        <f t="shared" ref="BU14:BU17" si="78">BT14+BU13</f>
        <v>1.0416666666666665</v>
      </c>
      <c r="BV14" s="176" t="str">
        <f t="array" ref="BV14">IFERROR(INDEX(FDONN,MATCH($BV$4&amp;$E14,FNOM&amp;FDATE,0),3)," ")</f>
        <v xml:space="preserve"> </v>
      </c>
      <c r="BW14" s="178" t="str">
        <f t="array" ref="BW14">IFERROR(INDEX(FDONN,MATCH($BV$4&amp;$E14,FNOM&amp;FDATE,0),4)," ")</f>
        <v xml:space="preserve"> </v>
      </c>
      <c r="BX14" s="187">
        <f t="shared" si="38"/>
        <v>0</v>
      </c>
      <c r="BY14" s="188">
        <f t="shared" ref="BY14:BY17" si="79">BX14+BY13</f>
        <v>0</v>
      </c>
      <c r="BZ14" s="176" t="str">
        <f t="array" ref="BZ14">IFERROR(INDEX(FDONN,MATCH($BZ$4&amp;$E14,FNOM&amp;FDATE,0),3)," ")</f>
        <v xml:space="preserve"> </v>
      </c>
      <c r="CA14" s="178" t="str">
        <f t="array" ref="CA14">IFERROR(INDEX(FDONN,MATCH($BZ$4&amp;$E14,FNOM&amp;FDATE,0),4)," ")</f>
        <v xml:space="preserve"> </v>
      </c>
      <c r="CB14" s="187">
        <f t="shared" si="40"/>
        <v>0</v>
      </c>
      <c r="CC14" s="188">
        <f t="shared" ref="CC14:CC17" si="80">CB14+CC13</f>
        <v>0</v>
      </c>
      <c r="CD14" s="176" t="str">
        <f t="array" ref="CD14">IFERROR(INDEX(FDONN,MATCH($CD$4&amp;$E14,FNOM&amp;FDATE,0),3)," ")</f>
        <v xml:space="preserve"> </v>
      </c>
      <c r="CE14" s="178" t="str">
        <f t="array" ref="CE14">IFERROR(INDEX(FDONN,MATCH($CD$4&amp;$E14,FNOM&amp;FDATE,0),4)," ")</f>
        <v xml:space="preserve"> </v>
      </c>
      <c r="CF14" s="187">
        <f t="shared" si="42"/>
        <v>0</v>
      </c>
      <c r="CG14" s="188">
        <f t="shared" ref="CG14:CG17" si="81">CF14+CG13</f>
        <v>0</v>
      </c>
      <c r="CH14" s="176" t="str">
        <f t="array" ref="CH14">IFERROR(INDEX(FDONN,MATCH($CH$4&amp;$E14,FNOM&amp;FDATE,0),3)," ")</f>
        <v xml:space="preserve"> </v>
      </c>
      <c r="CI14" s="178" t="str">
        <f t="array" ref="CI14">IFERROR(INDEX(FDONN,MATCH($CH$4&amp;$E14,FNOM&amp;FDATE,0),4)," ")</f>
        <v xml:space="preserve"> </v>
      </c>
      <c r="CJ14" s="187">
        <f t="shared" si="44"/>
        <v>0</v>
      </c>
      <c r="CK14" s="188">
        <f t="shared" ref="CK14:CK17" si="82">CJ14+CK13</f>
        <v>0</v>
      </c>
      <c r="CL14" s="176" t="str">
        <f t="array" ref="CL14">IFERROR(INDEX(FDONN,MATCH($CL$4&amp;$E14,FNOM&amp;FDATE,0),3)," ")</f>
        <v xml:space="preserve"> </v>
      </c>
      <c r="CM14" s="178" t="str">
        <f t="array" ref="CM14">IFERROR(INDEX(FDONN,MATCH($CL$4&amp;$E14,FNOM&amp;FDATE,0),4)," ")</f>
        <v xml:space="preserve"> </v>
      </c>
      <c r="CN14" s="187">
        <f t="shared" si="46"/>
        <v>0</v>
      </c>
      <c r="CO14" s="188">
        <f t="shared" ref="CO14:CO17" si="83">CN14+CO13</f>
        <v>0</v>
      </c>
      <c r="CP14" s="176" t="str">
        <f t="array" ref="CP14">IFERROR(INDEX(FDONN,MATCH($CP$4&amp;$E14,FNOM&amp;FDATE,0),3)," ")</f>
        <v xml:space="preserve"> </v>
      </c>
      <c r="CQ14" s="178" t="str">
        <f t="array" ref="CQ14">IFERROR(INDEX(FDONN,MATCH($CP$4&amp;$E14,FNOM&amp;FDATE,0),4)," ")</f>
        <v xml:space="preserve"> </v>
      </c>
      <c r="CR14" s="187">
        <f t="shared" si="48"/>
        <v>0</v>
      </c>
      <c r="CS14" s="188">
        <f t="shared" ref="CS14:CS17" si="84">CR14+CS13</f>
        <v>0</v>
      </c>
      <c r="CT14" s="176" t="str">
        <f t="array" ref="CT14">IFERROR(INDEX(FDONN,MATCH($CT$4&amp;$E14,FNOM&amp;FDATE,0),3)," ")</f>
        <v xml:space="preserve"> </v>
      </c>
      <c r="CU14" s="178" t="str">
        <f t="array" ref="CU14">IFERROR(INDEX(FDONN,MATCH($CT$4&amp;$E14,FNOM&amp;FDATE,0),4)," ")</f>
        <v xml:space="preserve"> </v>
      </c>
      <c r="CV14" s="187">
        <f t="shared" si="50"/>
        <v>0</v>
      </c>
      <c r="CW14" s="188">
        <f t="shared" ref="CW14:CW17" si="85">CV14+CW13</f>
        <v>0</v>
      </c>
      <c r="CX14" s="176" t="str">
        <f t="array" ref="CX14">IFERROR(INDEX(FDONN,MATCH($CX$4&amp;$E14,FNOM&amp;FDATE,0),3)," ")</f>
        <v xml:space="preserve"> </v>
      </c>
      <c r="CY14" s="178" t="str">
        <f t="array" ref="CY14">IFERROR(INDEX(FDONN,MATCH($CX$4&amp;$E14,FNOM&amp;FDATE,0),4)," ")</f>
        <v xml:space="preserve"> </v>
      </c>
      <c r="CZ14" s="187">
        <f t="shared" si="52"/>
        <v>0</v>
      </c>
      <c r="DA14" s="188">
        <f t="shared" ref="DA14:DA17" si="86">CZ14+DA13</f>
        <v>0</v>
      </c>
      <c r="DB14" s="176" t="str">
        <f t="array" ref="DB14">IFERROR(INDEX(FDONN,MATCH($DB$4&amp;$E14,FNOM&amp;FDATE,0),3)," ")</f>
        <v xml:space="preserve"> </v>
      </c>
      <c r="DC14" s="178" t="str">
        <f t="array" ref="DC14">IFERROR(INDEX(FDONN,MATCH($DB$4&amp;$E14,FNOM&amp;FDATE,0),4)," ")</f>
        <v xml:space="preserve"> </v>
      </c>
      <c r="DD14" s="187">
        <f t="shared" si="54"/>
        <v>0</v>
      </c>
      <c r="DE14" s="188">
        <f t="shared" ref="DE14:DE17" si="87">DD14+DE13</f>
        <v>0</v>
      </c>
      <c r="DF14" s="176" t="str">
        <f t="array" ref="DF14">IFERROR(INDEX(FDONN,MATCH($DF$4&amp;$E14,FNOM&amp;FDATE,0),3)," ")</f>
        <v xml:space="preserve"> </v>
      </c>
      <c r="DG14" s="178" t="str">
        <f t="array" ref="DG14">IFERROR(INDEX(FDONN,MATCH($DF$4&amp;$E14,FNOM&amp;FDATE,0),4)," ")</f>
        <v xml:space="preserve"> </v>
      </c>
      <c r="DH14" s="187">
        <f t="shared" si="56"/>
        <v>0</v>
      </c>
      <c r="DI14" s="188">
        <f t="shared" ref="DI14:DI17" si="88">DH14+DI13</f>
        <v>0</v>
      </c>
      <c r="DJ14" s="176" t="str">
        <f t="array" ref="DJ14">IFERROR(INDEX(FDONN,MATCH($DJ$4&amp;$E14,FNOM&amp;FDATE,0),3)," ")</f>
        <v xml:space="preserve"> </v>
      </c>
      <c r="DK14" s="178" t="str">
        <f t="array" ref="DK14">IFERROR(INDEX(FDONN,MATCH($DJ$4&amp;$E14,FNOM&amp;FDATE,0),4)," ")</f>
        <v xml:space="preserve"> </v>
      </c>
      <c r="DL14" s="187">
        <f t="shared" si="58"/>
        <v>0</v>
      </c>
      <c r="DM14" s="188">
        <f t="shared" ref="DM14:DM17" si="89">DL14+DM13</f>
        <v>0</v>
      </c>
      <c r="DN14" s="194" t="str">
        <f t="array" ref="DN14">IFERROR(INDEX(FDONN,MATCH($DN$4&amp;$E14,FNOM&amp;FDATE,0),3)," ")</f>
        <v xml:space="preserve"> </v>
      </c>
      <c r="DO14" s="178" t="str">
        <f t="array" ref="DO14">IFERROR(INDEX(FDONN,MATCH($DN$4&amp;$E14,FNOM&amp;FDATE,0),4)," ")</f>
        <v xml:space="preserve"> </v>
      </c>
      <c r="DP14" s="187">
        <f t="shared" si="60"/>
        <v>0</v>
      </c>
      <c r="DQ14" s="188">
        <f t="shared" ref="DQ14:DQ17" si="90">DP14+DQ13</f>
        <v>0</v>
      </c>
    </row>
    <row r="15" spans="1:121" ht="17.25" customHeight="1" thickBot="1" x14ac:dyDescent="0.3">
      <c r="A15" s="89"/>
      <c r="B15" s="95">
        <f t="shared" si="0"/>
        <v>4</v>
      </c>
      <c r="C15" s="95">
        <f t="shared" si="1"/>
        <v>2</v>
      </c>
      <c r="D15" s="95">
        <f t="shared" si="2"/>
        <v>1</v>
      </c>
      <c r="E15" s="156">
        <f t="shared" si="3"/>
        <v>43475</v>
      </c>
      <c r="F15" s="176" t="str">
        <f t="array" ref="F15">IFERROR(INDEX(Etat!A:C,MATCH('2019'!$F$4:$I$4&amp;'2019'!$E15,FNOM&amp;FDATE,0),3)," ")</f>
        <v xml:space="preserve"> </v>
      </c>
      <c r="G15" s="178" t="str">
        <f t="array" ref="G15">IFERROR(INDEX(Etat!A:D,MATCH('2019'!$F$4:$I$4&amp;'2019'!$E15,FNOM&amp;FDATE,0),4)," ")</f>
        <v xml:space="preserve"> </v>
      </c>
      <c r="H15" s="187">
        <f t="shared" si="4"/>
        <v>0</v>
      </c>
      <c r="I15" s="188">
        <f t="shared" si="62"/>
        <v>0</v>
      </c>
      <c r="J15" s="176" t="str">
        <f t="array" ref="J15">IFERROR(INDEX(FDONN,MATCH($J$4&amp;$E15,FNOM&amp;FDATE,0),3)," ")</f>
        <v xml:space="preserve"> </v>
      </c>
      <c r="K15" s="178" t="str">
        <f t="array" ref="K15">IFERROR(INDEX(FDONN,MATCH($J$4&amp;$E15,FNOM&amp;FDATE,0),4)," ")</f>
        <v xml:space="preserve"> </v>
      </c>
      <c r="L15" s="187">
        <f t="shared" si="6"/>
        <v>0</v>
      </c>
      <c r="M15" s="188">
        <f t="shared" si="63"/>
        <v>0</v>
      </c>
      <c r="N15" s="176">
        <f t="array" ref="N15">IFERROR(INDEX(FDONN,MATCH($N$4&amp;$E15,FNOM&amp;FDATE,0),3)," ")</f>
        <v>0.125</v>
      </c>
      <c r="O15" s="178">
        <f t="array" ref="O15">IFERROR(INDEX(FDONN,MATCH($N$4&amp;$E15,FNOM&amp;FDATE,0),4)," ")</f>
        <v>0.57430555555555551</v>
      </c>
      <c r="P15" s="187">
        <f t="shared" si="8"/>
        <v>0.44930555555555546</v>
      </c>
      <c r="Q15" s="188">
        <f t="shared" si="64"/>
        <v>1.8694444444444442</v>
      </c>
      <c r="R15" s="176">
        <f t="array" ref="R15">IFERROR(INDEX(FDONN,MATCH($R$4&amp;$E15,FNOM&amp;FDATE,0),3)," ")</f>
        <v>0.5</v>
      </c>
      <c r="S15" s="178">
        <f t="array" ref="S15">IFERROR(INDEX(FDONN,MATCH($R$4&amp;$E15,FNOM&amp;FDATE,0),4)," ")</f>
        <v>2.0833333333333332E-2</v>
      </c>
      <c r="T15" s="187">
        <f t="shared" si="10"/>
        <v>0.52083333333333326</v>
      </c>
      <c r="U15" s="188">
        <f t="shared" si="65"/>
        <v>1.4583333333333333</v>
      </c>
      <c r="V15" s="176">
        <f t="array" ref="V15">IFERROR(INDEX(FDONN,MATCH($V$4&amp;$E15,FNOM&amp;FDATE,0),3)," ")</f>
        <v>0.625</v>
      </c>
      <c r="W15" s="178">
        <f t="array" ref="W15">IFERROR(INDEX(FDONN,MATCH($V$4&amp;$E15,FNOM&amp;FDATE,0),4)," ")</f>
        <v>0.94791666666666663</v>
      </c>
      <c r="X15" s="187">
        <f t="shared" si="12"/>
        <v>0.32291666666666663</v>
      </c>
      <c r="Y15" s="188">
        <f t="shared" si="66"/>
        <v>1.1770833333333333</v>
      </c>
      <c r="Z15" s="176">
        <f t="array" ref="Z15">IFERROR(INDEX(FDONN,MATCH($Z$4&amp;$E15,FNOM&amp;FDATE,0),3)," ")</f>
        <v>0.70833333333333337</v>
      </c>
      <c r="AA15" s="178">
        <f t="array" ref="AA15">IFERROR(INDEX(FDONN,MATCH($Z$4&amp;$E15,FNOM&amp;FDATE,0),4)," ")</f>
        <v>0.24444444444444446</v>
      </c>
      <c r="AB15" s="187">
        <f t="shared" si="14"/>
        <v>0.53611111111111109</v>
      </c>
      <c r="AC15" s="188">
        <f t="shared" si="67"/>
        <v>1.9145833333333333</v>
      </c>
      <c r="AD15" s="176">
        <f t="array" ref="AD15">IFERROR(INDEX(FDONN,MATCH($AD$4&amp;$E15,FNOM&amp;FDATE,0),3)," ")</f>
        <v>0.95833333333333337</v>
      </c>
      <c r="AE15" s="178">
        <f t="array" ref="AE15">IFERROR(INDEX(FDONN,MATCH($AD$4&amp;$E15,FNOM&amp;FDATE,0),4)," ")</f>
        <v>0.36458333333333331</v>
      </c>
      <c r="AF15" s="187">
        <f t="shared" si="16"/>
        <v>0.40625</v>
      </c>
      <c r="AG15" s="188">
        <f t="shared" si="68"/>
        <v>1.925</v>
      </c>
      <c r="AH15" s="176">
        <f t="array" ref="AH15">IFERROR(INDEX(FDONN,MATCH($AH$4&amp;$E15,FNOM&amp;FDATE,0),3)," ")</f>
        <v>0.20833333333333334</v>
      </c>
      <c r="AI15" s="178">
        <f t="array" ref="AI15">IFERROR(INDEX(FDONN,MATCH($AH$4&amp;$E15,FNOM&amp;FDATE,0),4)," ")</f>
        <v>0.51041666666666663</v>
      </c>
      <c r="AJ15" s="187">
        <f t="shared" si="18"/>
        <v>0.30208333333333326</v>
      </c>
      <c r="AK15" s="188">
        <f t="shared" si="69"/>
        <v>1.1666666666666665</v>
      </c>
      <c r="AL15" s="176">
        <f t="array" ref="AL15">IFERROR(INDEX(FDONN,MATCH($AL$4&amp;$E15,FNOM&amp;FDATE,0),3)," ")</f>
        <v>0.25</v>
      </c>
      <c r="AM15" s="178">
        <f t="array" ref="AM15">IFERROR(INDEX(FDONN,MATCH($AL$4&amp;$E15,FNOM&amp;FDATE,0),4)," ")</f>
        <v>0.63888888888888895</v>
      </c>
      <c r="AN15" s="187">
        <f t="shared" si="20"/>
        <v>0.38888888888888901</v>
      </c>
      <c r="AO15" s="188">
        <f t="shared" si="70"/>
        <v>0.80555555555555569</v>
      </c>
      <c r="AP15" s="176">
        <f t="array" ref="AP15">IFERROR(INDEX(FDONN,MATCH($AP$4&amp;$E15,FNOM&amp;FDATE,0),3)," ")</f>
        <v>0.5</v>
      </c>
      <c r="AQ15" s="178">
        <f t="array" ref="AQ15">IFERROR(INDEX(FDONN,MATCH($AP$4&amp;$E15,FNOM&amp;FDATE,0),4)," ")</f>
        <v>0.91666666666666663</v>
      </c>
      <c r="AR15" s="187">
        <f t="shared" si="22"/>
        <v>0.41666666666666669</v>
      </c>
      <c r="AS15" s="188">
        <f t="shared" si="71"/>
        <v>1.3229166666666667</v>
      </c>
      <c r="AT15" s="176" t="str">
        <f t="array" ref="AT15">IFERROR(INDEX(FDONN,MATCH($AT$4&amp;$E15,FNOM&amp;FDATE,0),3)," ")</f>
        <v xml:space="preserve"> </v>
      </c>
      <c r="AU15" s="178" t="str">
        <f t="array" ref="AU15">IFERROR(INDEX(FDONN,MATCH($AT$4&amp;$E15,FNOM&amp;FDATE,0),4)," ")</f>
        <v xml:space="preserve"> </v>
      </c>
      <c r="AV15" s="187">
        <f t="shared" si="24"/>
        <v>0</v>
      </c>
      <c r="AW15" s="188">
        <f t="shared" si="72"/>
        <v>0</v>
      </c>
      <c r="AX15" s="176">
        <f t="array" ref="AX15">IFERROR(INDEX(FDONN,MATCH($AX$4&amp;$E15,FNOM&amp;FDATE,0),3)," ")</f>
        <v>0.20833333333333334</v>
      </c>
      <c r="AY15" s="178">
        <f t="array" ref="AY15">IFERROR(INDEX(FDONN,MATCH($AX$4&amp;$E15,FNOM&amp;FDATE,0),4)," ")</f>
        <v>0.6875</v>
      </c>
      <c r="AZ15" s="187">
        <f t="shared" si="26"/>
        <v>0.47916666666666669</v>
      </c>
      <c r="BA15" s="188">
        <f t="shared" si="73"/>
        <v>1.2708333333333335</v>
      </c>
      <c r="BB15" s="176" t="str">
        <f t="array" ref="BB15">IFERROR(INDEX(FDONN,MATCH($BB$4&amp;$E15,FNOM&amp;FDATE,0),3)," ")</f>
        <v xml:space="preserve"> </v>
      </c>
      <c r="BC15" s="178" t="str">
        <f t="array" ref="BC15">IFERROR(INDEX(FDONN,MATCH($BB$4&amp;$E15,FNOM&amp;FDATE,0),4)," ")</f>
        <v xml:space="preserve"> </v>
      </c>
      <c r="BD15" s="187">
        <f t="shared" si="28"/>
        <v>0</v>
      </c>
      <c r="BE15" s="188">
        <f t="shared" si="74"/>
        <v>0.45833333333333326</v>
      </c>
      <c r="BF15" s="176">
        <f t="array" ref="BF15">IFERROR(INDEX(FDONN,MATCH($BF$4&amp;$E15,FNOM&amp;FDATE,0),3)," ")</f>
        <v>0.11805555555555557</v>
      </c>
      <c r="BG15" s="178">
        <f t="array" ref="BG15">IFERROR(INDEX(FDONN,MATCH($BF$4&amp;$E15,FNOM&amp;FDATE,0),4)," ")</f>
        <v>0.52083333333333337</v>
      </c>
      <c r="BH15" s="187">
        <f t="shared" si="30"/>
        <v>0.40277777777777785</v>
      </c>
      <c r="BI15" s="188">
        <f t="shared" si="75"/>
        <v>0.65972222222222232</v>
      </c>
      <c r="BJ15" s="176" t="str">
        <f t="array" ref="BJ15">IFERROR(INDEX(FDONN,MATCH($BJ$4&amp;$E15,FNOM&amp;FDATE,0),3)," ")</f>
        <v xml:space="preserve"> </v>
      </c>
      <c r="BK15" s="178" t="str">
        <f t="array" ref="BK15">IFERROR(INDEX(FDONN,MATCH($BJ$4&amp;$E15,FNOM&amp;FDATE,0),4)," ")</f>
        <v xml:space="preserve"> </v>
      </c>
      <c r="BL15" s="187">
        <f t="shared" si="32"/>
        <v>0</v>
      </c>
      <c r="BM15" s="188">
        <f t="shared" si="76"/>
        <v>0.57291666666666663</v>
      </c>
      <c r="BN15" s="176">
        <f t="array" ref="BN15">IFERROR(INDEX(FDONN,MATCH($BN$4&amp;$E15,FNOM&amp;FDATE,0),3)," ")</f>
        <v>0.41666666666666669</v>
      </c>
      <c r="BO15" s="178">
        <f t="array" ref="BO15">IFERROR(INDEX(FDONN,MATCH($BN$4&amp;$E15,FNOM&amp;FDATE,0),4)," ")</f>
        <v>0.76041666666666663</v>
      </c>
      <c r="BP15" s="187">
        <f t="shared" si="34"/>
        <v>0.34374999999999994</v>
      </c>
      <c r="BQ15" s="188">
        <f t="shared" si="77"/>
        <v>1.1840277777777779</v>
      </c>
      <c r="BR15" s="176">
        <f t="array" ref="BR15">IFERROR(INDEX(FDONN,MATCH($BR$4&amp;$E15,FNOM&amp;FDATE,0),3)," ")</f>
        <v>0.5</v>
      </c>
      <c r="BS15" s="178">
        <f t="array" ref="BS15">IFERROR(INDEX(FDONN,MATCH($BR$4&amp;$E15,FNOM&amp;FDATE,0),4)," ")</f>
        <v>0.70833333333333337</v>
      </c>
      <c r="BT15" s="187">
        <f t="shared" si="36"/>
        <v>0.20833333333333337</v>
      </c>
      <c r="BU15" s="188">
        <f t="shared" si="78"/>
        <v>1.25</v>
      </c>
      <c r="BV15" s="176" t="str">
        <f t="array" ref="BV15">IFERROR(INDEX(FDONN,MATCH($BV$4&amp;$E15,FNOM&amp;FDATE,0),3)," ")</f>
        <v xml:space="preserve"> </v>
      </c>
      <c r="BW15" s="178" t="str">
        <f t="array" ref="BW15">IFERROR(INDEX(FDONN,MATCH($BV$4&amp;$E15,FNOM&amp;FDATE,0),4)," ")</f>
        <v xml:space="preserve"> </v>
      </c>
      <c r="BX15" s="187">
        <f t="shared" si="38"/>
        <v>0</v>
      </c>
      <c r="BY15" s="188">
        <f t="shared" si="79"/>
        <v>0</v>
      </c>
      <c r="BZ15" s="176" t="str">
        <f t="array" ref="BZ15">IFERROR(INDEX(FDONN,MATCH($BZ$4&amp;$E15,FNOM&amp;FDATE,0),3)," ")</f>
        <v xml:space="preserve"> </v>
      </c>
      <c r="CA15" s="178" t="str">
        <f t="array" ref="CA15">IFERROR(INDEX(FDONN,MATCH($BZ$4&amp;$E15,FNOM&amp;FDATE,0),4)," ")</f>
        <v xml:space="preserve"> </v>
      </c>
      <c r="CB15" s="187">
        <f t="shared" si="40"/>
        <v>0</v>
      </c>
      <c r="CC15" s="188">
        <f t="shared" si="80"/>
        <v>0</v>
      </c>
      <c r="CD15" s="176" t="str">
        <f t="array" ref="CD15">IFERROR(INDEX(FDONN,MATCH($CD$4&amp;$E15,FNOM&amp;FDATE,0),3)," ")</f>
        <v xml:space="preserve"> </v>
      </c>
      <c r="CE15" s="178" t="str">
        <f t="array" ref="CE15">IFERROR(INDEX(FDONN,MATCH($CD$4&amp;$E15,FNOM&amp;FDATE,0),4)," ")</f>
        <v xml:space="preserve"> </v>
      </c>
      <c r="CF15" s="187">
        <f t="shared" si="42"/>
        <v>0</v>
      </c>
      <c r="CG15" s="188">
        <f t="shared" si="81"/>
        <v>0</v>
      </c>
      <c r="CH15" s="176" t="str">
        <f t="array" ref="CH15">IFERROR(INDEX(FDONN,MATCH($CH$4&amp;$E15,FNOM&amp;FDATE,0),3)," ")</f>
        <v xml:space="preserve"> </v>
      </c>
      <c r="CI15" s="178" t="str">
        <f t="array" ref="CI15">IFERROR(INDEX(FDONN,MATCH($CH$4&amp;$E15,FNOM&amp;FDATE,0),4)," ")</f>
        <v xml:space="preserve"> </v>
      </c>
      <c r="CJ15" s="187">
        <f t="shared" si="44"/>
        <v>0</v>
      </c>
      <c r="CK15" s="188">
        <f t="shared" si="82"/>
        <v>0</v>
      </c>
      <c r="CL15" s="176" t="str">
        <f t="array" ref="CL15">IFERROR(INDEX(FDONN,MATCH($CL$4&amp;$E15,FNOM&amp;FDATE,0),3)," ")</f>
        <v xml:space="preserve"> </v>
      </c>
      <c r="CM15" s="178" t="str">
        <f t="array" ref="CM15">IFERROR(INDEX(FDONN,MATCH($CL$4&amp;$E15,FNOM&amp;FDATE,0),4)," ")</f>
        <v xml:space="preserve"> </v>
      </c>
      <c r="CN15" s="187">
        <f t="shared" si="46"/>
        <v>0</v>
      </c>
      <c r="CO15" s="188">
        <f t="shared" si="83"/>
        <v>0</v>
      </c>
      <c r="CP15" s="176" t="str">
        <f t="array" ref="CP15">IFERROR(INDEX(FDONN,MATCH($CP$4&amp;$E15,FNOM&amp;FDATE,0),3)," ")</f>
        <v xml:space="preserve"> </v>
      </c>
      <c r="CQ15" s="178" t="str">
        <f t="array" ref="CQ15">IFERROR(INDEX(FDONN,MATCH($CP$4&amp;$E15,FNOM&amp;FDATE,0),4)," ")</f>
        <v xml:space="preserve"> </v>
      </c>
      <c r="CR15" s="187">
        <f t="shared" si="48"/>
        <v>0</v>
      </c>
      <c r="CS15" s="188">
        <f t="shared" si="84"/>
        <v>0</v>
      </c>
      <c r="CT15" s="176" t="str">
        <f t="array" ref="CT15">IFERROR(INDEX(FDONN,MATCH($CT$4&amp;$E15,FNOM&amp;FDATE,0),3)," ")</f>
        <v xml:space="preserve"> </v>
      </c>
      <c r="CU15" s="178" t="str">
        <f t="array" ref="CU15">IFERROR(INDEX(FDONN,MATCH($CT$4&amp;$E15,FNOM&amp;FDATE,0),4)," ")</f>
        <v xml:space="preserve"> </v>
      </c>
      <c r="CV15" s="187">
        <f t="shared" si="50"/>
        <v>0</v>
      </c>
      <c r="CW15" s="188">
        <f t="shared" si="85"/>
        <v>0</v>
      </c>
      <c r="CX15" s="176" t="str">
        <f t="array" ref="CX15">IFERROR(INDEX(FDONN,MATCH($CX$4&amp;$E15,FNOM&amp;FDATE,0),3)," ")</f>
        <v xml:space="preserve"> </v>
      </c>
      <c r="CY15" s="178" t="str">
        <f t="array" ref="CY15">IFERROR(INDEX(FDONN,MATCH($CX$4&amp;$E15,FNOM&amp;FDATE,0),4)," ")</f>
        <v xml:space="preserve"> </v>
      </c>
      <c r="CZ15" s="187">
        <f t="shared" si="52"/>
        <v>0</v>
      </c>
      <c r="DA15" s="188">
        <f t="shared" si="86"/>
        <v>0</v>
      </c>
      <c r="DB15" s="176" t="str">
        <f t="array" ref="DB15">IFERROR(INDEX(FDONN,MATCH($DB$4&amp;$E15,FNOM&amp;FDATE,0),3)," ")</f>
        <v xml:space="preserve"> </v>
      </c>
      <c r="DC15" s="178" t="str">
        <f t="array" ref="DC15">IFERROR(INDEX(FDONN,MATCH($DB$4&amp;$E15,FNOM&amp;FDATE,0),4)," ")</f>
        <v xml:space="preserve"> </v>
      </c>
      <c r="DD15" s="187">
        <f t="shared" si="54"/>
        <v>0</v>
      </c>
      <c r="DE15" s="188">
        <f t="shared" si="87"/>
        <v>0</v>
      </c>
      <c r="DF15" s="176" t="str">
        <f t="array" ref="DF15">IFERROR(INDEX(FDONN,MATCH($DF$4&amp;$E15,FNOM&amp;FDATE,0),3)," ")</f>
        <v xml:space="preserve"> </v>
      </c>
      <c r="DG15" s="178" t="str">
        <f t="array" ref="DG15">IFERROR(INDEX(FDONN,MATCH($DF$4&amp;$E15,FNOM&amp;FDATE,0),4)," ")</f>
        <v xml:space="preserve"> </v>
      </c>
      <c r="DH15" s="187">
        <f t="shared" si="56"/>
        <v>0</v>
      </c>
      <c r="DI15" s="188">
        <f t="shared" si="88"/>
        <v>0</v>
      </c>
      <c r="DJ15" s="176" t="str">
        <f t="array" ref="DJ15">IFERROR(INDEX(FDONN,MATCH($DJ$4&amp;$E15,FNOM&amp;FDATE,0),3)," ")</f>
        <v xml:space="preserve"> </v>
      </c>
      <c r="DK15" s="178" t="str">
        <f t="array" ref="DK15">IFERROR(INDEX(FDONN,MATCH($DJ$4&amp;$E15,FNOM&amp;FDATE,0),4)," ")</f>
        <v xml:space="preserve"> </v>
      </c>
      <c r="DL15" s="187">
        <f t="shared" si="58"/>
        <v>0</v>
      </c>
      <c r="DM15" s="188">
        <f t="shared" si="89"/>
        <v>0</v>
      </c>
      <c r="DN15" s="194" t="str">
        <f t="array" ref="DN15">IFERROR(INDEX(FDONN,MATCH($DN$4&amp;$E15,FNOM&amp;FDATE,0),3)," ")</f>
        <v xml:space="preserve"> </v>
      </c>
      <c r="DO15" s="178" t="str">
        <f t="array" ref="DO15">IFERROR(INDEX(FDONN,MATCH($DN$4&amp;$E15,FNOM&amp;FDATE,0),4)," ")</f>
        <v xml:space="preserve"> </v>
      </c>
      <c r="DP15" s="187">
        <f t="shared" si="60"/>
        <v>0</v>
      </c>
      <c r="DQ15" s="188">
        <f t="shared" si="90"/>
        <v>0</v>
      </c>
    </row>
    <row r="16" spans="1:121" ht="17.25" customHeight="1" thickBot="1" x14ac:dyDescent="0.3">
      <c r="A16" s="89"/>
      <c r="B16" s="95">
        <f t="shared" si="0"/>
        <v>5</v>
      </c>
      <c r="C16" s="95">
        <f t="shared" si="1"/>
        <v>2</v>
      </c>
      <c r="D16" s="95">
        <f t="shared" si="2"/>
        <v>1</v>
      </c>
      <c r="E16" s="156">
        <f t="shared" si="3"/>
        <v>43476</v>
      </c>
      <c r="F16" s="176" t="str">
        <f t="array" ref="F16">IFERROR(INDEX(Etat!A:C,MATCH('2019'!$F$4:$I$4&amp;'2019'!$E16,FNOM&amp;FDATE,0),3)," ")</f>
        <v xml:space="preserve"> </v>
      </c>
      <c r="G16" s="178" t="str">
        <f t="array" ref="G16">IFERROR(INDEX(Etat!A:D,MATCH('2019'!$F$4:$I$4&amp;'2019'!$E16,FNOM&amp;FDATE,0),4)," ")</f>
        <v xml:space="preserve"> </v>
      </c>
      <c r="H16" s="187">
        <f t="shared" si="4"/>
        <v>0</v>
      </c>
      <c r="I16" s="188">
        <f t="shared" si="62"/>
        <v>0</v>
      </c>
      <c r="J16" s="176" t="str">
        <f t="array" ref="J16">IFERROR(INDEX(FDONN,MATCH($J$4&amp;$E16,FNOM&amp;FDATE,0),3)," ")</f>
        <v xml:space="preserve"> </v>
      </c>
      <c r="K16" s="178" t="str">
        <f t="array" ref="K16">IFERROR(INDEX(FDONN,MATCH($J$4&amp;$E16,FNOM&amp;FDATE,0),4)," ")</f>
        <v xml:space="preserve"> </v>
      </c>
      <c r="L16" s="187">
        <f t="shared" si="6"/>
        <v>0</v>
      </c>
      <c r="M16" s="188">
        <f t="shared" si="63"/>
        <v>0</v>
      </c>
      <c r="N16" s="176">
        <f t="array" ref="N16">IFERROR(INDEX(FDONN,MATCH($N$4&amp;$E16,FNOM&amp;FDATE,0),3)," ")</f>
        <v>0.125</v>
      </c>
      <c r="O16" s="178">
        <f t="array" ref="O16">IFERROR(INDEX(FDONN,MATCH($N$4&amp;$E16,FNOM&amp;FDATE,0),4)," ")</f>
        <v>0.56666666666666665</v>
      </c>
      <c r="P16" s="187">
        <f t="shared" si="8"/>
        <v>0.44166666666666665</v>
      </c>
      <c r="Q16" s="188">
        <f t="shared" si="64"/>
        <v>2.3111111111111109</v>
      </c>
      <c r="R16" s="176">
        <f t="array" ref="R16">IFERROR(INDEX(FDONN,MATCH($R$4&amp;$E16,FNOM&amp;FDATE,0),3)," ")</f>
        <v>0.58333333333333337</v>
      </c>
      <c r="S16" s="178">
        <f t="array" ref="S16">IFERROR(INDEX(FDONN,MATCH($R$4&amp;$E16,FNOM&amp;FDATE,0),4)," ")</f>
        <v>0.86458333333333337</v>
      </c>
      <c r="T16" s="187">
        <f t="shared" si="10"/>
        <v>0.28125</v>
      </c>
      <c r="U16" s="188">
        <f t="shared" si="65"/>
        <v>1.7395833333333333</v>
      </c>
      <c r="V16" s="176" t="str">
        <f t="array" ref="V16">IFERROR(INDEX(FDONN,MATCH($V$4&amp;$E16,FNOM&amp;FDATE,0),3)," ")</f>
        <v xml:space="preserve"> </v>
      </c>
      <c r="W16" s="178" t="str">
        <f t="array" ref="W16">IFERROR(INDEX(FDONN,MATCH($V$4&amp;$E16,FNOM&amp;FDATE,0),4)," ")</f>
        <v xml:space="preserve"> </v>
      </c>
      <c r="X16" s="187">
        <f t="shared" si="12"/>
        <v>0</v>
      </c>
      <c r="Y16" s="188">
        <f t="shared" si="66"/>
        <v>1.1770833333333333</v>
      </c>
      <c r="Z16" s="176">
        <f t="array" ref="Z16">IFERROR(INDEX(FDONN,MATCH($Z$4&amp;$E16,FNOM&amp;FDATE,0),3)," ")</f>
        <v>0.64583333333333337</v>
      </c>
      <c r="AA16" s="178">
        <f t="array" ref="AA16">IFERROR(INDEX(FDONN,MATCH($Z$4&amp;$E16,FNOM&amp;FDATE,0),4)," ")</f>
        <v>0.11666666666666665</v>
      </c>
      <c r="AB16" s="187">
        <f t="shared" si="14"/>
        <v>0.47083333333333338</v>
      </c>
      <c r="AC16" s="188">
        <f t="shared" si="67"/>
        <v>2.3854166666666665</v>
      </c>
      <c r="AD16" s="176">
        <f t="array" ref="AD16">IFERROR(INDEX(FDONN,MATCH($AD$4&amp;$E16,FNOM&amp;FDATE,0),3)," ")</f>
        <v>0.77430555555555547</v>
      </c>
      <c r="AE16" s="178">
        <f t="array" ref="AE16">IFERROR(INDEX(FDONN,MATCH($AD$4&amp;$E16,FNOM&amp;FDATE,0),4)," ")</f>
        <v>0.2722222222222222</v>
      </c>
      <c r="AF16" s="187">
        <f t="shared" si="16"/>
        <v>0.49791666666666679</v>
      </c>
      <c r="AG16" s="188">
        <f t="shared" si="68"/>
        <v>2.4229166666666666</v>
      </c>
      <c r="AH16" s="176">
        <f t="array" ref="AH16">IFERROR(INDEX(FDONN,MATCH($AH$4&amp;$E16,FNOM&amp;FDATE,0),3)," ")</f>
        <v>0.14583333333333334</v>
      </c>
      <c r="AI16" s="178">
        <f t="array" ref="AI16">IFERROR(INDEX(FDONN,MATCH($AH$4&amp;$E16,FNOM&amp;FDATE,0),4)," ")</f>
        <v>0.60416666666666663</v>
      </c>
      <c r="AJ16" s="187">
        <f t="shared" si="18"/>
        <v>0.45833333333333326</v>
      </c>
      <c r="AK16" s="188">
        <f t="shared" si="69"/>
        <v>1.6249999999999998</v>
      </c>
      <c r="AL16" s="176" t="str">
        <f t="array" ref="AL16">IFERROR(INDEX(FDONN,MATCH($AL$4&amp;$E16,FNOM&amp;FDATE,0),3)," ")</f>
        <v xml:space="preserve"> </v>
      </c>
      <c r="AM16" s="178" t="str">
        <f t="array" ref="AM16">IFERROR(INDEX(FDONN,MATCH($AL$4&amp;$E16,FNOM&amp;FDATE,0),4)," ")</f>
        <v xml:space="preserve"> </v>
      </c>
      <c r="AN16" s="187">
        <f t="shared" si="20"/>
        <v>0</v>
      </c>
      <c r="AO16" s="188">
        <f t="shared" si="70"/>
        <v>0.80555555555555569</v>
      </c>
      <c r="AP16" s="176">
        <f t="array" ref="AP16">IFERROR(INDEX(FDONN,MATCH($AP$4&amp;$E16,FNOM&amp;FDATE,0),3)," ")</f>
        <v>0.5</v>
      </c>
      <c r="AQ16" s="178">
        <f t="array" ref="AQ16">IFERROR(INDEX(FDONN,MATCH($AP$4&amp;$E16,FNOM&amp;FDATE,0),4)," ")</f>
        <v>0.81944444444444453</v>
      </c>
      <c r="AR16" s="187">
        <f t="shared" si="22"/>
        <v>0.31944444444444453</v>
      </c>
      <c r="AS16" s="188">
        <f t="shared" si="71"/>
        <v>1.6423611111111112</v>
      </c>
      <c r="AT16" s="176" t="str">
        <f t="array" ref="AT16">IFERROR(INDEX(FDONN,MATCH($AT$4&amp;$E16,FNOM&amp;FDATE,0),3)," ")</f>
        <v xml:space="preserve"> </v>
      </c>
      <c r="AU16" s="178" t="str">
        <f t="array" ref="AU16">IFERROR(INDEX(FDONN,MATCH($AT$4&amp;$E16,FNOM&amp;FDATE,0),4)," ")</f>
        <v xml:space="preserve"> </v>
      </c>
      <c r="AV16" s="187">
        <f t="shared" si="24"/>
        <v>0</v>
      </c>
      <c r="AW16" s="188">
        <f t="shared" si="72"/>
        <v>0</v>
      </c>
      <c r="AX16" s="176" t="str">
        <f t="array" ref="AX16">IFERROR(INDEX(FDONN,MATCH($AX$4&amp;$E16,FNOM&amp;FDATE,0),3)," ")</f>
        <v xml:space="preserve"> </v>
      </c>
      <c r="AY16" s="178" t="str">
        <f t="array" ref="AY16">IFERROR(INDEX(FDONN,MATCH($AX$4&amp;$E16,FNOM&amp;FDATE,0),4)," ")</f>
        <v xml:space="preserve"> </v>
      </c>
      <c r="AZ16" s="187">
        <f t="shared" si="26"/>
        <v>0</v>
      </c>
      <c r="BA16" s="188">
        <f t="shared" si="73"/>
        <v>1.2708333333333335</v>
      </c>
      <c r="BB16" s="176" t="str">
        <f t="array" ref="BB16">IFERROR(INDEX(FDONN,MATCH($BB$4&amp;$E16,FNOM&amp;FDATE,0),3)," ")</f>
        <v xml:space="preserve"> </v>
      </c>
      <c r="BC16" s="178" t="str">
        <f t="array" ref="BC16">IFERROR(INDEX(FDONN,MATCH($BB$4&amp;$E16,FNOM&amp;FDATE,0),4)," ")</f>
        <v xml:space="preserve"> </v>
      </c>
      <c r="BD16" s="187">
        <f t="shared" si="28"/>
        <v>0</v>
      </c>
      <c r="BE16" s="188">
        <f t="shared" si="74"/>
        <v>0.45833333333333326</v>
      </c>
      <c r="BF16" s="176">
        <f t="array" ref="BF16">IFERROR(INDEX(FDONN,MATCH($BF$4&amp;$E16,FNOM&amp;FDATE,0),3)," ")</f>
        <v>0.125</v>
      </c>
      <c r="BG16" s="178">
        <f t="array" ref="BG16">IFERROR(INDEX(FDONN,MATCH($BF$4&amp;$E16,FNOM&amp;FDATE,0),4)," ")</f>
        <v>0.57291666666666663</v>
      </c>
      <c r="BH16" s="187">
        <f t="shared" si="30"/>
        <v>0.44791666666666669</v>
      </c>
      <c r="BI16" s="188">
        <f t="shared" si="75"/>
        <v>1.1076388888888891</v>
      </c>
      <c r="BJ16" s="176" t="str">
        <f t="array" ref="BJ16">IFERROR(INDEX(FDONN,MATCH($BJ$4&amp;$E16,FNOM&amp;FDATE,0),3)," ")</f>
        <v xml:space="preserve"> </v>
      </c>
      <c r="BK16" s="178" t="str">
        <f t="array" ref="BK16">IFERROR(INDEX(FDONN,MATCH($BJ$4&amp;$E16,FNOM&amp;FDATE,0),4)," ")</f>
        <v xml:space="preserve"> </v>
      </c>
      <c r="BL16" s="187">
        <f t="shared" si="32"/>
        <v>0</v>
      </c>
      <c r="BM16" s="188">
        <f t="shared" si="76"/>
        <v>0.57291666666666663</v>
      </c>
      <c r="BN16" s="176">
        <f t="array" ref="BN16">IFERROR(INDEX(FDONN,MATCH($BN$4&amp;$E16,FNOM&amp;FDATE,0),3)," ")</f>
        <v>0.20833333333333334</v>
      </c>
      <c r="BO16" s="178">
        <f t="array" ref="BO16">IFERROR(INDEX(FDONN,MATCH($BN$4&amp;$E16,FNOM&amp;FDATE,0),4)," ")</f>
        <v>0.65625</v>
      </c>
      <c r="BP16" s="187">
        <f t="shared" si="34"/>
        <v>0.44791666666666669</v>
      </c>
      <c r="BQ16" s="188">
        <f t="shared" si="77"/>
        <v>1.6319444444444446</v>
      </c>
      <c r="BR16" s="176">
        <f t="array" ref="BR16">IFERROR(INDEX(FDONN,MATCH($BR$4&amp;$E16,FNOM&amp;FDATE,0),3)," ")</f>
        <v>0.16666666666666666</v>
      </c>
      <c r="BS16" s="178">
        <f t="array" ref="BS16">IFERROR(INDEX(FDONN,MATCH($BR$4&amp;$E16,FNOM&amp;FDATE,0),4)," ")</f>
        <v>0.64236111111111105</v>
      </c>
      <c r="BT16" s="187">
        <f t="shared" si="36"/>
        <v>0.47569444444444442</v>
      </c>
      <c r="BU16" s="188">
        <f t="shared" si="78"/>
        <v>1.7256944444444444</v>
      </c>
      <c r="BV16" s="176" t="str">
        <f t="array" ref="BV16">IFERROR(INDEX(FDONN,MATCH($BV$4&amp;$E16,FNOM&amp;FDATE,0),3)," ")</f>
        <v xml:space="preserve"> </v>
      </c>
      <c r="BW16" s="178" t="str">
        <f t="array" ref="BW16">IFERROR(INDEX(FDONN,MATCH($BV$4&amp;$E16,FNOM&amp;FDATE,0),4)," ")</f>
        <v xml:space="preserve"> </v>
      </c>
      <c r="BX16" s="187">
        <f t="shared" si="38"/>
        <v>0</v>
      </c>
      <c r="BY16" s="188">
        <f t="shared" si="79"/>
        <v>0</v>
      </c>
      <c r="BZ16" s="176" t="str">
        <f t="array" ref="BZ16">IFERROR(INDEX(FDONN,MATCH($BZ$4&amp;$E16,FNOM&amp;FDATE,0),3)," ")</f>
        <v xml:space="preserve"> </v>
      </c>
      <c r="CA16" s="178" t="str">
        <f t="array" ref="CA16">IFERROR(INDEX(FDONN,MATCH($BZ$4&amp;$E16,FNOM&amp;FDATE,0),4)," ")</f>
        <v xml:space="preserve"> </v>
      </c>
      <c r="CB16" s="187">
        <f t="shared" si="40"/>
        <v>0</v>
      </c>
      <c r="CC16" s="188">
        <f t="shared" si="80"/>
        <v>0</v>
      </c>
      <c r="CD16" s="176" t="str">
        <f t="array" ref="CD16">IFERROR(INDEX(FDONN,MATCH($CD$4&amp;$E16,FNOM&amp;FDATE,0),3)," ")</f>
        <v xml:space="preserve"> </v>
      </c>
      <c r="CE16" s="178" t="str">
        <f t="array" ref="CE16">IFERROR(INDEX(FDONN,MATCH($CD$4&amp;$E16,FNOM&amp;FDATE,0),4)," ")</f>
        <v xml:space="preserve"> </v>
      </c>
      <c r="CF16" s="187">
        <f t="shared" si="42"/>
        <v>0</v>
      </c>
      <c r="CG16" s="188">
        <f t="shared" si="81"/>
        <v>0</v>
      </c>
      <c r="CH16" s="176" t="str">
        <f t="array" ref="CH16">IFERROR(INDEX(FDONN,MATCH($CH$4&amp;$E16,FNOM&amp;FDATE,0),3)," ")</f>
        <v xml:space="preserve"> </v>
      </c>
      <c r="CI16" s="178" t="str">
        <f t="array" ref="CI16">IFERROR(INDEX(FDONN,MATCH($CH$4&amp;$E16,FNOM&amp;FDATE,0),4)," ")</f>
        <v xml:space="preserve"> </v>
      </c>
      <c r="CJ16" s="187">
        <f t="shared" si="44"/>
        <v>0</v>
      </c>
      <c r="CK16" s="188">
        <f t="shared" si="82"/>
        <v>0</v>
      </c>
      <c r="CL16" s="176" t="str">
        <f t="array" ref="CL16">IFERROR(INDEX(FDONN,MATCH($CL$4&amp;$E16,FNOM&amp;FDATE,0),3)," ")</f>
        <v xml:space="preserve"> </v>
      </c>
      <c r="CM16" s="178" t="str">
        <f t="array" ref="CM16">IFERROR(INDEX(FDONN,MATCH($CL$4&amp;$E16,FNOM&amp;FDATE,0),4)," ")</f>
        <v xml:space="preserve"> </v>
      </c>
      <c r="CN16" s="187">
        <f t="shared" si="46"/>
        <v>0</v>
      </c>
      <c r="CO16" s="188">
        <f t="shared" si="83"/>
        <v>0</v>
      </c>
      <c r="CP16" s="176" t="str">
        <f t="array" ref="CP16">IFERROR(INDEX(FDONN,MATCH($CP$4&amp;$E16,FNOM&amp;FDATE,0),3)," ")</f>
        <v xml:space="preserve"> </v>
      </c>
      <c r="CQ16" s="178" t="str">
        <f t="array" ref="CQ16">IFERROR(INDEX(FDONN,MATCH($CP$4&amp;$E16,FNOM&amp;FDATE,0),4)," ")</f>
        <v xml:space="preserve"> </v>
      </c>
      <c r="CR16" s="187">
        <f t="shared" si="48"/>
        <v>0</v>
      </c>
      <c r="CS16" s="188">
        <f t="shared" si="84"/>
        <v>0</v>
      </c>
      <c r="CT16" s="176" t="str">
        <f t="array" ref="CT16">IFERROR(INDEX(FDONN,MATCH($CT$4&amp;$E16,FNOM&amp;FDATE,0),3)," ")</f>
        <v xml:space="preserve"> </v>
      </c>
      <c r="CU16" s="178" t="str">
        <f t="array" ref="CU16">IFERROR(INDEX(FDONN,MATCH($CT$4&amp;$E16,FNOM&amp;FDATE,0),4)," ")</f>
        <v xml:space="preserve"> </v>
      </c>
      <c r="CV16" s="187">
        <f t="shared" si="50"/>
        <v>0</v>
      </c>
      <c r="CW16" s="188">
        <f t="shared" si="85"/>
        <v>0</v>
      </c>
      <c r="CX16" s="176" t="str">
        <f t="array" ref="CX16">IFERROR(INDEX(FDONN,MATCH($CX$4&amp;$E16,FNOM&amp;FDATE,0),3)," ")</f>
        <v xml:space="preserve"> </v>
      </c>
      <c r="CY16" s="178" t="str">
        <f t="array" ref="CY16">IFERROR(INDEX(FDONN,MATCH($CX$4&amp;$E16,FNOM&amp;FDATE,0),4)," ")</f>
        <v xml:space="preserve"> </v>
      </c>
      <c r="CZ16" s="187">
        <f t="shared" si="52"/>
        <v>0</v>
      </c>
      <c r="DA16" s="188">
        <f t="shared" si="86"/>
        <v>0</v>
      </c>
      <c r="DB16" s="176" t="str">
        <f t="array" ref="DB16">IFERROR(INDEX(FDONN,MATCH($DB$4&amp;$E16,FNOM&amp;FDATE,0),3)," ")</f>
        <v xml:space="preserve"> </v>
      </c>
      <c r="DC16" s="178" t="str">
        <f t="array" ref="DC16">IFERROR(INDEX(FDONN,MATCH($DB$4&amp;$E16,FNOM&amp;FDATE,0),4)," ")</f>
        <v xml:space="preserve"> </v>
      </c>
      <c r="DD16" s="187">
        <f t="shared" si="54"/>
        <v>0</v>
      </c>
      <c r="DE16" s="188">
        <f t="shared" si="87"/>
        <v>0</v>
      </c>
      <c r="DF16" s="176" t="str">
        <f t="array" ref="DF16">IFERROR(INDEX(FDONN,MATCH($DF$4&amp;$E16,FNOM&amp;FDATE,0),3)," ")</f>
        <v xml:space="preserve"> </v>
      </c>
      <c r="DG16" s="178" t="str">
        <f t="array" ref="DG16">IFERROR(INDEX(FDONN,MATCH($DF$4&amp;$E16,FNOM&amp;FDATE,0),4)," ")</f>
        <v xml:space="preserve"> </v>
      </c>
      <c r="DH16" s="187">
        <f t="shared" si="56"/>
        <v>0</v>
      </c>
      <c r="DI16" s="188">
        <f t="shared" si="88"/>
        <v>0</v>
      </c>
      <c r="DJ16" s="176" t="str">
        <f t="array" ref="DJ16">IFERROR(INDEX(FDONN,MATCH($DJ$4&amp;$E16,FNOM&amp;FDATE,0),3)," ")</f>
        <v xml:space="preserve"> </v>
      </c>
      <c r="DK16" s="178" t="str">
        <f t="array" ref="DK16">IFERROR(INDEX(FDONN,MATCH($DJ$4&amp;$E16,FNOM&amp;FDATE,0),4)," ")</f>
        <v xml:space="preserve"> </v>
      </c>
      <c r="DL16" s="187">
        <f t="shared" si="58"/>
        <v>0</v>
      </c>
      <c r="DM16" s="188">
        <f t="shared" si="89"/>
        <v>0</v>
      </c>
      <c r="DN16" s="194" t="str">
        <f t="array" ref="DN16">IFERROR(INDEX(FDONN,MATCH($DN$4&amp;$E16,FNOM&amp;FDATE,0),3)," ")</f>
        <v xml:space="preserve"> </v>
      </c>
      <c r="DO16" s="178" t="str">
        <f t="array" ref="DO16">IFERROR(INDEX(FDONN,MATCH($DN$4&amp;$E16,FNOM&amp;FDATE,0),4)," ")</f>
        <v xml:space="preserve"> </v>
      </c>
      <c r="DP16" s="187">
        <f t="shared" si="60"/>
        <v>0</v>
      </c>
      <c r="DQ16" s="188">
        <f t="shared" si="90"/>
        <v>0</v>
      </c>
    </row>
    <row r="17" spans="1:121" ht="17.25" customHeight="1" thickBot="1" x14ac:dyDescent="0.3">
      <c r="A17" s="89"/>
      <c r="B17" s="95">
        <f t="shared" si="0"/>
        <v>6</v>
      </c>
      <c r="C17" s="95">
        <f t="shared" si="1"/>
        <v>2</v>
      </c>
      <c r="D17" s="95">
        <f t="shared" si="2"/>
        <v>1</v>
      </c>
      <c r="E17" s="156">
        <f t="shared" si="3"/>
        <v>43477</v>
      </c>
      <c r="F17" s="176" t="str">
        <f t="array" ref="F17">IFERROR(INDEX(Etat!A:C,MATCH('2019'!$F$4:$I$4&amp;'2019'!$E17,FNOM&amp;FDATE,0),3)," ")</f>
        <v xml:space="preserve"> </v>
      </c>
      <c r="G17" s="178" t="str">
        <f t="array" ref="G17">IFERROR(INDEX(Etat!A:D,MATCH('2019'!$F$4:$I$4&amp;'2019'!$E17,FNOM&amp;FDATE,0),4)," ")</f>
        <v xml:space="preserve"> </v>
      </c>
      <c r="H17" s="187">
        <f t="shared" si="4"/>
        <v>0</v>
      </c>
      <c r="I17" s="188">
        <f t="shared" si="62"/>
        <v>0</v>
      </c>
      <c r="J17" s="176" t="str">
        <f t="array" ref="J17">IFERROR(INDEX(FDONN,MATCH($J$4&amp;$E17,FNOM&amp;FDATE,0),3)," ")</f>
        <v xml:space="preserve"> </v>
      </c>
      <c r="K17" s="178" t="str">
        <f t="array" ref="K17">IFERROR(INDEX(FDONN,MATCH($J$4&amp;$E17,FNOM&amp;FDATE,0),4)," ")</f>
        <v xml:space="preserve"> </v>
      </c>
      <c r="L17" s="187">
        <f t="shared" si="6"/>
        <v>0</v>
      </c>
      <c r="M17" s="188">
        <f t="shared" si="63"/>
        <v>0</v>
      </c>
      <c r="N17" s="176" t="str">
        <f t="array" ref="N17">IFERROR(INDEX(FDONN,MATCH($N$4&amp;$E17,FNOM&amp;FDATE,0),3)," ")</f>
        <v xml:space="preserve"> </v>
      </c>
      <c r="O17" s="178" t="str">
        <f t="array" ref="O17">IFERROR(INDEX(FDONN,MATCH($N$4&amp;$E17,FNOM&amp;FDATE,0),4)," ")</f>
        <v xml:space="preserve"> </v>
      </c>
      <c r="P17" s="187">
        <f t="shared" si="8"/>
        <v>0</v>
      </c>
      <c r="Q17" s="188">
        <f t="shared" si="64"/>
        <v>2.3111111111111109</v>
      </c>
      <c r="R17" s="176" t="str">
        <f t="array" ref="R17">IFERROR(INDEX(FDONN,MATCH($R$4&amp;$E17,FNOM&amp;FDATE,0),3)," ")</f>
        <v xml:space="preserve"> </v>
      </c>
      <c r="S17" s="178" t="str">
        <f t="array" ref="S17">IFERROR(INDEX(FDONN,MATCH($R$4&amp;$E17,FNOM&amp;FDATE,0),4)," ")</f>
        <v xml:space="preserve"> </v>
      </c>
      <c r="T17" s="187">
        <f t="shared" si="10"/>
        <v>0</v>
      </c>
      <c r="U17" s="188">
        <f t="shared" si="65"/>
        <v>1.7395833333333333</v>
      </c>
      <c r="V17" s="176" t="str">
        <f t="array" ref="V17">IFERROR(INDEX(FDONN,MATCH($V$4&amp;$E17,FNOM&amp;FDATE,0),3)," ")</f>
        <v xml:space="preserve"> </v>
      </c>
      <c r="W17" s="178" t="str">
        <f t="array" ref="W17">IFERROR(INDEX(FDONN,MATCH($V$4&amp;$E17,FNOM&amp;FDATE,0),4)," ")</f>
        <v xml:space="preserve"> </v>
      </c>
      <c r="X17" s="187">
        <f t="shared" si="12"/>
        <v>0</v>
      </c>
      <c r="Y17" s="188">
        <f t="shared" si="66"/>
        <v>1.1770833333333333</v>
      </c>
      <c r="Z17" s="176" t="str">
        <f t="array" ref="Z17">IFERROR(INDEX(FDONN,MATCH($Z$4&amp;$E17,FNOM&amp;FDATE,0),3)," ")</f>
        <v xml:space="preserve"> </v>
      </c>
      <c r="AA17" s="178" t="str">
        <f t="array" ref="AA17">IFERROR(INDEX(FDONN,MATCH($Z$4&amp;$E17,FNOM&amp;FDATE,0),4)," ")</f>
        <v xml:space="preserve"> </v>
      </c>
      <c r="AB17" s="187">
        <f t="shared" si="14"/>
        <v>0</v>
      </c>
      <c r="AC17" s="188">
        <f t="shared" si="67"/>
        <v>2.3854166666666665</v>
      </c>
      <c r="AD17" s="176" t="str">
        <f t="array" ref="AD17">IFERROR(INDEX(FDONN,MATCH($AD$4&amp;$E17,FNOM&amp;FDATE,0),3)," ")</f>
        <v xml:space="preserve"> </v>
      </c>
      <c r="AE17" s="178" t="str">
        <f t="array" ref="AE17">IFERROR(INDEX(FDONN,MATCH($AD$4&amp;$E17,FNOM&amp;FDATE,0),4)," ")</f>
        <v xml:space="preserve"> </v>
      </c>
      <c r="AF17" s="187">
        <f t="shared" si="16"/>
        <v>0</v>
      </c>
      <c r="AG17" s="188">
        <f t="shared" si="68"/>
        <v>2.4229166666666666</v>
      </c>
      <c r="AH17" s="176">
        <f t="array" ref="AH17">IFERROR(INDEX(FDONN,MATCH($AH$4&amp;$E17,FNOM&amp;FDATE,0),3)," ")</f>
        <v>0.10416666666666667</v>
      </c>
      <c r="AI17" s="178">
        <f t="array" ref="AI17">IFERROR(INDEX(FDONN,MATCH($AH$4&amp;$E17,FNOM&amp;FDATE,0),4)," ")</f>
        <v>0.625</v>
      </c>
      <c r="AJ17" s="187">
        <f t="shared" si="18"/>
        <v>0.52083333333333337</v>
      </c>
      <c r="AK17" s="188">
        <f t="shared" si="69"/>
        <v>2.145833333333333</v>
      </c>
      <c r="AL17" s="176">
        <f t="array" ref="AL17">IFERROR(INDEX(FDONN,MATCH($AL$4&amp;$E17,FNOM&amp;FDATE,0),3)," ")</f>
        <v>0.1875</v>
      </c>
      <c r="AM17" s="178">
        <f t="array" ref="AM17">IFERROR(INDEX(FDONN,MATCH($AL$4&amp;$E17,FNOM&amp;FDATE,0),4)," ")</f>
        <v>0.65</v>
      </c>
      <c r="AN17" s="187">
        <f t="shared" si="20"/>
        <v>0.46250000000000008</v>
      </c>
      <c r="AO17" s="188">
        <f t="shared" si="70"/>
        <v>1.2680555555555557</v>
      </c>
      <c r="AP17" s="176" t="str">
        <f t="array" ref="AP17">IFERROR(INDEX(FDONN,MATCH($AP$4&amp;$E17,FNOM&amp;FDATE,0),3)," ")</f>
        <v xml:space="preserve"> </v>
      </c>
      <c r="AQ17" s="178" t="str">
        <f t="array" ref="AQ17">IFERROR(INDEX(FDONN,MATCH($AP$4&amp;$E17,FNOM&amp;FDATE,0),4)," ")</f>
        <v xml:space="preserve"> </v>
      </c>
      <c r="AR17" s="187">
        <f t="shared" si="22"/>
        <v>0</v>
      </c>
      <c r="AS17" s="188">
        <f t="shared" si="71"/>
        <v>1.6423611111111112</v>
      </c>
      <c r="AT17" s="176" t="str">
        <f t="array" ref="AT17">IFERROR(INDEX(FDONN,MATCH($AT$4&amp;$E17,FNOM&amp;FDATE,0),3)," ")</f>
        <v xml:space="preserve"> </v>
      </c>
      <c r="AU17" s="178" t="str">
        <f t="array" ref="AU17">IFERROR(INDEX(FDONN,MATCH($AT$4&amp;$E17,FNOM&amp;FDATE,0),4)," ")</f>
        <v xml:space="preserve"> </v>
      </c>
      <c r="AV17" s="187">
        <f t="shared" si="24"/>
        <v>0</v>
      </c>
      <c r="AW17" s="188">
        <f t="shared" si="72"/>
        <v>0</v>
      </c>
      <c r="AX17" s="176" t="str">
        <f t="array" ref="AX17">IFERROR(INDEX(FDONN,MATCH($AX$4&amp;$E17,FNOM&amp;FDATE,0),3)," ")</f>
        <v xml:space="preserve"> </v>
      </c>
      <c r="AY17" s="178" t="str">
        <f t="array" ref="AY17">IFERROR(INDEX(FDONN,MATCH($AX$4&amp;$E17,FNOM&amp;FDATE,0),4)," ")</f>
        <v xml:space="preserve"> </v>
      </c>
      <c r="AZ17" s="187">
        <f t="shared" si="26"/>
        <v>0</v>
      </c>
      <c r="BA17" s="188">
        <f t="shared" si="73"/>
        <v>1.2708333333333335</v>
      </c>
      <c r="BB17" s="176" t="str">
        <f t="array" ref="BB17">IFERROR(INDEX(FDONN,MATCH($BB$4&amp;$E17,FNOM&amp;FDATE,0),3)," ")</f>
        <v xml:space="preserve"> </v>
      </c>
      <c r="BC17" s="178" t="str">
        <f t="array" ref="BC17">IFERROR(INDEX(FDONN,MATCH($BB$4&amp;$E17,FNOM&amp;FDATE,0),4)," ")</f>
        <v xml:space="preserve"> </v>
      </c>
      <c r="BD17" s="187">
        <f t="shared" si="28"/>
        <v>0</v>
      </c>
      <c r="BE17" s="188">
        <f t="shared" si="74"/>
        <v>0.45833333333333326</v>
      </c>
      <c r="BF17" s="176">
        <f t="array" ref="BF17">IFERROR(INDEX(FDONN,MATCH($BF$4&amp;$E17,FNOM&amp;FDATE,0),3)," ")</f>
        <v>0.125</v>
      </c>
      <c r="BG17" s="178">
        <f t="array" ref="BG17">IFERROR(INDEX(FDONN,MATCH($BF$4&amp;$E17,FNOM&amp;FDATE,0),4)," ")</f>
        <v>0.59722222222222221</v>
      </c>
      <c r="BH17" s="187">
        <f t="shared" si="30"/>
        <v>0.47222222222222215</v>
      </c>
      <c r="BI17" s="188">
        <f t="shared" si="75"/>
        <v>1.5798611111111112</v>
      </c>
      <c r="BJ17" s="176" t="str">
        <f t="array" ref="BJ17">IFERROR(INDEX(FDONN,MATCH($BJ$4&amp;$E17,FNOM&amp;FDATE,0),3)," ")</f>
        <v xml:space="preserve"> </v>
      </c>
      <c r="BK17" s="178" t="str">
        <f t="array" ref="BK17">IFERROR(INDEX(FDONN,MATCH($BJ$4&amp;$E17,FNOM&amp;FDATE,0),4)," ")</f>
        <v xml:space="preserve"> </v>
      </c>
      <c r="BL17" s="187">
        <f t="shared" si="32"/>
        <v>0</v>
      </c>
      <c r="BM17" s="188">
        <f t="shared" si="76"/>
        <v>0.57291666666666663</v>
      </c>
      <c r="BN17" s="176">
        <f t="array" ref="BN17">IFERROR(INDEX(FDONN,MATCH($BN$4&amp;$E17,FNOM&amp;FDATE,0),3)," ")</f>
        <v>0.20833333333333334</v>
      </c>
      <c r="BO17" s="178">
        <f t="array" ref="BO17">IFERROR(INDEX(FDONN,MATCH($BN$4&amp;$E17,FNOM&amp;FDATE,0),4)," ")</f>
        <v>0.70486111111111116</v>
      </c>
      <c r="BP17" s="187">
        <f t="shared" si="34"/>
        <v>0.49652777777777785</v>
      </c>
      <c r="BQ17" s="188">
        <f t="shared" si="77"/>
        <v>2.1284722222222223</v>
      </c>
      <c r="BR17" s="176">
        <f t="array" ref="BR17">IFERROR(INDEX(FDONN,MATCH($BR$4&amp;$E17,FNOM&amp;FDATE,0),3)," ")</f>
        <v>4.1666666666666664E-2</v>
      </c>
      <c r="BS17" s="178">
        <f t="array" ref="BS17">IFERROR(INDEX(FDONN,MATCH($BR$4&amp;$E17,FNOM&amp;FDATE,0),4)," ")</f>
        <v>0.66319444444444442</v>
      </c>
      <c r="BT17" s="187">
        <f t="shared" si="36"/>
        <v>0.62152777777777779</v>
      </c>
      <c r="BU17" s="188">
        <f t="shared" si="78"/>
        <v>2.3472222222222223</v>
      </c>
      <c r="BV17" s="176" t="str">
        <f t="array" ref="BV17">IFERROR(INDEX(FDONN,MATCH($BV$4&amp;$E17,FNOM&amp;FDATE,0),3)," ")</f>
        <v xml:space="preserve"> </v>
      </c>
      <c r="BW17" s="178" t="str">
        <f t="array" ref="BW17">IFERROR(INDEX(FDONN,MATCH($BV$4&amp;$E17,FNOM&amp;FDATE,0),4)," ")</f>
        <v xml:space="preserve"> </v>
      </c>
      <c r="BX17" s="187">
        <f t="shared" si="38"/>
        <v>0</v>
      </c>
      <c r="BY17" s="188">
        <f t="shared" si="79"/>
        <v>0</v>
      </c>
      <c r="BZ17" s="176" t="str">
        <f t="array" ref="BZ17">IFERROR(INDEX(FDONN,MATCH($BZ$4&amp;$E17,FNOM&amp;FDATE,0),3)," ")</f>
        <v xml:space="preserve"> </v>
      </c>
      <c r="CA17" s="178" t="str">
        <f t="array" ref="CA17">IFERROR(INDEX(FDONN,MATCH($BZ$4&amp;$E17,FNOM&amp;FDATE,0),4)," ")</f>
        <v xml:space="preserve"> </v>
      </c>
      <c r="CB17" s="187">
        <f t="shared" si="40"/>
        <v>0</v>
      </c>
      <c r="CC17" s="188">
        <f t="shared" si="80"/>
        <v>0</v>
      </c>
      <c r="CD17" s="176" t="str">
        <f t="array" ref="CD17">IFERROR(INDEX(FDONN,MATCH($CD$4&amp;$E17,FNOM&amp;FDATE,0),3)," ")</f>
        <v xml:space="preserve"> </v>
      </c>
      <c r="CE17" s="178" t="str">
        <f t="array" ref="CE17">IFERROR(INDEX(FDONN,MATCH($CD$4&amp;$E17,FNOM&amp;FDATE,0),4)," ")</f>
        <v xml:space="preserve"> </v>
      </c>
      <c r="CF17" s="187">
        <f t="shared" si="42"/>
        <v>0</v>
      </c>
      <c r="CG17" s="188">
        <f t="shared" si="81"/>
        <v>0</v>
      </c>
      <c r="CH17" s="176" t="str">
        <f t="array" ref="CH17">IFERROR(INDEX(FDONN,MATCH($CH$4&amp;$E17,FNOM&amp;FDATE,0),3)," ")</f>
        <v xml:space="preserve"> </v>
      </c>
      <c r="CI17" s="178" t="str">
        <f t="array" ref="CI17">IFERROR(INDEX(FDONN,MATCH($CH$4&amp;$E17,FNOM&amp;FDATE,0),4)," ")</f>
        <v xml:space="preserve"> </v>
      </c>
      <c r="CJ17" s="187">
        <f t="shared" si="44"/>
        <v>0</v>
      </c>
      <c r="CK17" s="188">
        <f t="shared" si="82"/>
        <v>0</v>
      </c>
      <c r="CL17" s="176" t="str">
        <f t="array" ref="CL17">IFERROR(INDEX(FDONN,MATCH($CL$4&amp;$E17,FNOM&amp;FDATE,0),3)," ")</f>
        <v xml:space="preserve"> </v>
      </c>
      <c r="CM17" s="178" t="str">
        <f t="array" ref="CM17">IFERROR(INDEX(FDONN,MATCH($CL$4&amp;$E17,FNOM&amp;FDATE,0),4)," ")</f>
        <v xml:space="preserve"> </v>
      </c>
      <c r="CN17" s="187">
        <f t="shared" si="46"/>
        <v>0</v>
      </c>
      <c r="CO17" s="188">
        <f t="shared" si="83"/>
        <v>0</v>
      </c>
      <c r="CP17" s="176" t="str">
        <f t="array" ref="CP17">IFERROR(INDEX(FDONN,MATCH($CP$4&amp;$E17,FNOM&amp;FDATE,0),3)," ")</f>
        <v xml:space="preserve"> </v>
      </c>
      <c r="CQ17" s="178" t="str">
        <f t="array" ref="CQ17">IFERROR(INDEX(FDONN,MATCH($CP$4&amp;$E17,FNOM&amp;FDATE,0),4)," ")</f>
        <v xml:space="preserve"> </v>
      </c>
      <c r="CR17" s="187">
        <f t="shared" si="48"/>
        <v>0</v>
      </c>
      <c r="CS17" s="188">
        <f t="shared" si="84"/>
        <v>0</v>
      </c>
      <c r="CT17" s="176" t="str">
        <f t="array" ref="CT17">IFERROR(INDEX(FDONN,MATCH($CT$4&amp;$E17,FNOM&amp;FDATE,0),3)," ")</f>
        <v xml:space="preserve"> </v>
      </c>
      <c r="CU17" s="178" t="str">
        <f t="array" ref="CU17">IFERROR(INDEX(FDONN,MATCH($CT$4&amp;$E17,FNOM&amp;FDATE,0),4)," ")</f>
        <v xml:space="preserve"> </v>
      </c>
      <c r="CV17" s="187">
        <f t="shared" si="50"/>
        <v>0</v>
      </c>
      <c r="CW17" s="188">
        <f t="shared" si="85"/>
        <v>0</v>
      </c>
      <c r="CX17" s="176" t="str">
        <f t="array" ref="CX17">IFERROR(INDEX(FDONN,MATCH($CX$4&amp;$E17,FNOM&amp;FDATE,0),3)," ")</f>
        <v xml:space="preserve"> </v>
      </c>
      <c r="CY17" s="178" t="str">
        <f t="array" ref="CY17">IFERROR(INDEX(FDONN,MATCH($CX$4&amp;$E17,FNOM&amp;FDATE,0),4)," ")</f>
        <v xml:space="preserve"> </v>
      </c>
      <c r="CZ17" s="187">
        <f t="shared" si="52"/>
        <v>0</v>
      </c>
      <c r="DA17" s="188">
        <f t="shared" si="86"/>
        <v>0</v>
      </c>
      <c r="DB17" s="176" t="str">
        <f t="array" ref="DB17">IFERROR(INDEX(FDONN,MATCH($DB$4&amp;$E17,FNOM&amp;FDATE,0),3)," ")</f>
        <v xml:space="preserve"> </v>
      </c>
      <c r="DC17" s="178" t="str">
        <f t="array" ref="DC17">IFERROR(INDEX(FDONN,MATCH($DB$4&amp;$E17,FNOM&amp;FDATE,0),4)," ")</f>
        <v xml:space="preserve"> </v>
      </c>
      <c r="DD17" s="187">
        <f t="shared" si="54"/>
        <v>0</v>
      </c>
      <c r="DE17" s="188">
        <f t="shared" si="87"/>
        <v>0</v>
      </c>
      <c r="DF17" s="176" t="str">
        <f t="array" ref="DF17">IFERROR(INDEX(FDONN,MATCH($DF$4&amp;$E17,FNOM&amp;FDATE,0),3)," ")</f>
        <v xml:space="preserve"> </v>
      </c>
      <c r="DG17" s="178" t="str">
        <f t="array" ref="DG17">IFERROR(INDEX(FDONN,MATCH($DF$4&amp;$E17,FNOM&amp;FDATE,0),4)," ")</f>
        <v xml:space="preserve"> </v>
      </c>
      <c r="DH17" s="187">
        <f t="shared" si="56"/>
        <v>0</v>
      </c>
      <c r="DI17" s="188">
        <f t="shared" si="88"/>
        <v>0</v>
      </c>
      <c r="DJ17" s="176" t="str">
        <f t="array" ref="DJ17">IFERROR(INDEX(FDONN,MATCH($DJ$4&amp;$E17,FNOM&amp;FDATE,0),3)," ")</f>
        <v xml:space="preserve"> </v>
      </c>
      <c r="DK17" s="178" t="str">
        <f t="array" ref="DK17">IFERROR(INDEX(FDONN,MATCH($DJ$4&amp;$E17,FNOM&amp;FDATE,0),4)," ")</f>
        <v xml:space="preserve"> </v>
      </c>
      <c r="DL17" s="187">
        <f t="shared" si="58"/>
        <v>0</v>
      </c>
      <c r="DM17" s="188">
        <f t="shared" si="89"/>
        <v>0</v>
      </c>
      <c r="DN17" s="194" t="str">
        <f t="array" ref="DN17">IFERROR(INDEX(FDONN,MATCH($DN$4&amp;$E17,FNOM&amp;FDATE,0),3)," ")</f>
        <v xml:space="preserve"> </v>
      </c>
      <c r="DO17" s="178" t="str">
        <f t="array" ref="DO17">IFERROR(INDEX(FDONN,MATCH($DN$4&amp;$E17,FNOM&amp;FDATE,0),4)," ")</f>
        <v xml:space="preserve"> </v>
      </c>
      <c r="DP17" s="187">
        <f t="shared" si="60"/>
        <v>0</v>
      </c>
      <c r="DQ17" s="188">
        <f t="shared" si="90"/>
        <v>0</v>
      </c>
    </row>
    <row r="18" spans="1:121" ht="17.25" customHeight="1" thickBot="1" x14ac:dyDescent="0.3">
      <c r="A18" s="89"/>
      <c r="B18" s="95">
        <f t="shared" si="0"/>
        <v>7</v>
      </c>
      <c r="C18" s="95">
        <f t="shared" si="1"/>
        <v>2</v>
      </c>
      <c r="D18" s="95">
        <f t="shared" si="2"/>
        <v>1</v>
      </c>
      <c r="E18" s="156">
        <f t="shared" si="3"/>
        <v>43478</v>
      </c>
      <c r="F18" s="176" t="str">
        <f t="array" ref="F18">IFERROR(INDEX(Etat!A:C,MATCH('2019'!$F$4:$I$4&amp;'2019'!$E18,FNOM&amp;FDATE,0),3)," ")</f>
        <v xml:space="preserve"> </v>
      </c>
      <c r="G18" s="178" t="str">
        <f t="array" ref="G18">IFERROR(INDEX(Etat!A:D,MATCH('2019'!$F$4:$I$4&amp;'2019'!$E18,FNOM&amp;FDATE,0),4)," ")</f>
        <v xml:space="preserve"> </v>
      </c>
      <c r="H18" s="187">
        <f t="shared" si="4"/>
        <v>0</v>
      </c>
      <c r="I18" s="188">
        <f>H18+I17</f>
        <v>0</v>
      </c>
      <c r="J18" s="176" t="str">
        <f t="array" ref="J18">IFERROR(INDEX(FDONN,MATCH($J$4&amp;$E18,FNOM&amp;FDATE,0),3)," ")</f>
        <v xml:space="preserve"> </v>
      </c>
      <c r="K18" s="178" t="str">
        <f t="array" ref="K18">IFERROR(INDEX(FDONN,MATCH($J$4&amp;$E18,FNOM&amp;FDATE,0),4)," ")</f>
        <v xml:space="preserve"> </v>
      </c>
      <c r="L18" s="187">
        <f t="shared" si="6"/>
        <v>0</v>
      </c>
      <c r="M18" s="188">
        <f>L18+M17</f>
        <v>0</v>
      </c>
      <c r="N18" s="176" t="str">
        <f t="array" ref="N18">IFERROR(INDEX(FDONN,MATCH($N$4&amp;$E18,FNOM&amp;FDATE,0),3)," ")</f>
        <v xml:space="preserve"> </v>
      </c>
      <c r="O18" s="178" t="str">
        <f t="array" ref="O18">IFERROR(INDEX(FDONN,MATCH($N$4&amp;$E18,FNOM&amp;FDATE,0),4)," ")</f>
        <v xml:space="preserve"> </v>
      </c>
      <c r="P18" s="187">
        <f t="shared" si="8"/>
        <v>0</v>
      </c>
      <c r="Q18" s="188">
        <f>P18+Q17</f>
        <v>2.3111111111111109</v>
      </c>
      <c r="R18" s="176" t="str">
        <f t="array" ref="R18">IFERROR(INDEX(FDONN,MATCH($R$4&amp;$E18,FNOM&amp;FDATE,0),3)," ")</f>
        <v xml:space="preserve"> </v>
      </c>
      <c r="S18" s="178" t="str">
        <f t="array" ref="S18">IFERROR(INDEX(FDONN,MATCH($R$4&amp;$E18,FNOM&amp;FDATE,0),4)," ")</f>
        <v xml:space="preserve"> </v>
      </c>
      <c r="T18" s="187">
        <f t="shared" si="10"/>
        <v>0</v>
      </c>
      <c r="U18" s="188">
        <f>T18+U17</f>
        <v>1.7395833333333333</v>
      </c>
      <c r="V18" s="176" t="str">
        <f t="array" ref="V18">IFERROR(INDEX(FDONN,MATCH($V$4&amp;$E18,FNOM&amp;FDATE,0),3)," ")</f>
        <v xml:space="preserve"> </v>
      </c>
      <c r="W18" s="178" t="str">
        <f t="array" ref="W18">IFERROR(INDEX(FDONN,MATCH($V$4&amp;$E18,FNOM&amp;FDATE,0),4)," ")</f>
        <v xml:space="preserve"> </v>
      </c>
      <c r="X18" s="187">
        <f t="shared" si="12"/>
        <v>0</v>
      </c>
      <c r="Y18" s="188">
        <f>X18+Y17</f>
        <v>1.1770833333333333</v>
      </c>
      <c r="Z18" s="176" t="str">
        <f t="array" ref="Z18">IFERROR(INDEX(FDONN,MATCH($Z$4&amp;$E18,FNOM&amp;FDATE,0),3)," ")</f>
        <v xml:space="preserve"> </v>
      </c>
      <c r="AA18" s="178" t="str">
        <f t="array" ref="AA18">IFERROR(INDEX(FDONN,MATCH($Z$4&amp;$E18,FNOM&amp;FDATE,0),4)," ")</f>
        <v xml:space="preserve"> </v>
      </c>
      <c r="AB18" s="187">
        <f t="shared" si="14"/>
        <v>0</v>
      </c>
      <c r="AC18" s="188">
        <f>AB18+AC17</f>
        <v>2.3854166666666665</v>
      </c>
      <c r="AD18" s="176" t="str">
        <f t="array" ref="AD18">IFERROR(INDEX(FDONN,MATCH($AD$4&amp;$E18,FNOM&amp;FDATE,0),3)," ")</f>
        <v xml:space="preserve"> </v>
      </c>
      <c r="AE18" s="178" t="str">
        <f t="array" ref="AE18">IFERROR(INDEX(FDONN,MATCH($AD$4&amp;$E18,FNOM&amp;FDATE,0),4)," ")</f>
        <v xml:space="preserve"> </v>
      </c>
      <c r="AF18" s="187">
        <f t="shared" si="16"/>
        <v>0</v>
      </c>
      <c r="AG18" s="188">
        <f>AF18+AG17</f>
        <v>2.4229166666666666</v>
      </c>
      <c r="AH18" s="176" t="str">
        <f t="array" ref="AH18">IFERROR(INDEX(FDONN,MATCH($AH$4&amp;$E18,FNOM&amp;FDATE,0),3)," ")</f>
        <v xml:space="preserve"> </v>
      </c>
      <c r="AI18" s="178" t="str">
        <f t="array" ref="AI18">IFERROR(INDEX(FDONN,MATCH($AH$4&amp;$E18,FNOM&amp;FDATE,0),4)," ")</f>
        <v xml:space="preserve"> </v>
      </c>
      <c r="AJ18" s="187">
        <f t="shared" si="18"/>
        <v>0</v>
      </c>
      <c r="AK18" s="188">
        <f>AJ18+AK17</f>
        <v>2.145833333333333</v>
      </c>
      <c r="AL18" s="176">
        <f t="array" ref="AL18">IFERROR(INDEX(FDONN,MATCH($AL$4&amp;$E18,FNOM&amp;FDATE,0),3)," ")</f>
        <v>0.16666666666666666</v>
      </c>
      <c r="AM18" s="178">
        <f t="array" ref="AM18">IFERROR(INDEX(FDONN,MATCH($AL$4&amp;$E18,FNOM&amp;FDATE,0),4)," ")</f>
        <v>0.70833333333333337</v>
      </c>
      <c r="AN18" s="187">
        <f t="shared" si="20"/>
        <v>0.54166666666666674</v>
      </c>
      <c r="AO18" s="188">
        <f>AN18+AO17</f>
        <v>1.8097222222222225</v>
      </c>
      <c r="AP18" s="176" t="str">
        <f t="array" ref="AP18">IFERROR(INDEX(FDONN,MATCH($AP$4&amp;$E18,FNOM&amp;FDATE,0),3)," ")</f>
        <v xml:space="preserve"> </v>
      </c>
      <c r="AQ18" s="178" t="str">
        <f t="array" ref="AQ18">IFERROR(INDEX(FDONN,MATCH($AP$4&amp;$E18,FNOM&amp;FDATE,0),4)," ")</f>
        <v xml:space="preserve"> </v>
      </c>
      <c r="AR18" s="187">
        <f t="shared" si="22"/>
        <v>0</v>
      </c>
      <c r="AS18" s="188">
        <f>AR18+AS17</f>
        <v>1.6423611111111112</v>
      </c>
      <c r="AT18" s="176" t="str">
        <f t="array" ref="AT18">IFERROR(INDEX(FDONN,MATCH($AT$4&amp;$E18,FNOM&amp;FDATE,0),3)," ")</f>
        <v xml:space="preserve"> </v>
      </c>
      <c r="AU18" s="178" t="str">
        <f t="array" ref="AU18">IFERROR(INDEX(FDONN,MATCH($AT$4&amp;$E18,FNOM&amp;FDATE,0),4)," ")</f>
        <v xml:space="preserve"> </v>
      </c>
      <c r="AV18" s="187">
        <f t="shared" si="24"/>
        <v>0</v>
      </c>
      <c r="AW18" s="188">
        <f>AV18+AW17</f>
        <v>0</v>
      </c>
      <c r="AX18" s="176" t="str">
        <f t="array" ref="AX18">IFERROR(INDEX(FDONN,MATCH($AX$4&amp;$E18,FNOM&amp;FDATE,0),3)," ")</f>
        <v xml:space="preserve"> </v>
      </c>
      <c r="AY18" s="178" t="str">
        <f t="array" ref="AY18">IFERROR(INDEX(FDONN,MATCH($AX$4&amp;$E18,FNOM&amp;FDATE,0),4)," ")</f>
        <v xml:space="preserve"> </v>
      </c>
      <c r="AZ18" s="187">
        <f t="shared" si="26"/>
        <v>0</v>
      </c>
      <c r="BA18" s="188">
        <f>AZ18+BA17</f>
        <v>1.2708333333333335</v>
      </c>
      <c r="BB18" s="176" t="str">
        <f t="array" ref="BB18">IFERROR(INDEX(FDONN,MATCH($BB$4&amp;$E18,FNOM&amp;FDATE,0),3)," ")</f>
        <v xml:space="preserve"> </v>
      </c>
      <c r="BC18" s="178" t="str">
        <f t="array" ref="BC18">IFERROR(INDEX(FDONN,MATCH($BB$4&amp;$E18,FNOM&amp;FDATE,0),4)," ")</f>
        <v xml:space="preserve"> </v>
      </c>
      <c r="BD18" s="187">
        <f t="shared" si="28"/>
        <v>0</v>
      </c>
      <c r="BE18" s="188">
        <f>BD18+BE17</f>
        <v>0.45833333333333326</v>
      </c>
      <c r="BF18" s="176" t="str">
        <f t="array" ref="BF18">IFERROR(INDEX(FDONN,MATCH($BF$4&amp;$E18,FNOM&amp;FDATE,0),3)," ")</f>
        <v xml:space="preserve"> </v>
      </c>
      <c r="BG18" s="178" t="str">
        <f t="array" ref="BG18">IFERROR(INDEX(FDONN,MATCH($BF$4&amp;$E18,FNOM&amp;FDATE,0),4)," ")</f>
        <v xml:space="preserve"> </v>
      </c>
      <c r="BH18" s="187">
        <f t="shared" si="30"/>
        <v>0</v>
      </c>
      <c r="BI18" s="188">
        <f>BH18+BI17</f>
        <v>1.5798611111111112</v>
      </c>
      <c r="BJ18" s="176">
        <f t="array" ref="BJ18">IFERROR(INDEX(FDONN,MATCH($BJ$4&amp;$E18,FNOM&amp;FDATE,0),3)," ")</f>
        <v>0.94791666666666663</v>
      </c>
      <c r="BK18" s="178">
        <f t="array" ref="BK18">IFERROR(INDEX(FDONN,MATCH($BJ$4&amp;$E18,FNOM&amp;FDATE,0),4)," ")</f>
        <v>0.20833333333333334</v>
      </c>
      <c r="BL18" s="187">
        <f t="shared" si="32"/>
        <v>0.26041666666666674</v>
      </c>
      <c r="BM18" s="188">
        <f>BL18+BM17</f>
        <v>0.83333333333333337</v>
      </c>
      <c r="BN18" s="176" t="str">
        <f t="array" ref="BN18">IFERROR(INDEX(FDONN,MATCH($BN$4&amp;$E18,FNOM&amp;FDATE,0),3)," ")</f>
        <v xml:space="preserve"> </v>
      </c>
      <c r="BO18" s="178" t="str">
        <f t="array" ref="BO18">IFERROR(INDEX(FDONN,MATCH($BN$4&amp;$E18,FNOM&amp;FDATE,0),4)," ")</f>
        <v xml:space="preserve"> </v>
      </c>
      <c r="BP18" s="187">
        <f t="shared" si="34"/>
        <v>0</v>
      </c>
      <c r="BQ18" s="188">
        <f>BP18+BQ17</f>
        <v>2.1284722222222223</v>
      </c>
      <c r="BR18" s="176" t="str">
        <f t="array" ref="BR18">IFERROR(INDEX(FDONN,MATCH($BR$4&amp;$E18,FNOM&amp;FDATE,0),3)," ")</f>
        <v xml:space="preserve"> </v>
      </c>
      <c r="BS18" s="178" t="str">
        <f t="array" ref="BS18">IFERROR(INDEX(FDONN,MATCH($BR$4&amp;$E18,FNOM&amp;FDATE,0),4)," ")</f>
        <v xml:space="preserve"> </v>
      </c>
      <c r="BT18" s="187">
        <f t="shared" si="36"/>
        <v>0</v>
      </c>
      <c r="BU18" s="188">
        <f>BT18+BU17</f>
        <v>2.3472222222222223</v>
      </c>
      <c r="BV18" s="176" t="str">
        <f t="array" ref="BV18">IFERROR(INDEX(FDONN,MATCH($BV$4&amp;$E18,FNOM&amp;FDATE,0),3)," ")</f>
        <v xml:space="preserve"> </v>
      </c>
      <c r="BW18" s="178" t="str">
        <f t="array" ref="BW18">IFERROR(INDEX(FDONN,MATCH($BV$4&amp;$E18,FNOM&amp;FDATE,0),4)," ")</f>
        <v xml:space="preserve"> </v>
      </c>
      <c r="BX18" s="187">
        <f t="shared" si="38"/>
        <v>0</v>
      </c>
      <c r="BY18" s="188">
        <f>BX18+BY17</f>
        <v>0</v>
      </c>
      <c r="BZ18" s="176" t="str">
        <f t="array" ref="BZ18">IFERROR(INDEX(FDONN,MATCH($BZ$4&amp;$E18,FNOM&amp;FDATE,0),3)," ")</f>
        <v xml:space="preserve"> </v>
      </c>
      <c r="CA18" s="178" t="str">
        <f t="array" ref="CA18">IFERROR(INDEX(FDONN,MATCH($BZ$4&amp;$E18,FNOM&amp;FDATE,0),4)," ")</f>
        <v xml:space="preserve"> </v>
      </c>
      <c r="CB18" s="187">
        <f t="shared" si="40"/>
        <v>0</v>
      </c>
      <c r="CC18" s="188">
        <f>CB18+CC17</f>
        <v>0</v>
      </c>
      <c r="CD18" s="176" t="str">
        <f t="array" ref="CD18">IFERROR(INDEX(FDONN,MATCH($CD$4&amp;$E18,FNOM&amp;FDATE,0),3)," ")</f>
        <v xml:space="preserve"> </v>
      </c>
      <c r="CE18" s="178" t="str">
        <f t="array" ref="CE18">IFERROR(INDEX(FDONN,MATCH($CD$4&amp;$E18,FNOM&amp;FDATE,0),4)," ")</f>
        <v xml:space="preserve"> </v>
      </c>
      <c r="CF18" s="187">
        <f t="shared" si="42"/>
        <v>0</v>
      </c>
      <c r="CG18" s="188">
        <f>CF18+CG17</f>
        <v>0</v>
      </c>
      <c r="CH18" s="176" t="str">
        <f t="array" ref="CH18">IFERROR(INDEX(FDONN,MATCH($CH$4&amp;$E18,FNOM&amp;FDATE,0),3)," ")</f>
        <v xml:space="preserve"> </v>
      </c>
      <c r="CI18" s="178" t="str">
        <f t="array" ref="CI18">IFERROR(INDEX(FDONN,MATCH($CH$4&amp;$E18,FNOM&amp;FDATE,0),4)," ")</f>
        <v xml:space="preserve"> </v>
      </c>
      <c r="CJ18" s="187">
        <f t="shared" si="44"/>
        <v>0</v>
      </c>
      <c r="CK18" s="188">
        <f>CJ18+CK17</f>
        <v>0</v>
      </c>
      <c r="CL18" s="176" t="str">
        <f t="array" ref="CL18">IFERROR(INDEX(FDONN,MATCH($CL$4&amp;$E18,FNOM&amp;FDATE,0),3)," ")</f>
        <v xml:space="preserve"> </v>
      </c>
      <c r="CM18" s="178" t="str">
        <f t="array" ref="CM18">IFERROR(INDEX(FDONN,MATCH($CL$4&amp;$E18,FNOM&amp;FDATE,0),4)," ")</f>
        <v xml:space="preserve"> </v>
      </c>
      <c r="CN18" s="187">
        <f t="shared" si="46"/>
        <v>0</v>
      </c>
      <c r="CO18" s="188">
        <f>CN18+CO17</f>
        <v>0</v>
      </c>
      <c r="CP18" s="176" t="str">
        <f t="array" ref="CP18">IFERROR(INDEX(FDONN,MATCH($CP$4&amp;$E18,FNOM&amp;FDATE,0),3)," ")</f>
        <v xml:space="preserve"> </v>
      </c>
      <c r="CQ18" s="178" t="str">
        <f t="array" ref="CQ18">IFERROR(INDEX(FDONN,MATCH($CP$4&amp;$E18,FNOM&amp;FDATE,0),4)," ")</f>
        <v xml:space="preserve"> </v>
      </c>
      <c r="CR18" s="187">
        <f t="shared" si="48"/>
        <v>0</v>
      </c>
      <c r="CS18" s="188">
        <f>CR18+CS17</f>
        <v>0</v>
      </c>
      <c r="CT18" s="176" t="str">
        <f t="array" ref="CT18">IFERROR(INDEX(FDONN,MATCH($CT$4&amp;$E18,FNOM&amp;FDATE,0),3)," ")</f>
        <v xml:space="preserve"> </v>
      </c>
      <c r="CU18" s="178" t="str">
        <f t="array" ref="CU18">IFERROR(INDEX(FDONN,MATCH($CT$4&amp;$E18,FNOM&amp;FDATE,0),4)," ")</f>
        <v xml:space="preserve"> </v>
      </c>
      <c r="CV18" s="187">
        <f t="shared" si="50"/>
        <v>0</v>
      </c>
      <c r="CW18" s="188">
        <f>CV18+CW17</f>
        <v>0</v>
      </c>
      <c r="CX18" s="176" t="str">
        <f t="array" ref="CX18">IFERROR(INDEX(FDONN,MATCH($CX$4&amp;$E18,FNOM&amp;FDATE,0),3)," ")</f>
        <v xml:space="preserve"> </v>
      </c>
      <c r="CY18" s="178" t="str">
        <f t="array" ref="CY18">IFERROR(INDEX(FDONN,MATCH($CX$4&amp;$E18,FNOM&amp;FDATE,0),4)," ")</f>
        <v xml:space="preserve"> </v>
      </c>
      <c r="CZ18" s="187">
        <f t="shared" si="52"/>
        <v>0</v>
      </c>
      <c r="DA18" s="188">
        <f>CZ18+DA17</f>
        <v>0</v>
      </c>
      <c r="DB18" s="176" t="str">
        <f t="array" ref="DB18">IFERROR(INDEX(FDONN,MATCH($DB$4&amp;$E18,FNOM&amp;FDATE,0),3)," ")</f>
        <v xml:space="preserve"> </v>
      </c>
      <c r="DC18" s="178" t="str">
        <f t="array" ref="DC18">IFERROR(INDEX(FDONN,MATCH($DB$4&amp;$E18,FNOM&amp;FDATE,0),4)," ")</f>
        <v xml:space="preserve"> </v>
      </c>
      <c r="DD18" s="187">
        <f t="shared" si="54"/>
        <v>0</v>
      </c>
      <c r="DE18" s="188">
        <f>DD18+DE17</f>
        <v>0</v>
      </c>
      <c r="DF18" s="176" t="str">
        <f t="array" ref="DF18">IFERROR(INDEX(FDONN,MATCH($DF$4&amp;$E18,FNOM&amp;FDATE,0),3)," ")</f>
        <v xml:space="preserve"> </v>
      </c>
      <c r="DG18" s="178" t="str">
        <f t="array" ref="DG18">IFERROR(INDEX(FDONN,MATCH($DF$4&amp;$E18,FNOM&amp;FDATE,0),4)," ")</f>
        <v xml:space="preserve"> </v>
      </c>
      <c r="DH18" s="187">
        <f t="shared" si="56"/>
        <v>0</v>
      </c>
      <c r="DI18" s="188">
        <f>DH18+DI17</f>
        <v>0</v>
      </c>
      <c r="DJ18" s="176" t="str">
        <f t="array" ref="DJ18">IFERROR(INDEX(FDONN,MATCH($DJ$4&amp;$E18,FNOM&amp;FDATE,0),3)," ")</f>
        <v xml:space="preserve"> </v>
      </c>
      <c r="DK18" s="178" t="str">
        <f t="array" ref="DK18">IFERROR(INDEX(FDONN,MATCH($DJ$4&amp;$E18,FNOM&amp;FDATE,0),4)," ")</f>
        <v xml:space="preserve"> </v>
      </c>
      <c r="DL18" s="187">
        <f t="shared" si="58"/>
        <v>0</v>
      </c>
      <c r="DM18" s="188">
        <f>DL18+DM17</f>
        <v>0</v>
      </c>
      <c r="DN18" s="194" t="str">
        <f t="array" ref="DN18">IFERROR(INDEX(FDONN,MATCH($DN$4&amp;$E18,FNOM&amp;FDATE,0),3)," ")</f>
        <v xml:space="preserve"> </v>
      </c>
      <c r="DO18" s="178" t="str">
        <f t="array" ref="DO18">IFERROR(INDEX(FDONN,MATCH($DN$4&amp;$E18,FNOM&amp;FDATE,0),4)," ")</f>
        <v xml:space="preserve"> </v>
      </c>
      <c r="DP18" s="187">
        <f t="shared" si="60"/>
        <v>0</v>
      </c>
      <c r="DQ18" s="188">
        <f>DP18+DQ17</f>
        <v>0</v>
      </c>
    </row>
    <row r="19" spans="1:121" ht="17.25" customHeight="1" thickBot="1" x14ac:dyDescent="0.3">
      <c r="A19" s="89"/>
      <c r="B19" s="95">
        <f t="shared" si="0"/>
        <v>1</v>
      </c>
      <c r="C19" s="95">
        <f t="shared" si="1"/>
        <v>3</v>
      </c>
      <c r="D19" s="95">
        <f t="shared" si="2"/>
        <v>1</v>
      </c>
      <c r="E19" s="156">
        <f t="shared" si="3"/>
        <v>43479</v>
      </c>
      <c r="F19" s="176" t="str">
        <f t="array" ref="F19">IFERROR(INDEX(Etat!A:C,MATCH('2019'!$F$4:$I$4&amp;'2019'!$E19,FNOM&amp;FDATE,0),3)," ")</f>
        <v xml:space="preserve"> </v>
      </c>
      <c r="G19" s="178" t="str">
        <f t="array" ref="G19">IFERROR(INDEX(Etat!A:D,MATCH('2019'!$F$4:$I$4&amp;'2019'!$E19,FNOM&amp;FDATE,0),4)," ")</f>
        <v xml:space="preserve"> </v>
      </c>
      <c r="H19" s="187">
        <f t="shared" si="4"/>
        <v>0</v>
      </c>
      <c r="I19" s="188">
        <f>H19</f>
        <v>0</v>
      </c>
      <c r="J19" s="176">
        <f t="array" ref="J19">IFERROR(INDEX(FDONN,MATCH($J$4&amp;$E19,FNOM&amp;FDATE,0),3)," ")</f>
        <v>0.125</v>
      </c>
      <c r="K19" s="178">
        <f t="array" ref="K19">IFERROR(INDEX(FDONN,MATCH($J$4&amp;$E19,FNOM&amp;FDATE,0),4)," ")</f>
        <v>0.58333333333333337</v>
      </c>
      <c r="L19" s="187">
        <f t="shared" si="6"/>
        <v>0.45833333333333331</v>
      </c>
      <c r="M19" s="188">
        <f>L19</f>
        <v>0.45833333333333331</v>
      </c>
      <c r="N19" s="176">
        <f t="array" ref="N19">IFERROR(INDEX(FDONN,MATCH($N$4&amp;$E19,FNOM&amp;FDATE,0),3)," ")</f>
        <v>0.125</v>
      </c>
      <c r="O19" s="178">
        <f t="array" ref="O19">IFERROR(INDEX(FDONN,MATCH($N$4&amp;$E19,FNOM&amp;FDATE,0),4)," ")</f>
        <v>0.65625</v>
      </c>
      <c r="P19" s="187">
        <f t="shared" si="8"/>
        <v>0.53125</v>
      </c>
      <c r="Q19" s="188">
        <f>P19</f>
        <v>0.53125</v>
      </c>
      <c r="R19" s="176">
        <f t="array" ref="R19">IFERROR(INDEX(FDONN,MATCH($R$4&amp;$E19,FNOM&amp;FDATE,0),3)," ")</f>
        <v>0.10416666666666667</v>
      </c>
      <c r="S19" s="178">
        <f t="array" ref="S19">IFERROR(INDEX(FDONN,MATCH($R$4&amp;$E19,FNOM&amp;FDATE,0),4)," ")</f>
        <v>0.27083333333333331</v>
      </c>
      <c r="T19" s="187">
        <f t="shared" si="10"/>
        <v>0.16666666666666663</v>
      </c>
      <c r="U19" s="188">
        <f>T19</f>
        <v>0.16666666666666663</v>
      </c>
      <c r="V19" s="176" t="str">
        <f t="array" ref="V19">IFERROR(INDEX(FDONN,MATCH($V$4&amp;$E19,FNOM&amp;FDATE,0),3)," ")</f>
        <v xml:space="preserve"> </v>
      </c>
      <c r="W19" s="178" t="str">
        <f t="array" ref="W19">IFERROR(INDEX(FDONN,MATCH($V$4&amp;$E19,FNOM&amp;FDATE,0),4)," ")</f>
        <v xml:space="preserve"> </v>
      </c>
      <c r="X19" s="187">
        <f t="shared" si="12"/>
        <v>0</v>
      </c>
      <c r="Y19" s="188">
        <f>X19</f>
        <v>0</v>
      </c>
      <c r="Z19" s="176">
        <f t="array" ref="Z19">IFERROR(INDEX(FDONN,MATCH($Z$4&amp;$E19,FNOM&amp;FDATE,0),3)," ")</f>
        <v>0.5</v>
      </c>
      <c r="AA19" s="178">
        <f t="array" ref="AA19">IFERROR(INDEX(FDONN,MATCH($Z$4&amp;$E19,FNOM&amp;FDATE,0),4)," ")</f>
        <v>8.4027777777777771E-2</v>
      </c>
      <c r="AB19" s="187">
        <f t="shared" si="14"/>
        <v>0.58402777777777781</v>
      </c>
      <c r="AC19" s="188">
        <f>AB19</f>
        <v>0.58402777777777781</v>
      </c>
      <c r="AD19" s="176">
        <f t="array" ref="AD19">IFERROR(INDEX(FDONN,MATCH($AD$4&amp;$E19,FNOM&amp;FDATE,0),3)," ")</f>
        <v>2.0833333333333332E-2</v>
      </c>
      <c r="AE19" s="178">
        <f t="array" ref="AE19">IFERROR(INDEX(FDONN,MATCH($AD$4&amp;$E19,FNOM&amp;FDATE,0),4)," ")</f>
        <v>0.43402777777777773</v>
      </c>
      <c r="AF19" s="187">
        <f t="shared" si="16"/>
        <v>0.41319444444444442</v>
      </c>
      <c r="AG19" s="188">
        <f>AF19</f>
        <v>0.41319444444444442</v>
      </c>
      <c r="AH19" s="176" t="str">
        <f t="array" ref="AH19">IFERROR(INDEX(FDONN,MATCH($AH$4&amp;$E19,FNOM&amp;FDATE,0),3)," ")</f>
        <v xml:space="preserve"> </v>
      </c>
      <c r="AI19" s="178" t="str">
        <f t="array" ref="AI19">IFERROR(INDEX(FDONN,MATCH($AH$4&amp;$E19,FNOM&amp;FDATE,0),4)," ")</f>
        <v xml:space="preserve"> </v>
      </c>
      <c r="AJ19" s="187">
        <f t="shared" si="18"/>
        <v>0</v>
      </c>
      <c r="AK19" s="188">
        <f>AJ19</f>
        <v>0</v>
      </c>
      <c r="AL19" s="176" t="str">
        <f t="array" ref="AL19">IFERROR(INDEX(FDONN,MATCH($AL$4&amp;$E19,FNOM&amp;FDATE,0),3)," ")</f>
        <v xml:space="preserve"> </v>
      </c>
      <c r="AM19" s="178" t="str">
        <f t="array" ref="AM19">IFERROR(INDEX(FDONN,MATCH($AL$4&amp;$E19,FNOM&amp;FDATE,0),4)," ")</f>
        <v xml:space="preserve"> </v>
      </c>
      <c r="AN19" s="187">
        <f t="shared" si="20"/>
        <v>0</v>
      </c>
      <c r="AO19" s="188">
        <f>AN19</f>
        <v>0</v>
      </c>
      <c r="AP19" s="176">
        <f t="array" ref="AP19">IFERROR(INDEX(FDONN,MATCH($AP$4&amp;$E19,FNOM&amp;FDATE,0),3)," ")</f>
        <v>0.20833333333333334</v>
      </c>
      <c r="AQ19" s="178">
        <f t="array" ref="AQ19">IFERROR(INDEX(FDONN,MATCH($AP$4&amp;$E19,FNOM&amp;FDATE,0),4)," ")</f>
        <v>0.71527777777777779</v>
      </c>
      <c r="AR19" s="187">
        <f t="shared" si="22"/>
        <v>0.50694444444444442</v>
      </c>
      <c r="AS19" s="188">
        <f>AR19</f>
        <v>0.50694444444444442</v>
      </c>
      <c r="AT19" s="176" t="str">
        <f t="array" ref="AT19">IFERROR(INDEX(FDONN,MATCH($AT$4&amp;$E19,FNOM&amp;FDATE,0),3)," ")</f>
        <v xml:space="preserve"> </v>
      </c>
      <c r="AU19" s="178" t="str">
        <f t="array" ref="AU19">IFERROR(INDEX(FDONN,MATCH($AT$4&amp;$E19,FNOM&amp;FDATE,0),4)," ")</f>
        <v xml:space="preserve"> </v>
      </c>
      <c r="AV19" s="187">
        <f t="shared" si="24"/>
        <v>0</v>
      </c>
      <c r="AW19" s="188">
        <f>AV19</f>
        <v>0</v>
      </c>
      <c r="AX19" s="176" t="str">
        <f t="array" ref="AX19">IFERROR(INDEX(FDONN,MATCH($AX$4&amp;$E19,FNOM&amp;FDATE,0),3)," ")</f>
        <v xml:space="preserve"> </v>
      </c>
      <c r="AY19" s="178" t="str">
        <f t="array" ref="AY19">IFERROR(INDEX(FDONN,MATCH($AX$4&amp;$E19,FNOM&amp;FDATE,0),4)," ")</f>
        <v xml:space="preserve"> </v>
      </c>
      <c r="AZ19" s="187">
        <f t="shared" si="26"/>
        <v>0</v>
      </c>
      <c r="BA19" s="188">
        <f>AZ19</f>
        <v>0</v>
      </c>
      <c r="BB19" s="176" t="str">
        <f t="array" ref="BB19">IFERROR(INDEX(FDONN,MATCH($BB$4&amp;$E19,FNOM&amp;FDATE,0),3)," ")</f>
        <v xml:space="preserve"> </v>
      </c>
      <c r="BC19" s="178" t="str">
        <f t="array" ref="BC19">IFERROR(INDEX(FDONN,MATCH($BB$4&amp;$E19,FNOM&amp;FDATE,0),4)," ")</f>
        <v xml:space="preserve"> </v>
      </c>
      <c r="BD19" s="187">
        <f t="shared" si="28"/>
        <v>0</v>
      </c>
      <c r="BE19" s="188">
        <f>BD19</f>
        <v>0</v>
      </c>
      <c r="BF19" s="176" t="str">
        <f t="array" ref="BF19">IFERROR(INDEX(FDONN,MATCH($BF$4&amp;$E19,FNOM&amp;FDATE,0),3)," ")</f>
        <v xml:space="preserve"> </v>
      </c>
      <c r="BG19" s="178" t="str">
        <f t="array" ref="BG19">IFERROR(INDEX(FDONN,MATCH($BF$4&amp;$E19,FNOM&amp;FDATE,0),4)," ")</f>
        <v xml:space="preserve"> </v>
      </c>
      <c r="BH19" s="187">
        <f t="shared" si="30"/>
        <v>0</v>
      </c>
      <c r="BI19" s="188">
        <f>BH19</f>
        <v>0</v>
      </c>
      <c r="BJ19" s="176">
        <f t="array" ref="BJ19">IFERROR(INDEX(FDONN,MATCH($BJ$4&amp;$E19,FNOM&amp;FDATE,0),3)," ")</f>
        <v>0.625</v>
      </c>
      <c r="BK19" s="178">
        <f t="array" ref="BK19">IFERROR(INDEX(FDONN,MATCH($BJ$4&amp;$E19,FNOM&amp;FDATE,0),4)," ")</f>
        <v>0.88194444444444453</v>
      </c>
      <c r="BL19" s="187">
        <f t="shared" si="32"/>
        <v>0.25694444444444453</v>
      </c>
      <c r="BM19" s="188">
        <f>BL19</f>
        <v>0.25694444444444453</v>
      </c>
      <c r="BN19" s="176">
        <f t="array" ref="BN19">IFERROR(INDEX(FDONN,MATCH($BN$4&amp;$E19,FNOM&amp;FDATE,0),3)," ")</f>
        <v>0.20833333333333334</v>
      </c>
      <c r="BO19" s="178">
        <f t="array" ref="BO19">IFERROR(INDEX(FDONN,MATCH($BN$4&amp;$E19,FNOM&amp;FDATE,0),4)," ")</f>
        <v>0.73958333333333337</v>
      </c>
      <c r="BP19" s="187">
        <f t="shared" si="34"/>
        <v>0.53125</v>
      </c>
      <c r="BQ19" s="188">
        <f>BP19</f>
        <v>0.53125</v>
      </c>
      <c r="BR19" s="176">
        <f t="array" ref="BR19">IFERROR(INDEX(FDONN,MATCH($BR$4&amp;$E19,FNOM&amp;FDATE,0),3)," ")</f>
        <v>7.6388888888888895E-2</v>
      </c>
      <c r="BS19" s="178">
        <f t="array" ref="BS19">IFERROR(INDEX(FDONN,MATCH($BR$4&amp;$E19,FNOM&amp;FDATE,0),4)," ")</f>
        <v>0.36458333333333331</v>
      </c>
      <c r="BT19" s="187">
        <f t="shared" si="36"/>
        <v>0.28819444444444442</v>
      </c>
      <c r="BU19" s="188">
        <f>BT19</f>
        <v>0.28819444444444442</v>
      </c>
      <c r="BV19" s="176" t="str">
        <f t="array" ref="BV19">IFERROR(INDEX(FDONN,MATCH($BV$4&amp;$E19,FNOM&amp;FDATE,0),3)," ")</f>
        <v xml:space="preserve"> </v>
      </c>
      <c r="BW19" s="178" t="str">
        <f t="array" ref="BW19">IFERROR(INDEX(FDONN,MATCH($BV$4&amp;$E19,FNOM&amp;FDATE,0),4)," ")</f>
        <v xml:space="preserve"> </v>
      </c>
      <c r="BX19" s="187">
        <f t="shared" si="38"/>
        <v>0</v>
      </c>
      <c r="BY19" s="188">
        <f>BX19</f>
        <v>0</v>
      </c>
      <c r="BZ19" s="176" t="str">
        <f t="array" ref="BZ19">IFERROR(INDEX(FDONN,MATCH($BZ$4&amp;$E19,FNOM&amp;FDATE,0),3)," ")</f>
        <v xml:space="preserve"> </v>
      </c>
      <c r="CA19" s="178" t="str">
        <f t="array" ref="CA19">IFERROR(INDEX(FDONN,MATCH($BZ$4&amp;$E19,FNOM&amp;FDATE,0),4)," ")</f>
        <v xml:space="preserve"> </v>
      </c>
      <c r="CB19" s="187">
        <f t="shared" si="40"/>
        <v>0</v>
      </c>
      <c r="CC19" s="188">
        <f>CB19</f>
        <v>0</v>
      </c>
      <c r="CD19" s="176" t="str">
        <f t="array" ref="CD19">IFERROR(INDEX(FDONN,MATCH($CD$4&amp;$E19,FNOM&amp;FDATE,0),3)," ")</f>
        <v xml:space="preserve"> </v>
      </c>
      <c r="CE19" s="178" t="str">
        <f t="array" ref="CE19">IFERROR(INDEX(FDONN,MATCH($CD$4&amp;$E19,FNOM&amp;FDATE,0),4)," ")</f>
        <v xml:space="preserve"> </v>
      </c>
      <c r="CF19" s="187">
        <f t="shared" si="42"/>
        <v>0</v>
      </c>
      <c r="CG19" s="188">
        <f>CF19</f>
        <v>0</v>
      </c>
      <c r="CH19" s="176" t="str">
        <f t="array" ref="CH19">IFERROR(INDEX(FDONN,MATCH($CH$4&amp;$E19,FNOM&amp;FDATE,0),3)," ")</f>
        <v xml:space="preserve"> </v>
      </c>
      <c r="CI19" s="178" t="str">
        <f t="array" ref="CI19">IFERROR(INDEX(FDONN,MATCH($CH$4&amp;$E19,FNOM&amp;FDATE,0),4)," ")</f>
        <v xml:space="preserve"> </v>
      </c>
      <c r="CJ19" s="187">
        <f t="shared" si="44"/>
        <v>0</v>
      </c>
      <c r="CK19" s="188">
        <f>CJ19</f>
        <v>0</v>
      </c>
      <c r="CL19" s="176" t="str">
        <f t="array" ref="CL19">IFERROR(INDEX(FDONN,MATCH($CL$4&amp;$E19,FNOM&amp;FDATE,0),3)," ")</f>
        <v xml:space="preserve"> </v>
      </c>
      <c r="CM19" s="178" t="str">
        <f t="array" ref="CM19">IFERROR(INDEX(FDONN,MATCH($CL$4&amp;$E19,FNOM&amp;FDATE,0),4)," ")</f>
        <v xml:space="preserve"> </v>
      </c>
      <c r="CN19" s="187">
        <f t="shared" si="46"/>
        <v>0</v>
      </c>
      <c r="CO19" s="188">
        <f>CN19</f>
        <v>0</v>
      </c>
      <c r="CP19" s="176" t="str">
        <f t="array" ref="CP19">IFERROR(INDEX(FDONN,MATCH($CP$4&amp;$E19,FNOM&amp;FDATE,0),3)," ")</f>
        <v xml:space="preserve"> </v>
      </c>
      <c r="CQ19" s="178" t="str">
        <f t="array" ref="CQ19">IFERROR(INDEX(FDONN,MATCH($CP$4&amp;$E19,FNOM&amp;FDATE,0),4)," ")</f>
        <v xml:space="preserve"> </v>
      </c>
      <c r="CR19" s="187">
        <f t="shared" si="48"/>
        <v>0</v>
      </c>
      <c r="CS19" s="188">
        <f>CR19</f>
        <v>0</v>
      </c>
      <c r="CT19" s="176" t="str">
        <f t="array" ref="CT19">IFERROR(INDEX(FDONN,MATCH($CT$4&amp;$E19,FNOM&amp;FDATE,0),3)," ")</f>
        <v xml:space="preserve"> </v>
      </c>
      <c r="CU19" s="178" t="str">
        <f t="array" ref="CU19">IFERROR(INDEX(FDONN,MATCH($CT$4&amp;$E19,FNOM&amp;FDATE,0),4)," ")</f>
        <v xml:space="preserve"> </v>
      </c>
      <c r="CV19" s="187">
        <f t="shared" si="50"/>
        <v>0</v>
      </c>
      <c r="CW19" s="188">
        <f>CV19</f>
        <v>0</v>
      </c>
      <c r="CX19" s="176" t="str">
        <f t="array" ref="CX19">IFERROR(INDEX(FDONN,MATCH($CX$4&amp;$E19,FNOM&amp;FDATE,0),3)," ")</f>
        <v xml:space="preserve"> </v>
      </c>
      <c r="CY19" s="178" t="str">
        <f t="array" ref="CY19">IFERROR(INDEX(FDONN,MATCH($CX$4&amp;$E19,FNOM&amp;FDATE,0),4)," ")</f>
        <v xml:space="preserve"> </v>
      </c>
      <c r="CZ19" s="187">
        <f t="shared" si="52"/>
        <v>0</v>
      </c>
      <c r="DA19" s="188">
        <f>CZ19</f>
        <v>0</v>
      </c>
      <c r="DB19" s="176" t="str">
        <f t="array" ref="DB19">IFERROR(INDEX(FDONN,MATCH($DB$4&amp;$E19,FNOM&amp;FDATE,0),3)," ")</f>
        <v xml:space="preserve"> </v>
      </c>
      <c r="DC19" s="178" t="str">
        <f t="array" ref="DC19">IFERROR(INDEX(FDONN,MATCH($DB$4&amp;$E19,FNOM&amp;FDATE,0),4)," ")</f>
        <v xml:space="preserve"> </v>
      </c>
      <c r="DD19" s="187">
        <f t="shared" si="54"/>
        <v>0</v>
      </c>
      <c r="DE19" s="188">
        <f>DD19</f>
        <v>0</v>
      </c>
      <c r="DF19" s="176" t="str">
        <f t="array" ref="DF19">IFERROR(INDEX(FDONN,MATCH($DF$4&amp;$E19,FNOM&amp;FDATE,0),3)," ")</f>
        <v xml:space="preserve"> </v>
      </c>
      <c r="DG19" s="178" t="str">
        <f t="array" ref="DG19">IFERROR(INDEX(FDONN,MATCH($DF$4&amp;$E19,FNOM&amp;FDATE,0),4)," ")</f>
        <v xml:space="preserve"> </v>
      </c>
      <c r="DH19" s="187">
        <f t="shared" si="56"/>
        <v>0</v>
      </c>
      <c r="DI19" s="188">
        <f>DH19</f>
        <v>0</v>
      </c>
      <c r="DJ19" s="176" t="str">
        <f t="array" ref="DJ19">IFERROR(INDEX(FDONN,MATCH($DJ$4&amp;$E19,FNOM&amp;FDATE,0),3)," ")</f>
        <v xml:space="preserve"> </v>
      </c>
      <c r="DK19" s="178" t="str">
        <f t="array" ref="DK19">IFERROR(INDEX(FDONN,MATCH($DJ$4&amp;$E19,FNOM&amp;FDATE,0),4)," ")</f>
        <v xml:space="preserve"> </v>
      </c>
      <c r="DL19" s="187">
        <f t="shared" si="58"/>
        <v>0</v>
      </c>
      <c r="DM19" s="188">
        <f>DL19</f>
        <v>0</v>
      </c>
      <c r="DN19" s="194" t="str">
        <f t="array" ref="DN19">IFERROR(INDEX(FDONN,MATCH($DN$4&amp;$E19,FNOM&amp;FDATE,0),3)," ")</f>
        <v xml:space="preserve"> </v>
      </c>
      <c r="DO19" s="178" t="str">
        <f t="array" ref="DO19">IFERROR(INDEX(FDONN,MATCH($DN$4&amp;$E19,FNOM&amp;FDATE,0),4)," ")</f>
        <v xml:space="preserve"> </v>
      </c>
      <c r="DP19" s="187">
        <f t="shared" si="60"/>
        <v>0</v>
      </c>
      <c r="DQ19" s="188">
        <f>DP19</f>
        <v>0</v>
      </c>
    </row>
    <row r="20" spans="1:121" ht="17.25" customHeight="1" thickBot="1" x14ac:dyDescent="0.3">
      <c r="A20" s="89"/>
      <c r="B20" s="95">
        <f t="shared" si="0"/>
        <v>2</v>
      </c>
      <c r="C20" s="95">
        <f t="shared" si="1"/>
        <v>3</v>
      </c>
      <c r="D20" s="95">
        <f t="shared" si="2"/>
        <v>1</v>
      </c>
      <c r="E20" s="156">
        <f t="shared" si="3"/>
        <v>43480</v>
      </c>
      <c r="F20" s="176" t="str">
        <f t="array" ref="F20">IFERROR(INDEX(Etat!A:C,MATCH('2019'!$F$4:$I$4&amp;'2019'!$E20,FNOM&amp;FDATE,0),3)," ")</f>
        <v xml:space="preserve"> </v>
      </c>
      <c r="G20" s="178" t="str">
        <f t="array" ref="G20">IFERROR(INDEX(Etat!A:D,MATCH('2019'!$F$4:$I$4&amp;'2019'!$E20,FNOM&amp;FDATE,0),4)," ")</f>
        <v xml:space="preserve"> </v>
      </c>
      <c r="H20" s="187">
        <f t="shared" si="4"/>
        <v>0</v>
      </c>
      <c r="I20" s="188">
        <f>H20+I19</f>
        <v>0</v>
      </c>
      <c r="J20" s="176" t="str">
        <f t="array" ref="J20">IFERROR(INDEX(FDONN,MATCH($J$4&amp;$E20,FNOM&amp;FDATE,0),3)," ")</f>
        <v xml:space="preserve"> </v>
      </c>
      <c r="K20" s="178" t="str">
        <f t="array" ref="K20">IFERROR(INDEX(FDONN,MATCH($J$4&amp;$E20,FNOM&amp;FDATE,0),4)," ")</f>
        <v xml:space="preserve"> </v>
      </c>
      <c r="L20" s="187">
        <f t="shared" si="6"/>
        <v>0</v>
      </c>
      <c r="M20" s="188">
        <f>L20+M19</f>
        <v>0.45833333333333331</v>
      </c>
      <c r="N20" s="176">
        <f t="array" ref="N20">IFERROR(INDEX(FDONN,MATCH($N$4&amp;$E20,FNOM&amp;FDATE,0),3)," ")</f>
        <v>0.125</v>
      </c>
      <c r="O20" s="178">
        <f t="array" ref="O20">IFERROR(INDEX(FDONN,MATCH($N$4&amp;$E20,FNOM&amp;FDATE,0),4)," ")</f>
        <v>0.625</v>
      </c>
      <c r="P20" s="187">
        <f t="shared" si="8"/>
        <v>0.5</v>
      </c>
      <c r="Q20" s="188">
        <f>P20+Q19</f>
        <v>1.03125</v>
      </c>
      <c r="R20" s="176">
        <f t="array" ref="R20">IFERROR(INDEX(FDONN,MATCH($R$4&amp;$E20,FNOM&amp;FDATE,0),3)," ")</f>
        <v>0.5</v>
      </c>
      <c r="S20" s="178">
        <f t="array" ref="S20">IFERROR(INDEX(FDONN,MATCH($R$4&amp;$E20,FNOM&amp;FDATE,0),4)," ")</f>
        <v>8.3333333333333329E-2</v>
      </c>
      <c r="T20" s="187">
        <f t="shared" si="10"/>
        <v>0.58333333333333326</v>
      </c>
      <c r="U20" s="188">
        <f>T20+U19</f>
        <v>0.74999999999999989</v>
      </c>
      <c r="V20" s="176" t="str">
        <f t="array" ref="V20">IFERROR(INDEX(FDONN,MATCH($V$4&amp;$E20,FNOM&amp;FDATE,0),3)," ")</f>
        <v xml:space="preserve"> </v>
      </c>
      <c r="W20" s="178" t="str">
        <f t="array" ref="W20">IFERROR(INDEX(FDONN,MATCH($V$4&amp;$E20,FNOM&amp;FDATE,0),4)," ")</f>
        <v xml:space="preserve"> </v>
      </c>
      <c r="X20" s="187">
        <f t="shared" si="12"/>
        <v>0</v>
      </c>
      <c r="Y20" s="188">
        <f>X20+Y19</f>
        <v>0</v>
      </c>
      <c r="Z20" s="176" t="str">
        <f t="array" ref="Z20">IFERROR(INDEX(FDONN,MATCH($Z$4&amp;$E20,FNOM&amp;FDATE,0),3)," ")</f>
        <v xml:space="preserve"> </v>
      </c>
      <c r="AA20" s="178" t="str">
        <f t="array" ref="AA20">IFERROR(INDEX(FDONN,MATCH($Z$4&amp;$E20,FNOM&amp;FDATE,0),4)," ")</f>
        <v xml:space="preserve"> </v>
      </c>
      <c r="AB20" s="187">
        <f t="shared" si="14"/>
        <v>0</v>
      </c>
      <c r="AC20" s="188">
        <f>AB20+AC19</f>
        <v>0.58402777777777781</v>
      </c>
      <c r="AD20" s="176">
        <f t="array" ref="AD20">IFERROR(INDEX(FDONN,MATCH($AD$4&amp;$E20,FNOM&amp;FDATE,0),3)," ")</f>
        <v>0.8125</v>
      </c>
      <c r="AE20" s="178">
        <f t="array" ref="AE20">IFERROR(INDEX(FDONN,MATCH($AD$4&amp;$E20,FNOM&amp;FDATE,0),4)," ")</f>
        <v>0.36458333333333331</v>
      </c>
      <c r="AF20" s="187">
        <f t="shared" si="16"/>
        <v>0.55208333333333326</v>
      </c>
      <c r="AG20" s="188">
        <f>AF20+AG19</f>
        <v>0.96527777777777768</v>
      </c>
      <c r="AH20" s="176">
        <f t="array" ref="AH20">IFERROR(INDEX(FDONN,MATCH($AH$4&amp;$E20,FNOM&amp;FDATE,0),3)," ")</f>
        <v>0.29166666666666669</v>
      </c>
      <c r="AI20" s="178">
        <f t="array" ref="AI20">IFERROR(INDEX(FDONN,MATCH($AH$4&amp;$E20,FNOM&amp;FDATE,0),4)," ")</f>
        <v>0.72916666666666663</v>
      </c>
      <c r="AJ20" s="187">
        <f t="shared" si="18"/>
        <v>0.43749999999999994</v>
      </c>
      <c r="AK20" s="188">
        <f>AJ20+AK19</f>
        <v>0.43749999999999994</v>
      </c>
      <c r="AL20" s="176">
        <f t="array" ref="AL20">IFERROR(INDEX(FDONN,MATCH($AL$4&amp;$E20,FNOM&amp;FDATE,0),3)," ")</f>
        <v>0.20833333333333334</v>
      </c>
      <c r="AM20" s="178">
        <f t="array" ref="AM20">IFERROR(INDEX(FDONN,MATCH($AL$4&amp;$E20,FNOM&amp;FDATE,0),4)," ")</f>
        <v>0.66666666666666663</v>
      </c>
      <c r="AN20" s="187">
        <f t="shared" si="20"/>
        <v>0.45833333333333326</v>
      </c>
      <c r="AO20" s="188">
        <f>AN20+AO19</f>
        <v>0.45833333333333326</v>
      </c>
      <c r="AP20" s="176">
        <f t="array" ref="AP20">IFERROR(INDEX(FDONN,MATCH($AP$4&amp;$E20,FNOM&amp;FDATE,0),3)," ")</f>
        <v>0.45833333333333331</v>
      </c>
      <c r="AQ20" s="178">
        <f t="array" ref="AQ20">IFERROR(INDEX(FDONN,MATCH($AP$4&amp;$E20,FNOM&amp;FDATE,0),4)," ")</f>
        <v>0.88888888888888884</v>
      </c>
      <c r="AR20" s="187">
        <f t="shared" si="22"/>
        <v>0.43055555555555552</v>
      </c>
      <c r="AS20" s="188">
        <f>AR20+AS19</f>
        <v>0.9375</v>
      </c>
      <c r="AT20" s="176" t="str">
        <f t="array" ref="AT20">IFERROR(INDEX(FDONN,MATCH($AT$4&amp;$E20,FNOM&amp;FDATE,0),3)," ")</f>
        <v xml:space="preserve"> </v>
      </c>
      <c r="AU20" s="178" t="str">
        <f t="array" ref="AU20">IFERROR(INDEX(FDONN,MATCH($AT$4&amp;$E20,FNOM&amp;FDATE,0),4)," ")</f>
        <v xml:space="preserve"> </v>
      </c>
      <c r="AV20" s="187">
        <f t="shared" si="24"/>
        <v>0</v>
      </c>
      <c r="AW20" s="188">
        <f>AV20+AW19</f>
        <v>0</v>
      </c>
      <c r="AX20" s="176" t="str">
        <f t="array" ref="AX20">IFERROR(INDEX(FDONN,MATCH($AX$4&amp;$E20,FNOM&amp;FDATE,0),3)," ")</f>
        <v xml:space="preserve"> </v>
      </c>
      <c r="AY20" s="178" t="str">
        <f t="array" ref="AY20">IFERROR(INDEX(FDONN,MATCH($AX$4&amp;$E20,FNOM&amp;FDATE,0),4)," ")</f>
        <v xml:space="preserve"> </v>
      </c>
      <c r="AZ20" s="187">
        <f t="shared" si="26"/>
        <v>0</v>
      </c>
      <c r="BA20" s="188">
        <f>AZ20+BA19</f>
        <v>0</v>
      </c>
      <c r="BB20" s="176" t="str">
        <f t="array" ref="BB20">IFERROR(INDEX(FDONN,MATCH($BB$4&amp;$E20,FNOM&amp;FDATE,0),3)," ")</f>
        <v xml:space="preserve"> </v>
      </c>
      <c r="BC20" s="178" t="str">
        <f t="array" ref="BC20">IFERROR(INDEX(FDONN,MATCH($BB$4&amp;$E20,FNOM&amp;FDATE,0),4)," ")</f>
        <v xml:space="preserve"> </v>
      </c>
      <c r="BD20" s="187">
        <f t="shared" si="28"/>
        <v>0</v>
      </c>
      <c r="BE20" s="188">
        <f>BD20+BE19</f>
        <v>0</v>
      </c>
      <c r="BF20" s="176">
        <f t="array" ref="BF20">IFERROR(INDEX(FDONN,MATCH($BF$4&amp;$E20,FNOM&amp;FDATE,0),3)," ")</f>
        <v>0.14583333333333334</v>
      </c>
      <c r="BG20" s="178">
        <f t="array" ref="BG20">IFERROR(INDEX(FDONN,MATCH($BF$4&amp;$E20,FNOM&amp;FDATE,0),4)," ")</f>
        <v>0.47916666666666669</v>
      </c>
      <c r="BH20" s="187">
        <f t="shared" si="30"/>
        <v>0.33333333333333331</v>
      </c>
      <c r="BI20" s="188">
        <f>BH20+BI19</f>
        <v>0.33333333333333331</v>
      </c>
      <c r="BJ20" s="176" t="str">
        <f t="array" ref="BJ20">IFERROR(INDEX(FDONN,MATCH($BJ$4&amp;$E20,FNOM&amp;FDATE,0),3)," ")</f>
        <v xml:space="preserve"> </v>
      </c>
      <c r="BK20" s="178" t="str">
        <f t="array" ref="BK20">IFERROR(INDEX(FDONN,MATCH($BJ$4&amp;$E20,FNOM&amp;FDATE,0),4)," ")</f>
        <v xml:space="preserve"> </v>
      </c>
      <c r="BL20" s="187">
        <f t="shared" si="32"/>
        <v>0</v>
      </c>
      <c r="BM20" s="188">
        <f>BL20+BM19</f>
        <v>0.25694444444444453</v>
      </c>
      <c r="BN20" s="176">
        <f t="array" ref="BN20">IFERROR(INDEX(FDONN,MATCH($BN$4&amp;$E20,FNOM&amp;FDATE,0),3)," ")</f>
        <v>0.60416666666666663</v>
      </c>
      <c r="BO20" s="178">
        <f t="array" ref="BO20">IFERROR(INDEX(FDONN,MATCH($BN$4&amp;$E20,FNOM&amp;FDATE,0),4)," ")</f>
        <v>0.77430555555555547</v>
      </c>
      <c r="BP20" s="187">
        <f t="shared" si="34"/>
        <v>0.17013888888888884</v>
      </c>
      <c r="BQ20" s="188">
        <f>BP20+BQ19</f>
        <v>0.70138888888888884</v>
      </c>
      <c r="BR20" s="176">
        <f t="array" ref="BR20">IFERROR(INDEX(FDONN,MATCH($BR$4&amp;$E20,FNOM&amp;FDATE,0),3)," ")</f>
        <v>0</v>
      </c>
      <c r="BS20" s="178">
        <f t="array" ref="BS20">IFERROR(INDEX(FDONN,MATCH($BR$4&amp;$E20,FNOM&amp;FDATE,0),4)," ")</f>
        <v>0.375</v>
      </c>
      <c r="BT20" s="187">
        <f t="shared" si="36"/>
        <v>0.375</v>
      </c>
      <c r="BU20" s="188">
        <f>BT20+BU19</f>
        <v>0.66319444444444442</v>
      </c>
      <c r="BV20" s="176" t="str">
        <f t="array" ref="BV20">IFERROR(INDEX(FDONN,MATCH($BV$4&amp;$E20,FNOM&amp;FDATE,0),3)," ")</f>
        <v xml:space="preserve"> </v>
      </c>
      <c r="BW20" s="178" t="str">
        <f t="array" ref="BW20">IFERROR(INDEX(FDONN,MATCH($BV$4&amp;$E20,FNOM&amp;FDATE,0),4)," ")</f>
        <v xml:space="preserve"> </v>
      </c>
      <c r="BX20" s="187">
        <f t="shared" si="38"/>
        <v>0</v>
      </c>
      <c r="BY20" s="188">
        <f>BX20+BY19</f>
        <v>0</v>
      </c>
      <c r="BZ20" s="176" t="str">
        <f t="array" ref="BZ20">IFERROR(INDEX(FDONN,MATCH($BZ$4&amp;$E20,FNOM&amp;FDATE,0),3)," ")</f>
        <v xml:space="preserve"> </v>
      </c>
      <c r="CA20" s="178" t="str">
        <f t="array" ref="CA20">IFERROR(INDEX(FDONN,MATCH($BZ$4&amp;$E20,FNOM&amp;FDATE,0),4)," ")</f>
        <v xml:space="preserve"> </v>
      </c>
      <c r="CB20" s="187">
        <f t="shared" si="40"/>
        <v>0</v>
      </c>
      <c r="CC20" s="188">
        <f>CB20+CC19</f>
        <v>0</v>
      </c>
      <c r="CD20" s="176" t="str">
        <f t="array" ref="CD20">IFERROR(INDEX(FDONN,MATCH($CD$4&amp;$E20,FNOM&amp;FDATE,0),3)," ")</f>
        <v xml:space="preserve"> </v>
      </c>
      <c r="CE20" s="178" t="str">
        <f t="array" ref="CE20">IFERROR(INDEX(FDONN,MATCH($CD$4&amp;$E20,FNOM&amp;FDATE,0),4)," ")</f>
        <v xml:space="preserve"> </v>
      </c>
      <c r="CF20" s="187">
        <f t="shared" si="42"/>
        <v>0</v>
      </c>
      <c r="CG20" s="188">
        <f>CF20+CG19</f>
        <v>0</v>
      </c>
      <c r="CH20" s="176" t="str">
        <f t="array" ref="CH20">IFERROR(INDEX(FDONN,MATCH($CH$4&amp;$E20,FNOM&amp;FDATE,0),3)," ")</f>
        <v xml:space="preserve"> </v>
      </c>
      <c r="CI20" s="178" t="str">
        <f t="array" ref="CI20">IFERROR(INDEX(FDONN,MATCH($CH$4&amp;$E20,FNOM&amp;FDATE,0),4)," ")</f>
        <v xml:space="preserve"> </v>
      </c>
      <c r="CJ20" s="187">
        <f t="shared" si="44"/>
        <v>0</v>
      </c>
      <c r="CK20" s="188">
        <f>CJ20+CK19</f>
        <v>0</v>
      </c>
      <c r="CL20" s="176" t="str">
        <f t="array" ref="CL20">IFERROR(INDEX(FDONN,MATCH($CL$4&amp;$E20,FNOM&amp;FDATE,0),3)," ")</f>
        <v xml:space="preserve"> </v>
      </c>
      <c r="CM20" s="178" t="str">
        <f t="array" ref="CM20">IFERROR(INDEX(FDONN,MATCH($CL$4&amp;$E20,FNOM&amp;FDATE,0),4)," ")</f>
        <v xml:space="preserve"> </v>
      </c>
      <c r="CN20" s="187">
        <f t="shared" si="46"/>
        <v>0</v>
      </c>
      <c r="CO20" s="188">
        <f>CN20+CO19</f>
        <v>0</v>
      </c>
      <c r="CP20" s="176" t="str">
        <f t="array" ref="CP20">IFERROR(INDEX(FDONN,MATCH($CP$4&amp;$E20,FNOM&amp;FDATE,0),3)," ")</f>
        <v xml:space="preserve"> </v>
      </c>
      <c r="CQ20" s="178" t="str">
        <f t="array" ref="CQ20">IFERROR(INDEX(FDONN,MATCH($CP$4&amp;$E20,FNOM&amp;FDATE,0),4)," ")</f>
        <v xml:space="preserve"> </v>
      </c>
      <c r="CR20" s="187">
        <f t="shared" si="48"/>
        <v>0</v>
      </c>
      <c r="CS20" s="188">
        <f>CR20+CS19</f>
        <v>0</v>
      </c>
      <c r="CT20" s="176" t="str">
        <f t="array" ref="CT20">IFERROR(INDEX(FDONN,MATCH($CT$4&amp;$E20,FNOM&amp;FDATE,0),3)," ")</f>
        <v xml:space="preserve"> </v>
      </c>
      <c r="CU20" s="178" t="str">
        <f t="array" ref="CU20">IFERROR(INDEX(FDONN,MATCH($CT$4&amp;$E20,FNOM&amp;FDATE,0),4)," ")</f>
        <v xml:space="preserve"> </v>
      </c>
      <c r="CV20" s="187">
        <f t="shared" si="50"/>
        <v>0</v>
      </c>
      <c r="CW20" s="188">
        <f>CV20+CW19</f>
        <v>0</v>
      </c>
      <c r="CX20" s="176" t="str">
        <f t="array" ref="CX20">IFERROR(INDEX(FDONN,MATCH($CX$4&amp;$E20,FNOM&amp;FDATE,0),3)," ")</f>
        <v xml:space="preserve"> </v>
      </c>
      <c r="CY20" s="178" t="str">
        <f t="array" ref="CY20">IFERROR(INDEX(FDONN,MATCH($CX$4&amp;$E20,FNOM&amp;FDATE,0),4)," ")</f>
        <v xml:space="preserve"> </v>
      </c>
      <c r="CZ20" s="187">
        <f t="shared" si="52"/>
        <v>0</v>
      </c>
      <c r="DA20" s="188">
        <f>CZ20+DA19</f>
        <v>0</v>
      </c>
      <c r="DB20" s="176" t="str">
        <f t="array" ref="DB20">IFERROR(INDEX(FDONN,MATCH($DB$4&amp;$E20,FNOM&amp;FDATE,0),3)," ")</f>
        <v xml:space="preserve"> </v>
      </c>
      <c r="DC20" s="178" t="str">
        <f t="array" ref="DC20">IFERROR(INDEX(FDONN,MATCH($DB$4&amp;$E20,FNOM&amp;FDATE,0),4)," ")</f>
        <v xml:space="preserve"> </v>
      </c>
      <c r="DD20" s="187">
        <f t="shared" si="54"/>
        <v>0</v>
      </c>
      <c r="DE20" s="188">
        <f>DD20+DE19</f>
        <v>0</v>
      </c>
      <c r="DF20" s="176" t="str">
        <f t="array" ref="DF20">IFERROR(INDEX(FDONN,MATCH($DF$4&amp;$E20,FNOM&amp;FDATE,0),3)," ")</f>
        <v xml:space="preserve"> </v>
      </c>
      <c r="DG20" s="178" t="str">
        <f t="array" ref="DG20">IFERROR(INDEX(FDONN,MATCH($DF$4&amp;$E20,FNOM&amp;FDATE,0),4)," ")</f>
        <v xml:space="preserve"> </v>
      </c>
      <c r="DH20" s="187">
        <f t="shared" si="56"/>
        <v>0</v>
      </c>
      <c r="DI20" s="188">
        <f>DH20+DI19</f>
        <v>0</v>
      </c>
      <c r="DJ20" s="176" t="str">
        <f t="array" ref="DJ20">IFERROR(INDEX(FDONN,MATCH($DJ$4&amp;$E20,FNOM&amp;FDATE,0),3)," ")</f>
        <v xml:space="preserve"> </v>
      </c>
      <c r="DK20" s="178" t="str">
        <f t="array" ref="DK20">IFERROR(INDEX(FDONN,MATCH($DJ$4&amp;$E20,FNOM&amp;FDATE,0),4)," ")</f>
        <v xml:space="preserve"> </v>
      </c>
      <c r="DL20" s="187">
        <f t="shared" si="58"/>
        <v>0</v>
      </c>
      <c r="DM20" s="188">
        <f>DL20+DM19</f>
        <v>0</v>
      </c>
      <c r="DN20" s="194" t="str">
        <f t="array" ref="DN20">IFERROR(INDEX(FDONN,MATCH($DN$4&amp;$E20,FNOM&amp;FDATE,0),3)," ")</f>
        <v xml:space="preserve"> </v>
      </c>
      <c r="DO20" s="178" t="str">
        <f t="array" ref="DO20">IFERROR(INDEX(FDONN,MATCH($DN$4&amp;$E20,FNOM&amp;FDATE,0),4)," ")</f>
        <v xml:space="preserve"> </v>
      </c>
      <c r="DP20" s="187">
        <f t="shared" si="60"/>
        <v>0</v>
      </c>
      <c r="DQ20" s="188">
        <f>DP20+DQ19</f>
        <v>0</v>
      </c>
    </row>
    <row r="21" spans="1:121" ht="17.25" customHeight="1" thickBot="1" x14ac:dyDescent="0.3">
      <c r="A21" s="89"/>
      <c r="B21" s="95">
        <f t="shared" si="0"/>
        <v>3</v>
      </c>
      <c r="C21" s="95">
        <f t="shared" si="1"/>
        <v>3</v>
      </c>
      <c r="D21" s="95">
        <f t="shared" si="2"/>
        <v>1</v>
      </c>
      <c r="E21" s="156">
        <f t="shared" si="3"/>
        <v>43481</v>
      </c>
      <c r="F21" s="176" t="str">
        <f t="array" ref="F21">IFERROR(INDEX(Etat!A:C,MATCH('2019'!$F$4:$I$4&amp;'2019'!$E21,FNOM&amp;FDATE,0),3)," ")</f>
        <v xml:space="preserve"> </v>
      </c>
      <c r="G21" s="178" t="str">
        <f t="array" ref="G21">IFERROR(INDEX(Etat!A:D,MATCH('2019'!$F$4:$I$4&amp;'2019'!$E21,FNOM&amp;FDATE,0),4)," ")</f>
        <v xml:space="preserve"> </v>
      </c>
      <c r="H21" s="187">
        <f t="shared" si="4"/>
        <v>0</v>
      </c>
      <c r="I21" s="188">
        <f t="shared" ref="I21:I25" si="91">I20+H21</f>
        <v>0</v>
      </c>
      <c r="J21" s="176">
        <f t="array" ref="J21">IFERROR(INDEX(FDONN,MATCH($J$4&amp;$E21,FNOM&amp;FDATE,0),3)," ")</f>
        <v>0.1875</v>
      </c>
      <c r="K21" s="178">
        <f t="array" ref="K21">IFERROR(INDEX(FDONN,MATCH($J$4&amp;$E21,FNOM&amp;FDATE,0),4)," ")</f>
        <v>0.59722222222222221</v>
      </c>
      <c r="L21" s="187">
        <f t="shared" si="6"/>
        <v>0.40972222222222215</v>
      </c>
      <c r="M21" s="188">
        <f t="shared" ref="M21:M25" si="92">M20+L21</f>
        <v>0.86805555555555547</v>
      </c>
      <c r="N21" s="176">
        <f t="array" ref="N21">IFERROR(INDEX(FDONN,MATCH($N$4&amp;$E21,FNOM&amp;FDATE,0),3)," ")</f>
        <v>0.125</v>
      </c>
      <c r="O21" s="178">
        <f t="array" ref="O21">IFERROR(INDEX(FDONN,MATCH($N$4&amp;$E21,FNOM&amp;FDATE,0),4)," ")</f>
        <v>0.58333333333333337</v>
      </c>
      <c r="P21" s="187">
        <f t="shared" si="8"/>
        <v>0.45833333333333331</v>
      </c>
      <c r="Q21" s="188">
        <f t="shared" ref="Q21:Q25" si="93">Q20+P21</f>
        <v>1.4895833333333333</v>
      </c>
      <c r="R21" s="176">
        <f t="array" ref="R21">IFERROR(INDEX(FDONN,MATCH($R$4&amp;$E21,FNOM&amp;FDATE,0),3)," ")</f>
        <v>0.58333333333333337</v>
      </c>
      <c r="S21" s="178">
        <f t="array" ref="S21">IFERROR(INDEX(FDONN,MATCH($R$4&amp;$E21,FNOM&amp;FDATE,0),4)," ")</f>
        <v>0.78125</v>
      </c>
      <c r="T21" s="187">
        <f t="shared" si="10"/>
        <v>0.19791666666666663</v>
      </c>
      <c r="U21" s="188">
        <f t="shared" ref="U21:U25" si="94">U20+T21</f>
        <v>0.94791666666666652</v>
      </c>
      <c r="V21" s="176" t="str">
        <f t="array" ref="V21">IFERROR(INDEX(FDONN,MATCH($V$4&amp;$E21,FNOM&amp;FDATE,0),3)," ")</f>
        <v xml:space="preserve"> </v>
      </c>
      <c r="W21" s="178" t="str">
        <f t="array" ref="W21">IFERROR(INDEX(FDONN,MATCH($V$4&amp;$E21,FNOM&amp;FDATE,0),4)," ")</f>
        <v xml:space="preserve"> </v>
      </c>
      <c r="X21" s="187">
        <f t="shared" si="12"/>
        <v>0</v>
      </c>
      <c r="Y21" s="188">
        <f t="shared" ref="Y21:Y25" si="95">Y20+X21</f>
        <v>0</v>
      </c>
      <c r="Z21" s="176" t="str">
        <f t="array" ref="Z21">IFERROR(INDEX(FDONN,MATCH($Z$4&amp;$E21,FNOM&amp;FDATE,0),3)," ")</f>
        <v xml:space="preserve"> </v>
      </c>
      <c r="AA21" s="178" t="str">
        <f t="array" ref="AA21">IFERROR(INDEX(FDONN,MATCH($Z$4&amp;$E21,FNOM&amp;FDATE,0),4)," ")</f>
        <v xml:space="preserve"> </v>
      </c>
      <c r="AB21" s="187">
        <f t="shared" si="14"/>
        <v>0</v>
      </c>
      <c r="AC21" s="188">
        <f t="shared" ref="AC21:AC25" si="96">AC20+AB21</f>
        <v>0.58402777777777781</v>
      </c>
      <c r="AD21" s="176">
        <f t="array" ref="AD21">IFERROR(INDEX(FDONN,MATCH($AD$4&amp;$E21,FNOM&amp;FDATE,0),3)," ")</f>
        <v>2.0833333333333332E-2</v>
      </c>
      <c r="AE21" s="178">
        <f t="array" ref="AE21">IFERROR(INDEX(FDONN,MATCH($AD$4&amp;$E21,FNOM&amp;FDATE,0),4)," ")</f>
        <v>0.40625</v>
      </c>
      <c r="AF21" s="187">
        <f t="shared" si="16"/>
        <v>0.38541666666666669</v>
      </c>
      <c r="AG21" s="188">
        <f t="shared" ref="AG21:AG25" si="97">AG20+AF21</f>
        <v>1.3506944444444444</v>
      </c>
      <c r="AH21" s="176" t="str">
        <f t="array" ref="AH21">IFERROR(INDEX(FDONN,MATCH($AH$4&amp;$E21,FNOM&amp;FDATE,0),3)," ")</f>
        <v xml:space="preserve"> </v>
      </c>
      <c r="AI21" s="178" t="str">
        <f t="array" ref="AI21">IFERROR(INDEX(FDONN,MATCH($AH$4&amp;$E21,FNOM&amp;FDATE,0),4)," ")</f>
        <v xml:space="preserve"> </v>
      </c>
      <c r="AJ21" s="187">
        <f t="shared" si="18"/>
        <v>0</v>
      </c>
      <c r="AK21" s="188">
        <f t="shared" ref="AK21:AK25" si="98">AK20+AJ21</f>
        <v>0.43749999999999994</v>
      </c>
      <c r="AL21" s="176">
        <f t="array" ref="AL21">IFERROR(INDEX(FDONN,MATCH($AL$4&amp;$E21,FNOM&amp;FDATE,0),3)," ")</f>
        <v>0.20833333333333334</v>
      </c>
      <c r="AM21" s="178">
        <f t="array" ref="AM21">IFERROR(INDEX(FDONN,MATCH($AL$4&amp;$E21,FNOM&amp;FDATE,0),4)," ")</f>
        <v>0.66666666666666663</v>
      </c>
      <c r="AN21" s="187">
        <f t="shared" si="20"/>
        <v>0.45833333333333326</v>
      </c>
      <c r="AO21" s="188">
        <f t="shared" ref="AO21:AO25" si="99">AO20+AN21</f>
        <v>0.91666666666666652</v>
      </c>
      <c r="AP21" s="176" t="str">
        <f t="array" ref="AP21">IFERROR(INDEX(FDONN,MATCH($AP$4&amp;$E21,FNOM&amp;FDATE,0),3)," ")</f>
        <v xml:space="preserve"> </v>
      </c>
      <c r="AQ21" s="178" t="str">
        <f t="array" ref="AQ21">IFERROR(INDEX(FDONN,MATCH($AP$4&amp;$E21,FNOM&amp;FDATE,0),4)," ")</f>
        <v xml:space="preserve"> </v>
      </c>
      <c r="AR21" s="187">
        <f t="shared" si="22"/>
        <v>0</v>
      </c>
      <c r="AS21" s="188">
        <f t="shared" ref="AS21:AS25" si="100">AS20+AR21</f>
        <v>0.9375</v>
      </c>
      <c r="AT21" s="176" t="str">
        <f t="array" ref="AT21">IFERROR(INDEX(FDONN,MATCH($AT$4&amp;$E21,FNOM&amp;FDATE,0),3)," ")</f>
        <v xml:space="preserve"> </v>
      </c>
      <c r="AU21" s="178" t="str">
        <f t="array" ref="AU21">IFERROR(INDEX(FDONN,MATCH($AT$4&amp;$E21,FNOM&amp;FDATE,0),4)," ")</f>
        <v xml:space="preserve"> </v>
      </c>
      <c r="AV21" s="187">
        <f t="shared" si="24"/>
        <v>0</v>
      </c>
      <c r="AW21" s="188">
        <f t="shared" ref="AW21:AW25" si="101">AW20+AV21</f>
        <v>0</v>
      </c>
      <c r="AX21" s="176" t="str">
        <f t="array" ref="AX21">IFERROR(INDEX(FDONN,MATCH($AX$4&amp;$E21,FNOM&amp;FDATE,0),3)," ")</f>
        <v xml:space="preserve"> </v>
      </c>
      <c r="AY21" s="178" t="str">
        <f t="array" ref="AY21">IFERROR(INDEX(FDONN,MATCH($AX$4&amp;$E21,FNOM&amp;FDATE,0),4)," ")</f>
        <v xml:space="preserve"> </v>
      </c>
      <c r="AZ21" s="187">
        <f t="shared" si="26"/>
        <v>0</v>
      </c>
      <c r="BA21" s="188">
        <f t="shared" ref="BA21:BA25" si="102">BA20+AZ21</f>
        <v>0</v>
      </c>
      <c r="BB21" s="176" t="str">
        <f t="array" ref="BB21">IFERROR(INDEX(FDONN,MATCH($BB$4&amp;$E21,FNOM&amp;FDATE,0),3)," ")</f>
        <v xml:space="preserve"> </v>
      </c>
      <c r="BC21" s="178" t="str">
        <f t="array" ref="BC21">IFERROR(INDEX(FDONN,MATCH($BB$4&amp;$E21,FNOM&amp;FDATE,0),4)," ")</f>
        <v xml:space="preserve"> </v>
      </c>
      <c r="BD21" s="187">
        <f t="shared" si="28"/>
        <v>0</v>
      </c>
      <c r="BE21" s="188">
        <f t="shared" ref="BE21:BE25" si="103">BE20+BD21</f>
        <v>0</v>
      </c>
      <c r="BF21" s="176">
        <f t="array" ref="BF21">IFERROR(INDEX(FDONN,MATCH($BF$4&amp;$E21,FNOM&amp;FDATE,0),3)," ")</f>
        <v>0.125</v>
      </c>
      <c r="BG21" s="178">
        <f t="array" ref="BG21">IFERROR(INDEX(FDONN,MATCH($BF$4&amp;$E21,FNOM&amp;FDATE,0),4)," ")</f>
        <v>0.52083333333333337</v>
      </c>
      <c r="BH21" s="187">
        <f t="shared" si="30"/>
        <v>0.39583333333333331</v>
      </c>
      <c r="BI21" s="188">
        <f t="shared" ref="BI21:BI25" si="104">BI20+BH21</f>
        <v>0.72916666666666663</v>
      </c>
      <c r="BJ21" s="176" t="str">
        <f t="array" ref="BJ21">IFERROR(INDEX(FDONN,MATCH($BJ$4&amp;$E21,FNOM&amp;FDATE,0),3)," ")</f>
        <v xml:space="preserve"> </v>
      </c>
      <c r="BK21" s="178" t="str">
        <f t="array" ref="BK21">IFERROR(INDEX(FDONN,MATCH($BJ$4&amp;$E21,FNOM&amp;FDATE,0),4)," ")</f>
        <v xml:space="preserve"> </v>
      </c>
      <c r="BL21" s="187">
        <f t="shared" si="32"/>
        <v>0</v>
      </c>
      <c r="BM21" s="188">
        <f t="shared" ref="BM21:BM25" si="105">BM20+BL21</f>
        <v>0.25694444444444453</v>
      </c>
      <c r="BN21" s="176">
        <f t="array" ref="BN21">IFERROR(INDEX(FDONN,MATCH($BN$4&amp;$E21,FNOM&amp;FDATE,0),3)," ")</f>
        <v>0.20833333333333334</v>
      </c>
      <c r="BO21" s="178">
        <f t="array" ref="BO21">IFERROR(INDEX(FDONN,MATCH($BN$4&amp;$E21,FNOM&amp;FDATE,0),4)," ")</f>
        <v>0.65972222222222221</v>
      </c>
      <c r="BP21" s="187">
        <f t="shared" si="34"/>
        <v>0.45138888888888884</v>
      </c>
      <c r="BQ21" s="188">
        <f t="shared" ref="BQ21:BQ25" si="106">BQ20+BP21</f>
        <v>1.1527777777777777</v>
      </c>
      <c r="BR21" s="176">
        <f t="array" ref="BR21">IFERROR(INDEX(FDONN,MATCH($BR$4&amp;$E21,FNOM&amp;FDATE,0),3)," ")</f>
        <v>0.77083333333333337</v>
      </c>
      <c r="BS21" s="178">
        <f t="array" ref="BS21">IFERROR(INDEX(FDONN,MATCH($BR$4&amp;$E21,FNOM&amp;FDATE,0),4)," ")</f>
        <v>0.29166666666666669</v>
      </c>
      <c r="BT21" s="187">
        <f t="shared" si="36"/>
        <v>0.52083333333333326</v>
      </c>
      <c r="BU21" s="188">
        <f t="shared" ref="BU21:BU25" si="107">BU20+BT21</f>
        <v>1.1840277777777777</v>
      </c>
      <c r="BV21" s="176" t="str">
        <f t="array" ref="BV21">IFERROR(INDEX(FDONN,MATCH($BV$4&amp;$E21,FNOM&amp;FDATE,0),3)," ")</f>
        <v xml:space="preserve"> </v>
      </c>
      <c r="BW21" s="178" t="str">
        <f t="array" ref="BW21">IFERROR(INDEX(FDONN,MATCH($BV$4&amp;$E21,FNOM&amp;FDATE,0),4)," ")</f>
        <v xml:space="preserve"> </v>
      </c>
      <c r="BX21" s="187">
        <f t="shared" si="38"/>
        <v>0</v>
      </c>
      <c r="BY21" s="188">
        <f t="shared" ref="BY21:BY25" si="108">BY20+BX21</f>
        <v>0</v>
      </c>
      <c r="BZ21" s="176" t="str">
        <f t="array" ref="BZ21">IFERROR(INDEX(FDONN,MATCH($BZ$4&amp;$E21,FNOM&amp;FDATE,0),3)," ")</f>
        <v xml:space="preserve"> </v>
      </c>
      <c r="CA21" s="178" t="str">
        <f t="array" ref="CA21">IFERROR(INDEX(FDONN,MATCH($BZ$4&amp;$E21,FNOM&amp;FDATE,0),4)," ")</f>
        <v xml:space="preserve"> </v>
      </c>
      <c r="CB21" s="187">
        <f t="shared" si="40"/>
        <v>0</v>
      </c>
      <c r="CC21" s="188">
        <f t="shared" ref="CC21:CC25" si="109">CC20+CB21</f>
        <v>0</v>
      </c>
      <c r="CD21" s="176" t="str">
        <f t="array" ref="CD21">IFERROR(INDEX(FDONN,MATCH($CD$4&amp;$E21,FNOM&amp;FDATE,0),3)," ")</f>
        <v xml:space="preserve"> </v>
      </c>
      <c r="CE21" s="178" t="str">
        <f t="array" ref="CE21">IFERROR(INDEX(FDONN,MATCH($CD$4&amp;$E21,FNOM&amp;FDATE,0),4)," ")</f>
        <v xml:space="preserve"> </v>
      </c>
      <c r="CF21" s="187">
        <f t="shared" si="42"/>
        <v>0</v>
      </c>
      <c r="CG21" s="188">
        <f t="shared" ref="CG21:CG25" si="110">CG20+CF21</f>
        <v>0</v>
      </c>
      <c r="CH21" s="176" t="str">
        <f t="array" ref="CH21">IFERROR(INDEX(FDONN,MATCH($CH$4&amp;$E21,FNOM&amp;FDATE,0),3)," ")</f>
        <v xml:space="preserve"> </v>
      </c>
      <c r="CI21" s="178" t="str">
        <f t="array" ref="CI21">IFERROR(INDEX(FDONN,MATCH($CH$4&amp;$E21,FNOM&amp;FDATE,0),4)," ")</f>
        <v xml:space="preserve"> </v>
      </c>
      <c r="CJ21" s="187">
        <f t="shared" si="44"/>
        <v>0</v>
      </c>
      <c r="CK21" s="188">
        <f t="shared" ref="CK21:CK25" si="111">CK20+CJ21</f>
        <v>0</v>
      </c>
      <c r="CL21" s="176" t="str">
        <f t="array" ref="CL21">IFERROR(INDEX(FDONN,MATCH($CL$4&amp;$E21,FNOM&amp;FDATE,0),3)," ")</f>
        <v xml:space="preserve"> </v>
      </c>
      <c r="CM21" s="178" t="str">
        <f t="array" ref="CM21">IFERROR(INDEX(FDONN,MATCH($CL$4&amp;$E21,FNOM&amp;FDATE,0),4)," ")</f>
        <v xml:space="preserve"> </v>
      </c>
      <c r="CN21" s="187">
        <f t="shared" si="46"/>
        <v>0</v>
      </c>
      <c r="CO21" s="188">
        <f t="shared" ref="CO21:CO25" si="112">CO20+CN21</f>
        <v>0</v>
      </c>
      <c r="CP21" s="176" t="str">
        <f t="array" ref="CP21">IFERROR(INDEX(FDONN,MATCH($CP$4&amp;$E21,FNOM&amp;FDATE,0),3)," ")</f>
        <v xml:space="preserve"> </v>
      </c>
      <c r="CQ21" s="178" t="str">
        <f t="array" ref="CQ21">IFERROR(INDEX(FDONN,MATCH($CP$4&amp;$E21,FNOM&amp;FDATE,0),4)," ")</f>
        <v xml:space="preserve"> </v>
      </c>
      <c r="CR21" s="187">
        <f t="shared" si="48"/>
        <v>0</v>
      </c>
      <c r="CS21" s="188">
        <f t="shared" ref="CS21:CS25" si="113">CS20+CR21</f>
        <v>0</v>
      </c>
      <c r="CT21" s="176" t="str">
        <f t="array" ref="CT21">IFERROR(INDEX(FDONN,MATCH($CT$4&amp;$E21,FNOM&amp;FDATE,0),3)," ")</f>
        <v xml:space="preserve"> </v>
      </c>
      <c r="CU21" s="178" t="str">
        <f t="array" ref="CU21">IFERROR(INDEX(FDONN,MATCH($CT$4&amp;$E21,FNOM&amp;FDATE,0),4)," ")</f>
        <v xml:space="preserve"> </v>
      </c>
      <c r="CV21" s="187">
        <f t="shared" si="50"/>
        <v>0</v>
      </c>
      <c r="CW21" s="188">
        <f t="shared" ref="CW21:CW25" si="114">CW20+CV21</f>
        <v>0</v>
      </c>
      <c r="CX21" s="176" t="str">
        <f t="array" ref="CX21">IFERROR(INDEX(FDONN,MATCH($CX$4&amp;$E21,FNOM&amp;FDATE,0),3)," ")</f>
        <v xml:space="preserve"> </v>
      </c>
      <c r="CY21" s="178" t="str">
        <f t="array" ref="CY21">IFERROR(INDEX(FDONN,MATCH($CX$4&amp;$E21,FNOM&amp;FDATE,0),4)," ")</f>
        <v xml:space="preserve"> </v>
      </c>
      <c r="CZ21" s="187">
        <f t="shared" si="52"/>
        <v>0</v>
      </c>
      <c r="DA21" s="188">
        <f t="shared" ref="DA21:DA25" si="115">DA20+CZ21</f>
        <v>0</v>
      </c>
      <c r="DB21" s="176" t="str">
        <f t="array" ref="DB21">IFERROR(INDEX(FDONN,MATCH($DB$4&amp;$E21,FNOM&amp;FDATE,0),3)," ")</f>
        <v xml:space="preserve"> </v>
      </c>
      <c r="DC21" s="178" t="str">
        <f t="array" ref="DC21">IFERROR(INDEX(FDONN,MATCH($DB$4&amp;$E21,FNOM&amp;FDATE,0),4)," ")</f>
        <v xml:space="preserve"> </v>
      </c>
      <c r="DD21" s="187">
        <f t="shared" si="54"/>
        <v>0</v>
      </c>
      <c r="DE21" s="188">
        <f t="shared" ref="DE21:DE25" si="116">DE20+DD21</f>
        <v>0</v>
      </c>
      <c r="DF21" s="176" t="str">
        <f t="array" ref="DF21">IFERROR(INDEX(FDONN,MATCH($DF$4&amp;$E21,FNOM&amp;FDATE,0),3)," ")</f>
        <v xml:space="preserve"> </v>
      </c>
      <c r="DG21" s="178" t="str">
        <f t="array" ref="DG21">IFERROR(INDEX(FDONN,MATCH($DF$4&amp;$E21,FNOM&amp;FDATE,0),4)," ")</f>
        <v xml:space="preserve"> </v>
      </c>
      <c r="DH21" s="187">
        <f t="shared" si="56"/>
        <v>0</v>
      </c>
      <c r="DI21" s="188">
        <f t="shared" ref="DI21:DI25" si="117">DI20+DH21</f>
        <v>0</v>
      </c>
      <c r="DJ21" s="176" t="str">
        <f t="array" ref="DJ21">IFERROR(INDEX(FDONN,MATCH($DJ$4&amp;$E21,FNOM&amp;FDATE,0),3)," ")</f>
        <v xml:space="preserve"> </v>
      </c>
      <c r="DK21" s="178" t="str">
        <f t="array" ref="DK21">IFERROR(INDEX(FDONN,MATCH($DJ$4&amp;$E21,FNOM&amp;FDATE,0),4)," ")</f>
        <v xml:space="preserve"> </v>
      </c>
      <c r="DL21" s="187">
        <f t="shared" si="58"/>
        <v>0</v>
      </c>
      <c r="DM21" s="188">
        <f t="shared" ref="DM21:DM25" si="118">DM20+DL21</f>
        <v>0</v>
      </c>
      <c r="DN21" s="194" t="str">
        <f t="array" ref="DN21">IFERROR(INDEX(FDONN,MATCH($DN$4&amp;$E21,FNOM&amp;FDATE,0),3)," ")</f>
        <v xml:space="preserve"> </v>
      </c>
      <c r="DO21" s="178" t="str">
        <f t="array" ref="DO21">IFERROR(INDEX(FDONN,MATCH($DN$4&amp;$E21,FNOM&amp;FDATE,0),4)," ")</f>
        <v xml:space="preserve"> </v>
      </c>
      <c r="DP21" s="187">
        <f t="shared" si="60"/>
        <v>0</v>
      </c>
      <c r="DQ21" s="188">
        <f t="shared" ref="DQ21:DQ25" si="119">DQ20+DP21</f>
        <v>0</v>
      </c>
    </row>
    <row r="22" spans="1:121" ht="17.25" customHeight="1" thickBot="1" x14ac:dyDescent="0.3">
      <c r="A22" s="89"/>
      <c r="B22" s="95">
        <f t="shared" si="0"/>
        <v>4</v>
      </c>
      <c r="C22" s="95">
        <f t="shared" si="1"/>
        <v>3</v>
      </c>
      <c r="D22" s="95">
        <f t="shared" si="2"/>
        <v>1</v>
      </c>
      <c r="E22" s="156">
        <f t="shared" si="3"/>
        <v>43482</v>
      </c>
      <c r="F22" s="176" t="str">
        <f t="array" ref="F22">IFERROR(INDEX(Etat!A:C,MATCH('2019'!$F$4:$I$4&amp;'2019'!$E22,FNOM&amp;FDATE,0),3)," ")</f>
        <v xml:space="preserve"> </v>
      </c>
      <c r="G22" s="178" t="str">
        <f t="array" ref="G22">IFERROR(INDEX(Etat!A:D,MATCH('2019'!$F$4:$I$4&amp;'2019'!$E22,FNOM&amp;FDATE,0),4)," ")</f>
        <v xml:space="preserve"> </v>
      </c>
      <c r="H22" s="187">
        <f t="shared" si="4"/>
        <v>0</v>
      </c>
      <c r="I22" s="188">
        <f t="shared" si="91"/>
        <v>0</v>
      </c>
      <c r="J22" s="176">
        <f t="array" ref="J22">IFERROR(INDEX(FDONN,MATCH($J$4&amp;$E22,FNOM&amp;FDATE,0),3)," ")</f>
        <v>0.19791666666666666</v>
      </c>
      <c r="K22" s="178">
        <f t="array" ref="K22">IFERROR(INDEX(FDONN,MATCH($J$4&amp;$E22,FNOM&amp;FDATE,0),4)," ")</f>
        <v>0.73958333333333337</v>
      </c>
      <c r="L22" s="187">
        <f t="shared" si="6"/>
        <v>0.54166666666666674</v>
      </c>
      <c r="M22" s="188">
        <f t="shared" si="92"/>
        <v>1.4097222222222223</v>
      </c>
      <c r="N22" s="176">
        <f t="array" ref="N22">IFERROR(INDEX(FDONN,MATCH($N$4&amp;$E22,FNOM&amp;FDATE,0),3)," ")</f>
        <v>0.125</v>
      </c>
      <c r="O22" s="178">
        <f t="array" ref="O22">IFERROR(INDEX(FDONN,MATCH($N$4&amp;$E22,FNOM&amp;FDATE,0),4)," ")</f>
        <v>0.625</v>
      </c>
      <c r="P22" s="187">
        <f t="shared" si="8"/>
        <v>0.5</v>
      </c>
      <c r="Q22" s="188">
        <f t="shared" si="93"/>
        <v>1.9895833333333333</v>
      </c>
      <c r="R22" s="176">
        <f t="array" ref="R22">IFERROR(INDEX(FDONN,MATCH($R$4&amp;$E22,FNOM&amp;FDATE,0),3)," ")</f>
        <v>0.5</v>
      </c>
      <c r="S22" s="178">
        <f t="array" ref="S22">IFERROR(INDEX(FDONN,MATCH($R$4&amp;$E22,FNOM&amp;FDATE,0),4)," ")</f>
        <v>6.25E-2</v>
      </c>
      <c r="T22" s="187">
        <f t="shared" si="10"/>
        <v>0.5625</v>
      </c>
      <c r="U22" s="188">
        <f t="shared" si="94"/>
        <v>1.5104166666666665</v>
      </c>
      <c r="V22" s="176" t="str">
        <f t="array" ref="V22">IFERROR(INDEX(FDONN,MATCH($V$4&amp;$E22,FNOM&amp;FDATE,0),3)," ")</f>
        <v xml:space="preserve"> </v>
      </c>
      <c r="W22" s="178" t="str">
        <f t="array" ref="W22">IFERROR(INDEX(FDONN,MATCH($V$4&amp;$E22,FNOM&amp;FDATE,0),4)," ")</f>
        <v xml:space="preserve"> </v>
      </c>
      <c r="X22" s="187">
        <f t="shared" si="12"/>
        <v>0</v>
      </c>
      <c r="Y22" s="188">
        <f t="shared" si="95"/>
        <v>0</v>
      </c>
      <c r="Z22" s="176">
        <f t="array" ref="Z22">IFERROR(INDEX(FDONN,MATCH($Z$4&amp;$E22,FNOM&amp;FDATE,0),3)," ")</f>
        <v>0.70833333333333337</v>
      </c>
      <c r="AA22" s="178">
        <f t="array" ref="AA22">IFERROR(INDEX(FDONN,MATCH($Z$4&amp;$E22,FNOM&amp;FDATE,0),4)," ")</f>
        <v>0.27777777777777779</v>
      </c>
      <c r="AB22" s="187">
        <f t="shared" si="14"/>
        <v>0.56944444444444442</v>
      </c>
      <c r="AC22" s="188">
        <f t="shared" si="96"/>
        <v>1.1534722222222222</v>
      </c>
      <c r="AD22" s="176">
        <f t="array" ref="AD22">IFERROR(INDEX(FDONN,MATCH($AD$4&amp;$E22,FNOM&amp;FDATE,0),3)," ")</f>
        <v>0.76736111111111116</v>
      </c>
      <c r="AE22" s="178">
        <f t="array" ref="AE22">IFERROR(INDEX(FDONN,MATCH($AD$4&amp;$E22,FNOM&amp;FDATE,0),4)," ")</f>
        <v>0.30902777777777779</v>
      </c>
      <c r="AF22" s="187">
        <f t="shared" si="16"/>
        <v>0.54166666666666663</v>
      </c>
      <c r="AG22" s="188">
        <f t="shared" si="97"/>
        <v>1.8923611111111112</v>
      </c>
      <c r="AH22" s="176">
        <f t="array" ref="AH22">IFERROR(INDEX(FDONN,MATCH($AH$4&amp;$E22,FNOM&amp;FDATE,0),3)," ")</f>
        <v>0.58333333333333337</v>
      </c>
      <c r="AI22" s="178">
        <f t="array" ref="AI22">IFERROR(INDEX(FDONN,MATCH($AH$4&amp;$E22,FNOM&amp;FDATE,0),4)," ")</f>
        <v>0.79166666666666663</v>
      </c>
      <c r="AJ22" s="187">
        <f t="shared" si="18"/>
        <v>0.20833333333333326</v>
      </c>
      <c r="AK22" s="188">
        <f t="shared" si="98"/>
        <v>0.64583333333333326</v>
      </c>
      <c r="AL22" s="176">
        <f t="array" ref="AL22">IFERROR(INDEX(FDONN,MATCH($AL$4&amp;$E22,FNOM&amp;FDATE,0),3)," ")</f>
        <v>0.125</v>
      </c>
      <c r="AM22" s="178">
        <f t="array" ref="AM22">IFERROR(INDEX(FDONN,MATCH($AL$4&amp;$E22,FNOM&amp;FDATE,0),4)," ")</f>
        <v>0.64930555555555558</v>
      </c>
      <c r="AN22" s="187">
        <f t="shared" si="20"/>
        <v>0.52430555555555558</v>
      </c>
      <c r="AO22" s="188">
        <f t="shared" si="99"/>
        <v>1.4409722222222221</v>
      </c>
      <c r="AP22" s="176">
        <f t="array" ref="AP22">IFERROR(INDEX(FDONN,MATCH($AP$4&amp;$E22,FNOM&amp;FDATE,0),3)," ")</f>
        <v>0.5</v>
      </c>
      <c r="AQ22" s="178">
        <f t="array" ref="AQ22">IFERROR(INDEX(FDONN,MATCH($AP$4&amp;$E22,FNOM&amp;FDATE,0),4)," ")</f>
        <v>0.8125</v>
      </c>
      <c r="AR22" s="187">
        <f t="shared" si="22"/>
        <v>0.3125</v>
      </c>
      <c r="AS22" s="188">
        <f t="shared" si="100"/>
        <v>1.25</v>
      </c>
      <c r="AT22" s="176" t="str">
        <f t="array" ref="AT22">IFERROR(INDEX(FDONN,MATCH($AT$4&amp;$E22,FNOM&amp;FDATE,0),3)," ")</f>
        <v xml:space="preserve"> </v>
      </c>
      <c r="AU22" s="178" t="str">
        <f t="array" ref="AU22">IFERROR(INDEX(FDONN,MATCH($AT$4&amp;$E22,FNOM&amp;FDATE,0),4)," ")</f>
        <v xml:space="preserve"> </v>
      </c>
      <c r="AV22" s="187">
        <f t="shared" si="24"/>
        <v>0</v>
      </c>
      <c r="AW22" s="188">
        <f t="shared" si="101"/>
        <v>0</v>
      </c>
      <c r="AX22" s="176" t="str">
        <f t="array" ref="AX22">IFERROR(INDEX(FDONN,MATCH($AX$4&amp;$E22,FNOM&amp;FDATE,0),3)," ")</f>
        <v xml:space="preserve"> </v>
      </c>
      <c r="AY22" s="178" t="str">
        <f t="array" ref="AY22">IFERROR(INDEX(FDONN,MATCH($AX$4&amp;$E22,FNOM&amp;FDATE,0),4)," ")</f>
        <v xml:space="preserve"> </v>
      </c>
      <c r="AZ22" s="187">
        <f t="shared" si="26"/>
        <v>0</v>
      </c>
      <c r="BA22" s="188">
        <f t="shared" si="102"/>
        <v>0</v>
      </c>
      <c r="BB22" s="176" t="str">
        <f t="array" ref="BB22">IFERROR(INDEX(FDONN,MATCH($BB$4&amp;$E22,FNOM&amp;FDATE,0),3)," ")</f>
        <v xml:space="preserve"> </v>
      </c>
      <c r="BC22" s="178" t="str">
        <f t="array" ref="BC22">IFERROR(INDEX(FDONN,MATCH($BB$4&amp;$E22,FNOM&amp;FDATE,0),4)," ")</f>
        <v xml:space="preserve"> </v>
      </c>
      <c r="BD22" s="187">
        <f t="shared" si="28"/>
        <v>0</v>
      </c>
      <c r="BE22" s="188">
        <f t="shared" si="103"/>
        <v>0</v>
      </c>
      <c r="BF22" s="176">
        <f t="array" ref="BF22">IFERROR(INDEX(FDONN,MATCH($BF$4&amp;$E22,FNOM&amp;FDATE,0),3)," ")</f>
        <v>0.16666666666666666</v>
      </c>
      <c r="BG22" s="178">
        <f t="array" ref="BG22">IFERROR(INDEX(FDONN,MATCH($BF$4&amp;$E22,FNOM&amp;FDATE,0),4)," ")</f>
        <v>0.63888888888888895</v>
      </c>
      <c r="BH22" s="187">
        <f t="shared" si="30"/>
        <v>0.47222222222222232</v>
      </c>
      <c r="BI22" s="188">
        <f t="shared" si="104"/>
        <v>1.2013888888888888</v>
      </c>
      <c r="BJ22" s="176" t="str">
        <f t="array" ref="BJ22">IFERROR(INDEX(FDONN,MATCH($BJ$4&amp;$E22,FNOM&amp;FDATE,0),3)," ")</f>
        <v xml:space="preserve"> </v>
      </c>
      <c r="BK22" s="178" t="str">
        <f t="array" ref="BK22">IFERROR(INDEX(FDONN,MATCH($BJ$4&amp;$E22,FNOM&amp;FDATE,0),4)," ")</f>
        <v xml:space="preserve"> </v>
      </c>
      <c r="BL22" s="187">
        <f t="shared" si="32"/>
        <v>0</v>
      </c>
      <c r="BM22" s="188">
        <f t="shared" si="105"/>
        <v>0.25694444444444453</v>
      </c>
      <c r="BN22" s="176" t="str">
        <f t="array" ref="BN22">IFERROR(INDEX(FDONN,MATCH($BN$4&amp;$E22,FNOM&amp;FDATE,0),3)," ")</f>
        <v xml:space="preserve"> </v>
      </c>
      <c r="BO22" s="178" t="str">
        <f t="array" ref="BO22">IFERROR(INDEX(FDONN,MATCH($BN$4&amp;$E22,FNOM&amp;FDATE,0),4)," ")</f>
        <v xml:space="preserve"> </v>
      </c>
      <c r="BP22" s="187">
        <f t="shared" si="34"/>
        <v>0</v>
      </c>
      <c r="BQ22" s="188">
        <f t="shared" si="106"/>
        <v>1.1527777777777777</v>
      </c>
      <c r="BR22" s="176" t="str">
        <f t="array" ref="BR22">IFERROR(INDEX(FDONN,MATCH($BR$4&amp;$E22,FNOM&amp;FDATE,0),3)," ")</f>
        <v xml:space="preserve"> </v>
      </c>
      <c r="BS22" s="178" t="str">
        <f t="array" ref="BS22">IFERROR(INDEX(FDONN,MATCH($BR$4&amp;$E22,FNOM&amp;FDATE,0),4)," ")</f>
        <v xml:space="preserve"> </v>
      </c>
      <c r="BT22" s="187">
        <f t="shared" si="36"/>
        <v>0</v>
      </c>
      <c r="BU22" s="188">
        <f t="shared" si="107"/>
        <v>1.1840277777777777</v>
      </c>
      <c r="BV22" s="176" t="str">
        <f t="array" ref="BV22">IFERROR(INDEX(FDONN,MATCH($BV$4&amp;$E22,FNOM&amp;FDATE,0),3)," ")</f>
        <v xml:space="preserve"> </v>
      </c>
      <c r="BW22" s="178" t="str">
        <f t="array" ref="BW22">IFERROR(INDEX(FDONN,MATCH($BV$4&amp;$E22,FNOM&amp;FDATE,0),4)," ")</f>
        <v xml:space="preserve"> </v>
      </c>
      <c r="BX22" s="187">
        <f t="shared" si="38"/>
        <v>0</v>
      </c>
      <c r="BY22" s="188">
        <f t="shared" si="108"/>
        <v>0</v>
      </c>
      <c r="BZ22" s="176" t="str">
        <f t="array" ref="BZ22">IFERROR(INDEX(FDONN,MATCH($BZ$4&amp;$E22,FNOM&amp;FDATE,0),3)," ")</f>
        <v xml:space="preserve"> </v>
      </c>
      <c r="CA22" s="178" t="str">
        <f t="array" ref="CA22">IFERROR(INDEX(FDONN,MATCH($BZ$4&amp;$E22,FNOM&amp;FDATE,0),4)," ")</f>
        <v xml:space="preserve"> </v>
      </c>
      <c r="CB22" s="187">
        <f t="shared" si="40"/>
        <v>0</v>
      </c>
      <c r="CC22" s="188">
        <f t="shared" si="109"/>
        <v>0</v>
      </c>
      <c r="CD22" s="176" t="str">
        <f t="array" ref="CD22">IFERROR(INDEX(FDONN,MATCH($CD$4&amp;$E22,FNOM&amp;FDATE,0),3)," ")</f>
        <v xml:space="preserve"> </v>
      </c>
      <c r="CE22" s="178" t="str">
        <f t="array" ref="CE22">IFERROR(INDEX(FDONN,MATCH($CD$4&amp;$E22,FNOM&amp;FDATE,0),4)," ")</f>
        <v xml:space="preserve"> </v>
      </c>
      <c r="CF22" s="187">
        <f t="shared" si="42"/>
        <v>0</v>
      </c>
      <c r="CG22" s="188">
        <f t="shared" si="110"/>
        <v>0</v>
      </c>
      <c r="CH22" s="176" t="str">
        <f t="array" ref="CH22">IFERROR(INDEX(FDONN,MATCH($CH$4&amp;$E22,FNOM&amp;FDATE,0),3)," ")</f>
        <v xml:space="preserve"> </v>
      </c>
      <c r="CI22" s="178" t="str">
        <f t="array" ref="CI22">IFERROR(INDEX(FDONN,MATCH($CH$4&amp;$E22,FNOM&amp;FDATE,0),4)," ")</f>
        <v xml:space="preserve"> </v>
      </c>
      <c r="CJ22" s="187">
        <f t="shared" si="44"/>
        <v>0</v>
      </c>
      <c r="CK22" s="188">
        <f t="shared" si="111"/>
        <v>0</v>
      </c>
      <c r="CL22" s="176" t="str">
        <f t="array" ref="CL22">IFERROR(INDEX(FDONN,MATCH($CL$4&amp;$E22,FNOM&amp;FDATE,0),3)," ")</f>
        <v xml:space="preserve"> </v>
      </c>
      <c r="CM22" s="178" t="str">
        <f t="array" ref="CM22">IFERROR(INDEX(FDONN,MATCH($CL$4&amp;$E22,FNOM&amp;FDATE,0),4)," ")</f>
        <v xml:space="preserve"> </v>
      </c>
      <c r="CN22" s="187">
        <f t="shared" si="46"/>
        <v>0</v>
      </c>
      <c r="CO22" s="188">
        <f t="shared" si="112"/>
        <v>0</v>
      </c>
      <c r="CP22" s="176" t="str">
        <f t="array" ref="CP22">IFERROR(INDEX(FDONN,MATCH($CP$4&amp;$E22,FNOM&amp;FDATE,0),3)," ")</f>
        <v xml:space="preserve"> </v>
      </c>
      <c r="CQ22" s="178" t="str">
        <f t="array" ref="CQ22">IFERROR(INDEX(FDONN,MATCH($CP$4&amp;$E22,FNOM&amp;FDATE,0),4)," ")</f>
        <v xml:space="preserve"> </v>
      </c>
      <c r="CR22" s="187">
        <f t="shared" si="48"/>
        <v>0</v>
      </c>
      <c r="CS22" s="188">
        <f t="shared" si="113"/>
        <v>0</v>
      </c>
      <c r="CT22" s="176" t="str">
        <f t="array" ref="CT22">IFERROR(INDEX(FDONN,MATCH($CT$4&amp;$E22,FNOM&amp;FDATE,0),3)," ")</f>
        <v xml:space="preserve"> </v>
      </c>
      <c r="CU22" s="178" t="str">
        <f t="array" ref="CU22">IFERROR(INDEX(FDONN,MATCH($CT$4&amp;$E22,FNOM&amp;FDATE,0),4)," ")</f>
        <v xml:space="preserve"> </v>
      </c>
      <c r="CV22" s="187">
        <f t="shared" si="50"/>
        <v>0</v>
      </c>
      <c r="CW22" s="188">
        <f t="shared" si="114"/>
        <v>0</v>
      </c>
      <c r="CX22" s="176" t="str">
        <f t="array" ref="CX22">IFERROR(INDEX(FDONN,MATCH($CX$4&amp;$E22,FNOM&amp;FDATE,0),3)," ")</f>
        <v xml:space="preserve"> </v>
      </c>
      <c r="CY22" s="178" t="str">
        <f t="array" ref="CY22">IFERROR(INDEX(FDONN,MATCH($CX$4&amp;$E22,FNOM&amp;FDATE,0),4)," ")</f>
        <v xml:space="preserve"> </v>
      </c>
      <c r="CZ22" s="187">
        <f t="shared" si="52"/>
        <v>0</v>
      </c>
      <c r="DA22" s="188">
        <f t="shared" si="115"/>
        <v>0</v>
      </c>
      <c r="DB22" s="176" t="str">
        <f t="array" ref="DB22">IFERROR(INDEX(FDONN,MATCH($DB$4&amp;$E22,FNOM&amp;FDATE,0),3)," ")</f>
        <v xml:space="preserve"> </v>
      </c>
      <c r="DC22" s="178" t="str">
        <f t="array" ref="DC22">IFERROR(INDEX(FDONN,MATCH($DB$4&amp;$E22,FNOM&amp;FDATE,0),4)," ")</f>
        <v xml:space="preserve"> </v>
      </c>
      <c r="DD22" s="187">
        <f t="shared" si="54"/>
        <v>0</v>
      </c>
      <c r="DE22" s="188">
        <f t="shared" si="116"/>
        <v>0</v>
      </c>
      <c r="DF22" s="176" t="str">
        <f t="array" ref="DF22">IFERROR(INDEX(FDONN,MATCH($DF$4&amp;$E22,FNOM&amp;FDATE,0),3)," ")</f>
        <v xml:space="preserve"> </v>
      </c>
      <c r="DG22" s="178" t="str">
        <f t="array" ref="DG22">IFERROR(INDEX(FDONN,MATCH($DF$4&amp;$E22,FNOM&amp;FDATE,0),4)," ")</f>
        <v xml:space="preserve"> </v>
      </c>
      <c r="DH22" s="187">
        <f t="shared" si="56"/>
        <v>0</v>
      </c>
      <c r="DI22" s="188">
        <f t="shared" si="117"/>
        <v>0</v>
      </c>
      <c r="DJ22" s="176" t="str">
        <f t="array" ref="DJ22">IFERROR(INDEX(FDONN,MATCH($DJ$4&amp;$E22,FNOM&amp;FDATE,0),3)," ")</f>
        <v xml:space="preserve"> </v>
      </c>
      <c r="DK22" s="178" t="str">
        <f t="array" ref="DK22">IFERROR(INDEX(FDONN,MATCH($DJ$4&amp;$E22,FNOM&amp;FDATE,0),4)," ")</f>
        <v xml:space="preserve"> </v>
      </c>
      <c r="DL22" s="187">
        <f t="shared" si="58"/>
        <v>0</v>
      </c>
      <c r="DM22" s="188">
        <f t="shared" si="118"/>
        <v>0</v>
      </c>
      <c r="DN22" s="194" t="str">
        <f t="array" ref="DN22">IFERROR(INDEX(FDONN,MATCH($DN$4&amp;$E22,FNOM&amp;FDATE,0),3)," ")</f>
        <v xml:space="preserve"> </v>
      </c>
      <c r="DO22" s="178" t="str">
        <f t="array" ref="DO22">IFERROR(INDEX(FDONN,MATCH($DN$4&amp;$E22,FNOM&amp;FDATE,0),4)," ")</f>
        <v xml:space="preserve"> </v>
      </c>
      <c r="DP22" s="187">
        <f t="shared" si="60"/>
        <v>0</v>
      </c>
      <c r="DQ22" s="188">
        <f t="shared" si="119"/>
        <v>0</v>
      </c>
    </row>
    <row r="23" spans="1:121" ht="17.25" customHeight="1" thickBot="1" x14ac:dyDescent="0.3">
      <c r="A23" s="89"/>
      <c r="B23" s="95">
        <f t="shared" si="0"/>
        <v>5</v>
      </c>
      <c r="C23" s="95">
        <f t="shared" si="1"/>
        <v>3</v>
      </c>
      <c r="D23" s="95">
        <f t="shared" si="2"/>
        <v>1</v>
      </c>
      <c r="E23" s="156">
        <f t="shared" si="3"/>
        <v>43483</v>
      </c>
      <c r="F23" s="176" t="str">
        <f t="array" ref="F23">IFERROR(INDEX(Etat!A:C,MATCH('2019'!$F$4:$I$4&amp;'2019'!$E23,FNOM&amp;FDATE,0),3)," ")</f>
        <v xml:space="preserve"> </v>
      </c>
      <c r="G23" s="178" t="str">
        <f t="array" ref="G23">IFERROR(INDEX(Etat!A:D,MATCH('2019'!$F$4:$I$4&amp;'2019'!$E23,FNOM&amp;FDATE,0),4)," ")</f>
        <v xml:space="preserve"> </v>
      </c>
      <c r="H23" s="187">
        <f t="shared" si="4"/>
        <v>0</v>
      </c>
      <c r="I23" s="188">
        <f t="shared" si="91"/>
        <v>0</v>
      </c>
      <c r="J23" s="176">
        <f t="array" ref="J23">IFERROR(INDEX(FDONN,MATCH($J$4&amp;$E23,FNOM&amp;FDATE,0),3)," ")</f>
        <v>0.14583333333333334</v>
      </c>
      <c r="K23" s="178">
        <f t="array" ref="K23">IFERROR(INDEX(FDONN,MATCH($J$4&amp;$E23,FNOM&amp;FDATE,0),4)," ")</f>
        <v>0.59722222222222221</v>
      </c>
      <c r="L23" s="187">
        <f t="shared" si="6"/>
        <v>0.45138888888888884</v>
      </c>
      <c r="M23" s="188">
        <f t="shared" si="92"/>
        <v>1.8611111111111112</v>
      </c>
      <c r="N23" s="176">
        <f t="array" ref="N23">IFERROR(INDEX(FDONN,MATCH($N$4&amp;$E23,FNOM&amp;FDATE,0),3)," ")</f>
        <v>0.125</v>
      </c>
      <c r="O23" s="178">
        <f t="array" ref="O23">IFERROR(INDEX(FDONN,MATCH($N$4&amp;$E23,FNOM&amp;FDATE,0),4)," ")</f>
        <v>0.61111111111111105</v>
      </c>
      <c r="P23" s="187">
        <f t="shared" si="8"/>
        <v>0.48611111111111099</v>
      </c>
      <c r="Q23" s="188">
        <f t="shared" si="93"/>
        <v>2.4756944444444442</v>
      </c>
      <c r="R23" s="176" t="str">
        <f t="array" ref="R23">IFERROR(INDEX(FDONN,MATCH($R$4&amp;$E23,FNOM&amp;FDATE,0),3)," ")</f>
        <v xml:space="preserve"> </v>
      </c>
      <c r="S23" s="178" t="str">
        <f t="array" ref="S23">IFERROR(INDEX(FDONN,MATCH($R$4&amp;$E23,FNOM&amp;FDATE,0),4)," ")</f>
        <v xml:space="preserve"> </v>
      </c>
      <c r="T23" s="187">
        <f t="shared" si="10"/>
        <v>0</v>
      </c>
      <c r="U23" s="188">
        <f t="shared" si="94"/>
        <v>1.5104166666666665</v>
      </c>
      <c r="V23" s="176" t="str">
        <f t="array" ref="V23">IFERROR(INDEX(FDONN,MATCH($V$4&amp;$E23,FNOM&amp;FDATE,0),3)," ")</f>
        <v xml:space="preserve"> </v>
      </c>
      <c r="W23" s="178" t="str">
        <f t="array" ref="W23">IFERROR(INDEX(FDONN,MATCH($V$4&amp;$E23,FNOM&amp;FDATE,0),4)," ")</f>
        <v xml:space="preserve"> </v>
      </c>
      <c r="X23" s="187">
        <f t="shared" si="12"/>
        <v>0</v>
      </c>
      <c r="Y23" s="188">
        <f t="shared" si="95"/>
        <v>0</v>
      </c>
      <c r="Z23" s="176">
        <f t="array" ref="Z23">IFERROR(INDEX(FDONN,MATCH($Z$4&amp;$E23,FNOM&amp;FDATE,0),3)," ")</f>
        <v>0.66666666666666663</v>
      </c>
      <c r="AA23" s="178">
        <f t="array" ref="AA23">IFERROR(INDEX(FDONN,MATCH($Z$4&amp;$E23,FNOM&amp;FDATE,0),4)," ")</f>
        <v>0.11319444444444444</v>
      </c>
      <c r="AB23" s="187">
        <f t="shared" si="14"/>
        <v>0.44652777777777786</v>
      </c>
      <c r="AC23" s="188">
        <f t="shared" si="96"/>
        <v>1.6</v>
      </c>
      <c r="AD23" s="176">
        <f t="array" ref="AD23">IFERROR(INDEX(FDONN,MATCH($AD$4&amp;$E23,FNOM&amp;FDATE,0),3)," ")</f>
        <v>2.0833333333333332E-2</v>
      </c>
      <c r="AE23" s="178">
        <f t="array" ref="AE23">IFERROR(INDEX(FDONN,MATCH($AD$4&amp;$E23,FNOM&amp;FDATE,0),4)," ")</f>
        <v>0.375</v>
      </c>
      <c r="AF23" s="187">
        <f t="shared" si="16"/>
        <v>0.35416666666666669</v>
      </c>
      <c r="AG23" s="188">
        <f t="shared" si="97"/>
        <v>2.2465277777777777</v>
      </c>
      <c r="AH23" s="176">
        <f t="array" ref="AH23">IFERROR(INDEX(FDONN,MATCH($AH$4&amp;$E23,FNOM&amp;FDATE,0),3)," ")</f>
        <v>0.58333333333333337</v>
      </c>
      <c r="AI23" s="178">
        <f t="array" ref="AI23">IFERROR(INDEX(FDONN,MATCH($AH$4&amp;$E23,FNOM&amp;FDATE,0),4)," ")</f>
        <v>0.79166666666666663</v>
      </c>
      <c r="AJ23" s="187">
        <f t="shared" si="18"/>
        <v>0.20833333333333326</v>
      </c>
      <c r="AK23" s="188">
        <f t="shared" si="98"/>
        <v>0.85416666666666652</v>
      </c>
      <c r="AL23" s="176" t="str">
        <f t="array" ref="AL23">IFERROR(INDEX(FDONN,MATCH($AL$4&amp;$E23,FNOM&amp;FDATE,0),3)," ")</f>
        <v xml:space="preserve"> </v>
      </c>
      <c r="AM23" s="178" t="str">
        <f t="array" ref="AM23">IFERROR(INDEX(FDONN,MATCH($AL$4&amp;$E23,FNOM&amp;FDATE,0),4)," ")</f>
        <v xml:space="preserve"> </v>
      </c>
      <c r="AN23" s="187">
        <f t="shared" si="20"/>
        <v>0</v>
      </c>
      <c r="AO23" s="188">
        <f t="shared" si="99"/>
        <v>1.4409722222222221</v>
      </c>
      <c r="AP23" s="176">
        <f t="array" ref="AP23">IFERROR(INDEX(FDONN,MATCH($AP$4&amp;$E23,FNOM&amp;FDATE,0),3)," ")</f>
        <v>0.5</v>
      </c>
      <c r="AQ23" s="178">
        <f t="array" ref="AQ23">IFERROR(INDEX(FDONN,MATCH($AP$4&amp;$E23,FNOM&amp;FDATE,0),4)," ")</f>
        <v>0.88541666666666663</v>
      </c>
      <c r="AR23" s="187">
        <f t="shared" si="22"/>
        <v>0.38541666666666669</v>
      </c>
      <c r="AS23" s="188">
        <f t="shared" si="100"/>
        <v>1.6354166666666667</v>
      </c>
      <c r="AT23" s="176" t="str">
        <f t="array" ref="AT23">IFERROR(INDEX(FDONN,MATCH($AT$4&amp;$E23,FNOM&amp;FDATE,0),3)," ")</f>
        <v xml:space="preserve"> </v>
      </c>
      <c r="AU23" s="178" t="str">
        <f t="array" ref="AU23">IFERROR(INDEX(FDONN,MATCH($AT$4&amp;$E23,FNOM&amp;FDATE,0),4)," ")</f>
        <v xml:space="preserve"> </v>
      </c>
      <c r="AV23" s="187">
        <f t="shared" si="24"/>
        <v>0</v>
      </c>
      <c r="AW23" s="188">
        <f t="shared" si="101"/>
        <v>0</v>
      </c>
      <c r="AX23" s="176" t="str">
        <f t="array" ref="AX23">IFERROR(INDEX(FDONN,MATCH($AX$4&amp;$E23,FNOM&amp;FDATE,0),3)," ")</f>
        <v xml:space="preserve"> </v>
      </c>
      <c r="AY23" s="178" t="str">
        <f t="array" ref="AY23">IFERROR(INDEX(FDONN,MATCH($AX$4&amp;$E23,FNOM&amp;FDATE,0),4)," ")</f>
        <v xml:space="preserve"> </v>
      </c>
      <c r="AZ23" s="187">
        <f t="shared" si="26"/>
        <v>0</v>
      </c>
      <c r="BA23" s="188">
        <f t="shared" si="102"/>
        <v>0</v>
      </c>
      <c r="BB23" s="176" t="str">
        <f t="array" ref="BB23">IFERROR(INDEX(FDONN,MATCH($BB$4&amp;$E23,FNOM&amp;FDATE,0),3)," ")</f>
        <v xml:space="preserve"> </v>
      </c>
      <c r="BC23" s="178" t="str">
        <f t="array" ref="BC23">IFERROR(INDEX(FDONN,MATCH($BB$4&amp;$E23,FNOM&amp;FDATE,0),4)," ")</f>
        <v xml:space="preserve"> </v>
      </c>
      <c r="BD23" s="187">
        <f t="shared" si="28"/>
        <v>0</v>
      </c>
      <c r="BE23" s="188">
        <f t="shared" si="103"/>
        <v>0</v>
      </c>
      <c r="BF23" s="176" t="str">
        <f t="array" ref="BF23">IFERROR(INDEX(FDONN,MATCH($BF$4&amp;$E23,FNOM&amp;FDATE,0),3)," ")</f>
        <v xml:space="preserve"> </v>
      </c>
      <c r="BG23" s="178" t="str">
        <f t="array" ref="BG23">IFERROR(INDEX(FDONN,MATCH($BF$4&amp;$E23,FNOM&amp;FDATE,0),4)," ")</f>
        <v xml:space="preserve"> </v>
      </c>
      <c r="BH23" s="187">
        <f t="shared" si="30"/>
        <v>0</v>
      </c>
      <c r="BI23" s="188">
        <f t="shared" si="104"/>
        <v>1.2013888888888888</v>
      </c>
      <c r="BJ23" s="176" t="str">
        <f t="array" ref="BJ23">IFERROR(INDEX(FDONN,MATCH($BJ$4&amp;$E23,FNOM&amp;FDATE,0),3)," ")</f>
        <v xml:space="preserve"> </v>
      </c>
      <c r="BK23" s="178" t="str">
        <f t="array" ref="BK23">IFERROR(INDEX(FDONN,MATCH($BJ$4&amp;$E23,FNOM&amp;FDATE,0),4)," ")</f>
        <v xml:space="preserve"> </v>
      </c>
      <c r="BL23" s="187">
        <f t="shared" si="32"/>
        <v>0</v>
      </c>
      <c r="BM23" s="188">
        <f t="shared" si="105"/>
        <v>0.25694444444444453</v>
      </c>
      <c r="BN23" s="176">
        <f t="array" ref="BN23">IFERROR(INDEX(FDONN,MATCH($BN$4&amp;$E23,FNOM&amp;FDATE,0),3)," ")</f>
        <v>0.13541666666666666</v>
      </c>
      <c r="BO23" s="178">
        <f t="array" ref="BO23">IFERROR(INDEX(FDONN,MATCH($BN$4&amp;$E23,FNOM&amp;FDATE,0),4)," ")</f>
        <v>0.60416666666666663</v>
      </c>
      <c r="BP23" s="187">
        <f t="shared" si="34"/>
        <v>0.46875</v>
      </c>
      <c r="BQ23" s="188">
        <f t="shared" si="106"/>
        <v>1.6215277777777777</v>
      </c>
      <c r="BR23" s="176">
        <f t="array" ref="BR23">IFERROR(INDEX(FDONN,MATCH($BR$4&amp;$E23,FNOM&amp;FDATE,0),3)," ")</f>
        <v>0.125</v>
      </c>
      <c r="BS23" s="178">
        <f t="array" ref="BS23">IFERROR(INDEX(FDONN,MATCH($BR$4&amp;$E23,FNOM&amp;FDATE,0),4)," ")</f>
        <v>0.47916666666666669</v>
      </c>
      <c r="BT23" s="187">
        <f t="shared" si="36"/>
        <v>0.35416666666666669</v>
      </c>
      <c r="BU23" s="188">
        <f t="shared" si="107"/>
        <v>1.5381944444444444</v>
      </c>
      <c r="BV23" s="176" t="str">
        <f t="array" ref="BV23">IFERROR(INDEX(FDONN,MATCH($BV$4&amp;$E23,FNOM&amp;FDATE,0),3)," ")</f>
        <v xml:space="preserve"> </v>
      </c>
      <c r="BW23" s="178" t="str">
        <f t="array" ref="BW23">IFERROR(INDEX(FDONN,MATCH($BV$4&amp;$E23,FNOM&amp;FDATE,0),4)," ")</f>
        <v xml:space="preserve"> </v>
      </c>
      <c r="BX23" s="187">
        <f t="shared" si="38"/>
        <v>0</v>
      </c>
      <c r="BY23" s="188">
        <f t="shared" si="108"/>
        <v>0</v>
      </c>
      <c r="BZ23" s="176" t="str">
        <f t="array" ref="BZ23">IFERROR(INDEX(FDONN,MATCH($BZ$4&amp;$E23,FNOM&amp;FDATE,0),3)," ")</f>
        <v xml:space="preserve"> </v>
      </c>
      <c r="CA23" s="178" t="str">
        <f t="array" ref="CA23">IFERROR(INDEX(FDONN,MATCH($BZ$4&amp;$E23,FNOM&amp;FDATE,0),4)," ")</f>
        <v xml:space="preserve"> </v>
      </c>
      <c r="CB23" s="187">
        <f t="shared" si="40"/>
        <v>0</v>
      </c>
      <c r="CC23" s="188">
        <f t="shared" si="109"/>
        <v>0</v>
      </c>
      <c r="CD23" s="176" t="str">
        <f t="array" ref="CD23">IFERROR(INDEX(FDONN,MATCH($CD$4&amp;$E23,FNOM&amp;FDATE,0),3)," ")</f>
        <v xml:space="preserve"> </v>
      </c>
      <c r="CE23" s="178" t="str">
        <f t="array" ref="CE23">IFERROR(INDEX(FDONN,MATCH($CD$4&amp;$E23,FNOM&amp;FDATE,0),4)," ")</f>
        <v xml:space="preserve"> </v>
      </c>
      <c r="CF23" s="187">
        <f t="shared" si="42"/>
        <v>0</v>
      </c>
      <c r="CG23" s="188">
        <f t="shared" si="110"/>
        <v>0</v>
      </c>
      <c r="CH23" s="176" t="str">
        <f t="array" ref="CH23">IFERROR(INDEX(FDONN,MATCH($CH$4&amp;$E23,FNOM&amp;FDATE,0),3)," ")</f>
        <v xml:space="preserve"> </v>
      </c>
      <c r="CI23" s="178" t="str">
        <f t="array" ref="CI23">IFERROR(INDEX(FDONN,MATCH($CH$4&amp;$E23,FNOM&amp;FDATE,0),4)," ")</f>
        <v xml:space="preserve"> </v>
      </c>
      <c r="CJ23" s="187">
        <f t="shared" si="44"/>
        <v>0</v>
      </c>
      <c r="CK23" s="188">
        <f t="shared" si="111"/>
        <v>0</v>
      </c>
      <c r="CL23" s="176" t="str">
        <f t="array" ref="CL23">IFERROR(INDEX(FDONN,MATCH($CL$4&amp;$E23,FNOM&amp;FDATE,0),3)," ")</f>
        <v xml:space="preserve"> </v>
      </c>
      <c r="CM23" s="178" t="str">
        <f t="array" ref="CM23">IFERROR(INDEX(FDONN,MATCH($CL$4&amp;$E23,FNOM&amp;FDATE,0),4)," ")</f>
        <v xml:space="preserve"> </v>
      </c>
      <c r="CN23" s="187">
        <f t="shared" si="46"/>
        <v>0</v>
      </c>
      <c r="CO23" s="188">
        <f t="shared" si="112"/>
        <v>0</v>
      </c>
      <c r="CP23" s="176" t="str">
        <f t="array" ref="CP23">IFERROR(INDEX(FDONN,MATCH($CP$4&amp;$E23,FNOM&amp;FDATE,0),3)," ")</f>
        <v xml:space="preserve"> </v>
      </c>
      <c r="CQ23" s="178" t="str">
        <f t="array" ref="CQ23">IFERROR(INDEX(FDONN,MATCH($CP$4&amp;$E23,FNOM&amp;FDATE,0),4)," ")</f>
        <v xml:space="preserve"> </v>
      </c>
      <c r="CR23" s="187">
        <f t="shared" si="48"/>
        <v>0</v>
      </c>
      <c r="CS23" s="188">
        <f t="shared" si="113"/>
        <v>0</v>
      </c>
      <c r="CT23" s="176" t="str">
        <f t="array" ref="CT23">IFERROR(INDEX(FDONN,MATCH($CT$4&amp;$E23,FNOM&amp;FDATE,0),3)," ")</f>
        <v xml:space="preserve"> </v>
      </c>
      <c r="CU23" s="178" t="str">
        <f t="array" ref="CU23">IFERROR(INDEX(FDONN,MATCH($CT$4&amp;$E23,FNOM&amp;FDATE,0),4)," ")</f>
        <v xml:space="preserve"> </v>
      </c>
      <c r="CV23" s="187">
        <f t="shared" si="50"/>
        <v>0</v>
      </c>
      <c r="CW23" s="188">
        <f t="shared" si="114"/>
        <v>0</v>
      </c>
      <c r="CX23" s="176" t="str">
        <f t="array" ref="CX23">IFERROR(INDEX(FDONN,MATCH($CX$4&amp;$E23,FNOM&amp;FDATE,0),3)," ")</f>
        <v xml:space="preserve"> </v>
      </c>
      <c r="CY23" s="178" t="str">
        <f t="array" ref="CY23">IFERROR(INDEX(FDONN,MATCH($CX$4&amp;$E23,FNOM&amp;FDATE,0),4)," ")</f>
        <v xml:space="preserve"> </v>
      </c>
      <c r="CZ23" s="187">
        <f t="shared" si="52"/>
        <v>0</v>
      </c>
      <c r="DA23" s="188">
        <f t="shared" si="115"/>
        <v>0</v>
      </c>
      <c r="DB23" s="176" t="str">
        <f t="array" ref="DB23">IFERROR(INDEX(FDONN,MATCH($DB$4&amp;$E23,FNOM&amp;FDATE,0),3)," ")</f>
        <v xml:space="preserve"> </v>
      </c>
      <c r="DC23" s="178" t="str">
        <f t="array" ref="DC23">IFERROR(INDEX(FDONN,MATCH($DB$4&amp;$E23,FNOM&amp;FDATE,0),4)," ")</f>
        <v xml:space="preserve"> </v>
      </c>
      <c r="DD23" s="187">
        <f t="shared" si="54"/>
        <v>0</v>
      </c>
      <c r="DE23" s="188">
        <f t="shared" si="116"/>
        <v>0</v>
      </c>
      <c r="DF23" s="176" t="str">
        <f t="array" ref="DF23">IFERROR(INDEX(FDONN,MATCH($DF$4&amp;$E23,FNOM&amp;FDATE,0),3)," ")</f>
        <v xml:space="preserve"> </v>
      </c>
      <c r="DG23" s="178" t="str">
        <f t="array" ref="DG23">IFERROR(INDEX(FDONN,MATCH($DF$4&amp;$E23,FNOM&amp;FDATE,0),4)," ")</f>
        <v xml:space="preserve"> </v>
      </c>
      <c r="DH23" s="187">
        <f t="shared" si="56"/>
        <v>0</v>
      </c>
      <c r="DI23" s="188">
        <f t="shared" si="117"/>
        <v>0</v>
      </c>
      <c r="DJ23" s="176" t="str">
        <f t="array" ref="DJ23">IFERROR(INDEX(FDONN,MATCH($DJ$4&amp;$E23,FNOM&amp;FDATE,0),3)," ")</f>
        <v xml:space="preserve"> </v>
      </c>
      <c r="DK23" s="178" t="str">
        <f t="array" ref="DK23">IFERROR(INDEX(FDONN,MATCH($DJ$4&amp;$E23,FNOM&amp;FDATE,0),4)," ")</f>
        <v xml:space="preserve"> </v>
      </c>
      <c r="DL23" s="187">
        <f t="shared" si="58"/>
        <v>0</v>
      </c>
      <c r="DM23" s="188">
        <f t="shared" si="118"/>
        <v>0</v>
      </c>
      <c r="DN23" s="194" t="str">
        <f t="array" ref="DN23">IFERROR(INDEX(FDONN,MATCH($DN$4&amp;$E23,FNOM&amp;FDATE,0),3)," ")</f>
        <v xml:space="preserve"> </v>
      </c>
      <c r="DO23" s="178" t="str">
        <f t="array" ref="DO23">IFERROR(INDEX(FDONN,MATCH($DN$4&amp;$E23,FNOM&amp;FDATE,0),4)," ")</f>
        <v xml:space="preserve"> </v>
      </c>
      <c r="DP23" s="187">
        <f t="shared" si="60"/>
        <v>0</v>
      </c>
      <c r="DQ23" s="188">
        <f t="shared" si="119"/>
        <v>0</v>
      </c>
    </row>
    <row r="24" spans="1:121" ht="17.25" customHeight="1" thickBot="1" x14ac:dyDescent="0.3">
      <c r="A24" s="89"/>
      <c r="B24" s="95">
        <f t="shared" si="0"/>
        <v>6</v>
      </c>
      <c r="C24" s="95">
        <f t="shared" si="1"/>
        <v>3</v>
      </c>
      <c r="D24" s="95">
        <f t="shared" si="2"/>
        <v>1</v>
      </c>
      <c r="E24" s="156">
        <f t="shared" si="3"/>
        <v>43484</v>
      </c>
      <c r="F24" s="176" t="str">
        <f t="array" ref="F24">IFERROR(INDEX(Etat!A:C,MATCH('2019'!$F$4:$I$4&amp;'2019'!$E24,FNOM&amp;FDATE,0),3)," ")</f>
        <v xml:space="preserve"> </v>
      </c>
      <c r="G24" s="178" t="str">
        <f t="array" ref="G24">IFERROR(INDEX(Etat!A:D,MATCH('2019'!$F$4:$I$4&amp;'2019'!$E24,FNOM&amp;FDATE,0),4)," ")</f>
        <v xml:space="preserve"> </v>
      </c>
      <c r="H24" s="187">
        <f t="shared" si="4"/>
        <v>0</v>
      </c>
      <c r="I24" s="188">
        <f t="shared" si="91"/>
        <v>0</v>
      </c>
      <c r="J24" s="176">
        <f t="array" ref="J24">IFERROR(INDEX(FDONN,MATCH($J$4&amp;$E24,FNOM&amp;FDATE,0),3)," ")</f>
        <v>0.125</v>
      </c>
      <c r="K24" s="178">
        <f t="array" ref="K24">IFERROR(INDEX(FDONN,MATCH($J$4&amp;$E24,FNOM&amp;FDATE,0),4)," ")</f>
        <v>0.52083333333333337</v>
      </c>
      <c r="L24" s="187">
        <f t="shared" si="6"/>
        <v>0.39583333333333331</v>
      </c>
      <c r="M24" s="188">
        <f t="shared" si="92"/>
        <v>2.2569444444444446</v>
      </c>
      <c r="N24" s="176" t="str">
        <f t="array" ref="N24">IFERROR(INDEX(FDONN,MATCH($N$4&amp;$E24,FNOM&amp;FDATE,0),3)," ")</f>
        <v xml:space="preserve"> </v>
      </c>
      <c r="O24" s="178" t="str">
        <f t="array" ref="O24">IFERROR(INDEX(FDONN,MATCH($N$4&amp;$E24,FNOM&amp;FDATE,0),4)," ")</f>
        <v xml:space="preserve"> </v>
      </c>
      <c r="P24" s="187">
        <f t="shared" si="8"/>
        <v>0</v>
      </c>
      <c r="Q24" s="188">
        <f t="shared" si="93"/>
        <v>2.4756944444444442</v>
      </c>
      <c r="R24" s="176">
        <f t="array" ref="R24">IFERROR(INDEX(FDONN,MATCH($R$4&amp;$E24,FNOM&amp;FDATE,0),3)," ")</f>
        <v>0.13541666666666666</v>
      </c>
      <c r="S24" s="178">
        <f t="array" ref="S24">IFERROR(INDEX(FDONN,MATCH($R$4&amp;$E24,FNOM&amp;FDATE,0),4)," ")</f>
        <v>0.39583333333333331</v>
      </c>
      <c r="T24" s="187">
        <f t="shared" si="10"/>
        <v>0.26041666666666663</v>
      </c>
      <c r="U24" s="188">
        <f t="shared" si="94"/>
        <v>1.770833333333333</v>
      </c>
      <c r="V24" s="176" t="str">
        <f t="array" ref="V24">IFERROR(INDEX(FDONN,MATCH($V$4&amp;$E24,FNOM&amp;FDATE,0),3)," ")</f>
        <v xml:space="preserve"> </v>
      </c>
      <c r="W24" s="178" t="str">
        <f t="array" ref="W24">IFERROR(INDEX(FDONN,MATCH($V$4&amp;$E24,FNOM&amp;FDATE,0),4)," ")</f>
        <v xml:space="preserve"> </v>
      </c>
      <c r="X24" s="187">
        <f t="shared" si="12"/>
        <v>0</v>
      </c>
      <c r="Y24" s="188">
        <f t="shared" si="95"/>
        <v>0</v>
      </c>
      <c r="Z24" s="176" t="str">
        <f t="array" ref="Z24">IFERROR(INDEX(FDONN,MATCH($Z$4&amp;$E24,FNOM&amp;FDATE,0),3)," ")</f>
        <v xml:space="preserve"> </v>
      </c>
      <c r="AA24" s="178" t="str">
        <f t="array" ref="AA24">IFERROR(INDEX(FDONN,MATCH($Z$4&amp;$E24,FNOM&amp;FDATE,0),4)," ")</f>
        <v xml:space="preserve"> </v>
      </c>
      <c r="AB24" s="187">
        <f t="shared" si="14"/>
        <v>0</v>
      </c>
      <c r="AC24" s="188">
        <f t="shared" si="96"/>
        <v>1.6</v>
      </c>
      <c r="AD24" s="176">
        <f t="array" ref="AD24">IFERROR(INDEX(FDONN,MATCH($AD$4&amp;$E24,FNOM&amp;FDATE,0),3)," ")</f>
        <v>0.75</v>
      </c>
      <c r="AE24" s="178">
        <f t="array" ref="AE24">IFERROR(INDEX(FDONN,MATCH($AD$4&amp;$E24,FNOM&amp;FDATE,0),4)," ")</f>
        <v>0.29166666666666669</v>
      </c>
      <c r="AF24" s="187">
        <f t="shared" si="16"/>
        <v>0.54166666666666674</v>
      </c>
      <c r="AG24" s="188">
        <f t="shared" si="97"/>
        <v>2.7881944444444446</v>
      </c>
      <c r="AH24" s="176" t="str">
        <f t="array" ref="AH24">IFERROR(INDEX(FDONN,MATCH($AH$4&amp;$E24,FNOM&amp;FDATE,0),3)," ")</f>
        <v xml:space="preserve"> </v>
      </c>
      <c r="AI24" s="178" t="str">
        <f t="array" ref="AI24">IFERROR(INDEX(FDONN,MATCH($AH$4&amp;$E24,FNOM&amp;FDATE,0),4)," ")</f>
        <v xml:space="preserve"> </v>
      </c>
      <c r="AJ24" s="187">
        <f t="shared" si="18"/>
        <v>0</v>
      </c>
      <c r="AK24" s="188">
        <f t="shared" si="98"/>
        <v>0.85416666666666652</v>
      </c>
      <c r="AL24" s="176" t="str">
        <f t="array" ref="AL24">IFERROR(INDEX(FDONN,MATCH($AL$4&amp;$E24,FNOM&amp;FDATE,0),3)," ")</f>
        <v xml:space="preserve"> </v>
      </c>
      <c r="AM24" s="178" t="str">
        <f t="array" ref="AM24">IFERROR(INDEX(FDONN,MATCH($AL$4&amp;$E24,FNOM&amp;FDATE,0),4)," ")</f>
        <v xml:space="preserve"> </v>
      </c>
      <c r="AN24" s="187">
        <f t="shared" si="20"/>
        <v>0</v>
      </c>
      <c r="AO24" s="188">
        <f t="shared" si="99"/>
        <v>1.4409722222222221</v>
      </c>
      <c r="AP24" s="176" t="str">
        <f t="array" ref="AP24">IFERROR(INDEX(FDONN,MATCH($AP$4&amp;$E24,FNOM&amp;FDATE,0),3)," ")</f>
        <v xml:space="preserve"> </v>
      </c>
      <c r="AQ24" s="178" t="str">
        <f t="array" ref="AQ24">IFERROR(INDEX(FDONN,MATCH($AP$4&amp;$E24,FNOM&amp;FDATE,0),4)," ")</f>
        <v xml:space="preserve"> </v>
      </c>
      <c r="AR24" s="187">
        <f t="shared" si="22"/>
        <v>0</v>
      </c>
      <c r="AS24" s="188">
        <f t="shared" si="100"/>
        <v>1.6354166666666667</v>
      </c>
      <c r="AT24" s="176" t="str">
        <f t="array" ref="AT24">IFERROR(INDEX(FDONN,MATCH($AT$4&amp;$E24,FNOM&amp;FDATE,0),3)," ")</f>
        <v xml:space="preserve"> </v>
      </c>
      <c r="AU24" s="178" t="str">
        <f t="array" ref="AU24">IFERROR(INDEX(FDONN,MATCH($AT$4&amp;$E24,FNOM&amp;FDATE,0),4)," ")</f>
        <v xml:space="preserve"> </v>
      </c>
      <c r="AV24" s="187">
        <f t="shared" si="24"/>
        <v>0</v>
      </c>
      <c r="AW24" s="188">
        <f t="shared" si="101"/>
        <v>0</v>
      </c>
      <c r="AX24" s="176" t="str">
        <f t="array" ref="AX24">IFERROR(INDEX(FDONN,MATCH($AX$4&amp;$E24,FNOM&amp;FDATE,0),3)," ")</f>
        <v xml:space="preserve"> </v>
      </c>
      <c r="AY24" s="178" t="str">
        <f t="array" ref="AY24">IFERROR(INDEX(FDONN,MATCH($AX$4&amp;$E24,FNOM&amp;FDATE,0),4)," ")</f>
        <v xml:space="preserve"> </v>
      </c>
      <c r="AZ24" s="187">
        <f t="shared" si="26"/>
        <v>0</v>
      </c>
      <c r="BA24" s="188">
        <f t="shared" si="102"/>
        <v>0</v>
      </c>
      <c r="BB24" s="176" t="str">
        <f t="array" ref="BB24">IFERROR(INDEX(FDONN,MATCH($BB$4&amp;$E24,FNOM&amp;FDATE,0),3)," ")</f>
        <v xml:space="preserve"> </v>
      </c>
      <c r="BC24" s="178" t="str">
        <f t="array" ref="BC24">IFERROR(INDEX(FDONN,MATCH($BB$4&amp;$E24,FNOM&amp;FDATE,0),4)," ")</f>
        <v xml:space="preserve"> </v>
      </c>
      <c r="BD24" s="187">
        <f t="shared" si="28"/>
        <v>0</v>
      </c>
      <c r="BE24" s="188">
        <f t="shared" si="103"/>
        <v>0</v>
      </c>
      <c r="BF24" s="176">
        <f t="array" ref="BF24">IFERROR(INDEX(FDONN,MATCH($BF$4&amp;$E24,FNOM&amp;FDATE,0),3)," ")</f>
        <v>0.125</v>
      </c>
      <c r="BG24" s="178">
        <f t="array" ref="BG24">IFERROR(INDEX(FDONN,MATCH($BF$4&amp;$E24,FNOM&amp;FDATE,0),4)," ")</f>
        <v>0.61458333333333337</v>
      </c>
      <c r="BH24" s="187">
        <f t="shared" si="30"/>
        <v>0.48958333333333331</v>
      </c>
      <c r="BI24" s="188">
        <f t="shared" si="104"/>
        <v>1.6909722222222221</v>
      </c>
      <c r="BJ24" s="176" t="str">
        <f t="array" ref="BJ24">IFERROR(INDEX(FDONN,MATCH($BJ$4&amp;$E24,FNOM&amp;FDATE,0),3)," ")</f>
        <v xml:space="preserve"> </v>
      </c>
      <c r="BK24" s="178" t="str">
        <f t="array" ref="BK24">IFERROR(INDEX(FDONN,MATCH($BJ$4&amp;$E24,FNOM&amp;FDATE,0),4)," ")</f>
        <v xml:space="preserve"> </v>
      </c>
      <c r="BL24" s="187">
        <f t="shared" si="32"/>
        <v>0</v>
      </c>
      <c r="BM24" s="188">
        <f t="shared" si="105"/>
        <v>0.25694444444444453</v>
      </c>
      <c r="BN24" s="176">
        <f t="array" ref="BN24">IFERROR(INDEX(FDONN,MATCH($BN$4&amp;$E24,FNOM&amp;FDATE,0),3)," ")</f>
        <v>0.20833333333333334</v>
      </c>
      <c r="BO24" s="178">
        <f t="array" ref="BO24">IFERROR(INDEX(FDONN,MATCH($BN$4&amp;$E24,FNOM&amp;FDATE,0),4)," ")</f>
        <v>0.67708333333333337</v>
      </c>
      <c r="BP24" s="187">
        <f t="shared" si="34"/>
        <v>0.46875</v>
      </c>
      <c r="BQ24" s="188">
        <f t="shared" si="106"/>
        <v>2.0902777777777777</v>
      </c>
      <c r="BR24" s="176">
        <f t="array" ref="BR24">IFERROR(INDEX(FDONN,MATCH($BR$4&amp;$E24,FNOM&amp;FDATE,0),3)," ")</f>
        <v>0.20833333333333334</v>
      </c>
      <c r="BS24" s="178">
        <f t="array" ref="BS24">IFERROR(INDEX(FDONN,MATCH($BR$4&amp;$E24,FNOM&amp;FDATE,0),4)," ")</f>
        <v>0.4375</v>
      </c>
      <c r="BT24" s="187">
        <f t="shared" si="36"/>
        <v>0.22916666666666666</v>
      </c>
      <c r="BU24" s="188">
        <f t="shared" si="107"/>
        <v>1.7673611111111112</v>
      </c>
      <c r="BV24" s="176" t="str">
        <f t="array" ref="BV24">IFERROR(INDEX(FDONN,MATCH($BV$4&amp;$E24,FNOM&amp;FDATE,0),3)," ")</f>
        <v xml:space="preserve"> </v>
      </c>
      <c r="BW24" s="178" t="str">
        <f t="array" ref="BW24">IFERROR(INDEX(FDONN,MATCH($BV$4&amp;$E24,FNOM&amp;FDATE,0),4)," ")</f>
        <v xml:space="preserve"> </v>
      </c>
      <c r="BX24" s="187">
        <f t="shared" si="38"/>
        <v>0</v>
      </c>
      <c r="BY24" s="188">
        <f t="shared" si="108"/>
        <v>0</v>
      </c>
      <c r="BZ24" s="176" t="str">
        <f t="array" ref="BZ24">IFERROR(INDEX(FDONN,MATCH($BZ$4&amp;$E24,FNOM&amp;FDATE,0),3)," ")</f>
        <v xml:space="preserve"> </v>
      </c>
      <c r="CA24" s="178" t="str">
        <f t="array" ref="CA24">IFERROR(INDEX(FDONN,MATCH($BZ$4&amp;$E24,FNOM&amp;FDATE,0),4)," ")</f>
        <v xml:space="preserve"> </v>
      </c>
      <c r="CB24" s="187">
        <f t="shared" si="40"/>
        <v>0</v>
      </c>
      <c r="CC24" s="188">
        <f t="shared" si="109"/>
        <v>0</v>
      </c>
      <c r="CD24" s="176" t="str">
        <f t="array" ref="CD24">IFERROR(INDEX(FDONN,MATCH($CD$4&amp;$E24,FNOM&amp;FDATE,0),3)," ")</f>
        <v xml:space="preserve"> </v>
      </c>
      <c r="CE24" s="178" t="str">
        <f t="array" ref="CE24">IFERROR(INDEX(FDONN,MATCH($CD$4&amp;$E24,FNOM&amp;FDATE,0),4)," ")</f>
        <v xml:space="preserve"> </v>
      </c>
      <c r="CF24" s="187">
        <f t="shared" si="42"/>
        <v>0</v>
      </c>
      <c r="CG24" s="188">
        <f t="shared" si="110"/>
        <v>0</v>
      </c>
      <c r="CH24" s="176" t="str">
        <f t="array" ref="CH24">IFERROR(INDEX(FDONN,MATCH($CH$4&amp;$E24,FNOM&amp;FDATE,0),3)," ")</f>
        <v xml:space="preserve"> </v>
      </c>
      <c r="CI24" s="178" t="str">
        <f t="array" ref="CI24">IFERROR(INDEX(FDONN,MATCH($CH$4&amp;$E24,FNOM&amp;FDATE,0),4)," ")</f>
        <v xml:space="preserve"> </v>
      </c>
      <c r="CJ24" s="187">
        <f t="shared" si="44"/>
        <v>0</v>
      </c>
      <c r="CK24" s="188">
        <f t="shared" si="111"/>
        <v>0</v>
      </c>
      <c r="CL24" s="176" t="str">
        <f t="array" ref="CL24">IFERROR(INDEX(FDONN,MATCH($CL$4&amp;$E24,FNOM&amp;FDATE,0),3)," ")</f>
        <v xml:space="preserve"> </v>
      </c>
      <c r="CM24" s="178" t="str">
        <f t="array" ref="CM24">IFERROR(INDEX(FDONN,MATCH($CL$4&amp;$E24,FNOM&amp;FDATE,0),4)," ")</f>
        <v xml:space="preserve"> </v>
      </c>
      <c r="CN24" s="187">
        <f t="shared" si="46"/>
        <v>0</v>
      </c>
      <c r="CO24" s="188">
        <f t="shared" si="112"/>
        <v>0</v>
      </c>
      <c r="CP24" s="176" t="str">
        <f t="array" ref="CP24">IFERROR(INDEX(FDONN,MATCH($CP$4&amp;$E24,FNOM&amp;FDATE,0),3)," ")</f>
        <v xml:space="preserve"> </v>
      </c>
      <c r="CQ24" s="178" t="str">
        <f t="array" ref="CQ24">IFERROR(INDEX(FDONN,MATCH($CP$4&amp;$E24,FNOM&amp;FDATE,0),4)," ")</f>
        <v xml:space="preserve"> </v>
      </c>
      <c r="CR24" s="187">
        <f t="shared" si="48"/>
        <v>0</v>
      </c>
      <c r="CS24" s="188">
        <f t="shared" si="113"/>
        <v>0</v>
      </c>
      <c r="CT24" s="176" t="str">
        <f t="array" ref="CT24">IFERROR(INDEX(FDONN,MATCH($CT$4&amp;$E24,FNOM&amp;FDATE,0),3)," ")</f>
        <v xml:space="preserve"> </v>
      </c>
      <c r="CU24" s="178" t="str">
        <f t="array" ref="CU24">IFERROR(INDEX(FDONN,MATCH($CT$4&amp;$E24,FNOM&amp;FDATE,0),4)," ")</f>
        <v xml:space="preserve"> </v>
      </c>
      <c r="CV24" s="187">
        <f t="shared" si="50"/>
        <v>0</v>
      </c>
      <c r="CW24" s="188">
        <f t="shared" si="114"/>
        <v>0</v>
      </c>
      <c r="CX24" s="176" t="str">
        <f t="array" ref="CX24">IFERROR(INDEX(FDONN,MATCH($CX$4&amp;$E24,FNOM&amp;FDATE,0),3)," ")</f>
        <v xml:space="preserve"> </v>
      </c>
      <c r="CY24" s="178" t="str">
        <f t="array" ref="CY24">IFERROR(INDEX(FDONN,MATCH($CX$4&amp;$E24,FNOM&amp;FDATE,0),4)," ")</f>
        <v xml:space="preserve"> </v>
      </c>
      <c r="CZ24" s="187">
        <f t="shared" si="52"/>
        <v>0</v>
      </c>
      <c r="DA24" s="188">
        <f t="shared" si="115"/>
        <v>0</v>
      </c>
      <c r="DB24" s="176" t="str">
        <f t="array" ref="DB24">IFERROR(INDEX(FDONN,MATCH($DB$4&amp;$E24,FNOM&amp;FDATE,0),3)," ")</f>
        <v xml:space="preserve"> </v>
      </c>
      <c r="DC24" s="178" t="str">
        <f t="array" ref="DC24">IFERROR(INDEX(FDONN,MATCH($DB$4&amp;$E24,FNOM&amp;FDATE,0),4)," ")</f>
        <v xml:space="preserve"> </v>
      </c>
      <c r="DD24" s="187">
        <f t="shared" si="54"/>
        <v>0</v>
      </c>
      <c r="DE24" s="188">
        <f t="shared" si="116"/>
        <v>0</v>
      </c>
      <c r="DF24" s="176" t="str">
        <f t="array" ref="DF24">IFERROR(INDEX(FDONN,MATCH($DF$4&amp;$E24,FNOM&amp;FDATE,0),3)," ")</f>
        <v xml:space="preserve"> </v>
      </c>
      <c r="DG24" s="178" t="str">
        <f t="array" ref="DG24">IFERROR(INDEX(FDONN,MATCH($DF$4&amp;$E24,FNOM&amp;FDATE,0),4)," ")</f>
        <v xml:space="preserve"> </v>
      </c>
      <c r="DH24" s="187">
        <f t="shared" si="56"/>
        <v>0</v>
      </c>
      <c r="DI24" s="188">
        <f t="shared" si="117"/>
        <v>0</v>
      </c>
      <c r="DJ24" s="176" t="str">
        <f t="array" ref="DJ24">IFERROR(INDEX(FDONN,MATCH($DJ$4&amp;$E24,FNOM&amp;FDATE,0),3)," ")</f>
        <v xml:space="preserve"> </v>
      </c>
      <c r="DK24" s="178" t="str">
        <f t="array" ref="DK24">IFERROR(INDEX(FDONN,MATCH($DJ$4&amp;$E24,FNOM&amp;FDATE,0),4)," ")</f>
        <v xml:space="preserve"> </v>
      </c>
      <c r="DL24" s="187">
        <f t="shared" si="58"/>
        <v>0</v>
      </c>
      <c r="DM24" s="188">
        <f t="shared" si="118"/>
        <v>0</v>
      </c>
      <c r="DN24" s="194" t="str">
        <f t="array" ref="DN24">IFERROR(INDEX(FDONN,MATCH($DN$4&amp;$E24,FNOM&amp;FDATE,0),3)," ")</f>
        <v xml:space="preserve"> </v>
      </c>
      <c r="DO24" s="178" t="str">
        <f t="array" ref="DO24">IFERROR(INDEX(FDONN,MATCH($DN$4&amp;$E24,FNOM&amp;FDATE,0),4)," ")</f>
        <v xml:space="preserve"> </v>
      </c>
      <c r="DP24" s="187">
        <f t="shared" si="60"/>
        <v>0</v>
      </c>
      <c r="DQ24" s="188">
        <f t="shared" si="119"/>
        <v>0</v>
      </c>
    </row>
    <row r="25" spans="1:121" ht="17.25" customHeight="1" thickBot="1" x14ac:dyDescent="0.3">
      <c r="A25" s="89"/>
      <c r="B25" s="95">
        <f t="shared" si="0"/>
        <v>7</v>
      </c>
      <c r="C25" s="95">
        <f t="shared" si="1"/>
        <v>3</v>
      </c>
      <c r="D25" s="95">
        <f t="shared" si="2"/>
        <v>1</v>
      </c>
      <c r="E25" s="156">
        <f t="shared" si="3"/>
        <v>43485</v>
      </c>
      <c r="F25" s="176" t="str">
        <f t="array" ref="F25">IFERROR(INDEX(Etat!A:C,MATCH('2019'!$F$4:$I$4&amp;'2019'!$E25,FNOM&amp;FDATE,0),3)," ")</f>
        <v xml:space="preserve"> </v>
      </c>
      <c r="G25" s="178" t="str">
        <f t="array" ref="G25">IFERROR(INDEX(Etat!A:D,MATCH('2019'!$F$4:$I$4&amp;'2019'!$E25,FNOM&amp;FDATE,0),4)," ")</f>
        <v xml:space="preserve"> </v>
      </c>
      <c r="H25" s="187">
        <f t="shared" si="4"/>
        <v>0</v>
      </c>
      <c r="I25" s="188">
        <f t="shared" si="91"/>
        <v>0</v>
      </c>
      <c r="J25" s="176" t="str">
        <f t="array" ref="J25">IFERROR(INDEX(FDONN,MATCH($J$4&amp;$E25,FNOM&amp;FDATE,0),3)," ")</f>
        <v xml:space="preserve"> </v>
      </c>
      <c r="K25" s="178" t="str">
        <f t="array" ref="K25">IFERROR(INDEX(FDONN,MATCH($J$4&amp;$E25,FNOM&amp;FDATE,0),4)," ")</f>
        <v xml:space="preserve"> </v>
      </c>
      <c r="L25" s="187">
        <f t="shared" si="6"/>
        <v>0</v>
      </c>
      <c r="M25" s="188">
        <f t="shared" si="92"/>
        <v>2.2569444444444446</v>
      </c>
      <c r="N25" s="176" t="str">
        <f t="array" ref="N25">IFERROR(INDEX(FDONN,MATCH($N$4&amp;$E25,FNOM&amp;FDATE,0),3)," ")</f>
        <v xml:space="preserve"> </v>
      </c>
      <c r="O25" s="178" t="str">
        <f t="array" ref="O25">IFERROR(INDEX(FDONN,MATCH($N$4&amp;$E25,FNOM&amp;FDATE,0),4)," ")</f>
        <v xml:space="preserve"> </v>
      </c>
      <c r="P25" s="187">
        <f t="shared" si="8"/>
        <v>0</v>
      </c>
      <c r="Q25" s="188">
        <f t="shared" si="93"/>
        <v>2.4756944444444442</v>
      </c>
      <c r="R25" s="176" t="str">
        <f t="array" ref="R25">IFERROR(INDEX(FDONN,MATCH($R$4&amp;$E25,FNOM&amp;FDATE,0),3)," ")</f>
        <v xml:space="preserve"> </v>
      </c>
      <c r="S25" s="178" t="str">
        <f t="array" ref="S25">IFERROR(INDEX(FDONN,MATCH($R$4&amp;$E25,FNOM&amp;FDATE,0),4)," ")</f>
        <v xml:space="preserve"> </v>
      </c>
      <c r="T25" s="187">
        <f t="shared" si="10"/>
        <v>0</v>
      </c>
      <c r="U25" s="188">
        <f t="shared" si="94"/>
        <v>1.770833333333333</v>
      </c>
      <c r="V25" s="176" t="str">
        <f t="array" ref="V25">IFERROR(INDEX(FDONN,MATCH($V$4&amp;$E25,FNOM&amp;FDATE,0),3)," ")</f>
        <v xml:space="preserve"> </v>
      </c>
      <c r="W25" s="178" t="str">
        <f t="array" ref="W25">IFERROR(INDEX(FDONN,MATCH($V$4&amp;$E25,FNOM&amp;FDATE,0),4)," ")</f>
        <v xml:space="preserve"> </v>
      </c>
      <c r="X25" s="187">
        <f t="shared" si="12"/>
        <v>0</v>
      </c>
      <c r="Y25" s="188">
        <f t="shared" si="95"/>
        <v>0</v>
      </c>
      <c r="Z25" s="176" t="str">
        <f t="array" ref="Z25">IFERROR(INDEX(FDONN,MATCH($Z$4&amp;$E25,FNOM&amp;FDATE,0),3)," ")</f>
        <v xml:space="preserve"> </v>
      </c>
      <c r="AA25" s="178" t="str">
        <f t="array" ref="AA25">IFERROR(INDEX(FDONN,MATCH($Z$4&amp;$E25,FNOM&amp;FDATE,0),4)," ")</f>
        <v xml:space="preserve"> </v>
      </c>
      <c r="AB25" s="187">
        <f t="shared" si="14"/>
        <v>0</v>
      </c>
      <c r="AC25" s="188">
        <f t="shared" si="96"/>
        <v>1.6</v>
      </c>
      <c r="AD25" s="176" t="str">
        <f t="array" ref="AD25">IFERROR(INDEX(FDONN,MATCH($AD$4&amp;$E25,FNOM&amp;FDATE,0),3)," ")</f>
        <v xml:space="preserve"> </v>
      </c>
      <c r="AE25" s="178" t="str">
        <f t="array" ref="AE25">IFERROR(INDEX(FDONN,MATCH($AD$4&amp;$E25,FNOM&amp;FDATE,0),4)," ")</f>
        <v xml:space="preserve"> </v>
      </c>
      <c r="AF25" s="187">
        <f t="shared" si="16"/>
        <v>0</v>
      </c>
      <c r="AG25" s="188">
        <f t="shared" si="97"/>
        <v>2.7881944444444446</v>
      </c>
      <c r="AH25" s="176" t="str">
        <f t="array" ref="AH25">IFERROR(INDEX(FDONN,MATCH($AH$4&amp;$E25,FNOM&amp;FDATE,0),3)," ")</f>
        <v xml:space="preserve"> </v>
      </c>
      <c r="AI25" s="178" t="str">
        <f t="array" ref="AI25">IFERROR(INDEX(FDONN,MATCH($AH$4&amp;$E25,FNOM&amp;FDATE,0),4)," ")</f>
        <v xml:space="preserve"> </v>
      </c>
      <c r="AJ25" s="187">
        <f t="shared" si="18"/>
        <v>0</v>
      </c>
      <c r="AK25" s="188">
        <f t="shared" si="98"/>
        <v>0.85416666666666652</v>
      </c>
      <c r="AL25" s="176" t="str">
        <f t="array" ref="AL25">IFERROR(INDEX(FDONN,MATCH($AL$4&amp;$E25,FNOM&amp;FDATE,0),3)," ")</f>
        <v xml:space="preserve"> </v>
      </c>
      <c r="AM25" s="178" t="str">
        <f t="array" ref="AM25">IFERROR(INDEX(FDONN,MATCH($AL$4&amp;$E25,FNOM&amp;FDATE,0),4)," ")</f>
        <v xml:space="preserve"> </v>
      </c>
      <c r="AN25" s="187">
        <f t="shared" si="20"/>
        <v>0</v>
      </c>
      <c r="AO25" s="188">
        <f t="shared" si="99"/>
        <v>1.4409722222222221</v>
      </c>
      <c r="AP25" s="176" t="str">
        <f t="array" ref="AP25">IFERROR(INDEX(FDONN,MATCH($AP$4&amp;$E25,FNOM&amp;FDATE,0),3)," ")</f>
        <v xml:space="preserve"> </v>
      </c>
      <c r="AQ25" s="178" t="str">
        <f t="array" ref="AQ25">IFERROR(INDEX(FDONN,MATCH($AP$4&amp;$E25,FNOM&amp;FDATE,0),4)," ")</f>
        <v xml:space="preserve"> </v>
      </c>
      <c r="AR25" s="187">
        <f t="shared" si="22"/>
        <v>0</v>
      </c>
      <c r="AS25" s="188">
        <f t="shared" si="100"/>
        <v>1.6354166666666667</v>
      </c>
      <c r="AT25" s="176" t="str">
        <f t="array" ref="AT25">IFERROR(INDEX(FDONN,MATCH($AT$4&amp;$E25,FNOM&amp;FDATE,0),3)," ")</f>
        <v xml:space="preserve"> </v>
      </c>
      <c r="AU25" s="178" t="str">
        <f t="array" ref="AU25">IFERROR(INDEX(FDONN,MATCH($AT$4&amp;$E25,FNOM&amp;FDATE,0),4)," ")</f>
        <v xml:space="preserve"> </v>
      </c>
      <c r="AV25" s="187">
        <f t="shared" si="24"/>
        <v>0</v>
      </c>
      <c r="AW25" s="188">
        <f t="shared" si="101"/>
        <v>0</v>
      </c>
      <c r="AX25" s="176" t="str">
        <f t="array" ref="AX25">IFERROR(INDEX(FDONN,MATCH($AX$4&amp;$E25,FNOM&amp;FDATE,0),3)," ")</f>
        <v xml:space="preserve"> </v>
      </c>
      <c r="AY25" s="178" t="str">
        <f t="array" ref="AY25">IFERROR(INDEX(FDONN,MATCH($AX$4&amp;$E25,FNOM&amp;FDATE,0),4)," ")</f>
        <v xml:space="preserve"> </v>
      </c>
      <c r="AZ25" s="187">
        <f t="shared" si="26"/>
        <v>0</v>
      </c>
      <c r="BA25" s="188">
        <f t="shared" si="102"/>
        <v>0</v>
      </c>
      <c r="BB25" s="176" t="str">
        <f t="array" ref="BB25">IFERROR(INDEX(FDONN,MATCH($BB$4&amp;$E25,FNOM&amp;FDATE,0),3)," ")</f>
        <v xml:space="preserve"> </v>
      </c>
      <c r="BC25" s="178" t="str">
        <f t="array" ref="BC25">IFERROR(INDEX(FDONN,MATCH($BB$4&amp;$E25,FNOM&amp;FDATE,0),4)," ")</f>
        <v xml:space="preserve"> </v>
      </c>
      <c r="BD25" s="187">
        <f t="shared" si="28"/>
        <v>0</v>
      </c>
      <c r="BE25" s="188">
        <f t="shared" si="103"/>
        <v>0</v>
      </c>
      <c r="BF25" s="176" t="str">
        <f t="array" ref="BF25">IFERROR(INDEX(FDONN,MATCH($BF$4&amp;$E25,FNOM&amp;FDATE,0),3)," ")</f>
        <v xml:space="preserve"> </v>
      </c>
      <c r="BG25" s="178" t="str">
        <f t="array" ref="BG25">IFERROR(INDEX(FDONN,MATCH($BF$4&amp;$E25,FNOM&amp;FDATE,0),4)," ")</f>
        <v xml:space="preserve"> </v>
      </c>
      <c r="BH25" s="187">
        <f t="shared" si="30"/>
        <v>0</v>
      </c>
      <c r="BI25" s="188">
        <f t="shared" si="104"/>
        <v>1.6909722222222221</v>
      </c>
      <c r="BJ25" s="176">
        <f t="array" ref="BJ25">IFERROR(INDEX(FDONN,MATCH($BJ$4&amp;$E25,FNOM&amp;FDATE,0),3)," ")</f>
        <v>0.92708333333333337</v>
      </c>
      <c r="BK25" s="178">
        <f t="array" ref="BK25">IFERROR(INDEX(FDONN,MATCH($BJ$4&amp;$E25,FNOM&amp;FDATE,0),4)," ")</f>
        <v>0.22916666666666666</v>
      </c>
      <c r="BL25" s="187">
        <f t="shared" si="32"/>
        <v>0.30208333333333326</v>
      </c>
      <c r="BM25" s="188">
        <f t="shared" si="105"/>
        <v>0.55902777777777779</v>
      </c>
      <c r="BN25" s="176" t="str">
        <f t="array" ref="BN25">IFERROR(INDEX(FDONN,MATCH($BN$4&amp;$E25,FNOM&amp;FDATE,0),3)," ")</f>
        <v xml:space="preserve"> </v>
      </c>
      <c r="BO25" s="178" t="str">
        <f t="array" ref="BO25">IFERROR(INDEX(FDONN,MATCH($BN$4&amp;$E25,FNOM&amp;FDATE,0),4)," ")</f>
        <v xml:space="preserve"> </v>
      </c>
      <c r="BP25" s="187">
        <f t="shared" si="34"/>
        <v>0</v>
      </c>
      <c r="BQ25" s="188">
        <f t="shared" si="106"/>
        <v>2.0902777777777777</v>
      </c>
      <c r="BR25" s="176" t="str">
        <f t="array" ref="BR25">IFERROR(INDEX(FDONN,MATCH($BR$4&amp;$E25,FNOM&amp;FDATE,0),3)," ")</f>
        <v xml:space="preserve"> </v>
      </c>
      <c r="BS25" s="178" t="str">
        <f t="array" ref="BS25">IFERROR(INDEX(FDONN,MATCH($BR$4&amp;$E25,FNOM&amp;FDATE,0),4)," ")</f>
        <v xml:space="preserve"> </v>
      </c>
      <c r="BT25" s="187">
        <f t="shared" si="36"/>
        <v>0</v>
      </c>
      <c r="BU25" s="188">
        <f t="shared" si="107"/>
        <v>1.7673611111111112</v>
      </c>
      <c r="BV25" s="176" t="str">
        <f t="array" ref="BV25">IFERROR(INDEX(FDONN,MATCH($BV$4&amp;$E25,FNOM&amp;FDATE,0),3)," ")</f>
        <v xml:space="preserve"> </v>
      </c>
      <c r="BW25" s="178" t="str">
        <f t="array" ref="BW25">IFERROR(INDEX(FDONN,MATCH($BV$4&amp;$E25,FNOM&amp;FDATE,0),4)," ")</f>
        <v xml:space="preserve"> </v>
      </c>
      <c r="BX25" s="187">
        <f t="shared" si="38"/>
        <v>0</v>
      </c>
      <c r="BY25" s="188">
        <f t="shared" si="108"/>
        <v>0</v>
      </c>
      <c r="BZ25" s="176" t="str">
        <f t="array" ref="BZ25">IFERROR(INDEX(FDONN,MATCH($BZ$4&amp;$E25,FNOM&amp;FDATE,0),3)," ")</f>
        <v xml:space="preserve"> </v>
      </c>
      <c r="CA25" s="178" t="str">
        <f t="array" ref="CA25">IFERROR(INDEX(FDONN,MATCH($BZ$4&amp;$E25,FNOM&amp;FDATE,0),4)," ")</f>
        <v xml:space="preserve"> </v>
      </c>
      <c r="CB25" s="187">
        <f t="shared" si="40"/>
        <v>0</v>
      </c>
      <c r="CC25" s="188">
        <f t="shared" si="109"/>
        <v>0</v>
      </c>
      <c r="CD25" s="176" t="str">
        <f t="array" ref="CD25">IFERROR(INDEX(FDONN,MATCH($CD$4&amp;$E25,FNOM&amp;FDATE,0),3)," ")</f>
        <v xml:space="preserve"> </v>
      </c>
      <c r="CE25" s="178" t="str">
        <f t="array" ref="CE25">IFERROR(INDEX(FDONN,MATCH($CD$4&amp;$E25,FNOM&amp;FDATE,0),4)," ")</f>
        <v xml:space="preserve"> </v>
      </c>
      <c r="CF25" s="187">
        <f t="shared" si="42"/>
        <v>0</v>
      </c>
      <c r="CG25" s="188">
        <f t="shared" si="110"/>
        <v>0</v>
      </c>
      <c r="CH25" s="176" t="str">
        <f t="array" ref="CH25">IFERROR(INDEX(FDONN,MATCH($CH$4&amp;$E25,FNOM&amp;FDATE,0),3)," ")</f>
        <v xml:space="preserve"> </v>
      </c>
      <c r="CI25" s="178" t="str">
        <f t="array" ref="CI25">IFERROR(INDEX(FDONN,MATCH($CH$4&amp;$E25,FNOM&amp;FDATE,0),4)," ")</f>
        <v xml:space="preserve"> </v>
      </c>
      <c r="CJ25" s="187">
        <f t="shared" si="44"/>
        <v>0</v>
      </c>
      <c r="CK25" s="188">
        <f t="shared" si="111"/>
        <v>0</v>
      </c>
      <c r="CL25" s="176" t="str">
        <f t="array" ref="CL25">IFERROR(INDEX(FDONN,MATCH($CL$4&amp;$E25,FNOM&amp;FDATE,0),3)," ")</f>
        <v xml:space="preserve"> </v>
      </c>
      <c r="CM25" s="178" t="str">
        <f t="array" ref="CM25">IFERROR(INDEX(FDONN,MATCH($CL$4&amp;$E25,FNOM&amp;FDATE,0),4)," ")</f>
        <v xml:space="preserve"> </v>
      </c>
      <c r="CN25" s="187">
        <f t="shared" si="46"/>
        <v>0</v>
      </c>
      <c r="CO25" s="188">
        <f t="shared" si="112"/>
        <v>0</v>
      </c>
      <c r="CP25" s="176" t="str">
        <f t="array" ref="CP25">IFERROR(INDEX(FDONN,MATCH($CP$4&amp;$E25,FNOM&amp;FDATE,0),3)," ")</f>
        <v xml:space="preserve"> </v>
      </c>
      <c r="CQ25" s="178" t="str">
        <f t="array" ref="CQ25">IFERROR(INDEX(FDONN,MATCH($CP$4&amp;$E25,FNOM&amp;FDATE,0),4)," ")</f>
        <v xml:space="preserve"> </v>
      </c>
      <c r="CR25" s="187">
        <f t="shared" si="48"/>
        <v>0</v>
      </c>
      <c r="CS25" s="188">
        <f t="shared" si="113"/>
        <v>0</v>
      </c>
      <c r="CT25" s="176" t="str">
        <f t="array" ref="CT25">IFERROR(INDEX(FDONN,MATCH($CT$4&amp;$E25,FNOM&amp;FDATE,0),3)," ")</f>
        <v xml:space="preserve"> </v>
      </c>
      <c r="CU25" s="178" t="str">
        <f t="array" ref="CU25">IFERROR(INDEX(FDONN,MATCH($CT$4&amp;$E25,FNOM&amp;FDATE,0),4)," ")</f>
        <v xml:space="preserve"> </v>
      </c>
      <c r="CV25" s="187">
        <f t="shared" si="50"/>
        <v>0</v>
      </c>
      <c r="CW25" s="188">
        <f t="shared" si="114"/>
        <v>0</v>
      </c>
      <c r="CX25" s="176" t="str">
        <f t="array" ref="CX25">IFERROR(INDEX(FDONN,MATCH($CX$4&amp;$E25,FNOM&amp;FDATE,0),3)," ")</f>
        <v xml:space="preserve"> </v>
      </c>
      <c r="CY25" s="178" t="str">
        <f t="array" ref="CY25">IFERROR(INDEX(FDONN,MATCH($CX$4&amp;$E25,FNOM&amp;FDATE,0),4)," ")</f>
        <v xml:space="preserve"> </v>
      </c>
      <c r="CZ25" s="187">
        <f t="shared" si="52"/>
        <v>0</v>
      </c>
      <c r="DA25" s="188">
        <f t="shared" si="115"/>
        <v>0</v>
      </c>
      <c r="DB25" s="176" t="str">
        <f t="array" ref="DB25">IFERROR(INDEX(FDONN,MATCH($DB$4&amp;$E25,FNOM&amp;FDATE,0),3)," ")</f>
        <v xml:space="preserve"> </v>
      </c>
      <c r="DC25" s="178" t="str">
        <f t="array" ref="DC25">IFERROR(INDEX(FDONN,MATCH($DB$4&amp;$E25,FNOM&amp;FDATE,0),4)," ")</f>
        <v xml:space="preserve"> </v>
      </c>
      <c r="DD25" s="187">
        <f t="shared" si="54"/>
        <v>0</v>
      </c>
      <c r="DE25" s="188">
        <f t="shared" si="116"/>
        <v>0</v>
      </c>
      <c r="DF25" s="176" t="str">
        <f t="array" ref="DF25">IFERROR(INDEX(FDONN,MATCH($DF$4&amp;$E25,FNOM&amp;FDATE,0),3)," ")</f>
        <v xml:space="preserve"> </v>
      </c>
      <c r="DG25" s="178" t="str">
        <f t="array" ref="DG25">IFERROR(INDEX(FDONN,MATCH($DF$4&amp;$E25,FNOM&amp;FDATE,0),4)," ")</f>
        <v xml:space="preserve"> </v>
      </c>
      <c r="DH25" s="187">
        <f t="shared" si="56"/>
        <v>0</v>
      </c>
      <c r="DI25" s="188">
        <f t="shared" si="117"/>
        <v>0</v>
      </c>
      <c r="DJ25" s="176" t="str">
        <f t="array" ref="DJ25">IFERROR(INDEX(FDONN,MATCH($DJ$4&amp;$E25,FNOM&amp;FDATE,0),3)," ")</f>
        <v xml:space="preserve"> </v>
      </c>
      <c r="DK25" s="178" t="str">
        <f t="array" ref="DK25">IFERROR(INDEX(FDONN,MATCH($DJ$4&amp;$E25,FNOM&amp;FDATE,0),4)," ")</f>
        <v xml:space="preserve"> </v>
      </c>
      <c r="DL25" s="187">
        <f t="shared" si="58"/>
        <v>0</v>
      </c>
      <c r="DM25" s="188">
        <f t="shared" si="118"/>
        <v>0</v>
      </c>
      <c r="DN25" s="194" t="str">
        <f t="array" ref="DN25">IFERROR(INDEX(FDONN,MATCH($DN$4&amp;$E25,FNOM&amp;FDATE,0),3)," ")</f>
        <v xml:space="preserve"> </v>
      </c>
      <c r="DO25" s="178" t="str">
        <f t="array" ref="DO25">IFERROR(INDEX(FDONN,MATCH($DN$4&amp;$E25,FNOM&amp;FDATE,0),4)," ")</f>
        <v xml:space="preserve"> </v>
      </c>
      <c r="DP25" s="187">
        <f t="shared" si="60"/>
        <v>0</v>
      </c>
      <c r="DQ25" s="188">
        <f t="shared" si="119"/>
        <v>0</v>
      </c>
    </row>
    <row r="26" spans="1:121" ht="17.25" customHeight="1" thickBot="1" x14ac:dyDescent="0.3">
      <c r="A26" s="89"/>
      <c r="B26" s="95">
        <f t="shared" si="0"/>
        <v>1</v>
      </c>
      <c r="C26" s="95">
        <f t="shared" si="1"/>
        <v>4</v>
      </c>
      <c r="D26" s="95">
        <f t="shared" si="2"/>
        <v>1</v>
      </c>
      <c r="E26" s="156">
        <f t="shared" si="3"/>
        <v>43486</v>
      </c>
      <c r="F26" s="176" t="str">
        <f t="array" ref="F26">IFERROR(INDEX(Etat!A:C,MATCH('2019'!$F$4:$I$4&amp;'2019'!$E26,FNOM&amp;FDATE,0),3)," ")</f>
        <v xml:space="preserve"> </v>
      </c>
      <c r="G26" s="178" t="str">
        <f t="array" ref="G26">IFERROR(INDEX(Etat!A:D,MATCH('2019'!$F$4:$I$4&amp;'2019'!$E26,FNOM&amp;FDATE,0),4)," ")</f>
        <v xml:space="preserve"> </v>
      </c>
      <c r="H26" s="187">
        <f t="shared" si="4"/>
        <v>0</v>
      </c>
      <c r="I26" s="188">
        <f>H26</f>
        <v>0</v>
      </c>
      <c r="J26" s="176">
        <f t="array" ref="J26">IFERROR(INDEX(FDONN,MATCH($J$4&amp;$E26,FNOM&amp;FDATE,0),3)," ")</f>
        <v>0.1875</v>
      </c>
      <c r="K26" s="178">
        <f t="array" ref="K26">IFERROR(INDEX(FDONN,MATCH($J$4&amp;$E26,FNOM&amp;FDATE,0),4)," ")</f>
        <v>0.66666666666666663</v>
      </c>
      <c r="L26" s="187">
        <f t="shared" si="6"/>
        <v>0.47916666666666669</v>
      </c>
      <c r="M26" s="188">
        <f>L26</f>
        <v>0.47916666666666669</v>
      </c>
      <c r="N26" s="176">
        <f t="array" ref="N26">IFERROR(INDEX(FDONN,MATCH($N$4&amp;$E26,FNOM&amp;FDATE,0),3)," ")</f>
        <v>0.125</v>
      </c>
      <c r="O26" s="178">
        <f t="array" ref="O26">IFERROR(INDEX(FDONN,MATCH($N$4&amp;$E26,FNOM&amp;FDATE,0),4)," ")</f>
        <v>0.59513888888888888</v>
      </c>
      <c r="P26" s="187">
        <f t="shared" si="8"/>
        <v>0.47013888888888888</v>
      </c>
      <c r="Q26" s="188">
        <f>P26</f>
        <v>0.47013888888888888</v>
      </c>
      <c r="R26" s="176">
        <f t="array" ref="R26">IFERROR(INDEX(FDONN,MATCH($R$4&amp;$E26,FNOM&amp;FDATE,0),3)," ")</f>
        <v>0.16666666666666666</v>
      </c>
      <c r="S26" s="178">
        <f t="array" ref="S26">IFERROR(INDEX(FDONN,MATCH($R$4&amp;$E26,FNOM&amp;FDATE,0),4)," ")</f>
        <v>0.625</v>
      </c>
      <c r="T26" s="187">
        <f t="shared" si="10"/>
        <v>0.45833333333333331</v>
      </c>
      <c r="U26" s="188">
        <f>T26</f>
        <v>0.45833333333333331</v>
      </c>
      <c r="V26" s="176" t="str">
        <f t="array" ref="V26">IFERROR(INDEX(FDONN,MATCH($V$4&amp;$E26,FNOM&amp;FDATE,0),3)," ")</f>
        <v xml:space="preserve"> </v>
      </c>
      <c r="W26" s="178" t="str">
        <f t="array" ref="W26">IFERROR(INDEX(FDONN,MATCH($V$4&amp;$E26,FNOM&amp;FDATE,0),4)," ")</f>
        <v xml:space="preserve"> </v>
      </c>
      <c r="X26" s="187">
        <f t="shared" si="12"/>
        <v>0</v>
      </c>
      <c r="Y26" s="188">
        <f>X26</f>
        <v>0</v>
      </c>
      <c r="Z26" s="176">
        <f t="array" ref="Z26">IFERROR(INDEX(FDONN,MATCH($Z$4&amp;$E26,FNOM&amp;FDATE,0),3)," ")</f>
        <v>0.5</v>
      </c>
      <c r="AA26" s="178">
        <f t="array" ref="AA26">IFERROR(INDEX(FDONN,MATCH($Z$4&amp;$E26,FNOM&amp;FDATE,0),4)," ")</f>
        <v>4.1666666666666666E-3</v>
      </c>
      <c r="AB26" s="187">
        <f t="shared" si="14"/>
        <v>0.50416666666666665</v>
      </c>
      <c r="AC26" s="188">
        <f>AB26</f>
        <v>0.50416666666666665</v>
      </c>
      <c r="AD26" s="176" t="str">
        <f t="array" ref="AD26">IFERROR(INDEX(FDONN,MATCH($AD$4&amp;$E26,FNOM&amp;FDATE,0),3)," ")</f>
        <v xml:space="preserve"> </v>
      </c>
      <c r="AE26" s="178" t="str">
        <f t="array" ref="AE26">IFERROR(INDEX(FDONN,MATCH($AD$4&amp;$E26,FNOM&amp;FDATE,0),4)," ")</f>
        <v xml:space="preserve"> </v>
      </c>
      <c r="AF26" s="187">
        <f t="shared" si="16"/>
        <v>0</v>
      </c>
      <c r="AG26" s="188">
        <f>AF26</f>
        <v>0</v>
      </c>
      <c r="AH26" s="176">
        <f t="array" ref="AH26">IFERROR(INDEX(FDONN,MATCH($AH$4&amp;$E26,FNOM&amp;FDATE,0),3)," ")</f>
        <v>0.375</v>
      </c>
      <c r="AI26" s="178">
        <f t="array" ref="AI26">IFERROR(INDEX(FDONN,MATCH($AH$4&amp;$E26,FNOM&amp;FDATE,0),4)," ")</f>
        <v>0.77777777777777779</v>
      </c>
      <c r="AJ26" s="187">
        <f t="shared" si="18"/>
        <v>0.40277777777777785</v>
      </c>
      <c r="AK26" s="188">
        <f>AJ26</f>
        <v>0.40277777777777785</v>
      </c>
      <c r="AL26" s="176" t="str">
        <f t="array" ref="AL26">IFERROR(INDEX(FDONN,MATCH($AL$4&amp;$E26,FNOM&amp;FDATE,0),3)," ")</f>
        <v xml:space="preserve"> </v>
      </c>
      <c r="AM26" s="178" t="str">
        <f t="array" ref="AM26">IFERROR(INDEX(FDONN,MATCH($AL$4&amp;$E26,FNOM&amp;FDATE,0),4)," ")</f>
        <v xml:space="preserve"> </v>
      </c>
      <c r="AN26" s="187">
        <f t="shared" si="20"/>
        <v>0</v>
      </c>
      <c r="AO26" s="188">
        <f>AN26</f>
        <v>0</v>
      </c>
      <c r="AP26" s="176" t="str">
        <f t="array" ref="AP26">IFERROR(INDEX(FDONN,MATCH($AP$4&amp;$E26,FNOM&amp;FDATE,0),3)," ")</f>
        <v xml:space="preserve"> </v>
      </c>
      <c r="AQ26" s="178" t="str">
        <f t="array" ref="AQ26">IFERROR(INDEX(FDONN,MATCH($AP$4&amp;$E26,FNOM&amp;FDATE,0),4)," ")</f>
        <v xml:space="preserve"> </v>
      </c>
      <c r="AR26" s="187">
        <f t="shared" si="22"/>
        <v>0</v>
      </c>
      <c r="AS26" s="188">
        <f>AR26</f>
        <v>0</v>
      </c>
      <c r="AT26" s="176" t="str">
        <f t="array" ref="AT26">IFERROR(INDEX(FDONN,MATCH($AT$4&amp;$E26,FNOM&amp;FDATE,0),3)," ")</f>
        <v xml:space="preserve"> </v>
      </c>
      <c r="AU26" s="178" t="str">
        <f t="array" ref="AU26">IFERROR(INDEX(FDONN,MATCH($AT$4&amp;$E26,FNOM&amp;FDATE,0),4)," ")</f>
        <v xml:space="preserve"> </v>
      </c>
      <c r="AV26" s="187">
        <f t="shared" si="24"/>
        <v>0</v>
      </c>
      <c r="AW26" s="188">
        <f>AV26</f>
        <v>0</v>
      </c>
      <c r="AX26" s="176" t="str">
        <f t="array" ref="AX26">IFERROR(INDEX(FDONN,MATCH($AX$4&amp;$E26,FNOM&amp;FDATE,0),3)," ")</f>
        <v xml:space="preserve"> </v>
      </c>
      <c r="AY26" s="178" t="str">
        <f t="array" ref="AY26">IFERROR(INDEX(FDONN,MATCH($AX$4&amp;$E26,FNOM&amp;FDATE,0),4)," ")</f>
        <v xml:space="preserve"> </v>
      </c>
      <c r="AZ26" s="187">
        <f t="shared" si="26"/>
        <v>0</v>
      </c>
      <c r="BA26" s="188">
        <f>AZ26</f>
        <v>0</v>
      </c>
      <c r="BB26" s="176" t="str">
        <f t="array" ref="BB26">IFERROR(INDEX(FDONN,MATCH($BB$4&amp;$E26,FNOM&amp;FDATE,0),3)," ")</f>
        <v xml:space="preserve"> </v>
      </c>
      <c r="BC26" s="178" t="str">
        <f t="array" ref="BC26">IFERROR(INDEX(FDONN,MATCH($BB$4&amp;$E26,FNOM&amp;FDATE,0),4)," ")</f>
        <v xml:space="preserve"> </v>
      </c>
      <c r="BD26" s="187">
        <f t="shared" si="28"/>
        <v>0</v>
      </c>
      <c r="BE26" s="188">
        <f>BD26</f>
        <v>0</v>
      </c>
      <c r="BF26" s="176" t="str">
        <f t="array" ref="BF26">IFERROR(INDEX(FDONN,MATCH($BF$4&amp;$E26,FNOM&amp;FDATE,0),3)," ")</f>
        <v xml:space="preserve"> </v>
      </c>
      <c r="BG26" s="178" t="str">
        <f t="array" ref="BG26">IFERROR(INDEX(FDONN,MATCH($BF$4&amp;$E26,FNOM&amp;FDATE,0),4)," ")</f>
        <v xml:space="preserve"> </v>
      </c>
      <c r="BH26" s="187">
        <f t="shared" si="30"/>
        <v>0</v>
      </c>
      <c r="BI26" s="188">
        <f>BH26</f>
        <v>0</v>
      </c>
      <c r="BJ26" s="176">
        <f t="array" ref="BJ26">IFERROR(INDEX(FDONN,MATCH($BJ$4&amp;$E26,FNOM&amp;FDATE,0),3)," ")</f>
        <v>0.625</v>
      </c>
      <c r="BK26" s="178">
        <f t="array" ref="BK26">IFERROR(INDEX(FDONN,MATCH($BJ$4&amp;$E26,FNOM&amp;FDATE,0),4)," ")</f>
        <v>0.90625</v>
      </c>
      <c r="BL26" s="187">
        <f t="shared" si="32"/>
        <v>0.28125</v>
      </c>
      <c r="BM26" s="188">
        <f>BL26</f>
        <v>0.28125</v>
      </c>
      <c r="BN26" s="176">
        <f t="array" ref="BN26">IFERROR(INDEX(FDONN,MATCH($BN$4&amp;$E26,FNOM&amp;FDATE,0),3)," ")</f>
        <v>0.58333333333333337</v>
      </c>
      <c r="BO26" s="178">
        <f t="array" ref="BO26">IFERROR(INDEX(FDONN,MATCH($BN$4&amp;$E26,FNOM&amp;FDATE,0),4)," ")</f>
        <v>0.88194444444444453</v>
      </c>
      <c r="BP26" s="187">
        <f t="shared" si="34"/>
        <v>0.29861111111111116</v>
      </c>
      <c r="BQ26" s="188">
        <f>BP26</f>
        <v>0.29861111111111116</v>
      </c>
      <c r="BR26" s="176" t="str">
        <f t="array" ref="BR26">IFERROR(INDEX(FDONN,MATCH($BR$4&amp;$E26,FNOM&amp;FDATE,0),3)," ")</f>
        <v xml:space="preserve"> </v>
      </c>
      <c r="BS26" s="178" t="str">
        <f t="array" ref="BS26">IFERROR(INDEX(FDONN,MATCH($BR$4&amp;$E26,FNOM&amp;FDATE,0),4)," ")</f>
        <v xml:space="preserve"> </v>
      </c>
      <c r="BT26" s="187">
        <f t="shared" si="36"/>
        <v>0</v>
      </c>
      <c r="BU26" s="188">
        <f>BT26</f>
        <v>0</v>
      </c>
      <c r="BV26" s="176">
        <f t="array" ref="BV26">IFERROR(INDEX(FDONN,MATCH($BV$4&amp;$E26,FNOM&amp;FDATE,0),3)," ")</f>
        <v>0.66666666666666663</v>
      </c>
      <c r="BW26" s="178">
        <f t="array" ref="BW26">IFERROR(INDEX(FDONN,MATCH($BV$4&amp;$E26,FNOM&amp;FDATE,0),4)," ")</f>
        <v>3.125E-2</v>
      </c>
      <c r="BX26" s="187">
        <f t="shared" si="38"/>
        <v>0.36458333333333331</v>
      </c>
      <c r="BY26" s="188">
        <f>BX26</f>
        <v>0.36458333333333331</v>
      </c>
      <c r="BZ26" s="176" t="str">
        <f t="array" ref="BZ26">IFERROR(INDEX(FDONN,MATCH($BZ$4&amp;$E26,FNOM&amp;FDATE,0),3)," ")</f>
        <v xml:space="preserve"> </v>
      </c>
      <c r="CA26" s="178" t="str">
        <f t="array" ref="CA26">IFERROR(INDEX(FDONN,MATCH($BZ$4&amp;$E26,FNOM&amp;FDATE,0),4)," ")</f>
        <v xml:space="preserve"> </v>
      </c>
      <c r="CB26" s="187">
        <f t="shared" si="40"/>
        <v>0</v>
      </c>
      <c r="CC26" s="188">
        <f>CB26</f>
        <v>0</v>
      </c>
      <c r="CD26" s="176" t="str">
        <f t="array" ref="CD26">IFERROR(INDEX(FDONN,MATCH($CD$4&amp;$E26,FNOM&amp;FDATE,0),3)," ")</f>
        <v xml:space="preserve"> </v>
      </c>
      <c r="CE26" s="178" t="str">
        <f t="array" ref="CE26">IFERROR(INDEX(FDONN,MATCH($CD$4&amp;$E26,FNOM&amp;FDATE,0),4)," ")</f>
        <v xml:space="preserve"> </v>
      </c>
      <c r="CF26" s="187">
        <f t="shared" si="42"/>
        <v>0</v>
      </c>
      <c r="CG26" s="188">
        <f>CF26</f>
        <v>0</v>
      </c>
      <c r="CH26" s="176" t="str">
        <f t="array" ref="CH26">IFERROR(INDEX(FDONN,MATCH($CH$4&amp;$E26,FNOM&amp;FDATE,0),3)," ")</f>
        <v xml:space="preserve"> </v>
      </c>
      <c r="CI26" s="178" t="str">
        <f t="array" ref="CI26">IFERROR(INDEX(FDONN,MATCH($CH$4&amp;$E26,FNOM&amp;FDATE,0),4)," ")</f>
        <v xml:space="preserve"> </v>
      </c>
      <c r="CJ26" s="187">
        <f t="shared" si="44"/>
        <v>0</v>
      </c>
      <c r="CK26" s="188">
        <f>CJ26</f>
        <v>0</v>
      </c>
      <c r="CL26" s="176" t="str">
        <f t="array" ref="CL26">IFERROR(INDEX(FDONN,MATCH($CL$4&amp;$E26,FNOM&amp;FDATE,0),3)," ")</f>
        <v xml:space="preserve"> </v>
      </c>
      <c r="CM26" s="178" t="str">
        <f t="array" ref="CM26">IFERROR(INDEX(FDONN,MATCH($CL$4&amp;$E26,FNOM&amp;FDATE,0),4)," ")</f>
        <v xml:space="preserve"> </v>
      </c>
      <c r="CN26" s="187">
        <f t="shared" si="46"/>
        <v>0</v>
      </c>
      <c r="CO26" s="188">
        <f>CN26</f>
        <v>0</v>
      </c>
      <c r="CP26" s="176" t="str">
        <f t="array" ref="CP26">IFERROR(INDEX(FDONN,MATCH($CP$4&amp;$E26,FNOM&amp;FDATE,0),3)," ")</f>
        <v xml:space="preserve"> </v>
      </c>
      <c r="CQ26" s="178" t="str">
        <f t="array" ref="CQ26">IFERROR(INDEX(FDONN,MATCH($CP$4&amp;$E26,FNOM&amp;FDATE,0),4)," ")</f>
        <v xml:space="preserve"> </v>
      </c>
      <c r="CR26" s="187">
        <f t="shared" si="48"/>
        <v>0</v>
      </c>
      <c r="CS26" s="188">
        <f>CR26</f>
        <v>0</v>
      </c>
      <c r="CT26" s="176" t="str">
        <f t="array" ref="CT26">IFERROR(INDEX(FDONN,MATCH($CT$4&amp;$E26,FNOM&amp;FDATE,0),3)," ")</f>
        <v xml:space="preserve"> </v>
      </c>
      <c r="CU26" s="178" t="str">
        <f t="array" ref="CU26">IFERROR(INDEX(FDONN,MATCH($CT$4&amp;$E26,FNOM&amp;FDATE,0),4)," ")</f>
        <v xml:space="preserve"> </v>
      </c>
      <c r="CV26" s="187">
        <f t="shared" si="50"/>
        <v>0</v>
      </c>
      <c r="CW26" s="188">
        <f>CV26</f>
        <v>0</v>
      </c>
      <c r="CX26" s="176" t="str">
        <f t="array" ref="CX26">IFERROR(INDEX(FDONN,MATCH($CX$4&amp;$E26,FNOM&amp;FDATE,0),3)," ")</f>
        <v xml:space="preserve"> </v>
      </c>
      <c r="CY26" s="178" t="str">
        <f t="array" ref="CY26">IFERROR(INDEX(FDONN,MATCH($CX$4&amp;$E26,FNOM&amp;FDATE,0),4)," ")</f>
        <v xml:space="preserve"> </v>
      </c>
      <c r="CZ26" s="187">
        <f t="shared" si="52"/>
        <v>0</v>
      </c>
      <c r="DA26" s="188">
        <f>CZ26</f>
        <v>0</v>
      </c>
      <c r="DB26" s="176" t="str">
        <f t="array" ref="DB26">IFERROR(INDEX(FDONN,MATCH($DB$4&amp;$E26,FNOM&amp;FDATE,0),3)," ")</f>
        <v xml:space="preserve"> </v>
      </c>
      <c r="DC26" s="178" t="str">
        <f t="array" ref="DC26">IFERROR(INDEX(FDONN,MATCH($DB$4&amp;$E26,FNOM&amp;FDATE,0),4)," ")</f>
        <v xml:space="preserve"> </v>
      </c>
      <c r="DD26" s="187">
        <f t="shared" si="54"/>
        <v>0</v>
      </c>
      <c r="DE26" s="188">
        <f>DD26</f>
        <v>0</v>
      </c>
      <c r="DF26" s="176" t="str">
        <f t="array" ref="DF26">IFERROR(INDEX(FDONN,MATCH($DF$4&amp;$E26,FNOM&amp;FDATE,0),3)," ")</f>
        <v xml:space="preserve"> </v>
      </c>
      <c r="DG26" s="178" t="str">
        <f t="array" ref="DG26">IFERROR(INDEX(FDONN,MATCH($DF$4&amp;$E26,FNOM&amp;FDATE,0),4)," ")</f>
        <v xml:space="preserve"> </v>
      </c>
      <c r="DH26" s="187">
        <f t="shared" si="56"/>
        <v>0</v>
      </c>
      <c r="DI26" s="188">
        <f>DH26</f>
        <v>0</v>
      </c>
      <c r="DJ26" s="176" t="str">
        <f t="array" ref="DJ26">IFERROR(INDEX(FDONN,MATCH($DJ$4&amp;$E26,FNOM&amp;FDATE,0),3)," ")</f>
        <v xml:space="preserve"> </v>
      </c>
      <c r="DK26" s="178" t="str">
        <f t="array" ref="DK26">IFERROR(INDEX(FDONN,MATCH($DJ$4&amp;$E26,FNOM&amp;FDATE,0),4)," ")</f>
        <v xml:space="preserve"> </v>
      </c>
      <c r="DL26" s="187">
        <f t="shared" si="58"/>
        <v>0</v>
      </c>
      <c r="DM26" s="188">
        <f>DL26</f>
        <v>0</v>
      </c>
      <c r="DN26" s="194" t="str">
        <f t="array" ref="DN26">IFERROR(INDEX(FDONN,MATCH($DN$4&amp;$E26,FNOM&amp;FDATE,0),3)," ")</f>
        <v xml:space="preserve"> </v>
      </c>
      <c r="DO26" s="178" t="str">
        <f t="array" ref="DO26">IFERROR(INDEX(FDONN,MATCH($DN$4&amp;$E26,FNOM&amp;FDATE,0),4)," ")</f>
        <v xml:space="preserve"> </v>
      </c>
      <c r="DP26" s="187">
        <f t="shared" si="60"/>
        <v>0</v>
      </c>
      <c r="DQ26" s="188">
        <f>DP26</f>
        <v>0</v>
      </c>
    </row>
    <row r="27" spans="1:121" ht="17.25" customHeight="1" thickBot="1" x14ac:dyDescent="0.3">
      <c r="A27" s="89"/>
      <c r="B27" s="95">
        <f t="shared" si="0"/>
        <v>2</v>
      </c>
      <c r="C27" s="95">
        <f t="shared" si="1"/>
        <v>4</v>
      </c>
      <c r="D27" s="95">
        <f t="shared" si="2"/>
        <v>1</v>
      </c>
      <c r="E27" s="156">
        <f t="shared" si="3"/>
        <v>43487</v>
      </c>
      <c r="F27" s="176" t="str">
        <f t="array" ref="F27">IFERROR(INDEX(Etat!A:C,MATCH('2019'!$F$4:$I$4&amp;'2019'!$E27,FNOM&amp;FDATE,0),3)," ")</f>
        <v xml:space="preserve"> </v>
      </c>
      <c r="G27" s="178" t="str">
        <f t="array" ref="G27">IFERROR(INDEX(Etat!A:D,MATCH('2019'!$F$4:$I$4&amp;'2019'!$E27,FNOM&amp;FDATE,0),4)," ")</f>
        <v xml:space="preserve"> </v>
      </c>
      <c r="H27" s="187">
        <f t="shared" si="4"/>
        <v>0</v>
      </c>
      <c r="I27" s="188">
        <f>H27+I26</f>
        <v>0</v>
      </c>
      <c r="J27" s="176">
        <f t="array" ref="J27">IFERROR(INDEX(FDONN,MATCH($J$4&amp;$E27,FNOM&amp;FDATE,0),3)," ")</f>
        <v>0.16666666666666666</v>
      </c>
      <c r="K27" s="178">
        <f t="array" ref="K27">IFERROR(INDEX(FDONN,MATCH($J$4&amp;$E27,FNOM&amp;FDATE,0),4)," ")</f>
        <v>0.47916666666666669</v>
      </c>
      <c r="L27" s="187">
        <f t="shared" si="6"/>
        <v>0.3125</v>
      </c>
      <c r="M27" s="188">
        <f>L27+M26</f>
        <v>0.79166666666666674</v>
      </c>
      <c r="N27" s="176">
        <f t="array" ref="N27">IFERROR(INDEX(FDONN,MATCH($N$4&amp;$E27,FNOM&amp;FDATE,0),3)," ")</f>
        <v>0.125</v>
      </c>
      <c r="O27" s="178">
        <f t="array" ref="O27">IFERROR(INDEX(FDONN,MATCH($N$4&amp;$E27,FNOM&amp;FDATE,0),4)," ")</f>
        <v>0.62986111111111109</v>
      </c>
      <c r="P27" s="187">
        <f t="shared" si="8"/>
        <v>0.50486111111111109</v>
      </c>
      <c r="Q27" s="188">
        <f>P27+Q26</f>
        <v>0.97499999999999998</v>
      </c>
      <c r="R27" s="176">
        <f t="array" ref="R27">IFERROR(INDEX(FDONN,MATCH($R$4&amp;$E27,FNOM&amp;FDATE,0),3)," ")</f>
        <v>0.5</v>
      </c>
      <c r="S27" s="178">
        <f t="array" ref="S27">IFERROR(INDEX(FDONN,MATCH($R$4&amp;$E27,FNOM&amp;FDATE,0),4)," ")</f>
        <v>4.1666666666666664E-2</v>
      </c>
      <c r="T27" s="187">
        <f t="shared" si="10"/>
        <v>0.54166666666666674</v>
      </c>
      <c r="U27" s="188">
        <f>T27+U26</f>
        <v>1</v>
      </c>
      <c r="V27" s="176" t="str">
        <f t="array" ref="V27">IFERROR(INDEX(FDONN,MATCH($V$4&amp;$E27,FNOM&amp;FDATE,0),3)," ")</f>
        <v xml:space="preserve"> </v>
      </c>
      <c r="W27" s="178" t="str">
        <f t="array" ref="W27">IFERROR(INDEX(FDONN,MATCH($V$4&amp;$E27,FNOM&amp;FDATE,0),4)," ")</f>
        <v xml:space="preserve"> </v>
      </c>
      <c r="X27" s="187">
        <f t="shared" si="12"/>
        <v>0</v>
      </c>
      <c r="Y27" s="188">
        <f>X27+Y26</f>
        <v>0</v>
      </c>
      <c r="Z27" s="176" t="str">
        <f t="array" ref="Z27">IFERROR(INDEX(FDONN,MATCH($Z$4&amp;$E27,FNOM&amp;FDATE,0),3)," ")</f>
        <v xml:space="preserve"> </v>
      </c>
      <c r="AA27" s="178" t="str">
        <f t="array" ref="AA27">IFERROR(INDEX(FDONN,MATCH($Z$4&amp;$E27,FNOM&amp;FDATE,0),4)," ")</f>
        <v xml:space="preserve"> </v>
      </c>
      <c r="AB27" s="187">
        <f t="shared" si="14"/>
        <v>0</v>
      </c>
      <c r="AC27" s="188">
        <f>AB27+AC26</f>
        <v>0.50416666666666665</v>
      </c>
      <c r="AD27" s="176" t="str">
        <f t="array" ref="AD27">IFERROR(INDEX(FDONN,MATCH($AD$4&amp;$E27,FNOM&amp;FDATE,0),3)," ")</f>
        <v xml:space="preserve"> </v>
      </c>
      <c r="AE27" s="178" t="str">
        <f t="array" ref="AE27">IFERROR(INDEX(FDONN,MATCH($AD$4&amp;$E27,FNOM&amp;FDATE,0),4)," ")</f>
        <v xml:space="preserve"> </v>
      </c>
      <c r="AF27" s="187">
        <f t="shared" si="16"/>
        <v>0</v>
      </c>
      <c r="AG27" s="188">
        <f>AF27+AG26</f>
        <v>0</v>
      </c>
      <c r="AH27" s="176">
        <f t="array" ref="AH27">IFERROR(INDEX(FDONN,MATCH($AH$4&amp;$E27,FNOM&amp;FDATE,0),3)," ")</f>
        <v>0.20833333333333334</v>
      </c>
      <c r="AI27" s="178">
        <f t="array" ref="AI27">IFERROR(INDEX(FDONN,MATCH($AH$4&amp;$E27,FNOM&amp;FDATE,0),4)," ")</f>
        <v>0.73958333333333337</v>
      </c>
      <c r="AJ27" s="187">
        <f t="shared" si="18"/>
        <v>0.53125</v>
      </c>
      <c r="AK27" s="188">
        <f>AJ27+AK26</f>
        <v>0.9340277777777779</v>
      </c>
      <c r="AL27" s="176">
        <f t="array" ref="AL27">IFERROR(INDEX(FDONN,MATCH($AL$4&amp;$E27,FNOM&amp;FDATE,0),3)," ")</f>
        <v>0.20833333333333334</v>
      </c>
      <c r="AM27" s="178">
        <f t="array" ref="AM27">IFERROR(INDEX(FDONN,MATCH($AL$4&amp;$E27,FNOM&amp;FDATE,0),4)," ")</f>
        <v>0.47222222222222227</v>
      </c>
      <c r="AN27" s="187">
        <f t="shared" si="20"/>
        <v>0.26388888888888895</v>
      </c>
      <c r="AO27" s="188">
        <f>AN27+AO26</f>
        <v>0.26388888888888895</v>
      </c>
      <c r="AP27" s="176">
        <f t="array" ref="AP27">IFERROR(INDEX(FDONN,MATCH($AP$4&amp;$E27,FNOM&amp;FDATE,0),3)," ")</f>
        <v>0.5625</v>
      </c>
      <c r="AQ27" s="178">
        <f t="array" ref="AQ27">IFERROR(INDEX(FDONN,MATCH($AP$4&amp;$E27,FNOM&amp;FDATE,0),4)," ")</f>
        <v>0.79166666666666663</v>
      </c>
      <c r="AR27" s="187">
        <f t="shared" si="22"/>
        <v>0.22916666666666663</v>
      </c>
      <c r="AS27" s="188">
        <f>AR27+AS26</f>
        <v>0.22916666666666663</v>
      </c>
      <c r="AT27" s="176" t="str">
        <f t="array" ref="AT27">IFERROR(INDEX(FDONN,MATCH($AT$4&amp;$E27,FNOM&amp;FDATE,0),3)," ")</f>
        <v xml:space="preserve"> </v>
      </c>
      <c r="AU27" s="178" t="str">
        <f t="array" ref="AU27">IFERROR(INDEX(FDONN,MATCH($AT$4&amp;$E27,FNOM&amp;FDATE,0),4)," ")</f>
        <v xml:space="preserve"> </v>
      </c>
      <c r="AV27" s="187">
        <f t="shared" si="24"/>
        <v>0</v>
      </c>
      <c r="AW27" s="188">
        <f>AV27+AW26</f>
        <v>0</v>
      </c>
      <c r="AX27" s="176" t="str">
        <f t="array" ref="AX27">IFERROR(INDEX(FDONN,MATCH($AX$4&amp;$E27,FNOM&amp;FDATE,0),3)," ")</f>
        <v xml:space="preserve"> </v>
      </c>
      <c r="AY27" s="178" t="str">
        <f t="array" ref="AY27">IFERROR(INDEX(FDONN,MATCH($AX$4&amp;$E27,FNOM&amp;FDATE,0),4)," ")</f>
        <v xml:space="preserve"> </v>
      </c>
      <c r="AZ27" s="187">
        <f t="shared" si="26"/>
        <v>0</v>
      </c>
      <c r="BA27" s="188">
        <f>AZ27+BA26</f>
        <v>0</v>
      </c>
      <c r="BB27" s="176" t="str">
        <f t="array" ref="BB27">IFERROR(INDEX(FDONN,MATCH($BB$4&amp;$E27,FNOM&amp;FDATE,0),3)," ")</f>
        <v xml:space="preserve"> </v>
      </c>
      <c r="BC27" s="178" t="str">
        <f t="array" ref="BC27">IFERROR(INDEX(FDONN,MATCH($BB$4&amp;$E27,FNOM&amp;FDATE,0),4)," ")</f>
        <v xml:space="preserve"> </v>
      </c>
      <c r="BD27" s="187">
        <f t="shared" si="28"/>
        <v>0</v>
      </c>
      <c r="BE27" s="188">
        <f>BD27+BE26</f>
        <v>0</v>
      </c>
      <c r="BF27" s="176">
        <f t="array" ref="BF27">IFERROR(INDEX(FDONN,MATCH($BF$4&amp;$E27,FNOM&amp;FDATE,0),3)," ")</f>
        <v>5.2083333333333336E-2</v>
      </c>
      <c r="BG27" s="178">
        <f t="array" ref="BG27">IFERROR(INDEX(FDONN,MATCH($BF$4&amp;$E27,FNOM&amp;FDATE,0),4)," ")</f>
        <v>0.55555555555555558</v>
      </c>
      <c r="BH27" s="187">
        <f t="shared" si="30"/>
        <v>0.50347222222222221</v>
      </c>
      <c r="BI27" s="188">
        <f>BH27+BI26</f>
        <v>0.50347222222222221</v>
      </c>
      <c r="BJ27" s="176" t="str">
        <f t="array" ref="BJ27">IFERROR(INDEX(FDONN,MATCH($BJ$4&amp;$E27,FNOM&amp;FDATE,0),3)," ")</f>
        <v xml:space="preserve"> </v>
      </c>
      <c r="BK27" s="178" t="str">
        <f t="array" ref="BK27">IFERROR(INDEX(FDONN,MATCH($BJ$4&amp;$E27,FNOM&amp;FDATE,0),4)," ")</f>
        <v xml:space="preserve"> </v>
      </c>
      <c r="BL27" s="187">
        <f t="shared" si="32"/>
        <v>0</v>
      </c>
      <c r="BM27" s="188">
        <f>BL27+BM26</f>
        <v>0.28125</v>
      </c>
      <c r="BN27" s="176">
        <f t="array" ref="BN27">IFERROR(INDEX(FDONN,MATCH($BN$4&amp;$E27,FNOM&amp;FDATE,0),3)," ")</f>
        <v>0.3125</v>
      </c>
      <c r="BO27" s="178">
        <f t="array" ref="BO27">IFERROR(INDEX(FDONN,MATCH($BN$4&amp;$E27,FNOM&amp;FDATE,0),4)," ")</f>
        <v>0.77430555555555547</v>
      </c>
      <c r="BP27" s="187">
        <f t="shared" si="34"/>
        <v>0.46180555555555552</v>
      </c>
      <c r="BQ27" s="188">
        <f>BP27+BQ26</f>
        <v>0.76041666666666674</v>
      </c>
      <c r="BR27" s="176" t="str">
        <f t="array" ref="BR27">IFERROR(INDEX(FDONN,MATCH($BR$4&amp;$E27,FNOM&amp;FDATE,0),3)," ")</f>
        <v xml:space="preserve"> </v>
      </c>
      <c r="BS27" s="178" t="str">
        <f t="array" ref="BS27">IFERROR(INDEX(FDONN,MATCH($BR$4&amp;$E27,FNOM&amp;FDATE,0),4)," ")</f>
        <v xml:space="preserve"> </v>
      </c>
      <c r="BT27" s="187">
        <f t="shared" si="36"/>
        <v>0</v>
      </c>
      <c r="BU27" s="188">
        <f>BT27+BU26</f>
        <v>0</v>
      </c>
      <c r="BV27" s="176">
        <f t="array" ref="BV27">IFERROR(INDEX(FDONN,MATCH($BV$4&amp;$E27,FNOM&amp;FDATE,0),3)," ")</f>
        <v>0.66666666666666663</v>
      </c>
      <c r="BW27" s="178">
        <f t="array" ref="BW27">IFERROR(INDEX(FDONN,MATCH($BV$4&amp;$E27,FNOM&amp;FDATE,0),4)," ")</f>
        <v>0</v>
      </c>
      <c r="BX27" s="187">
        <f t="shared" si="38"/>
        <v>0.33333333333333331</v>
      </c>
      <c r="BY27" s="188">
        <f>BX27+BY26</f>
        <v>0.69791666666666663</v>
      </c>
      <c r="BZ27" s="176" t="str">
        <f t="array" ref="BZ27">IFERROR(INDEX(FDONN,MATCH($BZ$4&amp;$E27,FNOM&amp;FDATE,0),3)," ")</f>
        <v xml:space="preserve"> </v>
      </c>
      <c r="CA27" s="178" t="str">
        <f t="array" ref="CA27">IFERROR(INDEX(FDONN,MATCH($BZ$4&amp;$E27,FNOM&amp;FDATE,0),4)," ")</f>
        <v xml:space="preserve"> </v>
      </c>
      <c r="CB27" s="187">
        <f t="shared" si="40"/>
        <v>0</v>
      </c>
      <c r="CC27" s="188">
        <f>CB27+CC26</f>
        <v>0</v>
      </c>
      <c r="CD27" s="176" t="str">
        <f t="array" ref="CD27">IFERROR(INDEX(FDONN,MATCH($CD$4&amp;$E27,FNOM&amp;FDATE,0),3)," ")</f>
        <v xml:space="preserve"> </v>
      </c>
      <c r="CE27" s="178" t="str">
        <f t="array" ref="CE27">IFERROR(INDEX(FDONN,MATCH($CD$4&amp;$E27,FNOM&amp;FDATE,0),4)," ")</f>
        <v xml:space="preserve"> </v>
      </c>
      <c r="CF27" s="187">
        <f t="shared" si="42"/>
        <v>0</v>
      </c>
      <c r="CG27" s="188">
        <f>CF27+CG26</f>
        <v>0</v>
      </c>
      <c r="CH27" s="176" t="str">
        <f t="array" ref="CH27">IFERROR(INDEX(FDONN,MATCH($CH$4&amp;$E27,FNOM&amp;FDATE,0),3)," ")</f>
        <v xml:space="preserve"> </v>
      </c>
      <c r="CI27" s="178" t="str">
        <f t="array" ref="CI27">IFERROR(INDEX(FDONN,MATCH($CH$4&amp;$E27,FNOM&amp;FDATE,0),4)," ")</f>
        <v xml:space="preserve"> </v>
      </c>
      <c r="CJ27" s="187">
        <f t="shared" si="44"/>
        <v>0</v>
      </c>
      <c r="CK27" s="188">
        <f>CJ27+CK26</f>
        <v>0</v>
      </c>
      <c r="CL27" s="176" t="str">
        <f t="array" ref="CL27">IFERROR(INDEX(FDONN,MATCH($CL$4&amp;$E27,FNOM&amp;FDATE,0),3)," ")</f>
        <v xml:space="preserve"> </v>
      </c>
      <c r="CM27" s="178" t="str">
        <f t="array" ref="CM27">IFERROR(INDEX(FDONN,MATCH($CL$4&amp;$E27,FNOM&amp;FDATE,0),4)," ")</f>
        <v xml:space="preserve"> </v>
      </c>
      <c r="CN27" s="187">
        <f t="shared" si="46"/>
        <v>0</v>
      </c>
      <c r="CO27" s="188">
        <f>CN27+CO26</f>
        <v>0</v>
      </c>
      <c r="CP27" s="176" t="str">
        <f t="array" ref="CP27">IFERROR(INDEX(FDONN,MATCH($CP$4&amp;$E27,FNOM&amp;FDATE,0),3)," ")</f>
        <v xml:space="preserve"> </v>
      </c>
      <c r="CQ27" s="178" t="str">
        <f t="array" ref="CQ27">IFERROR(INDEX(FDONN,MATCH($CP$4&amp;$E27,FNOM&amp;FDATE,0),4)," ")</f>
        <v xml:space="preserve"> </v>
      </c>
      <c r="CR27" s="187">
        <f t="shared" si="48"/>
        <v>0</v>
      </c>
      <c r="CS27" s="188">
        <f>CR27+CS26</f>
        <v>0</v>
      </c>
      <c r="CT27" s="176" t="str">
        <f t="array" ref="CT27">IFERROR(INDEX(FDONN,MATCH($CT$4&amp;$E27,FNOM&amp;FDATE,0),3)," ")</f>
        <v xml:space="preserve"> </v>
      </c>
      <c r="CU27" s="178" t="str">
        <f t="array" ref="CU27">IFERROR(INDEX(FDONN,MATCH($CT$4&amp;$E27,FNOM&amp;FDATE,0),4)," ")</f>
        <v xml:space="preserve"> </v>
      </c>
      <c r="CV27" s="187">
        <f t="shared" si="50"/>
        <v>0</v>
      </c>
      <c r="CW27" s="188">
        <f>CV27+CW26</f>
        <v>0</v>
      </c>
      <c r="CX27" s="176" t="str">
        <f t="array" ref="CX27">IFERROR(INDEX(FDONN,MATCH($CX$4&amp;$E27,FNOM&amp;FDATE,0),3)," ")</f>
        <v xml:space="preserve"> </v>
      </c>
      <c r="CY27" s="178" t="str">
        <f t="array" ref="CY27">IFERROR(INDEX(FDONN,MATCH($CX$4&amp;$E27,FNOM&amp;FDATE,0),4)," ")</f>
        <v xml:space="preserve"> </v>
      </c>
      <c r="CZ27" s="187">
        <f t="shared" si="52"/>
        <v>0</v>
      </c>
      <c r="DA27" s="188">
        <f>CZ27+DA26</f>
        <v>0</v>
      </c>
      <c r="DB27" s="176" t="str">
        <f t="array" ref="DB27">IFERROR(INDEX(FDONN,MATCH($DB$4&amp;$E27,FNOM&amp;FDATE,0),3)," ")</f>
        <v xml:space="preserve"> </v>
      </c>
      <c r="DC27" s="178" t="str">
        <f t="array" ref="DC27">IFERROR(INDEX(FDONN,MATCH($DB$4&amp;$E27,FNOM&amp;FDATE,0),4)," ")</f>
        <v xml:space="preserve"> </v>
      </c>
      <c r="DD27" s="187">
        <f t="shared" si="54"/>
        <v>0</v>
      </c>
      <c r="DE27" s="188">
        <f>DD27+DE26</f>
        <v>0</v>
      </c>
      <c r="DF27" s="176" t="str">
        <f t="array" ref="DF27">IFERROR(INDEX(FDONN,MATCH($DF$4&amp;$E27,FNOM&amp;FDATE,0),3)," ")</f>
        <v xml:space="preserve"> </v>
      </c>
      <c r="DG27" s="178" t="str">
        <f t="array" ref="DG27">IFERROR(INDEX(FDONN,MATCH($DF$4&amp;$E27,FNOM&amp;FDATE,0),4)," ")</f>
        <v xml:space="preserve"> </v>
      </c>
      <c r="DH27" s="187">
        <f t="shared" si="56"/>
        <v>0</v>
      </c>
      <c r="DI27" s="188">
        <f>DH27+DI26</f>
        <v>0</v>
      </c>
      <c r="DJ27" s="176" t="str">
        <f t="array" ref="DJ27">IFERROR(INDEX(FDONN,MATCH($DJ$4&amp;$E27,FNOM&amp;FDATE,0),3)," ")</f>
        <v xml:space="preserve"> </v>
      </c>
      <c r="DK27" s="178" t="str">
        <f t="array" ref="DK27">IFERROR(INDEX(FDONN,MATCH($DJ$4&amp;$E27,FNOM&amp;FDATE,0),4)," ")</f>
        <v xml:space="preserve"> </v>
      </c>
      <c r="DL27" s="187">
        <f t="shared" si="58"/>
        <v>0</v>
      </c>
      <c r="DM27" s="188">
        <f>DL27+DM26</f>
        <v>0</v>
      </c>
      <c r="DN27" s="194" t="str">
        <f t="array" ref="DN27">IFERROR(INDEX(FDONN,MATCH($DN$4&amp;$E27,FNOM&amp;FDATE,0),3)," ")</f>
        <v xml:space="preserve"> </v>
      </c>
      <c r="DO27" s="178" t="str">
        <f t="array" ref="DO27">IFERROR(INDEX(FDONN,MATCH($DN$4&amp;$E27,FNOM&amp;FDATE,0),4)," ")</f>
        <v xml:space="preserve"> </v>
      </c>
      <c r="DP27" s="187">
        <f t="shared" si="60"/>
        <v>0</v>
      </c>
      <c r="DQ27" s="188">
        <f>DP27+DQ26</f>
        <v>0</v>
      </c>
    </row>
    <row r="28" spans="1:121" ht="17.25" customHeight="1" thickBot="1" x14ac:dyDescent="0.3">
      <c r="A28" s="89"/>
      <c r="B28" s="95">
        <f t="shared" si="0"/>
        <v>3</v>
      </c>
      <c r="C28" s="95">
        <f t="shared" si="1"/>
        <v>4</v>
      </c>
      <c r="D28" s="95">
        <f t="shared" si="2"/>
        <v>1</v>
      </c>
      <c r="E28" s="156">
        <f t="shared" si="3"/>
        <v>43488</v>
      </c>
      <c r="F28" s="176" t="str">
        <f t="array" ref="F28">IFERROR(INDEX(Etat!A:C,MATCH('2019'!$F$4:$I$4&amp;'2019'!$E28,FNOM&amp;FDATE,0),3)," ")</f>
        <v xml:space="preserve"> </v>
      </c>
      <c r="G28" s="178" t="str">
        <f t="array" ref="G28">IFERROR(INDEX(Etat!A:D,MATCH('2019'!$F$4:$I$4&amp;'2019'!$E28,FNOM&amp;FDATE,0),4)," ")</f>
        <v xml:space="preserve"> </v>
      </c>
      <c r="H28" s="187">
        <f t="shared" si="4"/>
        <v>0</v>
      </c>
      <c r="I28" s="188">
        <f t="shared" ref="I28:I32" si="120">I27+H28</f>
        <v>0</v>
      </c>
      <c r="J28" s="176">
        <f t="array" ref="J28">IFERROR(INDEX(FDONN,MATCH($J$4&amp;$E28,FNOM&amp;FDATE,0),3)," ")</f>
        <v>0.11458333333333333</v>
      </c>
      <c r="K28" s="178">
        <f t="array" ref="K28">IFERROR(INDEX(FDONN,MATCH($J$4&amp;$E28,FNOM&amp;FDATE,0),4)," ")</f>
        <v>0.51736111111111105</v>
      </c>
      <c r="L28" s="187">
        <f t="shared" si="6"/>
        <v>0.40277777777777773</v>
      </c>
      <c r="M28" s="188">
        <f t="shared" ref="M28:M32" si="121">M27+L28</f>
        <v>1.1944444444444444</v>
      </c>
      <c r="N28" s="176">
        <f t="array" ref="N28">IFERROR(INDEX(FDONN,MATCH($N$4&amp;$E28,FNOM&amp;FDATE,0),3)," ")</f>
        <v>0.125</v>
      </c>
      <c r="O28" s="178">
        <f t="array" ref="O28">IFERROR(INDEX(FDONN,MATCH($N$4&amp;$E28,FNOM&amp;FDATE,0),4)," ")</f>
        <v>0.68125000000000002</v>
      </c>
      <c r="P28" s="187">
        <f t="shared" si="8"/>
        <v>0.55625000000000002</v>
      </c>
      <c r="Q28" s="188">
        <f t="shared" ref="Q28:Q32" si="122">Q27+P28</f>
        <v>1.53125</v>
      </c>
      <c r="R28" s="176">
        <f t="array" ref="R28">IFERROR(INDEX(FDONN,MATCH($R$4&amp;$E28,FNOM&amp;FDATE,0),3)," ")</f>
        <v>0.54166666666666663</v>
      </c>
      <c r="S28" s="178">
        <f t="array" ref="S28">IFERROR(INDEX(FDONN,MATCH($R$4&amp;$E28,FNOM&amp;FDATE,0),4)," ")</f>
        <v>0.875</v>
      </c>
      <c r="T28" s="187">
        <f t="shared" si="10"/>
        <v>0.33333333333333331</v>
      </c>
      <c r="U28" s="188">
        <f t="shared" ref="U28:U32" si="123">U27+T28</f>
        <v>1.3333333333333333</v>
      </c>
      <c r="V28" s="176" t="str">
        <f t="array" ref="V28">IFERROR(INDEX(FDONN,MATCH($V$4&amp;$E28,FNOM&amp;FDATE,0),3)," ")</f>
        <v xml:space="preserve"> </v>
      </c>
      <c r="W28" s="178" t="str">
        <f t="array" ref="W28">IFERROR(INDEX(FDONN,MATCH($V$4&amp;$E28,FNOM&amp;FDATE,0),4)," ")</f>
        <v xml:space="preserve"> </v>
      </c>
      <c r="X28" s="187">
        <f t="shared" si="12"/>
        <v>0</v>
      </c>
      <c r="Y28" s="188">
        <f t="shared" ref="Y28:Y32" si="124">Y27+X28</f>
        <v>0</v>
      </c>
      <c r="Z28" s="176" t="str">
        <f t="array" ref="Z28">IFERROR(INDEX(FDONN,MATCH($Z$4&amp;$E28,FNOM&amp;FDATE,0),3)," ")</f>
        <v xml:space="preserve"> </v>
      </c>
      <c r="AA28" s="178" t="str">
        <f t="array" ref="AA28">IFERROR(INDEX(FDONN,MATCH($Z$4&amp;$E28,FNOM&amp;FDATE,0),4)," ")</f>
        <v xml:space="preserve"> </v>
      </c>
      <c r="AB28" s="187">
        <f t="shared" si="14"/>
        <v>0</v>
      </c>
      <c r="AC28" s="188">
        <f t="shared" ref="AC28:AC32" si="125">AC27+AB28</f>
        <v>0.50416666666666665</v>
      </c>
      <c r="AD28" s="176" t="str">
        <f t="array" ref="AD28">IFERROR(INDEX(FDONN,MATCH($AD$4&amp;$E28,FNOM&amp;FDATE,0),3)," ")</f>
        <v xml:space="preserve"> </v>
      </c>
      <c r="AE28" s="178" t="str">
        <f t="array" ref="AE28">IFERROR(INDEX(FDONN,MATCH($AD$4&amp;$E28,FNOM&amp;FDATE,0),4)," ")</f>
        <v xml:space="preserve"> </v>
      </c>
      <c r="AF28" s="187">
        <f t="shared" si="16"/>
        <v>0</v>
      </c>
      <c r="AG28" s="188">
        <f t="shared" ref="AG28:AG32" si="126">AG27+AF28</f>
        <v>0</v>
      </c>
      <c r="AH28" s="176" t="str">
        <f t="array" ref="AH28">IFERROR(INDEX(FDONN,MATCH($AH$4&amp;$E28,FNOM&amp;FDATE,0),3)," ")</f>
        <v xml:space="preserve"> </v>
      </c>
      <c r="AI28" s="178" t="str">
        <f t="array" ref="AI28">IFERROR(INDEX(FDONN,MATCH($AH$4&amp;$E28,FNOM&amp;FDATE,0),4)," ")</f>
        <v xml:space="preserve"> </v>
      </c>
      <c r="AJ28" s="187">
        <f t="shared" si="18"/>
        <v>0</v>
      </c>
      <c r="AK28" s="188">
        <f t="shared" ref="AK28:AK32" si="127">AK27+AJ28</f>
        <v>0.9340277777777779</v>
      </c>
      <c r="AL28" s="176" t="str">
        <f t="array" ref="AL28">IFERROR(INDEX(FDONN,MATCH($AL$4&amp;$E28,FNOM&amp;FDATE,0),3)," ")</f>
        <v xml:space="preserve"> </v>
      </c>
      <c r="AM28" s="178" t="str">
        <f t="array" ref="AM28">IFERROR(INDEX(FDONN,MATCH($AL$4&amp;$E28,FNOM&amp;FDATE,0),4)," ")</f>
        <v xml:space="preserve"> </v>
      </c>
      <c r="AN28" s="187">
        <f t="shared" si="20"/>
        <v>0</v>
      </c>
      <c r="AO28" s="188">
        <f t="shared" ref="AO28:AO32" si="128">AO27+AN28</f>
        <v>0.26388888888888895</v>
      </c>
      <c r="AP28" s="176">
        <f t="array" ref="AP28">IFERROR(INDEX(FDONN,MATCH($AP$4&amp;$E28,FNOM&amp;FDATE,0),3)," ")</f>
        <v>0.20833333333333334</v>
      </c>
      <c r="AQ28" s="178">
        <f t="array" ref="AQ28">IFERROR(INDEX(FDONN,MATCH($AP$4&amp;$E28,FNOM&amp;FDATE,0),4)," ")</f>
        <v>0.74305555555555547</v>
      </c>
      <c r="AR28" s="187">
        <f t="shared" si="22"/>
        <v>0.5347222222222221</v>
      </c>
      <c r="AS28" s="188">
        <f t="shared" ref="AS28:AS32" si="129">AS27+AR28</f>
        <v>0.76388888888888873</v>
      </c>
      <c r="AT28" s="176" t="str">
        <f t="array" ref="AT28">IFERROR(INDEX(FDONN,MATCH($AT$4&amp;$E28,FNOM&amp;FDATE,0),3)," ")</f>
        <v xml:space="preserve"> </v>
      </c>
      <c r="AU28" s="178" t="str">
        <f t="array" ref="AU28">IFERROR(INDEX(FDONN,MATCH($AT$4&amp;$E28,FNOM&amp;FDATE,0),4)," ")</f>
        <v xml:space="preserve"> </v>
      </c>
      <c r="AV28" s="187">
        <f t="shared" si="24"/>
        <v>0</v>
      </c>
      <c r="AW28" s="188">
        <f t="shared" ref="AW28:AW32" si="130">AW27+AV28</f>
        <v>0</v>
      </c>
      <c r="AX28" s="176" t="str">
        <f t="array" ref="AX28">IFERROR(INDEX(FDONN,MATCH($AX$4&amp;$E28,FNOM&amp;FDATE,0),3)," ")</f>
        <v xml:space="preserve"> </v>
      </c>
      <c r="AY28" s="178" t="str">
        <f t="array" ref="AY28">IFERROR(INDEX(FDONN,MATCH($AX$4&amp;$E28,FNOM&amp;FDATE,0),4)," ")</f>
        <v xml:space="preserve"> </v>
      </c>
      <c r="AZ28" s="187">
        <f t="shared" si="26"/>
        <v>0</v>
      </c>
      <c r="BA28" s="188">
        <f t="shared" ref="BA28:BA32" si="131">BA27+AZ28</f>
        <v>0</v>
      </c>
      <c r="BB28" s="176" t="str">
        <f t="array" ref="BB28">IFERROR(INDEX(FDONN,MATCH($BB$4&amp;$E28,FNOM&amp;FDATE,0),3)," ")</f>
        <v xml:space="preserve"> </v>
      </c>
      <c r="BC28" s="178" t="str">
        <f t="array" ref="BC28">IFERROR(INDEX(FDONN,MATCH($BB$4&amp;$E28,FNOM&amp;FDATE,0),4)," ")</f>
        <v xml:space="preserve"> </v>
      </c>
      <c r="BD28" s="187">
        <f t="shared" si="28"/>
        <v>0</v>
      </c>
      <c r="BE28" s="188">
        <f t="shared" ref="BE28:BE32" si="132">BE27+BD28</f>
        <v>0</v>
      </c>
      <c r="BF28" s="176">
        <f t="array" ref="BF28">IFERROR(INDEX(FDONN,MATCH($BF$4&amp;$E28,FNOM&amp;FDATE,0),3)," ")</f>
        <v>0.10416666666666667</v>
      </c>
      <c r="BG28" s="178">
        <f t="array" ref="BG28">IFERROR(INDEX(FDONN,MATCH($BF$4&amp;$E28,FNOM&amp;FDATE,0),4)," ")</f>
        <v>0.59722222222222221</v>
      </c>
      <c r="BH28" s="187">
        <f t="shared" si="30"/>
        <v>0.49305555555555552</v>
      </c>
      <c r="BI28" s="188">
        <f t="shared" ref="BI28:BI32" si="133">BI27+BH28</f>
        <v>0.99652777777777768</v>
      </c>
      <c r="BJ28" s="176" t="str">
        <f t="array" ref="BJ28">IFERROR(INDEX(FDONN,MATCH($BJ$4&amp;$E28,FNOM&amp;FDATE,0),3)," ")</f>
        <v xml:space="preserve"> </v>
      </c>
      <c r="BK28" s="178" t="str">
        <f t="array" ref="BK28">IFERROR(INDEX(FDONN,MATCH($BJ$4&amp;$E28,FNOM&amp;FDATE,0),4)," ")</f>
        <v xml:space="preserve"> </v>
      </c>
      <c r="BL28" s="187">
        <f t="shared" si="32"/>
        <v>0</v>
      </c>
      <c r="BM28" s="188">
        <f t="shared" ref="BM28:BM32" si="134">BM27+BL28</f>
        <v>0.28125</v>
      </c>
      <c r="BN28" s="176">
        <f t="array" ref="BN28">IFERROR(INDEX(FDONN,MATCH($BN$4&amp;$E28,FNOM&amp;FDATE,0),3)," ")</f>
        <v>0.1875</v>
      </c>
      <c r="BO28" s="178">
        <f t="array" ref="BO28">IFERROR(INDEX(FDONN,MATCH($BN$4&amp;$E28,FNOM&amp;FDATE,0),4)," ")</f>
        <v>0.73263888888888884</v>
      </c>
      <c r="BP28" s="187">
        <f t="shared" si="34"/>
        <v>0.54513888888888884</v>
      </c>
      <c r="BQ28" s="188">
        <f t="shared" ref="BQ28:BQ32" si="135">BQ27+BP28</f>
        <v>1.3055555555555556</v>
      </c>
      <c r="BR28" s="176" t="str">
        <f t="array" ref="BR28">IFERROR(INDEX(FDONN,MATCH($BR$4&amp;$E28,FNOM&amp;FDATE,0),3)," ")</f>
        <v>?</v>
      </c>
      <c r="BS28" s="178">
        <f t="array" ref="BS28">IFERROR(INDEX(FDONN,MATCH($BR$4&amp;$E28,FNOM&amp;FDATE,0),4)," ")</f>
        <v>0.27777777777777779</v>
      </c>
      <c r="BT28" s="187">
        <f t="shared" si="36"/>
        <v>0</v>
      </c>
      <c r="BU28" s="188">
        <f t="shared" ref="BU28:BU32" si="136">BU27+BT28</f>
        <v>0</v>
      </c>
      <c r="BV28" s="176">
        <f t="array" ref="BV28">IFERROR(INDEX(FDONN,MATCH($BV$4&amp;$E28,FNOM&amp;FDATE,0),3)," ")</f>
        <v>0.72916666666666663</v>
      </c>
      <c r="BW28" s="178">
        <f t="array" ref="BW28">IFERROR(INDEX(FDONN,MATCH($BV$4&amp;$E28,FNOM&amp;FDATE,0),4)," ")</f>
        <v>0.98958333333333337</v>
      </c>
      <c r="BX28" s="187">
        <f t="shared" si="38"/>
        <v>0.26041666666666674</v>
      </c>
      <c r="BY28" s="188">
        <f t="shared" ref="BY28:BY32" si="137">BY27+BX28</f>
        <v>0.95833333333333337</v>
      </c>
      <c r="BZ28" s="176" t="str">
        <f t="array" ref="BZ28">IFERROR(INDEX(FDONN,MATCH($BZ$4&amp;$E28,FNOM&amp;FDATE,0),3)," ")</f>
        <v xml:space="preserve"> </v>
      </c>
      <c r="CA28" s="178" t="str">
        <f t="array" ref="CA28">IFERROR(INDEX(FDONN,MATCH($BZ$4&amp;$E28,FNOM&amp;FDATE,0),4)," ")</f>
        <v xml:space="preserve"> </v>
      </c>
      <c r="CB28" s="187">
        <f t="shared" si="40"/>
        <v>0</v>
      </c>
      <c r="CC28" s="188">
        <f t="shared" ref="CC28:CC32" si="138">CC27+CB28</f>
        <v>0</v>
      </c>
      <c r="CD28" s="176" t="str">
        <f t="array" ref="CD28">IFERROR(INDEX(FDONN,MATCH($CD$4&amp;$E28,FNOM&amp;FDATE,0),3)," ")</f>
        <v xml:space="preserve"> </v>
      </c>
      <c r="CE28" s="178" t="str">
        <f t="array" ref="CE28">IFERROR(INDEX(FDONN,MATCH($CD$4&amp;$E28,FNOM&amp;FDATE,0),4)," ")</f>
        <v xml:space="preserve"> </v>
      </c>
      <c r="CF28" s="187">
        <f t="shared" si="42"/>
        <v>0</v>
      </c>
      <c r="CG28" s="188">
        <f t="shared" ref="CG28:CG32" si="139">CG27+CF28</f>
        <v>0</v>
      </c>
      <c r="CH28" s="176" t="str">
        <f t="array" ref="CH28">IFERROR(INDEX(FDONN,MATCH($CH$4&amp;$E28,FNOM&amp;FDATE,0),3)," ")</f>
        <v xml:space="preserve"> </v>
      </c>
      <c r="CI28" s="178" t="str">
        <f t="array" ref="CI28">IFERROR(INDEX(FDONN,MATCH($CH$4&amp;$E28,FNOM&amp;FDATE,0),4)," ")</f>
        <v xml:space="preserve"> </v>
      </c>
      <c r="CJ28" s="187">
        <f t="shared" si="44"/>
        <v>0</v>
      </c>
      <c r="CK28" s="188">
        <f t="shared" ref="CK28:CK32" si="140">CK27+CJ28</f>
        <v>0</v>
      </c>
      <c r="CL28" s="176" t="str">
        <f t="array" ref="CL28">IFERROR(INDEX(FDONN,MATCH($CL$4&amp;$E28,FNOM&amp;FDATE,0),3)," ")</f>
        <v xml:space="preserve"> </v>
      </c>
      <c r="CM28" s="178" t="str">
        <f t="array" ref="CM28">IFERROR(INDEX(FDONN,MATCH($CL$4&amp;$E28,FNOM&amp;FDATE,0),4)," ")</f>
        <v xml:space="preserve"> </v>
      </c>
      <c r="CN28" s="187">
        <f t="shared" si="46"/>
        <v>0</v>
      </c>
      <c r="CO28" s="188">
        <f t="shared" ref="CO28:CO32" si="141">CO27+CN28</f>
        <v>0</v>
      </c>
      <c r="CP28" s="176" t="str">
        <f t="array" ref="CP28">IFERROR(INDEX(FDONN,MATCH($CP$4&amp;$E28,FNOM&amp;FDATE,0),3)," ")</f>
        <v xml:space="preserve"> </v>
      </c>
      <c r="CQ28" s="178" t="str">
        <f t="array" ref="CQ28">IFERROR(INDEX(FDONN,MATCH($CP$4&amp;$E28,FNOM&amp;FDATE,0),4)," ")</f>
        <v xml:space="preserve"> </v>
      </c>
      <c r="CR28" s="187">
        <f t="shared" si="48"/>
        <v>0</v>
      </c>
      <c r="CS28" s="188">
        <f t="shared" ref="CS28:CS32" si="142">CS27+CR28</f>
        <v>0</v>
      </c>
      <c r="CT28" s="176" t="str">
        <f t="array" ref="CT28">IFERROR(INDEX(FDONN,MATCH($CT$4&amp;$E28,FNOM&amp;FDATE,0),3)," ")</f>
        <v xml:space="preserve"> </v>
      </c>
      <c r="CU28" s="178" t="str">
        <f t="array" ref="CU28">IFERROR(INDEX(FDONN,MATCH($CT$4&amp;$E28,FNOM&amp;FDATE,0),4)," ")</f>
        <v xml:space="preserve"> </v>
      </c>
      <c r="CV28" s="187">
        <f t="shared" si="50"/>
        <v>0</v>
      </c>
      <c r="CW28" s="188">
        <f t="shared" ref="CW28:CW32" si="143">CW27+CV28</f>
        <v>0</v>
      </c>
      <c r="CX28" s="176" t="str">
        <f t="array" ref="CX28">IFERROR(INDEX(FDONN,MATCH($CX$4&amp;$E28,FNOM&amp;FDATE,0),3)," ")</f>
        <v xml:space="preserve"> </v>
      </c>
      <c r="CY28" s="178" t="str">
        <f t="array" ref="CY28">IFERROR(INDEX(FDONN,MATCH($CX$4&amp;$E28,FNOM&amp;FDATE,0),4)," ")</f>
        <v xml:space="preserve"> </v>
      </c>
      <c r="CZ28" s="187">
        <f t="shared" si="52"/>
        <v>0</v>
      </c>
      <c r="DA28" s="188">
        <f t="shared" ref="DA28:DA32" si="144">DA27+CZ28</f>
        <v>0</v>
      </c>
      <c r="DB28" s="176" t="str">
        <f t="array" ref="DB28">IFERROR(INDEX(FDONN,MATCH($DB$4&amp;$E28,FNOM&amp;FDATE,0),3)," ")</f>
        <v xml:space="preserve"> </v>
      </c>
      <c r="DC28" s="178" t="str">
        <f t="array" ref="DC28">IFERROR(INDEX(FDONN,MATCH($DB$4&amp;$E28,FNOM&amp;FDATE,0),4)," ")</f>
        <v xml:space="preserve"> </v>
      </c>
      <c r="DD28" s="187">
        <f t="shared" si="54"/>
        <v>0</v>
      </c>
      <c r="DE28" s="188">
        <f t="shared" ref="DE28:DE32" si="145">DE27+DD28</f>
        <v>0</v>
      </c>
      <c r="DF28" s="176" t="str">
        <f t="array" ref="DF28">IFERROR(INDEX(FDONN,MATCH($DF$4&amp;$E28,FNOM&amp;FDATE,0),3)," ")</f>
        <v xml:space="preserve"> </v>
      </c>
      <c r="DG28" s="178" t="str">
        <f t="array" ref="DG28">IFERROR(INDEX(FDONN,MATCH($DF$4&amp;$E28,FNOM&amp;FDATE,0),4)," ")</f>
        <v xml:space="preserve"> </v>
      </c>
      <c r="DH28" s="187">
        <f t="shared" si="56"/>
        <v>0</v>
      </c>
      <c r="DI28" s="188">
        <f t="shared" ref="DI28:DI32" si="146">DI27+DH28</f>
        <v>0</v>
      </c>
      <c r="DJ28" s="176" t="str">
        <f t="array" ref="DJ28">IFERROR(INDEX(FDONN,MATCH($DJ$4&amp;$E28,FNOM&amp;FDATE,0),3)," ")</f>
        <v xml:space="preserve"> </v>
      </c>
      <c r="DK28" s="178" t="str">
        <f t="array" ref="DK28">IFERROR(INDEX(FDONN,MATCH($DJ$4&amp;$E28,FNOM&amp;FDATE,0),4)," ")</f>
        <v xml:space="preserve"> </v>
      </c>
      <c r="DL28" s="187">
        <f t="shared" si="58"/>
        <v>0</v>
      </c>
      <c r="DM28" s="188">
        <f t="shared" ref="DM28:DM32" si="147">DM27+DL28</f>
        <v>0</v>
      </c>
      <c r="DN28" s="194" t="str">
        <f t="array" ref="DN28">IFERROR(INDEX(FDONN,MATCH($DN$4&amp;$E28,FNOM&amp;FDATE,0),3)," ")</f>
        <v xml:space="preserve"> </v>
      </c>
      <c r="DO28" s="178" t="str">
        <f t="array" ref="DO28">IFERROR(INDEX(FDONN,MATCH($DN$4&amp;$E28,FNOM&amp;FDATE,0),4)," ")</f>
        <v xml:space="preserve"> </v>
      </c>
      <c r="DP28" s="187">
        <f t="shared" si="60"/>
        <v>0</v>
      </c>
      <c r="DQ28" s="188">
        <f t="shared" ref="DQ28:DQ32" si="148">DQ27+DP28</f>
        <v>0</v>
      </c>
    </row>
    <row r="29" spans="1:121" ht="17.25" customHeight="1" thickBot="1" x14ac:dyDescent="0.3">
      <c r="A29" s="89"/>
      <c r="B29" s="95">
        <f t="shared" si="0"/>
        <v>4</v>
      </c>
      <c r="C29" s="95">
        <f t="shared" si="1"/>
        <v>4</v>
      </c>
      <c r="D29" s="95">
        <f t="shared" si="2"/>
        <v>1</v>
      </c>
      <c r="E29" s="156">
        <f t="shared" si="3"/>
        <v>43489</v>
      </c>
      <c r="F29" s="176" t="str">
        <f t="array" ref="F29">IFERROR(INDEX(Etat!A:C,MATCH('2019'!$F$4:$I$4&amp;'2019'!$E29,FNOM&amp;FDATE,0),3)," ")</f>
        <v xml:space="preserve"> </v>
      </c>
      <c r="G29" s="178" t="str">
        <f t="array" ref="G29">IFERROR(INDEX(Etat!A:D,MATCH('2019'!$F$4:$I$4&amp;'2019'!$E29,FNOM&amp;FDATE,0),4)," ")</f>
        <v xml:space="preserve"> </v>
      </c>
      <c r="H29" s="187">
        <f t="shared" si="4"/>
        <v>0</v>
      </c>
      <c r="I29" s="188">
        <f t="shared" si="120"/>
        <v>0</v>
      </c>
      <c r="J29" s="176" t="str">
        <f t="array" ref="J29">IFERROR(INDEX(FDONN,MATCH($J$4&amp;$E29,FNOM&amp;FDATE,0),3)," ")</f>
        <v xml:space="preserve"> </v>
      </c>
      <c r="K29" s="178" t="str">
        <f t="array" ref="K29">IFERROR(INDEX(FDONN,MATCH($J$4&amp;$E29,FNOM&amp;FDATE,0),4)," ")</f>
        <v xml:space="preserve"> </v>
      </c>
      <c r="L29" s="187">
        <f t="shared" si="6"/>
        <v>0</v>
      </c>
      <c r="M29" s="188">
        <f t="shared" si="121"/>
        <v>1.1944444444444444</v>
      </c>
      <c r="N29" s="176" t="str">
        <f t="array" ref="N29">IFERROR(INDEX(FDONN,MATCH($N$4&amp;$E29,FNOM&amp;FDATE,0),3)," ")</f>
        <v xml:space="preserve"> </v>
      </c>
      <c r="O29" s="178" t="str">
        <f t="array" ref="O29">IFERROR(INDEX(FDONN,MATCH($N$4&amp;$E29,FNOM&amp;FDATE,0),4)," ")</f>
        <v xml:space="preserve"> </v>
      </c>
      <c r="P29" s="187">
        <f t="shared" si="8"/>
        <v>0</v>
      </c>
      <c r="Q29" s="188">
        <f t="shared" si="122"/>
        <v>1.53125</v>
      </c>
      <c r="R29" s="176">
        <f t="array" ref="R29">IFERROR(INDEX(FDONN,MATCH($R$4&amp;$E29,FNOM&amp;FDATE,0),3)," ")</f>
        <v>0.5</v>
      </c>
      <c r="S29" s="178">
        <f t="array" ref="S29">IFERROR(INDEX(FDONN,MATCH($R$4&amp;$E29,FNOM&amp;FDATE,0),4)," ")</f>
        <v>0.11458333333333333</v>
      </c>
      <c r="T29" s="187">
        <f t="shared" si="10"/>
        <v>0.61458333333333326</v>
      </c>
      <c r="U29" s="188">
        <f t="shared" si="123"/>
        <v>1.9479166666666665</v>
      </c>
      <c r="V29" s="176" t="str">
        <f t="array" ref="V29">IFERROR(INDEX(FDONN,MATCH($V$4&amp;$E29,FNOM&amp;FDATE,0),3)," ")</f>
        <v xml:space="preserve"> </v>
      </c>
      <c r="W29" s="178" t="str">
        <f t="array" ref="W29">IFERROR(INDEX(FDONN,MATCH($V$4&amp;$E29,FNOM&amp;FDATE,0),4)," ")</f>
        <v xml:space="preserve"> </v>
      </c>
      <c r="X29" s="187">
        <f t="shared" si="12"/>
        <v>0</v>
      </c>
      <c r="Y29" s="188">
        <f t="shared" si="124"/>
        <v>0</v>
      </c>
      <c r="Z29" s="176">
        <f t="array" ref="Z29">IFERROR(INDEX(FDONN,MATCH($Z$4&amp;$E29,FNOM&amp;FDATE,0),3)," ")</f>
        <v>0.70833333333333337</v>
      </c>
      <c r="AA29" s="178">
        <f t="array" ref="AA29">IFERROR(INDEX(FDONN,MATCH($Z$4&amp;$E29,FNOM&amp;FDATE,0),4)," ")</f>
        <v>0.27708333333333335</v>
      </c>
      <c r="AB29" s="187">
        <f t="shared" si="14"/>
        <v>0.56874999999999998</v>
      </c>
      <c r="AC29" s="188">
        <f t="shared" si="125"/>
        <v>1.0729166666666665</v>
      </c>
      <c r="AD29" s="176" t="str">
        <f t="array" ref="AD29">IFERROR(INDEX(FDONN,MATCH($AD$4&amp;$E29,FNOM&amp;FDATE,0),3)," ")</f>
        <v xml:space="preserve"> </v>
      </c>
      <c r="AE29" s="178" t="str">
        <f t="array" ref="AE29">IFERROR(INDEX(FDONN,MATCH($AD$4&amp;$E29,FNOM&amp;FDATE,0),4)," ")</f>
        <v xml:space="preserve"> </v>
      </c>
      <c r="AF29" s="187">
        <f t="shared" si="16"/>
        <v>0</v>
      </c>
      <c r="AG29" s="188">
        <f t="shared" si="126"/>
        <v>0</v>
      </c>
      <c r="AH29" s="176">
        <f t="array" ref="AH29">IFERROR(INDEX(FDONN,MATCH($AH$4&amp;$E29,FNOM&amp;FDATE,0),3)," ")</f>
        <v>0.20833333333333334</v>
      </c>
      <c r="AI29" s="178">
        <f t="array" ref="AI29">IFERROR(INDEX(FDONN,MATCH($AH$4&amp;$E29,FNOM&amp;FDATE,0),4)," ")</f>
        <v>0.70138888888888884</v>
      </c>
      <c r="AJ29" s="187">
        <f t="shared" si="18"/>
        <v>0.49305555555555552</v>
      </c>
      <c r="AK29" s="188">
        <f t="shared" si="127"/>
        <v>1.4270833333333335</v>
      </c>
      <c r="AL29" s="176" t="str">
        <f t="array" ref="AL29">IFERROR(INDEX(FDONN,MATCH($AL$4&amp;$E29,FNOM&amp;FDATE,0),3)," ")</f>
        <v xml:space="preserve"> </v>
      </c>
      <c r="AM29" s="178" t="str">
        <f t="array" ref="AM29">IFERROR(INDEX(FDONN,MATCH($AL$4&amp;$E29,FNOM&amp;FDATE,0),4)," ")</f>
        <v xml:space="preserve"> </v>
      </c>
      <c r="AN29" s="187">
        <f t="shared" si="20"/>
        <v>0</v>
      </c>
      <c r="AO29" s="188">
        <f t="shared" si="128"/>
        <v>0.26388888888888895</v>
      </c>
      <c r="AP29" s="176">
        <f t="array" ref="AP29">IFERROR(INDEX(FDONN,MATCH($AP$4&amp;$E29,FNOM&amp;FDATE,0),3)," ")</f>
        <v>0.5</v>
      </c>
      <c r="AQ29" s="178">
        <f t="array" ref="AQ29">IFERROR(INDEX(FDONN,MATCH($AP$4&amp;$E29,FNOM&amp;FDATE,0),4)," ")</f>
        <v>0.88541666666666663</v>
      </c>
      <c r="AR29" s="187">
        <f t="shared" si="22"/>
        <v>0.38541666666666669</v>
      </c>
      <c r="AS29" s="188">
        <f t="shared" si="129"/>
        <v>1.1493055555555554</v>
      </c>
      <c r="AT29" s="176" t="str">
        <f t="array" ref="AT29">IFERROR(INDEX(FDONN,MATCH($AT$4&amp;$E29,FNOM&amp;FDATE,0),3)," ")</f>
        <v xml:space="preserve"> </v>
      </c>
      <c r="AU29" s="178" t="str">
        <f t="array" ref="AU29">IFERROR(INDEX(FDONN,MATCH($AT$4&amp;$E29,FNOM&amp;FDATE,0),4)," ")</f>
        <v xml:space="preserve"> </v>
      </c>
      <c r="AV29" s="187">
        <f t="shared" si="24"/>
        <v>0</v>
      </c>
      <c r="AW29" s="188">
        <f t="shared" si="130"/>
        <v>0</v>
      </c>
      <c r="AX29" s="176" t="str">
        <f t="array" ref="AX29">IFERROR(INDEX(FDONN,MATCH($AX$4&amp;$E29,FNOM&amp;FDATE,0),3)," ")</f>
        <v xml:space="preserve"> </v>
      </c>
      <c r="AY29" s="178" t="str">
        <f t="array" ref="AY29">IFERROR(INDEX(FDONN,MATCH($AX$4&amp;$E29,FNOM&amp;FDATE,0),4)," ")</f>
        <v xml:space="preserve"> </v>
      </c>
      <c r="AZ29" s="187">
        <f t="shared" si="26"/>
        <v>0</v>
      </c>
      <c r="BA29" s="188">
        <f t="shared" si="131"/>
        <v>0</v>
      </c>
      <c r="BB29" s="176" t="str">
        <f t="array" ref="BB29">IFERROR(INDEX(FDONN,MATCH($BB$4&amp;$E29,FNOM&amp;FDATE,0),3)," ")</f>
        <v xml:space="preserve"> </v>
      </c>
      <c r="BC29" s="178" t="str">
        <f t="array" ref="BC29">IFERROR(INDEX(FDONN,MATCH($BB$4&amp;$E29,FNOM&amp;FDATE,0),4)," ")</f>
        <v xml:space="preserve"> </v>
      </c>
      <c r="BD29" s="187">
        <f t="shared" si="28"/>
        <v>0</v>
      </c>
      <c r="BE29" s="188">
        <f t="shared" si="132"/>
        <v>0</v>
      </c>
      <c r="BF29" s="176">
        <f t="array" ref="BF29">IFERROR(INDEX(FDONN,MATCH($BF$4&amp;$E29,FNOM&amp;FDATE,0),3)," ")</f>
        <v>0.125</v>
      </c>
      <c r="BG29" s="178">
        <f t="array" ref="BG29">IFERROR(INDEX(FDONN,MATCH($BF$4&amp;$E29,FNOM&amp;FDATE,0),4)," ")</f>
        <v>0.64236111111111105</v>
      </c>
      <c r="BH29" s="187">
        <f t="shared" si="30"/>
        <v>0.51736111111111105</v>
      </c>
      <c r="BI29" s="188">
        <f t="shared" si="133"/>
        <v>1.5138888888888888</v>
      </c>
      <c r="BJ29" s="176" t="str">
        <f t="array" ref="BJ29">IFERROR(INDEX(FDONN,MATCH($BJ$4&amp;$E29,FNOM&amp;FDATE,0),3)," ")</f>
        <v xml:space="preserve"> </v>
      </c>
      <c r="BK29" s="178" t="str">
        <f t="array" ref="BK29">IFERROR(INDEX(FDONN,MATCH($BJ$4&amp;$E29,FNOM&amp;FDATE,0),4)," ")</f>
        <v xml:space="preserve"> </v>
      </c>
      <c r="BL29" s="187">
        <f t="shared" si="32"/>
        <v>0</v>
      </c>
      <c r="BM29" s="188">
        <f t="shared" si="134"/>
        <v>0.28125</v>
      </c>
      <c r="BN29" s="176">
        <f t="array" ref="BN29">IFERROR(INDEX(FDONN,MATCH($BN$4&amp;$E29,FNOM&amp;FDATE,0),3)," ")</f>
        <v>0.33333333333333331</v>
      </c>
      <c r="BO29" s="178">
        <f t="array" ref="BO29">IFERROR(INDEX(FDONN,MATCH($BN$4&amp;$E29,FNOM&amp;FDATE,0),4)," ")</f>
        <v>0.77777777777777779</v>
      </c>
      <c r="BP29" s="187">
        <f t="shared" si="34"/>
        <v>0.44444444444444448</v>
      </c>
      <c r="BQ29" s="188">
        <f t="shared" si="135"/>
        <v>1.75</v>
      </c>
      <c r="BR29" s="176" t="str">
        <f t="array" ref="BR29">IFERROR(INDEX(FDONN,MATCH($BR$4&amp;$E29,FNOM&amp;FDATE,0),3)," ")</f>
        <v xml:space="preserve"> </v>
      </c>
      <c r="BS29" s="178" t="str">
        <f t="array" ref="BS29">IFERROR(INDEX(FDONN,MATCH($BR$4&amp;$E29,FNOM&amp;FDATE,0),4)," ")</f>
        <v xml:space="preserve"> </v>
      </c>
      <c r="BT29" s="187">
        <f t="shared" si="36"/>
        <v>0</v>
      </c>
      <c r="BU29" s="188">
        <f t="shared" si="136"/>
        <v>0</v>
      </c>
      <c r="BV29" s="176">
        <f t="array" ref="BV29">IFERROR(INDEX(FDONN,MATCH($BV$4&amp;$E29,FNOM&amp;FDATE,0),3)," ")</f>
        <v>0.66666666666666663</v>
      </c>
      <c r="BW29" s="178">
        <f t="array" ref="BW29">IFERROR(INDEX(FDONN,MATCH($BV$4&amp;$E29,FNOM&amp;FDATE,0),4)," ")</f>
        <v>0.99652777777777779</v>
      </c>
      <c r="BX29" s="187">
        <f t="shared" si="38"/>
        <v>0.32986111111111116</v>
      </c>
      <c r="BY29" s="188">
        <f t="shared" si="137"/>
        <v>1.2881944444444446</v>
      </c>
      <c r="BZ29" s="176" t="str">
        <f t="array" ref="BZ29">IFERROR(INDEX(FDONN,MATCH($BZ$4&amp;$E29,FNOM&amp;FDATE,0),3)," ")</f>
        <v xml:space="preserve"> </v>
      </c>
      <c r="CA29" s="178" t="str">
        <f t="array" ref="CA29">IFERROR(INDEX(FDONN,MATCH($BZ$4&amp;$E29,FNOM&amp;FDATE,0),4)," ")</f>
        <v xml:space="preserve"> </v>
      </c>
      <c r="CB29" s="187">
        <f t="shared" si="40"/>
        <v>0</v>
      </c>
      <c r="CC29" s="188">
        <f t="shared" si="138"/>
        <v>0</v>
      </c>
      <c r="CD29" s="176" t="str">
        <f t="array" ref="CD29">IFERROR(INDEX(FDONN,MATCH($CD$4&amp;$E29,FNOM&amp;FDATE,0),3)," ")</f>
        <v xml:space="preserve"> </v>
      </c>
      <c r="CE29" s="178" t="str">
        <f t="array" ref="CE29">IFERROR(INDEX(FDONN,MATCH($CD$4&amp;$E29,FNOM&amp;FDATE,0),4)," ")</f>
        <v xml:space="preserve"> </v>
      </c>
      <c r="CF29" s="187">
        <f t="shared" si="42"/>
        <v>0</v>
      </c>
      <c r="CG29" s="188">
        <f t="shared" si="139"/>
        <v>0</v>
      </c>
      <c r="CH29" s="176" t="str">
        <f t="array" ref="CH29">IFERROR(INDEX(FDONN,MATCH($CH$4&amp;$E29,FNOM&amp;FDATE,0),3)," ")</f>
        <v xml:space="preserve"> </v>
      </c>
      <c r="CI29" s="178" t="str">
        <f t="array" ref="CI29">IFERROR(INDEX(FDONN,MATCH($CH$4&amp;$E29,FNOM&amp;FDATE,0),4)," ")</f>
        <v xml:space="preserve"> </v>
      </c>
      <c r="CJ29" s="187">
        <f t="shared" si="44"/>
        <v>0</v>
      </c>
      <c r="CK29" s="188">
        <f t="shared" si="140"/>
        <v>0</v>
      </c>
      <c r="CL29" s="176" t="str">
        <f t="array" ref="CL29">IFERROR(INDEX(FDONN,MATCH($CL$4&amp;$E29,FNOM&amp;FDATE,0),3)," ")</f>
        <v xml:space="preserve"> </v>
      </c>
      <c r="CM29" s="178" t="str">
        <f t="array" ref="CM29">IFERROR(INDEX(FDONN,MATCH($CL$4&amp;$E29,FNOM&amp;FDATE,0),4)," ")</f>
        <v xml:space="preserve"> </v>
      </c>
      <c r="CN29" s="187">
        <f t="shared" si="46"/>
        <v>0</v>
      </c>
      <c r="CO29" s="188">
        <f t="shared" si="141"/>
        <v>0</v>
      </c>
      <c r="CP29" s="176" t="str">
        <f t="array" ref="CP29">IFERROR(INDEX(FDONN,MATCH($CP$4&amp;$E29,FNOM&amp;FDATE,0),3)," ")</f>
        <v xml:space="preserve"> </v>
      </c>
      <c r="CQ29" s="178" t="str">
        <f t="array" ref="CQ29">IFERROR(INDEX(FDONN,MATCH($CP$4&amp;$E29,FNOM&amp;FDATE,0),4)," ")</f>
        <v xml:space="preserve"> </v>
      </c>
      <c r="CR29" s="187">
        <f t="shared" si="48"/>
        <v>0</v>
      </c>
      <c r="CS29" s="188">
        <f t="shared" si="142"/>
        <v>0</v>
      </c>
      <c r="CT29" s="176" t="str">
        <f t="array" ref="CT29">IFERROR(INDEX(FDONN,MATCH($CT$4&amp;$E29,FNOM&amp;FDATE,0),3)," ")</f>
        <v xml:space="preserve"> </v>
      </c>
      <c r="CU29" s="178" t="str">
        <f t="array" ref="CU29">IFERROR(INDEX(FDONN,MATCH($CT$4&amp;$E29,FNOM&amp;FDATE,0),4)," ")</f>
        <v xml:space="preserve"> </v>
      </c>
      <c r="CV29" s="187">
        <f t="shared" si="50"/>
        <v>0</v>
      </c>
      <c r="CW29" s="188">
        <f t="shared" si="143"/>
        <v>0</v>
      </c>
      <c r="CX29" s="176" t="str">
        <f t="array" ref="CX29">IFERROR(INDEX(FDONN,MATCH($CX$4&amp;$E29,FNOM&amp;FDATE,0),3)," ")</f>
        <v xml:space="preserve"> </v>
      </c>
      <c r="CY29" s="178" t="str">
        <f t="array" ref="CY29">IFERROR(INDEX(FDONN,MATCH($CX$4&amp;$E29,FNOM&amp;FDATE,0),4)," ")</f>
        <v xml:space="preserve"> </v>
      </c>
      <c r="CZ29" s="187">
        <f t="shared" si="52"/>
        <v>0</v>
      </c>
      <c r="DA29" s="188">
        <f t="shared" si="144"/>
        <v>0</v>
      </c>
      <c r="DB29" s="176" t="str">
        <f t="array" ref="DB29">IFERROR(INDEX(FDONN,MATCH($DB$4&amp;$E29,FNOM&amp;FDATE,0),3)," ")</f>
        <v xml:space="preserve"> </v>
      </c>
      <c r="DC29" s="178" t="str">
        <f t="array" ref="DC29">IFERROR(INDEX(FDONN,MATCH($DB$4&amp;$E29,FNOM&amp;FDATE,0),4)," ")</f>
        <v xml:space="preserve"> </v>
      </c>
      <c r="DD29" s="187">
        <f t="shared" si="54"/>
        <v>0</v>
      </c>
      <c r="DE29" s="188">
        <f t="shared" si="145"/>
        <v>0</v>
      </c>
      <c r="DF29" s="176" t="str">
        <f t="array" ref="DF29">IFERROR(INDEX(FDONN,MATCH($DF$4&amp;$E29,FNOM&amp;FDATE,0),3)," ")</f>
        <v xml:space="preserve"> </v>
      </c>
      <c r="DG29" s="178" t="str">
        <f t="array" ref="DG29">IFERROR(INDEX(FDONN,MATCH($DF$4&amp;$E29,FNOM&amp;FDATE,0),4)," ")</f>
        <v xml:space="preserve"> </v>
      </c>
      <c r="DH29" s="187">
        <f t="shared" si="56"/>
        <v>0</v>
      </c>
      <c r="DI29" s="188">
        <f t="shared" si="146"/>
        <v>0</v>
      </c>
      <c r="DJ29" s="176" t="str">
        <f t="array" ref="DJ29">IFERROR(INDEX(FDONN,MATCH($DJ$4&amp;$E29,FNOM&amp;FDATE,0),3)," ")</f>
        <v xml:space="preserve"> </v>
      </c>
      <c r="DK29" s="178" t="str">
        <f t="array" ref="DK29">IFERROR(INDEX(FDONN,MATCH($DJ$4&amp;$E29,FNOM&amp;FDATE,0),4)," ")</f>
        <v xml:space="preserve"> </v>
      </c>
      <c r="DL29" s="187">
        <f t="shared" si="58"/>
        <v>0</v>
      </c>
      <c r="DM29" s="188">
        <f t="shared" si="147"/>
        <v>0</v>
      </c>
      <c r="DN29" s="194" t="str">
        <f t="array" ref="DN29">IFERROR(INDEX(FDONN,MATCH($DN$4&amp;$E29,FNOM&amp;FDATE,0),3)," ")</f>
        <v xml:space="preserve"> </v>
      </c>
      <c r="DO29" s="178" t="str">
        <f t="array" ref="DO29">IFERROR(INDEX(FDONN,MATCH($DN$4&amp;$E29,FNOM&amp;FDATE,0),4)," ")</f>
        <v xml:space="preserve"> </v>
      </c>
      <c r="DP29" s="187">
        <f t="shared" si="60"/>
        <v>0</v>
      </c>
      <c r="DQ29" s="188">
        <f t="shared" si="148"/>
        <v>0</v>
      </c>
    </row>
    <row r="30" spans="1:121" ht="17.25" customHeight="1" thickBot="1" x14ac:dyDescent="0.3">
      <c r="A30" s="89"/>
      <c r="B30" s="95">
        <f t="shared" si="0"/>
        <v>5</v>
      </c>
      <c r="C30" s="95">
        <f t="shared" si="1"/>
        <v>4</v>
      </c>
      <c r="D30" s="95">
        <f t="shared" si="2"/>
        <v>1</v>
      </c>
      <c r="E30" s="156">
        <f t="shared" si="3"/>
        <v>43490</v>
      </c>
      <c r="F30" s="176" t="str">
        <f t="array" ref="F30">IFERROR(INDEX(Etat!A:C,MATCH('2019'!$F$4:$I$4&amp;'2019'!$E30,FNOM&amp;FDATE,0),3)," ")</f>
        <v xml:space="preserve"> </v>
      </c>
      <c r="G30" s="178" t="str">
        <f t="array" ref="G30">IFERROR(INDEX(Etat!A:D,MATCH('2019'!$F$4:$I$4&amp;'2019'!$E30,FNOM&amp;FDATE,0),4)," ")</f>
        <v xml:space="preserve"> </v>
      </c>
      <c r="H30" s="187">
        <f t="shared" si="4"/>
        <v>0</v>
      </c>
      <c r="I30" s="188">
        <f t="shared" si="120"/>
        <v>0</v>
      </c>
      <c r="J30" s="176">
        <f t="array" ref="J30">IFERROR(INDEX(FDONN,MATCH($J$4&amp;$E30,FNOM&amp;FDATE,0),3)," ")</f>
        <v>0.125</v>
      </c>
      <c r="K30" s="178">
        <f t="array" ref="K30">IFERROR(INDEX(FDONN,MATCH($J$4&amp;$E30,FNOM&amp;FDATE,0),4)," ")</f>
        <v>0.5625</v>
      </c>
      <c r="L30" s="187">
        <f t="shared" si="6"/>
        <v>0.4375</v>
      </c>
      <c r="M30" s="188">
        <f t="shared" si="121"/>
        <v>1.6319444444444444</v>
      </c>
      <c r="N30" s="176" t="str">
        <f t="array" ref="N30">IFERROR(INDEX(FDONN,MATCH($N$4&amp;$E30,FNOM&amp;FDATE,0),3)," ")</f>
        <v xml:space="preserve"> </v>
      </c>
      <c r="O30" s="178" t="str">
        <f t="array" ref="O30">IFERROR(INDEX(FDONN,MATCH($N$4&amp;$E30,FNOM&amp;FDATE,0),4)," ")</f>
        <v xml:space="preserve"> </v>
      </c>
      <c r="P30" s="187">
        <f t="shared" si="8"/>
        <v>0</v>
      </c>
      <c r="Q30" s="188">
        <f t="shared" si="122"/>
        <v>1.53125</v>
      </c>
      <c r="R30" s="176">
        <f t="array" ref="R30">IFERROR(INDEX(FDONN,MATCH($R$4&amp;$E30,FNOM&amp;FDATE,0),3)," ")</f>
        <v>0.5</v>
      </c>
      <c r="S30" s="178">
        <f t="array" ref="S30">IFERROR(INDEX(FDONN,MATCH($R$4&amp;$E30,FNOM&amp;FDATE,0),4)," ")</f>
        <v>0.79166666666666663</v>
      </c>
      <c r="T30" s="187">
        <f t="shared" si="10"/>
        <v>0.29166666666666663</v>
      </c>
      <c r="U30" s="188">
        <f t="shared" si="123"/>
        <v>2.239583333333333</v>
      </c>
      <c r="V30" s="176" t="str">
        <f t="array" ref="V30">IFERROR(INDEX(FDONN,MATCH($V$4&amp;$E30,FNOM&amp;FDATE,0),3)," ")</f>
        <v xml:space="preserve"> </v>
      </c>
      <c r="W30" s="178" t="str">
        <f t="array" ref="W30">IFERROR(INDEX(FDONN,MATCH($V$4&amp;$E30,FNOM&amp;FDATE,0),4)," ")</f>
        <v xml:space="preserve"> </v>
      </c>
      <c r="X30" s="187">
        <f t="shared" si="12"/>
        <v>0</v>
      </c>
      <c r="Y30" s="188">
        <f t="shared" si="124"/>
        <v>0</v>
      </c>
      <c r="Z30" s="176">
        <f t="array" ref="Z30">IFERROR(INDEX(FDONN,MATCH($Z$4&amp;$E30,FNOM&amp;FDATE,0),3)," ")</f>
        <v>0.64583333333333337</v>
      </c>
      <c r="AA30" s="178">
        <f t="array" ref="AA30">IFERROR(INDEX(FDONN,MATCH($Z$4&amp;$E30,FNOM&amp;FDATE,0),4)," ")</f>
        <v>0.19375000000000001</v>
      </c>
      <c r="AB30" s="187">
        <f t="shared" si="14"/>
        <v>0.54791666666666661</v>
      </c>
      <c r="AC30" s="188">
        <f t="shared" si="125"/>
        <v>1.6208333333333331</v>
      </c>
      <c r="AD30" s="176" t="str">
        <f t="array" ref="AD30">IFERROR(INDEX(FDONN,MATCH($AD$4&amp;$E30,FNOM&amp;FDATE,0),3)," ")</f>
        <v xml:space="preserve"> </v>
      </c>
      <c r="AE30" s="178" t="str">
        <f t="array" ref="AE30">IFERROR(INDEX(FDONN,MATCH($AD$4&amp;$E30,FNOM&amp;FDATE,0),4)," ")</f>
        <v xml:space="preserve"> </v>
      </c>
      <c r="AF30" s="187">
        <f t="shared" si="16"/>
        <v>0</v>
      </c>
      <c r="AG30" s="188">
        <f t="shared" si="126"/>
        <v>0</v>
      </c>
      <c r="AH30" s="176">
        <f t="array" ref="AH30">IFERROR(INDEX(FDONN,MATCH($AH$4&amp;$E30,FNOM&amp;FDATE,0),3)," ")</f>
        <v>0.16666666666666666</v>
      </c>
      <c r="AI30" s="178">
        <f t="array" ref="AI30">IFERROR(INDEX(FDONN,MATCH($AH$4&amp;$E30,FNOM&amp;FDATE,0),4)," ")</f>
        <v>0.72916666666666663</v>
      </c>
      <c r="AJ30" s="187">
        <f t="shared" si="18"/>
        <v>0.5625</v>
      </c>
      <c r="AK30" s="188">
        <f t="shared" si="127"/>
        <v>1.9895833333333335</v>
      </c>
      <c r="AL30" s="176">
        <f t="array" ref="AL30">IFERROR(INDEX(FDONN,MATCH($AL$4&amp;$E30,FNOM&amp;FDATE,0),3)," ")</f>
        <v>0.125</v>
      </c>
      <c r="AM30" s="178">
        <f t="array" ref="AM30">IFERROR(INDEX(FDONN,MATCH($AL$4&amp;$E30,FNOM&amp;FDATE,0),4)," ")</f>
        <v>0.64097222222222217</v>
      </c>
      <c r="AN30" s="187">
        <f t="shared" si="20"/>
        <v>0.51597222222222217</v>
      </c>
      <c r="AO30" s="188">
        <f t="shared" si="128"/>
        <v>0.77986111111111112</v>
      </c>
      <c r="AP30" s="176">
        <f t="array" ref="AP30">IFERROR(INDEX(FDONN,MATCH($AP$4&amp;$E30,FNOM&amp;FDATE,0),3)," ")</f>
        <v>0.54166666666666663</v>
      </c>
      <c r="AQ30" s="178">
        <f t="array" ref="AQ30">IFERROR(INDEX(FDONN,MATCH($AP$4&amp;$E30,FNOM&amp;FDATE,0),4)," ")</f>
        <v>0.80208333333333337</v>
      </c>
      <c r="AR30" s="187">
        <f t="shared" si="22"/>
        <v>0.26041666666666674</v>
      </c>
      <c r="AS30" s="188">
        <f t="shared" si="129"/>
        <v>1.4097222222222221</v>
      </c>
      <c r="AT30" s="176" t="str">
        <f t="array" ref="AT30">IFERROR(INDEX(FDONN,MATCH($AT$4&amp;$E30,FNOM&amp;FDATE,0),3)," ")</f>
        <v xml:space="preserve"> </v>
      </c>
      <c r="AU30" s="178" t="str">
        <f t="array" ref="AU30">IFERROR(INDEX(FDONN,MATCH($AT$4&amp;$E30,FNOM&amp;FDATE,0),4)," ")</f>
        <v xml:space="preserve"> </v>
      </c>
      <c r="AV30" s="187">
        <f t="shared" si="24"/>
        <v>0</v>
      </c>
      <c r="AW30" s="188">
        <f t="shared" si="130"/>
        <v>0</v>
      </c>
      <c r="AX30" s="176" t="str">
        <f t="array" ref="AX30">IFERROR(INDEX(FDONN,MATCH($AX$4&amp;$E30,FNOM&amp;FDATE,0),3)," ")</f>
        <v xml:space="preserve"> </v>
      </c>
      <c r="AY30" s="178" t="str">
        <f t="array" ref="AY30">IFERROR(INDEX(FDONN,MATCH($AX$4&amp;$E30,FNOM&amp;FDATE,0),4)," ")</f>
        <v xml:space="preserve"> </v>
      </c>
      <c r="AZ30" s="187">
        <f t="shared" si="26"/>
        <v>0</v>
      </c>
      <c r="BA30" s="188">
        <f t="shared" si="131"/>
        <v>0</v>
      </c>
      <c r="BB30" s="176" t="str">
        <f t="array" ref="BB30">IFERROR(INDEX(FDONN,MATCH($BB$4&amp;$E30,FNOM&amp;FDATE,0),3)," ")</f>
        <v xml:space="preserve"> </v>
      </c>
      <c r="BC30" s="178" t="str">
        <f t="array" ref="BC30">IFERROR(INDEX(FDONN,MATCH($BB$4&amp;$E30,FNOM&amp;FDATE,0),4)," ")</f>
        <v xml:space="preserve"> </v>
      </c>
      <c r="BD30" s="187">
        <f t="shared" si="28"/>
        <v>0</v>
      </c>
      <c r="BE30" s="188">
        <f t="shared" si="132"/>
        <v>0</v>
      </c>
      <c r="BF30" s="176">
        <f t="array" ref="BF30">IFERROR(INDEX(FDONN,MATCH($BF$4&amp;$E30,FNOM&amp;FDATE,0),3)," ")</f>
        <v>0.10416666666666667</v>
      </c>
      <c r="BG30" s="178">
        <f t="array" ref="BG30">IFERROR(INDEX(FDONN,MATCH($BF$4&amp;$E30,FNOM&amp;FDATE,0),4)," ")</f>
        <v>0.52777777777777779</v>
      </c>
      <c r="BH30" s="187">
        <f t="shared" si="30"/>
        <v>0.4236111111111111</v>
      </c>
      <c r="BI30" s="188">
        <f t="shared" si="133"/>
        <v>1.9375</v>
      </c>
      <c r="BJ30" s="176" t="str">
        <f t="array" ref="BJ30">IFERROR(INDEX(FDONN,MATCH($BJ$4&amp;$E30,FNOM&amp;FDATE,0),3)," ")</f>
        <v xml:space="preserve"> </v>
      </c>
      <c r="BK30" s="178" t="str">
        <f t="array" ref="BK30">IFERROR(INDEX(FDONN,MATCH($BJ$4&amp;$E30,FNOM&amp;FDATE,0),4)," ")</f>
        <v xml:space="preserve"> </v>
      </c>
      <c r="BL30" s="187">
        <f t="shared" si="32"/>
        <v>0</v>
      </c>
      <c r="BM30" s="188">
        <f t="shared" si="134"/>
        <v>0.28125</v>
      </c>
      <c r="BN30" s="176">
        <f t="array" ref="BN30">IFERROR(INDEX(FDONN,MATCH($BN$4&amp;$E30,FNOM&amp;FDATE,0),3)," ")</f>
        <v>0.16666666666666666</v>
      </c>
      <c r="BO30" s="178">
        <f t="array" ref="BO30">IFERROR(INDEX(FDONN,MATCH($BN$4&amp;$E30,FNOM&amp;FDATE,0),4)," ")</f>
        <v>0.68402777777777779</v>
      </c>
      <c r="BP30" s="187">
        <f t="shared" si="34"/>
        <v>0.51736111111111116</v>
      </c>
      <c r="BQ30" s="188">
        <f t="shared" si="135"/>
        <v>2.2673611111111112</v>
      </c>
      <c r="BR30" s="176" t="str">
        <f t="array" ref="BR30">IFERROR(INDEX(FDONN,MATCH($BR$4&amp;$E30,FNOM&amp;FDATE,0),3)," ")</f>
        <v xml:space="preserve"> </v>
      </c>
      <c r="BS30" s="178" t="str">
        <f t="array" ref="BS30">IFERROR(INDEX(FDONN,MATCH($BR$4&amp;$E30,FNOM&amp;FDATE,0),4)," ")</f>
        <v xml:space="preserve"> </v>
      </c>
      <c r="BT30" s="187">
        <f t="shared" si="36"/>
        <v>0</v>
      </c>
      <c r="BU30" s="188">
        <f t="shared" si="136"/>
        <v>0</v>
      </c>
      <c r="BV30" s="176">
        <f t="array" ref="BV30">IFERROR(INDEX(FDONN,MATCH($BV$4&amp;$E30,FNOM&amp;FDATE,0),3)," ")</f>
        <v>0.66666666666666663</v>
      </c>
      <c r="BW30" s="178">
        <f t="array" ref="BW30">IFERROR(INDEX(FDONN,MATCH($BV$4&amp;$E30,FNOM&amp;FDATE,0),4)," ")</f>
        <v>0</v>
      </c>
      <c r="BX30" s="187">
        <f t="shared" si="38"/>
        <v>0.33333333333333331</v>
      </c>
      <c r="BY30" s="188">
        <f t="shared" si="137"/>
        <v>1.6215277777777779</v>
      </c>
      <c r="BZ30" s="176" t="str">
        <f t="array" ref="BZ30">IFERROR(INDEX(FDONN,MATCH($BZ$4&amp;$E30,FNOM&amp;FDATE,0),3)," ")</f>
        <v xml:space="preserve"> </v>
      </c>
      <c r="CA30" s="178" t="str">
        <f t="array" ref="CA30">IFERROR(INDEX(FDONN,MATCH($BZ$4&amp;$E30,FNOM&amp;FDATE,0),4)," ")</f>
        <v xml:space="preserve"> </v>
      </c>
      <c r="CB30" s="187">
        <f t="shared" si="40"/>
        <v>0</v>
      </c>
      <c r="CC30" s="188">
        <f t="shared" si="138"/>
        <v>0</v>
      </c>
      <c r="CD30" s="176" t="str">
        <f t="array" ref="CD30">IFERROR(INDEX(FDONN,MATCH($CD$4&amp;$E30,FNOM&amp;FDATE,0),3)," ")</f>
        <v xml:space="preserve"> </v>
      </c>
      <c r="CE30" s="178" t="str">
        <f t="array" ref="CE30">IFERROR(INDEX(FDONN,MATCH($CD$4&amp;$E30,FNOM&amp;FDATE,0),4)," ")</f>
        <v xml:space="preserve"> </v>
      </c>
      <c r="CF30" s="187">
        <f t="shared" si="42"/>
        <v>0</v>
      </c>
      <c r="CG30" s="188">
        <f t="shared" si="139"/>
        <v>0</v>
      </c>
      <c r="CH30" s="176" t="str">
        <f t="array" ref="CH30">IFERROR(INDEX(FDONN,MATCH($CH$4&amp;$E30,FNOM&amp;FDATE,0),3)," ")</f>
        <v xml:space="preserve"> </v>
      </c>
      <c r="CI30" s="178" t="str">
        <f t="array" ref="CI30">IFERROR(INDEX(FDONN,MATCH($CH$4&amp;$E30,FNOM&amp;FDATE,0),4)," ")</f>
        <v xml:space="preserve"> </v>
      </c>
      <c r="CJ30" s="187">
        <f t="shared" si="44"/>
        <v>0</v>
      </c>
      <c r="CK30" s="188">
        <f t="shared" si="140"/>
        <v>0</v>
      </c>
      <c r="CL30" s="176" t="str">
        <f t="array" ref="CL30">IFERROR(INDEX(FDONN,MATCH($CL$4&amp;$E30,FNOM&amp;FDATE,0),3)," ")</f>
        <v xml:space="preserve"> </v>
      </c>
      <c r="CM30" s="178" t="str">
        <f t="array" ref="CM30">IFERROR(INDEX(FDONN,MATCH($CL$4&amp;$E30,FNOM&amp;FDATE,0),4)," ")</f>
        <v xml:space="preserve"> </v>
      </c>
      <c r="CN30" s="187">
        <f t="shared" si="46"/>
        <v>0</v>
      </c>
      <c r="CO30" s="188">
        <f t="shared" si="141"/>
        <v>0</v>
      </c>
      <c r="CP30" s="176" t="str">
        <f t="array" ref="CP30">IFERROR(INDEX(FDONN,MATCH($CP$4&amp;$E30,FNOM&amp;FDATE,0),3)," ")</f>
        <v xml:space="preserve"> </v>
      </c>
      <c r="CQ30" s="178" t="str">
        <f t="array" ref="CQ30">IFERROR(INDEX(FDONN,MATCH($CP$4&amp;$E30,FNOM&amp;FDATE,0),4)," ")</f>
        <v xml:space="preserve"> </v>
      </c>
      <c r="CR30" s="187">
        <f t="shared" si="48"/>
        <v>0</v>
      </c>
      <c r="CS30" s="188">
        <f t="shared" si="142"/>
        <v>0</v>
      </c>
      <c r="CT30" s="176" t="str">
        <f t="array" ref="CT30">IFERROR(INDEX(FDONN,MATCH($CT$4&amp;$E30,FNOM&amp;FDATE,0),3)," ")</f>
        <v xml:space="preserve"> </v>
      </c>
      <c r="CU30" s="178" t="str">
        <f t="array" ref="CU30">IFERROR(INDEX(FDONN,MATCH($CT$4&amp;$E30,FNOM&amp;FDATE,0),4)," ")</f>
        <v xml:space="preserve"> </v>
      </c>
      <c r="CV30" s="187">
        <f t="shared" si="50"/>
        <v>0</v>
      </c>
      <c r="CW30" s="188">
        <f t="shared" si="143"/>
        <v>0</v>
      </c>
      <c r="CX30" s="176" t="str">
        <f t="array" ref="CX30">IFERROR(INDEX(FDONN,MATCH($CX$4&amp;$E30,FNOM&amp;FDATE,0),3)," ")</f>
        <v xml:space="preserve"> </v>
      </c>
      <c r="CY30" s="178" t="str">
        <f t="array" ref="CY30">IFERROR(INDEX(FDONN,MATCH($CX$4&amp;$E30,FNOM&amp;FDATE,0),4)," ")</f>
        <v xml:space="preserve"> </v>
      </c>
      <c r="CZ30" s="187">
        <f t="shared" si="52"/>
        <v>0</v>
      </c>
      <c r="DA30" s="188">
        <f t="shared" si="144"/>
        <v>0</v>
      </c>
      <c r="DB30" s="176" t="str">
        <f t="array" ref="DB30">IFERROR(INDEX(FDONN,MATCH($DB$4&amp;$E30,FNOM&amp;FDATE,0),3)," ")</f>
        <v xml:space="preserve"> </v>
      </c>
      <c r="DC30" s="178" t="str">
        <f t="array" ref="DC30">IFERROR(INDEX(FDONN,MATCH($DB$4&amp;$E30,FNOM&amp;FDATE,0),4)," ")</f>
        <v xml:space="preserve"> </v>
      </c>
      <c r="DD30" s="187">
        <f t="shared" si="54"/>
        <v>0</v>
      </c>
      <c r="DE30" s="188">
        <f t="shared" si="145"/>
        <v>0</v>
      </c>
      <c r="DF30" s="176" t="str">
        <f t="array" ref="DF30">IFERROR(INDEX(FDONN,MATCH($DF$4&amp;$E30,FNOM&amp;FDATE,0),3)," ")</f>
        <v xml:space="preserve"> </v>
      </c>
      <c r="DG30" s="178" t="str">
        <f t="array" ref="DG30">IFERROR(INDEX(FDONN,MATCH($DF$4&amp;$E30,FNOM&amp;FDATE,0),4)," ")</f>
        <v xml:space="preserve"> </v>
      </c>
      <c r="DH30" s="187">
        <f t="shared" si="56"/>
        <v>0</v>
      </c>
      <c r="DI30" s="188">
        <f t="shared" si="146"/>
        <v>0</v>
      </c>
      <c r="DJ30" s="176" t="str">
        <f t="array" ref="DJ30">IFERROR(INDEX(FDONN,MATCH($DJ$4&amp;$E30,FNOM&amp;FDATE,0),3)," ")</f>
        <v xml:space="preserve"> </v>
      </c>
      <c r="DK30" s="178" t="str">
        <f t="array" ref="DK30">IFERROR(INDEX(FDONN,MATCH($DJ$4&amp;$E30,FNOM&amp;FDATE,0),4)," ")</f>
        <v xml:space="preserve"> </v>
      </c>
      <c r="DL30" s="187">
        <f t="shared" si="58"/>
        <v>0</v>
      </c>
      <c r="DM30" s="188">
        <f t="shared" si="147"/>
        <v>0</v>
      </c>
      <c r="DN30" s="194" t="str">
        <f t="array" ref="DN30">IFERROR(INDEX(FDONN,MATCH($DN$4&amp;$E30,FNOM&amp;FDATE,0),3)," ")</f>
        <v xml:space="preserve"> </v>
      </c>
      <c r="DO30" s="178" t="str">
        <f t="array" ref="DO30">IFERROR(INDEX(FDONN,MATCH($DN$4&amp;$E30,FNOM&amp;FDATE,0),4)," ")</f>
        <v xml:space="preserve"> </v>
      </c>
      <c r="DP30" s="187">
        <f t="shared" si="60"/>
        <v>0</v>
      </c>
      <c r="DQ30" s="188">
        <f t="shared" si="148"/>
        <v>0</v>
      </c>
    </row>
    <row r="31" spans="1:121" ht="17.25" customHeight="1" thickBot="1" x14ac:dyDescent="0.3">
      <c r="A31" s="89"/>
      <c r="B31" s="95">
        <f t="shared" si="0"/>
        <v>6</v>
      </c>
      <c r="C31" s="95">
        <f t="shared" si="1"/>
        <v>4</v>
      </c>
      <c r="D31" s="95">
        <f t="shared" si="2"/>
        <v>1</v>
      </c>
      <c r="E31" s="156">
        <f t="shared" si="3"/>
        <v>43491</v>
      </c>
      <c r="F31" s="176" t="str">
        <f t="array" ref="F31">IFERROR(INDEX(Etat!A:C,MATCH('2019'!$F$4:$I$4&amp;'2019'!$E31,FNOM&amp;FDATE,0),3)," ")</f>
        <v xml:space="preserve"> </v>
      </c>
      <c r="G31" s="178" t="str">
        <f t="array" ref="G31">IFERROR(INDEX(Etat!A:D,MATCH('2019'!$F$4:$I$4&amp;'2019'!$E31,FNOM&amp;FDATE,0),4)," ")</f>
        <v xml:space="preserve"> </v>
      </c>
      <c r="H31" s="187">
        <f t="shared" si="4"/>
        <v>0</v>
      </c>
      <c r="I31" s="188">
        <f t="shared" si="120"/>
        <v>0</v>
      </c>
      <c r="J31" s="176">
        <f t="array" ref="J31">IFERROR(INDEX(FDONN,MATCH($J$4&amp;$E31,FNOM&amp;FDATE,0),3)," ")</f>
        <v>9.0277777777777776E-2</v>
      </c>
      <c r="K31" s="178">
        <f t="array" ref="K31">IFERROR(INDEX(FDONN,MATCH($J$4&amp;$E31,FNOM&amp;FDATE,0),4)," ")</f>
        <v>0.55208333333333337</v>
      </c>
      <c r="L31" s="187">
        <f t="shared" si="6"/>
        <v>0.46180555555555558</v>
      </c>
      <c r="M31" s="188">
        <f t="shared" si="121"/>
        <v>2.09375</v>
      </c>
      <c r="N31" s="176" t="str">
        <f t="array" ref="N31">IFERROR(INDEX(FDONN,MATCH($N$4&amp;$E31,FNOM&amp;FDATE,0),3)," ")</f>
        <v xml:space="preserve"> </v>
      </c>
      <c r="O31" s="178" t="str">
        <f t="array" ref="O31">IFERROR(INDEX(FDONN,MATCH($N$4&amp;$E31,FNOM&amp;FDATE,0),4)," ")</f>
        <v xml:space="preserve"> </v>
      </c>
      <c r="P31" s="187">
        <f t="shared" si="8"/>
        <v>0</v>
      </c>
      <c r="Q31" s="188">
        <f t="shared" si="122"/>
        <v>1.53125</v>
      </c>
      <c r="R31" s="176" t="str">
        <f t="array" ref="R31">IFERROR(INDEX(FDONN,MATCH($R$4&amp;$E31,FNOM&amp;FDATE,0),3)," ")</f>
        <v xml:space="preserve"> </v>
      </c>
      <c r="S31" s="178" t="str">
        <f t="array" ref="S31">IFERROR(INDEX(FDONN,MATCH($R$4&amp;$E31,FNOM&amp;FDATE,0),4)," ")</f>
        <v xml:space="preserve"> </v>
      </c>
      <c r="T31" s="187">
        <f t="shared" si="10"/>
        <v>0</v>
      </c>
      <c r="U31" s="188">
        <f t="shared" si="123"/>
        <v>2.239583333333333</v>
      </c>
      <c r="V31" s="176" t="str">
        <f t="array" ref="V31">IFERROR(INDEX(FDONN,MATCH($V$4&amp;$E31,FNOM&amp;FDATE,0),3)," ")</f>
        <v xml:space="preserve"> </v>
      </c>
      <c r="W31" s="178" t="str">
        <f t="array" ref="W31">IFERROR(INDEX(FDONN,MATCH($V$4&amp;$E31,FNOM&amp;FDATE,0),4)," ")</f>
        <v xml:space="preserve"> </v>
      </c>
      <c r="X31" s="187">
        <f t="shared" si="12"/>
        <v>0</v>
      </c>
      <c r="Y31" s="188">
        <f t="shared" si="124"/>
        <v>0</v>
      </c>
      <c r="Z31" s="176" t="str">
        <f t="array" ref="Z31">IFERROR(INDEX(FDONN,MATCH($Z$4&amp;$E31,FNOM&amp;FDATE,0),3)," ")</f>
        <v xml:space="preserve"> </v>
      </c>
      <c r="AA31" s="178" t="str">
        <f t="array" ref="AA31">IFERROR(INDEX(FDONN,MATCH($Z$4&amp;$E31,FNOM&amp;FDATE,0),4)," ")</f>
        <v xml:space="preserve"> </v>
      </c>
      <c r="AB31" s="187">
        <f t="shared" si="14"/>
        <v>0</v>
      </c>
      <c r="AC31" s="188">
        <f t="shared" si="125"/>
        <v>1.6208333333333331</v>
      </c>
      <c r="AD31" s="176" t="str">
        <f t="array" ref="AD31">IFERROR(INDEX(FDONN,MATCH($AD$4&amp;$E31,FNOM&amp;FDATE,0),3)," ")</f>
        <v xml:space="preserve"> </v>
      </c>
      <c r="AE31" s="178" t="str">
        <f t="array" ref="AE31">IFERROR(INDEX(FDONN,MATCH($AD$4&amp;$E31,FNOM&amp;FDATE,0),4)," ")</f>
        <v xml:space="preserve"> </v>
      </c>
      <c r="AF31" s="187">
        <f t="shared" si="16"/>
        <v>0</v>
      </c>
      <c r="AG31" s="188">
        <f t="shared" si="126"/>
        <v>0</v>
      </c>
      <c r="AH31" s="176">
        <f t="array" ref="AH31">IFERROR(INDEX(FDONN,MATCH($AH$4&amp;$E31,FNOM&amp;FDATE,0),3)," ")</f>
        <v>0.1875</v>
      </c>
      <c r="AI31" s="178">
        <f t="array" ref="AI31">IFERROR(INDEX(FDONN,MATCH($AH$4&amp;$E31,FNOM&amp;FDATE,0),4)," ")</f>
        <v>0.61111111111111105</v>
      </c>
      <c r="AJ31" s="187">
        <f t="shared" si="18"/>
        <v>0.42361111111111099</v>
      </c>
      <c r="AK31" s="188">
        <f t="shared" si="127"/>
        <v>2.4131944444444446</v>
      </c>
      <c r="AL31" s="176">
        <f t="array" ref="AL31">IFERROR(INDEX(FDONN,MATCH($AL$4&amp;$E31,FNOM&amp;FDATE,0),3)," ")</f>
        <v>0.125</v>
      </c>
      <c r="AM31" s="178">
        <f t="array" ref="AM31">IFERROR(INDEX(FDONN,MATCH($AL$4&amp;$E31,FNOM&amp;FDATE,0),4)," ")</f>
        <v>0.55972222222222223</v>
      </c>
      <c r="AN31" s="187">
        <f t="shared" si="20"/>
        <v>0.43472222222222223</v>
      </c>
      <c r="AO31" s="188">
        <f t="shared" si="128"/>
        <v>1.2145833333333333</v>
      </c>
      <c r="AP31" s="176">
        <f t="array" ref="AP31">IFERROR(INDEX(FDONN,MATCH($AP$4&amp;$E31,FNOM&amp;FDATE,0),3)," ")</f>
        <v>0.22916666666666666</v>
      </c>
      <c r="AQ31" s="178">
        <f t="array" ref="AQ31">IFERROR(INDEX(FDONN,MATCH($AP$4&amp;$E31,FNOM&amp;FDATE,0),4)," ")</f>
        <v>0.61458333333333337</v>
      </c>
      <c r="AR31" s="187">
        <f t="shared" si="22"/>
        <v>0.38541666666666674</v>
      </c>
      <c r="AS31" s="188">
        <f t="shared" si="129"/>
        <v>1.7951388888888888</v>
      </c>
      <c r="AT31" s="176" t="str">
        <f t="array" ref="AT31">IFERROR(INDEX(FDONN,MATCH($AT$4&amp;$E31,FNOM&amp;FDATE,0),3)," ")</f>
        <v xml:space="preserve"> </v>
      </c>
      <c r="AU31" s="178" t="str">
        <f t="array" ref="AU31">IFERROR(INDEX(FDONN,MATCH($AT$4&amp;$E31,FNOM&amp;FDATE,0),4)," ")</f>
        <v xml:space="preserve"> </v>
      </c>
      <c r="AV31" s="187">
        <f t="shared" si="24"/>
        <v>0</v>
      </c>
      <c r="AW31" s="188">
        <f t="shared" si="130"/>
        <v>0</v>
      </c>
      <c r="AX31" s="176" t="str">
        <f t="array" ref="AX31">IFERROR(INDEX(FDONN,MATCH($AX$4&amp;$E31,FNOM&amp;FDATE,0),3)," ")</f>
        <v xml:space="preserve"> </v>
      </c>
      <c r="AY31" s="178" t="str">
        <f t="array" ref="AY31">IFERROR(INDEX(FDONN,MATCH($AX$4&amp;$E31,FNOM&amp;FDATE,0),4)," ")</f>
        <v xml:space="preserve"> </v>
      </c>
      <c r="AZ31" s="187">
        <f t="shared" si="26"/>
        <v>0</v>
      </c>
      <c r="BA31" s="188">
        <f t="shared" si="131"/>
        <v>0</v>
      </c>
      <c r="BB31" s="176" t="str">
        <f t="array" ref="BB31">IFERROR(INDEX(FDONN,MATCH($BB$4&amp;$E31,FNOM&amp;FDATE,0),3)," ")</f>
        <v xml:space="preserve"> </v>
      </c>
      <c r="BC31" s="178" t="str">
        <f t="array" ref="BC31">IFERROR(INDEX(FDONN,MATCH($BB$4&amp;$E31,FNOM&amp;FDATE,0),4)," ")</f>
        <v xml:space="preserve"> </v>
      </c>
      <c r="BD31" s="187">
        <f t="shared" si="28"/>
        <v>0</v>
      </c>
      <c r="BE31" s="188">
        <f t="shared" si="132"/>
        <v>0</v>
      </c>
      <c r="BF31" s="176">
        <f t="array" ref="BF31">IFERROR(INDEX(FDONN,MATCH($BF$4&amp;$E31,FNOM&amp;FDATE,0),3)," ")</f>
        <v>0.17708333333333334</v>
      </c>
      <c r="BG31" s="178">
        <f t="array" ref="BG31">IFERROR(INDEX(FDONN,MATCH($BF$4&amp;$E31,FNOM&amp;FDATE,0),4)," ")</f>
        <v>0.62847222222222221</v>
      </c>
      <c r="BH31" s="187">
        <f t="shared" si="30"/>
        <v>0.45138888888888884</v>
      </c>
      <c r="BI31" s="188">
        <f t="shared" si="133"/>
        <v>2.3888888888888888</v>
      </c>
      <c r="BJ31" s="176" t="str">
        <f t="array" ref="BJ31">IFERROR(INDEX(FDONN,MATCH($BJ$4&amp;$E31,FNOM&amp;FDATE,0),3)," ")</f>
        <v xml:space="preserve"> </v>
      </c>
      <c r="BK31" s="178" t="str">
        <f t="array" ref="BK31">IFERROR(INDEX(FDONN,MATCH($BJ$4&amp;$E31,FNOM&amp;FDATE,0),4)," ")</f>
        <v xml:space="preserve"> </v>
      </c>
      <c r="BL31" s="187">
        <f t="shared" si="32"/>
        <v>0</v>
      </c>
      <c r="BM31" s="188">
        <f t="shared" si="134"/>
        <v>0.28125</v>
      </c>
      <c r="BN31" s="176">
        <f t="array" ref="BN31">IFERROR(INDEX(FDONN,MATCH($BN$4&amp;$E31,FNOM&amp;FDATE,0),3)," ")</f>
        <v>0.11458333333333333</v>
      </c>
      <c r="BO31" s="178">
        <f t="array" ref="BO31">IFERROR(INDEX(FDONN,MATCH($BN$4&amp;$E31,FNOM&amp;FDATE,0),4)," ")</f>
        <v>0.29166666666666669</v>
      </c>
      <c r="BP31" s="187">
        <f t="shared" si="34"/>
        <v>0.17708333333333337</v>
      </c>
      <c r="BQ31" s="188">
        <f t="shared" si="135"/>
        <v>2.4444444444444446</v>
      </c>
      <c r="BR31" s="176" t="str">
        <f t="array" ref="BR31">IFERROR(INDEX(FDONN,MATCH($BR$4&amp;$E31,FNOM&amp;FDATE,0),3)," ")</f>
        <v xml:space="preserve"> </v>
      </c>
      <c r="BS31" s="178" t="str">
        <f t="array" ref="BS31">IFERROR(INDEX(FDONN,MATCH($BR$4&amp;$E31,FNOM&amp;FDATE,0),4)," ")</f>
        <v xml:space="preserve"> </v>
      </c>
      <c r="BT31" s="187">
        <f t="shared" si="36"/>
        <v>0</v>
      </c>
      <c r="BU31" s="188">
        <f t="shared" si="136"/>
        <v>0</v>
      </c>
      <c r="BV31" s="176" t="str">
        <f t="array" ref="BV31">IFERROR(INDEX(FDONN,MATCH($BV$4&amp;$E31,FNOM&amp;FDATE,0),3)," ")</f>
        <v xml:space="preserve"> </v>
      </c>
      <c r="BW31" s="178" t="str">
        <f t="array" ref="BW31">IFERROR(INDEX(FDONN,MATCH($BV$4&amp;$E31,FNOM&amp;FDATE,0),4)," ")</f>
        <v xml:space="preserve"> </v>
      </c>
      <c r="BX31" s="187">
        <f t="shared" si="38"/>
        <v>0</v>
      </c>
      <c r="BY31" s="188">
        <f t="shared" si="137"/>
        <v>1.6215277777777779</v>
      </c>
      <c r="BZ31" s="176" t="str">
        <f t="array" ref="BZ31">IFERROR(INDEX(FDONN,MATCH($BZ$4&amp;$E31,FNOM&amp;FDATE,0),3)," ")</f>
        <v xml:space="preserve"> </v>
      </c>
      <c r="CA31" s="178" t="str">
        <f t="array" ref="CA31">IFERROR(INDEX(FDONN,MATCH($BZ$4&amp;$E31,FNOM&amp;FDATE,0),4)," ")</f>
        <v xml:space="preserve"> </v>
      </c>
      <c r="CB31" s="187">
        <f t="shared" si="40"/>
        <v>0</v>
      </c>
      <c r="CC31" s="188">
        <f t="shared" si="138"/>
        <v>0</v>
      </c>
      <c r="CD31" s="176" t="str">
        <f t="array" ref="CD31">IFERROR(INDEX(FDONN,MATCH($CD$4&amp;$E31,FNOM&amp;FDATE,0),3)," ")</f>
        <v xml:space="preserve"> </v>
      </c>
      <c r="CE31" s="178" t="str">
        <f t="array" ref="CE31">IFERROR(INDEX(FDONN,MATCH($CD$4&amp;$E31,FNOM&amp;FDATE,0),4)," ")</f>
        <v xml:space="preserve"> </v>
      </c>
      <c r="CF31" s="187">
        <f t="shared" si="42"/>
        <v>0</v>
      </c>
      <c r="CG31" s="188">
        <f t="shared" si="139"/>
        <v>0</v>
      </c>
      <c r="CH31" s="176" t="str">
        <f t="array" ref="CH31">IFERROR(INDEX(FDONN,MATCH($CH$4&amp;$E31,FNOM&amp;FDATE,0),3)," ")</f>
        <v xml:space="preserve"> </v>
      </c>
      <c r="CI31" s="178" t="str">
        <f t="array" ref="CI31">IFERROR(INDEX(FDONN,MATCH($CH$4&amp;$E31,FNOM&amp;FDATE,0),4)," ")</f>
        <v xml:space="preserve"> </v>
      </c>
      <c r="CJ31" s="187">
        <f t="shared" si="44"/>
        <v>0</v>
      </c>
      <c r="CK31" s="188">
        <f t="shared" si="140"/>
        <v>0</v>
      </c>
      <c r="CL31" s="176" t="str">
        <f t="array" ref="CL31">IFERROR(INDEX(FDONN,MATCH($CL$4&amp;$E31,FNOM&amp;FDATE,0),3)," ")</f>
        <v xml:space="preserve"> </v>
      </c>
      <c r="CM31" s="178" t="str">
        <f t="array" ref="CM31">IFERROR(INDEX(FDONN,MATCH($CL$4&amp;$E31,FNOM&amp;FDATE,0),4)," ")</f>
        <v xml:space="preserve"> </v>
      </c>
      <c r="CN31" s="187">
        <f t="shared" si="46"/>
        <v>0</v>
      </c>
      <c r="CO31" s="188">
        <f t="shared" si="141"/>
        <v>0</v>
      </c>
      <c r="CP31" s="176" t="str">
        <f t="array" ref="CP31">IFERROR(INDEX(FDONN,MATCH($CP$4&amp;$E31,FNOM&amp;FDATE,0),3)," ")</f>
        <v xml:space="preserve"> </v>
      </c>
      <c r="CQ31" s="178" t="str">
        <f t="array" ref="CQ31">IFERROR(INDEX(FDONN,MATCH($CP$4&amp;$E31,FNOM&amp;FDATE,0),4)," ")</f>
        <v xml:space="preserve"> </v>
      </c>
      <c r="CR31" s="187">
        <f t="shared" si="48"/>
        <v>0</v>
      </c>
      <c r="CS31" s="188">
        <f t="shared" si="142"/>
        <v>0</v>
      </c>
      <c r="CT31" s="176" t="str">
        <f t="array" ref="CT31">IFERROR(INDEX(FDONN,MATCH($CT$4&amp;$E31,FNOM&amp;FDATE,0),3)," ")</f>
        <v xml:space="preserve"> </v>
      </c>
      <c r="CU31" s="178" t="str">
        <f t="array" ref="CU31">IFERROR(INDEX(FDONN,MATCH($CT$4&amp;$E31,FNOM&amp;FDATE,0),4)," ")</f>
        <v xml:space="preserve"> </v>
      </c>
      <c r="CV31" s="187">
        <f t="shared" si="50"/>
        <v>0</v>
      </c>
      <c r="CW31" s="188">
        <f t="shared" si="143"/>
        <v>0</v>
      </c>
      <c r="CX31" s="176" t="str">
        <f t="array" ref="CX31">IFERROR(INDEX(FDONN,MATCH($CX$4&amp;$E31,FNOM&amp;FDATE,0),3)," ")</f>
        <v xml:space="preserve"> </v>
      </c>
      <c r="CY31" s="178" t="str">
        <f t="array" ref="CY31">IFERROR(INDEX(FDONN,MATCH($CX$4&amp;$E31,FNOM&amp;FDATE,0),4)," ")</f>
        <v xml:space="preserve"> </v>
      </c>
      <c r="CZ31" s="187">
        <f t="shared" si="52"/>
        <v>0</v>
      </c>
      <c r="DA31" s="188">
        <f t="shared" si="144"/>
        <v>0</v>
      </c>
      <c r="DB31" s="176" t="str">
        <f t="array" ref="DB31">IFERROR(INDEX(FDONN,MATCH($DB$4&amp;$E31,FNOM&amp;FDATE,0),3)," ")</f>
        <v xml:space="preserve"> </v>
      </c>
      <c r="DC31" s="178" t="str">
        <f t="array" ref="DC31">IFERROR(INDEX(FDONN,MATCH($DB$4&amp;$E31,FNOM&amp;FDATE,0),4)," ")</f>
        <v xml:space="preserve"> </v>
      </c>
      <c r="DD31" s="187">
        <f t="shared" si="54"/>
        <v>0</v>
      </c>
      <c r="DE31" s="188">
        <f t="shared" si="145"/>
        <v>0</v>
      </c>
      <c r="DF31" s="176" t="str">
        <f t="array" ref="DF31">IFERROR(INDEX(FDONN,MATCH($DF$4&amp;$E31,FNOM&amp;FDATE,0),3)," ")</f>
        <v xml:space="preserve"> </v>
      </c>
      <c r="DG31" s="178" t="str">
        <f t="array" ref="DG31">IFERROR(INDEX(FDONN,MATCH($DF$4&amp;$E31,FNOM&amp;FDATE,0),4)," ")</f>
        <v xml:space="preserve"> </v>
      </c>
      <c r="DH31" s="187">
        <f t="shared" si="56"/>
        <v>0</v>
      </c>
      <c r="DI31" s="188">
        <f t="shared" si="146"/>
        <v>0</v>
      </c>
      <c r="DJ31" s="176" t="str">
        <f t="array" ref="DJ31">IFERROR(INDEX(FDONN,MATCH($DJ$4&amp;$E31,FNOM&amp;FDATE,0),3)," ")</f>
        <v xml:space="preserve"> </v>
      </c>
      <c r="DK31" s="178" t="str">
        <f t="array" ref="DK31">IFERROR(INDEX(FDONN,MATCH($DJ$4&amp;$E31,FNOM&amp;FDATE,0),4)," ")</f>
        <v xml:space="preserve"> </v>
      </c>
      <c r="DL31" s="187">
        <f t="shared" si="58"/>
        <v>0</v>
      </c>
      <c r="DM31" s="188">
        <f t="shared" si="147"/>
        <v>0</v>
      </c>
      <c r="DN31" s="194" t="str">
        <f t="array" ref="DN31">IFERROR(INDEX(FDONN,MATCH($DN$4&amp;$E31,FNOM&amp;FDATE,0),3)," ")</f>
        <v xml:space="preserve"> </v>
      </c>
      <c r="DO31" s="178" t="str">
        <f t="array" ref="DO31">IFERROR(INDEX(FDONN,MATCH($DN$4&amp;$E31,FNOM&amp;FDATE,0),4)," ")</f>
        <v xml:space="preserve"> </v>
      </c>
      <c r="DP31" s="187">
        <f t="shared" si="60"/>
        <v>0</v>
      </c>
      <c r="DQ31" s="188">
        <f t="shared" si="148"/>
        <v>0</v>
      </c>
    </row>
    <row r="32" spans="1:121" ht="17.25" customHeight="1" thickBot="1" x14ac:dyDescent="0.3">
      <c r="A32" s="89"/>
      <c r="B32" s="95">
        <f t="shared" si="0"/>
        <v>7</v>
      </c>
      <c r="C32" s="95">
        <f t="shared" si="1"/>
        <v>4</v>
      </c>
      <c r="D32" s="95">
        <f t="shared" si="2"/>
        <v>1</v>
      </c>
      <c r="E32" s="156">
        <f t="shared" si="3"/>
        <v>43492</v>
      </c>
      <c r="F32" s="176" t="str">
        <f t="array" ref="F32">IFERROR(INDEX(Etat!A:C,MATCH('2019'!$F$4:$I$4&amp;'2019'!$E32,FNOM&amp;FDATE,0),3)," ")</f>
        <v xml:space="preserve"> </v>
      </c>
      <c r="G32" s="178" t="str">
        <f t="array" ref="G32">IFERROR(INDEX(Etat!A:D,MATCH('2019'!$F$4:$I$4&amp;'2019'!$E32,FNOM&amp;FDATE,0),4)," ")</f>
        <v xml:space="preserve"> </v>
      </c>
      <c r="H32" s="187">
        <f t="shared" si="4"/>
        <v>0</v>
      </c>
      <c r="I32" s="188">
        <f t="shared" si="120"/>
        <v>0</v>
      </c>
      <c r="J32" s="176" t="str">
        <f t="array" ref="J32">IFERROR(INDEX(FDONN,MATCH($J$4&amp;$E32,FNOM&amp;FDATE,0),3)," ")</f>
        <v xml:space="preserve"> </v>
      </c>
      <c r="K32" s="178" t="str">
        <f t="array" ref="K32">IFERROR(INDEX(FDONN,MATCH($J$4&amp;$E32,FNOM&amp;FDATE,0),4)," ")</f>
        <v xml:space="preserve"> </v>
      </c>
      <c r="L32" s="187">
        <f t="shared" si="6"/>
        <v>0</v>
      </c>
      <c r="M32" s="188">
        <f t="shared" si="121"/>
        <v>2.09375</v>
      </c>
      <c r="N32" s="176" t="str">
        <f t="array" ref="N32">IFERROR(INDEX(FDONN,MATCH($N$4&amp;$E32,FNOM&amp;FDATE,0),3)," ")</f>
        <v xml:space="preserve"> </v>
      </c>
      <c r="O32" s="178" t="str">
        <f t="array" ref="O32">IFERROR(INDEX(FDONN,MATCH($N$4&amp;$E32,FNOM&amp;FDATE,0),4)," ")</f>
        <v xml:space="preserve"> </v>
      </c>
      <c r="P32" s="187">
        <f t="shared" si="8"/>
        <v>0</v>
      </c>
      <c r="Q32" s="188">
        <f t="shared" si="122"/>
        <v>1.53125</v>
      </c>
      <c r="R32" s="176" t="str">
        <f t="array" ref="R32">IFERROR(INDEX(FDONN,MATCH($R$4&amp;$E32,FNOM&amp;FDATE,0),3)," ")</f>
        <v xml:space="preserve"> </v>
      </c>
      <c r="S32" s="178" t="str">
        <f t="array" ref="S32">IFERROR(INDEX(FDONN,MATCH($R$4&amp;$E32,FNOM&amp;FDATE,0),4)," ")</f>
        <v xml:space="preserve"> </v>
      </c>
      <c r="T32" s="187">
        <f t="shared" si="10"/>
        <v>0</v>
      </c>
      <c r="U32" s="188">
        <f t="shared" si="123"/>
        <v>2.239583333333333</v>
      </c>
      <c r="V32" s="176" t="str">
        <f t="array" ref="V32">IFERROR(INDEX(FDONN,MATCH($V$4&amp;$E32,FNOM&amp;FDATE,0),3)," ")</f>
        <v xml:space="preserve"> </v>
      </c>
      <c r="W32" s="178" t="str">
        <f t="array" ref="W32">IFERROR(INDEX(FDONN,MATCH($V$4&amp;$E32,FNOM&amp;FDATE,0),4)," ")</f>
        <v xml:space="preserve"> </v>
      </c>
      <c r="X32" s="187">
        <f t="shared" si="12"/>
        <v>0</v>
      </c>
      <c r="Y32" s="188">
        <f t="shared" si="124"/>
        <v>0</v>
      </c>
      <c r="Z32" s="176" t="str">
        <f t="array" ref="Z32">IFERROR(INDEX(FDONN,MATCH($Z$4&amp;$E32,FNOM&amp;FDATE,0),3)," ")</f>
        <v xml:space="preserve"> </v>
      </c>
      <c r="AA32" s="178" t="str">
        <f t="array" ref="AA32">IFERROR(INDEX(FDONN,MATCH($Z$4&amp;$E32,FNOM&amp;FDATE,0),4)," ")</f>
        <v xml:space="preserve"> </v>
      </c>
      <c r="AB32" s="187">
        <f t="shared" si="14"/>
        <v>0</v>
      </c>
      <c r="AC32" s="188">
        <f t="shared" si="125"/>
        <v>1.6208333333333331</v>
      </c>
      <c r="AD32" s="176" t="str">
        <f t="array" ref="AD32">IFERROR(INDEX(FDONN,MATCH($AD$4&amp;$E32,FNOM&amp;FDATE,0),3)," ")</f>
        <v xml:space="preserve"> </v>
      </c>
      <c r="AE32" s="178" t="str">
        <f t="array" ref="AE32">IFERROR(INDEX(FDONN,MATCH($AD$4&amp;$E32,FNOM&amp;FDATE,0),4)," ")</f>
        <v xml:space="preserve"> </v>
      </c>
      <c r="AF32" s="187">
        <f t="shared" si="16"/>
        <v>0</v>
      </c>
      <c r="AG32" s="188">
        <f t="shared" si="126"/>
        <v>0</v>
      </c>
      <c r="AH32" s="176" t="str">
        <f t="array" ref="AH32">IFERROR(INDEX(FDONN,MATCH($AH$4&amp;$E32,FNOM&amp;FDATE,0),3)," ")</f>
        <v xml:space="preserve"> </v>
      </c>
      <c r="AI32" s="178" t="str">
        <f t="array" ref="AI32">IFERROR(INDEX(FDONN,MATCH($AH$4&amp;$E32,FNOM&amp;FDATE,0),4)," ")</f>
        <v xml:space="preserve"> </v>
      </c>
      <c r="AJ32" s="187">
        <f t="shared" si="18"/>
        <v>0</v>
      </c>
      <c r="AK32" s="188">
        <f t="shared" si="127"/>
        <v>2.4131944444444446</v>
      </c>
      <c r="AL32" s="176">
        <f t="array" ref="AL32">IFERROR(INDEX(FDONN,MATCH($AL$4&amp;$E32,FNOM&amp;FDATE,0),3)," ")</f>
        <v>0.27083333333333331</v>
      </c>
      <c r="AM32" s="178">
        <f t="array" ref="AM32">IFERROR(INDEX(FDONN,MATCH($AL$4&amp;$E32,FNOM&amp;FDATE,0),4)," ")</f>
        <v>0.72569444444444453</v>
      </c>
      <c r="AN32" s="187">
        <f t="shared" si="20"/>
        <v>0.45486111111111122</v>
      </c>
      <c r="AO32" s="188">
        <f t="shared" si="128"/>
        <v>1.6694444444444445</v>
      </c>
      <c r="AP32" s="176" t="str">
        <f t="array" ref="AP32">IFERROR(INDEX(FDONN,MATCH($AP$4&amp;$E32,FNOM&amp;FDATE,0),3)," ")</f>
        <v xml:space="preserve"> </v>
      </c>
      <c r="AQ32" s="178" t="str">
        <f t="array" ref="AQ32">IFERROR(INDEX(FDONN,MATCH($AP$4&amp;$E32,FNOM&amp;FDATE,0),4)," ")</f>
        <v xml:space="preserve"> </v>
      </c>
      <c r="AR32" s="187">
        <f t="shared" si="22"/>
        <v>0</v>
      </c>
      <c r="AS32" s="188">
        <f t="shared" si="129"/>
        <v>1.7951388888888888</v>
      </c>
      <c r="AT32" s="176" t="str">
        <f t="array" ref="AT32">IFERROR(INDEX(FDONN,MATCH($AT$4&amp;$E32,FNOM&amp;FDATE,0),3)," ")</f>
        <v xml:space="preserve"> </v>
      </c>
      <c r="AU32" s="178" t="str">
        <f t="array" ref="AU32">IFERROR(INDEX(FDONN,MATCH($AT$4&amp;$E32,FNOM&amp;FDATE,0),4)," ")</f>
        <v xml:space="preserve"> </v>
      </c>
      <c r="AV32" s="187">
        <f t="shared" si="24"/>
        <v>0</v>
      </c>
      <c r="AW32" s="188">
        <f t="shared" si="130"/>
        <v>0</v>
      </c>
      <c r="AX32" s="176" t="str">
        <f t="array" ref="AX32">IFERROR(INDEX(FDONN,MATCH($AX$4&amp;$E32,FNOM&amp;FDATE,0),3)," ")</f>
        <v xml:space="preserve"> </v>
      </c>
      <c r="AY32" s="178" t="str">
        <f t="array" ref="AY32">IFERROR(INDEX(FDONN,MATCH($AX$4&amp;$E32,FNOM&amp;FDATE,0),4)," ")</f>
        <v xml:space="preserve"> </v>
      </c>
      <c r="AZ32" s="187">
        <f t="shared" si="26"/>
        <v>0</v>
      </c>
      <c r="BA32" s="188">
        <f t="shared" si="131"/>
        <v>0</v>
      </c>
      <c r="BB32" s="176" t="str">
        <f t="array" ref="BB32">IFERROR(INDEX(FDONN,MATCH($BB$4&amp;$E32,FNOM&amp;FDATE,0),3)," ")</f>
        <v xml:space="preserve"> </v>
      </c>
      <c r="BC32" s="178" t="str">
        <f t="array" ref="BC32">IFERROR(INDEX(FDONN,MATCH($BB$4&amp;$E32,FNOM&amp;FDATE,0),4)," ")</f>
        <v xml:space="preserve"> </v>
      </c>
      <c r="BD32" s="187">
        <f t="shared" si="28"/>
        <v>0</v>
      </c>
      <c r="BE32" s="188">
        <f t="shared" si="132"/>
        <v>0</v>
      </c>
      <c r="BF32" s="176" t="str">
        <f t="array" ref="BF32">IFERROR(INDEX(FDONN,MATCH($BF$4&amp;$E32,FNOM&amp;FDATE,0),3)," ")</f>
        <v xml:space="preserve"> </v>
      </c>
      <c r="BG32" s="178" t="str">
        <f t="array" ref="BG32">IFERROR(INDEX(FDONN,MATCH($BF$4&amp;$E32,FNOM&amp;FDATE,0),4)," ")</f>
        <v xml:space="preserve"> </v>
      </c>
      <c r="BH32" s="187">
        <f t="shared" si="30"/>
        <v>0</v>
      </c>
      <c r="BI32" s="188">
        <f t="shared" si="133"/>
        <v>2.3888888888888888</v>
      </c>
      <c r="BJ32" s="176" t="str">
        <f t="array" ref="BJ32">IFERROR(INDEX(FDONN,MATCH($BJ$4&amp;$E32,FNOM&amp;FDATE,0),3)," ")</f>
        <v xml:space="preserve"> </v>
      </c>
      <c r="BK32" s="178" t="str">
        <f t="array" ref="BK32">IFERROR(INDEX(FDONN,MATCH($BJ$4&amp;$E32,FNOM&amp;FDATE,0),4)," ")</f>
        <v xml:space="preserve"> </v>
      </c>
      <c r="BL32" s="187">
        <f t="shared" si="32"/>
        <v>0</v>
      </c>
      <c r="BM32" s="188">
        <f t="shared" si="134"/>
        <v>0.28125</v>
      </c>
      <c r="BN32" s="176" t="str">
        <f t="array" ref="BN32">IFERROR(INDEX(FDONN,MATCH($BN$4&amp;$E32,FNOM&amp;FDATE,0),3)," ")</f>
        <v xml:space="preserve"> </v>
      </c>
      <c r="BO32" s="178" t="str">
        <f t="array" ref="BO32">IFERROR(INDEX(FDONN,MATCH($BN$4&amp;$E32,FNOM&amp;FDATE,0),4)," ")</f>
        <v xml:space="preserve"> </v>
      </c>
      <c r="BP32" s="187">
        <f t="shared" si="34"/>
        <v>0</v>
      </c>
      <c r="BQ32" s="188">
        <f t="shared" si="135"/>
        <v>2.4444444444444446</v>
      </c>
      <c r="BR32" s="176" t="str">
        <f t="array" ref="BR32">IFERROR(INDEX(FDONN,MATCH($BR$4&amp;$E32,FNOM&amp;FDATE,0),3)," ")</f>
        <v xml:space="preserve"> </v>
      </c>
      <c r="BS32" s="178" t="str">
        <f t="array" ref="BS32">IFERROR(INDEX(FDONN,MATCH($BR$4&amp;$E32,FNOM&amp;FDATE,0),4)," ")</f>
        <v xml:space="preserve"> </v>
      </c>
      <c r="BT32" s="187">
        <f t="shared" si="36"/>
        <v>0</v>
      </c>
      <c r="BU32" s="188">
        <f t="shared" si="136"/>
        <v>0</v>
      </c>
      <c r="BV32" s="176" t="str">
        <f t="array" ref="BV32">IFERROR(INDEX(FDONN,MATCH($BV$4&amp;$E32,FNOM&amp;FDATE,0),3)," ")</f>
        <v xml:space="preserve"> </v>
      </c>
      <c r="BW32" s="178" t="str">
        <f t="array" ref="BW32">IFERROR(INDEX(FDONN,MATCH($BV$4&amp;$E32,FNOM&amp;FDATE,0),4)," ")</f>
        <v xml:space="preserve"> </v>
      </c>
      <c r="BX32" s="187">
        <f t="shared" si="38"/>
        <v>0</v>
      </c>
      <c r="BY32" s="188">
        <f t="shared" si="137"/>
        <v>1.6215277777777779</v>
      </c>
      <c r="BZ32" s="176" t="str">
        <f t="array" ref="BZ32">IFERROR(INDEX(FDONN,MATCH($BZ$4&amp;$E32,FNOM&amp;FDATE,0),3)," ")</f>
        <v xml:space="preserve"> </v>
      </c>
      <c r="CA32" s="178" t="str">
        <f t="array" ref="CA32">IFERROR(INDEX(FDONN,MATCH($BZ$4&amp;$E32,FNOM&amp;FDATE,0),4)," ")</f>
        <v xml:space="preserve"> </v>
      </c>
      <c r="CB32" s="187">
        <f t="shared" si="40"/>
        <v>0</v>
      </c>
      <c r="CC32" s="188">
        <f t="shared" si="138"/>
        <v>0</v>
      </c>
      <c r="CD32" s="176" t="str">
        <f t="array" ref="CD32">IFERROR(INDEX(FDONN,MATCH($CD$4&amp;$E32,FNOM&amp;FDATE,0),3)," ")</f>
        <v xml:space="preserve"> </v>
      </c>
      <c r="CE32" s="178" t="str">
        <f t="array" ref="CE32">IFERROR(INDEX(FDONN,MATCH($CD$4&amp;$E32,FNOM&amp;FDATE,0),4)," ")</f>
        <v xml:space="preserve"> </v>
      </c>
      <c r="CF32" s="187">
        <f t="shared" si="42"/>
        <v>0</v>
      </c>
      <c r="CG32" s="188">
        <f t="shared" si="139"/>
        <v>0</v>
      </c>
      <c r="CH32" s="176" t="str">
        <f t="array" ref="CH32">IFERROR(INDEX(FDONN,MATCH($CH$4&amp;$E32,FNOM&amp;FDATE,0),3)," ")</f>
        <v xml:space="preserve"> </v>
      </c>
      <c r="CI32" s="178" t="str">
        <f t="array" ref="CI32">IFERROR(INDEX(FDONN,MATCH($CH$4&amp;$E32,FNOM&amp;FDATE,0),4)," ")</f>
        <v xml:space="preserve"> </v>
      </c>
      <c r="CJ32" s="187">
        <f t="shared" si="44"/>
        <v>0</v>
      </c>
      <c r="CK32" s="188">
        <f t="shared" si="140"/>
        <v>0</v>
      </c>
      <c r="CL32" s="176" t="str">
        <f t="array" ref="CL32">IFERROR(INDEX(FDONN,MATCH($CL$4&amp;$E32,FNOM&amp;FDATE,0),3)," ")</f>
        <v xml:space="preserve"> </v>
      </c>
      <c r="CM32" s="178" t="str">
        <f t="array" ref="CM32">IFERROR(INDEX(FDONN,MATCH($CL$4&amp;$E32,FNOM&amp;FDATE,0),4)," ")</f>
        <v xml:space="preserve"> </v>
      </c>
      <c r="CN32" s="187">
        <f t="shared" si="46"/>
        <v>0</v>
      </c>
      <c r="CO32" s="188">
        <f t="shared" si="141"/>
        <v>0</v>
      </c>
      <c r="CP32" s="176" t="str">
        <f t="array" ref="CP32">IFERROR(INDEX(FDONN,MATCH($CP$4&amp;$E32,FNOM&amp;FDATE,0),3)," ")</f>
        <v xml:space="preserve"> </v>
      </c>
      <c r="CQ32" s="178" t="str">
        <f t="array" ref="CQ32">IFERROR(INDEX(FDONN,MATCH($CP$4&amp;$E32,FNOM&amp;FDATE,0),4)," ")</f>
        <v xml:space="preserve"> </v>
      </c>
      <c r="CR32" s="187">
        <f t="shared" si="48"/>
        <v>0</v>
      </c>
      <c r="CS32" s="188">
        <f t="shared" si="142"/>
        <v>0</v>
      </c>
      <c r="CT32" s="176" t="str">
        <f t="array" ref="CT32">IFERROR(INDEX(FDONN,MATCH($CT$4&amp;$E32,FNOM&amp;FDATE,0),3)," ")</f>
        <v xml:space="preserve"> </v>
      </c>
      <c r="CU32" s="178" t="str">
        <f t="array" ref="CU32">IFERROR(INDEX(FDONN,MATCH($CT$4&amp;$E32,FNOM&amp;FDATE,0),4)," ")</f>
        <v xml:space="preserve"> </v>
      </c>
      <c r="CV32" s="187">
        <f t="shared" si="50"/>
        <v>0</v>
      </c>
      <c r="CW32" s="188">
        <f t="shared" si="143"/>
        <v>0</v>
      </c>
      <c r="CX32" s="176" t="str">
        <f t="array" ref="CX32">IFERROR(INDEX(FDONN,MATCH($CX$4&amp;$E32,FNOM&amp;FDATE,0),3)," ")</f>
        <v xml:space="preserve"> </v>
      </c>
      <c r="CY32" s="178" t="str">
        <f t="array" ref="CY32">IFERROR(INDEX(FDONN,MATCH($CX$4&amp;$E32,FNOM&amp;FDATE,0),4)," ")</f>
        <v xml:space="preserve"> </v>
      </c>
      <c r="CZ32" s="187">
        <f t="shared" si="52"/>
        <v>0</v>
      </c>
      <c r="DA32" s="188">
        <f t="shared" si="144"/>
        <v>0</v>
      </c>
      <c r="DB32" s="176" t="str">
        <f t="array" ref="DB32">IFERROR(INDEX(FDONN,MATCH($DB$4&amp;$E32,FNOM&amp;FDATE,0),3)," ")</f>
        <v xml:space="preserve"> </v>
      </c>
      <c r="DC32" s="178" t="str">
        <f t="array" ref="DC32">IFERROR(INDEX(FDONN,MATCH($DB$4&amp;$E32,FNOM&amp;FDATE,0),4)," ")</f>
        <v xml:space="preserve"> </v>
      </c>
      <c r="DD32" s="187">
        <f t="shared" si="54"/>
        <v>0</v>
      </c>
      <c r="DE32" s="188">
        <f t="shared" si="145"/>
        <v>0</v>
      </c>
      <c r="DF32" s="176" t="str">
        <f t="array" ref="DF32">IFERROR(INDEX(FDONN,MATCH($DF$4&amp;$E32,FNOM&amp;FDATE,0),3)," ")</f>
        <v xml:space="preserve"> </v>
      </c>
      <c r="DG32" s="178" t="str">
        <f t="array" ref="DG32">IFERROR(INDEX(FDONN,MATCH($DF$4&amp;$E32,FNOM&amp;FDATE,0),4)," ")</f>
        <v xml:space="preserve"> </v>
      </c>
      <c r="DH32" s="187">
        <f t="shared" si="56"/>
        <v>0</v>
      </c>
      <c r="DI32" s="188">
        <f t="shared" si="146"/>
        <v>0</v>
      </c>
      <c r="DJ32" s="176" t="str">
        <f t="array" ref="DJ32">IFERROR(INDEX(FDONN,MATCH($DJ$4&amp;$E32,FNOM&amp;FDATE,0),3)," ")</f>
        <v xml:space="preserve"> </v>
      </c>
      <c r="DK32" s="178" t="str">
        <f t="array" ref="DK32">IFERROR(INDEX(FDONN,MATCH($DJ$4&amp;$E32,FNOM&amp;FDATE,0),4)," ")</f>
        <v xml:space="preserve"> </v>
      </c>
      <c r="DL32" s="187">
        <f t="shared" si="58"/>
        <v>0</v>
      </c>
      <c r="DM32" s="188">
        <f t="shared" si="147"/>
        <v>0</v>
      </c>
      <c r="DN32" s="194" t="str">
        <f t="array" ref="DN32">IFERROR(INDEX(FDONN,MATCH($DN$4&amp;$E32,FNOM&amp;FDATE,0),3)," ")</f>
        <v xml:space="preserve"> </v>
      </c>
      <c r="DO32" s="178" t="str">
        <f t="array" ref="DO32">IFERROR(INDEX(FDONN,MATCH($DN$4&amp;$E32,FNOM&amp;FDATE,0),4)," ")</f>
        <v xml:space="preserve"> </v>
      </c>
      <c r="DP32" s="187">
        <f t="shared" si="60"/>
        <v>0</v>
      </c>
      <c r="DQ32" s="188">
        <f t="shared" si="148"/>
        <v>0</v>
      </c>
    </row>
    <row r="33" spans="1:121" ht="17.25" customHeight="1" thickBot="1" x14ac:dyDescent="0.3">
      <c r="A33" s="89"/>
      <c r="B33" s="95">
        <f t="shared" si="0"/>
        <v>1</v>
      </c>
      <c r="C33" s="95">
        <f t="shared" si="1"/>
        <v>5</v>
      </c>
      <c r="D33" s="95">
        <f t="shared" si="2"/>
        <v>1</v>
      </c>
      <c r="E33" s="156">
        <f t="shared" si="3"/>
        <v>43493</v>
      </c>
      <c r="F33" s="176" t="str">
        <f t="array" ref="F33">IFERROR(INDEX(Etat!A:C,MATCH('2019'!$F$4:$I$4&amp;'2019'!$E33,FNOM&amp;FDATE,0),3)," ")</f>
        <v xml:space="preserve"> </v>
      </c>
      <c r="G33" s="178" t="str">
        <f t="array" ref="G33">IFERROR(INDEX(Etat!A:D,MATCH('2019'!$F$4:$I$4&amp;'2019'!$E33,FNOM&amp;FDATE,0),4)," ")</f>
        <v xml:space="preserve"> </v>
      </c>
      <c r="H33" s="187">
        <f t="shared" si="4"/>
        <v>0</v>
      </c>
      <c r="I33" s="188">
        <f>H33</f>
        <v>0</v>
      </c>
      <c r="J33" s="176">
        <f t="array" ref="J33">IFERROR(INDEX(FDONN,MATCH($J$4&amp;$E33,FNOM&amp;FDATE,0),3)," ")</f>
        <v>6.9444444444444434E-2</v>
      </c>
      <c r="K33" s="178">
        <f t="array" ref="K33">IFERROR(INDEX(FDONN,MATCH($J$4&amp;$E33,FNOM&amp;FDATE,0),4)," ")</f>
        <v>0.42708333333333331</v>
      </c>
      <c r="L33" s="187">
        <f t="shared" si="6"/>
        <v>0.3576388888888889</v>
      </c>
      <c r="M33" s="188">
        <f>L33</f>
        <v>0.3576388888888889</v>
      </c>
      <c r="N33" s="176">
        <f t="array" ref="N33">IFERROR(INDEX(FDONN,MATCH($N$4&amp;$E33,FNOM&amp;FDATE,0),3)," ")</f>
        <v>0.125</v>
      </c>
      <c r="O33" s="178">
        <f t="array" ref="O33">IFERROR(INDEX(FDONN,MATCH($N$4&amp;$E33,FNOM&amp;FDATE,0),4)," ")</f>
        <v>0.53749999999999998</v>
      </c>
      <c r="P33" s="187">
        <f t="shared" si="8"/>
        <v>0.41249999999999992</v>
      </c>
      <c r="Q33" s="188">
        <f>P33</f>
        <v>0.41249999999999992</v>
      </c>
      <c r="R33" s="176" t="str">
        <f t="array" ref="R33">IFERROR(INDEX(FDONN,MATCH($R$4&amp;$E33,FNOM&amp;FDATE,0),3)," ")</f>
        <v xml:space="preserve"> </v>
      </c>
      <c r="S33" s="178" t="str">
        <f t="array" ref="S33">IFERROR(INDEX(FDONN,MATCH($R$4&amp;$E33,FNOM&amp;FDATE,0),4)," ")</f>
        <v xml:space="preserve"> </v>
      </c>
      <c r="T33" s="187">
        <f t="shared" si="10"/>
        <v>0</v>
      </c>
      <c r="U33" s="188">
        <f>T33</f>
        <v>0</v>
      </c>
      <c r="V33" s="176" t="str">
        <f t="array" ref="V33">IFERROR(INDEX(FDONN,MATCH($V$4&amp;$E33,FNOM&amp;FDATE,0),3)," ")</f>
        <v xml:space="preserve"> </v>
      </c>
      <c r="W33" s="178" t="str">
        <f t="array" ref="W33">IFERROR(INDEX(FDONN,MATCH($V$4&amp;$E33,FNOM&amp;FDATE,0),4)," ")</f>
        <v xml:space="preserve"> </v>
      </c>
      <c r="X33" s="187">
        <f t="shared" si="12"/>
        <v>0</v>
      </c>
      <c r="Y33" s="188">
        <f>X33</f>
        <v>0</v>
      </c>
      <c r="Z33" s="176" t="str">
        <f t="array" ref="Z33">IFERROR(INDEX(FDONN,MATCH($Z$4&amp;$E33,FNOM&amp;FDATE,0),3)," ")</f>
        <v xml:space="preserve"> </v>
      </c>
      <c r="AA33" s="178" t="str">
        <f t="array" ref="AA33">IFERROR(INDEX(FDONN,MATCH($Z$4&amp;$E33,FNOM&amp;FDATE,0),4)," ")</f>
        <v xml:space="preserve"> </v>
      </c>
      <c r="AB33" s="187">
        <f t="shared" si="14"/>
        <v>0</v>
      </c>
      <c r="AC33" s="188">
        <f>AB33</f>
        <v>0</v>
      </c>
      <c r="AD33" s="176">
        <f t="array" ref="AD33">IFERROR(INDEX(FDONN,MATCH($AD$4&amp;$E33,FNOM&amp;FDATE,0),3)," ")</f>
        <v>2.0833333333333332E-2</v>
      </c>
      <c r="AE33" s="178">
        <f t="array" ref="AE33">IFERROR(INDEX(FDONN,MATCH($AD$4&amp;$E33,FNOM&amp;FDATE,0),4)," ")</f>
        <v>0.50347222222222221</v>
      </c>
      <c r="AF33" s="187">
        <f t="shared" si="16"/>
        <v>0.4826388888888889</v>
      </c>
      <c r="AG33" s="188">
        <f>AF33</f>
        <v>0.4826388888888889</v>
      </c>
      <c r="AH33" s="176">
        <f t="array" ref="AH33">IFERROR(INDEX(FDONN,MATCH($AH$4&amp;$E33,FNOM&amp;FDATE,0),3)," ")</f>
        <v>0.16666666666666666</v>
      </c>
      <c r="AI33" s="178">
        <f t="array" ref="AI33">IFERROR(INDEX(FDONN,MATCH($AH$4&amp;$E33,FNOM&amp;FDATE,0),4)," ")</f>
        <v>0.72916666666666663</v>
      </c>
      <c r="AJ33" s="187">
        <f t="shared" si="18"/>
        <v>0.5625</v>
      </c>
      <c r="AK33" s="188">
        <f>AJ33</f>
        <v>0.5625</v>
      </c>
      <c r="AL33" s="176" t="str">
        <f t="array" ref="AL33">IFERROR(INDEX(FDONN,MATCH($AL$4&amp;$E33,FNOM&amp;FDATE,0),3)," ")</f>
        <v xml:space="preserve"> </v>
      </c>
      <c r="AM33" s="178" t="str">
        <f t="array" ref="AM33">IFERROR(INDEX(FDONN,MATCH($AL$4&amp;$E33,FNOM&amp;FDATE,0),4)," ")</f>
        <v xml:space="preserve"> </v>
      </c>
      <c r="AN33" s="187">
        <f t="shared" si="20"/>
        <v>0</v>
      </c>
      <c r="AO33" s="188">
        <f>AN33</f>
        <v>0</v>
      </c>
      <c r="AP33" s="176" t="str">
        <f t="array" ref="AP33">IFERROR(INDEX(FDONN,MATCH($AP$4&amp;$E33,FNOM&amp;FDATE,0),3)," ")</f>
        <v xml:space="preserve"> </v>
      </c>
      <c r="AQ33" s="178" t="str">
        <f t="array" ref="AQ33">IFERROR(INDEX(FDONN,MATCH($AP$4&amp;$E33,FNOM&amp;FDATE,0),4)," ")</f>
        <v xml:space="preserve"> </v>
      </c>
      <c r="AR33" s="187">
        <f t="shared" si="22"/>
        <v>0</v>
      </c>
      <c r="AS33" s="188">
        <f>AR33</f>
        <v>0</v>
      </c>
      <c r="AT33" s="176" t="str">
        <f t="array" ref="AT33">IFERROR(INDEX(FDONN,MATCH($AT$4&amp;$E33,FNOM&amp;FDATE,0),3)," ")</f>
        <v xml:space="preserve"> </v>
      </c>
      <c r="AU33" s="178" t="str">
        <f t="array" ref="AU33">IFERROR(INDEX(FDONN,MATCH($AT$4&amp;$E33,FNOM&amp;FDATE,0),4)," ")</f>
        <v xml:space="preserve"> </v>
      </c>
      <c r="AV33" s="187">
        <f t="shared" si="24"/>
        <v>0</v>
      </c>
      <c r="AW33" s="188">
        <f>AV33</f>
        <v>0</v>
      </c>
      <c r="AX33" s="176" t="str">
        <f t="array" ref="AX33">IFERROR(INDEX(FDONN,MATCH($AX$4&amp;$E33,FNOM&amp;FDATE,0),3)," ")</f>
        <v xml:space="preserve"> </v>
      </c>
      <c r="AY33" s="178" t="str">
        <f t="array" ref="AY33">IFERROR(INDEX(FDONN,MATCH($AX$4&amp;$E33,FNOM&amp;FDATE,0),4)," ")</f>
        <v xml:space="preserve"> </v>
      </c>
      <c r="AZ33" s="187">
        <f t="shared" si="26"/>
        <v>0</v>
      </c>
      <c r="BA33" s="188">
        <f>AZ33</f>
        <v>0</v>
      </c>
      <c r="BB33" s="176" t="str">
        <f t="array" ref="BB33">IFERROR(INDEX(FDONN,MATCH($BB$4&amp;$E33,FNOM&amp;FDATE,0),3)," ")</f>
        <v xml:space="preserve"> </v>
      </c>
      <c r="BC33" s="178" t="str">
        <f t="array" ref="BC33">IFERROR(INDEX(FDONN,MATCH($BB$4&amp;$E33,FNOM&amp;FDATE,0),4)," ")</f>
        <v xml:space="preserve"> </v>
      </c>
      <c r="BD33" s="187">
        <f t="shared" si="28"/>
        <v>0</v>
      </c>
      <c r="BE33" s="188">
        <f>BD33</f>
        <v>0</v>
      </c>
      <c r="BF33" s="176" t="str">
        <f t="array" ref="BF33">IFERROR(INDEX(FDONN,MATCH($BF$4&amp;$E33,FNOM&amp;FDATE,0),3)," ")</f>
        <v xml:space="preserve"> </v>
      </c>
      <c r="BG33" s="178" t="str">
        <f t="array" ref="BG33">IFERROR(INDEX(FDONN,MATCH($BF$4&amp;$E33,FNOM&amp;FDATE,0),4)," ")</f>
        <v xml:space="preserve"> </v>
      </c>
      <c r="BH33" s="187">
        <f t="shared" si="30"/>
        <v>0</v>
      </c>
      <c r="BI33" s="188">
        <f>BH33</f>
        <v>0</v>
      </c>
      <c r="BJ33" s="176" t="str">
        <f t="array" ref="BJ33">IFERROR(INDEX(FDONN,MATCH($BJ$4&amp;$E33,FNOM&amp;FDATE,0),3)," ")</f>
        <v xml:space="preserve"> </v>
      </c>
      <c r="BK33" s="178" t="str">
        <f t="array" ref="BK33">IFERROR(INDEX(FDONN,MATCH($BJ$4&amp;$E33,FNOM&amp;FDATE,0),4)," ")</f>
        <v xml:space="preserve"> </v>
      </c>
      <c r="BL33" s="187">
        <f t="shared" si="32"/>
        <v>0</v>
      </c>
      <c r="BM33" s="188">
        <f>BL33</f>
        <v>0</v>
      </c>
      <c r="BN33" s="176" t="str">
        <f t="array" ref="BN33">IFERROR(INDEX(FDONN,MATCH($BN$4&amp;$E33,FNOM&amp;FDATE,0),3)," ")</f>
        <v xml:space="preserve"> </v>
      </c>
      <c r="BO33" s="178" t="str">
        <f t="array" ref="BO33">IFERROR(INDEX(FDONN,MATCH($BN$4&amp;$E33,FNOM&amp;FDATE,0),4)," ")</f>
        <v xml:space="preserve"> </v>
      </c>
      <c r="BP33" s="187">
        <f t="shared" si="34"/>
        <v>0</v>
      </c>
      <c r="BQ33" s="188">
        <f>BP33</f>
        <v>0</v>
      </c>
      <c r="BR33" s="176">
        <f t="array" ref="BR33">IFERROR(INDEX(FDONN,MATCH($BR$4&amp;$E33,FNOM&amp;FDATE,0),3)," ")</f>
        <v>0.20833333333333334</v>
      </c>
      <c r="BS33" s="178">
        <f t="array" ref="BS33">IFERROR(INDEX(FDONN,MATCH($BR$4&amp;$E33,FNOM&amp;FDATE,0),4)," ")</f>
        <v>0.53125</v>
      </c>
      <c r="BT33" s="187">
        <f t="shared" si="36"/>
        <v>0.32291666666666663</v>
      </c>
      <c r="BU33" s="188">
        <f>BT33</f>
        <v>0.32291666666666663</v>
      </c>
      <c r="BV33" s="176" t="str">
        <f t="array" ref="BV33">IFERROR(INDEX(FDONN,MATCH($BV$4&amp;$E33,FNOM&amp;FDATE,0),3)," ")</f>
        <v xml:space="preserve"> </v>
      </c>
      <c r="BW33" s="178" t="str">
        <f t="array" ref="BW33">IFERROR(INDEX(FDONN,MATCH($BV$4&amp;$E33,FNOM&amp;FDATE,0),4)," ")</f>
        <v xml:space="preserve"> </v>
      </c>
      <c r="BX33" s="187">
        <f t="shared" si="38"/>
        <v>0</v>
      </c>
      <c r="BY33" s="188">
        <f>BX33</f>
        <v>0</v>
      </c>
      <c r="BZ33" s="176" t="str">
        <f t="array" ref="BZ33">IFERROR(INDEX(FDONN,MATCH($BZ$4&amp;$E33,FNOM&amp;FDATE,0),3)," ")</f>
        <v xml:space="preserve"> </v>
      </c>
      <c r="CA33" s="178" t="str">
        <f t="array" ref="CA33">IFERROR(INDEX(FDONN,MATCH($BZ$4&amp;$E33,FNOM&amp;FDATE,0),4)," ")</f>
        <v xml:space="preserve"> </v>
      </c>
      <c r="CB33" s="187">
        <f t="shared" si="40"/>
        <v>0</v>
      </c>
      <c r="CC33" s="188">
        <f>CB33</f>
        <v>0</v>
      </c>
      <c r="CD33" s="176" t="str">
        <f t="array" ref="CD33">IFERROR(INDEX(FDONN,MATCH($CD$4&amp;$E33,FNOM&amp;FDATE,0),3)," ")</f>
        <v xml:space="preserve"> </v>
      </c>
      <c r="CE33" s="178" t="str">
        <f t="array" ref="CE33">IFERROR(INDEX(FDONN,MATCH($CD$4&amp;$E33,FNOM&amp;FDATE,0),4)," ")</f>
        <v xml:space="preserve"> </v>
      </c>
      <c r="CF33" s="187">
        <f t="shared" si="42"/>
        <v>0</v>
      </c>
      <c r="CG33" s="188">
        <f>CF33</f>
        <v>0</v>
      </c>
      <c r="CH33" s="176" t="str">
        <f t="array" ref="CH33">IFERROR(INDEX(FDONN,MATCH($CH$4&amp;$E33,FNOM&amp;FDATE,0),3)," ")</f>
        <v xml:space="preserve"> </v>
      </c>
      <c r="CI33" s="178" t="str">
        <f t="array" ref="CI33">IFERROR(INDEX(FDONN,MATCH($CH$4&amp;$E33,FNOM&amp;FDATE,0),4)," ")</f>
        <v xml:space="preserve"> </v>
      </c>
      <c r="CJ33" s="187">
        <f t="shared" si="44"/>
        <v>0</v>
      </c>
      <c r="CK33" s="188">
        <f>CJ33</f>
        <v>0</v>
      </c>
      <c r="CL33" s="176" t="str">
        <f t="array" ref="CL33">IFERROR(INDEX(FDONN,MATCH($CL$4&amp;$E33,FNOM&amp;FDATE,0),3)," ")</f>
        <v xml:space="preserve"> </v>
      </c>
      <c r="CM33" s="178" t="str">
        <f t="array" ref="CM33">IFERROR(INDEX(FDONN,MATCH($CL$4&amp;$E33,FNOM&amp;FDATE,0),4)," ")</f>
        <v xml:space="preserve"> </v>
      </c>
      <c r="CN33" s="187">
        <f t="shared" si="46"/>
        <v>0</v>
      </c>
      <c r="CO33" s="188">
        <f>CN33</f>
        <v>0</v>
      </c>
      <c r="CP33" s="176" t="str">
        <f t="array" ref="CP33">IFERROR(INDEX(FDONN,MATCH($CP$4&amp;$E33,FNOM&amp;FDATE,0),3)," ")</f>
        <v xml:space="preserve"> </v>
      </c>
      <c r="CQ33" s="178" t="str">
        <f t="array" ref="CQ33">IFERROR(INDEX(FDONN,MATCH($CP$4&amp;$E33,FNOM&amp;FDATE,0),4)," ")</f>
        <v xml:space="preserve"> </v>
      </c>
      <c r="CR33" s="187">
        <f t="shared" si="48"/>
        <v>0</v>
      </c>
      <c r="CS33" s="188">
        <f>CR33</f>
        <v>0</v>
      </c>
      <c r="CT33" s="176" t="str">
        <f t="array" ref="CT33">IFERROR(INDEX(FDONN,MATCH($CT$4&amp;$E33,FNOM&amp;FDATE,0),3)," ")</f>
        <v xml:space="preserve"> </v>
      </c>
      <c r="CU33" s="178" t="str">
        <f t="array" ref="CU33">IFERROR(INDEX(FDONN,MATCH($CT$4&amp;$E33,FNOM&amp;FDATE,0),4)," ")</f>
        <v xml:space="preserve"> </v>
      </c>
      <c r="CV33" s="187">
        <f t="shared" si="50"/>
        <v>0</v>
      </c>
      <c r="CW33" s="188">
        <f>CV33</f>
        <v>0</v>
      </c>
      <c r="CX33" s="176" t="str">
        <f t="array" ref="CX33">IFERROR(INDEX(FDONN,MATCH($CX$4&amp;$E33,FNOM&amp;FDATE,0),3)," ")</f>
        <v xml:space="preserve"> </v>
      </c>
      <c r="CY33" s="178" t="str">
        <f t="array" ref="CY33">IFERROR(INDEX(FDONN,MATCH($CX$4&amp;$E33,FNOM&amp;FDATE,0),4)," ")</f>
        <v xml:space="preserve"> </v>
      </c>
      <c r="CZ33" s="187">
        <f t="shared" si="52"/>
        <v>0</v>
      </c>
      <c r="DA33" s="188">
        <f>CZ33</f>
        <v>0</v>
      </c>
      <c r="DB33" s="176" t="str">
        <f t="array" ref="DB33">IFERROR(INDEX(FDONN,MATCH($DB$4&amp;$E33,FNOM&amp;FDATE,0),3)," ")</f>
        <v xml:space="preserve"> </v>
      </c>
      <c r="DC33" s="178" t="str">
        <f t="array" ref="DC33">IFERROR(INDEX(FDONN,MATCH($DB$4&amp;$E33,FNOM&amp;FDATE,0),4)," ")</f>
        <v xml:space="preserve"> </v>
      </c>
      <c r="DD33" s="187">
        <f t="shared" si="54"/>
        <v>0</v>
      </c>
      <c r="DE33" s="188">
        <f>DD33</f>
        <v>0</v>
      </c>
      <c r="DF33" s="176" t="str">
        <f t="array" ref="DF33">IFERROR(INDEX(FDONN,MATCH($DF$4&amp;$E33,FNOM&amp;FDATE,0),3)," ")</f>
        <v xml:space="preserve"> </v>
      </c>
      <c r="DG33" s="178" t="str">
        <f t="array" ref="DG33">IFERROR(INDEX(FDONN,MATCH($DF$4&amp;$E33,FNOM&amp;FDATE,0),4)," ")</f>
        <v xml:space="preserve"> </v>
      </c>
      <c r="DH33" s="187">
        <f t="shared" si="56"/>
        <v>0</v>
      </c>
      <c r="DI33" s="188">
        <f>DH33</f>
        <v>0</v>
      </c>
      <c r="DJ33" s="176" t="str">
        <f t="array" ref="DJ33">IFERROR(INDEX(FDONN,MATCH($DJ$4&amp;$E33,FNOM&amp;FDATE,0),3)," ")</f>
        <v xml:space="preserve"> </v>
      </c>
      <c r="DK33" s="178" t="str">
        <f t="array" ref="DK33">IFERROR(INDEX(FDONN,MATCH($DJ$4&amp;$E33,FNOM&amp;FDATE,0),4)," ")</f>
        <v xml:space="preserve"> </v>
      </c>
      <c r="DL33" s="187">
        <f t="shared" si="58"/>
        <v>0</v>
      </c>
      <c r="DM33" s="188">
        <f>DL33</f>
        <v>0</v>
      </c>
      <c r="DN33" s="194" t="str">
        <f t="array" ref="DN33">IFERROR(INDEX(FDONN,MATCH($DN$4&amp;$E33,FNOM&amp;FDATE,0),3)," ")</f>
        <v xml:space="preserve"> </v>
      </c>
      <c r="DO33" s="178" t="str">
        <f t="array" ref="DO33">IFERROR(INDEX(FDONN,MATCH($DN$4&amp;$E33,FNOM&amp;FDATE,0),4)," ")</f>
        <v xml:space="preserve"> </v>
      </c>
      <c r="DP33" s="187">
        <f t="shared" si="60"/>
        <v>0</v>
      </c>
      <c r="DQ33" s="188">
        <f>DP33</f>
        <v>0</v>
      </c>
    </row>
    <row r="34" spans="1:121" ht="17.25" customHeight="1" thickBot="1" x14ac:dyDescent="0.3">
      <c r="A34" s="89"/>
      <c r="B34" s="95">
        <f t="shared" si="0"/>
        <v>2</v>
      </c>
      <c r="C34" s="95">
        <f t="shared" si="1"/>
        <v>5</v>
      </c>
      <c r="D34" s="95">
        <f t="shared" si="2"/>
        <v>1</v>
      </c>
      <c r="E34" s="156">
        <f t="shared" si="3"/>
        <v>43494</v>
      </c>
      <c r="F34" s="176" t="str">
        <f t="array" ref="F34">IFERROR(INDEX(Etat!A:C,MATCH('2019'!$F$4:$I$4&amp;'2019'!$E34,FNOM&amp;FDATE,0),3)," ")</f>
        <v xml:space="preserve"> </v>
      </c>
      <c r="G34" s="178" t="str">
        <f t="array" ref="G34">IFERROR(INDEX(Etat!A:D,MATCH('2019'!$F$4:$I$4&amp;'2019'!$E34,FNOM&amp;FDATE,0),4)," ")</f>
        <v xml:space="preserve"> </v>
      </c>
      <c r="H34" s="187">
        <f t="shared" si="4"/>
        <v>0</v>
      </c>
      <c r="I34" s="188">
        <f>H34+I33</f>
        <v>0</v>
      </c>
      <c r="J34" s="176">
        <f t="array" ref="J34">IFERROR(INDEX(FDONN,MATCH($J$4&amp;$E34,FNOM&amp;FDATE,0),3)," ")</f>
        <v>0.1875</v>
      </c>
      <c r="K34" s="178">
        <f t="array" ref="K34">IFERROR(INDEX(FDONN,MATCH($J$4&amp;$E34,FNOM&amp;FDATE,0),4)," ")</f>
        <v>0.54166666666666663</v>
      </c>
      <c r="L34" s="187">
        <f t="shared" si="6"/>
        <v>0.35416666666666669</v>
      </c>
      <c r="M34" s="188">
        <f>L34+M33</f>
        <v>0.71180555555555558</v>
      </c>
      <c r="N34" s="176">
        <f t="array" ref="N34">IFERROR(INDEX(FDONN,MATCH($N$4&amp;$E34,FNOM&amp;FDATE,0),3)," ")</f>
        <v>0.125</v>
      </c>
      <c r="O34" s="178">
        <f t="array" ref="O34">IFERROR(INDEX(FDONN,MATCH($N$4&amp;$E34,FNOM&amp;FDATE,0),4)," ")</f>
        <v>0.56527777777777777</v>
      </c>
      <c r="P34" s="187">
        <f t="shared" si="8"/>
        <v>0.44027777777777777</v>
      </c>
      <c r="Q34" s="188">
        <f>P34+Q33</f>
        <v>0.85277777777777763</v>
      </c>
      <c r="R34" s="176">
        <f t="array" ref="R34">IFERROR(INDEX(FDONN,MATCH($R$4&amp;$E34,FNOM&amp;FDATE,0),3)," ")</f>
        <v>0.5</v>
      </c>
      <c r="S34" s="178">
        <f t="array" ref="S34">IFERROR(INDEX(FDONN,MATCH($R$4&amp;$E34,FNOM&amp;FDATE,0),4)," ")</f>
        <v>8.3333333333333329E-2</v>
      </c>
      <c r="T34" s="187">
        <f t="shared" si="10"/>
        <v>0.58333333333333326</v>
      </c>
      <c r="U34" s="188">
        <f>T34+U33</f>
        <v>0.58333333333333326</v>
      </c>
      <c r="V34" s="176" t="str">
        <f t="array" ref="V34">IFERROR(INDEX(FDONN,MATCH($V$4&amp;$E34,FNOM&amp;FDATE,0),3)," ")</f>
        <v xml:space="preserve"> </v>
      </c>
      <c r="W34" s="178" t="str">
        <f t="array" ref="W34">IFERROR(INDEX(FDONN,MATCH($V$4&amp;$E34,FNOM&amp;FDATE,0),4)," ")</f>
        <v xml:space="preserve"> </v>
      </c>
      <c r="X34" s="187">
        <f t="shared" si="12"/>
        <v>0</v>
      </c>
      <c r="Y34" s="188">
        <f>X34+Y33</f>
        <v>0</v>
      </c>
      <c r="Z34" s="176">
        <f t="array" ref="Z34">IFERROR(INDEX(FDONN,MATCH($Z$4&amp;$E34,FNOM&amp;FDATE,0),3)," ")</f>
        <v>0.70833333333333337</v>
      </c>
      <c r="AA34" s="178">
        <f t="array" ref="AA34">IFERROR(INDEX(FDONN,MATCH($Z$4&amp;$E34,FNOM&amp;FDATE,0),4)," ")</f>
        <v>0.46180555555555558</v>
      </c>
      <c r="AB34" s="187">
        <f t="shared" si="14"/>
        <v>0.75347222222222221</v>
      </c>
      <c r="AC34" s="188">
        <f>AB34+AC33</f>
        <v>0.75347222222222221</v>
      </c>
      <c r="AD34" s="176">
        <f t="array" ref="AD34">IFERROR(INDEX(FDONN,MATCH($AD$4&amp;$E34,FNOM&amp;FDATE,0),3)," ")</f>
        <v>0.87847222222222221</v>
      </c>
      <c r="AE34" s="178">
        <f t="array" ref="AE34">IFERROR(INDEX(FDONN,MATCH($AD$4&amp;$E34,FNOM&amp;FDATE,0),4)," ")</f>
        <v>0.28472222222222221</v>
      </c>
      <c r="AF34" s="187">
        <f t="shared" si="16"/>
        <v>0.40625</v>
      </c>
      <c r="AG34" s="188">
        <f>AF34+AG33</f>
        <v>0.88888888888888884</v>
      </c>
      <c r="AH34" s="176" t="str">
        <f t="array" ref="AH34">IFERROR(INDEX(FDONN,MATCH($AH$4&amp;$E34,FNOM&amp;FDATE,0),3)," ")</f>
        <v xml:space="preserve"> </v>
      </c>
      <c r="AI34" s="178" t="str">
        <f t="array" ref="AI34">IFERROR(INDEX(FDONN,MATCH($AH$4&amp;$E34,FNOM&amp;FDATE,0),4)," ")</f>
        <v xml:space="preserve"> </v>
      </c>
      <c r="AJ34" s="187">
        <f t="shared" si="18"/>
        <v>0</v>
      </c>
      <c r="AK34" s="188">
        <f>AJ34+AK33</f>
        <v>0.5625</v>
      </c>
      <c r="AL34" s="176">
        <f t="array" ref="AL34">IFERROR(INDEX(FDONN,MATCH($AL$4&amp;$E34,FNOM&amp;FDATE,0),3)," ")</f>
        <v>0.20833333333333334</v>
      </c>
      <c r="AM34" s="178">
        <f t="array" ref="AM34">IFERROR(INDEX(FDONN,MATCH($AL$4&amp;$E34,FNOM&amp;FDATE,0),4)," ")</f>
        <v>0.66666666666666663</v>
      </c>
      <c r="AN34" s="187">
        <f t="shared" si="20"/>
        <v>0.45833333333333326</v>
      </c>
      <c r="AO34" s="188">
        <f>AN34+AO33</f>
        <v>0.45833333333333326</v>
      </c>
      <c r="AP34" s="176">
        <f t="array" ref="AP34">IFERROR(INDEX(FDONN,MATCH($AP$4&amp;$E34,FNOM&amp;FDATE,0),3)," ")</f>
        <v>0.5</v>
      </c>
      <c r="AQ34" s="178">
        <f t="array" ref="AQ34">IFERROR(INDEX(FDONN,MATCH($AP$4&amp;$E34,FNOM&amp;FDATE,0),4)," ")</f>
        <v>0.88541666666666663</v>
      </c>
      <c r="AR34" s="187">
        <f t="shared" si="22"/>
        <v>0.38541666666666669</v>
      </c>
      <c r="AS34" s="188">
        <f>AR34+AS33</f>
        <v>0.38541666666666669</v>
      </c>
      <c r="AT34" s="176" t="str">
        <f t="array" ref="AT34">IFERROR(INDEX(FDONN,MATCH($AT$4&amp;$E34,FNOM&amp;FDATE,0),3)," ")</f>
        <v xml:space="preserve"> </v>
      </c>
      <c r="AU34" s="178" t="str">
        <f t="array" ref="AU34">IFERROR(INDEX(FDONN,MATCH($AT$4&amp;$E34,FNOM&amp;FDATE,0),4)," ")</f>
        <v xml:space="preserve"> </v>
      </c>
      <c r="AV34" s="187">
        <f t="shared" si="24"/>
        <v>0</v>
      </c>
      <c r="AW34" s="188">
        <f>AV34+AW33</f>
        <v>0</v>
      </c>
      <c r="AX34" s="176" t="str">
        <f t="array" ref="AX34">IFERROR(INDEX(FDONN,MATCH($AX$4&amp;$E34,FNOM&amp;FDATE,0),3)," ")</f>
        <v xml:space="preserve"> </v>
      </c>
      <c r="AY34" s="178" t="str">
        <f t="array" ref="AY34">IFERROR(INDEX(FDONN,MATCH($AX$4&amp;$E34,FNOM&amp;FDATE,0),4)," ")</f>
        <v xml:space="preserve"> </v>
      </c>
      <c r="AZ34" s="187">
        <f t="shared" si="26"/>
        <v>0</v>
      </c>
      <c r="BA34" s="188">
        <f>AZ34+BA33</f>
        <v>0</v>
      </c>
      <c r="BB34" s="176" t="str">
        <f t="array" ref="BB34">IFERROR(INDEX(FDONN,MATCH($BB$4&amp;$E34,FNOM&amp;FDATE,0),3)," ")</f>
        <v xml:space="preserve"> </v>
      </c>
      <c r="BC34" s="178" t="str">
        <f t="array" ref="BC34">IFERROR(INDEX(FDONN,MATCH($BB$4&amp;$E34,FNOM&amp;FDATE,0),4)," ")</f>
        <v xml:space="preserve"> </v>
      </c>
      <c r="BD34" s="187">
        <f t="shared" si="28"/>
        <v>0</v>
      </c>
      <c r="BE34" s="188">
        <f>BD34+BE33</f>
        <v>0</v>
      </c>
      <c r="BF34" s="176" t="str">
        <f t="array" ref="BF34">IFERROR(INDEX(FDONN,MATCH($BF$4&amp;$E34,FNOM&amp;FDATE,0),3)," ")</f>
        <v xml:space="preserve"> </v>
      </c>
      <c r="BG34" s="178" t="str">
        <f t="array" ref="BG34">IFERROR(INDEX(FDONN,MATCH($BF$4&amp;$E34,FNOM&amp;FDATE,0),4)," ")</f>
        <v xml:space="preserve"> </v>
      </c>
      <c r="BH34" s="187">
        <f t="shared" si="30"/>
        <v>0</v>
      </c>
      <c r="BI34" s="188">
        <f>BH34+BI33</f>
        <v>0</v>
      </c>
      <c r="BJ34" s="176" t="str">
        <f t="array" ref="BJ34">IFERROR(INDEX(FDONN,MATCH($BJ$4&amp;$E34,FNOM&amp;FDATE,0),3)," ")</f>
        <v xml:space="preserve"> </v>
      </c>
      <c r="BK34" s="178" t="str">
        <f t="array" ref="BK34">IFERROR(INDEX(FDONN,MATCH($BJ$4&amp;$E34,FNOM&amp;FDATE,0),4)," ")</f>
        <v xml:space="preserve"> </v>
      </c>
      <c r="BL34" s="187">
        <f t="shared" si="32"/>
        <v>0</v>
      </c>
      <c r="BM34" s="188">
        <f>BL34+BM33</f>
        <v>0</v>
      </c>
      <c r="BN34" s="176">
        <f t="array" ref="BN34">IFERROR(INDEX(FDONN,MATCH($BN$4&amp;$E34,FNOM&amp;FDATE,0),3)," ")</f>
        <v>0.3125</v>
      </c>
      <c r="BO34" s="178">
        <f t="array" ref="BO34">IFERROR(INDEX(FDONN,MATCH($BN$4&amp;$E34,FNOM&amp;FDATE,0),4)," ")</f>
        <v>0.71875</v>
      </c>
      <c r="BP34" s="187">
        <f t="shared" si="34"/>
        <v>0.40625</v>
      </c>
      <c r="BQ34" s="188">
        <f>BP34+BQ33</f>
        <v>0.40625</v>
      </c>
      <c r="BR34" s="176" t="str">
        <f t="array" ref="BR34">IFERROR(INDEX(FDONN,MATCH($BR$4&amp;$E34,FNOM&amp;FDATE,0),3)," ")</f>
        <v xml:space="preserve"> </v>
      </c>
      <c r="BS34" s="178" t="str">
        <f t="array" ref="BS34">IFERROR(INDEX(FDONN,MATCH($BR$4&amp;$E34,FNOM&amp;FDATE,0),4)," ")</f>
        <v xml:space="preserve"> </v>
      </c>
      <c r="BT34" s="187">
        <f t="shared" si="36"/>
        <v>0</v>
      </c>
      <c r="BU34" s="188">
        <f>BT34+BU33</f>
        <v>0.32291666666666663</v>
      </c>
      <c r="BV34" s="176">
        <f t="array" ref="BV34">IFERROR(INDEX(FDONN,MATCH($BV$4&amp;$E34,FNOM&amp;FDATE,0),3)," ")</f>
        <v>0.66666666666666663</v>
      </c>
      <c r="BW34" s="178">
        <f t="array" ref="BW34">IFERROR(INDEX(FDONN,MATCH($BV$4&amp;$E34,FNOM&amp;FDATE,0),4)," ")</f>
        <v>0.98958333333333337</v>
      </c>
      <c r="BX34" s="187">
        <f t="shared" si="38"/>
        <v>0.32291666666666674</v>
      </c>
      <c r="BY34" s="188">
        <f>BX34+BY33</f>
        <v>0.32291666666666674</v>
      </c>
      <c r="BZ34" s="176" t="str">
        <f t="array" ref="BZ34">IFERROR(INDEX(FDONN,MATCH($BZ$4&amp;$E34,FNOM&amp;FDATE,0),3)," ")</f>
        <v xml:space="preserve"> </v>
      </c>
      <c r="CA34" s="178" t="str">
        <f t="array" ref="CA34">IFERROR(INDEX(FDONN,MATCH($BZ$4&amp;$E34,FNOM&amp;FDATE,0),4)," ")</f>
        <v xml:space="preserve"> </v>
      </c>
      <c r="CB34" s="187">
        <f t="shared" si="40"/>
        <v>0</v>
      </c>
      <c r="CC34" s="188">
        <f>CB34+CC33</f>
        <v>0</v>
      </c>
      <c r="CD34" s="176" t="str">
        <f t="array" ref="CD34">IFERROR(INDEX(FDONN,MATCH($CD$4&amp;$E34,FNOM&amp;FDATE,0),3)," ")</f>
        <v xml:space="preserve"> </v>
      </c>
      <c r="CE34" s="178" t="str">
        <f t="array" ref="CE34">IFERROR(INDEX(FDONN,MATCH($CD$4&amp;$E34,FNOM&amp;FDATE,0),4)," ")</f>
        <v xml:space="preserve"> </v>
      </c>
      <c r="CF34" s="187">
        <f t="shared" si="42"/>
        <v>0</v>
      </c>
      <c r="CG34" s="188">
        <f>CF34+CG33</f>
        <v>0</v>
      </c>
      <c r="CH34" s="176" t="str">
        <f t="array" ref="CH34">IFERROR(INDEX(FDONN,MATCH($CH$4&amp;$E34,FNOM&amp;FDATE,0),3)," ")</f>
        <v xml:space="preserve"> </v>
      </c>
      <c r="CI34" s="178" t="str">
        <f t="array" ref="CI34">IFERROR(INDEX(FDONN,MATCH($CH$4&amp;$E34,FNOM&amp;FDATE,0),4)," ")</f>
        <v xml:space="preserve"> </v>
      </c>
      <c r="CJ34" s="187">
        <f t="shared" si="44"/>
        <v>0</v>
      </c>
      <c r="CK34" s="188">
        <f>CJ34+CK33</f>
        <v>0</v>
      </c>
      <c r="CL34" s="176" t="str">
        <f t="array" ref="CL34">IFERROR(INDEX(FDONN,MATCH($CL$4&amp;$E34,FNOM&amp;FDATE,0),3)," ")</f>
        <v xml:space="preserve"> </v>
      </c>
      <c r="CM34" s="178" t="str">
        <f t="array" ref="CM34">IFERROR(INDEX(FDONN,MATCH($CL$4&amp;$E34,FNOM&amp;FDATE,0),4)," ")</f>
        <v xml:space="preserve"> </v>
      </c>
      <c r="CN34" s="187">
        <f t="shared" si="46"/>
        <v>0</v>
      </c>
      <c r="CO34" s="188">
        <f>CN34+CO33</f>
        <v>0</v>
      </c>
      <c r="CP34" s="176" t="str">
        <f t="array" ref="CP34">IFERROR(INDEX(FDONN,MATCH($CP$4&amp;$E34,FNOM&amp;FDATE,0),3)," ")</f>
        <v xml:space="preserve"> </v>
      </c>
      <c r="CQ34" s="178" t="str">
        <f t="array" ref="CQ34">IFERROR(INDEX(FDONN,MATCH($CP$4&amp;$E34,FNOM&amp;FDATE,0),4)," ")</f>
        <v xml:space="preserve"> </v>
      </c>
      <c r="CR34" s="187">
        <f t="shared" si="48"/>
        <v>0</v>
      </c>
      <c r="CS34" s="188">
        <f>CR34+CS33</f>
        <v>0</v>
      </c>
      <c r="CT34" s="176" t="str">
        <f t="array" ref="CT34">IFERROR(INDEX(FDONN,MATCH($CT$4&amp;$E34,FNOM&amp;FDATE,0),3)," ")</f>
        <v xml:space="preserve"> </v>
      </c>
      <c r="CU34" s="178" t="str">
        <f t="array" ref="CU34">IFERROR(INDEX(FDONN,MATCH($CT$4&amp;$E34,FNOM&amp;FDATE,0),4)," ")</f>
        <v xml:space="preserve"> </v>
      </c>
      <c r="CV34" s="187">
        <f t="shared" si="50"/>
        <v>0</v>
      </c>
      <c r="CW34" s="188">
        <f>CV34+CW33</f>
        <v>0</v>
      </c>
      <c r="CX34" s="176" t="str">
        <f t="array" ref="CX34">IFERROR(INDEX(FDONN,MATCH($CX$4&amp;$E34,FNOM&amp;FDATE,0),3)," ")</f>
        <v xml:space="preserve"> </v>
      </c>
      <c r="CY34" s="178" t="str">
        <f t="array" ref="CY34">IFERROR(INDEX(FDONN,MATCH($CX$4&amp;$E34,FNOM&amp;FDATE,0),4)," ")</f>
        <v xml:space="preserve"> </v>
      </c>
      <c r="CZ34" s="187">
        <f t="shared" si="52"/>
        <v>0</v>
      </c>
      <c r="DA34" s="188">
        <f>CZ34+DA33</f>
        <v>0</v>
      </c>
      <c r="DB34" s="176" t="str">
        <f t="array" ref="DB34">IFERROR(INDEX(FDONN,MATCH($DB$4&amp;$E34,FNOM&amp;FDATE,0),3)," ")</f>
        <v xml:space="preserve"> </v>
      </c>
      <c r="DC34" s="178" t="str">
        <f t="array" ref="DC34">IFERROR(INDEX(FDONN,MATCH($DB$4&amp;$E34,FNOM&amp;FDATE,0),4)," ")</f>
        <v xml:space="preserve"> </v>
      </c>
      <c r="DD34" s="187">
        <f t="shared" si="54"/>
        <v>0</v>
      </c>
      <c r="DE34" s="188">
        <f>DD34+DE33</f>
        <v>0</v>
      </c>
      <c r="DF34" s="176" t="str">
        <f t="array" ref="DF34">IFERROR(INDEX(FDONN,MATCH($DF$4&amp;$E34,FNOM&amp;FDATE,0),3)," ")</f>
        <v xml:space="preserve"> </v>
      </c>
      <c r="DG34" s="178" t="str">
        <f t="array" ref="DG34">IFERROR(INDEX(FDONN,MATCH($DF$4&amp;$E34,FNOM&amp;FDATE,0),4)," ")</f>
        <v xml:space="preserve"> </v>
      </c>
      <c r="DH34" s="187">
        <f t="shared" si="56"/>
        <v>0</v>
      </c>
      <c r="DI34" s="188">
        <f>DH34+DI33</f>
        <v>0</v>
      </c>
      <c r="DJ34" s="176" t="str">
        <f t="array" ref="DJ34">IFERROR(INDEX(FDONN,MATCH($DJ$4&amp;$E34,FNOM&amp;FDATE,0),3)," ")</f>
        <v xml:space="preserve"> </v>
      </c>
      <c r="DK34" s="178" t="str">
        <f t="array" ref="DK34">IFERROR(INDEX(FDONN,MATCH($DJ$4&amp;$E34,FNOM&amp;FDATE,0),4)," ")</f>
        <v xml:space="preserve"> </v>
      </c>
      <c r="DL34" s="187">
        <f t="shared" si="58"/>
        <v>0</v>
      </c>
      <c r="DM34" s="188">
        <f>DL34+DM33</f>
        <v>0</v>
      </c>
      <c r="DN34" s="194" t="str">
        <f t="array" ref="DN34">IFERROR(INDEX(FDONN,MATCH($DN$4&amp;$E34,FNOM&amp;FDATE,0),3)," ")</f>
        <v xml:space="preserve"> </v>
      </c>
      <c r="DO34" s="178" t="str">
        <f t="array" ref="DO34">IFERROR(INDEX(FDONN,MATCH($DN$4&amp;$E34,FNOM&amp;FDATE,0),4)," ")</f>
        <v xml:space="preserve"> </v>
      </c>
      <c r="DP34" s="187">
        <f t="shared" si="60"/>
        <v>0</v>
      </c>
      <c r="DQ34" s="188">
        <f>DP34+DQ33</f>
        <v>0</v>
      </c>
    </row>
    <row r="35" spans="1:121" ht="17.25" customHeight="1" thickBot="1" x14ac:dyDescent="0.3">
      <c r="A35" s="89"/>
      <c r="B35" s="95">
        <f t="shared" si="0"/>
        <v>3</v>
      </c>
      <c r="C35" s="95">
        <f t="shared" si="1"/>
        <v>5</v>
      </c>
      <c r="D35" s="95">
        <f t="shared" si="2"/>
        <v>1</v>
      </c>
      <c r="E35" s="156">
        <f t="shared" si="3"/>
        <v>43495</v>
      </c>
      <c r="F35" s="176" t="str">
        <f t="array" ref="F35">IFERROR(INDEX(Etat!A:C,MATCH('2019'!$F$4:$I$4&amp;'2019'!$E35,FNOM&amp;FDATE,0),3)," ")</f>
        <v xml:space="preserve"> </v>
      </c>
      <c r="G35" s="178" t="str">
        <f t="array" ref="G35">IFERROR(INDEX(Etat!A:D,MATCH('2019'!$F$4:$I$4&amp;'2019'!$E35,FNOM&amp;FDATE,0),4)," ")</f>
        <v xml:space="preserve"> </v>
      </c>
      <c r="H35" s="187">
        <f>IFERROR(MOD(G35-F35,1)*24/24,0)</f>
        <v>0</v>
      </c>
      <c r="I35" s="188">
        <f t="shared" ref="I35:I39" si="149">I34+H35</f>
        <v>0</v>
      </c>
      <c r="J35" s="176" t="str">
        <f t="array" ref="J35">IFERROR(INDEX(FDONN,MATCH($J$4&amp;$E35,FNOM&amp;FDATE,0),3)," ")</f>
        <v xml:space="preserve"> </v>
      </c>
      <c r="K35" s="178" t="str">
        <f t="array" ref="K35">IFERROR(INDEX(FDONN,MATCH($J$4&amp;$E35,FNOM&amp;FDATE,0),4)," ")</f>
        <v xml:space="preserve"> </v>
      </c>
      <c r="L35" s="187">
        <f t="shared" si="6"/>
        <v>0</v>
      </c>
      <c r="M35" s="188">
        <f t="shared" ref="M35:M39" si="150">M34+L35</f>
        <v>0.71180555555555558</v>
      </c>
      <c r="N35" s="176">
        <f t="array" ref="N35">IFERROR(INDEX(FDONN,MATCH($N$4&amp;$E35,FNOM&amp;FDATE,0),3)," ")</f>
        <v>0.125</v>
      </c>
      <c r="O35" s="178">
        <f t="array" ref="O35">IFERROR(INDEX(FDONN,MATCH($N$4&amp;$E35,FNOM&amp;FDATE,0),4)," ")</f>
        <v>0.6166666666666667</v>
      </c>
      <c r="P35" s="187">
        <f t="shared" si="8"/>
        <v>0.4916666666666667</v>
      </c>
      <c r="Q35" s="188">
        <f t="shared" ref="Q35:Q39" si="151">Q34+P35</f>
        <v>1.3444444444444443</v>
      </c>
      <c r="R35" s="176">
        <f t="array" ref="R35">IFERROR(INDEX(FDONN,MATCH($R$4&amp;$E35,FNOM&amp;FDATE,0),3)," ")</f>
        <v>0.58333333333333337</v>
      </c>
      <c r="S35" s="178">
        <f t="array" ref="S35">IFERROR(INDEX(FDONN,MATCH($R$4&amp;$E35,FNOM&amp;FDATE,0),4)," ")</f>
        <v>0.89583333333333337</v>
      </c>
      <c r="T35" s="187">
        <f t="shared" si="10"/>
        <v>0.3125</v>
      </c>
      <c r="U35" s="188">
        <f t="shared" ref="U35:U39" si="152">U34+T35</f>
        <v>0.89583333333333326</v>
      </c>
      <c r="V35" s="176">
        <f t="array" ref="V35">IFERROR(INDEX(FDONN,MATCH($V$4&amp;$E35,FNOM&amp;FDATE,0),3)," ")</f>
        <v>0.95833333333333337</v>
      </c>
      <c r="W35" s="178">
        <f t="array" ref="W35">IFERROR(INDEX(FDONN,MATCH($V$4&amp;$E35,FNOM&amp;FDATE,0),4)," ")</f>
        <v>0.28333333333333333</v>
      </c>
      <c r="X35" s="187">
        <f t="shared" si="12"/>
        <v>0.32499999999999996</v>
      </c>
      <c r="Y35" s="188">
        <f t="shared" ref="Y35:Y39" si="153">Y34+X35</f>
        <v>0.32499999999999996</v>
      </c>
      <c r="Z35" s="176">
        <f t="array" ref="Z35">IFERROR(INDEX(FDONN,MATCH($Z$4&amp;$E35,FNOM&amp;FDATE,0),3)," ")</f>
        <v>0.84027777777777779</v>
      </c>
      <c r="AA35" s="178">
        <f t="array" ref="AA35">IFERROR(INDEX(FDONN,MATCH($Z$4&amp;$E35,FNOM&amp;FDATE,0),4)," ")</f>
        <v>0.3520833333333333</v>
      </c>
      <c r="AB35" s="187">
        <f t="shared" si="14"/>
        <v>0.51180555555555551</v>
      </c>
      <c r="AC35" s="188">
        <f t="shared" ref="AC35:AC39" si="154">AC34+AB35</f>
        <v>1.2652777777777777</v>
      </c>
      <c r="AD35" s="176">
        <f t="array" ref="AD35">IFERROR(INDEX(FDONN,MATCH($AD$4&amp;$E35,FNOM&amp;FDATE,0),3)," ")</f>
        <v>2.0833333333333332E-2</v>
      </c>
      <c r="AE35" s="178">
        <f t="array" ref="AE35">IFERROR(INDEX(FDONN,MATCH($AD$4&amp;$E35,FNOM&amp;FDATE,0),4)," ")</f>
        <v>0.3576388888888889</v>
      </c>
      <c r="AF35" s="187">
        <f t="shared" si="16"/>
        <v>0.33680555555555558</v>
      </c>
      <c r="AG35" s="188">
        <f t="shared" ref="AG35:AG39" si="155">AG34+AF35</f>
        <v>1.2256944444444444</v>
      </c>
      <c r="AH35" s="176">
        <f t="array" ref="AH35">IFERROR(INDEX(FDONN,MATCH($AH$4&amp;$E35,FNOM&amp;FDATE,0),3)," ")</f>
        <v>0.16666666666666666</v>
      </c>
      <c r="AI35" s="178">
        <f t="array" ref="AI35">IFERROR(INDEX(FDONN,MATCH($AH$4&amp;$E35,FNOM&amp;FDATE,0),4)," ")</f>
        <v>0.58333333333333337</v>
      </c>
      <c r="AJ35" s="187">
        <f t="shared" si="18"/>
        <v>0.41666666666666674</v>
      </c>
      <c r="AK35" s="188">
        <f t="shared" ref="AK35:AK39" si="156">AK34+AJ35</f>
        <v>0.97916666666666674</v>
      </c>
      <c r="AL35" s="176">
        <f t="array" ref="AL35">IFERROR(INDEX(FDONN,MATCH($AL$4&amp;$E35,FNOM&amp;FDATE,0),3)," ")</f>
        <v>0.20833333333333334</v>
      </c>
      <c r="AM35" s="178">
        <f t="array" ref="AM35">IFERROR(INDEX(FDONN,MATCH($AL$4&amp;$E35,FNOM&amp;FDATE,0),4)," ")</f>
        <v>0.70486111111111116</v>
      </c>
      <c r="AN35" s="187">
        <f t="shared" si="20"/>
        <v>0.49652777777777785</v>
      </c>
      <c r="AO35" s="188">
        <f t="shared" ref="AO35:AO39" si="157">AO34+AN35</f>
        <v>0.95486111111111116</v>
      </c>
      <c r="AP35" s="176">
        <f t="array" ref="AP35">IFERROR(INDEX(FDONN,MATCH($AP$4&amp;$E35,FNOM&amp;FDATE,0),3)," ")</f>
        <v>0.52083333333333337</v>
      </c>
      <c r="AQ35" s="178">
        <f t="array" ref="AQ35">IFERROR(INDEX(FDONN,MATCH($AP$4&amp;$E35,FNOM&amp;FDATE,0),4)," ")</f>
        <v>0.82291666666666663</v>
      </c>
      <c r="AR35" s="187">
        <f t="shared" si="22"/>
        <v>0.30208333333333326</v>
      </c>
      <c r="AS35" s="188">
        <f t="shared" ref="AS35:AS39" si="158">AS34+AR35</f>
        <v>0.6875</v>
      </c>
      <c r="AT35" s="176" t="str">
        <f t="array" ref="AT35">IFERROR(INDEX(FDONN,MATCH($AT$4&amp;$E35,FNOM&amp;FDATE,0),3)," ")</f>
        <v xml:space="preserve"> </v>
      </c>
      <c r="AU35" s="178" t="str">
        <f t="array" ref="AU35">IFERROR(INDEX(FDONN,MATCH($AT$4&amp;$E35,FNOM&amp;FDATE,0),4)," ")</f>
        <v xml:space="preserve"> </v>
      </c>
      <c r="AV35" s="187">
        <f t="shared" si="24"/>
        <v>0</v>
      </c>
      <c r="AW35" s="188">
        <f t="shared" ref="AW35:AW39" si="159">AW34+AV35</f>
        <v>0</v>
      </c>
      <c r="AX35" s="176" t="str">
        <f t="array" ref="AX35">IFERROR(INDEX(FDONN,MATCH($AX$4&amp;$E35,FNOM&amp;FDATE,0),3)," ")</f>
        <v xml:space="preserve"> </v>
      </c>
      <c r="AY35" s="178" t="str">
        <f t="array" ref="AY35">IFERROR(INDEX(FDONN,MATCH($AX$4&amp;$E35,FNOM&amp;FDATE,0),4)," ")</f>
        <v xml:space="preserve"> </v>
      </c>
      <c r="AZ35" s="187">
        <f t="shared" si="26"/>
        <v>0</v>
      </c>
      <c r="BA35" s="188">
        <f t="shared" ref="BA35:BA39" si="160">BA34+AZ35</f>
        <v>0</v>
      </c>
      <c r="BB35" s="176" t="str">
        <f t="array" ref="BB35">IFERROR(INDEX(FDONN,MATCH($BB$4&amp;$E35,FNOM&amp;FDATE,0),3)," ")</f>
        <v xml:space="preserve"> </v>
      </c>
      <c r="BC35" s="178" t="str">
        <f t="array" ref="BC35">IFERROR(INDEX(FDONN,MATCH($BB$4&amp;$E35,FNOM&amp;FDATE,0),4)," ")</f>
        <v xml:space="preserve"> </v>
      </c>
      <c r="BD35" s="187">
        <f t="shared" si="28"/>
        <v>0</v>
      </c>
      <c r="BE35" s="188">
        <f t="shared" ref="BE35:BE39" si="161">BE34+BD35</f>
        <v>0</v>
      </c>
      <c r="BF35" s="176" t="str">
        <f t="array" ref="BF35">IFERROR(INDEX(FDONN,MATCH($BF$4&amp;$E35,FNOM&amp;FDATE,0),3)," ")</f>
        <v xml:space="preserve"> </v>
      </c>
      <c r="BG35" s="178" t="str">
        <f t="array" ref="BG35">IFERROR(INDEX(FDONN,MATCH($BF$4&amp;$E35,FNOM&amp;FDATE,0),4)," ")</f>
        <v xml:space="preserve"> </v>
      </c>
      <c r="BH35" s="187">
        <f t="shared" si="30"/>
        <v>0</v>
      </c>
      <c r="BI35" s="188">
        <f t="shared" ref="BI35:BI39" si="162">BI34+BH35</f>
        <v>0</v>
      </c>
      <c r="BJ35" s="176" t="str">
        <f t="array" ref="BJ35">IFERROR(INDEX(FDONN,MATCH($BJ$4&amp;$E35,FNOM&amp;FDATE,0),3)," ")</f>
        <v xml:space="preserve"> </v>
      </c>
      <c r="BK35" s="178" t="str">
        <f t="array" ref="BK35">IFERROR(INDEX(FDONN,MATCH($BJ$4&amp;$E35,FNOM&amp;FDATE,0),4)," ")</f>
        <v xml:space="preserve"> </v>
      </c>
      <c r="BL35" s="187">
        <f t="shared" si="32"/>
        <v>0</v>
      </c>
      <c r="BM35" s="188">
        <f t="shared" ref="BM35:BM39" si="163">BM34+BL35</f>
        <v>0</v>
      </c>
      <c r="BN35" s="176">
        <f t="array" ref="BN35">IFERROR(INDEX(FDONN,MATCH($BN$4&amp;$E35,FNOM&amp;FDATE,0),3)," ")</f>
        <v>0.35416666666666669</v>
      </c>
      <c r="BO35" s="178">
        <f t="array" ref="BO35">IFERROR(INDEX(FDONN,MATCH($BN$4&amp;$E35,FNOM&amp;FDATE,0),4)," ")</f>
        <v>0.70486111111111116</v>
      </c>
      <c r="BP35" s="187">
        <f t="shared" si="34"/>
        <v>0.35069444444444448</v>
      </c>
      <c r="BQ35" s="188">
        <f t="shared" ref="BQ35:BQ39" si="164">BQ34+BP35</f>
        <v>0.75694444444444442</v>
      </c>
      <c r="BR35" s="176">
        <f t="array" ref="BR35">IFERROR(INDEX(FDONN,MATCH($BR$4&amp;$E35,FNOM&amp;FDATE,0),3)," ")</f>
        <v>0.16666666666666666</v>
      </c>
      <c r="BS35" s="178">
        <f t="array" ref="BS35">IFERROR(INDEX(FDONN,MATCH($BR$4&amp;$E35,FNOM&amp;FDATE,0),4)," ")</f>
        <v>0.55902777777777779</v>
      </c>
      <c r="BT35" s="187">
        <f t="shared" si="36"/>
        <v>0.39236111111111116</v>
      </c>
      <c r="BU35" s="188">
        <f t="shared" ref="BU35:BU39" si="165">BU34+BT35</f>
        <v>0.71527777777777779</v>
      </c>
      <c r="BV35" s="176">
        <f t="array" ref="BV35">IFERROR(INDEX(FDONN,MATCH($BV$4&amp;$E35,FNOM&amp;FDATE,0),3)," ")</f>
        <v>0.66666666666666663</v>
      </c>
      <c r="BW35" s="178">
        <f t="array" ref="BW35">IFERROR(INDEX(FDONN,MATCH($BV$4&amp;$E35,FNOM&amp;FDATE,0),4)," ")</f>
        <v>0</v>
      </c>
      <c r="BX35" s="187">
        <f t="shared" si="38"/>
        <v>0.33333333333333331</v>
      </c>
      <c r="BY35" s="188">
        <f t="shared" ref="BY35:BY39" si="166">BY34+BX35</f>
        <v>0.65625</v>
      </c>
      <c r="BZ35" s="176" t="str">
        <f t="array" ref="BZ35">IFERROR(INDEX(FDONN,MATCH($BZ$4&amp;$E35,FNOM&amp;FDATE,0),3)," ")</f>
        <v xml:space="preserve"> </v>
      </c>
      <c r="CA35" s="178" t="str">
        <f t="array" ref="CA35">IFERROR(INDEX(FDONN,MATCH($BZ$4&amp;$E35,FNOM&amp;FDATE,0),4)," ")</f>
        <v xml:space="preserve"> </v>
      </c>
      <c r="CB35" s="187">
        <f t="shared" si="40"/>
        <v>0</v>
      </c>
      <c r="CC35" s="188">
        <f t="shared" ref="CC35:CC39" si="167">CC34+CB35</f>
        <v>0</v>
      </c>
      <c r="CD35" s="176" t="str">
        <f t="array" ref="CD35">IFERROR(INDEX(FDONN,MATCH($CD$4&amp;$E35,FNOM&amp;FDATE,0),3)," ")</f>
        <v xml:space="preserve"> </v>
      </c>
      <c r="CE35" s="178" t="str">
        <f t="array" ref="CE35">IFERROR(INDEX(FDONN,MATCH($CD$4&amp;$E35,FNOM&amp;FDATE,0),4)," ")</f>
        <v xml:space="preserve"> </v>
      </c>
      <c r="CF35" s="187">
        <f t="shared" si="42"/>
        <v>0</v>
      </c>
      <c r="CG35" s="188">
        <f t="shared" ref="CG35:CG39" si="168">CG34+CF35</f>
        <v>0</v>
      </c>
      <c r="CH35" s="176" t="str">
        <f t="array" ref="CH35">IFERROR(INDEX(FDONN,MATCH($CH$4&amp;$E35,FNOM&amp;FDATE,0),3)," ")</f>
        <v xml:space="preserve"> </v>
      </c>
      <c r="CI35" s="178" t="str">
        <f t="array" ref="CI35">IFERROR(INDEX(FDONN,MATCH($CH$4&amp;$E35,FNOM&amp;FDATE,0),4)," ")</f>
        <v xml:space="preserve"> </v>
      </c>
      <c r="CJ35" s="187">
        <f t="shared" si="44"/>
        <v>0</v>
      </c>
      <c r="CK35" s="188">
        <f t="shared" ref="CK35:CK39" si="169">CK34+CJ35</f>
        <v>0</v>
      </c>
      <c r="CL35" s="176" t="str">
        <f t="array" ref="CL35">IFERROR(INDEX(FDONN,MATCH($CL$4&amp;$E35,FNOM&amp;FDATE,0),3)," ")</f>
        <v xml:space="preserve"> </v>
      </c>
      <c r="CM35" s="178" t="str">
        <f t="array" ref="CM35">IFERROR(INDEX(FDONN,MATCH($CL$4&amp;$E35,FNOM&amp;FDATE,0),4)," ")</f>
        <v xml:space="preserve"> </v>
      </c>
      <c r="CN35" s="187">
        <f t="shared" si="46"/>
        <v>0</v>
      </c>
      <c r="CO35" s="188">
        <f t="shared" ref="CO35:CO39" si="170">CO34+CN35</f>
        <v>0</v>
      </c>
      <c r="CP35" s="176" t="str">
        <f t="array" ref="CP35">IFERROR(INDEX(FDONN,MATCH($CP$4&amp;$E35,FNOM&amp;FDATE,0),3)," ")</f>
        <v xml:space="preserve"> </v>
      </c>
      <c r="CQ35" s="178" t="str">
        <f t="array" ref="CQ35">IFERROR(INDEX(FDONN,MATCH($CP$4&amp;$E35,FNOM&amp;FDATE,0),4)," ")</f>
        <v xml:space="preserve"> </v>
      </c>
      <c r="CR35" s="187">
        <f t="shared" si="48"/>
        <v>0</v>
      </c>
      <c r="CS35" s="188">
        <f t="shared" ref="CS35:CS39" si="171">CS34+CR35</f>
        <v>0</v>
      </c>
      <c r="CT35" s="176" t="str">
        <f t="array" ref="CT35">IFERROR(INDEX(FDONN,MATCH($CT$4&amp;$E35,FNOM&amp;FDATE,0),3)," ")</f>
        <v xml:space="preserve"> </v>
      </c>
      <c r="CU35" s="178" t="str">
        <f t="array" ref="CU35">IFERROR(INDEX(FDONN,MATCH($CT$4&amp;$E35,FNOM&amp;FDATE,0),4)," ")</f>
        <v xml:space="preserve"> </v>
      </c>
      <c r="CV35" s="187">
        <f t="shared" si="50"/>
        <v>0</v>
      </c>
      <c r="CW35" s="188">
        <f t="shared" ref="CW35:CW39" si="172">CW34+CV35</f>
        <v>0</v>
      </c>
      <c r="CX35" s="176" t="str">
        <f t="array" ref="CX35">IFERROR(INDEX(FDONN,MATCH($CX$4&amp;$E35,FNOM&amp;FDATE,0),3)," ")</f>
        <v xml:space="preserve"> </v>
      </c>
      <c r="CY35" s="178" t="str">
        <f t="array" ref="CY35">IFERROR(INDEX(FDONN,MATCH($CX$4&amp;$E35,FNOM&amp;FDATE,0),4)," ")</f>
        <v xml:space="preserve"> </v>
      </c>
      <c r="CZ35" s="187">
        <f t="shared" si="52"/>
        <v>0</v>
      </c>
      <c r="DA35" s="188">
        <f t="shared" ref="DA35:DA39" si="173">DA34+CZ35</f>
        <v>0</v>
      </c>
      <c r="DB35" s="176" t="str">
        <f t="array" ref="DB35">IFERROR(INDEX(FDONN,MATCH($DB$4&amp;$E35,FNOM&amp;FDATE,0),3)," ")</f>
        <v xml:space="preserve"> </v>
      </c>
      <c r="DC35" s="178" t="str">
        <f t="array" ref="DC35">IFERROR(INDEX(FDONN,MATCH($DB$4&amp;$E35,FNOM&amp;FDATE,0),4)," ")</f>
        <v xml:space="preserve"> </v>
      </c>
      <c r="DD35" s="187">
        <f t="shared" si="54"/>
        <v>0</v>
      </c>
      <c r="DE35" s="188">
        <f t="shared" ref="DE35:DE39" si="174">DE34+DD35</f>
        <v>0</v>
      </c>
      <c r="DF35" s="176" t="str">
        <f t="array" ref="DF35">IFERROR(INDEX(FDONN,MATCH($DF$4&amp;$E35,FNOM&amp;FDATE,0),3)," ")</f>
        <v xml:space="preserve"> </v>
      </c>
      <c r="DG35" s="178" t="str">
        <f t="array" ref="DG35">IFERROR(INDEX(FDONN,MATCH($DF$4&amp;$E35,FNOM&amp;FDATE,0),4)," ")</f>
        <v xml:space="preserve"> </v>
      </c>
      <c r="DH35" s="187">
        <f t="shared" si="56"/>
        <v>0</v>
      </c>
      <c r="DI35" s="188">
        <f t="shared" ref="DI35:DI39" si="175">DI34+DH35</f>
        <v>0</v>
      </c>
      <c r="DJ35" s="176" t="str">
        <f t="array" ref="DJ35">IFERROR(INDEX(FDONN,MATCH($DJ$4&amp;$E35,FNOM&amp;FDATE,0),3)," ")</f>
        <v xml:space="preserve"> </v>
      </c>
      <c r="DK35" s="178" t="str">
        <f t="array" ref="DK35">IFERROR(INDEX(FDONN,MATCH($DJ$4&amp;$E35,FNOM&amp;FDATE,0),4)," ")</f>
        <v xml:space="preserve"> </v>
      </c>
      <c r="DL35" s="187">
        <f t="shared" si="58"/>
        <v>0</v>
      </c>
      <c r="DM35" s="188">
        <f t="shared" ref="DM35:DM39" si="176">DM34+DL35</f>
        <v>0</v>
      </c>
      <c r="DN35" s="194" t="str">
        <f t="array" ref="DN35">IFERROR(INDEX(FDONN,MATCH($DN$4&amp;$E35,FNOM&amp;FDATE,0),3)," ")</f>
        <v xml:space="preserve"> </v>
      </c>
      <c r="DO35" s="178" t="str">
        <f t="array" ref="DO35">IFERROR(INDEX(FDONN,MATCH($DN$4&amp;$E35,FNOM&amp;FDATE,0),4)," ")</f>
        <v xml:space="preserve"> </v>
      </c>
      <c r="DP35" s="187">
        <f t="shared" si="60"/>
        <v>0</v>
      </c>
      <c r="DQ35" s="188">
        <f t="shared" ref="DQ35:DQ39" si="177">DQ34+DP35</f>
        <v>0</v>
      </c>
    </row>
    <row r="36" spans="1:121" ht="17.25" customHeight="1" thickBot="1" x14ac:dyDescent="0.3">
      <c r="A36" s="89"/>
      <c r="B36" s="95">
        <f t="shared" si="0"/>
        <v>4</v>
      </c>
      <c r="C36" s="95">
        <f t="shared" si="1"/>
        <v>5</v>
      </c>
      <c r="D36" s="95">
        <f t="shared" si="2"/>
        <v>1</v>
      </c>
      <c r="E36" s="156">
        <f t="shared" si="3"/>
        <v>43496</v>
      </c>
      <c r="F36" s="176" t="str">
        <f t="array" ref="F36">IFERROR(INDEX(Etat!A:C,MATCH('2019'!$F$4:$I$4&amp;'2019'!$E36,FNOM&amp;FDATE,0),3)," ")</f>
        <v xml:space="preserve"> </v>
      </c>
      <c r="G36" s="178" t="str">
        <f t="array" ref="G36">IFERROR(INDEX(Etat!A:D,MATCH('2019'!$F$4:$I$4&amp;'2019'!$E36,FNOM&amp;FDATE,0),4)," ")</f>
        <v xml:space="preserve"> </v>
      </c>
      <c r="H36" s="187">
        <f t="shared" si="4"/>
        <v>0</v>
      </c>
      <c r="I36" s="188">
        <f t="shared" si="149"/>
        <v>0</v>
      </c>
      <c r="J36" s="176">
        <f t="array" ref="J36">IFERROR(INDEX(FDONN,MATCH($J$4&amp;$E36,FNOM&amp;FDATE,0),3)," ")</f>
        <v>0.20833333333333334</v>
      </c>
      <c r="K36" s="178">
        <f t="array" ref="K36">IFERROR(INDEX(FDONN,MATCH($J$4&amp;$E36,FNOM&amp;FDATE,0),4)," ")</f>
        <v>0.54861111111111105</v>
      </c>
      <c r="L36" s="187">
        <f t="shared" si="6"/>
        <v>0.34027777777777768</v>
      </c>
      <c r="M36" s="188">
        <f t="shared" si="150"/>
        <v>1.0520833333333333</v>
      </c>
      <c r="N36" s="176">
        <f t="array" ref="N36">IFERROR(INDEX(FDONN,MATCH($N$4&amp;$E36,FNOM&amp;FDATE,0),3)," ")</f>
        <v>0.125</v>
      </c>
      <c r="O36" s="178">
        <f t="array" ref="O36">IFERROR(INDEX(FDONN,MATCH($N$4&amp;$E36,FNOM&amp;FDATE,0),4)," ")</f>
        <v>0.56874999999999998</v>
      </c>
      <c r="P36" s="187">
        <f t="shared" si="8"/>
        <v>0.44374999999999992</v>
      </c>
      <c r="Q36" s="188">
        <f t="shared" si="151"/>
        <v>1.7881944444444442</v>
      </c>
      <c r="R36" s="176">
        <f t="array" ref="R36">IFERROR(INDEX(FDONN,MATCH($R$4&amp;$E36,FNOM&amp;FDATE,0),3)," ")</f>
        <v>0.5</v>
      </c>
      <c r="S36" s="178">
        <f t="array" ref="S36">IFERROR(INDEX(FDONN,MATCH($R$4&amp;$E36,FNOM&amp;FDATE,0),4)," ")</f>
        <v>0.10416666666666667</v>
      </c>
      <c r="T36" s="187">
        <f t="shared" si="10"/>
        <v>0.60416666666666674</v>
      </c>
      <c r="U36" s="188">
        <f t="shared" si="152"/>
        <v>1.5</v>
      </c>
      <c r="V36" s="176">
        <f t="array" ref="V36">IFERROR(INDEX(FDONN,MATCH($V$4&amp;$E36,FNOM&amp;FDATE,0),3)," ")</f>
        <v>0.6694444444444444</v>
      </c>
      <c r="W36" s="178">
        <f t="array" ref="W36">IFERROR(INDEX(FDONN,MATCH($V$4&amp;$E36,FNOM&amp;FDATE,0),4)," ")</f>
        <v>0.95486111111111116</v>
      </c>
      <c r="X36" s="187">
        <f t="shared" si="12"/>
        <v>0.28541666666666676</v>
      </c>
      <c r="Y36" s="188">
        <f t="shared" si="153"/>
        <v>0.61041666666666672</v>
      </c>
      <c r="Z36" s="176" t="str">
        <f t="array" ref="Z36">IFERROR(INDEX(FDONN,MATCH($Z$4&amp;$E36,FNOM&amp;FDATE,0),3)," ")</f>
        <v xml:space="preserve"> </v>
      </c>
      <c r="AA36" s="178" t="str">
        <f t="array" ref="AA36">IFERROR(INDEX(FDONN,MATCH($Z$4&amp;$E36,FNOM&amp;FDATE,0),4)," ")</f>
        <v xml:space="preserve"> </v>
      </c>
      <c r="AB36" s="187">
        <f t="shared" si="14"/>
        <v>0</v>
      </c>
      <c r="AC36" s="188">
        <f t="shared" si="154"/>
        <v>1.2652777777777777</v>
      </c>
      <c r="AD36" s="176">
        <f t="array" ref="AD36">IFERROR(INDEX(FDONN,MATCH($AD$4&amp;$E36,FNOM&amp;FDATE,0),3)," ")</f>
        <v>0.73263888888888884</v>
      </c>
      <c r="AE36" s="178">
        <f t="array" ref="AE36">IFERROR(INDEX(FDONN,MATCH($AD$4&amp;$E36,FNOM&amp;FDATE,0),4)," ")</f>
        <v>0.30624999999999997</v>
      </c>
      <c r="AF36" s="187">
        <f t="shared" si="16"/>
        <v>0.57361111111111107</v>
      </c>
      <c r="AG36" s="188">
        <f t="shared" si="155"/>
        <v>1.7993055555555555</v>
      </c>
      <c r="AH36" s="176">
        <f t="array" ref="AH36">IFERROR(INDEX(FDONN,MATCH($AH$4&amp;$E36,FNOM&amp;FDATE,0),3)," ")</f>
        <v>0.35416666666666669</v>
      </c>
      <c r="AI36" s="178">
        <f t="array" ref="AI36">IFERROR(INDEX(FDONN,MATCH($AH$4&amp;$E36,FNOM&amp;FDATE,0),4)," ")</f>
        <v>0.63541666666666663</v>
      </c>
      <c r="AJ36" s="187">
        <f t="shared" si="18"/>
        <v>0.28124999999999994</v>
      </c>
      <c r="AK36" s="188">
        <f t="shared" si="156"/>
        <v>1.2604166666666667</v>
      </c>
      <c r="AL36" s="176" t="str">
        <f t="array" ref="AL36">IFERROR(INDEX(FDONN,MATCH($AL$4&amp;$E36,FNOM&amp;FDATE,0),3)," ")</f>
        <v xml:space="preserve"> </v>
      </c>
      <c r="AM36" s="178" t="str">
        <f t="array" ref="AM36">IFERROR(INDEX(FDONN,MATCH($AL$4&amp;$E36,FNOM&amp;FDATE,0),4)," ")</f>
        <v xml:space="preserve"> </v>
      </c>
      <c r="AN36" s="187">
        <f t="shared" si="20"/>
        <v>0</v>
      </c>
      <c r="AO36" s="188">
        <f t="shared" si="157"/>
        <v>0.95486111111111116</v>
      </c>
      <c r="AP36" s="176">
        <f t="array" ref="AP36">IFERROR(INDEX(FDONN,MATCH($AP$4&amp;$E36,FNOM&amp;FDATE,0),3)," ")</f>
        <v>0.5</v>
      </c>
      <c r="AQ36" s="178">
        <f t="array" ref="AQ36">IFERROR(INDEX(FDONN,MATCH($AP$4&amp;$E36,FNOM&amp;FDATE,0),4)," ")</f>
        <v>0.82986111111111116</v>
      </c>
      <c r="AR36" s="187">
        <f t="shared" si="22"/>
        <v>0.32986111111111116</v>
      </c>
      <c r="AS36" s="188">
        <f t="shared" si="158"/>
        <v>1.0173611111111112</v>
      </c>
      <c r="AT36" s="176" t="str">
        <f t="array" ref="AT36">IFERROR(INDEX(FDONN,MATCH($AT$4&amp;$E36,FNOM&amp;FDATE,0),3)," ")</f>
        <v xml:space="preserve"> </v>
      </c>
      <c r="AU36" s="178" t="str">
        <f t="array" ref="AU36">IFERROR(INDEX(FDONN,MATCH($AT$4&amp;$E36,FNOM&amp;FDATE,0),4)," ")</f>
        <v xml:space="preserve"> </v>
      </c>
      <c r="AV36" s="187">
        <f t="shared" si="24"/>
        <v>0</v>
      </c>
      <c r="AW36" s="188">
        <f t="shared" si="159"/>
        <v>0</v>
      </c>
      <c r="AX36" s="176" t="str">
        <f t="array" ref="AX36">IFERROR(INDEX(FDONN,MATCH($AX$4&amp;$E36,FNOM&amp;FDATE,0),3)," ")</f>
        <v xml:space="preserve"> </v>
      </c>
      <c r="AY36" s="178" t="str">
        <f t="array" ref="AY36">IFERROR(INDEX(FDONN,MATCH($AX$4&amp;$E36,FNOM&amp;FDATE,0),4)," ")</f>
        <v xml:space="preserve"> </v>
      </c>
      <c r="AZ36" s="187">
        <f t="shared" si="26"/>
        <v>0</v>
      </c>
      <c r="BA36" s="188">
        <f t="shared" si="160"/>
        <v>0</v>
      </c>
      <c r="BB36" s="176" t="str">
        <f t="array" ref="BB36">IFERROR(INDEX(FDONN,MATCH($BB$4&amp;$E36,FNOM&amp;FDATE,0),3)," ")</f>
        <v xml:space="preserve"> </v>
      </c>
      <c r="BC36" s="178" t="str">
        <f t="array" ref="BC36">IFERROR(INDEX(FDONN,MATCH($BB$4&amp;$E36,FNOM&amp;FDATE,0),4)," ")</f>
        <v xml:space="preserve"> </v>
      </c>
      <c r="BD36" s="187">
        <f t="shared" si="28"/>
        <v>0</v>
      </c>
      <c r="BE36" s="188">
        <f t="shared" si="161"/>
        <v>0</v>
      </c>
      <c r="BF36" s="176" t="str">
        <f t="array" ref="BF36">IFERROR(INDEX(FDONN,MATCH($BF$4&amp;$E36,FNOM&amp;FDATE,0),3)," ")</f>
        <v xml:space="preserve"> </v>
      </c>
      <c r="BG36" s="178" t="str">
        <f t="array" ref="BG36">IFERROR(INDEX(FDONN,MATCH($BF$4&amp;$E36,FNOM&amp;FDATE,0),4)," ")</f>
        <v xml:space="preserve"> </v>
      </c>
      <c r="BH36" s="187">
        <f t="shared" si="30"/>
        <v>0</v>
      </c>
      <c r="BI36" s="188">
        <f t="shared" si="162"/>
        <v>0</v>
      </c>
      <c r="BJ36" s="176">
        <f t="array" ref="BJ36">IFERROR(INDEX(FDONN,MATCH($BJ$4&amp;$E36,FNOM&amp;FDATE,0),3)," ")</f>
        <v>0.95833333333333337</v>
      </c>
      <c r="BK36" s="178">
        <f t="array" ref="BK36">IFERROR(INDEX(FDONN,MATCH($BJ$4&amp;$E36,FNOM&amp;FDATE,0),4)," ")</f>
        <v>0.22708333333333333</v>
      </c>
      <c r="BL36" s="187">
        <f t="shared" si="32"/>
        <v>0.26874999999999993</v>
      </c>
      <c r="BM36" s="188">
        <f t="shared" si="163"/>
        <v>0.26874999999999993</v>
      </c>
      <c r="BN36" s="176">
        <f t="array" ref="BN36">IFERROR(INDEX(FDONN,MATCH($BN$4&amp;$E36,FNOM&amp;FDATE,0),3)," ")</f>
        <v>0.58333333333333337</v>
      </c>
      <c r="BO36" s="178">
        <f t="array" ref="BO36">IFERROR(INDEX(FDONN,MATCH($BN$4&amp;$E36,FNOM&amp;FDATE,0),4)," ")</f>
        <v>0.9375</v>
      </c>
      <c r="BP36" s="187">
        <f t="shared" si="34"/>
        <v>0.35416666666666669</v>
      </c>
      <c r="BQ36" s="188">
        <f t="shared" si="164"/>
        <v>1.1111111111111112</v>
      </c>
      <c r="BR36" s="176" t="str">
        <f t="array" ref="BR36">IFERROR(INDEX(FDONN,MATCH($BR$4&amp;$E36,FNOM&amp;FDATE,0),3)," ")</f>
        <v xml:space="preserve"> </v>
      </c>
      <c r="BS36" s="178" t="str">
        <f t="array" ref="BS36">IFERROR(INDEX(FDONN,MATCH($BR$4&amp;$E36,FNOM&amp;FDATE,0),4)," ")</f>
        <v xml:space="preserve"> </v>
      </c>
      <c r="BT36" s="187">
        <f t="shared" si="36"/>
        <v>0</v>
      </c>
      <c r="BU36" s="188">
        <f t="shared" si="165"/>
        <v>0.71527777777777779</v>
      </c>
      <c r="BV36" s="176" t="str">
        <f t="array" ref="BV36">IFERROR(INDEX(FDONN,MATCH($BV$4&amp;$E36,FNOM&amp;FDATE,0),3)," ")</f>
        <v xml:space="preserve"> </v>
      </c>
      <c r="BW36" s="178" t="str">
        <f t="array" ref="BW36">IFERROR(INDEX(FDONN,MATCH($BV$4&amp;$E36,FNOM&amp;FDATE,0),4)," ")</f>
        <v xml:space="preserve"> </v>
      </c>
      <c r="BX36" s="187">
        <f t="shared" si="38"/>
        <v>0</v>
      </c>
      <c r="BY36" s="188">
        <f t="shared" si="166"/>
        <v>0.65625</v>
      </c>
      <c r="BZ36" s="176" t="str">
        <f t="array" ref="BZ36">IFERROR(INDEX(FDONN,MATCH($BZ$4&amp;$E36,FNOM&amp;FDATE,0),3)," ")</f>
        <v xml:space="preserve"> </v>
      </c>
      <c r="CA36" s="178" t="str">
        <f t="array" ref="CA36">IFERROR(INDEX(FDONN,MATCH($BZ$4&amp;$E36,FNOM&amp;FDATE,0),4)," ")</f>
        <v xml:space="preserve"> </v>
      </c>
      <c r="CB36" s="187">
        <f t="shared" si="40"/>
        <v>0</v>
      </c>
      <c r="CC36" s="188">
        <f t="shared" si="167"/>
        <v>0</v>
      </c>
      <c r="CD36" s="176" t="str">
        <f t="array" ref="CD36">IFERROR(INDEX(FDONN,MATCH($CD$4&amp;$E36,FNOM&amp;FDATE,0),3)," ")</f>
        <v xml:space="preserve"> </v>
      </c>
      <c r="CE36" s="178" t="str">
        <f t="array" ref="CE36">IFERROR(INDEX(FDONN,MATCH($CD$4&amp;$E36,FNOM&amp;FDATE,0),4)," ")</f>
        <v xml:space="preserve"> </v>
      </c>
      <c r="CF36" s="187">
        <f t="shared" si="42"/>
        <v>0</v>
      </c>
      <c r="CG36" s="188">
        <f t="shared" si="168"/>
        <v>0</v>
      </c>
      <c r="CH36" s="176" t="str">
        <f t="array" ref="CH36">IFERROR(INDEX(FDONN,MATCH($CH$4&amp;$E36,FNOM&amp;FDATE,0),3)," ")</f>
        <v xml:space="preserve"> </v>
      </c>
      <c r="CI36" s="178" t="str">
        <f t="array" ref="CI36">IFERROR(INDEX(FDONN,MATCH($CH$4&amp;$E36,FNOM&amp;FDATE,0),4)," ")</f>
        <v xml:space="preserve"> </v>
      </c>
      <c r="CJ36" s="187">
        <f t="shared" si="44"/>
        <v>0</v>
      </c>
      <c r="CK36" s="188">
        <f t="shared" si="169"/>
        <v>0</v>
      </c>
      <c r="CL36" s="176" t="str">
        <f t="array" ref="CL36">IFERROR(INDEX(FDONN,MATCH($CL$4&amp;$E36,FNOM&amp;FDATE,0),3)," ")</f>
        <v xml:space="preserve"> </v>
      </c>
      <c r="CM36" s="178" t="str">
        <f t="array" ref="CM36">IFERROR(INDEX(FDONN,MATCH($CL$4&amp;$E36,FNOM&amp;FDATE,0),4)," ")</f>
        <v xml:space="preserve"> </v>
      </c>
      <c r="CN36" s="187">
        <f t="shared" si="46"/>
        <v>0</v>
      </c>
      <c r="CO36" s="188">
        <f t="shared" si="170"/>
        <v>0</v>
      </c>
      <c r="CP36" s="176" t="str">
        <f t="array" ref="CP36">IFERROR(INDEX(FDONN,MATCH($CP$4&amp;$E36,FNOM&amp;FDATE,0),3)," ")</f>
        <v xml:space="preserve"> </v>
      </c>
      <c r="CQ36" s="178" t="str">
        <f t="array" ref="CQ36">IFERROR(INDEX(FDONN,MATCH($CP$4&amp;$E36,FNOM&amp;FDATE,0),4)," ")</f>
        <v xml:space="preserve"> </v>
      </c>
      <c r="CR36" s="187">
        <f t="shared" si="48"/>
        <v>0</v>
      </c>
      <c r="CS36" s="188">
        <f t="shared" si="171"/>
        <v>0</v>
      </c>
      <c r="CT36" s="176" t="str">
        <f t="array" ref="CT36">IFERROR(INDEX(FDONN,MATCH($CT$4&amp;$E36,FNOM&amp;FDATE,0),3)," ")</f>
        <v xml:space="preserve"> </v>
      </c>
      <c r="CU36" s="178" t="str">
        <f t="array" ref="CU36">IFERROR(INDEX(FDONN,MATCH($CT$4&amp;$E36,FNOM&amp;FDATE,0),4)," ")</f>
        <v xml:space="preserve"> </v>
      </c>
      <c r="CV36" s="187">
        <f t="shared" si="50"/>
        <v>0</v>
      </c>
      <c r="CW36" s="188">
        <f t="shared" si="172"/>
        <v>0</v>
      </c>
      <c r="CX36" s="176" t="str">
        <f t="array" ref="CX36">IFERROR(INDEX(FDONN,MATCH($CX$4&amp;$E36,FNOM&amp;FDATE,0),3)," ")</f>
        <v xml:space="preserve"> </v>
      </c>
      <c r="CY36" s="178" t="str">
        <f t="array" ref="CY36">IFERROR(INDEX(FDONN,MATCH($CX$4&amp;$E36,FNOM&amp;FDATE,0),4)," ")</f>
        <v xml:space="preserve"> </v>
      </c>
      <c r="CZ36" s="187">
        <f t="shared" si="52"/>
        <v>0</v>
      </c>
      <c r="DA36" s="188">
        <f t="shared" si="173"/>
        <v>0</v>
      </c>
      <c r="DB36" s="176" t="str">
        <f t="array" ref="DB36">IFERROR(INDEX(FDONN,MATCH($DB$4&amp;$E36,FNOM&amp;FDATE,0),3)," ")</f>
        <v xml:space="preserve"> </v>
      </c>
      <c r="DC36" s="178" t="str">
        <f t="array" ref="DC36">IFERROR(INDEX(FDONN,MATCH($DB$4&amp;$E36,FNOM&amp;FDATE,0),4)," ")</f>
        <v xml:space="preserve"> </v>
      </c>
      <c r="DD36" s="187">
        <f t="shared" si="54"/>
        <v>0</v>
      </c>
      <c r="DE36" s="188">
        <f t="shared" si="174"/>
        <v>0</v>
      </c>
      <c r="DF36" s="176" t="str">
        <f t="array" ref="DF36">IFERROR(INDEX(FDONN,MATCH($DF$4&amp;$E36,FNOM&amp;FDATE,0),3)," ")</f>
        <v xml:space="preserve"> </v>
      </c>
      <c r="DG36" s="178" t="str">
        <f t="array" ref="DG36">IFERROR(INDEX(FDONN,MATCH($DF$4&amp;$E36,FNOM&amp;FDATE,0),4)," ")</f>
        <v xml:space="preserve"> </v>
      </c>
      <c r="DH36" s="187">
        <f t="shared" si="56"/>
        <v>0</v>
      </c>
      <c r="DI36" s="188">
        <f t="shared" si="175"/>
        <v>0</v>
      </c>
      <c r="DJ36" s="176" t="str">
        <f t="array" ref="DJ36">IFERROR(INDEX(FDONN,MATCH($DJ$4&amp;$E36,FNOM&amp;FDATE,0),3)," ")</f>
        <v xml:space="preserve"> </v>
      </c>
      <c r="DK36" s="178" t="str">
        <f t="array" ref="DK36">IFERROR(INDEX(FDONN,MATCH($DJ$4&amp;$E36,FNOM&amp;FDATE,0),4)," ")</f>
        <v xml:space="preserve"> </v>
      </c>
      <c r="DL36" s="187">
        <f t="shared" si="58"/>
        <v>0</v>
      </c>
      <c r="DM36" s="188">
        <f t="shared" si="176"/>
        <v>0</v>
      </c>
      <c r="DN36" s="194" t="str">
        <f t="array" ref="DN36">IFERROR(INDEX(FDONN,MATCH($DN$4&amp;$E36,FNOM&amp;FDATE,0),3)," ")</f>
        <v xml:space="preserve"> </v>
      </c>
      <c r="DO36" s="178" t="str">
        <f t="array" ref="DO36">IFERROR(INDEX(FDONN,MATCH($DN$4&amp;$E36,FNOM&amp;FDATE,0),4)," ")</f>
        <v xml:space="preserve"> </v>
      </c>
      <c r="DP36" s="187">
        <f t="shared" si="60"/>
        <v>0</v>
      </c>
      <c r="DQ36" s="188">
        <f t="shared" si="177"/>
        <v>0</v>
      </c>
    </row>
    <row r="37" spans="1:121" ht="17.25" customHeight="1" thickBot="1" x14ac:dyDescent="0.3">
      <c r="A37" s="96"/>
      <c r="B37" s="95">
        <f t="shared" si="0"/>
        <v>5</v>
      </c>
      <c r="C37" s="95">
        <f t="shared" si="1"/>
        <v>5</v>
      </c>
      <c r="D37" s="95">
        <f t="shared" si="2"/>
        <v>2</v>
      </c>
      <c r="E37" s="156">
        <f t="shared" si="3"/>
        <v>43497</v>
      </c>
      <c r="F37" s="176" t="str">
        <f t="array" ref="F37">IFERROR(INDEX(Etat!A:C,MATCH('2019'!$F$4:$I$4&amp;'2019'!$E37,FNOM&amp;FDATE,0),3)," ")</f>
        <v xml:space="preserve"> </v>
      </c>
      <c r="G37" s="178" t="str">
        <f t="array" ref="G37">IFERROR(INDEX(Etat!A:D,MATCH('2019'!$F$4:$I$4&amp;'2019'!$E37,FNOM&amp;FDATE,0),4)," ")</f>
        <v xml:space="preserve"> </v>
      </c>
      <c r="H37" s="187">
        <f t="shared" si="4"/>
        <v>0</v>
      </c>
      <c r="I37" s="188">
        <f t="shared" si="149"/>
        <v>0</v>
      </c>
      <c r="J37" s="176">
        <f t="array" ref="J37">IFERROR(INDEX(FDONN,MATCH($J$4&amp;$E37,FNOM&amp;FDATE,0),3)," ")</f>
        <v>0.11805555555555557</v>
      </c>
      <c r="K37" s="178">
        <f t="array" ref="K37">IFERROR(INDEX(FDONN,MATCH($J$4&amp;$E37,FNOM&amp;FDATE,0),4)," ")</f>
        <v>0.51041666666666663</v>
      </c>
      <c r="L37" s="187">
        <f t="shared" si="6"/>
        <v>0.39236111111111099</v>
      </c>
      <c r="M37" s="188">
        <f t="shared" si="150"/>
        <v>1.4444444444444442</v>
      </c>
      <c r="N37" s="176">
        <f t="array" ref="N37">IFERROR(INDEX(FDONN,MATCH($N$4&amp;$E37,FNOM&amp;FDATE,0),3)," ")</f>
        <v>0.125</v>
      </c>
      <c r="O37" s="178">
        <f t="array" ref="O37">IFERROR(INDEX(FDONN,MATCH($N$4&amp;$E37,FNOM&amp;FDATE,0),4)," ")</f>
        <v>0.63194444444444442</v>
      </c>
      <c r="P37" s="187">
        <f t="shared" si="8"/>
        <v>0.50694444444444442</v>
      </c>
      <c r="Q37" s="188">
        <f t="shared" si="151"/>
        <v>2.2951388888888884</v>
      </c>
      <c r="R37" s="176">
        <f t="array" ref="R37">IFERROR(INDEX(FDONN,MATCH($R$4&amp;$E37,FNOM&amp;FDATE,0),3)," ")</f>
        <v>0.5</v>
      </c>
      <c r="S37" s="178">
        <f t="array" ref="S37">IFERROR(INDEX(FDONN,MATCH($R$4&amp;$E37,FNOM&amp;FDATE,0),4)," ")</f>
        <v>0.96875</v>
      </c>
      <c r="T37" s="187">
        <f t="shared" si="10"/>
        <v>0.46875</v>
      </c>
      <c r="U37" s="188">
        <f t="shared" si="152"/>
        <v>1.96875</v>
      </c>
      <c r="V37" s="176" t="str">
        <f t="array" ref="V37">IFERROR(INDEX(FDONN,MATCH($V$4&amp;$E37,FNOM&amp;FDATE,0),3)," ")</f>
        <v xml:space="preserve"> </v>
      </c>
      <c r="W37" s="178" t="str">
        <f t="array" ref="W37">IFERROR(INDEX(FDONN,MATCH($V$4&amp;$E37,FNOM&amp;FDATE,0),4)," ")</f>
        <v xml:space="preserve"> </v>
      </c>
      <c r="X37" s="187">
        <f t="shared" si="12"/>
        <v>0</v>
      </c>
      <c r="Y37" s="188">
        <f t="shared" si="153"/>
        <v>0.61041666666666672</v>
      </c>
      <c r="Z37" s="176" t="str">
        <f t="array" ref="Z37">IFERROR(INDEX(FDONN,MATCH($Z$4&amp;$E37,FNOM&amp;FDATE,0),3)," ")</f>
        <v xml:space="preserve"> </v>
      </c>
      <c r="AA37" s="178" t="str">
        <f t="array" ref="AA37">IFERROR(INDEX(FDONN,MATCH($Z$4&amp;$E37,FNOM&amp;FDATE,0),4)," ")</f>
        <v xml:space="preserve"> </v>
      </c>
      <c r="AB37" s="187">
        <f t="shared" si="14"/>
        <v>0</v>
      </c>
      <c r="AC37" s="188">
        <f t="shared" si="154"/>
        <v>1.2652777777777777</v>
      </c>
      <c r="AD37" s="176">
        <f t="array" ref="AD37">IFERROR(INDEX(FDONN,MATCH($AD$4&amp;$E37,FNOM&amp;FDATE,0),3)," ")</f>
        <v>2.0833333333333332E-2</v>
      </c>
      <c r="AE37" s="178">
        <f t="array" ref="AE37">IFERROR(INDEX(FDONN,MATCH($AD$4&amp;$E37,FNOM&amp;FDATE,0),4)," ")</f>
        <v>0.3611111111111111</v>
      </c>
      <c r="AF37" s="187">
        <f t="shared" si="16"/>
        <v>0.34027777777777785</v>
      </c>
      <c r="AG37" s="188">
        <f t="shared" si="155"/>
        <v>2.1395833333333334</v>
      </c>
      <c r="AH37" s="176">
        <f t="array" ref="AH37">IFERROR(INDEX(FDONN,MATCH($AH$4&amp;$E37,FNOM&amp;FDATE,0),3)," ")</f>
        <v>0.16666666666666666</v>
      </c>
      <c r="AI37" s="178">
        <f t="array" ref="AI37">IFERROR(INDEX(FDONN,MATCH($AH$4&amp;$E37,FNOM&amp;FDATE,0),4)," ")</f>
        <v>0.69791666666666663</v>
      </c>
      <c r="AJ37" s="187">
        <f t="shared" si="18"/>
        <v>0.53125</v>
      </c>
      <c r="AK37" s="188">
        <f t="shared" si="156"/>
        <v>1.7916666666666667</v>
      </c>
      <c r="AL37" s="176">
        <f t="array" ref="AL37">IFERROR(INDEX(FDONN,MATCH($AL$4&amp;$E37,FNOM&amp;FDATE,0),3)," ")</f>
        <v>0.16666666666666666</v>
      </c>
      <c r="AM37" s="178">
        <f t="array" ref="AM37">IFERROR(INDEX(FDONN,MATCH($AL$4&amp;$E37,FNOM&amp;FDATE,0),4)," ")</f>
        <v>0.70833333333333337</v>
      </c>
      <c r="AN37" s="187">
        <f t="shared" si="20"/>
        <v>0.54166666666666674</v>
      </c>
      <c r="AO37" s="188">
        <f t="shared" si="157"/>
        <v>1.4965277777777779</v>
      </c>
      <c r="AP37" s="176" t="str">
        <f t="array" ref="AP37">IFERROR(INDEX(FDONN,MATCH($AP$4&amp;$E37,FNOM&amp;FDATE,0),3)," ")</f>
        <v xml:space="preserve"> </v>
      </c>
      <c r="AQ37" s="178" t="str">
        <f t="array" ref="AQ37">IFERROR(INDEX(FDONN,MATCH($AP$4&amp;$E37,FNOM&amp;FDATE,0),4)," ")</f>
        <v xml:space="preserve"> </v>
      </c>
      <c r="AR37" s="187">
        <f t="shared" si="22"/>
        <v>0</v>
      </c>
      <c r="AS37" s="188">
        <f t="shared" si="158"/>
        <v>1.0173611111111112</v>
      </c>
      <c r="AT37" s="176" t="str">
        <f t="array" ref="AT37">IFERROR(INDEX(FDONN,MATCH($AT$4&amp;$E37,FNOM&amp;FDATE,0),3)," ")</f>
        <v xml:space="preserve"> </v>
      </c>
      <c r="AU37" s="178" t="str">
        <f t="array" ref="AU37">IFERROR(INDEX(FDONN,MATCH($AT$4&amp;$E37,FNOM&amp;FDATE,0),4)," ")</f>
        <v xml:space="preserve"> </v>
      </c>
      <c r="AV37" s="187">
        <f t="shared" si="24"/>
        <v>0</v>
      </c>
      <c r="AW37" s="188">
        <f t="shared" si="159"/>
        <v>0</v>
      </c>
      <c r="AX37" s="176" t="str">
        <f t="array" ref="AX37">IFERROR(INDEX(FDONN,MATCH($AX$4&amp;$E37,FNOM&amp;FDATE,0),3)," ")</f>
        <v xml:space="preserve"> </v>
      </c>
      <c r="AY37" s="178" t="str">
        <f t="array" ref="AY37">IFERROR(INDEX(FDONN,MATCH($AX$4&amp;$E37,FNOM&amp;FDATE,0),4)," ")</f>
        <v xml:space="preserve"> </v>
      </c>
      <c r="AZ37" s="187">
        <f t="shared" si="26"/>
        <v>0</v>
      </c>
      <c r="BA37" s="188">
        <f t="shared" si="160"/>
        <v>0</v>
      </c>
      <c r="BB37" s="176" t="str">
        <f t="array" ref="BB37">IFERROR(INDEX(FDONN,MATCH($BB$4&amp;$E37,FNOM&amp;FDATE,0),3)," ")</f>
        <v xml:space="preserve"> </v>
      </c>
      <c r="BC37" s="178" t="str">
        <f t="array" ref="BC37">IFERROR(INDEX(FDONN,MATCH($BB$4&amp;$E37,FNOM&amp;FDATE,0),4)," ")</f>
        <v xml:space="preserve"> </v>
      </c>
      <c r="BD37" s="187">
        <f t="shared" si="28"/>
        <v>0</v>
      </c>
      <c r="BE37" s="188">
        <f t="shared" si="161"/>
        <v>0</v>
      </c>
      <c r="BF37" s="176" t="str">
        <f t="array" ref="BF37">IFERROR(INDEX(FDONN,MATCH($BF$4&amp;$E37,FNOM&amp;FDATE,0),3)," ")</f>
        <v xml:space="preserve"> </v>
      </c>
      <c r="BG37" s="178" t="str">
        <f t="array" ref="BG37">IFERROR(INDEX(FDONN,MATCH($BF$4&amp;$E37,FNOM&amp;FDATE,0),4)," ")</f>
        <v xml:space="preserve"> </v>
      </c>
      <c r="BH37" s="187">
        <f t="shared" si="30"/>
        <v>0</v>
      </c>
      <c r="BI37" s="188">
        <f t="shared" si="162"/>
        <v>0</v>
      </c>
      <c r="BJ37" s="176">
        <f t="array" ref="BJ37">IFERROR(INDEX(FDONN,MATCH($BJ$4&amp;$E37,FNOM&amp;FDATE,0),3)," ")</f>
        <v>0.62847222222222221</v>
      </c>
      <c r="BK37" s="178">
        <f t="array" ref="BK37">IFERROR(INDEX(FDONN,MATCH($BJ$4&amp;$E37,FNOM&amp;FDATE,0),4)," ")</f>
        <v>0.875</v>
      </c>
      <c r="BL37" s="187">
        <f t="shared" si="32"/>
        <v>0.24652777777777779</v>
      </c>
      <c r="BM37" s="188">
        <f t="shared" si="163"/>
        <v>0.51527777777777772</v>
      </c>
      <c r="BN37" s="176">
        <f t="array" ref="BN37">IFERROR(INDEX(FDONN,MATCH($BN$4&amp;$E37,FNOM&amp;FDATE,0),3)," ")</f>
        <v>0.58333333333333337</v>
      </c>
      <c r="BO37" s="178">
        <f t="array" ref="BO37">IFERROR(INDEX(FDONN,MATCH($BN$4&amp;$E37,FNOM&amp;FDATE,0),4)," ")</f>
        <v>0.89583333333333337</v>
      </c>
      <c r="BP37" s="187">
        <f t="shared" si="34"/>
        <v>0.3125</v>
      </c>
      <c r="BQ37" s="188">
        <f t="shared" si="164"/>
        <v>1.4236111111111112</v>
      </c>
      <c r="BR37" s="176">
        <f t="array" ref="BR37">IFERROR(INDEX(FDONN,MATCH($BR$4&amp;$E37,FNOM&amp;FDATE,0),3)," ")</f>
        <v>0.1111111111111111</v>
      </c>
      <c r="BS37" s="178">
        <f t="array" ref="BS37">IFERROR(INDEX(FDONN,MATCH($BR$4&amp;$E37,FNOM&amp;FDATE,0),4)," ")</f>
        <v>0.4861111111111111</v>
      </c>
      <c r="BT37" s="187">
        <f t="shared" si="36"/>
        <v>0.375</v>
      </c>
      <c r="BU37" s="188">
        <f t="shared" si="165"/>
        <v>1.0902777777777777</v>
      </c>
      <c r="BV37" s="176" t="str">
        <f t="array" ref="BV37">IFERROR(INDEX(FDONN,MATCH($BV$4&amp;$E37,FNOM&amp;FDATE,0),3)," ")</f>
        <v xml:space="preserve"> </v>
      </c>
      <c r="BW37" s="178" t="str">
        <f t="array" ref="BW37">IFERROR(INDEX(FDONN,MATCH($BV$4&amp;$E37,FNOM&amp;FDATE,0),4)," ")</f>
        <v xml:space="preserve"> </v>
      </c>
      <c r="BX37" s="187">
        <f t="shared" si="38"/>
        <v>0</v>
      </c>
      <c r="BY37" s="188">
        <f t="shared" si="166"/>
        <v>0.65625</v>
      </c>
      <c r="BZ37" s="176" t="str">
        <f t="array" ref="BZ37">IFERROR(INDEX(FDONN,MATCH($BZ$4&amp;$E37,FNOM&amp;FDATE,0),3)," ")</f>
        <v xml:space="preserve"> </v>
      </c>
      <c r="CA37" s="178" t="str">
        <f t="array" ref="CA37">IFERROR(INDEX(FDONN,MATCH($BZ$4&amp;$E37,FNOM&amp;FDATE,0),4)," ")</f>
        <v xml:space="preserve"> </v>
      </c>
      <c r="CB37" s="187">
        <f t="shared" si="40"/>
        <v>0</v>
      </c>
      <c r="CC37" s="188">
        <f t="shared" si="167"/>
        <v>0</v>
      </c>
      <c r="CD37" s="176" t="str">
        <f t="array" ref="CD37">IFERROR(INDEX(FDONN,MATCH($CD$4&amp;$E37,FNOM&amp;FDATE,0),3)," ")</f>
        <v xml:space="preserve"> </v>
      </c>
      <c r="CE37" s="178" t="str">
        <f t="array" ref="CE37">IFERROR(INDEX(FDONN,MATCH($CD$4&amp;$E37,FNOM&amp;FDATE,0),4)," ")</f>
        <v xml:space="preserve"> </v>
      </c>
      <c r="CF37" s="187">
        <f t="shared" si="42"/>
        <v>0</v>
      </c>
      <c r="CG37" s="188">
        <f t="shared" si="168"/>
        <v>0</v>
      </c>
      <c r="CH37" s="176" t="str">
        <f t="array" ref="CH37">IFERROR(INDEX(FDONN,MATCH($CH$4&amp;$E37,FNOM&amp;FDATE,0),3)," ")</f>
        <v xml:space="preserve"> </v>
      </c>
      <c r="CI37" s="178" t="str">
        <f t="array" ref="CI37">IFERROR(INDEX(FDONN,MATCH($CH$4&amp;$E37,FNOM&amp;FDATE,0),4)," ")</f>
        <v xml:space="preserve"> </v>
      </c>
      <c r="CJ37" s="187">
        <f t="shared" si="44"/>
        <v>0</v>
      </c>
      <c r="CK37" s="188">
        <f t="shared" si="169"/>
        <v>0</v>
      </c>
      <c r="CL37" s="176" t="str">
        <f t="array" ref="CL37">IFERROR(INDEX(FDONN,MATCH($CL$4&amp;$E37,FNOM&amp;FDATE,0),3)," ")</f>
        <v xml:space="preserve"> </v>
      </c>
      <c r="CM37" s="178" t="str">
        <f t="array" ref="CM37">IFERROR(INDEX(FDONN,MATCH($CL$4&amp;$E37,FNOM&amp;FDATE,0),4)," ")</f>
        <v xml:space="preserve"> </v>
      </c>
      <c r="CN37" s="187">
        <f t="shared" si="46"/>
        <v>0</v>
      </c>
      <c r="CO37" s="188">
        <f t="shared" si="170"/>
        <v>0</v>
      </c>
      <c r="CP37" s="176" t="str">
        <f t="array" ref="CP37">IFERROR(INDEX(FDONN,MATCH($CP$4&amp;$E37,FNOM&amp;FDATE,0),3)," ")</f>
        <v xml:space="preserve"> </v>
      </c>
      <c r="CQ37" s="178" t="str">
        <f t="array" ref="CQ37">IFERROR(INDEX(FDONN,MATCH($CP$4&amp;$E37,FNOM&amp;FDATE,0),4)," ")</f>
        <v xml:space="preserve"> </v>
      </c>
      <c r="CR37" s="187">
        <f t="shared" si="48"/>
        <v>0</v>
      </c>
      <c r="CS37" s="188">
        <f t="shared" si="171"/>
        <v>0</v>
      </c>
      <c r="CT37" s="176" t="str">
        <f t="array" ref="CT37">IFERROR(INDEX(FDONN,MATCH($CT$4&amp;$E37,FNOM&amp;FDATE,0),3)," ")</f>
        <v xml:space="preserve"> </v>
      </c>
      <c r="CU37" s="178" t="str">
        <f t="array" ref="CU37">IFERROR(INDEX(FDONN,MATCH($CT$4&amp;$E37,FNOM&amp;FDATE,0),4)," ")</f>
        <v xml:space="preserve"> </v>
      </c>
      <c r="CV37" s="187">
        <f t="shared" si="50"/>
        <v>0</v>
      </c>
      <c r="CW37" s="188">
        <f t="shared" si="172"/>
        <v>0</v>
      </c>
      <c r="CX37" s="176" t="str">
        <f t="array" ref="CX37">IFERROR(INDEX(FDONN,MATCH($CX$4&amp;$E37,FNOM&amp;FDATE,0),3)," ")</f>
        <v xml:space="preserve"> </v>
      </c>
      <c r="CY37" s="178" t="str">
        <f t="array" ref="CY37">IFERROR(INDEX(FDONN,MATCH($CX$4&amp;$E37,FNOM&amp;FDATE,0),4)," ")</f>
        <v xml:space="preserve"> </v>
      </c>
      <c r="CZ37" s="187">
        <f t="shared" si="52"/>
        <v>0</v>
      </c>
      <c r="DA37" s="188">
        <f t="shared" si="173"/>
        <v>0</v>
      </c>
      <c r="DB37" s="176" t="str">
        <f t="array" ref="DB37">IFERROR(INDEX(FDONN,MATCH($DB$4&amp;$E37,FNOM&amp;FDATE,0),3)," ")</f>
        <v xml:space="preserve"> </v>
      </c>
      <c r="DC37" s="178" t="str">
        <f t="array" ref="DC37">IFERROR(INDEX(FDONN,MATCH($DB$4&amp;$E37,FNOM&amp;FDATE,0),4)," ")</f>
        <v xml:space="preserve"> </v>
      </c>
      <c r="DD37" s="187">
        <f t="shared" si="54"/>
        <v>0</v>
      </c>
      <c r="DE37" s="188">
        <f t="shared" si="174"/>
        <v>0</v>
      </c>
      <c r="DF37" s="176" t="str">
        <f t="array" ref="DF37">IFERROR(INDEX(FDONN,MATCH($DF$4&amp;$E37,FNOM&amp;FDATE,0),3)," ")</f>
        <v xml:space="preserve"> </v>
      </c>
      <c r="DG37" s="178" t="str">
        <f t="array" ref="DG37">IFERROR(INDEX(FDONN,MATCH($DF$4&amp;$E37,FNOM&amp;FDATE,0),4)," ")</f>
        <v xml:space="preserve"> </v>
      </c>
      <c r="DH37" s="187">
        <f t="shared" si="56"/>
        <v>0</v>
      </c>
      <c r="DI37" s="188">
        <f t="shared" si="175"/>
        <v>0</v>
      </c>
      <c r="DJ37" s="176" t="str">
        <f t="array" ref="DJ37">IFERROR(INDEX(FDONN,MATCH($DJ$4&amp;$E37,FNOM&amp;FDATE,0),3)," ")</f>
        <v xml:space="preserve"> </v>
      </c>
      <c r="DK37" s="178" t="str">
        <f t="array" ref="DK37">IFERROR(INDEX(FDONN,MATCH($DJ$4&amp;$E37,FNOM&amp;FDATE,0),4)," ")</f>
        <v xml:space="preserve"> </v>
      </c>
      <c r="DL37" s="187">
        <f t="shared" si="58"/>
        <v>0</v>
      </c>
      <c r="DM37" s="188">
        <f t="shared" si="176"/>
        <v>0</v>
      </c>
      <c r="DN37" s="194" t="str">
        <f t="array" ref="DN37">IFERROR(INDEX(FDONN,MATCH($DN$4&amp;$E37,FNOM&amp;FDATE,0),3)," ")</f>
        <v xml:space="preserve"> </v>
      </c>
      <c r="DO37" s="178" t="str">
        <f t="array" ref="DO37">IFERROR(INDEX(FDONN,MATCH($DN$4&amp;$E37,FNOM&amp;FDATE,0),4)," ")</f>
        <v xml:space="preserve"> </v>
      </c>
      <c r="DP37" s="187">
        <f t="shared" si="60"/>
        <v>0</v>
      </c>
      <c r="DQ37" s="188">
        <f t="shared" si="177"/>
        <v>0</v>
      </c>
    </row>
    <row r="38" spans="1:121" ht="17.25" customHeight="1" thickBot="1" x14ac:dyDescent="0.3">
      <c r="A38" s="89"/>
      <c r="B38" s="95">
        <f t="shared" si="0"/>
        <v>6</v>
      </c>
      <c r="C38" s="95">
        <f t="shared" si="1"/>
        <v>5</v>
      </c>
      <c r="D38" s="95">
        <f t="shared" si="2"/>
        <v>2</v>
      </c>
      <c r="E38" s="156">
        <f t="shared" si="3"/>
        <v>43498</v>
      </c>
      <c r="F38" s="176" t="str">
        <f t="array" ref="F38">IFERROR(INDEX(Etat!A:C,MATCH('2019'!$F$4:$I$4&amp;'2019'!$E38,FNOM&amp;FDATE,0),3)," ")</f>
        <v xml:space="preserve"> </v>
      </c>
      <c r="G38" s="178" t="str">
        <f t="array" ref="G38">IFERROR(INDEX(Etat!A:D,MATCH('2019'!$F$4:$I$4&amp;'2019'!$E38,FNOM&amp;FDATE,0),4)," ")</f>
        <v xml:space="preserve"> </v>
      </c>
      <c r="H38" s="187">
        <f t="shared" si="4"/>
        <v>0</v>
      </c>
      <c r="I38" s="188">
        <f t="shared" si="149"/>
        <v>0</v>
      </c>
      <c r="J38" s="176">
        <f t="array" ref="J38">IFERROR(INDEX(FDONN,MATCH($J$4&amp;$E38,FNOM&amp;FDATE,0),3)," ")</f>
        <v>5.5555555555555552E-2</v>
      </c>
      <c r="K38" s="178">
        <f t="array" ref="K38">IFERROR(INDEX(FDONN,MATCH($J$4&amp;$E38,FNOM&amp;FDATE,0),4)," ")</f>
        <v>0.47222222222222227</v>
      </c>
      <c r="L38" s="187">
        <f t="shared" si="6"/>
        <v>0.41666666666666674</v>
      </c>
      <c r="M38" s="188">
        <f t="shared" si="150"/>
        <v>1.8611111111111109</v>
      </c>
      <c r="N38" s="176" t="str">
        <f t="array" ref="N38">IFERROR(INDEX(FDONN,MATCH($N$4&amp;$E38,FNOM&amp;FDATE,0),3)," ")</f>
        <v xml:space="preserve"> </v>
      </c>
      <c r="O38" s="178" t="str">
        <f t="array" ref="O38">IFERROR(INDEX(FDONN,MATCH($N$4&amp;$E38,FNOM&amp;FDATE,0),4)," ")</f>
        <v xml:space="preserve"> </v>
      </c>
      <c r="P38" s="187">
        <f t="shared" si="8"/>
        <v>0</v>
      </c>
      <c r="Q38" s="188">
        <f t="shared" si="151"/>
        <v>2.2951388888888884</v>
      </c>
      <c r="R38" s="176" t="str">
        <f t="array" ref="R38">IFERROR(INDEX(FDONN,MATCH($R$4&amp;$E38,FNOM&amp;FDATE,0),3)," ")</f>
        <v xml:space="preserve"> </v>
      </c>
      <c r="S38" s="178" t="str">
        <f t="array" ref="S38">IFERROR(INDEX(FDONN,MATCH($R$4&amp;$E38,FNOM&amp;FDATE,0),4)," ")</f>
        <v xml:space="preserve"> </v>
      </c>
      <c r="T38" s="187">
        <f t="shared" si="10"/>
        <v>0</v>
      </c>
      <c r="U38" s="188">
        <f t="shared" si="152"/>
        <v>1.96875</v>
      </c>
      <c r="V38" s="176" t="str">
        <f t="array" ref="V38">IFERROR(INDEX(FDONN,MATCH($V$4&amp;$E38,FNOM&amp;FDATE,0),3)," ")</f>
        <v xml:space="preserve"> </v>
      </c>
      <c r="W38" s="178" t="str">
        <f t="array" ref="W38">IFERROR(INDEX(FDONN,MATCH($V$4&amp;$E38,FNOM&amp;FDATE,0),4)," ")</f>
        <v xml:space="preserve"> </v>
      </c>
      <c r="X38" s="187">
        <f t="shared" si="12"/>
        <v>0</v>
      </c>
      <c r="Y38" s="188">
        <f t="shared" si="153"/>
        <v>0.61041666666666672</v>
      </c>
      <c r="Z38" s="176" t="str">
        <f t="array" ref="Z38">IFERROR(INDEX(FDONN,MATCH($Z$4&amp;$E38,FNOM&amp;FDATE,0),3)," ")</f>
        <v xml:space="preserve"> </v>
      </c>
      <c r="AA38" s="178" t="str">
        <f t="array" ref="AA38">IFERROR(INDEX(FDONN,MATCH($Z$4&amp;$E38,FNOM&amp;FDATE,0),4)," ")</f>
        <v xml:space="preserve"> </v>
      </c>
      <c r="AB38" s="187">
        <f t="shared" si="14"/>
        <v>0</v>
      </c>
      <c r="AC38" s="188">
        <f t="shared" si="154"/>
        <v>1.2652777777777777</v>
      </c>
      <c r="AD38" s="176">
        <f t="array" ref="AD38">IFERROR(INDEX(FDONN,MATCH($AD$4&amp;$E38,FNOM&amp;FDATE,0),3)," ")</f>
        <v>0.8125</v>
      </c>
      <c r="AE38" s="178">
        <f t="array" ref="AE38">IFERROR(INDEX(FDONN,MATCH($AD$4&amp;$E38,FNOM&amp;FDATE,0),4)," ")</f>
        <v>0.30902777777777779</v>
      </c>
      <c r="AF38" s="187">
        <f t="shared" si="16"/>
        <v>0.49652777777777785</v>
      </c>
      <c r="AG38" s="188">
        <f t="shared" si="155"/>
        <v>2.6361111111111111</v>
      </c>
      <c r="AH38" s="176">
        <f t="array" ref="AH38">IFERROR(INDEX(FDONN,MATCH($AH$4&amp;$E38,FNOM&amp;FDATE,0),3)," ")</f>
        <v>0.13541666666666666</v>
      </c>
      <c r="AI38" s="178">
        <f t="array" ref="AI38">IFERROR(INDEX(FDONN,MATCH($AH$4&amp;$E38,FNOM&amp;FDATE,0),4)," ")</f>
        <v>0.64583333333333337</v>
      </c>
      <c r="AJ38" s="187">
        <f t="shared" si="18"/>
        <v>0.51041666666666674</v>
      </c>
      <c r="AK38" s="188">
        <f t="shared" si="156"/>
        <v>2.3020833333333335</v>
      </c>
      <c r="AL38" s="176">
        <f t="array" ref="AL38">IFERROR(INDEX(FDONN,MATCH($AL$4&amp;$E38,FNOM&amp;FDATE,0),3)," ")</f>
        <v>0.20833333333333334</v>
      </c>
      <c r="AM38" s="178">
        <f t="array" ref="AM38">IFERROR(INDEX(FDONN,MATCH($AL$4&amp;$E38,FNOM&amp;FDATE,0),4)," ")</f>
        <v>0.67361111111111116</v>
      </c>
      <c r="AN38" s="187">
        <f t="shared" si="20"/>
        <v>0.46527777777777785</v>
      </c>
      <c r="AO38" s="188">
        <f t="shared" si="157"/>
        <v>1.9618055555555558</v>
      </c>
      <c r="AP38" s="176">
        <f t="array" ref="AP38">IFERROR(INDEX(FDONN,MATCH($AP$4&amp;$E38,FNOM&amp;FDATE,0),3)," ")</f>
        <v>0.41666666666666669</v>
      </c>
      <c r="AQ38" s="178">
        <f t="array" ref="AQ38">IFERROR(INDEX(FDONN,MATCH($AP$4&amp;$E38,FNOM&amp;FDATE,0),4)," ")</f>
        <v>0.625</v>
      </c>
      <c r="AR38" s="187">
        <f t="shared" si="22"/>
        <v>0.20833333333333334</v>
      </c>
      <c r="AS38" s="188">
        <f t="shared" si="158"/>
        <v>1.2256944444444444</v>
      </c>
      <c r="AT38" s="176" t="str">
        <f t="array" ref="AT38">IFERROR(INDEX(FDONN,MATCH($AT$4&amp;$E38,FNOM&amp;FDATE,0),3)," ")</f>
        <v xml:space="preserve"> </v>
      </c>
      <c r="AU38" s="178" t="str">
        <f t="array" ref="AU38">IFERROR(INDEX(FDONN,MATCH($AT$4&amp;$E38,FNOM&amp;FDATE,0),4)," ")</f>
        <v xml:space="preserve"> </v>
      </c>
      <c r="AV38" s="187">
        <f t="shared" si="24"/>
        <v>0</v>
      </c>
      <c r="AW38" s="188">
        <f t="shared" si="159"/>
        <v>0</v>
      </c>
      <c r="AX38" s="176" t="str">
        <f t="array" ref="AX38">IFERROR(INDEX(FDONN,MATCH($AX$4&amp;$E38,FNOM&amp;FDATE,0),3)," ")</f>
        <v xml:space="preserve"> </v>
      </c>
      <c r="AY38" s="178" t="str">
        <f t="array" ref="AY38">IFERROR(INDEX(FDONN,MATCH($AX$4&amp;$E38,FNOM&amp;FDATE,0),4)," ")</f>
        <v xml:space="preserve"> </v>
      </c>
      <c r="AZ38" s="187">
        <f t="shared" si="26"/>
        <v>0</v>
      </c>
      <c r="BA38" s="188">
        <f t="shared" si="160"/>
        <v>0</v>
      </c>
      <c r="BB38" s="176" t="str">
        <f t="array" ref="BB38">IFERROR(INDEX(FDONN,MATCH($BB$4&amp;$E38,FNOM&amp;FDATE,0),3)," ")</f>
        <v xml:space="preserve"> </v>
      </c>
      <c r="BC38" s="178" t="str">
        <f t="array" ref="BC38">IFERROR(INDEX(FDONN,MATCH($BB$4&amp;$E38,FNOM&amp;FDATE,0),4)," ")</f>
        <v xml:space="preserve"> </v>
      </c>
      <c r="BD38" s="187">
        <f t="shared" si="28"/>
        <v>0</v>
      </c>
      <c r="BE38" s="188">
        <f t="shared" si="161"/>
        <v>0</v>
      </c>
      <c r="BF38" s="176" t="str">
        <f t="array" ref="BF38">IFERROR(INDEX(FDONN,MATCH($BF$4&amp;$E38,FNOM&amp;FDATE,0),3)," ")</f>
        <v xml:space="preserve"> </v>
      </c>
      <c r="BG38" s="178" t="str">
        <f t="array" ref="BG38">IFERROR(INDEX(FDONN,MATCH($BF$4&amp;$E38,FNOM&amp;FDATE,0),4)," ")</f>
        <v xml:space="preserve"> </v>
      </c>
      <c r="BH38" s="187">
        <f t="shared" si="30"/>
        <v>0</v>
      </c>
      <c r="BI38" s="188">
        <f t="shared" si="162"/>
        <v>0</v>
      </c>
      <c r="BJ38" s="176" t="str">
        <f t="array" ref="BJ38">IFERROR(INDEX(FDONN,MATCH($BJ$4&amp;$E38,FNOM&amp;FDATE,0),3)," ")</f>
        <v xml:space="preserve"> </v>
      </c>
      <c r="BK38" s="178" t="str">
        <f t="array" ref="BK38">IFERROR(INDEX(FDONN,MATCH($BJ$4&amp;$E38,FNOM&amp;FDATE,0),4)," ")</f>
        <v xml:space="preserve"> </v>
      </c>
      <c r="BL38" s="187">
        <f t="shared" si="32"/>
        <v>0</v>
      </c>
      <c r="BM38" s="188">
        <f t="shared" si="163"/>
        <v>0.51527777777777772</v>
      </c>
      <c r="BN38" s="176" t="str">
        <f t="array" ref="BN38">IFERROR(INDEX(FDONN,MATCH($BN$4&amp;$E38,FNOM&amp;FDATE,0),3)," ")</f>
        <v xml:space="preserve"> </v>
      </c>
      <c r="BO38" s="178" t="str">
        <f t="array" ref="BO38">IFERROR(INDEX(FDONN,MATCH($BN$4&amp;$E38,FNOM&amp;FDATE,0),4)," ")</f>
        <v xml:space="preserve"> </v>
      </c>
      <c r="BP38" s="187">
        <f t="shared" si="34"/>
        <v>0</v>
      </c>
      <c r="BQ38" s="188">
        <f t="shared" si="164"/>
        <v>1.4236111111111112</v>
      </c>
      <c r="BR38" s="176">
        <f t="array" ref="BR38">IFERROR(INDEX(FDONN,MATCH($BR$4&amp;$E38,FNOM&amp;FDATE,0),3)," ")</f>
        <v>0.16666666666666666</v>
      </c>
      <c r="BS38" s="178">
        <f t="array" ref="BS38">IFERROR(INDEX(FDONN,MATCH($BR$4&amp;$E38,FNOM&amp;FDATE,0),4)," ")</f>
        <v>0.63958333333333328</v>
      </c>
      <c r="BT38" s="187">
        <f t="shared" si="36"/>
        <v>0.47291666666666665</v>
      </c>
      <c r="BU38" s="188">
        <f t="shared" si="165"/>
        <v>1.5631944444444443</v>
      </c>
      <c r="BV38" s="176" t="str">
        <f t="array" ref="BV38">IFERROR(INDEX(FDONN,MATCH($BV$4&amp;$E38,FNOM&amp;FDATE,0),3)," ")</f>
        <v xml:space="preserve"> </v>
      </c>
      <c r="BW38" s="178" t="str">
        <f t="array" ref="BW38">IFERROR(INDEX(FDONN,MATCH($BV$4&amp;$E38,FNOM&amp;FDATE,0),4)," ")</f>
        <v xml:space="preserve"> </v>
      </c>
      <c r="BX38" s="187">
        <f t="shared" si="38"/>
        <v>0</v>
      </c>
      <c r="BY38" s="188">
        <f t="shared" si="166"/>
        <v>0.65625</v>
      </c>
      <c r="BZ38" s="176" t="str">
        <f t="array" ref="BZ38">IFERROR(INDEX(FDONN,MATCH($BZ$4&amp;$E38,FNOM&amp;FDATE,0),3)," ")</f>
        <v xml:space="preserve"> </v>
      </c>
      <c r="CA38" s="178" t="str">
        <f t="array" ref="CA38">IFERROR(INDEX(FDONN,MATCH($BZ$4&amp;$E38,FNOM&amp;FDATE,0),4)," ")</f>
        <v xml:space="preserve"> </v>
      </c>
      <c r="CB38" s="187">
        <f t="shared" si="40"/>
        <v>0</v>
      </c>
      <c r="CC38" s="188">
        <f t="shared" si="167"/>
        <v>0</v>
      </c>
      <c r="CD38" s="176" t="str">
        <f t="array" ref="CD38">IFERROR(INDEX(FDONN,MATCH($CD$4&amp;$E38,FNOM&amp;FDATE,0),3)," ")</f>
        <v xml:space="preserve"> </v>
      </c>
      <c r="CE38" s="178" t="str">
        <f t="array" ref="CE38">IFERROR(INDEX(FDONN,MATCH($CD$4&amp;$E38,FNOM&amp;FDATE,0),4)," ")</f>
        <v xml:space="preserve"> </v>
      </c>
      <c r="CF38" s="187">
        <f t="shared" si="42"/>
        <v>0</v>
      </c>
      <c r="CG38" s="188">
        <f t="shared" si="168"/>
        <v>0</v>
      </c>
      <c r="CH38" s="176" t="str">
        <f t="array" ref="CH38">IFERROR(INDEX(FDONN,MATCH($CH$4&amp;$E38,FNOM&amp;FDATE,0),3)," ")</f>
        <v xml:space="preserve"> </v>
      </c>
      <c r="CI38" s="178" t="str">
        <f t="array" ref="CI38">IFERROR(INDEX(FDONN,MATCH($CH$4&amp;$E38,FNOM&amp;FDATE,0),4)," ")</f>
        <v xml:space="preserve"> </v>
      </c>
      <c r="CJ38" s="187">
        <f t="shared" si="44"/>
        <v>0</v>
      </c>
      <c r="CK38" s="188">
        <f t="shared" si="169"/>
        <v>0</v>
      </c>
      <c r="CL38" s="176" t="str">
        <f t="array" ref="CL38">IFERROR(INDEX(FDONN,MATCH($CL$4&amp;$E38,FNOM&amp;FDATE,0),3)," ")</f>
        <v xml:space="preserve"> </v>
      </c>
      <c r="CM38" s="178" t="str">
        <f t="array" ref="CM38">IFERROR(INDEX(FDONN,MATCH($CL$4&amp;$E38,FNOM&amp;FDATE,0),4)," ")</f>
        <v xml:space="preserve"> </v>
      </c>
      <c r="CN38" s="187">
        <f t="shared" si="46"/>
        <v>0</v>
      </c>
      <c r="CO38" s="188">
        <f t="shared" si="170"/>
        <v>0</v>
      </c>
      <c r="CP38" s="176" t="str">
        <f t="array" ref="CP38">IFERROR(INDEX(FDONN,MATCH($CP$4&amp;$E38,FNOM&amp;FDATE,0),3)," ")</f>
        <v xml:space="preserve"> </v>
      </c>
      <c r="CQ38" s="178" t="str">
        <f t="array" ref="CQ38">IFERROR(INDEX(FDONN,MATCH($CP$4&amp;$E38,FNOM&amp;FDATE,0),4)," ")</f>
        <v xml:space="preserve"> </v>
      </c>
      <c r="CR38" s="187">
        <f t="shared" si="48"/>
        <v>0</v>
      </c>
      <c r="CS38" s="188">
        <f t="shared" si="171"/>
        <v>0</v>
      </c>
      <c r="CT38" s="176" t="str">
        <f t="array" ref="CT38">IFERROR(INDEX(FDONN,MATCH($CT$4&amp;$E38,FNOM&amp;FDATE,0),3)," ")</f>
        <v xml:space="preserve"> </v>
      </c>
      <c r="CU38" s="178" t="str">
        <f t="array" ref="CU38">IFERROR(INDEX(FDONN,MATCH($CT$4&amp;$E38,FNOM&amp;FDATE,0),4)," ")</f>
        <v xml:space="preserve"> </v>
      </c>
      <c r="CV38" s="187">
        <f t="shared" si="50"/>
        <v>0</v>
      </c>
      <c r="CW38" s="188">
        <f t="shared" si="172"/>
        <v>0</v>
      </c>
      <c r="CX38" s="176" t="str">
        <f t="array" ref="CX38">IFERROR(INDEX(FDONN,MATCH($CX$4&amp;$E38,FNOM&amp;FDATE,0),3)," ")</f>
        <v xml:space="preserve"> </v>
      </c>
      <c r="CY38" s="178" t="str">
        <f t="array" ref="CY38">IFERROR(INDEX(FDONN,MATCH($CX$4&amp;$E38,FNOM&amp;FDATE,0),4)," ")</f>
        <v xml:space="preserve"> </v>
      </c>
      <c r="CZ38" s="187">
        <f t="shared" si="52"/>
        <v>0</v>
      </c>
      <c r="DA38" s="188">
        <f t="shared" si="173"/>
        <v>0</v>
      </c>
      <c r="DB38" s="176" t="str">
        <f t="array" ref="DB38">IFERROR(INDEX(FDONN,MATCH($DB$4&amp;$E38,FNOM&amp;FDATE,0),3)," ")</f>
        <v xml:space="preserve"> </v>
      </c>
      <c r="DC38" s="178" t="str">
        <f t="array" ref="DC38">IFERROR(INDEX(FDONN,MATCH($DB$4&amp;$E38,FNOM&amp;FDATE,0),4)," ")</f>
        <v xml:space="preserve"> </v>
      </c>
      <c r="DD38" s="187">
        <f t="shared" si="54"/>
        <v>0</v>
      </c>
      <c r="DE38" s="188">
        <f t="shared" si="174"/>
        <v>0</v>
      </c>
      <c r="DF38" s="176" t="str">
        <f t="array" ref="DF38">IFERROR(INDEX(FDONN,MATCH($DF$4&amp;$E38,FNOM&amp;FDATE,0),3)," ")</f>
        <v xml:space="preserve"> </v>
      </c>
      <c r="DG38" s="178" t="str">
        <f t="array" ref="DG38">IFERROR(INDEX(FDONN,MATCH($DF$4&amp;$E38,FNOM&amp;FDATE,0),4)," ")</f>
        <v xml:space="preserve"> </v>
      </c>
      <c r="DH38" s="187">
        <f t="shared" si="56"/>
        <v>0</v>
      </c>
      <c r="DI38" s="188">
        <f t="shared" si="175"/>
        <v>0</v>
      </c>
      <c r="DJ38" s="176" t="str">
        <f t="array" ref="DJ38">IFERROR(INDEX(FDONN,MATCH($DJ$4&amp;$E38,FNOM&amp;FDATE,0),3)," ")</f>
        <v xml:space="preserve"> </v>
      </c>
      <c r="DK38" s="178" t="str">
        <f t="array" ref="DK38">IFERROR(INDEX(FDONN,MATCH($DJ$4&amp;$E38,FNOM&amp;FDATE,0),4)," ")</f>
        <v xml:space="preserve"> </v>
      </c>
      <c r="DL38" s="187">
        <f t="shared" si="58"/>
        <v>0</v>
      </c>
      <c r="DM38" s="188">
        <f t="shared" si="176"/>
        <v>0</v>
      </c>
      <c r="DN38" s="194" t="str">
        <f t="array" ref="DN38">IFERROR(INDEX(FDONN,MATCH($DN$4&amp;$E38,FNOM&amp;FDATE,0),3)," ")</f>
        <v xml:space="preserve"> </v>
      </c>
      <c r="DO38" s="178" t="str">
        <f t="array" ref="DO38">IFERROR(INDEX(FDONN,MATCH($DN$4&amp;$E38,FNOM&amp;FDATE,0),4)," ")</f>
        <v xml:space="preserve"> </v>
      </c>
      <c r="DP38" s="187">
        <f t="shared" si="60"/>
        <v>0</v>
      </c>
      <c r="DQ38" s="188">
        <f t="shared" si="177"/>
        <v>0</v>
      </c>
    </row>
    <row r="39" spans="1:121" ht="17.25" customHeight="1" thickBot="1" x14ac:dyDescent="0.3">
      <c r="A39" s="89"/>
      <c r="B39" s="95">
        <f t="shared" si="0"/>
        <v>7</v>
      </c>
      <c r="C39" s="95">
        <f t="shared" si="1"/>
        <v>5</v>
      </c>
      <c r="D39" s="95">
        <f t="shared" si="2"/>
        <v>2</v>
      </c>
      <c r="E39" s="156">
        <f t="shared" si="3"/>
        <v>43499</v>
      </c>
      <c r="F39" s="176" t="str">
        <f t="array" ref="F39">IFERROR(INDEX(Etat!A:C,MATCH('2019'!$F$4:$I$4&amp;'2019'!$E39,FNOM&amp;FDATE,0),3)," ")</f>
        <v xml:space="preserve"> </v>
      </c>
      <c r="G39" s="178" t="str">
        <f t="array" ref="G39">IFERROR(INDEX(Etat!A:D,MATCH('2019'!$F$4:$I$4&amp;'2019'!$E39,FNOM&amp;FDATE,0),4)," ")</f>
        <v xml:space="preserve"> </v>
      </c>
      <c r="H39" s="187">
        <f t="shared" si="4"/>
        <v>0</v>
      </c>
      <c r="I39" s="188">
        <f t="shared" si="149"/>
        <v>0</v>
      </c>
      <c r="J39" s="176" t="str">
        <f t="array" ref="J39">IFERROR(INDEX(FDONN,MATCH($J$4&amp;$E39,FNOM&amp;FDATE,0),3)," ")</f>
        <v xml:space="preserve"> </v>
      </c>
      <c r="K39" s="178" t="str">
        <f t="array" ref="K39">IFERROR(INDEX(FDONN,MATCH($J$4&amp;$E39,FNOM&amp;FDATE,0),4)," ")</f>
        <v xml:space="preserve"> </v>
      </c>
      <c r="L39" s="187">
        <f t="shared" si="6"/>
        <v>0</v>
      </c>
      <c r="M39" s="188">
        <f t="shared" si="150"/>
        <v>1.8611111111111109</v>
      </c>
      <c r="N39" s="176" t="str">
        <f t="array" ref="N39">IFERROR(INDEX(FDONN,MATCH($N$4&amp;$E39,FNOM&amp;FDATE,0),3)," ")</f>
        <v xml:space="preserve"> </v>
      </c>
      <c r="O39" s="178" t="str">
        <f t="array" ref="O39">IFERROR(INDEX(FDONN,MATCH($N$4&amp;$E39,FNOM&amp;FDATE,0),4)," ")</f>
        <v xml:space="preserve"> </v>
      </c>
      <c r="P39" s="187">
        <f t="shared" si="8"/>
        <v>0</v>
      </c>
      <c r="Q39" s="188">
        <f t="shared" si="151"/>
        <v>2.2951388888888884</v>
      </c>
      <c r="R39" s="176" t="str">
        <f t="array" ref="R39">IFERROR(INDEX(FDONN,MATCH($R$4&amp;$E39,FNOM&amp;FDATE,0),3)," ")</f>
        <v xml:space="preserve"> </v>
      </c>
      <c r="S39" s="178" t="str">
        <f t="array" ref="S39">IFERROR(INDEX(FDONN,MATCH($R$4&amp;$E39,FNOM&amp;FDATE,0),4)," ")</f>
        <v xml:space="preserve"> </v>
      </c>
      <c r="T39" s="187">
        <f t="shared" si="10"/>
        <v>0</v>
      </c>
      <c r="U39" s="188">
        <f t="shared" si="152"/>
        <v>1.96875</v>
      </c>
      <c r="V39" s="176" t="str">
        <f t="array" ref="V39">IFERROR(INDEX(FDONN,MATCH($V$4&amp;$E39,FNOM&amp;FDATE,0),3)," ")</f>
        <v xml:space="preserve"> </v>
      </c>
      <c r="W39" s="178" t="str">
        <f t="array" ref="W39">IFERROR(INDEX(FDONN,MATCH($V$4&amp;$E39,FNOM&amp;FDATE,0),4)," ")</f>
        <v xml:space="preserve"> </v>
      </c>
      <c r="X39" s="187">
        <f t="shared" si="12"/>
        <v>0</v>
      </c>
      <c r="Y39" s="188">
        <f t="shared" si="153"/>
        <v>0.61041666666666672</v>
      </c>
      <c r="Z39" s="176" t="str">
        <f t="array" ref="Z39">IFERROR(INDEX(FDONN,MATCH($Z$4&amp;$E39,FNOM&amp;FDATE,0),3)," ")</f>
        <v xml:space="preserve"> </v>
      </c>
      <c r="AA39" s="178" t="str">
        <f t="array" ref="AA39">IFERROR(INDEX(FDONN,MATCH($Z$4&amp;$E39,FNOM&amp;FDATE,0),4)," ")</f>
        <v xml:space="preserve"> </v>
      </c>
      <c r="AB39" s="187">
        <f t="shared" si="14"/>
        <v>0</v>
      </c>
      <c r="AC39" s="188">
        <f t="shared" si="154"/>
        <v>1.2652777777777777</v>
      </c>
      <c r="AD39" s="176">
        <f t="array" ref="AD39">IFERROR(INDEX(FDONN,MATCH($AD$4&amp;$E39,FNOM&amp;FDATE,0),3)," ")</f>
        <v>0.89583333333333337</v>
      </c>
      <c r="AE39" s="178">
        <f t="array" ref="AE39">IFERROR(INDEX(FDONN,MATCH($AD$4&amp;$E39,FNOM&amp;FDATE,0),4)," ")</f>
        <v>0.27083333333333331</v>
      </c>
      <c r="AF39" s="187">
        <f t="shared" si="16"/>
        <v>0.375</v>
      </c>
      <c r="AG39" s="188">
        <f t="shared" si="155"/>
        <v>3.0111111111111111</v>
      </c>
      <c r="AH39" s="176" t="str">
        <f t="array" ref="AH39">IFERROR(INDEX(FDONN,MATCH($AH$4&amp;$E39,FNOM&amp;FDATE,0),3)," ")</f>
        <v xml:space="preserve"> </v>
      </c>
      <c r="AI39" s="178" t="str">
        <f t="array" ref="AI39">IFERROR(INDEX(FDONN,MATCH($AH$4&amp;$E39,FNOM&amp;FDATE,0),4)," ")</f>
        <v xml:space="preserve"> </v>
      </c>
      <c r="AJ39" s="187">
        <f t="shared" si="18"/>
        <v>0</v>
      </c>
      <c r="AK39" s="188">
        <f t="shared" si="156"/>
        <v>2.3020833333333335</v>
      </c>
      <c r="AL39" s="176">
        <f t="array" ref="AL39">IFERROR(INDEX(FDONN,MATCH($AL$4&amp;$E39,FNOM&amp;FDATE,0),3)," ")</f>
        <v>0.16666666666666666</v>
      </c>
      <c r="AM39" s="178">
        <f t="array" ref="AM39">IFERROR(INDEX(FDONN,MATCH($AL$4&amp;$E39,FNOM&amp;FDATE,0),4)," ")</f>
        <v>0.72013888888888899</v>
      </c>
      <c r="AN39" s="187">
        <f t="shared" si="20"/>
        <v>0.55347222222222237</v>
      </c>
      <c r="AO39" s="188">
        <f t="shared" si="157"/>
        <v>2.5152777777777784</v>
      </c>
      <c r="AP39" s="176" t="str">
        <f t="array" ref="AP39">IFERROR(INDEX(FDONN,MATCH($AP$4&amp;$E39,FNOM&amp;FDATE,0),3)," ")</f>
        <v xml:space="preserve"> </v>
      </c>
      <c r="AQ39" s="178" t="str">
        <f t="array" ref="AQ39">IFERROR(INDEX(FDONN,MATCH($AP$4&amp;$E39,FNOM&amp;FDATE,0),4)," ")</f>
        <v xml:space="preserve"> </v>
      </c>
      <c r="AR39" s="187">
        <f t="shared" si="22"/>
        <v>0</v>
      </c>
      <c r="AS39" s="188">
        <f t="shared" si="158"/>
        <v>1.2256944444444444</v>
      </c>
      <c r="AT39" s="176" t="str">
        <f t="array" ref="AT39">IFERROR(INDEX(FDONN,MATCH($AT$4&amp;$E39,FNOM&amp;FDATE,0),3)," ")</f>
        <v xml:space="preserve"> </v>
      </c>
      <c r="AU39" s="178" t="str">
        <f t="array" ref="AU39">IFERROR(INDEX(FDONN,MATCH($AT$4&amp;$E39,FNOM&amp;FDATE,0),4)," ")</f>
        <v xml:space="preserve"> </v>
      </c>
      <c r="AV39" s="187">
        <f t="shared" si="24"/>
        <v>0</v>
      </c>
      <c r="AW39" s="188">
        <f t="shared" si="159"/>
        <v>0</v>
      </c>
      <c r="AX39" s="176" t="str">
        <f t="array" ref="AX39">IFERROR(INDEX(FDONN,MATCH($AX$4&amp;$E39,FNOM&amp;FDATE,0),3)," ")</f>
        <v xml:space="preserve"> </v>
      </c>
      <c r="AY39" s="178" t="str">
        <f t="array" ref="AY39">IFERROR(INDEX(FDONN,MATCH($AX$4&amp;$E39,FNOM&amp;FDATE,0),4)," ")</f>
        <v xml:space="preserve"> </v>
      </c>
      <c r="AZ39" s="187">
        <f t="shared" si="26"/>
        <v>0</v>
      </c>
      <c r="BA39" s="188">
        <f t="shared" si="160"/>
        <v>0</v>
      </c>
      <c r="BB39" s="176" t="str">
        <f t="array" ref="BB39">IFERROR(INDEX(FDONN,MATCH($BB$4&amp;$E39,FNOM&amp;FDATE,0),3)," ")</f>
        <v xml:space="preserve"> </v>
      </c>
      <c r="BC39" s="178" t="str">
        <f t="array" ref="BC39">IFERROR(INDEX(FDONN,MATCH($BB$4&amp;$E39,FNOM&amp;FDATE,0),4)," ")</f>
        <v xml:space="preserve"> </v>
      </c>
      <c r="BD39" s="187">
        <f t="shared" si="28"/>
        <v>0</v>
      </c>
      <c r="BE39" s="188">
        <f t="shared" si="161"/>
        <v>0</v>
      </c>
      <c r="BF39" s="176" t="str">
        <f t="array" ref="BF39">IFERROR(INDEX(FDONN,MATCH($BF$4&amp;$E39,FNOM&amp;FDATE,0),3)," ")</f>
        <v xml:space="preserve"> </v>
      </c>
      <c r="BG39" s="178" t="str">
        <f t="array" ref="BG39">IFERROR(INDEX(FDONN,MATCH($BF$4&amp;$E39,FNOM&amp;FDATE,0),4)," ")</f>
        <v xml:space="preserve"> </v>
      </c>
      <c r="BH39" s="187">
        <f t="shared" si="30"/>
        <v>0</v>
      </c>
      <c r="BI39" s="188">
        <f t="shared" si="162"/>
        <v>0</v>
      </c>
      <c r="BJ39" s="176" t="str">
        <f t="array" ref="BJ39">IFERROR(INDEX(FDONN,MATCH($BJ$4&amp;$E39,FNOM&amp;FDATE,0),3)," ")</f>
        <v xml:space="preserve"> </v>
      </c>
      <c r="BK39" s="178" t="str">
        <f t="array" ref="BK39">IFERROR(INDEX(FDONN,MATCH($BJ$4&amp;$E39,FNOM&amp;FDATE,0),4)," ")</f>
        <v xml:space="preserve"> </v>
      </c>
      <c r="BL39" s="187">
        <f t="shared" si="32"/>
        <v>0</v>
      </c>
      <c r="BM39" s="188">
        <f t="shared" si="163"/>
        <v>0.51527777777777772</v>
      </c>
      <c r="BN39" s="176" t="str">
        <f t="array" ref="BN39">IFERROR(INDEX(FDONN,MATCH($BN$4&amp;$E39,FNOM&amp;FDATE,0),3)," ")</f>
        <v xml:space="preserve"> </v>
      </c>
      <c r="BO39" s="178" t="str">
        <f t="array" ref="BO39">IFERROR(INDEX(FDONN,MATCH($BN$4&amp;$E39,FNOM&amp;FDATE,0),4)," ")</f>
        <v xml:space="preserve"> </v>
      </c>
      <c r="BP39" s="187">
        <f t="shared" si="34"/>
        <v>0</v>
      </c>
      <c r="BQ39" s="188">
        <f t="shared" si="164"/>
        <v>1.4236111111111112</v>
      </c>
      <c r="BR39" s="176" t="str">
        <f t="array" ref="BR39">IFERROR(INDEX(FDONN,MATCH($BR$4&amp;$E39,FNOM&amp;FDATE,0),3)," ")</f>
        <v xml:space="preserve"> </v>
      </c>
      <c r="BS39" s="178" t="str">
        <f t="array" ref="BS39">IFERROR(INDEX(FDONN,MATCH($BR$4&amp;$E39,FNOM&amp;FDATE,0),4)," ")</f>
        <v xml:space="preserve"> </v>
      </c>
      <c r="BT39" s="187">
        <f t="shared" si="36"/>
        <v>0</v>
      </c>
      <c r="BU39" s="188">
        <f t="shared" si="165"/>
        <v>1.5631944444444443</v>
      </c>
      <c r="BV39" s="176" t="str">
        <f t="array" ref="BV39">IFERROR(INDEX(FDONN,MATCH($BV$4&amp;$E39,FNOM&amp;FDATE,0),3)," ")</f>
        <v xml:space="preserve"> </v>
      </c>
      <c r="BW39" s="178" t="str">
        <f t="array" ref="BW39">IFERROR(INDEX(FDONN,MATCH($BV$4&amp;$E39,FNOM&amp;FDATE,0),4)," ")</f>
        <v xml:space="preserve"> </v>
      </c>
      <c r="BX39" s="187">
        <f t="shared" si="38"/>
        <v>0</v>
      </c>
      <c r="BY39" s="188">
        <f t="shared" si="166"/>
        <v>0.65625</v>
      </c>
      <c r="BZ39" s="176" t="str">
        <f t="array" ref="BZ39">IFERROR(INDEX(FDONN,MATCH($BZ$4&amp;$E39,FNOM&amp;FDATE,0),3)," ")</f>
        <v xml:space="preserve"> </v>
      </c>
      <c r="CA39" s="178" t="str">
        <f t="array" ref="CA39">IFERROR(INDEX(FDONN,MATCH($BZ$4&amp;$E39,FNOM&amp;FDATE,0),4)," ")</f>
        <v xml:space="preserve"> </v>
      </c>
      <c r="CB39" s="187">
        <f t="shared" si="40"/>
        <v>0</v>
      </c>
      <c r="CC39" s="188">
        <f t="shared" si="167"/>
        <v>0</v>
      </c>
      <c r="CD39" s="176" t="str">
        <f t="array" ref="CD39">IFERROR(INDEX(FDONN,MATCH($CD$4&amp;$E39,FNOM&amp;FDATE,0),3)," ")</f>
        <v xml:space="preserve"> </v>
      </c>
      <c r="CE39" s="178" t="str">
        <f t="array" ref="CE39">IFERROR(INDEX(FDONN,MATCH($CD$4&amp;$E39,FNOM&amp;FDATE,0),4)," ")</f>
        <v xml:space="preserve"> </v>
      </c>
      <c r="CF39" s="187">
        <f t="shared" si="42"/>
        <v>0</v>
      </c>
      <c r="CG39" s="188">
        <f t="shared" si="168"/>
        <v>0</v>
      </c>
      <c r="CH39" s="176" t="str">
        <f t="array" ref="CH39">IFERROR(INDEX(FDONN,MATCH($CH$4&amp;$E39,FNOM&amp;FDATE,0),3)," ")</f>
        <v xml:space="preserve"> </v>
      </c>
      <c r="CI39" s="178" t="str">
        <f t="array" ref="CI39">IFERROR(INDEX(FDONN,MATCH($CH$4&amp;$E39,FNOM&amp;FDATE,0),4)," ")</f>
        <v xml:space="preserve"> </v>
      </c>
      <c r="CJ39" s="187">
        <f t="shared" si="44"/>
        <v>0</v>
      </c>
      <c r="CK39" s="188">
        <f t="shared" si="169"/>
        <v>0</v>
      </c>
      <c r="CL39" s="176" t="str">
        <f t="array" ref="CL39">IFERROR(INDEX(FDONN,MATCH($CL$4&amp;$E39,FNOM&amp;FDATE,0),3)," ")</f>
        <v xml:space="preserve"> </v>
      </c>
      <c r="CM39" s="178" t="str">
        <f t="array" ref="CM39">IFERROR(INDEX(FDONN,MATCH($CL$4&amp;$E39,FNOM&amp;FDATE,0),4)," ")</f>
        <v xml:space="preserve"> </v>
      </c>
      <c r="CN39" s="187">
        <f t="shared" si="46"/>
        <v>0</v>
      </c>
      <c r="CO39" s="188">
        <f t="shared" si="170"/>
        <v>0</v>
      </c>
      <c r="CP39" s="176" t="str">
        <f t="array" ref="CP39">IFERROR(INDEX(FDONN,MATCH($CP$4&amp;$E39,FNOM&amp;FDATE,0),3)," ")</f>
        <v xml:space="preserve"> </v>
      </c>
      <c r="CQ39" s="178" t="str">
        <f t="array" ref="CQ39">IFERROR(INDEX(FDONN,MATCH($CP$4&amp;$E39,FNOM&amp;FDATE,0),4)," ")</f>
        <v xml:space="preserve"> </v>
      </c>
      <c r="CR39" s="187">
        <f t="shared" si="48"/>
        <v>0</v>
      </c>
      <c r="CS39" s="188">
        <f t="shared" si="171"/>
        <v>0</v>
      </c>
      <c r="CT39" s="176" t="str">
        <f t="array" ref="CT39">IFERROR(INDEX(FDONN,MATCH($CT$4&amp;$E39,FNOM&amp;FDATE,0),3)," ")</f>
        <v xml:space="preserve"> </v>
      </c>
      <c r="CU39" s="178" t="str">
        <f t="array" ref="CU39">IFERROR(INDEX(FDONN,MATCH($CT$4&amp;$E39,FNOM&amp;FDATE,0),4)," ")</f>
        <v xml:space="preserve"> </v>
      </c>
      <c r="CV39" s="187">
        <f t="shared" si="50"/>
        <v>0</v>
      </c>
      <c r="CW39" s="188">
        <f t="shared" si="172"/>
        <v>0</v>
      </c>
      <c r="CX39" s="176" t="str">
        <f t="array" ref="CX39">IFERROR(INDEX(FDONN,MATCH($CX$4&amp;$E39,FNOM&amp;FDATE,0),3)," ")</f>
        <v xml:space="preserve"> </v>
      </c>
      <c r="CY39" s="178" t="str">
        <f t="array" ref="CY39">IFERROR(INDEX(FDONN,MATCH($CX$4&amp;$E39,FNOM&amp;FDATE,0),4)," ")</f>
        <v xml:space="preserve"> </v>
      </c>
      <c r="CZ39" s="187">
        <f t="shared" si="52"/>
        <v>0</v>
      </c>
      <c r="DA39" s="188">
        <f t="shared" si="173"/>
        <v>0</v>
      </c>
      <c r="DB39" s="176" t="str">
        <f t="array" ref="DB39">IFERROR(INDEX(FDONN,MATCH($DB$4&amp;$E39,FNOM&amp;FDATE,0),3)," ")</f>
        <v xml:space="preserve"> </v>
      </c>
      <c r="DC39" s="178" t="str">
        <f t="array" ref="DC39">IFERROR(INDEX(FDONN,MATCH($DB$4&amp;$E39,FNOM&amp;FDATE,0),4)," ")</f>
        <v xml:space="preserve"> </v>
      </c>
      <c r="DD39" s="187">
        <f t="shared" si="54"/>
        <v>0</v>
      </c>
      <c r="DE39" s="188">
        <f t="shared" si="174"/>
        <v>0</v>
      </c>
      <c r="DF39" s="176" t="str">
        <f t="array" ref="DF39">IFERROR(INDEX(FDONN,MATCH($DF$4&amp;$E39,FNOM&amp;FDATE,0),3)," ")</f>
        <v xml:space="preserve"> </v>
      </c>
      <c r="DG39" s="178" t="str">
        <f t="array" ref="DG39">IFERROR(INDEX(FDONN,MATCH($DF$4&amp;$E39,FNOM&amp;FDATE,0),4)," ")</f>
        <v xml:space="preserve"> </v>
      </c>
      <c r="DH39" s="187">
        <f t="shared" si="56"/>
        <v>0</v>
      </c>
      <c r="DI39" s="188">
        <f t="shared" si="175"/>
        <v>0</v>
      </c>
      <c r="DJ39" s="176" t="str">
        <f t="array" ref="DJ39">IFERROR(INDEX(FDONN,MATCH($DJ$4&amp;$E39,FNOM&amp;FDATE,0),3)," ")</f>
        <v xml:space="preserve"> </v>
      </c>
      <c r="DK39" s="178" t="str">
        <f t="array" ref="DK39">IFERROR(INDEX(FDONN,MATCH($DJ$4&amp;$E39,FNOM&amp;FDATE,0),4)," ")</f>
        <v xml:space="preserve"> </v>
      </c>
      <c r="DL39" s="187">
        <f t="shared" si="58"/>
        <v>0</v>
      </c>
      <c r="DM39" s="188">
        <f t="shared" si="176"/>
        <v>0</v>
      </c>
      <c r="DN39" s="194" t="str">
        <f t="array" ref="DN39">IFERROR(INDEX(FDONN,MATCH($DN$4&amp;$E39,FNOM&amp;FDATE,0),3)," ")</f>
        <v xml:space="preserve"> </v>
      </c>
      <c r="DO39" s="178" t="str">
        <f t="array" ref="DO39">IFERROR(INDEX(FDONN,MATCH($DN$4&amp;$E39,FNOM&amp;FDATE,0),4)," ")</f>
        <v xml:space="preserve"> </v>
      </c>
      <c r="DP39" s="187">
        <f t="shared" si="60"/>
        <v>0</v>
      </c>
      <c r="DQ39" s="188">
        <f t="shared" si="177"/>
        <v>0</v>
      </c>
    </row>
    <row r="40" spans="1:121" ht="17.25" customHeight="1" thickBot="1" x14ac:dyDescent="0.3">
      <c r="A40" s="89"/>
      <c r="B40" s="95">
        <f t="shared" si="0"/>
        <v>1</v>
      </c>
      <c r="C40" s="95">
        <f t="shared" si="1"/>
        <v>6</v>
      </c>
      <c r="D40" s="95">
        <f t="shared" si="2"/>
        <v>2</v>
      </c>
      <c r="E40" s="156">
        <f t="shared" si="3"/>
        <v>43500</v>
      </c>
      <c r="F40" s="176" t="str">
        <f t="array" ref="F40">IFERROR(INDEX(Etat!A:C,MATCH('2019'!$F$4:$I$4&amp;'2019'!$E40,FNOM&amp;FDATE,0),3)," ")</f>
        <v xml:space="preserve"> </v>
      </c>
      <c r="G40" s="178" t="str">
        <f t="array" ref="G40">IFERROR(INDEX(Etat!A:D,MATCH('2019'!$F$4:$I$4&amp;'2019'!$E40,FNOM&amp;FDATE,0),4)," ")</f>
        <v xml:space="preserve"> </v>
      </c>
      <c r="H40" s="187">
        <f t="shared" si="4"/>
        <v>0</v>
      </c>
      <c r="I40" s="188">
        <f>H40</f>
        <v>0</v>
      </c>
      <c r="J40" s="176">
        <f t="array" ref="J40">IFERROR(INDEX(FDONN,MATCH($J$4&amp;$E40,FNOM&amp;FDATE,0),3)," ")</f>
        <v>9.375E-2</v>
      </c>
      <c r="K40" s="178">
        <f t="array" ref="K40">IFERROR(INDEX(FDONN,MATCH($J$4&amp;$E40,FNOM&amp;FDATE,0),4)," ")</f>
        <v>0.5</v>
      </c>
      <c r="L40" s="187">
        <f t="shared" si="6"/>
        <v>0.40625</v>
      </c>
      <c r="M40" s="188">
        <f>L40</f>
        <v>0.40625</v>
      </c>
      <c r="N40" s="176">
        <f t="array" ref="N40">IFERROR(INDEX(FDONN,MATCH($N$4&amp;$E40,FNOM&amp;FDATE,0),3)," ")</f>
        <v>0.125</v>
      </c>
      <c r="O40" s="178">
        <f t="array" ref="O40">IFERROR(INDEX(FDONN,MATCH($N$4&amp;$E40,FNOM&amp;FDATE,0),4)," ")</f>
        <v>0.61805555555555558</v>
      </c>
      <c r="P40" s="187">
        <f t="shared" si="8"/>
        <v>0.49305555555555558</v>
      </c>
      <c r="Q40" s="188">
        <f>P40</f>
        <v>0.49305555555555558</v>
      </c>
      <c r="R40" s="176">
        <f t="array" ref="R40">IFERROR(INDEX(FDONN,MATCH($R$4&amp;$E40,FNOM&amp;FDATE,0),3)," ")</f>
        <v>0.85416666666666663</v>
      </c>
      <c r="S40" s="178">
        <f t="array" ref="S40">IFERROR(INDEX(FDONN,MATCH($R$4&amp;$E40,FNOM&amp;FDATE,0),4)," ")</f>
        <v>0.4375</v>
      </c>
      <c r="T40" s="187">
        <f t="shared" si="10"/>
        <v>0.58333333333333337</v>
      </c>
      <c r="U40" s="188">
        <f>T40</f>
        <v>0.58333333333333337</v>
      </c>
      <c r="V40" s="176" t="str">
        <f t="array" ref="V40">IFERROR(INDEX(FDONN,MATCH($V$4&amp;$E40,FNOM&amp;FDATE,0),3)," ")</f>
        <v xml:space="preserve"> </v>
      </c>
      <c r="W40" s="178" t="str">
        <f t="array" ref="W40">IFERROR(INDEX(FDONN,MATCH($V$4&amp;$E40,FNOM&amp;FDATE,0),4)," ")</f>
        <v xml:space="preserve"> </v>
      </c>
      <c r="X40" s="187">
        <f t="shared" si="12"/>
        <v>0</v>
      </c>
      <c r="Y40" s="188">
        <f>X40</f>
        <v>0</v>
      </c>
      <c r="Z40" s="176">
        <f t="array" ref="Z40">IFERROR(INDEX(FDONN,MATCH($Z$4&amp;$E40,FNOM&amp;FDATE,0),3)," ")</f>
        <v>0.5</v>
      </c>
      <c r="AA40" s="178">
        <f t="array" ref="AA40">IFERROR(INDEX(FDONN,MATCH($Z$4&amp;$E40,FNOM&amp;FDATE,0),4)," ")</f>
        <v>5.8333333333333327E-2</v>
      </c>
      <c r="AB40" s="187">
        <f t="shared" si="14"/>
        <v>0.55833333333333335</v>
      </c>
      <c r="AC40" s="188">
        <f>AB40</f>
        <v>0.55833333333333335</v>
      </c>
      <c r="AD40" s="176">
        <f t="array" ref="AD40">IFERROR(INDEX(FDONN,MATCH($AD$4&amp;$E40,FNOM&amp;FDATE,0),3)," ")</f>
        <v>0.65277777777777779</v>
      </c>
      <c r="AE40" s="178">
        <f t="array" ref="AE40">IFERROR(INDEX(FDONN,MATCH($AD$4&amp;$E40,FNOM&amp;FDATE,0),4)," ")</f>
        <v>0.88888888888888884</v>
      </c>
      <c r="AF40" s="187">
        <f t="shared" si="16"/>
        <v>0.23611111111111105</v>
      </c>
      <c r="AG40" s="188">
        <f>AF40</f>
        <v>0.23611111111111105</v>
      </c>
      <c r="AH40" s="176">
        <f t="array" ref="AH40">IFERROR(INDEX(FDONN,MATCH($AH$4&amp;$E40,FNOM&amp;FDATE,0),3)," ")</f>
        <v>0.47916666666666669</v>
      </c>
      <c r="AI40" s="178">
        <f t="array" ref="AI40">IFERROR(INDEX(FDONN,MATCH($AH$4&amp;$E40,FNOM&amp;FDATE,0),4)," ")</f>
        <v>5.9027777777777783E-2</v>
      </c>
      <c r="AJ40" s="187">
        <f t="shared" si="18"/>
        <v>0.57986111111111116</v>
      </c>
      <c r="AK40" s="188">
        <f>AJ40</f>
        <v>0.57986111111111116</v>
      </c>
      <c r="AL40" s="176" t="str">
        <f t="array" ref="AL40">IFERROR(INDEX(FDONN,MATCH($AL$4&amp;$E40,FNOM&amp;FDATE,0),3)," ")</f>
        <v xml:space="preserve"> </v>
      </c>
      <c r="AM40" s="178" t="str">
        <f t="array" ref="AM40">IFERROR(INDEX(FDONN,MATCH($AL$4&amp;$E40,FNOM&amp;FDATE,0),4)," ")</f>
        <v xml:space="preserve"> </v>
      </c>
      <c r="AN40" s="187">
        <f t="shared" si="20"/>
        <v>0</v>
      </c>
      <c r="AO40" s="188">
        <f>AN40</f>
        <v>0</v>
      </c>
      <c r="AP40" s="176">
        <f t="array" ref="AP40">IFERROR(INDEX(FDONN,MATCH($AP$4&amp;$E40,FNOM&amp;FDATE,0),3)," ")</f>
        <v>0.5</v>
      </c>
      <c r="AQ40" s="178">
        <f t="array" ref="AQ40">IFERROR(INDEX(FDONN,MATCH($AP$4&amp;$E40,FNOM&amp;FDATE,0),4)," ")</f>
        <v>0.89583333333333337</v>
      </c>
      <c r="AR40" s="187">
        <f t="shared" si="22"/>
        <v>0.39583333333333331</v>
      </c>
      <c r="AS40" s="188">
        <f>AR40</f>
        <v>0.39583333333333331</v>
      </c>
      <c r="AT40" s="176" t="str">
        <f t="array" ref="AT40">IFERROR(INDEX(FDONN,MATCH($AT$4&amp;$E40,FNOM&amp;FDATE,0),3)," ")</f>
        <v xml:space="preserve"> </v>
      </c>
      <c r="AU40" s="178" t="str">
        <f t="array" ref="AU40">IFERROR(INDEX(FDONN,MATCH($AT$4&amp;$E40,FNOM&amp;FDATE,0),4)," ")</f>
        <v xml:space="preserve"> </v>
      </c>
      <c r="AV40" s="187">
        <f t="shared" si="24"/>
        <v>0</v>
      </c>
      <c r="AW40" s="188">
        <f>AV40</f>
        <v>0</v>
      </c>
      <c r="AX40" s="176">
        <f t="array" ref="AX40">IFERROR(INDEX(FDONN,MATCH($AX$4&amp;$E40,FNOM&amp;FDATE,0),3)," ")</f>
        <v>0.20833333333333334</v>
      </c>
      <c r="AY40" s="178">
        <f t="array" ref="AY40">IFERROR(INDEX(FDONN,MATCH($AX$4&amp;$E40,FNOM&amp;FDATE,0),4)," ")</f>
        <v>0.75</v>
      </c>
      <c r="AZ40" s="187">
        <f t="shared" si="26"/>
        <v>0.54166666666666663</v>
      </c>
      <c r="BA40" s="188">
        <f>AZ40</f>
        <v>0.54166666666666663</v>
      </c>
      <c r="BB40" s="176" t="str">
        <f t="array" ref="BB40">IFERROR(INDEX(FDONN,MATCH($BB$4&amp;$E40,FNOM&amp;FDATE,0),3)," ")</f>
        <v xml:space="preserve"> </v>
      </c>
      <c r="BC40" s="178" t="str">
        <f t="array" ref="BC40">IFERROR(INDEX(FDONN,MATCH($BB$4&amp;$E40,FNOM&amp;FDATE,0),4)," ")</f>
        <v xml:space="preserve"> </v>
      </c>
      <c r="BD40" s="187">
        <f t="shared" si="28"/>
        <v>0</v>
      </c>
      <c r="BE40" s="188">
        <f>BD40</f>
        <v>0</v>
      </c>
      <c r="BF40" s="176" t="str">
        <f t="array" ref="BF40">IFERROR(INDEX(FDONN,MATCH($BF$4&amp;$E40,FNOM&amp;FDATE,0),3)," ")</f>
        <v xml:space="preserve"> </v>
      </c>
      <c r="BG40" s="178" t="str">
        <f t="array" ref="BG40">IFERROR(INDEX(FDONN,MATCH($BF$4&amp;$E40,FNOM&amp;FDATE,0),4)," ")</f>
        <v xml:space="preserve"> </v>
      </c>
      <c r="BH40" s="187">
        <f t="shared" si="30"/>
        <v>0</v>
      </c>
      <c r="BI40" s="188">
        <f>BH40</f>
        <v>0</v>
      </c>
      <c r="BJ40" s="176" t="str">
        <f t="array" ref="BJ40">IFERROR(INDEX(FDONN,MATCH($BJ$4&amp;$E40,FNOM&amp;FDATE,0),3)," ")</f>
        <v xml:space="preserve"> </v>
      </c>
      <c r="BK40" s="178" t="str">
        <f t="array" ref="BK40">IFERROR(INDEX(FDONN,MATCH($BJ$4&amp;$E40,FNOM&amp;FDATE,0),4)," ")</f>
        <v xml:space="preserve"> </v>
      </c>
      <c r="BL40" s="187">
        <f t="shared" si="32"/>
        <v>0</v>
      </c>
      <c r="BM40" s="188">
        <f>BL40</f>
        <v>0</v>
      </c>
      <c r="BN40" s="176">
        <f t="array" ref="BN40">IFERROR(INDEX(FDONN,MATCH($BN$4&amp;$E40,FNOM&amp;FDATE,0),3)," ")</f>
        <v>9.7222222222222224E-2</v>
      </c>
      <c r="BO40" s="178">
        <f t="array" ref="BO40">IFERROR(INDEX(FDONN,MATCH($BN$4&amp;$E40,FNOM&amp;FDATE,0),4)," ")</f>
        <v>0.63888888888888895</v>
      </c>
      <c r="BP40" s="187">
        <f t="shared" si="34"/>
        <v>0.54166666666666674</v>
      </c>
      <c r="BQ40" s="188">
        <f>BP40</f>
        <v>0.54166666666666674</v>
      </c>
      <c r="BR40" s="176">
        <f t="array" ref="BR40">IFERROR(INDEX(FDONN,MATCH($BR$4&amp;$E40,FNOM&amp;FDATE,0),3)," ")</f>
        <v>2.0833333333333332E-2</v>
      </c>
      <c r="BS40" s="178">
        <f t="array" ref="BS40">IFERROR(INDEX(FDONN,MATCH($BR$4&amp;$E40,FNOM&amp;FDATE,0),4)," ")</f>
        <v>0.45694444444444443</v>
      </c>
      <c r="BT40" s="187">
        <f t="shared" si="36"/>
        <v>0.43611111111111112</v>
      </c>
      <c r="BU40" s="188">
        <f>BT40</f>
        <v>0.43611111111111112</v>
      </c>
      <c r="BV40" s="176">
        <f t="array" ref="BV40">IFERROR(INDEX(FDONN,MATCH($BV$4&amp;$E40,FNOM&amp;FDATE,0),3)," ")</f>
        <v>0.66666666666666663</v>
      </c>
      <c r="BW40" s="178">
        <f t="array" ref="BW40">IFERROR(INDEX(FDONN,MATCH($BV$4&amp;$E40,FNOM&amp;FDATE,0),4)," ")</f>
        <v>0</v>
      </c>
      <c r="BX40" s="187">
        <f t="shared" si="38"/>
        <v>0.33333333333333331</v>
      </c>
      <c r="BY40" s="188">
        <f>BX40</f>
        <v>0.33333333333333331</v>
      </c>
      <c r="BZ40" s="176" t="str">
        <f t="array" ref="BZ40">IFERROR(INDEX(FDONN,MATCH($BZ$4&amp;$E40,FNOM&amp;FDATE,0),3)," ")</f>
        <v xml:space="preserve"> </v>
      </c>
      <c r="CA40" s="178" t="str">
        <f t="array" ref="CA40">IFERROR(INDEX(FDONN,MATCH($BZ$4&amp;$E40,FNOM&amp;FDATE,0),4)," ")</f>
        <v xml:space="preserve"> </v>
      </c>
      <c r="CB40" s="187">
        <f t="shared" si="40"/>
        <v>0</v>
      </c>
      <c r="CC40" s="188">
        <f>CB40</f>
        <v>0</v>
      </c>
      <c r="CD40" s="176" t="str">
        <f t="array" ref="CD40">IFERROR(INDEX(FDONN,MATCH($CD$4&amp;$E40,FNOM&amp;FDATE,0),3)," ")</f>
        <v xml:space="preserve"> </v>
      </c>
      <c r="CE40" s="178" t="str">
        <f t="array" ref="CE40">IFERROR(INDEX(FDONN,MATCH($CD$4&amp;$E40,FNOM&amp;FDATE,0),4)," ")</f>
        <v xml:space="preserve"> </v>
      </c>
      <c r="CF40" s="187">
        <f t="shared" si="42"/>
        <v>0</v>
      </c>
      <c r="CG40" s="188">
        <f>CF40</f>
        <v>0</v>
      </c>
      <c r="CH40" s="176" t="str">
        <f t="array" ref="CH40">IFERROR(INDEX(FDONN,MATCH($CH$4&amp;$E40,FNOM&amp;FDATE,0),3)," ")</f>
        <v xml:space="preserve"> </v>
      </c>
      <c r="CI40" s="178" t="str">
        <f t="array" ref="CI40">IFERROR(INDEX(FDONN,MATCH($CH$4&amp;$E40,FNOM&amp;FDATE,0),4)," ")</f>
        <v xml:space="preserve"> </v>
      </c>
      <c r="CJ40" s="187">
        <f t="shared" si="44"/>
        <v>0</v>
      </c>
      <c r="CK40" s="188">
        <f>CJ40</f>
        <v>0</v>
      </c>
      <c r="CL40" s="176" t="str">
        <f t="array" ref="CL40">IFERROR(INDEX(FDONN,MATCH($CL$4&amp;$E40,FNOM&amp;FDATE,0),3)," ")</f>
        <v xml:space="preserve"> </v>
      </c>
      <c r="CM40" s="178" t="str">
        <f t="array" ref="CM40">IFERROR(INDEX(FDONN,MATCH($CL$4&amp;$E40,FNOM&amp;FDATE,0),4)," ")</f>
        <v xml:space="preserve"> </v>
      </c>
      <c r="CN40" s="187">
        <f t="shared" si="46"/>
        <v>0</v>
      </c>
      <c r="CO40" s="188">
        <f>CN40</f>
        <v>0</v>
      </c>
      <c r="CP40" s="176" t="str">
        <f t="array" ref="CP40">IFERROR(INDEX(FDONN,MATCH($CP$4&amp;$E40,FNOM&amp;FDATE,0),3)," ")</f>
        <v xml:space="preserve"> </v>
      </c>
      <c r="CQ40" s="178" t="str">
        <f t="array" ref="CQ40">IFERROR(INDEX(FDONN,MATCH($CP$4&amp;$E40,FNOM&amp;FDATE,0),4)," ")</f>
        <v xml:space="preserve"> </v>
      </c>
      <c r="CR40" s="187">
        <f t="shared" si="48"/>
        <v>0</v>
      </c>
      <c r="CS40" s="188">
        <f>CR40</f>
        <v>0</v>
      </c>
      <c r="CT40" s="176" t="str">
        <f t="array" ref="CT40">IFERROR(INDEX(FDONN,MATCH($CT$4&amp;$E40,FNOM&amp;FDATE,0),3)," ")</f>
        <v xml:space="preserve"> </v>
      </c>
      <c r="CU40" s="178" t="str">
        <f t="array" ref="CU40">IFERROR(INDEX(FDONN,MATCH($CT$4&amp;$E40,FNOM&amp;FDATE,0),4)," ")</f>
        <v xml:space="preserve"> </v>
      </c>
      <c r="CV40" s="187">
        <f t="shared" si="50"/>
        <v>0</v>
      </c>
      <c r="CW40" s="188">
        <f>CV40</f>
        <v>0</v>
      </c>
      <c r="CX40" s="176" t="str">
        <f t="array" ref="CX40">IFERROR(INDEX(FDONN,MATCH($CX$4&amp;$E40,FNOM&amp;FDATE,0),3)," ")</f>
        <v xml:space="preserve"> </v>
      </c>
      <c r="CY40" s="178" t="str">
        <f t="array" ref="CY40">IFERROR(INDEX(FDONN,MATCH($CX$4&amp;$E40,FNOM&amp;FDATE,0),4)," ")</f>
        <v xml:space="preserve"> </v>
      </c>
      <c r="CZ40" s="187">
        <f t="shared" si="52"/>
        <v>0</v>
      </c>
      <c r="DA40" s="188">
        <f>CZ40</f>
        <v>0</v>
      </c>
      <c r="DB40" s="176" t="str">
        <f t="array" ref="DB40">IFERROR(INDEX(FDONN,MATCH($DB$4&amp;$E40,FNOM&amp;FDATE,0),3)," ")</f>
        <v xml:space="preserve"> </v>
      </c>
      <c r="DC40" s="178" t="str">
        <f t="array" ref="DC40">IFERROR(INDEX(FDONN,MATCH($DB$4&amp;$E40,FNOM&amp;FDATE,0),4)," ")</f>
        <v xml:space="preserve"> </v>
      </c>
      <c r="DD40" s="187">
        <f t="shared" si="54"/>
        <v>0</v>
      </c>
      <c r="DE40" s="188">
        <f>DD40</f>
        <v>0</v>
      </c>
      <c r="DF40" s="176" t="str">
        <f t="array" ref="DF40">IFERROR(INDEX(FDONN,MATCH($DF$4&amp;$E40,FNOM&amp;FDATE,0),3)," ")</f>
        <v xml:space="preserve"> </v>
      </c>
      <c r="DG40" s="178" t="str">
        <f t="array" ref="DG40">IFERROR(INDEX(FDONN,MATCH($DF$4&amp;$E40,FNOM&amp;FDATE,0),4)," ")</f>
        <v xml:space="preserve"> </v>
      </c>
      <c r="DH40" s="187">
        <f t="shared" si="56"/>
        <v>0</v>
      </c>
      <c r="DI40" s="188">
        <f>DH40</f>
        <v>0</v>
      </c>
      <c r="DJ40" s="176" t="str">
        <f t="array" ref="DJ40">IFERROR(INDEX(FDONN,MATCH($DJ$4&amp;$E40,FNOM&amp;FDATE,0),3)," ")</f>
        <v xml:space="preserve"> </v>
      </c>
      <c r="DK40" s="178" t="str">
        <f t="array" ref="DK40">IFERROR(INDEX(FDONN,MATCH($DJ$4&amp;$E40,FNOM&amp;FDATE,0),4)," ")</f>
        <v xml:space="preserve"> </v>
      </c>
      <c r="DL40" s="187">
        <f t="shared" si="58"/>
        <v>0</v>
      </c>
      <c r="DM40" s="188">
        <f>DL40</f>
        <v>0</v>
      </c>
      <c r="DN40" s="194" t="str">
        <f t="array" ref="DN40">IFERROR(INDEX(FDONN,MATCH($DN$4&amp;$E40,FNOM&amp;FDATE,0),3)," ")</f>
        <v xml:space="preserve"> </v>
      </c>
      <c r="DO40" s="178" t="str">
        <f t="array" ref="DO40">IFERROR(INDEX(FDONN,MATCH($DN$4&amp;$E40,FNOM&amp;FDATE,0),4)," ")</f>
        <v xml:space="preserve"> </v>
      </c>
      <c r="DP40" s="187">
        <f t="shared" si="60"/>
        <v>0</v>
      </c>
      <c r="DQ40" s="188">
        <f>DP40</f>
        <v>0</v>
      </c>
    </row>
    <row r="41" spans="1:121" ht="17.25" customHeight="1" thickBot="1" x14ac:dyDescent="0.3">
      <c r="A41" s="89"/>
      <c r="B41" s="95">
        <f t="shared" si="0"/>
        <v>2</v>
      </c>
      <c r="C41" s="95">
        <f t="shared" si="1"/>
        <v>6</v>
      </c>
      <c r="D41" s="95">
        <f t="shared" si="2"/>
        <v>2</v>
      </c>
      <c r="E41" s="156">
        <f t="shared" si="3"/>
        <v>43501</v>
      </c>
      <c r="F41" s="176" t="str">
        <f t="array" ref="F41">IFERROR(INDEX(Etat!A:C,MATCH('2019'!$F$4:$I$4&amp;'2019'!$E41,FNOM&amp;FDATE,0),3)," ")</f>
        <v xml:space="preserve"> </v>
      </c>
      <c r="G41" s="178" t="str">
        <f t="array" ref="G41">IFERROR(INDEX(Etat!A:D,MATCH('2019'!$F$4:$I$4&amp;'2019'!$E41,FNOM&amp;FDATE,0),4)," ")</f>
        <v xml:space="preserve"> </v>
      </c>
      <c r="H41" s="187">
        <f t="shared" si="4"/>
        <v>0</v>
      </c>
      <c r="I41" s="188">
        <f>H41+I40</f>
        <v>0</v>
      </c>
      <c r="J41" s="176">
        <f t="array" ref="J41">IFERROR(INDEX(FDONN,MATCH($J$4&amp;$E41,FNOM&amp;FDATE,0),3)," ")</f>
        <v>0.16666666666666666</v>
      </c>
      <c r="K41" s="178">
        <f t="array" ref="K41">IFERROR(INDEX(FDONN,MATCH($J$4&amp;$E41,FNOM&amp;FDATE,0),4)," ")</f>
        <v>0.68055555555555547</v>
      </c>
      <c r="L41" s="187">
        <f t="shared" si="6"/>
        <v>0.51388888888888884</v>
      </c>
      <c r="M41" s="188">
        <f>L41+M40</f>
        <v>0.92013888888888884</v>
      </c>
      <c r="N41" s="176">
        <f t="array" ref="N41">IFERROR(INDEX(FDONN,MATCH($N$4&amp;$E41,FNOM&amp;FDATE,0),3)," ")</f>
        <v>0.125</v>
      </c>
      <c r="O41" s="178">
        <f t="array" ref="O41">IFERROR(INDEX(FDONN,MATCH($N$4&amp;$E41,FNOM&amp;FDATE,0),4)," ")</f>
        <v>0.60625000000000007</v>
      </c>
      <c r="P41" s="187">
        <f t="shared" si="8"/>
        <v>0.48125000000000001</v>
      </c>
      <c r="Q41" s="188">
        <f>P41+Q40</f>
        <v>0.97430555555555554</v>
      </c>
      <c r="R41" s="176" t="str">
        <f t="array" ref="R41">IFERROR(INDEX(FDONN,MATCH($R$4&amp;$E41,FNOM&amp;FDATE,0),3)," ")</f>
        <v xml:space="preserve"> </v>
      </c>
      <c r="S41" s="178" t="str">
        <f t="array" ref="S41">IFERROR(INDEX(FDONN,MATCH($R$4&amp;$E41,FNOM&amp;FDATE,0),4)," ")</f>
        <v xml:space="preserve"> </v>
      </c>
      <c r="T41" s="187">
        <f t="shared" si="10"/>
        <v>0</v>
      </c>
      <c r="U41" s="188">
        <f>T41+U40</f>
        <v>0.58333333333333337</v>
      </c>
      <c r="V41" s="176" t="str">
        <f t="array" ref="V41">IFERROR(INDEX(FDONN,MATCH($V$4&amp;$E41,FNOM&amp;FDATE,0),3)," ")</f>
        <v xml:space="preserve"> </v>
      </c>
      <c r="W41" s="178" t="str">
        <f t="array" ref="W41">IFERROR(INDEX(FDONN,MATCH($V$4&amp;$E41,FNOM&amp;FDATE,0),4)," ")</f>
        <v xml:space="preserve"> </v>
      </c>
      <c r="X41" s="187">
        <f t="shared" si="12"/>
        <v>0</v>
      </c>
      <c r="Y41" s="188">
        <f>X41+Y40</f>
        <v>0</v>
      </c>
      <c r="Z41" s="176">
        <f t="array" ref="Z41">IFERROR(INDEX(FDONN,MATCH($Z$4&amp;$E41,FNOM&amp;FDATE,0),3)," ")</f>
        <v>0.70833333333333337</v>
      </c>
      <c r="AA41" s="178">
        <f t="array" ref="AA41">IFERROR(INDEX(FDONN,MATCH($Z$4&amp;$E41,FNOM&amp;FDATE,0),4)," ")</f>
        <v>0.23611111111111113</v>
      </c>
      <c r="AB41" s="187">
        <f t="shared" si="14"/>
        <v>0.52777777777777779</v>
      </c>
      <c r="AC41" s="188">
        <f>AB41+AC40</f>
        <v>1.0861111111111112</v>
      </c>
      <c r="AD41" s="176">
        <f t="array" ref="AD41">IFERROR(INDEX(FDONN,MATCH($AD$4&amp;$E41,FNOM&amp;FDATE,0),3)," ")</f>
        <v>0.5</v>
      </c>
      <c r="AE41" s="178">
        <f t="array" ref="AE41">IFERROR(INDEX(FDONN,MATCH($AD$4&amp;$E41,FNOM&amp;FDATE,0),4)," ")</f>
        <v>8.3333333333333329E-2</v>
      </c>
      <c r="AF41" s="187">
        <f t="shared" si="16"/>
        <v>0.58333333333333326</v>
      </c>
      <c r="AG41" s="188">
        <f>AF41+AG40</f>
        <v>0.81944444444444431</v>
      </c>
      <c r="AH41" s="176">
        <f t="array" ref="AH41">IFERROR(INDEX(FDONN,MATCH($AH$4&amp;$E41,FNOM&amp;FDATE,0),3)," ")</f>
        <v>0.47916666666666669</v>
      </c>
      <c r="AI41" s="178">
        <f t="array" ref="AI41">IFERROR(INDEX(FDONN,MATCH($AH$4&amp;$E41,FNOM&amp;FDATE,0),4)," ")</f>
        <v>0.19444444444444445</v>
      </c>
      <c r="AJ41" s="187">
        <f t="shared" si="18"/>
        <v>0.71527777777777779</v>
      </c>
      <c r="AK41" s="188">
        <f>AJ41+AK40</f>
        <v>1.2951388888888888</v>
      </c>
      <c r="AL41" s="176">
        <f t="array" ref="AL41">IFERROR(INDEX(FDONN,MATCH($AL$4&amp;$E41,FNOM&amp;FDATE,0),3)," ")</f>
        <v>0.58333333333333337</v>
      </c>
      <c r="AM41" s="178">
        <f t="array" ref="AM41">IFERROR(INDEX(FDONN,MATCH($AL$4&amp;$E41,FNOM&amp;FDATE,0),4)," ")</f>
        <v>0.77986111111111101</v>
      </c>
      <c r="AN41" s="187">
        <f t="shared" si="20"/>
        <v>0.19652777777777763</v>
      </c>
      <c r="AO41" s="188">
        <f>AN41+AO40</f>
        <v>0.19652777777777763</v>
      </c>
      <c r="AP41" s="176">
        <f t="array" ref="AP41">IFERROR(INDEX(FDONN,MATCH($AP$4&amp;$E41,FNOM&amp;FDATE,0),3)," ")</f>
        <v>0.52083333333333337</v>
      </c>
      <c r="AQ41" s="178">
        <f t="array" ref="AQ41">IFERROR(INDEX(FDONN,MATCH($AP$4&amp;$E41,FNOM&amp;FDATE,0),4)," ")</f>
        <v>0.88888888888888884</v>
      </c>
      <c r="AR41" s="187">
        <f t="shared" si="22"/>
        <v>0.36805555555555552</v>
      </c>
      <c r="AS41" s="188">
        <f>AR41+AS40</f>
        <v>0.76388888888888884</v>
      </c>
      <c r="AT41" s="176" t="str">
        <f t="array" ref="AT41">IFERROR(INDEX(FDONN,MATCH($AT$4&amp;$E41,FNOM&amp;FDATE,0),3)," ")</f>
        <v xml:space="preserve"> </v>
      </c>
      <c r="AU41" s="178" t="str">
        <f t="array" ref="AU41">IFERROR(INDEX(FDONN,MATCH($AT$4&amp;$E41,FNOM&amp;FDATE,0),4)," ")</f>
        <v xml:space="preserve"> </v>
      </c>
      <c r="AV41" s="187">
        <f t="shared" si="24"/>
        <v>0</v>
      </c>
      <c r="AW41" s="188">
        <f>AV41+AW40</f>
        <v>0</v>
      </c>
      <c r="AX41" s="176">
        <f t="array" ref="AX41">IFERROR(INDEX(FDONN,MATCH($AX$4&amp;$E41,FNOM&amp;FDATE,0),3)," ")</f>
        <v>0.16666666666666666</v>
      </c>
      <c r="AY41" s="178">
        <f t="array" ref="AY41">IFERROR(INDEX(FDONN,MATCH($AX$4&amp;$E41,FNOM&amp;FDATE,0),4)," ")</f>
        <v>0.75</v>
      </c>
      <c r="AZ41" s="187">
        <f t="shared" si="26"/>
        <v>0.58333333333333337</v>
      </c>
      <c r="BA41" s="188">
        <f>AZ41+BA40</f>
        <v>1.125</v>
      </c>
      <c r="BB41" s="176" t="str">
        <f t="array" ref="BB41">IFERROR(INDEX(FDONN,MATCH($BB$4&amp;$E41,FNOM&amp;FDATE,0),3)," ")</f>
        <v xml:space="preserve"> </v>
      </c>
      <c r="BC41" s="178" t="str">
        <f t="array" ref="BC41">IFERROR(INDEX(FDONN,MATCH($BB$4&amp;$E41,FNOM&amp;FDATE,0),4)," ")</f>
        <v xml:space="preserve"> </v>
      </c>
      <c r="BD41" s="187">
        <f t="shared" si="28"/>
        <v>0</v>
      </c>
      <c r="BE41" s="188">
        <f>BD41+BE40</f>
        <v>0</v>
      </c>
      <c r="BF41" s="176">
        <f t="array" ref="BF41">IFERROR(INDEX(FDONN,MATCH($BF$4&amp;$E41,FNOM&amp;FDATE,0),3)," ")</f>
        <v>9.7222222222222224E-2</v>
      </c>
      <c r="BG41" s="178">
        <f t="array" ref="BG41">IFERROR(INDEX(FDONN,MATCH($BF$4&amp;$E41,FNOM&amp;FDATE,0),4)," ")</f>
        <v>0.52083333333333337</v>
      </c>
      <c r="BH41" s="187">
        <f t="shared" si="30"/>
        <v>0.42361111111111116</v>
      </c>
      <c r="BI41" s="188">
        <f>BH41+BI40</f>
        <v>0.42361111111111116</v>
      </c>
      <c r="BJ41" s="176" t="str">
        <f t="array" ref="BJ41">IFERROR(INDEX(FDONN,MATCH($BJ$4&amp;$E41,FNOM&amp;FDATE,0),3)," ")</f>
        <v xml:space="preserve"> </v>
      </c>
      <c r="BK41" s="178" t="str">
        <f t="array" ref="BK41">IFERROR(INDEX(FDONN,MATCH($BJ$4&amp;$E41,FNOM&amp;FDATE,0),4)," ")</f>
        <v xml:space="preserve"> </v>
      </c>
      <c r="BL41" s="187">
        <f t="shared" si="32"/>
        <v>0</v>
      </c>
      <c r="BM41" s="188">
        <f>BL41+BM40</f>
        <v>0</v>
      </c>
      <c r="BN41" s="176">
        <f t="array" ref="BN41">IFERROR(INDEX(FDONN,MATCH($BN$4&amp;$E41,FNOM&amp;FDATE,0),3)," ")</f>
        <v>0.1111111111111111</v>
      </c>
      <c r="BO41" s="178">
        <f t="array" ref="BO41">IFERROR(INDEX(FDONN,MATCH($BN$4&amp;$E41,FNOM&amp;FDATE,0),4)," ")</f>
        <v>0.47916666666666669</v>
      </c>
      <c r="BP41" s="187">
        <f t="shared" si="34"/>
        <v>0.36805555555555558</v>
      </c>
      <c r="BQ41" s="188">
        <f>BP41+BQ40</f>
        <v>0.90972222222222232</v>
      </c>
      <c r="BR41" s="176">
        <f t="array" ref="BR41">IFERROR(INDEX(FDONN,MATCH($BR$4&amp;$E41,FNOM&amp;FDATE,0),3)," ")</f>
        <v>0.83333333333333337</v>
      </c>
      <c r="BS41" s="178">
        <f t="array" ref="BS41">IFERROR(INDEX(FDONN,MATCH($BR$4&amp;$E41,FNOM&amp;FDATE,0),4)," ")</f>
        <v>0.3125</v>
      </c>
      <c r="BT41" s="187">
        <f t="shared" si="36"/>
        <v>0.47916666666666669</v>
      </c>
      <c r="BU41" s="188">
        <f>BT41+BU40</f>
        <v>0.91527777777777786</v>
      </c>
      <c r="BV41" s="176" t="str">
        <f t="array" ref="BV41">IFERROR(INDEX(FDONN,MATCH($BV$4&amp;$E41,FNOM&amp;FDATE,0),3)," ")</f>
        <v xml:space="preserve"> </v>
      </c>
      <c r="BW41" s="178" t="str">
        <f t="array" ref="BW41">IFERROR(INDEX(FDONN,MATCH($BV$4&amp;$E41,FNOM&amp;FDATE,0),4)," ")</f>
        <v xml:space="preserve"> </v>
      </c>
      <c r="BX41" s="187">
        <f t="shared" si="38"/>
        <v>0</v>
      </c>
      <c r="BY41" s="188">
        <f>BX41+BY40</f>
        <v>0.33333333333333331</v>
      </c>
      <c r="BZ41" s="176" t="str">
        <f t="array" ref="BZ41">IFERROR(INDEX(FDONN,MATCH($BZ$4&amp;$E41,FNOM&amp;FDATE,0),3)," ")</f>
        <v xml:space="preserve"> </v>
      </c>
      <c r="CA41" s="178" t="str">
        <f t="array" ref="CA41">IFERROR(INDEX(FDONN,MATCH($BZ$4&amp;$E41,FNOM&amp;FDATE,0),4)," ")</f>
        <v xml:space="preserve"> </v>
      </c>
      <c r="CB41" s="187">
        <f t="shared" si="40"/>
        <v>0</v>
      </c>
      <c r="CC41" s="188">
        <f>CB41+CC40</f>
        <v>0</v>
      </c>
      <c r="CD41" s="176" t="str">
        <f t="array" ref="CD41">IFERROR(INDEX(FDONN,MATCH($CD$4&amp;$E41,FNOM&amp;FDATE,0),3)," ")</f>
        <v xml:space="preserve"> </v>
      </c>
      <c r="CE41" s="178" t="str">
        <f t="array" ref="CE41">IFERROR(INDEX(FDONN,MATCH($CD$4&amp;$E41,FNOM&amp;FDATE,0),4)," ")</f>
        <v xml:space="preserve"> </v>
      </c>
      <c r="CF41" s="187">
        <f t="shared" si="42"/>
        <v>0</v>
      </c>
      <c r="CG41" s="188">
        <f>CF41+CG40</f>
        <v>0</v>
      </c>
      <c r="CH41" s="176" t="str">
        <f t="array" ref="CH41">IFERROR(INDEX(FDONN,MATCH($CH$4&amp;$E41,FNOM&amp;FDATE,0),3)," ")</f>
        <v xml:space="preserve"> </v>
      </c>
      <c r="CI41" s="178" t="str">
        <f t="array" ref="CI41">IFERROR(INDEX(FDONN,MATCH($CH$4&amp;$E41,FNOM&amp;FDATE,0),4)," ")</f>
        <v xml:space="preserve"> </v>
      </c>
      <c r="CJ41" s="187">
        <f t="shared" si="44"/>
        <v>0</v>
      </c>
      <c r="CK41" s="188">
        <f>CJ41+CK40</f>
        <v>0</v>
      </c>
      <c r="CL41" s="176" t="str">
        <f t="array" ref="CL41">IFERROR(INDEX(FDONN,MATCH($CL$4&amp;$E41,FNOM&amp;FDATE,0),3)," ")</f>
        <v xml:space="preserve"> </v>
      </c>
      <c r="CM41" s="178" t="str">
        <f t="array" ref="CM41">IFERROR(INDEX(FDONN,MATCH($CL$4&amp;$E41,FNOM&amp;FDATE,0),4)," ")</f>
        <v xml:space="preserve"> </v>
      </c>
      <c r="CN41" s="187">
        <f t="shared" si="46"/>
        <v>0</v>
      </c>
      <c r="CO41" s="188">
        <f>CN41+CO40</f>
        <v>0</v>
      </c>
      <c r="CP41" s="176" t="str">
        <f t="array" ref="CP41">IFERROR(INDEX(FDONN,MATCH($CP$4&amp;$E41,FNOM&amp;FDATE,0),3)," ")</f>
        <v xml:space="preserve"> </v>
      </c>
      <c r="CQ41" s="178" t="str">
        <f t="array" ref="CQ41">IFERROR(INDEX(FDONN,MATCH($CP$4&amp;$E41,FNOM&amp;FDATE,0),4)," ")</f>
        <v xml:space="preserve"> </v>
      </c>
      <c r="CR41" s="187">
        <f t="shared" si="48"/>
        <v>0</v>
      </c>
      <c r="CS41" s="188">
        <f>CR41+CS40</f>
        <v>0</v>
      </c>
      <c r="CT41" s="176" t="str">
        <f t="array" ref="CT41">IFERROR(INDEX(FDONN,MATCH($CT$4&amp;$E41,FNOM&amp;FDATE,0),3)," ")</f>
        <v xml:space="preserve"> </v>
      </c>
      <c r="CU41" s="178" t="str">
        <f t="array" ref="CU41">IFERROR(INDEX(FDONN,MATCH($CT$4&amp;$E41,FNOM&amp;FDATE,0),4)," ")</f>
        <v xml:space="preserve"> </v>
      </c>
      <c r="CV41" s="187">
        <f t="shared" si="50"/>
        <v>0</v>
      </c>
      <c r="CW41" s="188">
        <f>CV41+CW40</f>
        <v>0</v>
      </c>
      <c r="CX41" s="176" t="str">
        <f t="array" ref="CX41">IFERROR(INDEX(FDONN,MATCH($CX$4&amp;$E41,FNOM&amp;FDATE,0),3)," ")</f>
        <v xml:space="preserve"> </v>
      </c>
      <c r="CY41" s="178" t="str">
        <f t="array" ref="CY41">IFERROR(INDEX(FDONN,MATCH($CX$4&amp;$E41,FNOM&amp;FDATE,0),4)," ")</f>
        <v xml:space="preserve"> </v>
      </c>
      <c r="CZ41" s="187">
        <f t="shared" si="52"/>
        <v>0</v>
      </c>
      <c r="DA41" s="188">
        <f>CZ41+DA40</f>
        <v>0</v>
      </c>
      <c r="DB41" s="176" t="str">
        <f t="array" ref="DB41">IFERROR(INDEX(FDONN,MATCH($DB$4&amp;$E41,FNOM&amp;FDATE,0),3)," ")</f>
        <v xml:space="preserve"> </v>
      </c>
      <c r="DC41" s="178" t="str">
        <f t="array" ref="DC41">IFERROR(INDEX(FDONN,MATCH($DB$4&amp;$E41,FNOM&amp;FDATE,0),4)," ")</f>
        <v xml:space="preserve"> </v>
      </c>
      <c r="DD41" s="187">
        <f t="shared" si="54"/>
        <v>0</v>
      </c>
      <c r="DE41" s="188">
        <f>DD41+DE40</f>
        <v>0</v>
      </c>
      <c r="DF41" s="176" t="str">
        <f t="array" ref="DF41">IFERROR(INDEX(FDONN,MATCH($DF$4&amp;$E41,FNOM&amp;FDATE,0),3)," ")</f>
        <v xml:space="preserve"> </v>
      </c>
      <c r="DG41" s="178" t="str">
        <f t="array" ref="DG41">IFERROR(INDEX(FDONN,MATCH($DF$4&amp;$E41,FNOM&amp;FDATE,0),4)," ")</f>
        <v xml:space="preserve"> </v>
      </c>
      <c r="DH41" s="187">
        <f t="shared" si="56"/>
        <v>0</v>
      </c>
      <c r="DI41" s="188">
        <f>DH41+DI40</f>
        <v>0</v>
      </c>
      <c r="DJ41" s="176" t="str">
        <f t="array" ref="DJ41">IFERROR(INDEX(FDONN,MATCH($DJ$4&amp;$E41,FNOM&amp;FDATE,0),3)," ")</f>
        <v xml:space="preserve"> </v>
      </c>
      <c r="DK41" s="178" t="str">
        <f t="array" ref="DK41">IFERROR(INDEX(FDONN,MATCH($DJ$4&amp;$E41,FNOM&amp;FDATE,0),4)," ")</f>
        <v xml:space="preserve"> </v>
      </c>
      <c r="DL41" s="187">
        <f t="shared" si="58"/>
        <v>0</v>
      </c>
      <c r="DM41" s="188">
        <f>DL41+DM40</f>
        <v>0</v>
      </c>
      <c r="DN41" s="194" t="str">
        <f t="array" ref="DN41">IFERROR(INDEX(FDONN,MATCH($DN$4&amp;$E41,FNOM&amp;FDATE,0),3)," ")</f>
        <v xml:space="preserve"> </v>
      </c>
      <c r="DO41" s="178" t="str">
        <f t="array" ref="DO41">IFERROR(INDEX(FDONN,MATCH($DN$4&amp;$E41,FNOM&amp;FDATE,0),4)," ")</f>
        <v xml:space="preserve"> </v>
      </c>
      <c r="DP41" s="187">
        <f t="shared" si="60"/>
        <v>0</v>
      </c>
      <c r="DQ41" s="188">
        <f>DP41+DQ40</f>
        <v>0</v>
      </c>
    </row>
    <row r="42" spans="1:121" ht="17.25" customHeight="1" thickBot="1" x14ac:dyDescent="0.3">
      <c r="A42" s="89"/>
      <c r="B42" s="95">
        <f t="shared" si="0"/>
        <v>3</v>
      </c>
      <c r="C42" s="95">
        <f t="shared" si="1"/>
        <v>6</v>
      </c>
      <c r="D42" s="95">
        <f t="shared" si="2"/>
        <v>2</v>
      </c>
      <c r="E42" s="156">
        <f t="shared" si="3"/>
        <v>43502</v>
      </c>
      <c r="F42" s="176" t="str">
        <f t="array" ref="F42">IFERROR(INDEX(Etat!A:C,MATCH('2019'!$F$4:$I$4&amp;'2019'!$E42,FNOM&amp;FDATE,0),3)," ")</f>
        <v xml:space="preserve"> </v>
      </c>
      <c r="G42" s="178" t="str">
        <f t="array" ref="G42">IFERROR(INDEX(Etat!A:D,MATCH('2019'!$F$4:$I$4&amp;'2019'!$E42,FNOM&amp;FDATE,0),4)," ")</f>
        <v xml:space="preserve"> </v>
      </c>
      <c r="H42" s="187">
        <f t="shared" si="4"/>
        <v>0</v>
      </c>
      <c r="I42" s="188">
        <f t="shared" ref="I42:I46" si="178">I41+H42</f>
        <v>0</v>
      </c>
      <c r="J42" s="176">
        <f t="array" ref="J42">IFERROR(INDEX(FDONN,MATCH($J$4&amp;$E42,FNOM&amp;FDATE,0),3)," ")</f>
        <v>0.16666666666666666</v>
      </c>
      <c r="K42" s="178">
        <f t="array" ref="K42">IFERROR(INDEX(FDONN,MATCH($J$4&amp;$E42,FNOM&amp;FDATE,0),4)," ")</f>
        <v>0.43402777777777773</v>
      </c>
      <c r="L42" s="187">
        <f t="shared" si="6"/>
        <v>0.26736111111111105</v>
      </c>
      <c r="M42" s="188">
        <f t="shared" ref="M42:M46" si="179">M41+L42</f>
        <v>1.1875</v>
      </c>
      <c r="N42" s="176">
        <f t="array" ref="N42">IFERROR(INDEX(FDONN,MATCH($N$4&amp;$E42,FNOM&amp;FDATE,0),3)," ")</f>
        <v>8.3333333333333329E-2</v>
      </c>
      <c r="O42" s="178">
        <f t="array" ref="O42">IFERROR(INDEX(FDONN,MATCH($N$4&amp;$E42,FNOM&amp;FDATE,0),4)," ")</f>
        <v>0.62777777777777777</v>
      </c>
      <c r="P42" s="187">
        <f t="shared" si="8"/>
        <v>0.5444444444444444</v>
      </c>
      <c r="Q42" s="188">
        <f t="shared" ref="Q42:Q46" si="180">Q41+P42</f>
        <v>1.5187499999999998</v>
      </c>
      <c r="R42" s="176">
        <f t="array" ref="R42">IFERROR(INDEX(FDONN,MATCH($R$4&amp;$E42,FNOM&amp;FDATE,0),3)," ")</f>
        <v>0.77777777777777779</v>
      </c>
      <c r="S42" s="178">
        <f t="array" ref="S42">IFERROR(INDEX(FDONN,MATCH($R$4&amp;$E42,FNOM&amp;FDATE,0),4)," ")</f>
        <v>0.40277777777777773</v>
      </c>
      <c r="T42" s="187">
        <f t="shared" si="10"/>
        <v>0.625</v>
      </c>
      <c r="U42" s="188">
        <f t="shared" ref="U42:U46" si="181">U41+T42</f>
        <v>1.2083333333333335</v>
      </c>
      <c r="V42" s="176">
        <f t="array" ref="V42">IFERROR(INDEX(FDONN,MATCH($V$4&amp;$E42,FNOM&amp;FDATE,0),3)," ")</f>
        <v>0.95833333333333337</v>
      </c>
      <c r="W42" s="178">
        <f t="array" ref="W42">IFERROR(INDEX(FDONN,MATCH($V$4&amp;$E42,FNOM&amp;FDATE,0),4)," ")</f>
        <v>0.2638888888888889</v>
      </c>
      <c r="X42" s="187">
        <f t="shared" si="12"/>
        <v>0.30555555555555558</v>
      </c>
      <c r="Y42" s="188">
        <f t="shared" ref="Y42:Y46" si="182">Y41+X42</f>
        <v>0.30555555555555558</v>
      </c>
      <c r="Z42" s="176">
        <f t="array" ref="Z42">IFERROR(INDEX(FDONN,MATCH($Z$4&amp;$E42,FNOM&amp;FDATE,0),3)," ")</f>
        <v>0.65625</v>
      </c>
      <c r="AA42" s="178">
        <f t="array" ref="AA42">IFERROR(INDEX(FDONN,MATCH($Z$4&amp;$E42,FNOM&amp;FDATE,0),4)," ")</f>
        <v>9.0972222222222218E-2</v>
      </c>
      <c r="AB42" s="187">
        <f t="shared" si="14"/>
        <v>0.43472222222222223</v>
      </c>
      <c r="AC42" s="188">
        <f t="shared" ref="AC42:AC46" si="183">AC41+AB42</f>
        <v>1.5208333333333335</v>
      </c>
      <c r="AD42" s="176">
        <f t="array" ref="AD42">IFERROR(INDEX(FDONN,MATCH($AD$4&amp;$E42,FNOM&amp;FDATE,0),3)," ")</f>
        <v>0.66666666666666663</v>
      </c>
      <c r="AE42" s="178">
        <f t="array" ref="AE42">IFERROR(INDEX(FDONN,MATCH($AD$4&amp;$E42,FNOM&amp;FDATE,0),4)," ")</f>
        <v>9.0277777777777776E-2</v>
      </c>
      <c r="AF42" s="187">
        <f t="shared" si="16"/>
        <v>0.42361111111111116</v>
      </c>
      <c r="AG42" s="188">
        <f t="shared" ref="AG42:AG46" si="184">AG41+AF42</f>
        <v>1.2430555555555554</v>
      </c>
      <c r="AH42" s="176" t="str">
        <f t="array" ref="AH42">IFERROR(INDEX(FDONN,MATCH($AH$4&amp;$E42,FNOM&amp;FDATE,0),3)," ")</f>
        <v xml:space="preserve"> </v>
      </c>
      <c r="AI42" s="178" t="str">
        <f t="array" ref="AI42">IFERROR(INDEX(FDONN,MATCH($AH$4&amp;$E42,FNOM&amp;FDATE,0),4)," ")</f>
        <v xml:space="preserve"> </v>
      </c>
      <c r="AJ42" s="187">
        <f t="shared" si="18"/>
        <v>0</v>
      </c>
      <c r="AK42" s="188">
        <f t="shared" ref="AK42:AK46" si="185">AK41+AJ42</f>
        <v>1.2951388888888888</v>
      </c>
      <c r="AL42" s="176">
        <f t="array" ref="AL42">IFERROR(INDEX(FDONN,MATCH($AL$4&amp;$E42,FNOM&amp;FDATE,0),3)," ")</f>
        <v>0.16666666666666666</v>
      </c>
      <c r="AM42" s="178">
        <f t="array" ref="AM42">IFERROR(INDEX(FDONN,MATCH($AL$4&amp;$E42,FNOM&amp;FDATE,0),4)," ")</f>
        <v>0.72916666666666663</v>
      </c>
      <c r="AN42" s="187">
        <f t="shared" si="20"/>
        <v>0.5625</v>
      </c>
      <c r="AO42" s="188">
        <f t="shared" ref="AO42:AO46" si="186">AO41+AN42</f>
        <v>0.75902777777777763</v>
      </c>
      <c r="AP42" s="176">
        <f t="array" ref="AP42">IFERROR(INDEX(FDONN,MATCH($AP$4&amp;$E42,FNOM&amp;FDATE,0),3)," ")</f>
        <v>0.54166666666666663</v>
      </c>
      <c r="AQ42" s="178">
        <f t="array" ref="AQ42">IFERROR(INDEX(FDONN,MATCH($AP$4&amp;$E42,FNOM&amp;FDATE,0),4)," ")</f>
        <v>0.85416666666666663</v>
      </c>
      <c r="AR42" s="187">
        <f t="shared" si="22"/>
        <v>0.3125</v>
      </c>
      <c r="AS42" s="188">
        <f t="shared" ref="AS42:AS46" si="187">AS41+AR42</f>
        <v>1.0763888888888888</v>
      </c>
      <c r="AT42" s="176" t="str">
        <f t="array" ref="AT42">IFERROR(INDEX(FDONN,MATCH($AT$4&amp;$E42,FNOM&amp;FDATE,0),3)," ")</f>
        <v xml:space="preserve"> </v>
      </c>
      <c r="AU42" s="178" t="str">
        <f t="array" ref="AU42">IFERROR(INDEX(FDONN,MATCH($AT$4&amp;$E42,FNOM&amp;FDATE,0),4)," ")</f>
        <v xml:space="preserve"> </v>
      </c>
      <c r="AV42" s="187">
        <f t="shared" si="24"/>
        <v>0</v>
      </c>
      <c r="AW42" s="188">
        <f t="shared" ref="AW42:AW46" si="188">AW41+AV42</f>
        <v>0</v>
      </c>
      <c r="AX42" s="176" t="str">
        <f t="array" ref="AX42">IFERROR(INDEX(FDONN,MATCH($AX$4&amp;$E42,FNOM&amp;FDATE,0),3)," ")</f>
        <v xml:space="preserve"> </v>
      </c>
      <c r="AY42" s="178" t="str">
        <f t="array" ref="AY42">IFERROR(INDEX(FDONN,MATCH($AX$4&amp;$E42,FNOM&amp;FDATE,0),4)," ")</f>
        <v xml:space="preserve"> </v>
      </c>
      <c r="AZ42" s="187">
        <f t="shared" si="26"/>
        <v>0</v>
      </c>
      <c r="BA42" s="188">
        <f t="shared" ref="BA42:BA46" si="189">BA41+AZ42</f>
        <v>1.125</v>
      </c>
      <c r="BB42" s="176" t="str">
        <f t="array" ref="BB42">IFERROR(INDEX(FDONN,MATCH($BB$4&amp;$E42,FNOM&amp;FDATE,0),3)," ")</f>
        <v xml:space="preserve"> </v>
      </c>
      <c r="BC42" s="178" t="str">
        <f t="array" ref="BC42">IFERROR(INDEX(FDONN,MATCH($BB$4&amp;$E42,FNOM&amp;FDATE,0),4)," ")</f>
        <v xml:space="preserve"> </v>
      </c>
      <c r="BD42" s="187">
        <f t="shared" si="28"/>
        <v>0</v>
      </c>
      <c r="BE42" s="188">
        <f t="shared" ref="BE42:BE46" si="190">BE41+BD42</f>
        <v>0</v>
      </c>
      <c r="BF42" s="176">
        <f t="array" ref="BF42">IFERROR(INDEX(FDONN,MATCH($BF$4&amp;$E42,FNOM&amp;FDATE,0),3)," ")</f>
        <v>6.9444444444444434E-2</v>
      </c>
      <c r="BG42" s="178">
        <f t="array" ref="BG42">IFERROR(INDEX(FDONN,MATCH($BF$4&amp;$E42,FNOM&amp;FDATE,0),4)," ")</f>
        <v>0.51874999999999993</v>
      </c>
      <c r="BH42" s="187">
        <f t="shared" si="30"/>
        <v>0.44930555555555546</v>
      </c>
      <c r="BI42" s="188">
        <f t="shared" ref="BI42:BI46" si="191">BI41+BH42</f>
        <v>0.87291666666666656</v>
      </c>
      <c r="BJ42" s="176" t="str">
        <f t="array" ref="BJ42">IFERROR(INDEX(FDONN,MATCH($BJ$4&amp;$E42,FNOM&amp;FDATE,0),3)," ")</f>
        <v xml:space="preserve"> </v>
      </c>
      <c r="BK42" s="178" t="str">
        <f t="array" ref="BK42">IFERROR(INDEX(FDONN,MATCH($BJ$4&amp;$E42,FNOM&amp;FDATE,0),4)," ")</f>
        <v xml:space="preserve"> </v>
      </c>
      <c r="BL42" s="187">
        <f t="shared" si="32"/>
        <v>0</v>
      </c>
      <c r="BM42" s="188">
        <f t="shared" ref="BM42:BM46" si="192">BM41+BL42</f>
        <v>0</v>
      </c>
      <c r="BN42" s="176">
        <f t="array" ref="BN42">IFERROR(INDEX(FDONN,MATCH($BN$4&amp;$E42,FNOM&amp;FDATE,0),3)," ")</f>
        <v>0.11458333333333333</v>
      </c>
      <c r="BO42" s="178">
        <f t="array" ref="BO42">IFERROR(INDEX(FDONN,MATCH($BN$4&amp;$E42,FNOM&amp;FDATE,0),4)," ")</f>
        <v>0.61458333333333337</v>
      </c>
      <c r="BP42" s="187">
        <f t="shared" si="34"/>
        <v>0.5</v>
      </c>
      <c r="BQ42" s="188">
        <f t="shared" ref="BQ42:BQ46" si="193">BQ41+BP42</f>
        <v>1.4097222222222223</v>
      </c>
      <c r="BR42" s="176">
        <f t="array" ref="BR42">IFERROR(INDEX(FDONN,MATCH($BR$4&amp;$E42,FNOM&amp;FDATE,0),3)," ")</f>
        <v>0.95833333333333337</v>
      </c>
      <c r="BS42" s="178">
        <f t="array" ref="BS42">IFERROR(INDEX(FDONN,MATCH($BR$4&amp;$E42,FNOM&amp;FDATE,0),4)," ")</f>
        <v>0.22638888888888889</v>
      </c>
      <c r="BT42" s="187">
        <f t="shared" si="36"/>
        <v>0.26805555555555549</v>
      </c>
      <c r="BU42" s="188">
        <f t="shared" ref="BU42:BU46" si="194">BU41+BT42</f>
        <v>1.1833333333333333</v>
      </c>
      <c r="BV42" s="176" t="str">
        <f t="array" ref="BV42">IFERROR(INDEX(FDONN,MATCH($BV$4&amp;$E42,FNOM&amp;FDATE,0),3)," ")</f>
        <v xml:space="preserve"> </v>
      </c>
      <c r="BW42" s="178" t="str">
        <f t="array" ref="BW42">IFERROR(INDEX(FDONN,MATCH($BV$4&amp;$E42,FNOM&amp;FDATE,0),4)," ")</f>
        <v xml:space="preserve"> </v>
      </c>
      <c r="BX42" s="187">
        <f t="shared" si="38"/>
        <v>0</v>
      </c>
      <c r="BY42" s="188">
        <f t="shared" ref="BY42:BY46" si="195">BY41+BX42</f>
        <v>0.33333333333333331</v>
      </c>
      <c r="BZ42" s="176" t="str">
        <f t="array" ref="BZ42">IFERROR(INDEX(FDONN,MATCH($BZ$4&amp;$E42,FNOM&amp;FDATE,0),3)," ")</f>
        <v xml:space="preserve"> </v>
      </c>
      <c r="CA42" s="178" t="str">
        <f t="array" ref="CA42">IFERROR(INDEX(FDONN,MATCH($BZ$4&amp;$E42,FNOM&amp;FDATE,0),4)," ")</f>
        <v xml:space="preserve"> </v>
      </c>
      <c r="CB42" s="187">
        <f t="shared" si="40"/>
        <v>0</v>
      </c>
      <c r="CC42" s="188">
        <f t="shared" ref="CC42:CC46" si="196">CC41+CB42</f>
        <v>0</v>
      </c>
      <c r="CD42" s="176" t="str">
        <f t="array" ref="CD42">IFERROR(INDEX(FDONN,MATCH($CD$4&amp;$E42,FNOM&amp;FDATE,0),3)," ")</f>
        <v xml:space="preserve"> </v>
      </c>
      <c r="CE42" s="178" t="str">
        <f t="array" ref="CE42">IFERROR(INDEX(FDONN,MATCH($CD$4&amp;$E42,FNOM&amp;FDATE,0),4)," ")</f>
        <v xml:space="preserve"> </v>
      </c>
      <c r="CF42" s="187">
        <f t="shared" si="42"/>
        <v>0</v>
      </c>
      <c r="CG42" s="188">
        <f t="shared" ref="CG42:CG46" si="197">CG41+CF42</f>
        <v>0</v>
      </c>
      <c r="CH42" s="176" t="str">
        <f t="array" ref="CH42">IFERROR(INDEX(FDONN,MATCH($CH$4&amp;$E42,FNOM&amp;FDATE,0),3)," ")</f>
        <v xml:space="preserve"> </v>
      </c>
      <c r="CI42" s="178" t="str">
        <f t="array" ref="CI42">IFERROR(INDEX(FDONN,MATCH($CH$4&amp;$E42,FNOM&amp;FDATE,0),4)," ")</f>
        <v xml:space="preserve"> </v>
      </c>
      <c r="CJ42" s="187">
        <f t="shared" si="44"/>
        <v>0</v>
      </c>
      <c r="CK42" s="188">
        <f t="shared" ref="CK42:CK46" si="198">CK41+CJ42</f>
        <v>0</v>
      </c>
      <c r="CL42" s="176" t="str">
        <f t="array" ref="CL42">IFERROR(INDEX(FDONN,MATCH($CL$4&amp;$E42,FNOM&amp;FDATE,0),3)," ")</f>
        <v xml:space="preserve"> </v>
      </c>
      <c r="CM42" s="178" t="str">
        <f t="array" ref="CM42">IFERROR(INDEX(FDONN,MATCH($CL$4&amp;$E42,FNOM&amp;FDATE,0),4)," ")</f>
        <v xml:space="preserve"> </v>
      </c>
      <c r="CN42" s="187">
        <f t="shared" si="46"/>
        <v>0</v>
      </c>
      <c r="CO42" s="188">
        <f t="shared" ref="CO42:CO46" si="199">CO41+CN42</f>
        <v>0</v>
      </c>
      <c r="CP42" s="176" t="str">
        <f t="array" ref="CP42">IFERROR(INDEX(FDONN,MATCH($CP$4&amp;$E42,FNOM&amp;FDATE,0),3)," ")</f>
        <v xml:space="preserve"> </v>
      </c>
      <c r="CQ42" s="178" t="str">
        <f t="array" ref="CQ42">IFERROR(INDEX(FDONN,MATCH($CP$4&amp;$E42,FNOM&amp;FDATE,0),4)," ")</f>
        <v xml:space="preserve"> </v>
      </c>
      <c r="CR42" s="187">
        <f t="shared" si="48"/>
        <v>0</v>
      </c>
      <c r="CS42" s="188">
        <f t="shared" ref="CS42:CS46" si="200">CS41+CR42</f>
        <v>0</v>
      </c>
      <c r="CT42" s="176" t="str">
        <f t="array" ref="CT42">IFERROR(INDEX(FDONN,MATCH($CT$4&amp;$E42,FNOM&amp;FDATE,0),3)," ")</f>
        <v xml:space="preserve"> </v>
      </c>
      <c r="CU42" s="178" t="str">
        <f t="array" ref="CU42">IFERROR(INDEX(FDONN,MATCH($CT$4&amp;$E42,FNOM&amp;FDATE,0),4)," ")</f>
        <v xml:space="preserve"> </v>
      </c>
      <c r="CV42" s="187">
        <f t="shared" si="50"/>
        <v>0</v>
      </c>
      <c r="CW42" s="188">
        <f t="shared" ref="CW42:CW46" si="201">CW41+CV42</f>
        <v>0</v>
      </c>
      <c r="CX42" s="176" t="str">
        <f t="array" ref="CX42">IFERROR(INDEX(FDONN,MATCH($CX$4&amp;$E42,FNOM&amp;FDATE,0),3)," ")</f>
        <v xml:space="preserve"> </v>
      </c>
      <c r="CY42" s="178" t="str">
        <f t="array" ref="CY42">IFERROR(INDEX(FDONN,MATCH($CX$4&amp;$E42,FNOM&amp;FDATE,0),4)," ")</f>
        <v xml:space="preserve"> </v>
      </c>
      <c r="CZ42" s="187">
        <f t="shared" si="52"/>
        <v>0</v>
      </c>
      <c r="DA42" s="188">
        <f t="shared" ref="DA42:DA46" si="202">DA41+CZ42</f>
        <v>0</v>
      </c>
      <c r="DB42" s="176" t="str">
        <f t="array" ref="DB42">IFERROR(INDEX(FDONN,MATCH($DB$4&amp;$E42,FNOM&amp;FDATE,0),3)," ")</f>
        <v xml:space="preserve"> </v>
      </c>
      <c r="DC42" s="178" t="str">
        <f t="array" ref="DC42">IFERROR(INDEX(FDONN,MATCH($DB$4&amp;$E42,FNOM&amp;FDATE,0),4)," ")</f>
        <v xml:space="preserve"> </v>
      </c>
      <c r="DD42" s="187">
        <f t="shared" si="54"/>
        <v>0</v>
      </c>
      <c r="DE42" s="188">
        <f t="shared" ref="DE42:DE46" si="203">DE41+DD42</f>
        <v>0</v>
      </c>
      <c r="DF42" s="176" t="str">
        <f t="array" ref="DF42">IFERROR(INDEX(FDONN,MATCH($DF$4&amp;$E42,FNOM&amp;FDATE,0),3)," ")</f>
        <v xml:space="preserve"> </v>
      </c>
      <c r="DG42" s="178" t="str">
        <f t="array" ref="DG42">IFERROR(INDEX(FDONN,MATCH($DF$4&amp;$E42,FNOM&amp;FDATE,0),4)," ")</f>
        <v xml:space="preserve"> </v>
      </c>
      <c r="DH42" s="187">
        <f t="shared" si="56"/>
        <v>0</v>
      </c>
      <c r="DI42" s="188">
        <f t="shared" ref="DI42:DI46" si="204">DI41+DH42</f>
        <v>0</v>
      </c>
      <c r="DJ42" s="176" t="str">
        <f t="array" ref="DJ42">IFERROR(INDEX(FDONN,MATCH($DJ$4&amp;$E42,FNOM&amp;FDATE,0),3)," ")</f>
        <v xml:space="preserve"> </v>
      </c>
      <c r="DK42" s="178" t="str">
        <f t="array" ref="DK42">IFERROR(INDEX(FDONN,MATCH($DJ$4&amp;$E42,FNOM&amp;FDATE,0),4)," ")</f>
        <v xml:space="preserve"> </v>
      </c>
      <c r="DL42" s="187">
        <f t="shared" si="58"/>
        <v>0</v>
      </c>
      <c r="DM42" s="188">
        <f t="shared" ref="DM42:DM46" si="205">DM41+DL42</f>
        <v>0</v>
      </c>
      <c r="DN42" s="194" t="str">
        <f t="array" ref="DN42">IFERROR(INDEX(FDONN,MATCH($DN$4&amp;$E42,FNOM&amp;FDATE,0),3)," ")</f>
        <v xml:space="preserve"> </v>
      </c>
      <c r="DO42" s="178" t="str">
        <f t="array" ref="DO42">IFERROR(INDEX(FDONN,MATCH($DN$4&amp;$E42,FNOM&amp;FDATE,0),4)," ")</f>
        <v xml:space="preserve"> </v>
      </c>
      <c r="DP42" s="187">
        <f t="shared" si="60"/>
        <v>0</v>
      </c>
      <c r="DQ42" s="188">
        <f t="shared" ref="DQ42:DQ46" si="206">DQ41+DP42</f>
        <v>0</v>
      </c>
    </row>
    <row r="43" spans="1:121" ht="17.25" customHeight="1" thickBot="1" x14ac:dyDescent="0.3">
      <c r="A43" s="89"/>
      <c r="B43" s="95">
        <f t="shared" si="0"/>
        <v>4</v>
      </c>
      <c r="C43" s="95">
        <f t="shared" si="1"/>
        <v>6</v>
      </c>
      <c r="D43" s="95">
        <f t="shared" si="2"/>
        <v>2</v>
      </c>
      <c r="E43" s="156">
        <f t="shared" si="3"/>
        <v>43503</v>
      </c>
      <c r="F43" s="176" t="str">
        <f t="array" ref="F43">IFERROR(INDEX(Etat!A:C,MATCH('2019'!$F$4:$I$4&amp;'2019'!$E43,FNOM&amp;FDATE,0),3)," ")</f>
        <v xml:space="preserve"> </v>
      </c>
      <c r="G43" s="178" t="str">
        <f t="array" ref="G43">IFERROR(INDEX(Etat!A:D,MATCH('2019'!$F$4:$I$4&amp;'2019'!$E43,FNOM&amp;FDATE,0),4)," ")</f>
        <v xml:space="preserve"> </v>
      </c>
      <c r="H43" s="187">
        <f t="shared" si="4"/>
        <v>0</v>
      </c>
      <c r="I43" s="188">
        <f t="shared" si="178"/>
        <v>0</v>
      </c>
      <c r="J43" s="176">
        <f t="array" ref="J43">IFERROR(INDEX(FDONN,MATCH($J$4&amp;$E43,FNOM&amp;FDATE,0),3)," ")</f>
        <v>9.375E-2</v>
      </c>
      <c r="K43" s="178">
        <f t="array" ref="K43">IFERROR(INDEX(FDONN,MATCH($J$4&amp;$E43,FNOM&amp;FDATE,0),4)," ")</f>
        <v>0.61458333333333337</v>
      </c>
      <c r="L43" s="187">
        <f t="shared" si="6"/>
        <v>0.52083333333333337</v>
      </c>
      <c r="M43" s="188">
        <f t="shared" si="179"/>
        <v>1.7083333333333335</v>
      </c>
      <c r="N43" s="176">
        <f t="array" ref="N43">IFERROR(INDEX(FDONN,MATCH($N$4&amp;$E43,FNOM&amp;FDATE,0),3)," ")</f>
        <v>0.125</v>
      </c>
      <c r="O43" s="178">
        <f t="array" ref="O43">IFERROR(INDEX(FDONN,MATCH($N$4&amp;$E43,FNOM&amp;FDATE,0),4)," ")</f>
        <v>0.63888888888888895</v>
      </c>
      <c r="P43" s="187">
        <f t="shared" si="8"/>
        <v>0.51388888888888895</v>
      </c>
      <c r="Q43" s="188">
        <f t="shared" si="180"/>
        <v>2.0326388888888887</v>
      </c>
      <c r="R43" s="176">
        <f t="array" ref="R43">IFERROR(INDEX(FDONN,MATCH($R$4&amp;$E43,FNOM&amp;FDATE,0),3)," ")</f>
        <v>0.81944444444444453</v>
      </c>
      <c r="S43" s="178">
        <f t="array" ref="S43">IFERROR(INDEX(FDONN,MATCH($R$4&amp;$E43,FNOM&amp;FDATE,0),4)," ")</f>
        <v>0</v>
      </c>
      <c r="T43" s="187">
        <f t="shared" si="10"/>
        <v>0.18055555555555547</v>
      </c>
      <c r="U43" s="188">
        <f t="shared" si="181"/>
        <v>1.3888888888888888</v>
      </c>
      <c r="V43" s="176">
        <f t="array" ref="V43">IFERROR(INDEX(FDONN,MATCH($V$4&amp;$E43,FNOM&amp;FDATE,0),3)," ")</f>
        <v>0.6645833333333333</v>
      </c>
      <c r="W43" s="178">
        <f t="array" ref="W43">IFERROR(INDEX(FDONN,MATCH($V$4&amp;$E43,FNOM&amp;FDATE,0),4)," ")</f>
        <v>0.95833333333333337</v>
      </c>
      <c r="X43" s="187">
        <f t="shared" si="12"/>
        <v>0.29375000000000007</v>
      </c>
      <c r="Y43" s="188">
        <f t="shared" si="182"/>
        <v>0.59930555555555565</v>
      </c>
      <c r="Z43" s="176" t="str">
        <f t="array" ref="Z43">IFERROR(INDEX(FDONN,MATCH($Z$4&amp;$E43,FNOM&amp;FDATE,0),3)," ")</f>
        <v xml:space="preserve"> </v>
      </c>
      <c r="AA43" s="178" t="str">
        <f t="array" ref="AA43">IFERROR(INDEX(FDONN,MATCH($Z$4&amp;$E43,FNOM&amp;FDATE,0),4)," ")</f>
        <v xml:space="preserve"> </v>
      </c>
      <c r="AB43" s="187">
        <f t="shared" si="14"/>
        <v>0</v>
      </c>
      <c r="AC43" s="188">
        <f t="shared" si="183"/>
        <v>1.5208333333333335</v>
      </c>
      <c r="AD43" s="176" t="str">
        <f t="array" ref="AD43">IFERROR(INDEX(FDONN,MATCH($AD$4&amp;$E43,FNOM&amp;FDATE,0),3)," ")</f>
        <v xml:space="preserve"> </v>
      </c>
      <c r="AE43" s="178" t="str">
        <f t="array" ref="AE43">IFERROR(INDEX(FDONN,MATCH($AD$4&amp;$E43,FNOM&amp;FDATE,0),4)," ")</f>
        <v xml:space="preserve"> </v>
      </c>
      <c r="AF43" s="187">
        <f t="shared" si="16"/>
        <v>0</v>
      </c>
      <c r="AG43" s="188">
        <f t="shared" si="184"/>
        <v>1.2430555555555554</v>
      </c>
      <c r="AH43" s="176">
        <f t="array" ref="AH43">IFERROR(INDEX(FDONN,MATCH($AH$4&amp;$E43,FNOM&amp;FDATE,0),3)," ")</f>
        <v>0.45833333333333331</v>
      </c>
      <c r="AI43" s="178">
        <f t="array" ref="AI43">IFERROR(INDEX(FDONN,MATCH($AH$4&amp;$E43,FNOM&amp;FDATE,0),4)," ")</f>
        <v>8.3333333333333329E-2</v>
      </c>
      <c r="AJ43" s="187">
        <f t="shared" si="18"/>
        <v>0.625</v>
      </c>
      <c r="AK43" s="188">
        <f t="shared" si="185"/>
        <v>1.9201388888888888</v>
      </c>
      <c r="AL43" s="176">
        <f t="array" ref="AL43">IFERROR(INDEX(FDONN,MATCH($AL$4&amp;$E43,FNOM&amp;FDATE,0),3)," ")</f>
        <v>0.20833333333333334</v>
      </c>
      <c r="AM43" s="178">
        <f t="array" ref="AM43">IFERROR(INDEX(FDONN,MATCH($AL$4&amp;$E43,FNOM&amp;FDATE,0),4)," ")</f>
        <v>0.73749999999999993</v>
      </c>
      <c r="AN43" s="187">
        <f t="shared" si="20"/>
        <v>0.52916666666666656</v>
      </c>
      <c r="AO43" s="188">
        <f t="shared" si="186"/>
        <v>1.2881944444444442</v>
      </c>
      <c r="AP43" s="176">
        <f t="array" ref="AP43">IFERROR(INDEX(FDONN,MATCH($AP$4&amp;$E43,FNOM&amp;FDATE,0),3)," ")</f>
        <v>0.5</v>
      </c>
      <c r="AQ43" s="178">
        <f t="array" ref="AQ43">IFERROR(INDEX(FDONN,MATCH($AP$4&amp;$E43,FNOM&amp;FDATE,0),4)," ")</f>
        <v>0.71875</v>
      </c>
      <c r="AR43" s="187">
        <f t="shared" si="22"/>
        <v>0.21875</v>
      </c>
      <c r="AS43" s="188">
        <f t="shared" si="187"/>
        <v>1.2951388888888888</v>
      </c>
      <c r="AT43" s="176" t="str">
        <f t="array" ref="AT43">IFERROR(INDEX(FDONN,MATCH($AT$4&amp;$E43,FNOM&amp;FDATE,0),3)," ")</f>
        <v xml:space="preserve"> </v>
      </c>
      <c r="AU43" s="178" t="str">
        <f t="array" ref="AU43">IFERROR(INDEX(FDONN,MATCH($AT$4&amp;$E43,FNOM&amp;FDATE,0),4)," ")</f>
        <v xml:space="preserve"> </v>
      </c>
      <c r="AV43" s="187">
        <f t="shared" si="24"/>
        <v>0</v>
      </c>
      <c r="AW43" s="188">
        <f t="shared" si="188"/>
        <v>0</v>
      </c>
      <c r="AX43" s="176">
        <f t="array" ref="AX43">IFERROR(INDEX(FDONN,MATCH($AX$4&amp;$E43,FNOM&amp;FDATE,0),3)," ")</f>
        <v>0.33333333333333331</v>
      </c>
      <c r="AY43" s="178">
        <f t="array" ref="AY43">IFERROR(INDEX(FDONN,MATCH($AX$4&amp;$E43,FNOM&amp;FDATE,0),4)," ")</f>
        <v>0.80555555555555547</v>
      </c>
      <c r="AZ43" s="187">
        <f t="shared" si="26"/>
        <v>0.47222222222222215</v>
      </c>
      <c r="BA43" s="188">
        <f t="shared" si="189"/>
        <v>1.5972222222222221</v>
      </c>
      <c r="BB43" s="176" t="str">
        <f t="array" ref="BB43">IFERROR(INDEX(FDONN,MATCH($BB$4&amp;$E43,FNOM&amp;FDATE,0),3)," ")</f>
        <v xml:space="preserve"> </v>
      </c>
      <c r="BC43" s="178" t="str">
        <f t="array" ref="BC43">IFERROR(INDEX(FDONN,MATCH($BB$4&amp;$E43,FNOM&amp;FDATE,0),4)," ")</f>
        <v xml:space="preserve"> </v>
      </c>
      <c r="BD43" s="187">
        <f t="shared" si="28"/>
        <v>0</v>
      </c>
      <c r="BE43" s="188">
        <f t="shared" si="190"/>
        <v>0</v>
      </c>
      <c r="BF43" s="176">
        <f t="array" ref="BF43">IFERROR(INDEX(FDONN,MATCH($BF$4&amp;$E43,FNOM&amp;FDATE,0),3)," ")</f>
        <v>0.16666666666666666</v>
      </c>
      <c r="BG43" s="178">
        <f t="array" ref="BG43">IFERROR(INDEX(FDONN,MATCH($BF$4&amp;$E43,FNOM&amp;FDATE,0),4)," ")</f>
        <v>0.66666666666666663</v>
      </c>
      <c r="BH43" s="187">
        <f t="shared" si="30"/>
        <v>0.5</v>
      </c>
      <c r="BI43" s="188">
        <f t="shared" si="191"/>
        <v>1.3729166666666666</v>
      </c>
      <c r="BJ43" s="176" t="str">
        <f t="array" ref="BJ43">IFERROR(INDEX(FDONN,MATCH($BJ$4&amp;$E43,FNOM&amp;FDATE,0),3)," ")</f>
        <v xml:space="preserve"> </v>
      </c>
      <c r="BK43" s="178" t="str">
        <f t="array" ref="BK43">IFERROR(INDEX(FDONN,MATCH($BJ$4&amp;$E43,FNOM&amp;FDATE,0),4)," ")</f>
        <v xml:space="preserve"> </v>
      </c>
      <c r="BL43" s="187">
        <f t="shared" si="32"/>
        <v>0</v>
      </c>
      <c r="BM43" s="188">
        <f t="shared" si="192"/>
        <v>0</v>
      </c>
      <c r="BN43" s="176" t="str">
        <f t="array" ref="BN43">IFERROR(INDEX(FDONN,MATCH($BN$4&amp;$E43,FNOM&amp;FDATE,0),3)," ")</f>
        <v xml:space="preserve"> </v>
      </c>
      <c r="BO43" s="178" t="str">
        <f t="array" ref="BO43">IFERROR(INDEX(FDONN,MATCH($BN$4&amp;$E43,FNOM&amp;FDATE,0),4)," ")</f>
        <v xml:space="preserve"> </v>
      </c>
      <c r="BP43" s="187">
        <f t="shared" si="34"/>
        <v>0</v>
      </c>
      <c r="BQ43" s="188">
        <f t="shared" si="193"/>
        <v>1.4097222222222223</v>
      </c>
      <c r="BR43" s="176">
        <f t="array" ref="BR43">IFERROR(INDEX(FDONN,MATCH($BR$4&amp;$E43,FNOM&amp;FDATE,0),3)," ")</f>
        <v>0.59166666666666667</v>
      </c>
      <c r="BS43" s="178">
        <f t="array" ref="BS43">IFERROR(INDEX(FDONN,MATCH($BR$4&amp;$E43,FNOM&amp;FDATE,0),4)," ")</f>
        <v>0.8125</v>
      </c>
      <c r="BT43" s="187">
        <f t="shared" si="36"/>
        <v>0.22083333333333333</v>
      </c>
      <c r="BU43" s="188">
        <f t="shared" si="194"/>
        <v>1.4041666666666668</v>
      </c>
      <c r="BV43" s="176" t="str">
        <f t="array" ref="BV43">IFERROR(INDEX(FDONN,MATCH($BV$4&amp;$E43,FNOM&amp;FDATE,0),3)," ")</f>
        <v xml:space="preserve"> </v>
      </c>
      <c r="BW43" s="178" t="str">
        <f t="array" ref="BW43">IFERROR(INDEX(FDONN,MATCH($BV$4&amp;$E43,FNOM&amp;FDATE,0),4)," ")</f>
        <v xml:space="preserve"> </v>
      </c>
      <c r="BX43" s="187">
        <f t="shared" si="38"/>
        <v>0</v>
      </c>
      <c r="BY43" s="188">
        <f t="shared" si="195"/>
        <v>0.33333333333333331</v>
      </c>
      <c r="BZ43" s="176" t="str">
        <f t="array" ref="BZ43">IFERROR(INDEX(FDONN,MATCH($BZ$4&amp;$E43,FNOM&amp;FDATE,0),3)," ")</f>
        <v xml:space="preserve"> </v>
      </c>
      <c r="CA43" s="178" t="str">
        <f t="array" ref="CA43">IFERROR(INDEX(FDONN,MATCH($BZ$4&amp;$E43,FNOM&amp;FDATE,0),4)," ")</f>
        <v xml:space="preserve"> </v>
      </c>
      <c r="CB43" s="187">
        <f t="shared" si="40"/>
        <v>0</v>
      </c>
      <c r="CC43" s="188">
        <f t="shared" si="196"/>
        <v>0</v>
      </c>
      <c r="CD43" s="176" t="str">
        <f t="array" ref="CD43">IFERROR(INDEX(FDONN,MATCH($CD$4&amp;$E43,FNOM&amp;FDATE,0),3)," ")</f>
        <v xml:space="preserve"> </v>
      </c>
      <c r="CE43" s="178" t="str">
        <f t="array" ref="CE43">IFERROR(INDEX(FDONN,MATCH($CD$4&amp;$E43,FNOM&amp;FDATE,0),4)," ")</f>
        <v xml:space="preserve"> </v>
      </c>
      <c r="CF43" s="187">
        <f t="shared" si="42"/>
        <v>0</v>
      </c>
      <c r="CG43" s="188">
        <f t="shared" si="197"/>
        <v>0</v>
      </c>
      <c r="CH43" s="176" t="str">
        <f t="array" ref="CH43">IFERROR(INDEX(FDONN,MATCH($CH$4&amp;$E43,FNOM&amp;FDATE,0),3)," ")</f>
        <v xml:space="preserve"> </v>
      </c>
      <c r="CI43" s="178" t="str">
        <f t="array" ref="CI43">IFERROR(INDEX(FDONN,MATCH($CH$4&amp;$E43,FNOM&amp;FDATE,0),4)," ")</f>
        <v xml:space="preserve"> </v>
      </c>
      <c r="CJ43" s="187">
        <f t="shared" si="44"/>
        <v>0</v>
      </c>
      <c r="CK43" s="188">
        <f t="shared" si="198"/>
        <v>0</v>
      </c>
      <c r="CL43" s="176" t="str">
        <f t="array" ref="CL43">IFERROR(INDEX(FDONN,MATCH($CL$4&amp;$E43,FNOM&amp;FDATE,0),3)," ")</f>
        <v xml:space="preserve"> </v>
      </c>
      <c r="CM43" s="178" t="str">
        <f t="array" ref="CM43">IFERROR(INDEX(FDONN,MATCH($CL$4&amp;$E43,FNOM&amp;FDATE,0),4)," ")</f>
        <v xml:space="preserve"> </v>
      </c>
      <c r="CN43" s="187">
        <f t="shared" si="46"/>
        <v>0</v>
      </c>
      <c r="CO43" s="188">
        <f t="shared" si="199"/>
        <v>0</v>
      </c>
      <c r="CP43" s="176" t="str">
        <f t="array" ref="CP43">IFERROR(INDEX(FDONN,MATCH($CP$4&amp;$E43,FNOM&amp;FDATE,0),3)," ")</f>
        <v xml:space="preserve"> </v>
      </c>
      <c r="CQ43" s="178" t="str">
        <f t="array" ref="CQ43">IFERROR(INDEX(FDONN,MATCH($CP$4&amp;$E43,FNOM&amp;FDATE,0),4)," ")</f>
        <v xml:space="preserve"> </v>
      </c>
      <c r="CR43" s="187">
        <f t="shared" si="48"/>
        <v>0</v>
      </c>
      <c r="CS43" s="188">
        <f t="shared" si="200"/>
        <v>0</v>
      </c>
      <c r="CT43" s="176" t="str">
        <f t="array" ref="CT43">IFERROR(INDEX(FDONN,MATCH($CT$4&amp;$E43,FNOM&amp;FDATE,0),3)," ")</f>
        <v xml:space="preserve"> </v>
      </c>
      <c r="CU43" s="178" t="str">
        <f t="array" ref="CU43">IFERROR(INDEX(FDONN,MATCH($CT$4&amp;$E43,FNOM&amp;FDATE,0),4)," ")</f>
        <v xml:space="preserve"> </v>
      </c>
      <c r="CV43" s="187">
        <f t="shared" si="50"/>
        <v>0</v>
      </c>
      <c r="CW43" s="188">
        <f t="shared" si="201"/>
        <v>0</v>
      </c>
      <c r="CX43" s="176" t="str">
        <f t="array" ref="CX43">IFERROR(INDEX(FDONN,MATCH($CX$4&amp;$E43,FNOM&amp;FDATE,0),3)," ")</f>
        <v xml:space="preserve"> </v>
      </c>
      <c r="CY43" s="178" t="str">
        <f t="array" ref="CY43">IFERROR(INDEX(FDONN,MATCH($CX$4&amp;$E43,FNOM&amp;FDATE,0),4)," ")</f>
        <v xml:space="preserve"> </v>
      </c>
      <c r="CZ43" s="187">
        <f t="shared" si="52"/>
        <v>0</v>
      </c>
      <c r="DA43" s="188">
        <f t="shared" si="202"/>
        <v>0</v>
      </c>
      <c r="DB43" s="176" t="str">
        <f t="array" ref="DB43">IFERROR(INDEX(FDONN,MATCH($DB$4&amp;$E43,FNOM&amp;FDATE,0),3)," ")</f>
        <v xml:space="preserve"> </v>
      </c>
      <c r="DC43" s="178" t="str">
        <f t="array" ref="DC43">IFERROR(INDEX(FDONN,MATCH($DB$4&amp;$E43,FNOM&amp;FDATE,0),4)," ")</f>
        <v xml:space="preserve"> </v>
      </c>
      <c r="DD43" s="187">
        <f t="shared" si="54"/>
        <v>0</v>
      </c>
      <c r="DE43" s="188">
        <f t="shared" si="203"/>
        <v>0</v>
      </c>
      <c r="DF43" s="176" t="str">
        <f t="array" ref="DF43">IFERROR(INDEX(FDONN,MATCH($DF$4&amp;$E43,FNOM&amp;FDATE,0),3)," ")</f>
        <v xml:space="preserve"> </v>
      </c>
      <c r="DG43" s="178" t="str">
        <f t="array" ref="DG43">IFERROR(INDEX(FDONN,MATCH($DF$4&amp;$E43,FNOM&amp;FDATE,0),4)," ")</f>
        <v xml:space="preserve"> </v>
      </c>
      <c r="DH43" s="187">
        <f t="shared" si="56"/>
        <v>0</v>
      </c>
      <c r="DI43" s="188">
        <f t="shared" si="204"/>
        <v>0</v>
      </c>
      <c r="DJ43" s="176" t="str">
        <f t="array" ref="DJ43">IFERROR(INDEX(FDONN,MATCH($DJ$4&amp;$E43,FNOM&amp;FDATE,0),3)," ")</f>
        <v xml:space="preserve"> </v>
      </c>
      <c r="DK43" s="178" t="str">
        <f t="array" ref="DK43">IFERROR(INDEX(FDONN,MATCH($DJ$4&amp;$E43,FNOM&amp;FDATE,0),4)," ")</f>
        <v xml:space="preserve"> </v>
      </c>
      <c r="DL43" s="187">
        <f t="shared" si="58"/>
        <v>0</v>
      </c>
      <c r="DM43" s="188">
        <f t="shared" si="205"/>
        <v>0</v>
      </c>
      <c r="DN43" s="194" t="str">
        <f t="array" ref="DN43">IFERROR(INDEX(FDONN,MATCH($DN$4&amp;$E43,FNOM&amp;FDATE,0),3)," ")</f>
        <v xml:space="preserve"> </v>
      </c>
      <c r="DO43" s="178" t="str">
        <f t="array" ref="DO43">IFERROR(INDEX(FDONN,MATCH($DN$4&amp;$E43,FNOM&amp;FDATE,0),4)," ")</f>
        <v xml:space="preserve"> </v>
      </c>
      <c r="DP43" s="187">
        <f t="shared" si="60"/>
        <v>0</v>
      </c>
      <c r="DQ43" s="188">
        <f t="shared" si="206"/>
        <v>0</v>
      </c>
    </row>
    <row r="44" spans="1:121" ht="17.25" customHeight="1" thickBot="1" x14ac:dyDescent="0.3">
      <c r="A44" s="89"/>
      <c r="B44" s="95">
        <f t="shared" si="0"/>
        <v>5</v>
      </c>
      <c r="C44" s="95">
        <f t="shared" si="1"/>
        <v>6</v>
      </c>
      <c r="D44" s="95">
        <f t="shared" si="2"/>
        <v>2</v>
      </c>
      <c r="E44" s="156">
        <f t="shared" si="3"/>
        <v>43504</v>
      </c>
      <c r="F44" s="176" t="str">
        <f t="array" ref="F44">IFERROR(INDEX(Etat!A:C,MATCH('2019'!$F$4:$I$4&amp;'2019'!$E44,FNOM&amp;FDATE,0),3)," ")</f>
        <v xml:space="preserve"> </v>
      </c>
      <c r="G44" s="178" t="str">
        <f t="array" ref="G44">IFERROR(INDEX(Etat!A:D,MATCH('2019'!$F$4:$I$4&amp;'2019'!$E44,FNOM&amp;FDATE,0),4)," ")</f>
        <v xml:space="preserve"> </v>
      </c>
      <c r="H44" s="187">
        <f t="shared" si="4"/>
        <v>0</v>
      </c>
      <c r="I44" s="188">
        <f t="shared" si="178"/>
        <v>0</v>
      </c>
      <c r="J44" s="176" t="str">
        <f t="array" ref="J44">IFERROR(INDEX(FDONN,MATCH($J$4&amp;$E44,FNOM&amp;FDATE,0),3)," ")</f>
        <v xml:space="preserve"> </v>
      </c>
      <c r="K44" s="178" t="str">
        <f t="array" ref="K44">IFERROR(INDEX(FDONN,MATCH($J$4&amp;$E44,FNOM&amp;FDATE,0),4)," ")</f>
        <v xml:space="preserve"> </v>
      </c>
      <c r="L44" s="187">
        <f t="shared" si="6"/>
        <v>0</v>
      </c>
      <c r="M44" s="188">
        <f t="shared" si="179"/>
        <v>1.7083333333333335</v>
      </c>
      <c r="N44" s="176">
        <f t="array" ref="N44">IFERROR(INDEX(FDONN,MATCH($N$4&amp;$E44,FNOM&amp;FDATE,0),3)," ")</f>
        <v>0.125</v>
      </c>
      <c r="O44" s="178">
        <f t="array" ref="O44">IFERROR(INDEX(FDONN,MATCH($N$4&amp;$E44,FNOM&amp;FDATE,0),4)," ")</f>
        <v>0.5541666666666667</v>
      </c>
      <c r="P44" s="187">
        <f t="shared" si="8"/>
        <v>0.4291666666666667</v>
      </c>
      <c r="Q44" s="188">
        <f t="shared" si="180"/>
        <v>2.4618055555555554</v>
      </c>
      <c r="R44" s="176" t="str">
        <f t="array" ref="R44">IFERROR(INDEX(FDONN,MATCH($R$4&amp;$E44,FNOM&amp;FDATE,0),3)," ")</f>
        <v xml:space="preserve"> </v>
      </c>
      <c r="S44" s="178" t="str">
        <f t="array" ref="S44">IFERROR(INDEX(FDONN,MATCH($R$4&amp;$E44,FNOM&amp;FDATE,0),4)," ")</f>
        <v xml:space="preserve"> </v>
      </c>
      <c r="T44" s="187">
        <f t="shared" si="10"/>
        <v>0</v>
      </c>
      <c r="U44" s="188">
        <f t="shared" si="181"/>
        <v>1.3888888888888888</v>
      </c>
      <c r="V44" s="176" t="str">
        <f t="array" ref="V44">IFERROR(INDEX(FDONN,MATCH($V$4&amp;$E44,FNOM&amp;FDATE,0),3)," ")</f>
        <v xml:space="preserve"> </v>
      </c>
      <c r="W44" s="178" t="str">
        <f t="array" ref="W44">IFERROR(INDEX(FDONN,MATCH($V$4&amp;$E44,FNOM&amp;FDATE,0),4)," ")</f>
        <v xml:space="preserve"> </v>
      </c>
      <c r="X44" s="187">
        <f t="shared" si="12"/>
        <v>0</v>
      </c>
      <c r="Y44" s="188">
        <f t="shared" si="182"/>
        <v>0.59930555555555565</v>
      </c>
      <c r="Z44" s="176" t="str">
        <f t="array" ref="Z44">IFERROR(INDEX(FDONN,MATCH($Z$4&amp;$E44,FNOM&amp;FDATE,0),3)," ")</f>
        <v xml:space="preserve"> </v>
      </c>
      <c r="AA44" s="178" t="str">
        <f t="array" ref="AA44">IFERROR(INDEX(FDONN,MATCH($Z$4&amp;$E44,FNOM&amp;FDATE,0),4)," ")</f>
        <v xml:space="preserve"> </v>
      </c>
      <c r="AB44" s="187">
        <f t="shared" si="14"/>
        <v>0</v>
      </c>
      <c r="AC44" s="188">
        <f t="shared" si="183"/>
        <v>1.5208333333333335</v>
      </c>
      <c r="AD44" s="176" t="str">
        <f t="array" ref="AD44">IFERROR(INDEX(FDONN,MATCH($AD$4&amp;$E44,FNOM&amp;FDATE,0),3)," ")</f>
        <v xml:space="preserve"> </v>
      </c>
      <c r="AE44" s="178" t="str">
        <f t="array" ref="AE44">IFERROR(INDEX(FDONN,MATCH($AD$4&amp;$E44,FNOM&amp;FDATE,0),4)," ")</f>
        <v xml:space="preserve"> </v>
      </c>
      <c r="AF44" s="187">
        <f t="shared" si="16"/>
        <v>0</v>
      </c>
      <c r="AG44" s="188">
        <f t="shared" si="184"/>
        <v>1.2430555555555554</v>
      </c>
      <c r="AH44" s="176" t="str">
        <f t="array" ref="AH44">IFERROR(INDEX(FDONN,MATCH($AH$4&amp;$E44,FNOM&amp;FDATE,0),3)," ")</f>
        <v xml:space="preserve"> </v>
      </c>
      <c r="AI44" s="178" t="str">
        <f t="array" ref="AI44">IFERROR(INDEX(FDONN,MATCH($AH$4&amp;$E44,FNOM&amp;FDATE,0),4)," ")</f>
        <v xml:space="preserve"> </v>
      </c>
      <c r="AJ44" s="187">
        <f t="shared" si="18"/>
        <v>0</v>
      </c>
      <c r="AK44" s="188">
        <f t="shared" si="185"/>
        <v>1.9201388888888888</v>
      </c>
      <c r="AL44" s="176" t="str">
        <f t="array" ref="AL44">IFERROR(INDEX(FDONN,MATCH($AL$4&amp;$E44,FNOM&amp;FDATE,0),3)," ")</f>
        <v xml:space="preserve"> </v>
      </c>
      <c r="AM44" s="178" t="str">
        <f t="array" ref="AM44">IFERROR(INDEX(FDONN,MATCH($AL$4&amp;$E44,FNOM&amp;FDATE,0),4)," ")</f>
        <v xml:space="preserve"> </v>
      </c>
      <c r="AN44" s="187">
        <f t="shared" si="20"/>
        <v>0</v>
      </c>
      <c r="AO44" s="188">
        <f t="shared" si="186"/>
        <v>1.2881944444444442</v>
      </c>
      <c r="AP44" s="176" t="str">
        <f t="array" ref="AP44">IFERROR(INDEX(FDONN,MATCH($AP$4&amp;$E44,FNOM&amp;FDATE,0),3)," ")</f>
        <v xml:space="preserve"> </v>
      </c>
      <c r="AQ44" s="178" t="str">
        <f t="array" ref="AQ44">IFERROR(INDEX(FDONN,MATCH($AP$4&amp;$E44,FNOM&amp;FDATE,0),4)," ")</f>
        <v xml:space="preserve"> </v>
      </c>
      <c r="AR44" s="187">
        <f t="shared" si="22"/>
        <v>0</v>
      </c>
      <c r="AS44" s="188">
        <f t="shared" si="187"/>
        <v>1.2951388888888888</v>
      </c>
      <c r="AT44" s="176" t="str">
        <f t="array" ref="AT44">IFERROR(INDEX(FDONN,MATCH($AT$4&amp;$E44,FNOM&amp;FDATE,0),3)," ")</f>
        <v xml:space="preserve"> </v>
      </c>
      <c r="AU44" s="178" t="str">
        <f t="array" ref="AU44">IFERROR(INDEX(FDONN,MATCH($AT$4&amp;$E44,FNOM&amp;FDATE,0),4)," ")</f>
        <v xml:space="preserve"> </v>
      </c>
      <c r="AV44" s="187">
        <f t="shared" si="24"/>
        <v>0</v>
      </c>
      <c r="AW44" s="188">
        <f t="shared" si="188"/>
        <v>0</v>
      </c>
      <c r="AX44" s="176" t="str">
        <f t="array" ref="AX44">IFERROR(INDEX(FDONN,MATCH($AX$4&amp;$E44,FNOM&amp;FDATE,0),3)," ")</f>
        <v xml:space="preserve"> </v>
      </c>
      <c r="AY44" s="178" t="str">
        <f t="array" ref="AY44">IFERROR(INDEX(FDONN,MATCH($AX$4&amp;$E44,FNOM&amp;FDATE,0),4)," ")</f>
        <v xml:space="preserve"> </v>
      </c>
      <c r="AZ44" s="187">
        <f t="shared" si="26"/>
        <v>0</v>
      </c>
      <c r="BA44" s="188">
        <f t="shared" si="189"/>
        <v>1.5972222222222221</v>
      </c>
      <c r="BB44" s="176" t="str">
        <f t="array" ref="BB44">IFERROR(INDEX(FDONN,MATCH($BB$4&amp;$E44,FNOM&amp;FDATE,0),3)," ")</f>
        <v xml:space="preserve"> </v>
      </c>
      <c r="BC44" s="178" t="str">
        <f t="array" ref="BC44">IFERROR(INDEX(FDONN,MATCH($BB$4&amp;$E44,FNOM&amp;FDATE,0),4)," ")</f>
        <v xml:space="preserve"> </v>
      </c>
      <c r="BD44" s="187">
        <f t="shared" si="28"/>
        <v>0</v>
      </c>
      <c r="BE44" s="188">
        <f t="shared" si="190"/>
        <v>0</v>
      </c>
      <c r="BF44" s="176">
        <f t="array" ref="BF44">IFERROR(INDEX(FDONN,MATCH($BF$4&amp;$E44,FNOM&amp;FDATE,0),3)," ")</f>
        <v>7.6388888888888895E-2</v>
      </c>
      <c r="BG44" s="178">
        <f t="array" ref="BG44">IFERROR(INDEX(FDONN,MATCH($BF$4&amp;$E44,FNOM&amp;FDATE,0),4)," ")</f>
        <v>0.35833333333333334</v>
      </c>
      <c r="BH44" s="187">
        <f t="shared" si="30"/>
        <v>0.28194444444444444</v>
      </c>
      <c r="BI44" s="188">
        <f t="shared" si="191"/>
        <v>1.6548611111111109</v>
      </c>
      <c r="BJ44" s="176" t="str">
        <f t="array" ref="BJ44">IFERROR(INDEX(FDONN,MATCH($BJ$4&amp;$E44,FNOM&amp;FDATE,0),3)," ")</f>
        <v xml:space="preserve"> </v>
      </c>
      <c r="BK44" s="178" t="str">
        <f t="array" ref="BK44">IFERROR(INDEX(FDONN,MATCH($BJ$4&amp;$E44,FNOM&amp;FDATE,0),4)," ")</f>
        <v xml:space="preserve"> </v>
      </c>
      <c r="BL44" s="187">
        <f t="shared" si="32"/>
        <v>0</v>
      </c>
      <c r="BM44" s="188">
        <f t="shared" si="192"/>
        <v>0</v>
      </c>
      <c r="BN44" s="176">
        <f t="array" ref="BN44">IFERROR(INDEX(FDONN,MATCH($BN$4&amp;$E44,FNOM&amp;FDATE,0),3)," ")</f>
        <v>9.7222222222222224E-2</v>
      </c>
      <c r="BO44" s="178">
        <f t="array" ref="BO44">IFERROR(INDEX(FDONN,MATCH($BN$4&amp;$E44,FNOM&amp;FDATE,0),4)," ")</f>
        <v>0.54513888888888895</v>
      </c>
      <c r="BP44" s="187">
        <f t="shared" si="34"/>
        <v>0.44791666666666674</v>
      </c>
      <c r="BQ44" s="188">
        <f t="shared" si="193"/>
        <v>1.8576388888888891</v>
      </c>
      <c r="BR44" s="176">
        <f t="array" ref="BR44">IFERROR(INDEX(FDONN,MATCH($BR$4&amp;$E44,FNOM&amp;FDATE,0),3)," ")</f>
        <v>0.5</v>
      </c>
      <c r="BS44" s="178">
        <f t="array" ref="BS44">IFERROR(INDEX(FDONN,MATCH($BR$4&amp;$E44,FNOM&amp;FDATE,0),4)," ")</f>
        <v>9.375E-2</v>
      </c>
      <c r="BT44" s="187">
        <f t="shared" si="36"/>
        <v>0.59375</v>
      </c>
      <c r="BU44" s="188">
        <f t="shared" si="194"/>
        <v>1.9979166666666668</v>
      </c>
      <c r="BV44" s="176" t="str">
        <f t="array" ref="BV44">IFERROR(INDEX(FDONN,MATCH($BV$4&amp;$E44,FNOM&amp;FDATE,0),3)," ")</f>
        <v xml:space="preserve"> </v>
      </c>
      <c r="BW44" s="178" t="str">
        <f t="array" ref="BW44">IFERROR(INDEX(FDONN,MATCH($BV$4&amp;$E44,FNOM&amp;FDATE,0),4)," ")</f>
        <v xml:space="preserve"> </v>
      </c>
      <c r="BX44" s="187">
        <f t="shared" si="38"/>
        <v>0</v>
      </c>
      <c r="BY44" s="188">
        <f t="shared" si="195"/>
        <v>0.33333333333333331</v>
      </c>
      <c r="BZ44" s="176" t="str">
        <f t="array" ref="BZ44">IFERROR(INDEX(FDONN,MATCH($BZ$4&amp;$E44,FNOM&amp;FDATE,0),3)," ")</f>
        <v xml:space="preserve"> </v>
      </c>
      <c r="CA44" s="178" t="str">
        <f t="array" ref="CA44">IFERROR(INDEX(FDONN,MATCH($BZ$4&amp;$E44,FNOM&amp;FDATE,0),4)," ")</f>
        <v xml:space="preserve"> </v>
      </c>
      <c r="CB44" s="187">
        <f t="shared" si="40"/>
        <v>0</v>
      </c>
      <c r="CC44" s="188">
        <f t="shared" si="196"/>
        <v>0</v>
      </c>
      <c r="CD44" s="176" t="str">
        <f t="array" ref="CD44">IFERROR(INDEX(FDONN,MATCH($CD$4&amp;$E44,FNOM&amp;FDATE,0),3)," ")</f>
        <v xml:space="preserve"> </v>
      </c>
      <c r="CE44" s="178" t="str">
        <f t="array" ref="CE44">IFERROR(INDEX(FDONN,MATCH($CD$4&amp;$E44,FNOM&amp;FDATE,0),4)," ")</f>
        <v xml:space="preserve"> </v>
      </c>
      <c r="CF44" s="187">
        <f t="shared" si="42"/>
        <v>0</v>
      </c>
      <c r="CG44" s="188">
        <f t="shared" si="197"/>
        <v>0</v>
      </c>
      <c r="CH44" s="176" t="str">
        <f t="array" ref="CH44">IFERROR(INDEX(FDONN,MATCH($CH$4&amp;$E44,FNOM&amp;FDATE,0),3)," ")</f>
        <v xml:space="preserve"> </v>
      </c>
      <c r="CI44" s="178" t="str">
        <f t="array" ref="CI44">IFERROR(INDEX(FDONN,MATCH($CH$4&amp;$E44,FNOM&amp;FDATE,0),4)," ")</f>
        <v xml:space="preserve"> </v>
      </c>
      <c r="CJ44" s="187">
        <f t="shared" si="44"/>
        <v>0</v>
      </c>
      <c r="CK44" s="188">
        <f t="shared" si="198"/>
        <v>0</v>
      </c>
      <c r="CL44" s="176" t="str">
        <f t="array" ref="CL44">IFERROR(INDEX(FDONN,MATCH($CL$4&amp;$E44,FNOM&amp;FDATE,0),3)," ")</f>
        <v xml:space="preserve"> </v>
      </c>
      <c r="CM44" s="178" t="str">
        <f t="array" ref="CM44">IFERROR(INDEX(FDONN,MATCH($CL$4&amp;$E44,FNOM&amp;FDATE,0),4)," ")</f>
        <v xml:space="preserve"> </v>
      </c>
      <c r="CN44" s="187">
        <f t="shared" si="46"/>
        <v>0</v>
      </c>
      <c r="CO44" s="188">
        <f t="shared" si="199"/>
        <v>0</v>
      </c>
      <c r="CP44" s="176" t="str">
        <f t="array" ref="CP44">IFERROR(INDEX(FDONN,MATCH($CP$4&amp;$E44,FNOM&amp;FDATE,0),3)," ")</f>
        <v xml:space="preserve"> </v>
      </c>
      <c r="CQ44" s="178" t="str">
        <f t="array" ref="CQ44">IFERROR(INDEX(FDONN,MATCH($CP$4&amp;$E44,FNOM&amp;FDATE,0),4)," ")</f>
        <v xml:space="preserve"> </v>
      </c>
      <c r="CR44" s="187">
        <f t="shared" si="48"/>
        <v>0</v>
      </c>
      <c r="CS44" s="188">
        <f t="shared" si="200"/>
        <v>0</v>
      </c>
      <c r="CT44" s="176" t="str">
        <f t="array" ref="CT44">IFERROR(INDEX(FDONN,MATCH($CT$4&amp;$E44,FNOM&amp;FDATE,0),3)," ")</f>
        <v xml:space="preserve"> </v>
      </c>
      <c r="CU44" s="178" t="str">
        <f t="array" ref="CU44">IFERROR(INDEX(FDONN,MATCH($CT$4&amp;$E44,FNOM&amp;FDATE,0),4)," ")</f>
        <v xml:space="preserve"> </v>
      </c>
      <c r="CV44" s="187">
        <f t="shared" si="50"/>
        <v>0</v>
      </c>
      <c r="CW44" s="188">
        <f t="shared" si="201"/>
        <v>0</v>
      </c>
      <c r="CX44" s="176" t="str">
        <f t="array" ref="CX44">IFERROR(INDEX(FDONN,MATCH($CX$4&amp;$E44,FNOM&amp;FDATE,0),3)," ")</f>
        <v xml:space="preserve"> </v>
      </c>
      <c r="CY44" s="178" t="str">
        <f t="array" ref="CY44">IFERROR(INDEX(FDONN,MATCH($CX$4&amp;$E44,FNOM&amp;FDATE,0),4)," ")</f>
        <v xml:space="preserve"> </v>
      </c>
      <c r="CZ44" s="187">
        <f t="shared" si="52"/>
        <v>0</v>
      </c>
      <c r="DA44" s="188">
        <f t="shared" si="202"/>
        <v>0</v>
      </c>
      <c r="DB44" s="176" t="str">
        <f t="array" ref="DB44">IFERROR(INDEX(FDONN,MATCH($DB$4&amp;$E44,FNOM&amp;FDATE,0),3)," ")</f>
        <v xml:space="preserve"> </v>
      </c>
      <c r="DC44" s="178" t="str">
        <f t="array" ref="DC44">IFERROR(INDEX(FDONN,MATCH($DB$4&amp;$E44,FNOM&amp;FDATE,0),4)," ")</f>
        <v xml:space="preserve"> </v>
      </c>
      <c r="DD44" s="187">
        <f t="shared" si="54"/>
        <v>0</v>
      </c>
      <c r="DE44" s="188">
        <f t="shared" si="203"/>
        <v>0</v>
      </c>
      <c r="DF44" s="176" t="str">
        <f t="array" ref="DF44">IFERROR(INDEX(FDONN,MATCH($DF$4&amp;$E44,FNOM&amp;FDATE,0),3)," ")</f>
        <v xml:space="preserve"> </v>
      </c>
      <c r="DG44" s="178" t="str">
        <f t="array" ref="DG44">IFERROR(INDEX(FDONN,MATCH($DF$4&amp;$E44,FNOM&amp;FDATE,0),4)," ")</f>
        <v xml:space="preserve"> </v>
      </c>
      <c r="DH44" s="187">
        <f t="shared" si="56"/>
        <v>0</v>
      </c>
      <c r="DI44" s="188">
        <f t="shared" si="204"/>
        <v>0</v>
      </c>
      <c r="DJ44" s="176" t="str">
        <f t="array" ref="DJ44">IFERROR(INDEX(FDONN,MATCH($DJ$4&amp;$E44,FNOM&amp;FDATE,0),3)," ")</f>
        <v xml:space="preserve"> </v>
      </c>
      <c r="DK44" s="178" t="str">
        <f t="array" ref="DK44">IFERROR(INDEX(FDONN,MATCH($DJ$4&amp;$E44,FNOM&amp;FDATE,0),4)," ")</f>
        <v xml:space="preserve"> </v>
      </c>
      <c r="DL44" s="187">
        <f t="shared" si="58"/>
        <v>0</v>
      </c>
      <c r="DM44" s="188">
        <f t="shared" si="205"/>
        <v>0</v>
      </c>
      <c r="DN44" s="194" t="str">
        <f t="array" ref="DN44">IFERROR(INDEX(FDONN,MATCH($DN$4&amp;$E44,FNOM&amp;FDATE,0),3)," ")</f>
        <v xml:space="preserve"> </v>
      </c>
      <c r="DO44" s="178" t="str">
        <f t="array" ref="DO44">IFERROR(INDEX(FDONN,MATCH($DN$4&amp;$E44,FNOM&amp;FDATE,0),4)," ")</f>
        <v xml:space="preserve"> </v>
      </c>
      <c r="DP44" s="187">
        <f t="shared" si="60"/>
        <v>0</v>
      </c>
      <c r="DQ44" s="188">
        <f t="shared" si="206"/>
        <v>0</v>
      </c>
    </row>
    <row r="45" spans="1:121" ht="17.25" customHeight="1" thickBot="1" x14ac:dyDescent="0.3">
      <c r="A45" s="89"/>
      <c r="B45" s="95">
        <f t="shared" si="0"/>
        <v>6</v>
      </c>
      <c r="C45" s="95">
        <f t="shared" si="1"/>
        <v>6</v>
      </c>
      <c r="D45" s="95">
        <f t="shared" si="2"/>
        <v>2</v>
      </c>
      <c r="E45" s="156">
        <f t="shared" si="3"/>
        <v>43505</v>
      </c>
      <c r="F45" s="176" t="str">
        <f t="array" ref="F45">IFERROR(INDEX(Etat!A:C,MATCH('2019'!$F$4:$I$4&amp;'2019'!$E45,FNOM&amp;FDATE,0),3)," ")</f>
        <v xml:space="preserve"> </v>
      </c>
      <c r="G45" s="178" t="str">
        <f t="array" ref="G45">IFERROR(INDEX(Etat!A:D,MATCH('2019'!$F$4:$I$4&amp;'2019'!$E45,FNOM&amp;FDATE,0),4)," ")</f>
        <v xml:space="preserve"> </v>
      </c>
      <c r="H45" s="187">
        <f t="shared" si="4"/>
        <v>0</v>
      </c>
      <c r="I45" s="188">
        <f t="shared" si="178"/>
        <v>0</v>
      </c>
      <c r="J45" s="176" t="str">
        <f t="array" ref="J45">IFERROR(INDEX(FDONN,MATCH($J$4&amp;$E45,FNOM&amp;FDATE,0),3)," ")</f>
        <v xml:space="preserve"> </v>
      </c>
      <c r="K45" s="178" t="str">
        <f t="array" ref="K45">IFERROR(INDEX(FDONN,MATCH($J$4&amp;$E45,FNOM&amp;FDATE,0),4)," ")</f>
        <v xml:space="preserve"> </v>
      </c>
      <c r="L45" s="187">
        <f t="shared" si="6"/>
        <v>0</v>
      </c>
      <c r="M45" s="188">
        <f t="shared" si="179"/>
        <v>1.7083333333333335</v>
      </c>
      <c r="N45" s="176" t="str">
        <f t="array" ref="N45">IFERROR(INDEX(FDONN,MATCH($N$4&amp;$E45,FNOM&amp;FDATE,0),3)," ")</f>
        <v xml:space="preserve"> </v>
      </c>
      <c r="O45" s="178" t="str">
        <f t="array" ref="O45">IFERROR(INDEX(FDONN,MATCH($N$4&amp;$E45,FNOM&amp;FDATE,0),4)," ")</f>
        <v xml:space="preserve"> </v>
      </c>
      <c r="P45" s="187">
        <f t="shared" si="8"/>
        <v>0</v>
      </c>
      <c r="Q45" s="188">
        <f t="shared" si="180"/>
        <v>2.4618055555555554</v>
      </c>
      <c r="R45" s="176" t="str">
        <f t="array" ref="R45">IFERROR(INDEX(FDONN,MATCH($R$4&amp;$E45,FNOM&amp;FDATE,0),3)," ")</f>
        <v xml:space="preserve"> </v>
      </c>
      <c r="S45" s="178" t="str">
        <f t="array" ref="S45">IFERROR(INDEX(FDONN,MATCH($R$4&amp;$E45,FNOM&amp;FDATE,0),4)," ")</f>
        <v xml:space="preserve"> </v>
      </c>
      <c r="T45" s="187">
        <f t="shared" si="10"/>
        <v>0</v>
      </c>
      <c r="U45" s="188">
        <f t="shared" si="181"/>
        <v>1.3888888888888888</v>
      </c>
      <c r="V45" s="176" t="str">
        <f t="array" ref="V45">IFERROR(INDEX(FDONN,MATCH($V$4&amp;$E45,FNOM&amp;FDATE,0),3)," ")</f>
        <v xml:space="preserve"> </v>
      </c>
      <c r="W45" s="178" t="str">
        <f t="array" ref="W45">IFERROR(INDEX(FDONN,MATCH($V$4&amp;$E45,FNOM&amp;FDATE,0),4)," ")</f>
        <v xml:space="preserve"> </v>
      </c>
      <c r="X45" s="187">
        <f t="shared" si="12"/>
        <v>0</v>
      </c>
      <c r="Y45" s="188">
        <f t="shared" si="182"/>
        <v>0.59930555555555565</v>
      </c>
      <c r="Z45" s="176" t="str">
        <f t="array" ref="Z45">IFERROR(INDEX(FDONN,MATCH($Z$4&amp;$E45,FNOM&amp;FDATE,0),3)," ")</f>
        <v xml:space="preserve"> </v>
      </c>
      <c r="AA45" s="178" t="str">
        <f t="array" ref="AA45">IFERROR(INDEX(FDONN,MATCH($Z$4&amp;$E45,FNOM&amp;FDATE,0),4)," ")</f>
        <v xml:space="preserve"> </v>
      </c>
      <c r="AB45" s="187">
        <f t="shared" si="14"/>
        <v>0</v>
      </c>
      <c r="AC45" s="188">
        <f t="shared" si="183"/>
        <v>1.5208333333333335</v>
      </c>
      <c r="AD45" s="176" t="str">
        <f t="array" ref="AD45">IFERROR(INDEX(FDONN,MATCH($AD$4&amp;$E45,FNOM&amp;FDATE,0),3)," ")</f>
        <v xml:space="preserve"> </v>
      </c>
      <c r="AE45" s="178" t="str">
        <f t="array" ref="AE45">IFERROR(INDEX(FDONN,MATCH($AD$4&amp;$E45,FNOM&amp;FDATE,0),4)," ")</f>
        <v xml:space="preserve"> </v>
      </c>
      <c r="AF45" s="187">
        <f t="shared" si="16"/>
        <v>0</v>
      </c>
      <c r="AG45" s="188">
        <f t="shared" si="184"/>
        <v>1.2430555555555554</v>
      </c>
      <c r="AH45" s="176" t="str">
        <f t="array" ref="AH45">IFERROR(INDEX(FDONN,MATCH($AH$4&amp;$E45,FNOM&amp;FDATE,0),3)," ")</f>
        <v xml:space="preserve"> </v>
      </c>
      <c r="AI45" s="178" t="str">
        <f t="array" ref="AI45">IFERROR(INDEX(FDONN,MATCH($AH$4&amp;$E45,FNOM&amp;FDATE,0),4)," ")</f>
        <v xml:space="preserve"> </v>
      </c>
      <c r="AJ45" s="187">
        <f t="shared" si="18"/>
        <v>0</v>
      </c>
      <c r="AK45" s="188">
        <f t="shared" si="185"/>
        <v>1.9201388888888888</v>
      </c>
      <c r="AL45" s="176" t="str">
        <f t="array" ref="AL45">IFERROR(INDEX(FDONN,MATCH($AL$4&amp;$E45,FNOM&amp;FDATE,0),3)," ")</f>
        <v xml:space="preserve"> </v>
      </c>
      <c r="AM45" s="178" t="str">
        <f t="array" ref="AM45">IFERROR(INDEX(FDONN,MATCH($AL$4&amp;$E45,FNOM&amp;FDATE,0),4)," ")</f>
        <v xml:space="preserve"> </v>
      </c>
      <c r="AN45" s="187">
        <f t="shared" si="20"/>
        <v>0</v>
      </c>
      <c r="AO45" s="188">
        <f t="shared" si="186"/>
        <v>1.2881944444444442</v>
      </c>
      <c r="AP45" s="176" t="str">
        <f t="array" ref="AP45">IFERROR(INDEX(FDONN,MATCH($AP$4&amp;$E45,FNOM&amp;FDATE,0),3)," ")</f>
        <v xml:space="preserve"> </v>
      </c>
      <c r="AQ45" s="178" t="str">
        <f t="array" ref="AQ45">IFERROR(INDEX(FDONN,MATCH($AP$4&amp;$E45,FNOM&amp;FDATE,0),4)," ")</f>
        <v xml:space="preserve"> </v>
      </c>
      <c r="AR45" s="187">
        <f t="shared" si="22"/>
        <v>0</v>
      </c>
      <c r="AS45" s="188">
        <f t="shared" si="187"/>
        <v>1.2951388888888888</v>
      </c>
      <c r="AT45" s="176" t="str">
        <f t="array" ref="AT45">IFERROR(INDEX(FDONN,MATCH($AT$4&amp;$E45,FNOM&amp;FDATE,0),3)," ")</f>
        <v xml:space="preserve"> </v>
      </c>
      <c r="AU45" s="178" t="str">
        <f t="array" ref="AU45">IFERROR(INDEX(FDONN,MATCH($AT$4&amp;$E45,FNOM&amp;FDATE,0),4)," ")</f>
        <v xml:space="preserve"> </v>
      </c>
      <c r="AV45" s="187">
        <f t="shared" si="24"/>
        <v>0</v>
      </c>
      <c r="AW45" s="188">
        <f t="shared" si="188"/>
        <v>0</v>
      </c>
      <c r="AX45" s="176" t="str">
        <f t="array" ref="AX45">IFERROR(INDEX(FDONN,MATCH($AX$4&amp;$E45,FNOM&amp;FDATE,0),3)," ")</f>
        <v xml:space="preserve"> </v>
      </c>
      <c r="AY45" s="178" t="str">
        <f t="array" ref="AY45">IFERROR(INDEX(FDONN,MATCH($AX$4&amp;$E45,FNOM&amp;FDATE,0),4)," ")</f>
        <v xml:space="preserve"> </v>
      </c>
      <c r="AZ45" s="187">
        <f t="shared" si="26"/>
        <v>0</v>
      </c>
      <c r="BA45" s="188">
        <f t="shared" si="189"/>
        <v>1.5972222222222221</v>
      </c>
      <c r="BB45" s="176" t="str">
        <f t="array" ref="BB45">IFERROR(INDEX(FDONN,MATCH($BB$4&amp;$E45,FNOM&amp;FDATE,0),3)," ")</f>
        <v xml:space="preserve"> </v>
      </c>
      <c r="BC45" s="178" t="str">
        <f t="array" ref="BC45">IFERROR(INDEX(FDONN,MATCH($BB$4&amp;$E45,FNOM&amp;FDATE,0),4)," ")</f>
        <v xml:space="preserve"> </v>
      </c>
      <c r="BD45" s="187">
        <f t="shared" si="28"/>
        <v>0</v>
      </c>
      <c r="BE45" s="188">
        <f t="shared" si="190"/>
        <v>0</v>
      </c>
      <c r="BF45" s="176" t="str">
        <f t="array" ref="BF45">IFERROR(INDEX(FDONN,MATCH($BF$4&amp;$E45,FNOM&amp;FDATE,0),3)," ")</f>
        <v xml:space="preserve"> </v>
      </c>
      <c r="BG45" s="178" t="str">
        <f t="array" ref="BG45">IFERROR(INDEX(FDONN,MATCH($BF$4&amp;$E45,FNOM&amp;FDATE,0),4)," ")</f>
        <v xml:space="preserve"> </v>
      </c>
      <c r="BH45" s="187">
        <f t="shared" si="30"/>
        <v>0</v>
      </c>
      <c r="BI45" s="188">
        <f t="shared" si="191"/>
        <v>1.6548611111111109</v>
      </c>
      <c r="BJ45" s="176" t="str">
        <f t="array" ref="BJ45">IFERROR(INDEX(FDONN,MATCH($BJ$4&amp;$E45,FNOM&amp;FDATE,0),3)," ")</f>
        <v xml:space="preserve"> </v>
      </c>
      <c r="BK45" s="178" t="str">
        <f t="array" ref="BK45">IFERROR(INDEX(FDONN,MATCH($BJ$4&amp;$E45,FNOM&amp;FDATE,0),4)," ")</f>
        <v xml:space="preserve"> </v>
      </c>
      <c r="BL45" s="187">
        <f t="shared" si="32"/>
        <v>0</v>
      </c>
      <c r="BM45" s="188">
        <f t="shared" si="192"/>
        <v>0</v>
      </c>
      <c r="BN45" s="176" t="str">
        <f t="array" ref="BN45">IFERROR(INDEX(FDONN,MATCH($BN$4&amp;$E45,FNOM&amp;FDATE,0),3)," ")</f>
        <v xml:space="preserve"> </v>
      </c>
      <c r="BO45" s="178" t="str">
        <f t="array" ref="BO45">IFERROR(INDEX(FDONN,MATCH($BN$4&amp;$E45,FNOM&amp;FDATE,0),4)," ")</f>
        <v xml:space="preserve"> </v>
      </c>
      <c r="BP45" s="187">
        <f t="shared" si="34"/>
        <v>0</v>
      </c>
      <c r="BQ45" s="188">
        <f t="shared" si="193"/>
        <v>1.8576388888888891</v>
      </c>
      <c r="BR45" s="176" t="str">
        <f t="array" ref="BR45">IFERROR(INDEX(FDONN,MATCH($BR$4&amp;$E45,FNOM&amp;FDATE,0),3)," ")</f>
        <v xml:space="preserve"> </v>
      </c>
      <c r="BS45" s="178" t="str">
        <f t="array" ref="BS45">IFERROR(INDEX(FDONN,MATCH($BR$4&amp;$E45,FNOM&amp;FDATE,0),4)," ")</f>
        <v xml:space="preserve"> </v>
      </c>
      <c r="BT45" s="187">
        <f t="shared" si="36"/>
        <v>0</v>
      </c>
      <c r="BU45" s="188">
        <f t="shared" si="194"/>
        <v>1.9979166666666668</v>
      </c>
      <c r="BV45" s="176" t="str">
        <f t="array" ref="BV45">IFERROR(INDEX(FDONN,MATCH($BV$4&amp;$E45,FNOM&amp;FDATE,0),3)," ")</f>
        <v xml:space="preserve"> </v>
      </c>
      <c r="BW45" s="178" t="str">
        <f t="array" ref="BW45">IFERROR(INDEX(FDONN,MATCH($BV$4&amp;$E45,FNOM&amp;FDATE,0),4)," ")</f>
        <v xml:space="preserve"> </v>
      </c>
      <c r="BX45" s="187">
        <f t="shared" si="38"/>
        <v>0</v>
      </c>
      <c r="BY45" s="188">
        <f t="shared" si="195"/>
        <v>0.33333333333333331</v>
      </c>
      <c r="BZ45" s="176" t="str">
        <f t="array" ref="BZ45">IFERROR(INDEX(FDONN,MATCH($BZ$4&amp;$E45,FNOM&amp;FDATE,0),3)," ")</f>
        <v xml:space="preserve"> </v>
      </c>
      <c r="CA45" s="178" t="str">
        <f t="array" ref="CA45">IFERROR(INDEX(FDONN,MATCH($BZ$4&amp;$E45,FNOM&amp;FDATE,0),4)," ")</f>
        <v xml:space="preserve"> </v>
      </c>
      <c r="CB45" s="187">
        <f t="shared" si="40"/>
        <v>0</v>
      </c>
      <c r="CC45" s="188">
        <f t="shared" si="196"/>
        <v>0</v>
      </c>
      <c r="CD45" s="176" t="str">
        <f t="array" ref="CD45">IFERROR(INDEX(FDONN,MATCH($CD$4&amp;$E45,FNOM&amp;FDATE,0),3)," ")</f>
        <v xml:space="preserve"> </v>
      </c>
      <c r="CE45" s="178" t="str">
        <f t="array" ref="CE45">IFERROR(INDEX(FDONN,MATCH($CD$4&amp;$E45,FNOM&amp;FDATE,0),4)," ")</f>
        <v xml:space="preserve"> </v>
      </c>
      <c r="CF45" s="187">
        <f t="shared" si="42"/>
        <v>0</v>
      </c>
      <c r="CG45" s="188">
        <f t="shared" si="197"/>
        <v>0</v>
      </c>
      <c r="CH45" s="176" t="str">
        <f t="array" ref="CH45">IFERROR(INDEX(FDONN,MATCH($CH$4&amp;$E45,FNOM&amp;FDATE,0),3)," ")</f>
        <v xml:space="preserve"> </v>
      </c>
      <c r="CI45" s="178" t="str">
        <f t="array" ref="CI45">IFERROR(INDEX(FDONN,MATCH($CH$4&amp;$E45,FNOM&amp;FDATE,0),4)," ")</f>
        <v xml:space="preserve"> </v>
      </c>
      <c r="CJ45" s="187">
        <f t="shared" si="44"/>
        <v>0</v>
      </c>
      <c r="CK45" s="188">
        <f t="shared" si="198"/>
        <v>0</v>
      </c>
      <c r="CL45" s="176" t="str">
        <f t="array" ref="CL45">IFERROR(INDEX(FDONN,MATCH($CL$4&amp;$E45,FNOM&amp;FDATE,0),3)," ")</f>
        <v xml:space="preserve"> </v>
      </c>
      <c r="CM45" s="178" t="str">
        <f t="array" ref="CM45">IFERROR(INDEX(FDONN,MATCH($CL$4&amp;$E45,FNOM&amp;FDATE,0),4)," ")</f>
        <v xml:space="preserve"> </v>
      </c>
      <c r="CN45" s="187">
        <f t="shared" si="46"/>
        <v>0</v>
      </c>
      <c r="CO45" s="188">
        <f t="shared" si="199"/>
        <v>0</v>
      </c>
      <c r="CP45" s="176" t="str">
        <f t="array" ref="CP45">IFERROR(INDEX(FDONN,MATCH($CP$4&amp;$E45,FNOM&amp;FDATE,0),3)," ")</f>
        <v xml:space="preserve"> </v>
      </c>
      <c r="CQ45" s="178" t="str">
        <f t="array" ref="CQ45">IFERROR(INDEX(FDONN,MATCH($CP$4&amp;$E45,FNOM&amp;FDATE,0),4)," ")</f>
        <v xml:space="preserve"> </v>
      </c>
      <c r="CR45" s="187">
        <f t="shared" si="48"/>
        <v>0</v>
      </c>
      <c r="CS45" s="188">
        <f t="shared" si="200"/>
        <v>0</v>
      </c>
      <c r="CT45" s="176" t="str">
        <f t="array" ref="CT45">IFERROR(INDEX(FDONN,MATCH($CT$4&amp;$E45,FNOM&amp;FDATE,0),3)," ")</f>
        <v xml:space="preserve"> </v>
      </c>
      <c r="CU45" s="178" t="str">
        <f t="array" ref="CU45">IFERROR(INDEX(FDONN,MATCH($CT$4&amp;$E45,FNOM&amp;FDATE,0),4)," ")</f>
        <v xml:space="preserve"> </v>
      </c>
      <c r="CV45" s="187">
        <f t="shared" si="50"/>
        <v>0</v>
      </c>
      <c r="CW45" s="188">
        <f t="shared" si="201"/>
        <v>0</v>
      </c>
      <c r="CX45" s="176" t="str">
        <f t="array" ref="CX45">IFERROR(INDEX(FDONN,MATCH($CX$4&amp;$E45,FNOM&amp;FDATE,0),3)," ")</f>
        <v xml:space="preserve"> </v>
      </c>
      <c r="CY45" s="178" t="str">
        <f t="array" ref="CY45">IFERROR(INDEX(FDONN,MATCH($CX$4&amp;$E45,FNOM&amp;FDATE,0),4)," ")</f>
        <v xml:space="preserve"> </v>
      </c>
      <c r="CZ45" s="187">
        <f t="shared" si="52"/>
        <v>0</v>
      </c>
      <c r="DA45" s="188">
        <f t="shared" si="202"/>
        <v>0</v>
      </c>
      <c r="DB45" s="176" t="str">
        <f t="array" ref="DB45">IFERROR(INDEX(FDONN,MATCH($DB$4&amp;$E45,FNOM&amp;FDATE,0),3)," ")</f>
        <v xml:space="preserve"> </v>
      </c>
      <c r="DC45" s="178" t="str">
        <f t="array" ref="DC45">IFERROR(INDEX(FDONN,MATCH($DB$4&amp;$E45,FNOM&amp;FDATE,0),4)," ")</f>
        <v xml:space="preserve"> </v>
      </c>
      <c r="DD45" s="187">
        <f t="shared" si="54"/>
        <v>0</v>
      </c>
      <c r="DE45" s="188">
        <f t="shared" si="203"/>
        <v>0</v>
      </c>
      <c r="DF45" s="176" t="str">
        <f t="array" ref="DF45">IFERROR(INDEX(FDONN,MATCH($DF$4&amp;$E45,FNOM&amp;FDATE,0),3)," ")</f>
        <v xml:space="preserve"> </v>
      </c>
      <c r="DG45" s="178" t="str">
        <f t="array" ref="DG45">IFERROR(INDEX(FDONN,MATCH($DF$4&amp;$E45,FNOM&amp;FDATE,0),4)," ")</f>
        <v xml:space="preserve"> </v>
      </c>
      <c r="DH45" s="187">
        <f t="shared" si="56"/>
        <v>0</v>
      </c>
      <c r="DI45" s="188">
        <f t="shared" si="204"/>
        <v>0</v>
      </c>
      <c r="DJ45" s="176" t="str">
        <f t="array" ref="DJ45">IFERROR(INDEX(FDONN,MATCH($DJ$4&amp;$E45,FNOM&amp;FDATE,0),3)," ")</f>
        <v xml:space="preserve"> </v>
      </c>
      <c r="DK45" s="178" t="str">
        <f t="array" ref="DK45">IFERROR(INDEX(FDONN,MATCH($DJ$4&amp;$E45,FNOM&amp;FDATE,0),4)," ")</f>
        <v xml:space="preserve"> </v>
      </c>
      <c r="DL45" s="187">
        <f t="shared" si="58"/>
        <v>0</v>
      </c>
      <c r="DM45" s="188">
        <f t="shared" si="205"/>
        <v>0</v>
      </c>
      <c r="DN45" s="194" t="str">
        <f t="array" ref="DN45">IFERROR(INDEX(FDONN,MATCH($DN$4&amp;$E45,FNOM&amp;FDATE,0),3)," ")</f>
        <v xml:space="preserve"> </v>
      </c>
      <c r="DO45" s="178" t="str">
        <f t="array" ref="DO45">IFERROR(INDEX(FDONN,MATCH($DN$4&amp;$E45,FNOM&amp;FDATE,0),4)," ")</f>
        <v xml:space="preserve"> </v>
      </c>
      <c r="DP45" s="187">
        <f t="shared" si="60"/>
        <v>0</v>
      </c>
      <c r="DQ45" s="188">
        <f t="shared" si="206"/>
        <v>0</v>
      </c>
    </row>
    <row r="46" spans="1:121" ht="17.25" customHeight="1" thickBot="1" x14ac:dyDescent="0.3">
      <c r="A46" s="89"/>
      <c r="B46" s="95">
        <f t="shared" si="0"/>
        <v>7</v>
      </c>
      <c r="C46" s="95">
        <f t="shared" si="1"/>
        <v>6</v>
      </c>
      <c r="D46" s="95">
        <f t="shared" si="2"/>
        <v>2</v>
      </c>
      <c r="E46" s="156">
        <f t="shared" si="3"/>
        <v>43506</v>
      </c>
      <c r="F46" s="176" t="str">
        <f t="array" ref="F46">IFERROR(INDEX(Etat!A:C,MATCH('2019'!$F$4:$I$4&amp;'2019'!$E46,FNOM&amp;FDATE,0),3)," ")</f>
        <v xml:space="preserve"> </v>
      </c>
      <c r="G46" s="178" t="str">
        <f t="array" ref="G46">IFERROR(INDEX(Etat!A:D,MATCH('2019'!$F$4:$I$4&amp;'2019'!$E46,FNOM&amp;FDATE,0),4)," ")</f>
        <v xml:space="preserve"> </v>
      </c>
      <c r="H46" s="187">
        <f t="shared" si="4"/>
        <v>0</v>
      </c>
      <c r="I46" s="188">
        <f t="shared" si="178"/>
        <v>0</v>
      </c>
      <c r="J46" s="176" t="str">
        <f t="array" ref="J46">IFERROR(INDEX(FDONN,MATCH($J$4&amp;$E46,FNOM&amp;FDATE,0),3)," ")</f>
        <v xml:space="preserve"> </v>
      </c>
      <c r="K46" s="178" t="str">
        <f t="array" ref="K46">IFERROR(INDEX(FDONN,MATCH($J$4&amp;$E46,FNOM&amp;FDATE,0),4)," ")</f>
        <v xml:space="preserve"> </v>
      </c>
      <c r="L46" s="187">
        <f t="shared" si="6"/>
        <v>0</v>
      </c>
      <c r="M46" s="188">
        <f t="shared" si="179"/>
        <v>1.7083333333333335</v>
      </c>
      <c r="N46" s="176" t="str">
        <f t="array" ref="N46">IFERROR(INDEX(FDONN,MATCH($N$4&amp;$E46,FNOM&amp;FDATE,0),3)," ")</f>
        <v xml:space="preserve"> </v>
      </c>
      <c r="O46" s="178" t="str">
        <f t="array" ref="O46">IFERROR(INDEX(FDONN,MATCH($N$4&amp;$E46,FNOM&amp;FDATE,0),4)," ")</f>
        <v xml:space="preserve"> </v>
      </c>
      <c r="P46" s="187">
        <f t="shared" si="8"/>
        <v>0</v>
      </c>
      <c r="Q46" s="188">
        <f t="shared" si="180"/>
        <v>2.4618055555555554</v>
      </c>
      <c r="R46" s="176" t="str">
        <f t="array" ref="R46">IFERROR(INDEX(FDONN,MATCH($R$4&amp;$E46,FNOM&amp;FDATE,0),3)," ")</f>
        <v xml:space="preserve"> </v>
      </c>
      <c r="S46" s="178" t="str">
        <f t="array" ref="S46">IFERROR(INDEX(FDONN,MATCH($R$4&amp;$E46,FNOM&amp;FDATE,0),4)," ")</f>
        <v xml:space="preserve"> </v>
      </c>
      <c r="T46" s="187">
        <f t="shared" si="10"/>
        <v>0</v>
      </c>
      <c r="U46" s="188">
        <f t="shared" si="181"/>
        <v>1.3888888888888888</v>
      </c>
      <c r="V46" s="176" t="str">
        <f t="array" ref="V46">IFERROR(INDEX(FDONN,MATCH($V$4&amp;$E46,FNOM&amp;FDATE,0),3)," ")</f>
        <v xml:space="preserve"> </v>
      </c>
      <c r="W46" s="178" t="str">
        <f t="array" ref="W46">IFERROR(INDEX(FDONN,MATCH($V$4&amp;$E46,FNOM&amp;FDATE,0),4)," ")</f>
        <v xml:space="preserve"> </v>
      </c>
      <c r="X46" s="187">
        <f t="shared" si="12"/>
        <v>0</v>
      </c>
      <c r="Y46" s="188">
        <f t="shared" si="182"/>
        <v>0.59930555555555565</v>
      </c>
      <c r="Z46" s="176" t="str">
        <f t="array" ref="Z46">IFERROR(INDEX(FDONN,MATCH($Z$4&amp;$E46,FNOM&amp;FDATE,0),3)," ")</f>
        <v xml:space="preserve"> </v>
      </c>
      <c r="AA46" s="178" t="str">
        <f t="array" ref="AA46">IFERROR(INDEX(FDONN,MATCH($Z$4&amp;$E46,FNOM&amp;FDATE,0),4)," ")</f>
        <v xml:space="preserve"> </v>
      </c>
      <c r="AB46" s="187">
        <f t="shared" si="14"/>
        <v>0</v>
      </c>
      <c r="AC46" s="188">
        <f t="shared" si="183"/>
        <v>1.5208333333333335</v>
      </c>
      <c r="AD46" s="176">
        <f t="array" ref="AD46">IFERROR(INDEX(FDONN,MATCH($AD$4&amp;$E46,FNOM&amp;FDATE,0),3)," ")</f>
        <v>0.95833333333333337</v>
      </c>
      <c r="AE46" s="178">
        <f t="array" ref="AE46">IFERROR(INDEX(FDONN,MATCH($AD$4&amp;$E46,FNOM&amp;FDATE,0),4)," ")</f>
        <v>0.39861111111111108</v>
      </c>
      <c r="AF46" s="187">
        <f t="shared" si="16"/>
        <v>0.44027777777777777</v>
      </c>
      <c r="AG46" s="188">
        <f t="shared" si="184"/>
        <v>1.6833333333333331</v>
      </c>
      <c r="AH46" s="176" t="str">
        <f t="array" ref="AH46">IFERROR(INDEX(FDONN,MATCH($AH$4&amp;$E46,FNOM&amp;FDATE,0),3)," ")</f>
        <v xml:space="preserve"> </v>
      </c>
      <c r="AI46" s="178" t="str">
        <f t="array" ref="AI46">IFERROR(INDEX(FDONN,MATCH($AH$4&amp;$E46,FNOM&amp;FDATE,0),4)," ")</f>
        <v xml:space="preserve"> </v>
      </c>
      <c r="AJ46" s="187">
        <f t="shared" si="18"/>
        <v>0</v>
      </c>
      <c r="AK46" s="188">
        <f t="shared" si="185"/>
        <v>1.9201388888888888</v>
      </c>
      <c r="AL46" s="176" t="str">
        <f t="array" ref="AL46">IFERROR(INDEX(FDONN,MATCH($AL$4&amp;$E46,FNOM&amp;FDATE,0),3)," ")</f>
        <v xml:space="preserve"> </v>
      </c>
      <c r="AM46" s="178" t="str">
        <f t="array" ref="AM46">IFERROR(INDEX(FDONN,MATCH($AL$4&amp;$E46,FNOM&amp;FDATE,0),4)," ")</f>
        <v xml:space="preserve"> </v>
      </c>
      <c r="AN46" s="187">
        <f t="shared" si="20"/>
        <v>0</v>
      </c>
      <c r="AO46" s="188">
        <f t="shared" si="186"/>
        <v>1.2881944444444442</v>
      </c>
      <c r="AP46" s="176" t="str">
        <f t="array" ref="AP46">IFERROR(INDEX(FDONN,MATCH($AP$4&amp;$E46,FNOM&amp;FDATE,0),3)," ")</f>
        <v xml:space="preserve"> </v>
      </c>
      <c r="AQ46" s="178" t="str">
        <f t="array" ref="AQ46">IFERROR(INDEX(FDONN,MATCH($AP$4&amp;$E46,FNOM&amp;FDATE,0),4)," ")</f>
        <v xml:space="preserve"> </v>
      </c>
      <c r="AR46" s="187">
        <f t="shared" si="22"/>
        <v>0</v>
      </c>
      <c r="AS46" s="188">
        <f t="shared" si="187"/>
        <v>1.2951388888888888</v>
      </c>
      <c r="AT46" s="176" t="str">
        <f t="array" ref="AT46">IFERROR(INDEX(FDONN,MATCH($AT$4&amp;$E46,FNOM&amp;FDATE,0),3)," ")</f>
        <v xml:space="preserve"> </v>
      </c>
      <c r="AU46" s="178" t="str">
        <f t="array" ref="AU46">IFERROR(INDEX(FDONN,MATCH($AT$4&amp;$E46,FNOM&amp;FDATE,0),4)," ")</f>
        <v xml:space="preserve"> </v>
      </c>
      <c r="AV46" s="187">
        <f t="shared" si="24"/>
        <v>0</v>
      </c>
      <c r="AW46" s="188">
        <f t="shared" si="188"/>
        <v>0</v>
      </c>
      <c r="AX46" s="176" t="str">
        <f t="array" ref="AX46">IFERROR(INDEX(FDONN,MATCH($AX$4&amp;$E46,FNOM&amp;FDATE,0),3)," ")</f>
        <v xml:space="preserve"> </v>
      </c>
      <c r="AY46" s="178" t="str">
        <f t="array" ref="AY46">IFERROR(INDEX(FDONN,MATCH($AX$4&amp;$E46,FNOM&amp;FDATE,0),4)," ")</f>
        <v xml:space="preserve"> </v>
      </c>
      <c r="AZ46" s="187">
        <f t="shared" si="26"/>
        <v>0</v>
      </c>
      <c r="BA46" s="188">
        <f t="shared" si="189"/>
        <v>1.5972222222222221</v>
      </c>
      <c r="BB46" s="176" t="str">
        <f t="array" ref="BB46">IFERROR(INDEX(FDONN,MATCH($BB$4&amp;$E46,FNOM&amp;FDATE,0),3)," ")</f>
        <v xml:space="preserve"> </v>
      </c>
      <c r="BC46" s="178" t="str">
        <f t="array" ref="BC46">IFERROR(INDEX(FDONN,MATCH($BB$4&amp;$E46,FNOM&amp;FDATE,0),4)," ")</f>
        <v xml:space="preserve"> </v>
      </c>
      <c r="BD46" s="187">
        <f t="shared" si="28"/>
        <v>0</v>
      </c>
      <c r="BE46" s="188">
        <f t="shared" si="190"/>
        <v>0</v>
      </c>
      <c r="BF46" s="176" t="str">
        <f t="array" ref="BF46">IFERROR(INDEX(FDONN,MATCH($BF$4&amp;$E46,FNOM&amp;FDATE,0),3)," ")</f>
        <v xml:space="preserve"> </v>
      </c>
      <c r="BG46" s="178" t="str">
        <f t="array" ref="BG46">IFERROR(INDEX(FDONN,MATCH($BF$4&amp;$E46,FNOM&amp;FDATE,0),4)," ")</f>
        <v xml:space="preserve"> </v>
      </c>
      <c r="BH46" s="187">
        <f t="shared" si="30"/>
        <v>0</v>
      </c>
      <c r="BI46" s="188">
        <f t="shared" si="191"/>
        <v>1.6548611111111109</v>
      </c>
      <c r="BJ46" s="176" t="str">
        <f t="array" ref="BJ46">IFERROR(INDEX(FDONN,MATCH($BJ$4&amp;$E46,FNOM&amp;FDATE,0),3)," ")</f>
        <v xml:space="preserve"> </v>
      </c>
      <c r="BK46" s="178" t="str">
        <f t="array" ref="BK46">IFERROR(INDEX(FDONN,MATCH($BJ$4&amp;$E46,FNOM&amp;FDATE,0),4)," ")</f>
        <v xml:space="preserve"> </v>
      </c>
      <c r="BL46" s="187">
        <f t="shared" si="32"/>
        <v>0</v>
      </c>
      <c r="BM46" s="188">
        <f t="shared" si="192"/>
        <v>0</v>
      </c>
      <c r="BN46" s="176" t="str">
        <f t="array" ref="BN46">IFERROR(INDEX(FDONN,MATCH($BN$4&amp;$E46,FNOM&amp;FDATE,0),3)," ")</f>
        <v xml:space="preserve"> </v>
      </c>
      <c r="BO46" s="178" t="str">
        <f t="array" ref="BO46">IFERROR(INDEX(FDONN,MATCH($BN$4&amp;$E46,FNOM&amp;FDATE,0),4)," ")</f>
        <v xml:space="preserve"> </v>
      </c>
      <c r="BP46" s="187">
        <f t="shared" si="34"/>
        <v>0</v>
      </c>
      <c r="BQ46" s="188">
        <f t="shared" si="193"/>
        <v>1.8576388888888891</v>
      </c>
      <c r="BR46" s="176">
        <f t="array" ref="BR46">IFERROR(INDEX(FDONN,MATCH($BR$4&amp;$E46,FNOM&amp;FDATE,0),3)," ")</f>
        <v>0.875</v>
      </c>
      <c r="BS46" s="178">
        <f t="array" ref="BS46">IFERROR(INDEX(FDONN,MATCH($BR$4&amp;$E46,FNOM&amp;FDATE,0),4)," ")</f>
        <v>0.23263888888888887</v>
      </c>
      <c r="BT46" s="187">
        <f t="shared" si="36"/>
        <v>0.35763888888888884</v>
      </c>
      <c r="BU46" s="188">
        <f t="shared" si="194"/>
        <v>2.3555555555555556</v>
      </c>
      <c r="BV46" s="176" t="str">
        <f t="array" ref="BV46">IFERROR(INDEX(FDONN,MATCH($BV$4&amp;$E46,FNOM&amp;FDATE,0),3)," ")</f>
        <v xml:space="preserve"> </v>
      </c>
      <c r="BW46" s="178" t="str">
        <f t="array" ref="BW46">IFERROR(INDEX(FDONN,MATCH($BV$4&amp;$E46,FNOM&amp;FDATE,0),4)," ")</f>
        <v xml:space="preserve"> </v>
      </c>
      <c r="BX46" s="187">
        <f t="shared" si="38"/>
        <v>0</v>
      </c>
      <c r="BY46" s="188">
        <f t="shared" si="195"/>
        <v>0.33333333333333331</v>
      </c>
      <c r="BZ46" s="176" t="str">
        <f t="array" ref="BZ46">IFERROR(INDEX(FDONN,MATCH($BZ$4&amp;$E46,FNOM&amp;FDATE,0),3)," ")</f>
        <v xml:space="preserve"> </v>
      </c>
      <c r="CA46" s="178" t="str">
        <f t="array" ref="CA46">IFERROR(INDEX(FDONN,MATCH($BZ$4&amp;$E46,FNOM&amp;FDATE,0),4)," ")</f>
        <v xml:space="preserve"> </v>
      </c>
      <c r="CB46" s="187">
        <f t="shared" si="40"/>
        <v>0</v>
      </c>
      <c r="CC46" s="188">
        <f t="shared" si="196"/>
        <v>0</v>
      </c>
      <c r="CD46" s="176" t="str">
        <f t="array" ref="CD46">IFERROR(INDEX(FDONN,MATCH($CD$4&amp;$E46,FNOM&amp;FDATE,0),3)," ")</f>
        <v xml:space="preserve"> </v>
      </c>
      <c r="CE46" s="178" t="str">
        <f t="array" ref="CE46">IFERROR(INDEX(FDONN,MATCH($CD$4&amp;$E46,FNOM&amp;FDATE,0),4)," ")</f>
        <v xml:space="preserve"> </v>
      </c>
      <c r="CF46" s="187">
        <f t="shared" si="42"/>
        <v>0</v>
      </c>
      <c r="CG46" s="188">
        <f t="shared" si="197"/>
        <v>0</v>
      </c>
      <c r="CH46" s="176" t="str">
        <f t="array" ref="CH46">IFERROR(INDEX(FDONN,MATCH($CH$4&amp;$E46,FNOM&amp;FDATE,0),3)," ")</f>
        <v xml:space="preserve"> </v>
      </c>
      <c r="CI46" s="178" t="str">
        <f t="array" ref="CI46">IFERROR(INDEX(FDONN,MATCH($CH$4&amp;$E46,FNOM&amp;FDATE,0),4)," ")</f>
        <v xml:space="preserve"> </v>
      </c>
      <c r="CJ46" s="187">
        <f t="shared" si="44"/>
        <v>0</v>
      </c>
      <c r="CK46" s="188">
        <f t="shared" si="198"/>
        <v>0</v>
      </c>
      <c r="CL46" s="176" t="str">
        <f t="array" ref="CL46">IFERROR(INDEX(FDONN,MATCH($CL$4&amp;$E46,FNOM&amp;FDATE,0),3)," ")</f>
        <v xml:space="preserve"> </v>
      </c>
      <c r="CM46" s="178" t="str">
        <f t="array" ref="CM46">IFERROR(INDEX(FDONN,MATCH($CL$4&amp;$E46,FNOM&amp;FDATE,0),4)," ")</f>
        <v xml:space="preserve"> </v>
      </c>
      <c r="CN46" s="187">
        <f t="shared" si="46"/>
        <v>0</v>
      </c>
      <c r="CO46" s="188">
        <f t="shared" si="199"/>
        <v>0</v>
      </c>
      <c r="CP46" s="176" t="str">
        <f t="array" ref="CP46">IFERROR(INDEX(FDONN,MATCH($CP$4&amp;$E46,FNOM&amp;FDATE,0),3)," ")</f>
        <v xml:space="preserve"> </v>
      </c>
      <c r="CQ46" s="178" t="str">
        <f t="array" ref="CQ46">IFERROR(INDEX(FDONN,MATCH($CP$4&amp;$E46,FNOM&amp;FDATE,0),4)," ")</f>
        <v xml:space="preserve"> </v>
      </c>
      <c r="CR46" s="187">
        <f t="shared" si="48"/>
        <v>0</v>
      </c>
      <c r="CS46" s="188">
        <f t="shared" si="200"/>
        <v>0</v>
      </c>
      <c r="CT46" s="176" t="str">
        <f t="array" ref="CT46">IFERROR(INDEX(FDONN,MATCH($CT$4&amp;$E46,FNOM&amp;FDATE,0),3)," ")</f>
        <v xml:space="preserve"> </v>
      </c>
      <c r="CU46" s="178" t="str">
        <f t="array" ref="CU46">IFERROR(INDEX(FDONN,MATCH($CT$4&amp;$E46,FNOM&amp;FDATE,0),4)," ")</f>
        <v xml:space="preserve"> </v>
      </c>
      <c r="CV46" s="187">
        <f t="shared" si="50"/>
        <v>0</v>
      </c>
      <c r="CW46" s="188">
        <f t="shared" si="201"/>
        <v>0</v>
      </c>
      <c r="CX46" s="176" t="str">
        <f t="array" ref="CX46">IFERROR(INDEX(FDONN,MATCH($CX$4&amp;$E46,FNOM&amp;FDATE,0),3)," ")</f>
        <v xml:space="preserve"> </v>
      </c>
      <c r="CY46" s="178" t="str">
        <f t="array" ref="CY46">IFERROR(INDEX(FDONN,MATCH($CX$4&amp;$E46,FNOM&amp;FDATE,0),4)," ")</f>
        <v xml:space="preserve"> </v>
      </c>
      <c r="CZ46" s="187">
        <f t="shared" si="52"/>
        <v>0</v>
      </c>
      <c r="DA46" s="188">
        <f t="shared" si="202"/>
        <v>0</v>
      </c>
      <c r="DB46" s="176" t="str">
        <f t="array" ref="DB46">IFERROR(INDEX(FDONN,MATCH($DB$4&amp;$E46,FNOM&amp;FDATE,0),3)," ")</f>
        <v xml:space="preserve"> </v>
      </c>
      <c r="DC46" s="178" t="str">
        <f t="array" ref="DC46">IFERROR(INDEX(FDONN,MATCH($DB$4&amp;$E46,FNOM&amp;FDATE,0),4)," ")</f>
        <v xml:space="preserve"> </v>
      </c>
      <c r="DD46" s="187">
        <f t="shared" si="54"/>
        <v>0</v>
      </c>
      <c r="DE46" s="188">
        <f t="shared" si="203"/>
        <v>0</v>
      </c>
      <c r="DF46" s="176" t="str">
        <f t="array" ref="DF46">IFERROR(INDEX(FDONN,MATCH($DF$4&amp;$E46,FNOM&amp;FDATE,0),3)," ")</f>
        <v xml:space="preserve"> </v>
      </c>
      <c r="DG46" s="178" t="str">
        <f t="array" ref="DG46">IFERROR(INDEX(FDONN,MATCH($DF$4&amp;$E46,FNOM&amp;FDATE,0),4)," ")</f>
        <v xml:space="preserve"> </v>
      </c>
      <c r="DH46" s="187">
        <f t="shared" si="56"/>
        <v>0</v>
      </c>
      <c r="DI46" s="188">
        <f t="shared" si="204"/>
        <v>0</v>
      </c>
      <c r="DJ46" s="176" t="str">
        <f t="array" ref="DJ46">IFERROR(INDEX(FDONN,MATCH($DJ$4&amp;$E46,FNOM&amp;FDATE,0),3)," ")</f>
        <v xml:space="preserve"> </v>
      </c>
      <c r="DK46" s="178" t="str">
        <f t="array" ref="DK46">IFERROR(INDEX(FDONN,MATCH($DJ$4&amp;$E46,FNOM&amp;FDATE,0),4)," ")</f>
        <v xml:space="preserve"> </v>
      </c>
      <c r="DL46" s="187">
        <f t="shared" si="58"/>
        <v>0</v>
      </c>
      <c r="DM46" s="188">
        <f t="shared" si="205"/>
        <v>0</v>
      </c>
      <c r="DN46" s="194" t="str">
        <f t="array" ref="DN46">IFERROR(INDEX(FDONN,MATCH($DN$4&amp;$E46,FNOM&amp;FDATE,0),3)," ")</f>
        <v xml:space="preserve"> </v>
      </c>
      <c r="DO46" s="178" t="str">
        <f t="array" ref="DO46">IFERROR(INDEX(FDONN,MATCH($DN$4&amp;$E46,FNOM&amp;FDATE,0),4)," ")</f>
        <v xml:space="preserve"> </v>
      </c>
      <c r="DP46" s="187">
        <f t="shared" si="60"/>
        <v>0</v>
      </c>
      <c r="DQ46" s="188">
        <f t="shared" si="206"/>
        <v>0</v>
      </c>
    </row>
    <row r="47" spans="1:121" ht="17.25" customHeight="1" thickBot="1" x14ac:dyDescent="0.3">
      <c r="A47" s="89"/>
      <c r="B47" s="95">
        <f t="shared" si="0"/>
        <v>1</v>
      </c>
      <c r="C47" s="95">
        <f t="shared" si="1"/>
        <v>7</v>
      </c>
      <c r="D47" s="95">
        <f t="shared" si="2"/>
        <v>2</v>
      </c>
      <c r="E47" s="156">
        <f t="shared" si="3"/>
        <v>43507</v>
      </c>
      <c r="F47" s="176" t="str">
        <f t="array" ref="F47">IFERROR(INDEX(Etat!A:C,MATCH('2019'!$F$4:$I$4&amp;'2019'!$E47,FNOM&amp;FDATE,0),3)," ")</f>
        <v xml:space="preserve"> </v>
      </c>
      <c r="G47" s="178" t="str">
        <f t="array" ref="G47">IFERROR(INDEX(Etat!A:D,MATCH('2019'!$F$4:$I$4&amp;'2019'!$E47,FNOM&amp;FDATE,0),4)," ")</f>
        <v xml:space="preserve"> </v>
      </c>
      <c r="H47" s="187">
        <f t="shared" si="4"/>
        <v>0</v>
      </c>
      <c r="I47" s="188">
        <f>H47</f>
        <v>0</v>
      </c>
      <c r="J47" s="176" t="str">
        <f t="array" ref="J47">IFERROR(INDEX(FDONN,MATCH($J$4&amp;$E47,FNOM&amp;FDATE,0),3)," ")</f>
        <v xml:space="preserve"> </v>
      </c>
      <c r="K47" s="178" t="str">
        <f t="array" ref="K47">IFERROR(INDEX(FDONN,MATCH($J$4&amp;$E47,FNOM&amp;FDATE,0),4)," ")</f>
        <v xml:space="preserve"> </v>
      </c>
      <c r="L47" s="187">
        <f t="shared" si="6"/>
        <v>0</v>
      </c>
      <c r="M47" s="188">
        <f>L47</f>
        <v>0</v>
      </c>
      <c r="N47" s="176" t="str">
        <f t="array" ref="N47">IFERROR(INDEX(FDONN,MATCH($N$4&amp;$E47,FNOM&amp;FDATE,0),3)," ")</f>
        <v xml:space="preserve"> </v>
      </c>
      <c r="O47" s="178" t="str">
        <f t="array" ref="O47">IFERROR(INDEX(FDONN,MATCH($N$4&amp;$E47,FNOM&amp;FDATE,0),4)," ")</f>
        <v xml:space="preserve"> </v>
      </c>
      <c r="P47" s="187">
        <f t="shared" si="8"/>
        <v>0</v>
      </c>
      <c r="Q47" s="188">
        <f>P47</f>
        <v>0</v>
      </c>
      <c r="R47" s="176">
        <f t="array" ref="R47">IFERROR(INDEX(FDONN,MATCH($R$4&amp;$E47,FNOM&amp;FDATE,0),3)," ")</f>
        <v>0.5</v>
      </c>
      <c r="S47" s="178">
        <f t="array" ref="S47">IFERROR(INDEX(FDONN,MATCH($R$4&amp;$E47,FNOM&amp;FDATE,0),4)," ")</f>
        <v>7.2916666666666671E-2</v>
      </c>
      <c r="T47" s="187">
        <f t="shared" si="10"/>
        <v>0.57291666666666674</v>
      </c>
      <c r="U47" s="188">
        <f>T47</f>
        <v>0.57291666666666674</v>
      </c>
      <c r="V47" s="176">
        <f t="array" ref="V47">IFERROR(INDEX(FDONN,MATCH($V$4&amp;$E47,FNOM&amp;FDATE,0),3)," ")</f>
        <v>0.96527777777777779</v>
      </c>
      <c r="W47" s="178">
        <f t="array" ref="W47">IFERROR(INDEX(FDONN,MATCH($V$4&amp;$E47,FNOM&amp;FDATE,0),4)," ")</f>
        <v>0.29166666666666669</v>
      </c>
      <c r="X47" s="187">
        <f t="shared" si="12"/>
        <v>0.32638888888888884</v>
      </c>
      <c r="Y47" s="188">
        <f>X47</f>
        <v>0.32638888888888884</v>
      </c>
      <c r="Z47" s="176">
        <f t="array" ref="Z47">IFERROR(INDEX(FDONN,MATCH($Z$4&amp;$E47,FNOM&amp;FDATE,0),3)," ")</f>
        <v>0.5</v>
      </c>
      <c r="AA47" s="178">
        <f t="array" ref="AA47">IFERROR(INDEX(FDONN,MATCH($Z$4&amp;$E47,FNOM&amp;FDATE,0),4)," ")</f>
        <v>5.486111111111111E-2</v>
      </c>
      <c r="AB47" s="187">
        <f t="shared" si="14"/>
        <v>0.55486111111111114</v>
      </c>
      <c r="AC47" s="188">
        <f>AB47</f>
        <v>0.55486111111111114</v>
      </c>
      <c r="AD47" s="176">
        <f t="array" ref="AD47">IFERROR(INDEX(FDONN,MATCH($AD$4&amp;$E47,FNOM&amp;FDATE,0),3)," ")</f>
        <v>0.77777777777777779</v>
      </c>
      <c r="AE47" s="178">
        <f t="array" ref="AE47">IFERROR(INDEX(FDONN,MATCH($AD$4&amp;$E47,FNOM&amp;FDATE,0),4)," ")</f>
        <v>0.28819444444444448</v>
      </c>
      <c r="AF47" s="187">
        <f t="shared" si="16"/>
        <v>0.51041666666666674</v>
      </c>
      <c r="AG47" s="188">
        <f>AF47</f>
        <v>0.51041666666666674</v>
      </c>
      <c r="AH47" s="176">
        <f t="array" ref="AH47">IFERROR(INDEX(FDONN,MATCH($AH$4&amp;$E47,FNOM&amp;FDATE,0),3)," ")</f>
        <v>0.1875</v>
      </c>
      <c r="AI47" s="178">
        <f t="array" ref="AI47">IFERROR(INDEX(FDONN,MATCH($AH$4&amp;$E47,FNOM&amp;FDATE,0),4)," ")</f>
        <v>0.78472222222222221</v>
      </c>
      <c r="AJ47" s="187">
        <f t="shared" si="18"/>
        <v>0.59722222222222221</v>
      </c>
      <c r="AK47" s="188">
        <f>AJ47</f>
        <v>0.59722222222222221</v>
      </c>
      <c r="AL47" s="176" t="str">
        <f t="array" ref="AL47">IFERROR(INDEX(FDONN,MATCH($AL$4&amp;$E47,FNOM&amp;FDATE,0),3)," ")</f>
        <v xml:space="preserve"> </v>
      </c>
      <c r="AM47" s="178" t="str">
        <f t="array" ref="AM47">IFERROR(INDEX(FDONN,MATCH($AL$4&amp;$E47,FNOM&amp;FDATE,0),4)," ")</f>
        <v xml:space="preserve"> </v>
      </c>
      <c r="AN47" s="187">
        <f t="shared" si="20"/>
        <v>0</v>
      </c>
      <c r="AO47" s="188">
        <f>AN47</f>
        <v>0</v>
      </c>
      <c r="AP47" s="176">
        <f t="array" ref="AP47">IFERROR(INDEX(FDONN,MATCH($AP$4&amp;$E47,FNOM&amp;FDATE,0),3)," ")</f>
        <v>0.5</v>
      </c>
      <c r="AQ47" s="178">
        <f t="array" ref="AQ47">IFERROR(INDEX(FDONN,MATCH($AP$4&amp;$E47,FNOM&amp;FDATE,0),4)," ")</f>
        <v>0.91666666666666663</v>
      </c>
      <c r="AR47" s="187">
        <f t="shared" si="22"/>
        <v>0.41666666666666669</v>
      </c>
      <c r="AS47" s="188">
        <f>AR47</f>
        <v>0.41666666666666669</v>
      </c>
      <c r="AT47" s="176" t="str">
        <f t="array" ref="AT47">IFERROR(INDEX(FDONN,MATCH($AT$4&amp;$E47,FNOM&amp;FDATE,0),3)," ")</f>
        <v xml:space="preserve"> </v>
      </c>
      <c r="AU47" s="178" t="str">
        <f t="array" ref="AU47">IFERROR(INDEX(FDONN,MATCH($AT$4&amp;$E47,FNOM&amp;FDATE,0),4)," ")</f>
        <v xml:space="preserve"> </v>
      </c>
      <c r="AV47" s="187">
        <f t="shared" si="24"/>
        <v>0</v>
      </c>
      <c r="AW47" s="188">
        <f>AV47</f>
        <v>0</v>
      </c>
      <c r="AX47" s="176">
        <f t="array" ref="AX47">IFERROR(INDEX(FDONN,MATCH($AX$4&amp;$E47,FNOM&amp;FDATE,0),3)," ")</f>
        <v>0.20833333333333334</v>
      </c>
      <c r="AY47" s="178">
        <f t="array" ref="AY47">IFERROR(INDEX(FDONN,MATCH($AX$4&amp;$E47,FNOM&amp;FDATE,0),4)," ")</f>
        <v>0.76041666666666663</v>
      </c>
      <c r="AZ47" s="187">
        <f t="shared" si="26"/>
        <v>0.55208333333333326</v>
      </c>
      <c r="BA47" s="188">
        <f>AZ47</f>
        <v>0.55208333333333326</v>
      </c>
      <c r="BB47" s="176" t="str">
        <f t="array" ref="BB47">IFERROR(INDEX(FDONN,MATCH($BB$4&amp;$E47,FNOM&amp;FDATE,0),3)," ")</f>
        <v xml:space="preserve"> </v>
      </c>
      <c r="BC47" s="178" t="str">
        <f t="array" ref="BC47">IFERROR(INDEX(FDONN,MATCH($BB$4&amp;$E47,FNOM&amp;FDATE,0),4)," ")</f>
        <v xml:space="preserve"> </v>
      </c>
      <c r="BD47" s="187">
        <f t="shared" si="28"/>
        <v>0</v>
      </c>
      <c r="BE47" s="188">
        <f>BD47</f>
        <v>0</v>
      </c>
      <c r="BF47" s="176" t="str">
        <f t="array" ref="BF47">IFERROR(INDEX(FDONN,MATCH($BF$4&amp;$E47,FNOM&amp;FDATE,0),3)," ")</f>
        <v xml:space="preserve"> </v>
      </c>
      <c r="BG47" s="178" t="str">
        <f t="array" ref="BG47">IFERROR(INDEX(FDONN,MATCH($BF$4&amp;$E47,FNOM&amp;FDATE,0),4)," ")</f>
        <v xml:space="preserve"> </v>
      </c>
      <c r="BH47" s="187">
        <f t="shared" si="30"/>
        <v>0</v>
      </c>
      <c r="BI47" s="188">
        <f>BH47</f>
        <v>0</v>
      </c>
      <c r="BJ47" s="176" t="str">
        <f t="array" ref="BJ47">IFERROR(INDEX(FDONN,MATCH($BJ$4&amp;$E47,FNOM&amp;FDATE,0),3)," ")</f>
        <v xml:space="preserve"> </v>
      </c>
      <c r="BK47" s="178" t="str">
        <f t="array" ref="BK47">IFERROR(INDEX(FDONN,MATCH($BJ$4&amp;$E47,FNOM&amp;FDATE,0),4)," ")</f>
        <v xml:space="preserve"> </v>
      </c>
      <c r="BL47" s="187">
        <f t="shared" si="32"/>
        <v>0</v>
      </c>
      <c r="BM47" s="188">
        <f>BL47</f>
        <v>0</v>
      </c>
      <c r="BN47" s="176" t="str">
        <f t="array" ref="BN47">IFERROR(INDEX(FDONN,MATCH($BN$4&amp;$E47,FNOM&amp;FDATE,0),3)," ")</f>
        <v xml:space="preserve"> </v>
      </c>
      <c r="BO47" s="178" t="str">
        <f t="array" ref="BO47">IFERROR(INDEX(FDONN,MATCH($BN$4&amp;$E47,FNOM&amp;FDATE,0),4)," ")</f>
        <v xml:space="preserve"> </v>
      </c>
      <c r="BP47" s="187">
        <f t="shared" si="34"/>
        <v>0</v>
      </c>
      <c r="BQ47" s="188">
        <f>BP47</f>
        <v>0</v>
      </c>
      <c r="BR47" s="176">
        <f t="array" ref="BR47">IFERROR(INDEX(FDONN,MATCH($BR$4&amp;$E47,FNOM&amp;FDATE,0),3)," ")</f>
        <v>0.60763888888888895</v>
      </c>
      <c r="BS47" s="178">
        <f t="array" ref="BS47">IFERROR(INDEX(FDONN,MATCH($BR$4&amp;$E47,FNOM&amp;FDATE,0),4)," ")</f>
        <v>0.85069444444444453</v>
      </c>
      <c r="BT47" s="187">
        <f t="shared" si="36"/>
        <v>0.24305555555555558</v>
      </c>
      <c r="BU47" s="188">
        <f>BT47</f>
        <v>0.24305555555555558</v>
      </c>
      <c r="BV47" s="176" t="str">
        <f t="array" ref="BV47">IFERROR(INDEX(FDONN,MATCH($BV$4&amp;$E47,FNOM&amp;FDATE,0),3)," ")</f>
        <v xml:space="preserve"> </v>
      </c>
      <c r="BW47" s="178" t="str">
        <f t="array" ref="BW47">IFERROR(INDEX(FDONN,MATCH($BV$4&amp;$E47,FNOM&amp;FDATE,0),4)," ")</f>
        <v xml:space="preserve"> </v>
      </c>
      <c r="BX47" s="187">
        <f t="shared" si="38"/>
        <v>0</v>
      </c>
      <c r="BY47" s="188">
        <f>BX47</f>
        <v>0</v>
      </c>
      <c r="BZ47" s="176" t="str">
        <f t="array" ref="BZ47">IFERROR(INDEX(FDONN,MATCH($BZ$4&amp;$E47,FNOM&amp;FDATE,0),3)," ")</f>
        <v xml:space="preserve"> </v>
      </c>
      <c r="CA47" s="178" t="str">
        <f t="array" ref="CA47">IFERROR(INDEX(FDONN,MATCH($BZ$4&amp;$E47,FNOM&amp;FDATE,0),4)," ")</f>
        <v xml:space="preserve"> </v>
      </c>
      <c r="CB47" s="187">
        <f t="shared" si="40"/>
        <v>0</v>
      </c>
      <c r="CC47" s="188">
        <f>CB47</f>
        <v>0</v>
      </c>
      <c r="CD47" s="176" t="str">
        <f t="array" ref="CD47">IFERROR(INDEX(FDONN,MATCH($CD$4&amp;$E47,FNOM&amp;FDATE,0),3)," ")</f>
        <v xml:space="preserve"> </v>
      </c>
      <c r="CE47" s="178" t="str">
        <f t="array" ref="CE47">IFERROR(INDEX(FDONN,MATCH($CD$4&amp;$E47,FNOM&amp;FDATE,0),4)," ")</f>
        <v xml:space="preserve"> </v>
      </c>
      <c r="CF47" s="187">
        <f t="shared" si="42"/>
        <v>0</v>
      </c>
      <c r="CG47" s="188">
        <f>CF47</f>
        <v>0</v>
      </c>
      <c r="CH47" s="176" t="str">
        <f t="array" ref="CH47">IFERROR(INDEX(FDONN,MATCH($CH$4&amp;$E47,FNOM&amp;FDATE,0),3)," ")</f>
        <v xml:space="preserve"> </v>
      </c>
      <c r="CI47" s="178" t="str">
        <f t="array" ref="CI47">IFERROR(INDEX(FDONN,MATCH($CH$4&amp;$E47,FNOM&amp;FDATE,0),4)," ")</f>
        <v xml:space="preserve"> </v>
      </c>
      <c r="CJ47" s="187">
        <f t="shared" si="44"/>
        <v>0</v>
      </c>
      <c r="CK47" s="188">
        <f>CJ47</f>
        <v>0</v>
      </c>
      <c r="CL47" s="176" t="str">
        <f t="array" ref="CL47">IFERROR(INDEX(FDONN,MATCH($CL$4&amp;$E47,FNOM&amp;FDATE,0),3)," ")</f>
        <v xml:space="preserve"> </v>
      </c>
      <c r="CM47" s="178" t="str">
        <f t="array" ref="CM47">IFERROR(INDEX(FDONN,MATCH($CL$4&amp;$E47,FNOM&amp;FDATE,0),4)," ")</f>
        <v xml:space="preserve"> </v>
      </c>
      <c r="CN47" s="187">
        <f t="shared" si="46"/>
        <v>0</v>
      </c>
      <c r="CO47" s="188">
        <f>CN47</f>
        <v>0</v>
      </c>
      <c r="CP47" s="176" t="str">
        <f t="array" ref="CP47">IFERROR(INDEX(FDONN,MATCH($CP$4&amp;$E47,FNOM&amp;FDATE,0),3)," ")</f>
        <v xml:space="preserve"> </v>
      </c>
      <c r="CQ47" s="178" t="str">
        <f t="array" ref="CQ47">IFERROR(INDEX(FDONN,MATCH($CP$4&amp;$E47,FNOM&amp;FDATE,0),4)," ")</f>
        <v xml:space="preserve"> </v>
      </c>
      <c r="CR47" s="187">
        <f t="shared" si="48"/>
        <v>0</v>
      </c>
      <c r="CS47" s="188">
        <f>CR47</f>
        <v>0</v>
      </c>
      <c r="CT47" s="176" t="str">
        <f t="array" ref="CT47">IFERROR(INDEX(FDONN,MATCH($CT$4&amp;$E47,FNOM&amp;FDATE,0),3)," ")</f>
        <v xml:space="preserve"> </v>
      </c>
      <c r="CU47" s="178" t="str">
        <f t="array" ref="CU47">IFERROR(INDEX(FDONN,MATCH($CT$4&amp;$E47,FNOM&amp;FDATE,0),4)," ")</f>
        <v xml:space="preserve"> </v>
      </c>
      <c r="CV47" s="187">
        <f t="shared" si="50"/>
        <v>0</v>
      </c>
      <c r="CW47" s="188">
        <f>CV47</f>
        <v>0</v>
      </c>
      <c r="CX47" s="176" t="str">
        <f t="array" ref="CX47">IFERROR(INDEX(FDONN,MATCH($CX$4&amp;$E47,FNOM&amp;FDATE,0),3)," ")</f>
        <v xml:space="preserve"> </v>
      </c>
      <c r="CY47" s="178" t="str">
        <f t="array" ref="CY47">IFERROR(INDEX(FDONN,MATCH($CX$4&amp;$E47,FNOM&amp;FDATE,0),4)," ")</f>
        <v xml:space="preserve"> </v>
      </c>
      <c r="CZ47" s="187">
        <f t="shared" si="52"/>
        <v>0</v>
      </c>
      <c r="DA47" s="188">
        <f>CZ47</f>
        <v>0</v>
      </c>
      <c r="DB47" s="176" t="str">
        <f t="array" ref="DB47">IFERROR(INDEX(FDONN,MATCH($DB$4&amp;$E47,FNOM&amp;FDATE,0),3)," ")</f>
        <v xml:space="preserve"> </v>
      </c>
      <c r="DC47" s="178" t="str">
        <f t="array" ref="DC47">IFERROR(INDEX(FDONN,MATCH($DB$4&amp;$E47,FNOM&amp;FDATE,0),4)," ")</f>
        <v xml:space="preserve"> </v>
      </c>
      <c r="DD47" s="187">
        <f t="shared" si="54"/>
        <v>0</v>
      </c>
      <c r="DE47" s="188">
        <f>DD47</f>
        <v>0</v>
      </c>
      <c r="DF47" s="176" t="str">
        <f t="array" ref="DF47">IFERROR(INDEX(FDONN,MATCH($DF$4&amp;$E47,FNOM&amp;FDATE,0),3)," ")</f>
        <v xml:space="preserve"> </v>
      </c>
      <c r="DG47" s="178" t="str">
        <f t="array" ref="DG47">IFERROR(INDEX(FDONN,MATCH($DF$4&amp;$E47,FNOM&amp;FDATE,0),4)," ")</f>
        <v xml:space="preserve"> </v>
      </c>
      <c r="DH47" s="187">
        <f t="shared" si="56"/>
        <v>0</v>
      </c>
      <c r="DI47" s="188">
        <f>DH47</f>
        <v>0</v>
      </c>
      <c r="DJ47" s="176" t="str">
        <f t="array" ref="DJ47">IFERROR(INDEX(FDONN,MATCH($DJ$4&amp;$E47,FNOM&amp;FDATE,0),3)," ")</f>
        <v xml:space="preserve"> </v>
      </c>
      <c r="DK47" s="178" t="str">
        <f t="array" ref="DK47">IFERROR(INDEX(FDONN,MATCH($DJ$4&amp;$E47,FNOM&amp;FDATE,0),4)," ")</f>
        <v xml:space="preserve"> </v>
      </c>
      <c r="DL47" s="187">
        <f t="shared" si="58"/>
        <v>0</v>
      </c>
      <c r="DM47" s="188">
        <f>DL47</f>
        <v>0</v>
      </c>
      <c r="DN47" s="194" t="str">
        <f t="array" ref="DN47">IFERROR(INDEX(FDONN,MATCH($DN$4&amp;$E47,FNOM&amp;FDATE,0),3)," ")</f>
        <v xml:space="preserve"> </v>
      </c>
      <c r="DO47" s="178" t="str">
        <f t="array" ref="DO47">IFERROR(INDEX(FDONN,MATCH($DN$4&amp;$E47,FNOM&amp;FDATE,0),4)," ")</f>
        <v xml:space="preserve"> </v>
      </c>
      <c r="DP47" s="187">
        <f t="shared" si="60"/>
        <v>0</v>
      </c>
      <c r="DQ47" s="188">
        <f>DP47</f>
        <v>0</v>
      </c>
    </row>
    <row r="48" spans="1:121" ht="17.25" customHeight="1" thickBot="1" x14ac:dyDescent="0.3">
      <c r="A48" s="89"/>
      <c r="B48" s="95">
        <f t="shared" si="0"/>
        <v>2</v>
      </c>
      <c r="C48" s="95">
        <f t="shared" si="1"/>
        <v>7</v>
      </c>
      <c r="D48" s="95">
        <f t="shared" si="2"/>
        <v>2</v>
      </c>
      <c r="E48" s="156">
        <f t="shared" si="3"/>
        <v>43508</v>
      </c>
      <c r="F48" s="176" t="str">
        <f t="array" ref="F48">IFERROR(INDEX(Etat!A:C,MATCH('2019'!$F$4:$I$4&amp;'2019'!$E48,FNOM&amp;FDATE,0),3)," ")</f>
        <v xml:space="preserve"> </v>
      </c>
      <c r="G48" s="178" t="str">
        <f t="array" ref="G48">IFERROR(INDEX(Etat!A:D,MATCH('2019'!$F$4:$I$4&amp;'2019'!$E48,FNOM&amp;FDATE,0),4)," ")</f>
        <v xml:space="preserve"> </v>
      </c>
      <c r="H48" s="187">
        <f t="shared" si="4"/>
        <v>0</v>
      </c>
      <c r="I48" s="188">
        <f>H48+I47</f>
        <v>0</v>
      </c>
      <c r="J48" s="176">
        <f t="array" ref="J48">IFERROR(INDEX(FDONN,MATCH($J$4&amp;$E48,FNOM&amp;FDATE,0),3)," ")</f>
        <v>0.1875</v>
      </c>
      <c r="K48" s="178">
        <f t="array" ref="K48">IFERROR(INDEX(FDONN,MATCH($J$4&amp;$E48,FNOM&amp;FDATE,0),4)," ")</f>
        <v>0.58333333333333337</v>
      </c>
      <c r="L48" s="187">
        <f t="shared" si="6"/>
        <v>0.39583333333333331</v>
      </c>
      <c r="M48" s="188">
        <f>L48+M47</f>
        <v>0.39583333333333331</v>
      </c>
      <c r="N48" s="176" t="str">
        <f t="array" ref="N48">IFERROR(INDEX(FDONN,MATCH($N$4&amp;$E48,FNOM&amp;FDATE,0),3)," ")</f>
        <v xml:space="preserve"> </v>
      </c>
      <c r="O48" s="178" t="str">
        <f t="array" ref="O48">IFERROR(INDEX(FDONN,MATCH($N$4&amp;$E48,FNOM&amp;FDATE,0),4)," ")</f>
        <v xml:space="preserve"> </v>
      </c>
      <c r="P48" s="187">
        <f t="shared" si="8"/>
        <v>0</v>
      </c>
      <c r="Q48" s="188">
        <f>P48+Q47</f>
        <v>0</v>
      </c>
      <c r="R48" s="176">
        <f t="array" ref="R48">IFERROR(INDEX(FDONN,MATCH($R$4&amp;$E48,FNOM&amp;FDATE,0),3)," ")</f>
        <v>0.5</v>
      </c>
      <c r="S48" s="178">
        <f t="array" ref="S48">IFERROR(INDEX(FDONN,MATCH($R$4&amp;$E48,FNOM&amp;FDATE,0),4)," ")</f>
        <v>0.97916666666666663</v>
      </c>
      <c r="T48" s="187">
        <f t="shared" si="10"/>
        <v>0.47916666666666669</v>
      </c>
      <c r="U48" s="188">
        <f>T48+U47</f>
        <v>1.0520833333333335</v>
      </c>
      <c r="V48" s="176">
        <f t="array" ref="V48">IFERROR(INDEX(FDONN,MATCH($V$4&amp;$E48,FNOM&amp;FDATE,0),3)," ")</f>
        <v>0.68472222222222223</v>
      </c>
      <c r="W48" s="178">
        <f t="array" ref="W48">IFERROR(INDEX(FDONN,MATCH($V$4&amp;$E48,FNOM&amp;FDATE,0),4)," ")</f>
        <v>0.95486111111111116</v>
      </c>
      <c r="X48" s="187">
        <f t="shared" si="12"/>
        <v>0.27013888888888893</v>
      </c>
      <c r="Y48" s="188">
        <f>X48+Y47</f>
        <v>0.59652777777777777</v>
      </c>
      <c r="Z48" s="176" t="str">
        <f t="array" ref="Z48">IFERROR(INDEX(FDONN,MATCH($Z$4&amp;$E48,FNOM&amp;FDATE,0),3)," ")</f>
        <v xml:space="preserve"> </v>
      </c>
      <c r="AA48" s="178" t="str">
        <f t="array" ref="AA48">IFERROR(INDEX(FDONN,MATCH($Z$4&amp;$E48,FNOM&amp;FDATE,0),4)," ")</f>
        <v xml:space="preserve"> </v>
      </c>
      <c r="AB48" s="187">
        <f t="shared" si="14"/>
        <v>0</v>
      </c>
      <c r="AC48" s="188">
        <f>AB48+AC47</f>
        <v>0.55486111111111114</v>
      </c>
      <c r="AD48" s="176">
        <f t="array" ref="AD48">IFERROR(INDEX(FDONN,MATCH($AD$4&amp;$E48,FNOM&amp;FDATE,0),3)," ")</f>
        <v>0</v>
      </c>
      <c r="AE48" s="178">
        <f t="array" ref="AE48">IFERROR(INDEX(FDONN,MATCH($AD$4&amp;$E48,FNOM&amp;FDATE,0),4)," ")</f>
        <v>0.375</v>
      </c>
      <c r="AF48" s="187">
        <f t="shared" si="16"/>
        <v>0.375</v>
      </c>
      <c r="AG48" s="188">
        <f>AF48+AG47</f>
        <v>0.88541666666666674</v>
      </c>
      <c r="AH48" s="176">
        <f t="array" ref="AH48">IFERROR(INDEX(FDONN,MATCH($AH$4&amp;$E48,FNOM&amp;FDATE,0),3)," ")</f>
        <v>0.22916666666666666</v>
      </c>
      <c r="AI48" s="178">
        <f t="array" ref="AI48">IFERROR(INDEX(FDONN,MATCH($AH$4&amp;$E48,FNOM&amp;FDATE,0),4)," ")</f>
        <v>0.53125</v>
      </c>
      <c r="AJ48" s="187">
        <f t="shared" si="18"/>
        <v>0.30208333333333337</v>
      </c>
      <c r="AK48" s="188">
        <f>AJ48+AK47</f>
        <v>0.89930555555555558</v>
      </c>
      <c r="AL48" s="176">
        <f t="array" ref="AL48">IFERROR(INDEX(FDONN,MATCH($AL$4&amp;$E48,FNOM&amp;FDATE,0),3)," ")</f>
        <v>0.33333333333333331</v>
      </c>
      <c r="AM48" s="178">
        <f t="array" ref="AM48">IFERROR(INDEX(FDONN,MATCH($AL$4&amp;$E48,FNOM&amp;FDATE,0),4)," ")</f>
        <v>0.91666666666666663</v>
      </c>
      <c r="AN48" s="187">
        <f t="shared" si="20"/>
        <v>0.58333333333333326</v>
      </c>
      <c r="AO48" s="188">
        <f>AN48+AO47</f>
        <v>0.58333333333333326</v>
      </c>
      <c r="AP48" s="176" t="str">
        <f t="array" ref="AP48">IFERROR(INDEX(FDONN,MATCH($AP$4&amp;$E48,FNOM&amp;FDATE,0),3)," ")</f>
        <v xml:space="preserve"> </v>
      </c>
      <c r="AQ48" s="178" t="str">
        <f t="array" ref="AQ48">IFERROR(INDEX(FDONN,MATCH($AP$4&amp;$E48,FNOM&amp;FDATE,0),4)," ")</f>
        <v xml:space="preserve"> </v>
      </c>
      <c r="AR48" s="187">
        <f t="shared" si="22"/>
        <v>0</v>
      </c>
      <c r="AS48" s="188">
        <f>AR48+AS47</f>
        <v>0.41666666666666669</v>
      </c>
      <c r="AT48" s="176" t="str">
        <f t="array" ref="AT48">IFERROR(INDEX(FDONN,MATCH($AT$4&amp;$E48,FNOM&amp;FDATE,0),3)," ")</f>
        <v xml:space="preserve"> </v>
      </c>
      <c r="AU48" s="178" t="str">
        <f t="array" ref="AU48">IFERROR(INDEX(FDONN,MATCH($AT$4&amp;$E48,FNOM&amp;FDATE,0),4)," ")</f>
        <v xml:space="preserve"> </v>
      </c>
      <c r="AV48" s="187">
        <f t="shared" si="24"/>
        <v>0</v>
      </c>
      <c r="AW48" s="188">
        <f>AV48+AW47</f>
        <v>0</v>
      </c>
      <c r="AX48" s="176">
        <f t="array" ref="AX48">IFERROR(INDEX(FDONN,MATCH($AX$4&amp;$E48,FNOM&amp;FDATE,0),3)," ")</f>
        <v>0.20833333333333334</v>
      </c>
      <c r="AY48" s="178">
        <f t="array" ref="AY48">IFERROR(INDEX(FDONN,MATCH($AX$4&amp;$E48,FNOM&amp;FDATE,0),4)," ")</f>
        <v>0.75</v>
      </c>
      <c r="AZ48" s="187">
        <f t="shared" si="26"/>
        <v>0.54166666666666663</v>
      </c>
      <c r="BA48" s="188">
        <f>AZ48+BA47</f>
        <v>1.09375</v>
      </c>
      <c r="BB48" s="176" t="str">
        <f t="array" ref="BB48">IFERROR(INDEX(FDONN,MATCH($BB$4&amp;$E48,FNOM&amp;FDATE,0),3)," ")</f>
        <v xml:space="preserve"> </v>
      </c>
      <c r="BC48" s="178" t="str">
        <f t="array" ref="BC48">IFERROR(INDEX(FDONN,MATCH($BB$4&amp;$E48,FNOM&amp;FDATE,0),4)," ")</f>
        <v xml:space="preserve"> </v>
      </c>
      <c r="BD48" s="187">
        <f t="shared" si="28"/>
        <v>0</v>
      </c>
      <c r="BE48" s="188">
        <f>BD48+BE47</f>
        <v>0</v>
      </c>
      <c r="BF48" s="176" t="str">
        <f t="array" ref="BF48">IFERROR(INDEX(FDONN,MATCH($BF$4&amp;$E48,FNOM&amp;FDATE,0),3)," ")</f>
        <v xml:space="preserve"> </v>
      </c>
      <c r="BG48" s="178" t="str">
        <f t="array" ref="BG48">IFERROR(INDEX(FDONN,MATCH($BF$4&amp;$E48,FNOM&amp;FDATE,0),4)," ")</f>
        <v xml:space="preserve"> </v>
      </c>
      <c r="BH48" s="187">
        <f t="shared" si="30"/>
        <v>0</v>
      </c>
      <c r="BI48" s="188">
        <f>BH48+BI47</f>
        <v>0</v>
      </c>
      <c r="BJ48" s="176" t="str">
        <f t="array" ref="BJ48">IFERROR(INDEX(FDONN,MATCH($BJ$4&amp;$E48,FNOM&amp;FDATE,0),3)," ")</f>
        <v xml:space="preserve"> </v>
      </c>
      <c r="BK48" s="178" t="str">
        <f t="array" ref="BK48">IFERROR(INDEX(FDONN,MATCH($BJ$4&amp;$E48,FNOM&amp;FDATE,0),4)," ")</f>
        <v xml:space="preserve"> </v>
      </c>
      <c r="BL48" s="187">
        <f t="shared" si="32"/>
        <v>0</v>
      </c>
      <c r="BM48" s="188">
        <f>BL48+BM47</f>
        <v>0</v>
      </c>
      <c r="BN48" s="176">
        <f t="array" ref="BN48">IFERROR(INDEX(FDONN,MATCH($BN$4&amp;$E48,FNOM&amp;FDATE,0),3)," ")</f>
        <v>0.3125</v>
      </c>
      <c r="BO48" s="178">
        <f t="array" ref="BO48">IFERROR(INDEX(FDONN,MATCH($BN$4&amp;$E48,FNOM&amp;FDATE,0),4)," ")</f>
        <v>0.87152777777777779</v>
      </c>
      <c r="BP48" s="187">
        <f t="shared" si="34"/>
        <v>0.55902777777777779</v>
      </c>
      <c r="BQ48" s="188">
        <f>BP48+BQ47</f>
        <v>0.55902777777777779</v>
      </c>
      <c r="BR48" s="176">
        <f t="array" ref="BR48">IFERROR(INDEX(FDONN,MATCH($BR$4&amp;$E48,FNOM&amp;FDATE,0),3)," ")</f>
        <v>0.95833333333333337</v>
      </c>
      <c r="BS48" s="178">
        <f t="array" ref="BS48">IFERROR(INDEX(FDONN,MATCH($BR$4&amp;$E48,FNOM&amp;FDATE,0),4)," ")</f>
        <v>0.22222222222222221</v>
      </c>
      <c r="BT48" s="187">
        <f t="shared" si="36"/>
        <v>0.26388888888888884</v>
      </c>
      <c r="BU48" s="188">
        <f>BT48+BU47</f>
        <v>0.50694444444444442</v>
      </c>
      <c r="BV48" s="176" t="str">
        <f t="array" ref="BV48">IFERROR(INDEX(FDONN,MATCH($BV$4&amp;$E48,FNOM&amp;FDATE,0),3)," ")</f>
        <v xml:space="preserve"> </v>
      </c>
      <c r="BW48" s="178" t="str">
        <f t="array" ref="BW48">IFERROR(INDEX(FDONN,MATCH($BV$4&amp;$E48,FNOM&amp;FDATE,0),4)," ")</f>
        <v xml:space="preserve"> </v>
      </c>
      <c r="BX48" s="187">
        <f t="shared" si="38"/>
        <v>0</v>
      </c>
      <c r="BY48" s="188">
        <f>BX48+BY47</f>
        <v>0</v>
      </c>
      <c r="BZ48" s="176" t="str">
        <f t="array" ref="BZ48">IFERROR(INDEX(FDONN,MATCH($BZ$4&amp;$E48,FNOM&amp;FDATE,0),3)," ")</f>
        <v xml:space="preserve"> </v>
      </c>
      <c r="CA48" s="178" t="str">
        <f t="array" ref="CA48">IFERROR(INDEX(FDONN,MATCH($BZ$4&amp;$E48,FNOM&amp;FDATE,0),4)," ")</f>
        <v xml:space="preserve"> </v>
      </c>
      <c r="CB48" s="187">
        <f t="shared" si="40"/>
        <v>0</v>
      </c>
      <c r="CC48" s="188">
        <f>CB48+CC47</f>
        <v>0</v>
      </c>
      <c r="CD48" s="176" t="str">
        <f t="array" ref="CD48">IFERROR(INDEX(FDONN,MATCH($CD$4&amp;$E48,FNOM&amp;FDATE,0),3)," ")</f>
        <v xml:space="preserve"> </v>
      </c>
      <c r="CE48" s="178" t="str">
        <f t="array" ref="CE48">IFERROR(INDEX(FDONN,MATCH($CD$4&amp;$E48,FNOM&amp;FDATE,0),4)," ")</f>
        <v xml:space="preserve"> </v>
      </c>
      <c r="CF48" s="187">
        <f t="shared" si="42"/>
        <v>0</v>
      </c>
      <c r="CG48" s="188">
        <f>CF48+CG47</f>
        <v>0</v>
      </c>
      <c r="CH48" s="176" t="str">
        <f t="array" ref="CH48">IFERROR(INDEX(FDONN,MATCH($CH$4&amp;$E48,FNOM&amp;FDATE,0),3)," ")</f>
        <v xml:space="preserve"> </v>
      </c>
      <c r="CI48" s="178" t="str">
        <f t="array" ref="CI48">IFERROR(INDEX(FDONN,MATCH($CH$4&amp;$E48,FNOM&amp;FDATE,0),4)," ")</f>
        <v xml:space="preserve"> </v>
      </c>
      <c r="CJ48" s="187">
        <f t="shared" si="44"/>
        <v>0</v>
      </c>
      <c r="CK48" s="188">
        <f>CJ48+CK47</f>
        <v>0</v>
      </c>
      <c r="CL48" s="176" t="str">
        <f t="array" ref="CL48">IFERROR(INDEX(FDONN,MATCH($CL$4&amp;$E48,FNOM&amp;FDATE,0),3)," ")</f>
        <v xml:space="preserve"> </v>
      </c>
      <c r="CM48" s="178" t="str">
        <f t="array" ref="CM48">IFERROR(INDEX(FDONN,MATCH($CL$4&amp;$E48,FNOM&amp;FDATE,0),4)," ")</f>
        <v xml:space="preserve"> </v>
      </c>
      <c r="CN48" s="187">
        <f t="shared" si="46"/>
        <v>0</v>
      </c>
      <c r="CO48" s="188">
        <f>CN48+CO47</f>
        <v>0</v>
      </c>
      <c r="CP48" s="176" t="str">
        <f t="array" ref="CP48">IFERROR(INDEX(FDONN,MATCH($CP$4&amp;$E48,FNOM&amp;FDATE,0),3)," ")</f>
        <v xml:space="preserve"> </v>
      </c>
      <c r="CQ48" s="178" t="str">
        <f t="array" ref="CQ48">IFERROR(INDEX(FDONN,MATCH($CP$4&amp;$E48,FNOM&amp;FDATE,0),4)," ")</f>
        <v xml:space="preserve"> </v>
      </c>
      <c r="CR48" s="187">
        <f t="shared" si="48"/>
        <v>0</v>
      </c>
      <c r="CS48" s="188">
        <f>CR48+CS47</f>
        <v>0</v>
      </c>
      <c r="CT48" s="176" t="str">
        <f t="array" ref="CT48">IFERROR(INDEX(FDONN,MATCH($CT$4&amp;$E48,FNOM&amp;FDATE,0),3)," ")</f>
        <v xml:space="preserve"> </v>
      </c>
      <c r="CU48" s="178" t="str">
        <f t="array" ref="CU48">IFERROR(INDEX(FDONN,MATCH($CT$4&amp;$E48,FNOM&amp;FDATE,0),4)," ")</f>
        <v xml:space="preserve"> </v>
      </c>
      <c r="CV48" s="187">
        <f t="shared" si="50"/>
        <v>0</v>
      </c>
      <c r="CW48" s="188">
        <f>CV48+CW47</f>
        <v>0</v>
      </c>
      <c r="CX48" s="176" t="str">
        <f t="array" ref="CX48">IFERROR(INDEX(FDONN,MATCH($CX$4&amp;$E48,FNOM&amp;FDATE,0),3)," ")</f>
        <v xml:space="preserve"> </v>
      </c>
      <c r="CY48" s="178" t="str">
        <f t="array" ref="CY48">IFERROR(INDEX(FDONN,MATCH($CX$4&amp;$E48,FNOM&amp;FDATE,0),4)," ")</f>
        <v xml:space="preserve"> </v>
      </c>
      <c r="CZ48" s="187">
        <f t="shared" si="52"/>
        <v>0</v>
      </c>
      <c r="DA48" s="188">
        <f>CZ48+DA47</f>
        <v>0</v>
      </c>
      <c r="DB48" s="176" t="str">
        <f t="array" ref="DB48">IFERROR(INDEX(FDONN,MATCH($DB$4&amp;$E48,FNOM&amp;FDATE,0),3)," ")</f>
        <v xml:space="preserve"> </v>
      </c>
      <c r="DC48" s="178" t="str">
        <f t="array" ref="DC48">IFERROR(INDEX(FDONN,MATCH($DB$4&amp;$E48,FNOM&amp;FDATE,0),4)," ")</f>
        <v xml:space="preserve"> </v>
      </c>
      <c r="DD48" s="187">
        <f t="shared" si="54"/>
        <v>0</v>
      </c>
      <c r="DE48" s="188">
        <f>DD48+DE47</f>
        <v>0</v>
      </c>
      <c r="DF48" s="176" t="str">
        <f t="array" ref="DF48">IFERROR(INDEX(FDONN,MATCH($DF$4&amp;$E48,FNOM&amp;FDATE,0),3)," ")</f>
        <v xml:space="preserve"> </v>
      </c>
      <c r="DG48" s="178" t="str">
        <f t="array" ref="DG48">IFERROR(INDEX(FDONN,MATCH($DF$4&amp;$E48,FNOM&amp;FDATE,0),4)," ")</f>
        <v xml:space="preserve"> </v>
      </c>
      <c r="DH48" s="187">
        <f t="shared" si="56"/>
        <v>0</v>
      </c>
      <c r="DI48" s="188">
        <f>DH48+DI47</f>
        <v>0</v>
      </c>
      <c r="DJ48" s="176" t="str">
        <f t="array" ref="DJ48">IFERROR(INDEX(FDONN,MATCH($DJ$4&amp;$E48,FNOM&amp;FDATE,0),3)," ")</f>
        <v xml:space="preserve"> </v>
      </c>
      <c r="DK48" s="178" t="str">
        <f t="array" ref="DK48">IFERROR(INDEX(FDONN,MATCH($DJ$4&amp;$E48,FNOM&amp;FDATE,0),4)," ")</f>
        <v xml:space="preserve"> </v>
      </c>
      <c r="DL48" s="187">
        <f t="shared" si="58"/>
        <v>0</v>
      </c>
      <c r="DM48" s="188">
        <f>DL48+DM47</f>
        <v>0</v>
      </c>
      <c r="DN48" s="194" t="str">
        <f t="array" ref="DN48">IFERROR(INDEX(FDONN,MATCH($DN$4&amp;$E48,FNOM&amp;FDATE,0),3)," ")</f>
        <v xml:space="preserve"> </v>
      </c>
      <c r="DO48" s="178" t="str">
        <f t="array" ref="DO48">IFERROR(INDEX(FDONN,MATCH($DN$4&amp;$E48,FNOM&amp;FDATE,0),4)," ")</f>
        <v xml:space="preserve"> </v>
      </c>
      <c r="DP48" s="187">
        <f t="shared" si="60"/>
        <v>0</v>
      </c>
      <c r="DQ48" s="188">
        <f>DP48+DQ47</f>
        <v>0</v>
      </c>
    </row>
    <row r="49" spans="1:121" ht="17.25" customHeight="1" thickBot="1" x14ac:dyDescent="0.3">
      <c r="A49" s="89"/>
      <c r="B49" s="95">
        <f t="shared" si="0"/>
        <v>3</v>
      </c>
      <c r="C49" s="95">
        <f t="shared" si="1"/>
        <v>7</v>
      </c>
      <c r="D49" s="95">
        <f t="shared" si="2"/>
        <v>2</v>
      </c>
      <c r="E49" s="156">
        <f t="shared" si="3"/>
        <v>43509</v>
      </c>
      <c r="F49" s="176" t="str">
        <f t="array" ref="F49">IFERROR(INDEX(Etat!A:C,MATCH('2019'!$F$4:$I$4&amp;'2019'!$E49,FNOM&amp;FDATE,0),3)," ")</f>
        <v xml:space="preserve"> </v>
      </c>
      <c r="G49" s="178" t="str">
        <f t="array" ref="G49">IFERROR(INDEX(Etat!A:D,MATCH('2019'!$F$4:$I$4&amp;'2019'!$E49,FNOM&amp;FDATE,0),4)," ")</f>
        <v xml:space="preserve"> </v>
      </c>
      <c r="H49" s="187">
        <f t="shared" si="4"/>
        <v>0</v>
      </c>
      <c r="I49" s="188">
        <f t="shared" ref="I49:I53" si="207">I48+H49</f>
        <v>0</v>
      </c>
      <c r="J49" s="176" t="str">
        <f t="array" ref="J49">IFERROR(INDEX(FDONN,MATCH($J$4&amp;$E49,FNOM&amp;FDATE,0),3)," ")</f>
        <v xml:space="preserve"> </v>
      </c>
      <c r="K49" s="178" t="str">
        <f t="array" ref="K49">IFERROR(INDEX(FDONN,MATCH($J$4&amp;$E49,FNOM&amp;FDATE,0),4)," ")</f>
        <v xml:space="preserve"> </v>
      </c>
      <c r="L49" s="187">
        <f t="shared" si="6"/>
        <v>0</v>
      </c>
      <c r="M49" s="188">
        <f t="shared" ref="M49:M53" si="208">M48+L49</f>
        <v>0.39583333333333331</v>
      </c>
      <c r="N49" s="176">
        <f t="array" ref="N49">IFERROR(INDEX(FDONN,MATCH($N$4&amp;$E49,FNOM&amp;FDATE,0),3)," ")</f>
        <v>0.13194444444444445</v>
      </c>
      <c r="O49" s="178">
        <f t="array" ref="O49">IFERROR(INDEX(FDONN,MATCH($N$4&amp;$E49,FNOM&amp;FDATE,0),4)," ")</f>
        <v>0.61458333333333337</v>
      </c>
      <c r="P49" s="187">
        <f t="shared" si="8"/>
        <v>0.48263888888888901</v>
      </c>
      <c r="Q49" s="188">
        <f t="shared" ref="Q49:Q53" si="209">Q48+P49</f>
        <v>0.48263888888888901</v>
      </c>
      <c r="R49" s="176">
        <f t="array" ref="R49">IFERROR(INDEX(FDONN,MATCH($R$4&amp;$E49,FNOM&amp;FDATE,0),3)," ")</f>
        <v>0.5</v>
      </c>
      <c r="S49" s="178">
        <f t="array" ref="S49">IFERROR(INDEX(FDONN,MATCH($R$4&amp;$E49,FNOM&amp;FDATE,0),4)," ")</f>
        <v>0.96875</v>
      </c>
      <c r="T49" s="187">
        <f t="shared" si="10"/>
        <v>0.46875</v>
      </c>
      <c r="U49" s="188">
        <f t="shared" ref="U49:U53" si="210">U48+T49</f>
        <v>1.5208333333333335</v>
      </c>
      <c r="V49" s="176" t="str">
        <f t="array" ref="V49">IFERROR(INDEX(FDONN,MATCH($V$4&amp;$E49,FNOM&amp;FDATE,0),3)," ")</f>
        <v xml:space="preserve"> </v>
      </c>
      <c r="W49" s="178" t="str">
        <f t="array" ref="W49">IFERROR(INDEX(FDONN,MATCH($V$4&amp;$E49,FNOM&amp;FDATE,0),4)," ")</f>
        <v xml:space="preserve"> </v>
      </c>
      <c r="X49" s="187">
        <f t="shared" si="12"/>
        <v>0</v>
      </c>
      <c r="Y49" s="188">
        <f t="shared" ref="Y49:Y53" si="211">Y48+X49</f>
        <v>0.59652777777777777</v>
      </c>
      <c r="Z49" s="176" t="str">
        <f t="array" ref="Z49">IFERROR(INDEX(FDONN,MATCH($Z$4&amp;$E49,FNOM&amp;FDATE,0),3)," ")</f>
        <v xml:space="preserve"> </v>
      </c>
      <c r="AA49" s="178" t="str">
        <f t="array" ref="AA49">IFERROR(INDEX(FDONN,MATCH($Z$4&amp;$E49,FNOM&amp;FDATE,0),4)," ")</f>
        <v xml:space="preserve"> </v>
      </c>
      <c r="AB49" s="187">
        <f t="shared" si="14"/>
        <v>0</v>
      </c>
      <c r="AC49" s="188">
        <f t="shared" ref="AC49:AC53" si="212">AC48+AB49</f>
        <v>0.55486111111111114</v>
      </c>
      <c r="AD49" s="176"/>
      <c r="AE49" s="178"/>
      <c r="AF49" s="187">
        <f t="shared" si="16"/>
        <v>0</v>
      </c>
      <c r="AG49" s="188">
        <f t="shared" ref="AG49:AG53" si="213">AG48+AF49</f>
        <v>0.88541666666666674</v>
      </c>
      <c r="AH49" s="176">
        <f t="array" ref="AH49">IFERROR(INDEX(FDONN,MATCH($AH$4&amp;$E49,FNOM&amp;FDATE,0),3)," ")</f>
        <v>0.17361111111111113</v>
      </c>
      <c r="AI49" s="178">
        <f t="array" ref="AI49">IFERROR(INDEX(FDONN,MATCH($AH$4&amp;$E49,FNOM&amp;FDATE,0),4)," ")</f>
        <v>0.67361111111111116</v>
      </c>
      <c r="AJ49" s="187">
        <f t="shared" si="18"/>
        <v>0.5</v>
      </c>
      <c r="AK49" s="188">
        <f t="shared" ref="AK49:AK53" si="214">AK48+AJ49</f>
        <v>1.3993055555555556</v>
      </c>
      <c r="AL49" s="176">
        <f t="array" ref="AL49">IFERROR(INDEX(FDONN,MATCH($AL$4&amp;$E49,FNOM&amp;FDATE,0),3)," ")</f>
        <v>0.33333333333333331</v>
      </c>
      <c r="AM49" s="178">
        <f t="array" ref="AM49">IFERROR(INDEX(FDONN,MATCH($AL$4&amp;$E49,FNOM&amp;FDATE,0),4)," ")</f>
        <v>0.89583333333333337</v>
      </c>
      <c r="AN49" s="187">
        <f t="shared" si="20"/>
        <v>0.5625</v>
      </c>
      <c r="AO49" s="188">
        <f t="shared" ref="AO49:AO53" si="215">AO48+AN49</f>
        <v>1.1458333333333333</v>
      </c>
      <c r="AP49" s="176" t="str">
        <f t="array" ref="AP49">IFERROR(INDEX(FDONN,MATCH($AP$4&amp;$E49,FNOM&amp;FDATE,0),3)," ")</f>
        <v xml:space="preserve"> </v>
      </c>
      <c r="AQ49" s="178" t="str">
        <f t="array" ref="AQ49">IFERROR(INDEX(FDONN,MATCH($AP$4&amp;$E49,FNOM&amp;FDATE,0),4)," ")</f>
        <v xml:space="preserve"> </v>
      </c>
      <c r="AR49" s="187">
        <f t="shared" si="22"/>
        <v>0</v>
      </c>
      <c r="AS49" s="188">
        <f t="shared" ref="AS49:AS53" si="216">AS48+AR49</f>
        <v>0.41666666666666669</v>
      </c>
      <c r="AT49" s="176" t="str">
        <f t="array" ref="AT49">IFERROR(INDEX(FDONN,MATCH($AT$4&amp;$E49,FNOM&amp;FDATE,0),3)," ")</f>
        <v xml:space="preserve"> </v>
      </c>
      <c r="AU49" s="178" t="str">
        <f t="array" ref="AU49">IFERROR(INDEX(FDONN,MATCH($AT$4&amp;$E49,FNOM&amp;FDATE,0),4)," ")</f>
        <v xml:space="preserve"> </v>
      </c>
      <c r="AV49" s="187">
        <f t="shared" si="24"/>
        <v>0</v>
      </c>
      <c r="AW49" s="188">
        <f t="shared" ref="AW49:AW53" si="217">AW48+AV49</f>
        <v>0</v>
      </c>
      <c r="AX49" s="176">
        <f t="array" ref="AX49">IFERROR(INDEX(FDONN,MATCH($AX$4&amp;$E49,FNOM&amp;FDATE,0),3)," ")</f>
        <v>0.21180555555555555</v>
      </c>
      <c r="AY49" s="178">
        <f t="array" ref="AY49">IFERROR(INDEX(FDONN,MATCH($AX$4&amp;$E49,FNOM&amp;FDATE,0),4)," ")</f>
        <v>0.73958333333333337</v>
      </c>
      <c r="AZ49" s="187">
        <f t="shared" si="26"/>
        <v>0.52777777777777779</v>
      </c>
      <c r="BA49" s="188">
        <f t="shared" ref="BA49:BA53" si="218">BA48+AZ49</f>
        <v>1.6215277777777777</v>
      </c>
      <c r="BB49" s="176" t="str">
        <f t="array" ref="BB49">IFERROR(INDEX(FDONN,MATCH($BB$4&amp;$E49,FNOM&amp;FDATE,0),3)," ")</f>
        <v xml:space="preserve"> </v>
      </c>
      <c r="BC49" s="178" t="str">
        <f t="array" ref="BC49">IFERROR(INDEX(FDONN,MATCH($BB$4&amp;$E49,FNOM&amp;FDATE,0),4)," ")</f>
        <v xml:space="preserve"> </v>
      </c>
      <c r="BD49" s="187">
        <f t="shared" si="28"/>
        <v>0</v>
      </c>
      <c r="BE49" s="188">
        <f t="shared" ref="BE49:BE53" si="219">BE48+BD49</f>
        <v>0</v>
      </c>
      <c r="BF49" s="176">
        <f t="array" ref="BF49">IFERROR(INDEX(FDONN,MATCH($BF$4&amp;$E49,FNOM&amp;FDATE,0),3)," ")</f>
        <v>0.11458333333333333</v>
      </c>
      <c r="BG49" s="178">
        <f t="array" ref="BG49">IFERROR(INDEX(FDONN,MATCH($BF$4&amp;$E49,FNOM&amp;FDATE,0),4)," ")</f>
        <v>0.66388888888888886</v>
      </c>
      <c r="BH49" s="187">
        <f t="shared" si="30"/>
        <v>0.54930555555555549</v>
      </c>
      <c r="BI49" s="188">
        <f t="shared" ref="BI49:BI53" si="220">BI48+BH49</f>
        <v>0.54930555555555549</v>
      </c>
      <c r="BJ49" s="176" t="str">
        <f t="array" ref="BJ49">IFERROR(INDEX(FDONN,MATCH($BJ$4&amp;$E49,FNOM&amp;FDATE,0),3)," ")</f>
        <v xml:space="preserve"> </v>
      </c>
      <c r="BK49" s="178" t="str">
        <f t="array" ref="BK49">IFERROR(INDEX(FDONN,MATCH($BJ$4&amp;$E49,FNOM&amp;FDATE,0),4)," ")</f>
        <v xml:space="preserve"> </v>
      </c>
      <c r="BL49" s="187">
        <f t="shared" si="32"/>
        <v>0</v>
      </c>
      <c r="BM49" s="188">
        <f t="shared" ref="BM49:BM53" si="221">BM48+BL49</f>
        <v>0</v>
      </c>
      <c r="BN49" s="176" t="str">
        <f t="array" ref="BN49">IFERROR(INDEX(FDONN,MATCH($BN$4&amp;$E49,FNOM&amp;FDATE,0),3)," ")</f>
        <v xml:space="preserve"> </v>
      </c>
      <c r="BO49" s="178" t="str">
        <f t="array" ref="BO49">IFERROR(INDEX(FDONN,MATCH($BN$4&amp;$E49,FNOM&amp;FDATE,0),4)," ")</f>
        <v xml:space="preserve"> </v>
      </c>
      <c r="BP49" s="187">
        <f t="shared" si="34"/>
        <v>0</v>
      </c>
      <c r="BQ49" s="188">
        <f t="shared" ref="BQ49:BQ53" si="222">BQ48+BP49</f>
        <v>0.55902777777777779</v>
      </c>
      <c r="BR49" s="176">
        <f t="array" ref="BR49">IFERROR(INDEX(FDONN,MATCH($BR$4&amp;$E49,FNOM&amp;FDATE,0),3)," ")</f>
        <v>0.59722222222222221</v>
      </c>
      <c r="BS49" s="178">
        <f t="array" ref="BS49">IFERROR(INDEX(FDONN,MATCH($BR$4&amp;$E49,FNOM&amp;FDATE,0),4)," ")</f>
        <v>0.96527777777777779</v>
      </c>
      <c r="BT49" s="187">
        <f t="shared" si="36"/>
        <v>0.36805555555555558</v>
      </c>
      <c r="BU49" s="188">
        <f t="shared" ref="BU49:BU53" si="223">BU48+BT49</f>
        <v>0.875</v>
      </c>
      <c r="BV49" s="176" t="str">
        <f t="array" ref="BV49">IFERROR(INDEX(FDONN,MATCH($BV$4&amp;$E49,FNOM&amp;FDATE,0),3)," ")</f>
        <v xml:space="preserve"> </v>
      </c>
      <c r="BW49" s="178" t="str">
        <f t="array" ref="BW49">IFERROR(INDEX(FDONN,MATCH($BV$4&amp;$E49,FNOM&amp;FDATE,0),4)," ")</f>
        <v xml:space="preserve"> </v>
      </c>
      <c r="BX49" s="187">
        <f t="shared" si="38"/>
        <v>0</v>
      </c>
      <c r="BY49" s="188">
        <f t="shared" ref="BY49:BY53" si="224">BY48+BX49</f>
        <v>0</v>
      </c>
      <c r="BZ49" s="176" t="str">
        <f t="array" ref="BZ49">IFERROR(INDEX(FDONN,MATCH($BZ$4&amp;$E49,FNOM&amp;FDATE,0),3)," ")</f>
        <v xml:space="preserve"> </v>
      </c>
      <c r="CA49" s="178" t="str">
        <f t="array" ref="CA49">IFERROR(INDEX(FDONN,MATCH($BZ$4&amp;$E49,FNOM&amp;FDATE,0),4)," ")</f>
        <v xml:space="preserve"> </v>
      </c>
      <c r="CB49" s="187">
        <f t="shared" si="40"/>
        <v>0</v>
      </c>
      <c r="CC49" s="188">
        <f t="shared" ref="CC49:CC53" si="225">CC48+CB49</f>
        <v>0</v>
      </c>
      <c r="CD49" s="176" t="str">
        <f t="array" ref="CD49">IFERROR(INDEX(FDONN,MATCH($CD$4&amp;$E49,FNOM&amp;FDATE,0),3)," ")</f>
        <v xml:space="preserve"> </v>
      </c>
      <c r="CE49" s="178" t="str">
        <f t="array" ref="CE49">IFERROR(INDEX(FDONN,MATCH($CD$4&amp;$E49,FNOM&amp;FDATE,0),4)," ")</f>
        <v xml:space="preserve"> </v>
      </c>
      <c r="CF49" s="187">
        <f t="shared" si="42"/>
        <v>0</v>
      </c>
      <c r="CG49" s="188">
        <f t="shared" ref="CG49:CG53" si="226">CG48+CF49</f>
        <v>0</v>
      </c>
      <c r="CH49" s="176" t="str">
        <f t="array" ref="CH49">IFERROR(INDEX(FDONN,MATCH($CH$4&amp;$E49,FNOM&amp;FDATE,0),3)," ")</f>
        <v xml:space="preserve"> </v>
      </c>
      <c r="CI49" s="178" t="str">
        <f t="array" ref="CI49">IFERROR(INDEX(FDONN,MATCH($CH$4&amp;$E49,FNOM&amp;FDATE,0),4)," ")</f>
        <v xml:space="preserve"> </v>
      </c>
      <c r="CJ49" s="187">
        <f t="shared" si="44"/>
        <v>0</v>
      </c>
      <c r="CK49" s="188">
        <f t="shared" ref="CK49:CK53" si="227">CK48+CJ49</f>
        <v>0</v>
      </c>
      <c r="CL49" s="176" t="str">
        <f t="array" ref="CL49">IFERROR(INDEX(FDONN,MATCH($CL$4&amp;$E49,FNOM&amp;FDATE,0),3)," ")</f>
        <v xml:space="preserve"> </v>
      </c>
      <c r="CM49" s="178" t="str">
        <f t="array" ref="CM49">IFERROR(INDEX(FDONN,MATCH($CL$4&amp;$E49,FNOM&amp;FDATE,0),4)," ")</f>
        <v xml:space="preserve"> </v>
      </c>
      <c r="CN49" s="187">
        <f t="shared" si="46"/>
        <v>0</v>
      </c>
      <c r="CO49" s="188">
        <f t="shared" ref="CO49:CO53" si="228">CO48+CN49</f>
        <v>0</v>
      </c>
      <c r="CP49" s="176" t="str">
        <f t="array" ref="CP49">IFERROR(INDEX(FDONN,MATCH($CP$4&amp;$E49,FNOM&amp;FDATE,0),3)," ")</f>
        <v xml:space="preserve"> </v>
      </c>
      <c r="CQ49" s="178" t="str">
        <f t="array" ref="CQ49">IFERROR(INDEX(FDONN,MATCH($CP$4&amp;$E49,FNOM&amp;FDATE,0),4)," ")</f>
        <v xml:space="preserve"> </v>
      </c>
      <c r="CR49" s="187">
        <f t="shared" si="48"/>
        <v>0</v>
      </c>
      <c r="CS49" s="188">
        <f t="shared" ref="CS49:CS53" si="229">CS48+CR49</f>
        <v>0</v>
      </c>
      <c r="CT49" s="176" t="str">
        <f t="array" ref="CT49">IFERROR(INDEX(FDONN,MATCH($CT$4&amp;$E49,FNOM&amp;FDATE,0),3)," ")</f>
        <v xml:space="preserve"> </v>
      </c>
      <c r="CU49" s="178" t="str">
        <f t="array" ref="CU49">IFERROR(INDEX(FDONN,MATCH($CT$4&amp;$E49,FNOM&amp;FDATE,0),4)," ")</f>
        <v xml:space="preserve"> </v>
      </c>
      <c r="CV49" s="187">
        <f t="shared" si="50"/>
        <v>0</v>
      </c>
      <c r="CW49" s="188">
        <f t="shared" ref="CW49:CW53" si="230">CW48+CV49</f>
        <v>0</v>
      </c>
      <c r="CX49" s="176" t="str">
        <f t="array" ref="CX49">IFERROR(INDEX(FDONN,MATCH($CX$4&amp;$E49,FNOM&amp;FDATE,0),3)," ")</f>
        <v xml:space="preserve"> </v>
      </c>
      <c r="CY49" s="178" t="str">
        <f t="array" ref="CY49">IFERROR(INDEX(FDONN,MATCH($CX$4&amp;$E49,FNOM&amp;FDATE,0),4)," ")</f>
        <v xml:space="preserve"> </v>
      </c>
      <c r="CZ49" s="187">
        <f t="shared" si="52"/>
        <v>0</v>
      </c>
      <c r="DA49" s="188">
        <f t="shared" ref="DA49:DA53" si="231">DA48+CZ49</f>
        <v>0</v>
      </c>
      <c r="DB49" s="176" t="str">
        <f t="array" ref="DB49">IFERROR(INDEX(FDONN,MATCH($DB$4&amp;$E49,FNOM&amp;FDATE,0),3)," ")</f>
        <v xml:space="preserve"> </v>
      </c>
      <c r="DC49" s="178" t="str">
        <f t="array" ref="DC49">IFERROR(INDEX(FDONN,MATCH($DB$4&amp;$E49,FNOM&amp;FDATE,0),4)," ")</f>
        <v xml:space="preserve"> </v>
      </c>
      <c r="DD49" s="187">
        <f t="shared" si="54"/>
        <v>0</v>
      </c>
      <c r="DE49" s="188">
        <f t="shared" ref="DE49:DE53" si="232">DE48+DD49</f>
        <v>0</v>
      </c>
      <c r="DF49" s="176" t="str">
        <f t="array" ref="DF49">IFERROR(INDEX(FDONN,MATCH($DF$4&amp;$E49,FNOM&amp;FDATE,0),3)," ")</f>
        <v xml:space="preserve"> </v>
      </c>
      <c r="DG49" s="178" t="str">
        <f t="array" ref="DG49">IFERROR(INDEX(FDONN,MATCH($DF$4&amp;$E49,FNOM&amp;FDATE,0),4)," ")</f>
        <v xml:space="preserve"> </v>
      </c>
      <c r="DH49" s="187">
        <f t="shared" si="56"/>
        <v>0</v>
      </c>
      <c r="DI49" s="188">
        <f t="shared" ref="DI49:DI53" si="233">DI48+DH49</f>
        <v>0</v>
      </c>
      <c r="DJ49" s="176" t="str">
        <f t="array" ref="DJ49">IFERROR(INDEX(FDONN,MATCH($DJ$4&amp;$E49,FNOM&amp;FDATE,0),3)," ")</f>
        <v xml:space="preserve"> </v>
      </c>
      <c r="DK49" s="178" t="str">
        <f t="array" ref="DK49">IFERROR(INDEX(FDONN,MATCH($DJ$4&amp;$E49,FNOM&amp;FDATE,0),4)," ")</f>
        <v xml:space="preserve"> </v>
      </c>
      <c r="DL49" s="187">
        <f t="shared" si="58"/>
        <v>0</v>
      </c>
      <c r="DM49" s="188">
        <f t="shared" ref="DM49:DM53" si="234">DM48+DL49</f>
        <v>0</v>
      </c>
      <c r="DN49" s="194" t="str">
        <f t="array" ref="DN49">IFERROR(INDEX(FDONN,MATCH($DN$4&amp;$E49,FNOM&amp;FDATE,0),3)," ")</f>
        <v xml:space="preserve"> </v>
      </c>
      <c r="DO49" s="178" t="str">
        <f t="array" ref="DO49">IFERROR(INDEX(FDONN,MATCH($DN$4&amp;$E49,FNOM&amp;FDATE,0),4)," ")</f>
        <v xml:space="preserve"> </v>
      </c>
      <c r="DP49" s="187">
        <f t="shared" si="60"/>
        <v>0</v>
      </c>
      <c r="DQ49" s="188">
        <f t="shared" ref="DQ49:DQ53" si="235">DQ48+DP49</f>
        <v>0</v>
      </c>
    </row>
    <row r="50" spans="1:121" ht="17.25" customHeight="1" thickBot="1" x14ac:dyDescent="0.3">
      <c r="A50" s="89"/>
      <c r="B50" s="95">
        <f t="shared" si="0"/>
        <v>4</v>
      </c>
      <c r="C50" s="95">
        <f t="shared" si="1"/>
        <v>7</v>
      </c>
      <c r="D50" s="95">
        <f t="shared" si="2"/>
        <v>2</v>
      </c>
      <c r="E50" s="156">
        <f t="shared" si="3"/>
        <v>43510</v>
      </c>
      <c r="F50" s="176" t="str">
        <f t="array" ref="F50">IFERROR(INDEX(Etat!A:C,MATCH('2019'!$F$4:$I$4&amp;'2019'!$E50,FNOM&amp;FDATE,0),3)," ")</f>
        <v xml:space="preserve"> </v>
      </c>
      <c r="G50" s="178" t="str">
        <f t="array" ref="G50">IFERROR(INDEX(Etat!A:D,MATCH('2019'!$F$4:$I$4&amp;'2019'!$E50,FNOM&amp;FDATE,0),4)," ")</f>
        <v xml:space="preserve"> </v>
      </c>
      <c r="H50" s="187">
        <f t="shared" si="4"/>
        <v>0</v>
      </c>
      <c r="I50" s="188">
        <f t="shared" si="207"/>
        <v>0</v>
      </c>
      <c r="J50" s="176" t="str">
        <f t="array" ref="J50">IFERROR(INDEX(FDONN,MATCH($J$4&amp;$E50,FNOM&amp;FDATE,0),3)," ")</f>
        <v xml:space="preserve"> </v>
      </c>
      <c r="K50" s="178" t="str">
        <f t="array" ref="K50">IFERROR(INDEX(FDONN,MATCH($J$4&amp;$E50,FNOM&amp;FDATE,0),4)," ")</f>
        <v xml:space="preserve"> </v>
      </c>
      <c r="L50" s="187">
        <f t="shared" si="6"/>
        <v>0</v>
      </c>
      <c r="M50" s="188">
        <f t="shared" si="208"/>
        <v>0.39583333333333331</v>
      </c>
      <c r="N50" s="176">
        <f t="array" ref="N50">IFERROR(INDEX(FDONN,MATCH($N$4&amp;$E50,FNOM&amp;FDATE,0),3)," ")</f>
        <v>0.125</v>
      </c>
      <c r="O50" s="178">
        <f t="array" ref="O50">IFERROR(INDEX(FDONN,MATCH($N$4&amp;$E50,FNOM&amp;FDATE,0),4)," ")</f>
        <v>0.5625</v>
      </c>
      <c r="P50" s="187">
        <f t="shared" si="8"/>
        <v>0.4375</v>
      </c>
      <c r="Q50" s="188">
        <f t="shared" si="209"/>
        <v>0.92013888888888906</v>
      </c>
      <c r="R50" s="176" t="str">
        <f t="array" ref="R50">IFERROR(INDEX(FDONN,MATCH($R$4&amp;$E50,FNOM&amp;FDATE,0),3)," ")</f>
        <v xml:space="preserve"> </v>
      </c>
      <c r="S50" s="178" t="str">
        <f t="array" ref="S50">IFERROR(INDEX(FDONN,MATCH($R$4&amp;$E50,FNOM&amp;FDATE,0),4)," ")</f>
        <v xml:space="preserve"> </v>
      </c>
      <c r="T50" s="187">
        <f t="shared" si="10"/>
        <v>0</v>
      </c>
      <c r="U50" s="188">
        <f t="shared" si="210"/>
        <v>1.5208333333333335</v>
      </c>
      <c r="V50" s="176" t="str">
        <f t="array" ref="V50">IFERROR(INDEX(FDONN,MATCH($V$4&amp;$E50,FNOM&amp;FDATE,0),3)," ")</f>
        <v xml:space="preserve"> </v>
      </c>
      <c r="W50" s="178" t="str">
        <f t="array" ref="W50">IFERROR(INDEX(FDONN,MATCH($V$4&amp;$E50,FNOM&amp;FDATE,0),4)," ")</f>
        <v xml:space="preserve"> </v>
      </c>
      <c r="X50" s="187">
        <f t="shared" si="12"/>
        <v>0</v>
      </c>
      <c r="Y50" s="188">
        <f t="shared" si="211"/>
        <v>0.59652777777777777</v>
      </c>
      <c r="Z50" s="176" t="str">
        <f t="array" ref="Z50">IFERROR(INDEX(FDONN,MATCH($Z$4&amp;$E50,FNOM&amp;FDATE,0),3)," ")</f>
        <v xml:space="preserve"> </v>
      </c>
      <c r="AA50" s="178" t="str">
        <f t="array" ref="AA50">IFERROR(INDEX(FDONN,MATCH($Z$4&amp;$E50,FNOM&amp;FDATE,0),4)," ")</f>
        <v xml:space="preserve"> </v>
      </c>
      <c r="AB50" s="187">
        <f t="shared" si="14"/>
        <v>0</v>
      </c>
      <c r="AC50" s="188">
        <f t="shared" si="212"/>
        <v>0.55486111111111114</v>
      </c>
      <c r="AD50" s="176" t="str">
        <f t="shared" ref="AD50:AD70" si="236">IF(SUMIFS(FHA,FNOM,$AD$4,FDATE,$E50)=0," ",SUMIFS(FHA,FNOM,$AD$4,FDATE,$E50))</f>
        <v xml:space="preserve"> </v>
      </c>
      <c r="AE50" s="178" t="str">
        <f t="shared" ref="AE50:AE70" si="237">IF(SUMIFS(FHF,FNOM,$AD$4,FDATE,$E50)=0," ",SUMIFS(FHF,FNOM,$AD$4,FDATE,$E50))</f>
        <v xml:space="preserve"> </v>
      </c>
      <c r="AF50" s="187">
        <f t="shared" si="16"/>
        <v>0</v>
      </c>
      <c r="AG50" s="188">
        <f t="shared" si="213"/>
        <v>0.88541666666666674</v>
      </c>
      <c r="AH50" s="176" t="str">
        <f t="array" ref="AH50">IFERROR(INDEX(FDONN,MATCH($AH$4&amp;$E50,FNOM&amp;FDATE,0),3)," ")</f>
        <v xml:space="preserve"> </v>
      </c>
      <c r="AI50" s="178" t="str">
        <f t="array" ref="AI50">IFERROR(INDEX(FDONN,MATCH($AH$4&amp;$E50,FNOM&amp;FDATE,0),4)," ")</f>
        <v xml:space="preserve"> </v>
      </c>
      <c r="AJ50" s="187">
        <f t="shared" si="18"/>
        <v>0</v>
      </c>
      <c r="AK50" s="188">
        <f t="shared" si="214"/>
        <v>1.3993055555555556</v>
      </c>
      <c r="AL50" s="176" t="str">
        <f t="array" ref="AL50">IFERROR(INDEX(FDONN,MATCH($AL$4&amp;$E50,FNOM&amp;FDATE,0),3)," ")</f>
        <v xml:space="preserve"> </v>
      </c>
      <c r="AM50" s="178" t="str">
        <f t="array" ref="AM50">IFERROR(INDEX(FDONN,MATCH($AL$4&amp;$E50,FNOM&amp;FDATE,0),4)," ")</f>
        <v xml:space="preserve"> </v>
      </c>
      <c r="AN50" s="187">
        <f t="shared" si="20"/>
        <v>0</v>
      </c>
      <c r="AO50" s="188">
        <f t="shared" si="215"/>
        <v>1.1458333333333333</v>
      </c>
      <c r="AP50" s="176" t="str">
        <f t="array" ref="AP50">IFERROR(INDEX(FDONN,MATCH($AP$4&amp;$E50,FNOM&amp;FDATE,0),3)," ")</f>
        <v xml:space="preserve"> </v>
      </c>
      <c r="AQ50" s="178" t="str">
        <f t="array" ref="AQ50">IFERROR(INDEX(FDONN,MATCH($AP$4&amp;$E50,FNOM&amp;FDATE,0),4)," ")</f>
        <v xml:space="preserve"> </v>
      </c>
      <c r="AR50" s="187">
        <f t="shared" si="22"/>
        <v>0</v>
      </c>
      <c r="AS50" s="188">
        <f t="shared" si="216"/>
        <v>0.41666666666666669</v>
      </c>
      <c r="AT50" s="176" t="str">
        <f t="array" ref="AT50">IFERROR(INDEX(FDONN,MATCH($AT$4&amp;$E50,FNOM&amp;FDATE,0),3)," ")</f>
        <v xml:space="preserve"> </v>
      </c>
      <c r="AU50" s="178" t="str">
        <f t="array" ref="AU50">IFERROR(INDEX(FDONN,MATCH($AT$4&amp;$E50,FNOM&amp;FDATE,0),4)," ")</f>
        <v xml:space="preserve"> </v>
      </c>
      <c r="AV50" s="187">
        <f t="shared" si="24"/>
        <v>0</v>
      </c>
      <c r="AW50" s="188">
        <f t="shared" si="217"/>
        <v>0</v>
      </c>
      <c r="AX50" s="176" t="str">
        <f t="array" ref="AX50">IFERROR(INDEX(FDONN,MATCH($AX$4&amp;$E50,FNOM&amp;FDATE,0),3)," ")</f>
        <v xml:space="preserve"> </v>
      </c>
      <c r="AY50" s="178" t="str">
        <f t="array" ref="AY50">IFERROR(INDEX(FDONN,MATCH($AX$4&amp;$E50,FNOM&amp;FDATE,0),4)," ")</f>
        <v xml:space="preserve"> </v>
      </c>
      <c r="AZ50" s="187">
        <f t="shared" si="26"/>
        <v>0</v>
      </c>
      <c r="BA50" s="188">
        <f t="shared" si="218"/>
        <v>1.6215277777777777</v>
      </c>
      <c r="BB50" s="176" t="str">
        <f t="array" ref="BB50">IFERROR(INDEX(FDONN,MATCH($BB$4&amp;$E50,FNOM&amp;FDATE,0),3)," ")</f>
        <v xml:space="preserve"> </v>
      </c>
      <c r="BC50" s="178" t="str">
        <f t="array" ref="BC50">IFERROR(INDEX(FDONN,MATCH($BB$4&amp;$E50,FNOM&amp;FDATE,0),4)," ")</f>
        <v xml:space="preserve"> </v>
      </c>
      <c r="BD50" s="187">
        <f t="shared" si="28"/>
        <v>0</v>
      </c>
      <c r="BE50" s="188">
        <f t="shared" si="219"/>
        <v>0</v>
      </c>
      <c r="BF50" s="176">
        <f t="array" ref="BF50">IFERROR(INDEX(FDONN,MATCH($BF$4&amp;$E50,FNOM&amp;FDATE,0),3)," ")</f>
        <v>0.11458333333333333</v>
      </c>
      <c r="BG50" s="178">
        <f t="array" ref="BG50">IFERROR(INDEX(FDONN,MATCH($BF$4&amp;$E50,FNOM&amp;FDATE,0),4)," ")</f>
        <v>0.5</v>
      </c>
      <c r="BH50" s="187">
        <f t="shared" si="30"/>
        <v>0.38541666666666669</v>
      </c>
      <c r="BI50" s="188">
        <f t="shared" si="220"/>
        <v>0.93472222222222223</v>
      </c>
      <c r="BJ50" s="176" t="str">
        <f t="array" ref="BJ50">IFERROR(INDEX(FDONN,MATCH($BJ$4&amp;$E50,FNOM&amp;FDATE,0),3)," ")</f>
        <v xml:space="preserve"> </v>
      </c>
      <c r="BK50" s="178" t="str">
        <f t="array" ref="BK50">IFERROR(INDEX(FDONN,MATCH($BJ$4&amp;$E50,FNOM&amp;FDATE,0),4)," ")</f>
        <v xml:space="preserve"> </v>
      </c>
      <c r="BL50" s="187">
        <f t="shared" si="32"/>
        <v>0</v>
      </c>
      <c r="BM50" s="188">
        <f t="shared" si="221"/>
        <v>0</v>
      </c>
      <c r="BN50" s="176" t="str">
        <f t="array" ref="BN50">IFERROR(INDEX(FDONN,MATCH($BN$4&amp;$E50,FNOM&amp;FDATE,0),3)," ")</f>
        <v xml:space="preserve"> </v>
      </c>
      <c r="BO50" s="178" t="str">
        <f t="array" ref="BO50">IFERROR(INDEX(FDONN,MATCH($BN$4&amp;$E50,FNOM&amp;FDATE,0),4)," ")</f>
        <v xml:space="preserve"> </v>
      </c>
      <c r="BP50" s="187">
        <f t="shared" si="34"/>
        <v>0</v>
      </c>
      <c r="BQ50" s="188">
        <f t="shared" si="222"/>
        <v>0.55902777777777779</v>
      </c>
      <c r="BR50" s="176" t="str">
        <f t="array" ref="BR50">IFERROR(INDEX(FDONN,MATCH($BR$4&amp;$E50,FNOM&amp;FDATE,0),3)," ")</f>
        <v xml:space="preserve"> </v>
      </c>
      <c r="BS50" s="178" t="str">
        <f t="array" ref="BS50">IFERROR(INDEX(FDONN,MATCH($BR$4&amp;$E50,FNOM&amp;FDATE,0),4)," ")</f>
        <v xml:space="preserve"> </v>
      </c>
      <c r="BT50" s="187">
        <f t="shared" si="36"/>
        <v>0</v>
      </c>
      <c r="BU50" s="188">
        <f t="shared" si="223"/>
        <v>0.875</v>
      </c>
      <c r="BV50" s="176" t="str">
        <f t="array" ref="BV50">IFERROR(INDEX(FDONN,MATCH($BV$4&amp;$E50,FNOM&amp;FDATE,0),3)," ")</f>
        <v xml:space="preserve"> </v>
      </c>
      <c r="BW50" s="178" t="str">
        <f t="array" ref="BW50">IFERROR(INDEX(FDONN,MATCH($BV$4&amp;$E50,FNOM&amp;FDATE,0),4)," ")</f>
        <v xml:space="preserve"> </v>
      </c>
      <c r="BX50" s="187">
        <f t="shared" si="38"/>
        <v>0</v>
      </c>
      <c r="BY50" s="188">
        <f t="shared" si="224"/>
        <v>0</v>
      </c>
      <c r="BZ50" s="176" t="str">
        <f t="array" ref="BZ50">IFERROR(INDEX(FDONN,MATCH($BZ$4&amp;$E50,FNOM&amp;FDATE,0),3)," ")</f>
        <v xml:space="preserve"> </v>
      </c>
      <c r="CA50" s="178" t="str">
        <f t="array" ref="CA50">IFERROR(INDEX(FDONN,MATCH($BZ$4&amp;$E50,FNOM&amp;FDATE,0),4)," ")</f>
        <v xml:space="preserve"> </v>
      </c>
      <c r="CB50" s="187">
        <f t="shared" si="40"/>
        <v>0</v>
      </c>
      <c r="CC50" s="188">
        <f t="shared" si="225"/>
        <v>0</v>
      </c>
      <c r="CD50" s="176" t="str">
        <f t="array" ref="CD50">IFERROR(INDEX(FDONN,MATCH($CD$4&amp;$E50,FNOM&amp;FDATE,0),3)," ")</f>
        <v xml:space="preserve"> </v>
      </c>
      <c r="CE50" s="178" t="str">
        <f t="array" ref="CE50">IFERROR(INDEX(FDONN,MATCH($CD$4&amp;$E50,FNOM&amp;FDATE,0),4)," ")</f>
        <v xml:space="preserve"> </v>
      </c>
      <c r="CF50" s="187">
        <f t="shared" si="42"/>
        <v>0</v>
      </c>
      <c r="CG50" s="188">
        <f t="shared" si="226"/>
        <v>0</v>
      </c>
      <c r="CH50" s="176" t="str">
        <f t="array" ref="CH50">IFERROR(INDEX(FDONN,MATCH($CH$4&amp;$E50,FNOM&amp;FDATE,0),3)," ")</f>
        <v xml:space="preserve"> </v>
      </c>
      <c r="CI50" s="178" t="str">
        <f t="array" ref="CI50">IFERROR(INDEX(FDONN,MATCH($CH$4&amp;$E50,FNOM&amp;FDATE,0),4)," ")</f>
        <v xml:space="preserve"> </v>
      </c>
      <c r="CJ50" s="187">
        <f t="shared" si="44"/>
        <v>0</v>
      </c>
      <c r="CK50" s="188">
        <f t="shared" si="227"/>
        <v>0</v>
      </c>
      <c r="CL50" s="176" t="str">
        <f t="array" ref="CL50">IFERROR(INDEX(FDONN,MATCH($CL$4&amp;$E50,FNOM&amp;FDATE,0),3)," ")</f>
        <v xml:space="preserve"> </v>
      </c>
      <c r="CM50" s="178" t="str">
        <f t="array" ref="CM50">IFERROR(INDEX(FDONN,MATCH($CL$4&amp;$E50,FNOM&amp;FDATE,0),4)," ")</f>
        <v xml:space="preserve"> </v>
      </c>
      <c r="CN50" s="187">
        <f t="shared" si="46"/>
        <v>0</v>
      </c>
      <c r="CO50" s="188">
        <f t="shared" si="228"/>
        <v>0</v>
      </c>
      <c r="CP50" s="176" t="str">
        <f t="array" ref="CP50">IFERROR(INDEX(FDONN,MATCH($CP$4&amp;$E50,FNOM&amp;FDATE,0),3)," ")</f>
        <v xml:space="preserve"> </v>
      </c>
      <c r="CQ50" s="178" t="str">
        <f t="array" ref="CQ50">IFERROR(INDEX(FDONN,MATCH($CP$4&amp;$E50,FNOM&amp;FDATE,0),4)," ")</f>
        <v xml:space="preserve"> </v>
      </c>
      <c r="CR50" s="187">
        <f t="shared" si="48"/>
        <v>0</v>
      </c>
      <c r="CS50" s="188">
        <f t="shared" si="229"/>
        <v>0</v>
      </c>
      <c r="CT50" s="176" t="str">
        <f t="array" ref="CT50">IFERROR(INDEX(FDONN,MATCH($CT$4&amp;$E50,FNOM&amp;FDATE,0),3)," ")</f>
        <v xml:space="preserve"> </v>
      </c>
      <c r="CU50" s="178" t="str">
        <f t="array" ref="CU50">IFERROR(INDEX(FDONN,MATCH($CT$4&amp;$E50,FNOM&amp;FDATE,0),4)," ")</f>
        <v xml:space="preserve"> </v>
      </c>
      <c r="CV50" s="187">
        <f t="shared" si="50"/>
        <v>0</v>
      </c>
      <c r="CW50" s="188">
        <f t="shared" si="230"/>
        <v>0</v>
      </c>
      <c r="CX50" s="176" t="str">
        <f t="array" ref="CX50">IFERROR(INDEX(FDONN,MATCH($CX$4&amp;$E50,FNOM&amp;FDATE,0),3)," ")</f>
        <v xml:space="preserve"> </v>
      </c>
      <c r="CY50" s="178" t="str">
        <f t="array" ref="CY50">IFERROR(INDEX(FDONN,MATCH($CX$4&amp;$E50,FNOM&amp;FDATE,0),4)," ")</f>
        <v xml:space="preserve"> </v>
      </c>
      <c r="CZ50" s="187">
        <f t="shared" si="52"/>
        <v>0</v>
      </c>
      <c r="DA50" s="188">
        <f t="shared" si="231"/>
        <v>0</v>
      </c>
      <c r="DB50" s="176" t="str">
        <f t="array" ref="DB50">IFERROR(INDEX(FDONN,MATCH($DB$4&amp;$E50,FNOM&amp;FDATE,0),3)," ")</f>
        <v xml:space="preserve"> </v>
      </c>
      <c r="DC50" s="178" t="str">
        <f t="array" ref="DC50">IFERROR(INDEX(FDONN,MATCH($DB$4&amp;$E50,FNOM&amp;FDATE,0),4)," ")</f>
        <v xml:space="preserve"> </v>
      </c>
      <c r="DD50" s="187">
        <f t="shared" si="54"/>
        <v>0</v>
      </c>
      <c r="DE50" s="188">
        <f t="shared" si="232"/>
        <v>0</v>
      </c>
      <c r="DF50" s="176" t="str">
        <f t="array" ref="DF50">IFERROR(INDEX(FDONN,MATCH($DF$4&amp;$E50,FNOM&amp;FDATE,0),3)," ")</f>
        <v xml:space="preserve"> </v>
      </c>
      <c r="DG50" s="178" t="str">
        <f t="array" ref="DG50">IFERROR(INDEX(FDONN,MATCH($DF$4&amp;$E50,FNOM&amp;FDATE,0),4)," ")</f>
        <v xml:space="preserve"> </v>
      </c>
      <c r="DH50" s="187">
        <f t="shared" si="56"/>
        <v>0</v>
      </c>
      <c r="DI50" s="188">
        <f t="shared" si="233"/>
        <v>0</v>
      </c>
      <c r="DJ50" s="176" t="str">
        <f t="array" ref="DJ50">IFERROR(INDEX(FDONN,MATCH($DJ$4&amp;$E50,FNOM&amp;FDATE,0),3)," ")</f>
        <v xml:space="preserve"> </v>
      </c>
      <c r="DK50" s="178" t="str">
        <f t="array" ref="DK50">IFERROR(INDEX(FDONN,MATCH($DJ$4&amp;$E50,FNOM&amp;FDATE,0),4)," ")</f>
        <v xml:space="preserve"> </v>
      </c>
      <c r="DL50" s="187">
        <f t="shared" si="58"/>
        <v>0</v>
      </c>
      <c r="DM50" s="188">
        <f t="shared" si="234"/>
        <v>0</v>
      </c>
      <c r="DN50" s="194" t="str">
        <f t="array" ref="DN50">IFERROR(INDEX(FDONN,MATCH($DN$4&amp;$E50,FNOM&amp;FDATE,0),3)," ")</f>
        <v xml:space="preserve"> </v>
      </c>
      <c r="DO50" s="178" t="str">
        <f t="array" ref="DO50">IFERROR(INDEX(FDONN,MATCH($DN$4&amp;$E50,FNOM&amp;FDATE,0),4)," ")</f>
        <v xml:space="preserve"> </v>
      </c>
      <c r="DP50" s="187">
        <f t="shared" si="60"/>
        <v>0</v>
      </c>
      <c r="DQ50" s="188">
        <f t="shared" si="235"/>
        <v>0</v>
      </c>
    </row>
    <row r="51" spans="1:121" ht="17.25" customHeight="1" thickBot="1" x14ac:dyDescent="0.3">
      <c r="A51" s="89"/>
      <c r="B51" s="95">
        <f t="shared" si="0"/>
        <v>5</v>
      </c>
      <c r="C51" s="95">
        <f t="shared" si="1"/>
        <v>7</v>
      </c>
      <c r="D51" s="95">
        <f t="shared" si="2"/>
        <v>2</v>
      </c>
      <c r="E51" s="156">
        <f t="shared" si="3"/>
        <v>43511</v>
      </c>
      <c r="F51" s="176" t="str">
        <f t="array" ref="F51">IFERROR(INDEX(Etat!A:C,MATCH('2019'!$F$4:$I$4&amp;'2019'!$E51,FNOM&amp;FDATE,0),3)," ")</f>
        <v xml:space="preserve"> </v>
      </c>
      <c r="G51" s="178" t="str">
        <f t="array" ref="G51">IFERROR(INDEX(Etat!A:D,MATCH('2019'!$F$4:$I$4&amp;'2019'!$E51,FNOM&amp;FDATE,0),4)," ")</f>
        <v xml:space="preserve"> </v>
      </c>
      <c r="H51" s="187">
        <f t="shared" si="4"/>
        <v>0</v>
      </c>
      <c r="I51" s="188">
        <f t="shared" si="207"/>
        <v>0</v>
      </c>
      <c r="J51" s="176">
        <f t="array" ref="J51">IFERROR(INDEX(FDONN,MATCH($J$4&amp;$E51,FNOM&amp;FDATE,0),3)," ")</f>
        <v>0.51388888888888895</v>
      </c>
      <c r="K51" s="178">
        <f t="array" ref="K51">IFERROR(INDEX(FDONN,MATCH($J$4&amp;$E51,FNOM&amp;FDATE,0),4)," ")</f>
        <v>0.50208333333333333</v>
      </c>
      <c r="L51" s="187">
        <f t="shared" si="6"/>
        <v>0.98819444444444438</v>
      </c>
      <c r="M51" s="188">
        <f t="shared" si="208"/>
        <v>1.3840277777777776</v>
      </c>
      <c r="N51" s="176" t="str">
        <f t="array" ref="N51">IFERROR(INDEX(FDONN,MATCH($N$4&amp;$E51,FNOM&amp;FDATE,0),3)," ")</f>
        <v xml:space="preserve"> </v>
      </c>
      <c r="O51" s="178" t="str">
        <f t="array" ref="O51">IFERROR(INDEX(FDONN,MATCH($N$4&amp;$E51,FNOM&amp;FDATE,0),4)," ")</f>
        <v xml:space="preserve"> </v>
      </c>
      <c r="P51" s="187">
        <f t="shared" si="8"/>
        <v>0</v>
      </c>
      <c r="Q51" s="188">
        <f t="shared" si="209"/>
        <v>0.92013888888888906</v>
      </c>
      <c r="R51" s="176" t="str">
        <f t="array" ref="R51">IFERROR(INDEX(FDONN,MATCH($R$4&amp;$E51,FNOM&amp;FDATE,0),3)," ")</f>
        <v xml:space="preserve"> </v>
      </c>
      <c r="S51" s="178" t="str">
        <f t="array" ref="S51">IFERROR(INDEX(FDONN,MATCH($R$4&amp;$E51,FNOM&amp;FDATE,0),4)," ")</f>
        <v xml:space="preserve"> </v>
      </c>
      <c r="T51" s="187">
        <f t="shared" si="10"/>
        <v>0</v>
      </c>
      <c r="U51" s="188">
        <f t="shared" si="210"/>
        <v>1.5208333333333335</v>
      </c>
      <c r="V51" s="176" t="str">
        <f t="array" ref="V51">IFERROR(INDEX(FDONN,MATCH($V$4&amp;$E51,FNOM&amp;FDATE,0),3)," ")</f>
        <v xml:space="preserve"> </v>
      </c>
      <c r="W51" s="178" t="str">
        <f t="array" ref="W51">IFERROR(INDEX(FDONN,MATCH($V$4&amp;$E51,FNOM&amp;FDATE,0),4)," ")</f>
        <v xml:space="preserve"> </v>
      </c>
      <c r="X51" s="187">
        <f t="shared" si="12"/>
        <v>0</v>
      </c>
      <c r="Y51" s="188">
        <f t="shared" si="211"/>
        <v>0.59652777777777777</v>
      </c>
      <c r="Z51" s="176" t="str">
        <f t="array" ref="Z51">IFERROR(INDEX(FDONN,MATCH($Z$4&amp;$E51,FNOM&amp;FDATE,0),3)," ")</f>
        <v xml:space="preserve"> </v>
      </c>
      <c r="AA51" s="178" t="str">
        <f t="array" ref="AA51">IFERROR(INDEX(FDONN,MATCH($Z$4&amp;$E51,FNOM&amp;FDATE,0),4)," ")</f>
        <v xml:space="preserve"> </v>
      </c>
      <c r="AB51" s="187">
        <f t="shared" si="14"/>
        <v>0</v>
      </c>
      <c r="AC51" s="188">
        <f t="shared" si="212"/>
        <v>0.55486111111111114</v>
      </c>
      <c r="AD51" s="176" t="str">
        <f t="shared" si="236"/>
        <v xml:space="preserve"> </v>
      </c>
      <c r="AE51" s="178" t="str">
        <f t="shared" si="237"/>
        <v xml:space="preserve"> </v>
      </c>
      <c r="AF51" s="187">
        <f t="shared" si="16"/>
        <v>0</v>
      </c>
      <c r="AG51" s="188">
        <f t="shared" si="213"/>
        <v>0.88541666666666674</v>
      </c>
      <c r="AH51" s="176" t="str">
        <f t="array" ref="AH51">IFERROR(INDEX(FDONN,MATCH($AH$4&amp;$E51,FNOM&amp;FDATE,0),3)," ")</f>
        <v xml:space="preserve"> </v>
      </c>
      <c r="AI51" s="178" t="str">
        <f t="array" ref="AI51">IFERROR(INDEX(FDONN,MATCH($AH$4&amp;$E51,FNOM&amp;FDATE,0),4)," ")</f>
        <v xml:space="preserve"> </v>
      </c>
      <c r="AJ51" s="187">
        <f t="shared" si="18"/>
        <v>0</v>
      </c>
      <c r="AK51" s="188">
        <f t="shared" si="214"/>
        <v>1.3993055555555556</v>
      </c>
      <c r="AL51" s="176" t="str">
        <f t="array" ref="AL51">IFERROR(INDEX(FDONN,MATCH($AL$4&amp;$E51,FNOM&amp;FDATE,0),3)," ")</f>
        <v xml:space="preserve"> </v>
      </c>
      <c r="AM51" s="178" t="str">
        <f t="array" ref="AM51">IFERROR(INDEX(FDONN,MATCH($AL$4&amp;$E51,FNOM&amp;FDATE,0),4)," ")</f>
        <v xml:space="preserve"> </v>
      </c>
      <c r="AN51" s="187">
        <f t="shared" si="20"/>
        <v>0</v>
      </c>
      <c r="AO51" s="188">
        <f t="shared" si="215"/>
        <v>1.1458333333333333</v>
      </c>
      <c r="AP51" s="176" t="str">
        <f t="array" ref="AP51">IFERROR(INDEX(FDONN,MATCH($AP$4&amp;$E51,FNOM&amp;FDATE,0),3)," ")</f>
        <v xml:space="preserve"> </v>
      </c>
      <c r="AQ51" s="178" t="str">
        <f t="array" ref="AQ51">IFERROR(INDEX(FDONN,MATCH($AP$4&amp;$E51,FNOM&amp;FDATE,0),4)," ")</f>
        <v xml:space="preserve"> </v>
      </c>
      <c r="AR51" s="187">
        <f t="shared" si="22"/>
        <v>0</v>
      </c>
      <c r="AS51" s="188">
        <f t="shared" si="216"/>
        <v>0.41666666666666669</v>
      </c>
      <c r="AT51" s="176" t="str">
        <f t="array" ref="AT51">IFERROR(INDEX(FDONN,MATCH($AT$4&amp;$E51,FNOM&amp;FDATE,0),3)," ")</f>
        <v xml:space="preserve"> </v>
      </c>
      <c r="AU51" s="178" t="str">
        <f t="array" ref="AU51">IFERROR(INDEX(FDONN,MATCH($AT$4&amp;$E51,FNOM&amp;FDATE,0),4)," ")</f>
        <v xml:space="preserve"> </v>
      </c>
      <c r="AV51" s="187">
        <f t="shared" si="24"/>
        <v>0</v>
      </c>
      <c r="AW51" s="188">
        <f t="shared" si="217"/>
        <v>0</v>
      </c>
      <c r="AX51" s="176" t="str">
        <f t="array" ref="AX51">IFERROR(INDEX(FDONN,MATCH($AX$4&amp;$E51,FNOM&amp;FDATE,0),3)," ")</f>
        <v xml:space="preserve"> </v>
      </c>
      <c r="AY51" s="178" t="str">
        <f t="array" ref="AY51">IFERROR(INDEX(FDONN,MATCH($AX$4&amp;$E51,FNOM&amp;FDATE,0),4)," ")</f>
        <v xml:space="preserve"> </v>
      </c>
      <c r="AZ51" s="187">
        <f t="shared" si="26"/>
        <v>0</v>
      </c>
      <c r="BA51" s="188">
        <f t="shared" si="218"/>
        <v>1.6215277777777777</v>
      </c>
      <c r="BB51" s="176" t="str">
        <f t="array" ref="BB51">IFERROR(INDEX(FDONN,MATCH($BB$4&amp;$E51,FNOM&amp;FDATE,0),3)," ")</f>
        <v xml:space="preserve"> </v>
      </c>
      <c r="BC51" s="178" t="str">
        <f t="array" ref="BC51">IFERROR(INDEX(FDONN,MATCH($BB$4&amp;$E51,FNOM&amp;FDATE,0),4)," ")</f>
        <v xml:space="preserve"> </v>
      </c>
      <c r="BD51" s="187">
        <f t="shared" si="28"/>
        <v>0</v>
      </c>
      <c r="BE51" s="188">
        <f t="shared" si="219"/>
        <v>0</v>
      </c>
      <c r="BF51" s="176" t="str">
        <f t="array" ref="BF51">IFERROR(INDEX(FDONN,MATCH($BF$4&amp;$E51,FNOM&amp;FDATE,0),3)," ")</f>
        <v xml:space="preserve"> </v>
      </c>
      <c r="BG51" s="178" t="str">
        <f t="array" ref="BG51">IFERROR(INDEX(FDONN,MATCH($BF$4&amp;$E51,FNOM&amp;FDATE,0),4)," ")</f>
        <v xml:space="preserve"> </v>
      </c>
      <c r="BH51" s="187">
        <f t="shared" si="30"/>
        <v>0</v>
      </c>
      <c r="BI51" s="188">
        <f t="shared" si="220"/>
        <v>0.93472222222222223</v>
      </c>
      <c r="BJ51" s="176" t="str">
        <f t="array" ref="BJ51">IFERROR(INDEX(FDONN,MATCH($BJ$4&amp;$E51,FNOM&amp;FDATE,0),3)," ")</f>
        <v xml:space="preserve"> </v>
      </c>
      <c r="BK51" s="178" t="str">
        <f t="array" ref="BK51">IFERROR(INDEX(FDONN,MATCH($BJ$4&amp;$E51,FNOM&amp;FDATE,0),4)," ")</f>
        <v xml:space="preserve"> </v>
      </c>
      <c r="BL51" s="187">
        <f t="shared" si="32"/>
        <v>0</v>
      </c>
      <c r="BM51" s="188">
        <f t="shared" si="221"/>
        <v>0</v>
      </c>
      <c r="BN51" s="176" t="str">
        <f t="array" ref="BN51">IFERROR(INDEX(FDONN,MATCH($BN$4&amp;$E51,FNOM&amp;FDATE,0),3)," ")</f>
        <v xml:space="preserve"> </v>
      </c>
      <c r="BO51" s="178" t="str">
        <f t="array" ref="BO51">IFERROR(INDEX(FDONN,MATCH($BN$4&amp;$E51,FNOM&amp;FDATE,0),4)," ")</f>
        <v xml:space="preserve"> </v>
      </c>
      <c r="BP51" s="187">
        <f t="shared" si="34"/>
        <v>0</v>
      </c>
      <c r="BQ51" s="188">
        <f t="shared" si="222"/>
        <v>0.55902777777777779</v>
      </c>
      <c r="BR51" s="176" t="str">
        <f t="array" ref="BR51">IFERROR(INDEX(FDONN,MATCH($BR$4&amp;$E51,FNOM&amp;FDATE,0),3)," ")</f>
        <v xml:space="preserve"> </v>
      </c>
      <c r="BS51" s="178" t="str">
        <f t="array" ref="BS51">IFERROR(INDEX(FDONN,MATCH($BR$4&amp;$E51,FNOM&amp;FDATE,0),4)," ")</f>
        <v xml:space="preserve"> </v>
      </c>
      <c r="BT51" s="187">
        <f t="shared" si="36"/>
        <v>0</v>
      </c>
      <c r="BU51" s="188">
        <f t="shared" si="223"/>
        <v>0.875</v>
      </c>
      <c r="BV51" s="176" t="str">
        <f t="array" ref="BV51">IFERROR(INDEX(FDONN,MATCH($BV$4&amp;$E51,FNOM&amp;FDATE,0),3)," ")</f>
        <v xml:space="preserve"> </v>
      </c>
      <c r="BW51" s="178" t="str">
        <f t="array" ref="BW51">IFERROR(INDEX(FDONN,MATCH($BV$4&amp;$E51,FNOM&amp;FDATE,0),4)," ")</f>
        <v xml:space="preserve"> </v>
      </c>
      <c r="BX51" s="187">
        <f t="shared" si="38"/>
        <v>0</v>
      </c>
      <c r="BY51" s="188">
        <f t="shared" si="224"/>
        <v>0</v>
      </c>
      <c r="BZ51" s="176" t="str">
        <f t="array" ref="BZ51">IFERROR(INDEX(FDONN,MATCH($BZ$4&amp;$E51,FNOM&amp;FDATE,0),3)," ")</f>
        <v xml:space="preserve"> </v>
      </c>
      <c r="CA51" s="178" t="str">
        <f t="array" ref="CA51">IFERROR(INDEX(FDONN,MATCH($BZ$4&amp;$E51,FNOM&amp;FDATE,0),4)," ")</f>
        <v xml:space="preserve"> </v>
      </c>
      <c r="CB51" s="187">
        <f t="shared" si="40"/>
        <v>0</v>
      </c>
      <c r="CC51" s="188">
        <f t="shared" si="225"/>
        <v>0</v>
      </c>
      <c r="CD51" s="176" t="str">
        <f t="array" ref="CD51">IFERROR(INDEX(FDONN,MATCH($CD$4&amp;$E51,FNOM&amp;FDATE,0),3)," ")</f>
        <v xml:space="preserve"> </v>
      </c>
      <c r="CE51" s="178" t="str">
        <f t="array" ref="CE51">IFERROR(INDEX(FDONN,MATCH($CD$4&amp;$E51,FNOM&amp;FDATE,0),4)," ")</f>
        <v xml:space="preserve"> </v>
      </c>
      <c r="CF51" s="187">
        <f t="shared" si="42"/>
        <v>0</v>
      </c>
      <c r="CG51" s="188">
        <f t="shared" si="226"/>
        <v>0</v>
      </c>
      <c r="CH51" s="176" t="str">
        <f t="array" ref="CH51">IFERROR(INDEX(FDONN,MATCH($CH$4&amp;$E51,FNOM&amp;FDATE,0),3)," ")</f>
        <v xml:space="preserve"> </v>
      </c>
      <c r="CI51" s="178" t="str">
        <f t="array" ref="CI51">IFERROR(INDEX(FDONN,MATCH($CH$4&amp;$E51,FNOM&amp;FDATE,0),4)," ")</f>
        <v xml:space="preserve"> </v>
      </c>
      <c r="CJ51" s="187">
        <f t="shared" si="44"/>
        <v>0</v>
      </c>
      <c r="CK51" s="188">
        <f t="shared" si="227"/>
        <v>0</v>
      </c>
      <c r="CL51" s="176" t="str">
        <f t="array" ref="CL51">IFERROR(INDEX(FDONN,MATCH($CL$4&amp;$E51,FNOM&amp;FDATE,0),3)," ")</f>
        <v xml:space="preserve"> </v>
      </c>
      <c r="CM51" s="178" t="str">
        <f t="array" ref="CM51">IFERROR(INDEX(FDONN,MATCH($CL$4&amp;$E51,FNOM&amp;FDATE,0),4)," ")</f>
        <v xml:space="preserve"> </v>
      </c>
      <c r="CN51" s="187">
        <f t="shared" si="46"/>
        <v>0</v>
      </c>
      <c r="CO51" s="188">
        <f t="shared" si="228"/>
        <v>0</v>
      </c>
      <c r="CP51" s="176" t="str">
        <f t="array" ref="CP51">IFERROR(INDEX(FDONN,MATCH($CP$4&amp;$E51,FNOM&amp;FDATE,0),3)," ")</f>
        <v xml:space="preserve"> </v>
      </c>
      <c r="CQ51" s="178" t="str">
        <f t="array" ref="CQ51">IFERROR(INDEX(FDONN,MATCH($CP$4&amp;$E51,FNOM&amp;FDATE,0),4)," ")</f>
        <v xml:space="preserve"> </v>
      </c>
      <c r="CR51" s="187">
        <f t="shared" si="48"/>
        <v>0</v>
      </c>
      <c r="CS51" s="188">
        <f t="shared" si="229"/>
        <v>0</v>
      </c>
      <c r="CT51" s="176" t="str">
        <f t="array" ref="CT51">IFERROR(INDEX(FDONN,MATCH($CT$4&amp;$E51,FNOM&amp;FDATE,0),3)," ")</f>
        <v xml:space="preserve"> </v>
      </c>
      <c r="CU51" s="178" t="str">
        <f t="array" ref="CU51">IFERROR(INDEX(FDONN,MATCH($CT$4&amp;$E51,FNOM&amp;FDATE,0),4)," ")</f>
        <v xml:space="preserve"> </v>
      </c>
      <c r="CV51" s="187">
        <f t="shared" si="50"/>
        <v>0</v>
      </c>
      <c r="CW51" s="188">
        <f t="shared" si="230"/>
        <v>0</v>
      </c>
      <c r="CX51" s="176" t="str">
        <f t="array" ref="CX51">IFERROR(INDEX(FDONN,MATCH($CX$4&amp;$E51,FNOM&amp;FDATE,0),3)," ")</f>
        <v xml:space="preserve"> </v>
      </c>
      <c r="CY51" s="178" t="str">
        <f t="array" ref="CY51">IFERROR(INDEX(FDONN,MATCH($CX$4&amp;$E51,FNOM&amp;FDATE,0),4)," ")</f>
        <v xml:space="preserve"> </v>
      </c>
      <c r="CZ51" s="187">
        <f t="shared" si="52"/>
        <v>0</v>
      </c>
      <c r="DA51" s="188">
        <f t="shared" si="231"/>
        <v>0</v>
      </c>
      <c r="DB51" s="176" t="str">
        <f t="array" ref="DB51">IFERROR(INDEX(FDONN,MATCH($DB$4&amp;$E51,FNOM&amp;FDATE,0),3)," ")</f>
        <v xml:space="preserve"> </v>
      </c>
      <c r="DC51" s="178" t="str">
        <f t="array" ref="DC51">IFERROR(INDEX(FDONN,MATCH($DB$4&amp;$E51,FNOM&amp;FDATE,0),4)," ")</f>
        <v xml:space="preserve"> </v>
      </c>
      <c r="DD51" s="187">
        <f t="shared" si="54"/>
        <v>0</v>
      </c>
      <c r="DE51" s="188">
        <f t="shared" si="232"/>
        <v>0</v>
      </c>
      <c r="DF51" s="176" t="str">
        <f t="array" ref="DF51">IFERROR(INDEX(FDONN,MATCH($DF$4&amp;$E51,FNOM&amp;FDATE,0),3)," ")</f>
        <v xml:space="preserve"> </v>
      </c>
      <c r="DG51" s="178" t="str">
        <f t="array" ref="DG51">IFERROR(INDEX(FDONN,MATCH($DF$4&amp;$E51,FNOM&amp;FDATE,0),4)," ")</f>
        <v xml:space="preserve"> </v>
      </c>
      <c r="DH51" s="187">
        <f t="shared" si="56"/>
        <v>0</v>
      </c>
      <c r="DI51" s="188">
        <f t="shared" si="233"/>
        <v>0</v>
      </c>
      <c r="DJ51" s="176" t="str">
        <f t="array" ref="DJ51">IFERROR(INDEX(FDONN,MATCH($DJ$4&amp;$E51,FNOM&amp;FDATE,0),3)," ")</f>
        <v xml:space="preserve"> </v>
      </c>
      <c r="DK51" s="178" t="str">
        <f t="array" ref="DK51">IFERROR(INDEX(FDONN,MATCH($DJ$4&amp;$E51,FNOM&amp;FDATE,0),4)," ")</f>
        <v xml:space="preserve"> </v>
      </c>
      <c r="DL51" s="187">
        <f t="shared" si="58"/>
        <v>0</v>
      </c>
      <c r="DM51" s="188">
        <f t="shared" si="234"/>
        <v>0</v>
      </c>
      <c r="DN51" s="194" t="str">
        <f t="array" ref="DN51">IFERROR(INDEX(FDONN,MATCH($DN$4&amp;$E51,FNOM&amp;FDATE,0),3)," ")</f>
        <v xml:space="preserve"> </v>
      </c>
      <c r="DO51" s="178" t="str">
        <f t="array" ref="DO51">IFERROR(INDEX(FDONN,MATCH($DN$4&amp;$E51,FNOM&amp;FDATE,0),4)," ")</f>
        <v xml:space="preserve"> </v>
      </c>
      <c r="DP51" s="187">
        <f t="shared" si="60"/>
        <v>0</v>
      </c>
      <c r="DQ51" s="188">
        <f t="shared" si="235"/>
        <v>0</v>
      </c>
    </row>
    <row r="52" spans="1:121" ht="17.25" customHeight="1" thickBot="1" x14ac:dyDescent="0.3">
      <c r="A52" s="89"/>
      <c r="B52" s="95">
        <f t="shared" si="0"/>
        <v>6</v>
      </c>
      <c r="C52" s="95">
        <f t="shared" si="1"/>
        <v>7</v>
      </c>
      <c r="D52" s="95">
        <f t="shared" si="2"/>
        <v>2</v>
      </c>
      <c r="E52" s="156">
        <f t="shared" si="3"/>
        <v>43512</v>
      </c>
      <c r="F52" s="176" t="str">
        <f t="array" ref="F52">IFERROR(INDEX(Etat!A:C,MATCH('2019'!$F$4:$I$4&amp;'2019'!$E52,FNOM&amp;FDATE,0),3)," ")</f>
        <v xml:space="preserve"> </v>
      </c>
      <c r="G52" s="178" t="str">
        <f t="array" ref="G52">IFERROR(INDEX(Etat!A:D,MATCH('2019'!$F$4:$I$4&amp;'2019'!$E52,FNOM&amp;FDATE,0),4)," ")</f>
        <v xml:space="preserve"> </v>
      </c>
      <c r="H52" s="187">
        <f t="shared" si="4"/>
        <v>0</v>
      </c>
      <c r="I52" s="188">
        <f t="shared" si="207"/>
        <v>0</v>
      </c>
      <c r="J52" s="176" t="str">
        <f t="array" ref="J52">IFERROR(INDEX(FDONN,MATCH($J$4&amp;$E52,FNOM&amp;FDATE,0),3)," ")</f>
        <v xml:space="preserve"> </v>
      </c>
      <c r="K52" s="178" t="str">
        <f t="array" ref="K52">IFERROR(INDEX(FDONN,MATCH($J$4&amp;$E52,FNOM&amp;FDATE,0),4)," ")</f>
        <v xml:space="preserve"> </v>
      </c>
      <c r="L52" s="187">
        <f t="shared" si="6"/>
        <v>0</v>
      </c>
      <c r="M52" s="188">
        <f t="shared" si="208"/>
        <v>1.3840277777777776</v>
      </c>
      <c r="N52" s="176" t="str">
        <f t="array" ref="N52">IFERROR(INDEX(FDONN,MATCH($N$4&amp;$E52,FNOM&amp;FDATE,0),3)," ")</f>
        <v xml:space="preserve"> </v>
      </c>
      <c r="O52" s="178" t="str">
        <f t="array" ref="O52">IFERROR(INDEX(FDONN,MATCH($N$4&amp;$E52,FNOM&amp;FDATE,0),4)," ")</f>
        <v xml:space="preserve"> </v>
      </c>
      <c r="P52" s="187">
        <f t="shared" si="8"/>
        <v>0</v>
      </c>
      <c r="Q52" s="188">
        <f t="shared" si="209"/>
        <v>0.92013888888888906</v>
      </c>
      <c r="R52" s="176" t="str">
        <f t="array" ref="R52">IFERROR(INDEX(FDONN,MATCH($R$4&amp;$E52,FNOM&amp;FDATE,0),3)," ")</f>
        <v xml:space="preserve"> </v>
      </c>
      <c r="S52" s="178" t="str">
        <f t="array" ref="S52">IFERROR(INDEX(FDONN,MATCH($R$4&amp;$E52,FNOM&amp;FDATE,0),4)," ")</f>
        <v xml:space="preserve"> </v>
      </c>
      <c r="T52" s="187">
        <f t="shared" si="10"/>
        <v>0</v>
      </c>
      <c r="U52" s="188">
        <f t="shared" si="210"/>
        <v>1.5208333333333335</v>
      </c>
      <c r="V52" s="176" t="str">
        <f t="array" ref="V52">IFERROR(INDEX(FDONN,MATCH($V$4&amp;$E52,FNOM&amp;FDATE,0),3)," ")</f>
        <v xml:space="preserve"> </v>
      </c>
      <c r="W52" s="178" t="str">
        <f t="array" ref="W52">IFERROR(INDEX(FDONN,MATCH($V$4&amp;$E52,FNOM&amp;FDATE,0),4)," ")</f>
        <v xml:space="preserve"> </v>
      </c>
      <c r="X52" s="187">
        <f t="shared" si="12"/>
        <v>0</v>
      </c>
      <c r="Y52" s="188">
        <f t="shared" si="211"/>
        <v>0.59652777777777777</v>
      </c>
      <c r="Z52" s="176" t="str">
        <f t="array" ref="Z52">IFERROR(INDEX(FDONN,MATCH($Z$4&amp;$E52,FNOM&amp;FDATE,0),3)," ")</f>
        <v xml:space="preserve"> </v>
      </c>
      <c r="AA52" s="178" t="str">
        <f t="array" ref="AA52">IFERROR(INDEX(FDONN,MATCH($Z$4&amp;$E52,FNOM&amp;FDATE,0),4)," ")</f>
        <v xml:space="preserve"> </v>
      </c>
      <c r="AB52" s="187">
        <f t="shared" si="14"/>
        <v>0</v>
      </c>
      <c r="AC52" s="188">
        <f t="shared" si="212"/>
        <v>0.55486111111111114</v>
      </c>
      <c r="AD52" s="176" t="str">
        <f t="shared" si="236"/>
        <v xml:space="preserve"> </v>
      </c>
      <c r="AE52" s="178" t="str">
        <f t="shared" si="237"/>
        <v xml:space="preserve"> </v>
      </c>
      <c r="AF52" s="187">
        <f t="shared" si="16"/>
        <v>0</v>
      </c>
      <c r="AG52" s="188">
        <f t="shared" si="213"/>
        <v>0.88541666666666674</v>
      </c>
      <c r="AH52" s="176" t="str">
        <f t="array" ref="AH52">IFERROR(INDEX(FDONN,MATCH($AH$4&amp;$E52,FNOM&amp;FDATE,0),3)," ")</f>
        <v xml:space="preserve"> </v>
      </c>
      <c r="AI52" s="178" t="str">
        <f t="array" ref="AI52">IFERROR(INDEX(FDONN,MATCH($AH$4&amp;$E52,FNOM&amp;FDATE,0),4)," ")</f>
        <v xml:space="preserve"> </v>
      </c>
      <c r="AJ52" s="187">
        <f t="shared" si="18"/>
        <v>0</v>
      </c>
      <c r="AK52" s="188">
        <f t="shared" si="214"/>
        <v>1.3993055555555556</v>
      </c>
      <c r="AL52" s="176" t="str">
        <f t="array" ref="AL52">IFERROR(INDEX(FDONN,MATCH($AL$4&amp;$E52,FNOM&amp;FDATE,0),3)," ")</f>
        <v xml:space="preserve"> </v>
      </c>
      <c r="AM52" s="178" t="str">
        <f t="array" ref="AM52">IFERROR(INDEX(FDONN,MATCH($AL$4&amp;$E52,FNOM&amp;FDATE,0),4)," ")</f>
        <v xml:space="preserve"> </v>
      </c>
      <c r="AN52" s="187">
        <f t="shared" si="20"/>
        <v>0</v>
      </c>
      <c r="AO52" s="188">
        <f t="shared" si="215"/>
        <v>1.1458333333333333</v>
      </c>
      <c r="AP52" s="176" t="str">
        <f t="array" ref="AP52">IFERROR(INDEX(FDONN,MATCH($AP$4&amp;$E52,FNOM&amp;FDATE,0),3)," ")</f>
        <v xml:space="preserve"> </v>
      </c>
      <c r="AQ52" s="178" t="str">
        <f t="array" ref="AQ52">IFERROR(INDEX(FDONN,MATCH($AP$4&amp;$E52,FNOM&amp;FDATE,0),4)," ")</f>
        <v xml:space="preserve"> </v>
      </c>
      <c r="AR52" s="187">
        <f t="shared" si="22"/>
        <v>0</v>
      </c>
      <c r="AS52" s="188">
        <f t="shared" si="216"/>
        <v>0.41666666666666669</v>
      </c>
      <c r="AT52" s="176" t="str">
        <f t="array" ref="AT52">IFERROR(INDEX(FDONN,MATCH($AT$4&amp;$E52,FNOM&amp;FDATE,0),3)," ")</f>
        <v xml:space="preserve"> </v>
      </c>
      <c r="AU52" s="178" t="str">
        <f t="array" ref="AU52">IFERROR(INDEX(FDONN,MATCH($AT$4&amp;$E52,FNOM&amp;FDATE,0),4)," ")</f>
        <v xml:space="preserve"> </v>
      </c>
      <c r="AV52" s="187">
        <f t="shared" si="24"/>
        <v>0</v>
      </c>
      <c r="AW52" s="188">
        <f t="shared" si="217"/>
        <v>0</v>
      </c>
      <c r="AX52" s="176" t="str">
        <f t="array" ref="AX52">IFERROR(INDEX(FDONN,MATCH($AX$4&amp;$E52,FNOM&amp;FDATE,0),3)," ")</f>
        <v xml:space="preserve"> </v>
      </c>
      <c r="AY52" s="178" t="str">
        <f t="array" ref="AY52">IFERROR(INDEX(FDONN,MATCH($AX$4&amp;$E52,FNOM&amp;FDATE,0),4)," ")</f>
        <v xml:space="preserve"> </v>
      </c>
      <c r="AZ52" s="187">
        <f t="shared" si="26"/>
        <v>0</v>
      </c>
      <c r="BA52" s="188">
        <f t="shared" si="218"/>
        <v>1.6215277777777777</v>
      </c>
      <c r="BB52" s="176" t="str">
        <f t="array" ref="BB52">IFERROR(INDEX(FDONN,MATCH($BB$4&amp;$E52,FNOM&amp;FDATE,0),3)," ")</f>
        <v xml:space="preserve"> </v>
      </c>
      <c r="BC52" s="178" t="str">
        <f t="array" ref="BC52">IFERROR(INDEX(FDONN,MATCH($BB$4&amp;$E52,FNOM&amp;FDATE,0),4)," ")</f>
        <v xml:space="preserve"> </v>
      </c>
      <c r="BD52" s="187">
        <f t="shared" si="28"/>
        <v>0</v>
      </c>
      <c r="BE52" s="188">
        <f t="shared" si="219"/>
        <v>0</v>
      </c>
      <c r="BF52" s="176" t="str">
        <f t="array" ref="BF52">IFERROR(INDEX(FDONN,MATCH($BF$4&amp;$E52,FNOM&amp;FDATE,0),3)," ")</f>
        <v xml:space="preserve"> </v>
      </c>
      <c r="BG52" s="178" t="str">
        <f t="array" ref="BG52">IFERROR(INDEX(FDONN,MATCH($BF$4&amp;$E52,FNOM&amp;FDATE,0),4)," ")</f>
        <v xml:space="preserve"> </v>
      </c>
      <c r="BH52" s="187">
        <f t="shared" si="30"/>
        <v>0</v>
      </c>
      <c r="BI52" s="188">
        <f t="shared" si="220"/>
        <v>0.93472222222222223</v>
      </c>
      <c r="BJ52" s="176" t="str">
        <f t="array" ref="BJ52">IFERROR(INDEX(FDONN,MATCH($BJ$4&amp;$E52,FNOM&amp;FDATE,0),3)," ")</f>
        <v xml:space="preserve"> </v>
      </c>
      <c r="BK52" s="178" t="str">
        <f t="array" ref="BK52">IFERROR(INDEX(FDONN,MATCH($BJ$4&amp;$E52,FNOM&amp;FDATE,0),4)," ")</f>
        <v xml:space="preserve"> </v>
      </c>
      <c r="BL52" s="187">
        <f t="shared" si="32"/>
        <v>0</v>
      </c>
      <c r="BM52" s="188">
        <f t="shared" si="221"/>
        <v>0</v>
      </c>
      <c r="BN52" s="176" t="str">
        <f t="array" ref="BN52">IFERROR(INDEX(FDONN,MATCH($BN$4&amp;$E52,FNOM&amp;FDATE,0),3)," ")</f>
        <v xml:space="preserve"> </v>
      </c>
      <c r="BO52" s="178" t="str">
        <f t="array" ref="BO52">IFERROR(INDEX(FDONN,MATCH($BN$4&amp;$E52,FNOM&amp;FDATE,0),4)," ")</f>
        <v xml:space="preserve"> </v>
      </c>
      <c r="BP52" s="187">
        <f t="shared" si="34"/>
        <v>0</v>
      </c>
      <c r="BQ52" s="188">
        <f t="shared" si="222"/>
        <v>0.55902777777777779</v>
      </c>
      <c r="BR52" s="176" t="str">
        <f t="array" ref="BR52">IFERROR(INDEX(FDONN,MATCH($BR$4&amp;$E52,FNOM&amp;FDATE,0),3)," ")</f>
        <v xml:space="preserve"> </v>
      </c>
      <c r="BS52" s="178" t="str">
        <f t="array" ref="BS52">IFERROR(INDEX(FDONN,MATCH($BR$4&amp;$E52,FNOM&amp;FDATE,0),4)," ")</f>
        <v xml:space="preserve"> </v>
      </c>
      <c r="BT52" s="187">
        <f t="shared" si="36"/>
        <v>0</v>
      </c>
      <c r="BU52" s="188">
        <f t="shared" si="223"/>
        <v>0.875</v>
      </c>
      <c r="BV52" s="176" t="str">
        <f t="array" ref="BV52">IFERROR(INDEX(FDONN,MATCH($BV$4&amp;$E52,FNOM&amp;FDATE,0),3)," ")</f>
        <v xml:space="preserve"> </v>
      </c>
      <c r="BW52" s="178" t="str">
        <f t="array" ref="BW52">IFERROR(INDEX(FDONN,MATCH($BV$4&amp;$E52,FNOM&amp;FDATE,0),4)," ")</f>
        <v xml:space="preserve"> </v>
      </c>
      <c r="BX52" s="187">
        <f t="shared" si="38"/>
        <v>0</v>
      </c>
      <c r="BY52" s="188">
        <f t="shared" si="224"/>
        <v>0</v>
      </c>
      <c r="BZ52" s="176" t="str">
        <f t="array" ref="BZ52">IFERROR(INDEX(FDONN,MATCH($BZ$4&amp;$E52,FNOM&amp;FDATE,0),3)," ")</f>
        <v xml:space="preserve"> </v>
      </c>
      <c r="CA52" s="178" t="str">
        <f t="array" ref="CA52">IFERROR(INDEX(FDONN,MATCH($BZ$4&amp;$E52,FNOM&amp;FDATE,0),4)," ")</f>
        <v xml:space="preserve"> </v>
      </c>
      <c r="CB52" s="187">
        <f t="shared" si="40"/>
        <v>0</v>
      </c>
      <c r="CC52" s="188">
        <f t="shared" si="225"/>
        <v>0</v>
      </c>
      <c r="CD52" s="176" t="str">
        <f t="array" ref="CD52">IFERROR(INDEX(FDONN,MATCH($CD$4&amp;$E52,FNOM&amp;FDATE,0),3)," ")</f>
        <v xml:space="preserve"> </v>
      </c>
      <c r="CE52" s="178" t="str">
        <f t="array" ref="CE52">IFERROR(INDEX(FDONN,MATCH($CD$4&amp;$E52,FNOM&amp;FDATE,0),4)," ")</f>
        <v xml:space="preserve"> </v>
      </c>
      <c r="CF52" s="187">
        <f t="shared" si="42"/>
        <v>0</v>
      </c>
      <c r="CG52" s="188">
        <f t="shared" si="226"/>
        <v>0</v>
      </c>
      <c r="CH52" s="176" t="str">
        <f t="array" ref="CH52">IFERROR(INDEX(FDONN,MATCH($CH$4&amp;$E52,FNOM&amp;FDATE,0),3)," ")</f>
        <v xml:space="preserve"> </v>
      </c>
      <c r="CI52" s="178" t="str">
        <f t="array" ref="CI52">IFERROR(INDEX(FDONN,MATCH($CH$4&amp;$E52,FNOM&amp;FDATE,0),4)," ")</f>
        <v xml:space="preserve"> </v>
      </c>
      <c r="CJ52" s="187">
        <f t="shared" si="44"/>
        <v>0</v>
      </c>
      <c r="CK52" s="188">
        <f t="shared" si="227"/>
        <v>0</v>
      </c>
      <c r="CL52" s="176" t="str">
        <f t="array" ref="CL52">IFERROR(INDEX(FDONN,MATCH($CL$4&amp;$E52,FNOM&amp;FDATE,0),3)," ")</f>
        <v xml:space="preserve"> </v>
      </c>
      <c r="CM52" s="178" t="str">
        <f t="array" ref="CM52">IFERROR(INDEX(FDONN,MATCH($CL$4&amp;$E52,FNOM&amp;FDATE,0),4)," ")</f>
        <v xml:space="preserve"> </v>
      </c>
      <c r="CN52" s="187">
        <f t="shared" si="46"/>
        <v>0</v>
      </c>
      <c r="CO52" s="188">
        <f t="shared" si="228"/>
        <v>0</v>
      </c>
      <c r="CP52" s="176" t="str">
        <f t="array" ref="CP52">IFERROR(INDEX(FDONN,MATCH($CP$4&amp;$E52,FNOM&amp;FDATE,0),3)," ")</f>
        <v xml:space="preserve"> </v>
      </c>
      <c r="CQ52" s="178" t="str">
        <f t="array" ref="CQ52">IFERROR(INDEX(FDONN,MATCH($CP$4&amp;$E52,FNOM&amp;FDATE,0),4)," ")</f>
        <v xml:space="preserve"> </v>
      </c>
      <c r="CR52" s="187">
        <f t="shared" si="48"/>
        <v>0</v>
      </c>
      <c r="CS52" s="188">
        <f t="shared" si="229"/>
        <v>0</v>
      </c>
      <c r="CT52" s="176" t="str">
        <f t="array" ref="CT52">IFERROR(INDEX(FDONN,MATCH($CT$4&amp;$E52,FNOM&amp;FDATE,0),3)," ")</f>
        <v xml:space="preserve"> </v>
      </c>
      <c r="CU52" s="178" t="str">
        <f t="array" ref="CU52">IFERROR(INDEX(FDONN,MATCH($CT$4&amp;$E52,FNOM&amp;FDATE,0),4)," ")</f>
        <v xml:space="preserve"> </v>
      </c>
      <c r="CV52" s="187">
        <f t="shared" si="50"/>
        <v>0</v>
      </c>
      <c r="CW52" s="188">
        <f t="shared" si="230"/>
        <v>0</v>
      </c>
      <c r="CX52" s="176" t="str">
        <f t="array" ref="CX52">IFERROR(INDEX(FDONN,MATCH($CX$4&amp;$E52,FNOM&amp;FDATE,0),3)," ")</f>
        <v xml:space="preserve"> </v>
      </c>
      <c r="CY52" s="178" t="str">
        <f t="array" ref="CY52">IFERROR(INDEX(FDONN,MATCH($CX$4&amp;$E52,FNOM&amp;FDATE,0),4)," ")</f>
        <v xml:space="preserve"> </v>
      </c>
      <c r="CZ52" s="187">
        <f t="shared" si="52"/>
        <v>0</v>
      </c>
      <c r="DA52" s="188">
        <f t="shared" si="231"/>
        <v>0</v>
      </c>
      <c r="DB52" s="176" t="str">
        <f t="array" ref="DB52">IFERROR(INDEX(FDONN,MATCH($DB$4&amp;$E52,FNOM&amp;FDATE,0),3)," ")</f>
        <v xml:space="preserve"> </v>
      </c>
      <c r="DC52" s="178" t="str">
        <f t="array" ref="DC52">IFERROR(INDEX(FDONN,MATCH($DB$4&amp;$E52,FNOM&amp;FDATE,0),4)," ")</f>
        <v xml:space="preserve"> </v>
      </c>
      <c r="DD52" s="187">
        <f t="shared" si="54"/>
        <v>0</v>
      </c>
      <c r="DE52" s="188">
        <f t="shared" si="232"/>
        <v>0</v>
      </c>
      <c r="DF52" s="176" t="str">
        <f t="array" ref="DF52">IFERROR(INDEX(FDONN,MATCH($DF$4&amp;$E52,FNOM&amp;FDATE,0),3)," ")</f>
        <v xml:space="preserve"> </v>
      </c>
      <c r="DG52" s="178" t="str">
        <f t="array" ref="DG52">IFERROR(INDEX(FDONN,MATCH($DF$4&amp;$E52,FNOM&amp;FDATE,0),4)," ")</f>
        <v xml:space="preserve"> </v>
      </c>
      <c r="DH52" s="187">
        <f t="shared" si="56"/>
        <v>0</v>
      </c>
      <c r="DI52" s="188">
        <f t="shared" si="233"/>
        <v>0</v>
      </c>
      <c r="DJ52" s="176" t="str">
        <f t="array" ref="DJ52">IFERROR(INDEX(FDONN,MATCH($DJ$4&amp;$E52,FNOM&amp;FDATE,0),3)," ")</f>
        <v xml:space="preserve"> </v>
      </c>
      <c r="DK52" s="178" t="str">
        <f t="array" ref="DK52">IFERROR(INDEX(FDONN,MATCH($DJ$4&amp;$E52,FNOM&amp;FDATE,0),4)," ")</f>
        <v xml:space="preserve"> </v>
      </c>
      <c r="DL52" s="187">
        <f t="shared" si="58"/>
        <v>0</v>
      </c>
      <c r="DM52" s="188">
        <f t="shared" si="234"/>
        <v>0</v>
      </c>
      <c r="DN52" s="194" t="str">
        <f t="array" ref="DN52">IFERROR(INDEX(FDONN,MATCH($DN$4&amp;$E52,FNOM&amp;FDATE,0),3)," ")</f>
        <v xml:space="preserve"> </v>
      </c>
      <c r="DO52" s="178" t="str">
        <f t="array" ref="DO52">IFERROR(INDEX(FDONN,MATCH($DN$4&amp;$E52,FNOM&amp;FDATE,0),4)," ")</f>
        <v xml:space="preserve"> </v>
      </c>
      <c r="DP52" s="187">
        <f t="shared" si="60"/>
        <v>0</v>
      </c>
      <c r="DQ52" s="188">
        <f t="shared" si="235"/>
        <v>0</v>
      </c>
    </row>
    <row r="53" spans="1:121" ht="17.25" customHeight="1" thickBot="1" x14ac:dyDescent="0.3">
      <c r="A53" s="89"/>
      <c r="B53" s="95">
        <f t="shared" si="0"/>
        <v>7</v>
      </c>
      <c r="C53" s="95">
        <f t="shared" si="1"/>
        <v>7</v>
      </c>
      <c r="D53" s="95">
        <f t="shared" si="2"/>
        <v>2</v>
      </c>
      <c r="E53" s="156">
        <f t="shared" si="3"/>
        <v>43513</v>
      </c>
      <c r="F53" s="176" t="str">
        <f t="array" ref="F53">IFERROR(INDEX(Etat!A:C,MATCH('2019'!$F$4:$I$4&amp;'2019'!$E53,FNOM&amp;FDATE,0),3)," ")</f>
        <v xml:space="preserve"> </v>
      </c>
      <c r="G53" s="178" t="str">
        <f t="array" ref="G53">IFERROR(INDEX(Etat!A:D,MATCH('2019'!$F$4:$I$4&amp;'2019'!$E53,FNOM&amp;FDATE,0),4)," ")</f>
        <v xml:space="preserve"> </v>
      </c>
      <c r="H53" s="187">
        <f t="shared" si="4"/>
        <v>0</v>
      </c>
      <c r="I53" s="188">
        <f t="shared" si="207"/>
        <v>0</v>
      </c>
      <c r="J53" s="176" t="str">
        <f t="array" ref="J53">IFERROR(INDEX(FDONN,MATCH($J$4&amp;$E53,FNOM&amp;FDATE,0),3)," ")</f>
        <v xml:space="preserve"> </v>
      </c>
      <c r="K53" s="178" t="str">
        <f t="array" ref="K53">IFERROR(INDEX(FDONN,MATCH($J$4&amp;$E53,FNOM&amp;FDATE,0),4)," ")</f>
        <v xml:space="preserve"> </v>
      </c>
      <c r="L53" s="187">
        <f t="shared" si="6"/>
        <v>0</v>
      </c>
      <c r="M53" s="188">
        <f t="shared" si="208"/>
        <v>1.3840277777777776</v>
      </c>
      <c r="N53" s="176" t="str">
        <f t="array" ref="N53">IFERROR(INDEX(FDONN,MATCH($N$4&amp;$E53,FNOM&amp;FDATE,0),3)," ")</f>
        <v xml:space="preserve"> </v>
      </c>
      <c r="O53" s="178" t="str">
        <f t="array" ref="O53">IFERROR(INDEX(FDONN,MATCH($N$4&amp;$E53,FNOM&amp;FDATE,0),4)," ")</f>
        <v xml:space="preserve"> </v>
      </c>
      <c r="P53" s="187">
        <f t="shared" si="8"/>
        <v>0</v>
      </c>
      <c r="Q53" s="188">
        <f t="shared" si="209"/>
        <v>0.92013888888888906</v>
      </c>
      <c r="R53" s="176" t="str">
        <f t="array" ref="R53">IFERROR(INDEX(FDONN,MATCH($R$4&amp;$E53,FNOM&amp;FDATE,0),3)," ")</f>
        <v xml:space="preserve"> </v>
      </c>
      <c r="S53" s="178" t="str">
        <f t="array" ref="S53">IFERROR(INDEX(FDONN,MATCH($R$4&amp;$E53,FNOM&amp;FDATE,0),4)," ")</f>
        <v xml:space="preserve"> </v>
      </c>
      <c r="T53" s="187">
        <f t="shared" si="10"/>
        <v>0</v>
      </c>
      <c r="U53" s="188">
        <f t="shared" si="210"/>
        <v>1.5208333333333335</v>
      </c>
      <c r="V53" s="176" t="str">
        <f t="array" ref="V53">IFERROR(INDEX(FDONN,MATCH($V$4&amp;$E53,FNOM&amp;FDATE,0),3)," ")</f>
        <v xml:space="preserve"> </v>
      </c>
      <c r="W53" s="178" t="str">
        <f t="array" ref="W53">IFERROR(INDEX(FDONN,MATCH($V$4&amp;$E53,FNOM&amp;FDATE,0),4)," ")</f>
        <v xml:space="preserve"> </v>
      </c>
      <c r="X53" s="187">
        <f t="shared" si="12"/>
        <v>0</v>
      </c>
      <c r="Y53" s="188">
        <f t="shared" si="211"/>
        <v>0.59652777777777777</v>
      </c>
      <c r="Z53" s="176" t="str">
        <f t="array" ref="Z53">IFERROR(INDEX(FDONN,MATCH($Z$4&amp;$E53,FNOM&amp;FDATE,0),3)," ")</f>
        <v xml:space="preserve"> </v>
      </c>
      <c r="AA53" s="178" t="str">
        <f t="array" ref="AA53">IFERROR(INDEX(FDONN,MATCH($Z$4&amp;$E53,FNOM&amp;FDATE,0),4)," ")</f>
        <v xml:space="preserve"> </v>
      </c>
      <c r="AB53" s="187">
        <f t="shared" si="14"/>
        <v>0</v>
      </c>
      <c r="AC53" s="188">
        <f t="shared" si="212"/>
        <v>0.55486111111111114</v>
      </c>
      <c r="AD53" s="176" t="str">
        <f t="shared" si="236"/>
        <v xml:space="preserve"> </v>
      </c>
      <c r="AE53" s="178" t="str">
        <f t="shared" si="237"/>
        <v xml:space="preserve"> </v>
      </c>
      <c r="AF53" s="187">
        <f t="shared" si="16"/>
        <v>0</v>
      </c>
      <c r="AG53" s="188">
        <f t="shared" si="213"/>
        <v>0.88541666666666674</v>
      </c>
      <c r="AH53" s="176" t="str">
        <f t="array" ref="AH53">IFERROR(INDEX(FDONN,MATCH($AH$4&amp;$E53,FNOM&amp;FDATE,0),3)," ")</f>
        <v xml:space="preserve"> </v>
      </c>
      <c r="AI53" s="178" t="str">
        <f t="array" ref="AI53">IFERROR(INDEX(FDONN,MATCH($AH$4&amp;$E53,FNOM&amp;FDATE,0),4)," ")</f>
        <v xml:space="preserve"> </v>
      </c>
      <c r="AJ53" s="187">
        <f t="shared" si="18"/>
        <v>0</v>
      </c>
      <c r="AK53" s="188">
        <f t="shared" si="214"/>
        <v>1.3993055555555556</v>
      </c>
      <c r="AL53" s="176" t="str">
        <f t="array" ref="AL53">IFERROR(INDEX(FDONN,MATCH($AL$4&amp;$E53,FNOM&amp;FDATE,0),3)," ")</f>
        <v xml:space="preserve"> </v>
      </c>
      <c r="AM53" s="178" t="str">
        <f t="array" ref="AM53">IFERROR(INDEX(FDONN,MATCH($AL$4&amp;$E53,FNOM&amp;FDATE,0),4)," ")</f>
        <v xml:space="preserve"> </v>
      </c>
      <c r="AN53" s="187">
        <f t="shared" si="20"/>
        <v>0</v>
      </c>
      <c r="AO53" s="188">
        <f t="shared" si="215"/>
        <v>1.1458333333333333</v>
      </c>
      <c r="AP53" s="176" t="str">
        <f t="array" ref="AP53">IFERROR(INDEX(FDONN,MATCH($AP$4&amp;$E53,FNOM&amp;FDATE,0),3)," ")</f>
        <v xml:space="preserve"> </v>
      </c>
      <c r="AQ53" s="178" t="str">
        <f t="array" ref="AQ53">IFERROR(INDEX(FDONN,MATCH($AP$4&amp;$E53,FNOM&amp;FDATE,0),4)," ")</f>
        <v xml:space="preserve"> </v>
      </c>
      <c r="AR53" s="187">
        <f t="shared" si="22"/>
        <v>0</v>
      </c>
      <c r="AS53" s="188">
        <f t="shared" si="216"/>
        <v>0.41666666666666669</v>
      </c>
      <c r="AT53" s="176" t="str">
        <f t="array" ref="AT53">IFERROR(INDEX(FDONN,MATCH($AT$4&amp;$E53,FNOM&amp;FDATE,0),3)," ")</f>
        <v xml:space="preserve"> </v>
      </c>
      <c r="AU53" s="178" t="str">
        <f t="array" ref="AU53">IFERROR(INDEX(FDONN,MATCH($AT$4&amp;$E53,FNOM&amp;FDATE,0),4)," ")</f>
        <v xml:space="preserve"> </v>
      </c>
      <c r="AV53" s="187">
        <f t="shared" si="24"/>
        <v>0</v>
      </c>
      <c r="AW53" s="188">
        <f t="shared" si="217"/>
        <v>0</v>
      </c>
      <c r="AX53" s="176" t="str">
        <f t="array" ref="AX53">IFERROR(INDEX(FDONN,MATCH($AX$4&amp;$E53,FNOM&amp;FDATE,0),3)," ")</f>
        <v xml:space="preserve"> </v>
      </c>
      <c r="AY53" s="178" t="str">
        <f t="array" ref="AY53">IFERROR(INDEX(FDONN,MATCH($AX$4&amp;$E53,FNOM&amp;FDATE,0),4)," ")</f>
        <v xml:space="preserve"> </v>
      </c>
      <c r="AZ53" s="187">
        <f t="shared" si="26"/>
        <v>0</v>
      </c>
      <c r="BA53" s="188">
        <f t="shared" si="218"/>
        <v>1.6215277777777777</v>
      </c>
      <c r="BB53" s="176" t="str">
        <f t="array" ref="BB53">IFERROR(INDEX(FDONN,MATCH($BB$4&amp;$E53,FNOM&amp;FDATE,0),3)," ")</f>
        <v xml:space="preserve"> </v>
      </c>
      <c r="BC53" s="178" t="str">
        <f t="array" ref="BC53">IFERROR(INDEX(FDONN,MATCH($BB$4&amp;$E53,FNOM&amp;FDATE,0),4)," ")</f>
        <v xml:space="preserve"> </v>
      </c>
      <c r="BD53" s="187">
        <f t="shared" si="28"/>
        <v>0</v>
      </c>
      <c r="BE53" s="188">
        <f t="shared" si="219"/>
        <v>0</v>
      </c>
      <c r="BF53" s="176" t="str">
        <f t="array" ref="BF53">IFERROR(INDEX(FDONN,MATCH($BF$4&amp;$E53,FNOM&amp;FDATE,0),3)," ")</f>
        <v xml:space="preserve"> </v>
      </c>
      <c r="BG53" s="178" t="str">
        <f t="array" ref="BG53">IFERROR(INDEX(FDONN,MATCH($BF$4&amp;$E53,FNOM&amp;FDATE,0),4)," ")</f>
        <v xml:space="preserve"> </v>
      </c>
      <c r="BH53" s="187">
        <f t="shared" si="30"/>
        <v>0</v>
      </c>
      <c r="BI53" s="188">
        <f t="shared" si="220"/>
        <v>0.93472222222222223</v>
      </c>
      <c r="BJ53" s="176" t="str">
        <f t="array" ref="BJ53">IFERROR(INDEX(FDONN,MATCH($BJ$4&amp;$E53,FNOM&amp;FDATE,0),3)," ")</f>
        <v xml:space="preserve"> </v>
      </c>
      <c r="BK53" s="178" t="str">
        <f t="array" ref="BK53">IFERROR(INDEX(FDONN,MATCH($BJ$4&amp;$E53,FNOM&amp;FDATE,0),4)," ")</f>
        <v xml:space="preserve"> </v>
      </c>
      <c r="BL53" s="187">
        <f t="shared" si="32"/>
        <v>0</v>
      </c>
      <c r="BM53" s="188">
        <f t="shared" si="221"/>
        <v>0</v>
      </c>
      <c r="BN53" s="176" t="str">
        <f t="array" ref="BN53">IFERROR(INDEX(FDONN,MATCH($BN$4&amp;$E53,FNOM&amp;FDATE,0),3)," ")</f>
        <v xml:space="preserve"> </v>
      </c>
      <c r="BO53" s="178" t="str">
        <f t="array" ref="BO53">IFERROR(INDEX(FDONN,MATCH($BN$4&amp;$E53,FNOM&amp;FDATE,0),4)," ")</f>
        <v xml:space="preserve"> </v>
      </c>
      <c r="BP53" s="187">
        <f t="shared" si="34"/>
        <v>0</v>
      </c>
      <c r="BQ53" s="188">
        <f t="shared" si="222"/>
        <v>0.55902777777777779</v>
      </c>
      <c r="BR53" s="176" t="str">
        <f t="array" ref="BR53">IFERROR(INDEX(FDONN,MATCH($BR$4&amp;$E53,FNOM&amp;FDATE,0),3)," ")</f>
        <v xml:space="preserve"> </v>
      </c>
      <c r="BS53" s="178" t="str">
        <f t="array" ref="BS53">IFERROR(INDEX(FDONN,MATCH($BR$4&amp;$E53,FNOM&amp;FDATE,0),4)," ")</f>
        <v xml:space="preserve"> </v>
      </c>
      <c r="BT53" s="187">
        <f t="shared" si="36"/>
        <v>0</v>
      </c>
      <c r="BU53" s="188">
        <f t="shared" si="223"/>
        <v>0.875</v>
      </c>
      <c r="BV53" s="176" t="str">
        <f t="array" ref="BV53">IFERROR(INDEX(FDONN,MATCH($BV$4&amp;$E53,FNOM&amp;FDATE,0),3)," ")</f>
        <v xml:space="preserve"> </v>
      </c>
      <c r="BW53" s="178" t="str">
        <f t="array" ref="BW53">IFERROR(INDEX(FDONN,MATCH($BV$4&amp;$E53,FNOM&amp;FDATE,0),4)," ")</f>
        <v xml:space="preserve"> </v>
      </c>
      <c r="BX53" s="187">
        <f t="shared" si="38"/>
        <v>0</v>
      </c>
      <c r="BY53" s="188">
        <f t="shared" si="224"/>
        <v>0</v>
      </c>
      <c r="BZ53" s="176" t="str">
        <f t="array" ref="BZ53">IFERROR(INDEX(FDONN,MATCH($BZ$4&amp;$E53,FNOM&amp;FDATE,0),3)," ")</f>
        <v xml:space="preserve"> </v>
      </c>
      <c r="CA53" s="178" t="str">
        <f t="array" ref="CA53">IFERROR(INDEX(FDONN,MATCH($BZ$4&amp;$E53,FNOM&amp;FDATE,0),4)," ")</f>
        <v xml:space="preserve"> </v>
      </c>
      <c r="CB53" s="187">
        <f t="shared" si="40"/>
        <v>0</v>
      </c>
      <c r="CC53" s="188">
        <f t="shared" si="225"/>
        <v>0</v>
      </c>
      <c r="CD53" s="176" t="str">
        <f t="array" ref="CD53">IFERROR(INDEX(FDONN,MATCH($CD$4&amp;$E53,FNOM&amp;FDATE,0),3)," ")</f>
        <v xml:space="preserve"> </v>
      </c>
      <c r="CE53" s="178" t="str">
        <f t="array" ref="CE53">IFERROR(INDEX(FDONN,MATCH($CD$4&amp;$E53,FNOM&amp;FDATE,0),4)," ")</f>
        <v xml:space="preserve"> </v>
      </c>
      <c r="CF53" s="187">
        <f t="shared" si="42"/>
        <v>0</v>
      </c>
      <c r="CG53" s="188">
        <f t="shared" si="226"/>
        <v>0</v>
      </c>
      <c r="CH53" s="176" t="str">
        <f t="array" ref="CH53">IFERROR(INDEX(FDONN,MATCH($CH$4&amp;$E53,FNOM&amp;FDATE,0),3)," ")</f>
        <v xml:space="preserve"> </v>
      </c>
      <c r="CI53" s="178" t="str">
        <f t="array" ref="CI53">IFERROR(INDEX(FDONN,MATCH($CH$4&amp;$E53,FNOM&amp;FDATE,0),4)," ")</f>
        <v xml:space="preserve"> </v>
      </c>
      <c r="CJ53" s="187">
        <f t="shared" si="44"/>
        <v>0</v>
      </c>
      <c r="CK53" s="188">
        <f t="shared" si="227"/>
        <v>0</v>
      </c>
      <c r="CL53" s="176" t="str">
        <f t="array" ref="CL53">IFERROR(INDEX(FDONN,MATCH($CL$4&amp;$E53,FNOM&amp;FDATE,0),3)," ")</f>
        <v xml:space="preserve"> </v>
      </c>
      <c r="CM53" s="178" t="str">
        <f t="array" ref="CM53">IFERROR(INDEX(FDONN,MATCH($CL$4&amp;$E53,FNOM&amp;FDATE,0),4)," ")</f>
        <v xml:space="preserve"> </v>
      </c>
      <c r="CN53" s="187">
        <f t="shared" si="46"/>
        <v>0</v>
      </c>
      <c r="CO53" s="188">
        <f t="shared" si="228"/>
        <v>0</v>
      </c>
      <c r="CP53" s="176" t="str">
        <f t="array" ref="CP53">IFERROR(INDEX(FDONN,MATCH($CP$4&amp;$E53,FNOM&amp;FDATE,0),3)," ")</f>
        <v xml:space="preserve"> </v>
      </c>
      <c r="CQ53" s="178" t="str">
        <f t="array" ref="CQ53">IFERROR(INDEX(FDONN,MATCH($CP$4&amp;$E53,FNOM&amp;FDATE,0),4)," ")</f>
        <v xml:space="preserve"> </v>
      </c>
      <c r="CR53" s="187">
        <f t="shared" si="48"/>
        <v>0</v>
      </c>
      <c r="CS53" s="188">
        <f t="shared" si="229"/>
        <v>0</v>
      </c>
      <c r="CT53" s="176" t="str">
        <f t="array" ref="CT53">IFERROR(INDEX(FDONN,MATCH($CT$4&amp;$E53,FNOM&amp;FDATE,0),3)," ")</f>
        <v xml:space="preserve"> </v>
      </c>
      <c r="CU53" s="178" t="str">
        <f t="array" ref="CU53">IFERROR(INDEX(FDONN,MATCH($CT$4&amp;$E53,FNOM&amp;FDATE,0),4)," ")</f>
        <v xml:space="preserve"> </v>
      </c>
      <c r="CV53" s="187">
        <f t="shared" si="50"/>
        <v>0</v>
      </c>
      <c r="CW53" s="188">
        <f t="shared" si="230"/>
        <v>0</v>
      </c>
      <c r="CX53" s="176" t="str">
        <f t="array" ref="CX53">IFERROR(INDEX(FDONN,MATCH($CX$4&amp;$E53,FNOM&amp;FDATE,0),3)," ")</f>
        <v xml:space="preserve"> </v>
      </c>
      <c r="CY53" s="178" t="str">
        <f t="array" ref="CY53">IFERROR(INDEX(FDONN,MATCH($CX$4&amp;$E53,FNOM&amp;FDATE,0),4)," ")</f>
        <v xml:space="preserve"> </v>
      </c>
      <c r="CZ53" s="187">
        <f t="shared" si="52"/>
        <v>0</v>
      </c>
      <c r="DA53" s="188">
        <f t="shared" si="231"/>
        <v>0</v>
      </c>
      <c r="DB53" s="176" t="str">
        <f t="array" ref="DB53">IFERROR(INDEX(FDONN,MATCH($DB$4&amp;$E53,FNOM&amp;FDATE,0),3)," ")</f>
        <v xml:space="preserve"> </v>
      </c>
      <c r="DC53" s="178" t="str">
        <f t="array" ref="DC53">IFERROR(INDEX(FDONN,MATCH($DB$4&amp;$E53,FNOM&amp;FDATE,0),4)," ")</f>
        <v xml:space="preserve"> </v>
      </c>
      <c r="DD53" s="187">
        <f t="shared" si="54"/>
        <v>0</v>
      </c>
      <c r="DE53" s="188">
        <f t="shared" si="232"/>
        <v>0</v>
      </c>
      <c r="DF53" s="176" t="str">
        <f t="array" ref="DF53">IFERROR(INDEX(FDONN,MATCH($DF$4&amp;$E53,FNOM&amp;FDATE,0),3)," ")</f>
        <v xml:space="preserve"> </v>
      </c>
      <c r="DG53" s="178" t="str">
        <f t="array" ref="DG53">IFERROR(INDEX(FDONN,MATCH($DF$4&amp;$E53,FNOM&amp;FDATE,0),4)," ")</f>
        <v xml:space="preserve"> </v>
      </c>
      <c r="DH53" s="187">
        <f t="shared" si="56"/>
        <v>0</v>
      </c>
      <c r="DI53" s="188">
        <f t="shared" si="233"/>
        <v>0</v>
      </c>
      <c r="DJ53" s="176" t="str">
        <f t="array" ref="DJ53">IFERROR(INDEX(FDONN,MATCH($DJ$4&amp;$E53,FNOM&amp;FDATE,0),3)," ")</f>
        <v xml:space="preserve"> </v>
      </c>
      <c r="DK53" s="178" t="str">
        <f t="array" ref="DK53">IFERROR(INDEX(FDONN,MATCH($DJ$4&amp;$E53,FNOM&amp;FDATE,0),4)," ")</f>
        <v xml:space="preserve"> </v>
      </c>
      <c r="DL53" s="187">
        <f t="shared" si="58"/>
        <v>0</v>
      </c>
      <c r="DM53" s="188">
        <f t="shared" si="234"/>
        <v>0</v>
      </c>
      <c r="DN53" s="194" t="str">
        <f t="array" ref="DN53">IFERROR(INDEX(FDONN,MATCH($DN$4&amp;$E53,FNOM&amp;FDATE,0),3)," ")</f>
        <v xml:space="preserve"> </v>
      </c>
      <c r="DO53" s="178" t="str">
        <f t="array" ref="DO53">IFERROR(INDEX(FDONN,MATCH($DN$4&amp;$E53,FNOM&amp;FDATE,0),4)," ")</f>
        <v xml:space="preserve"> </v>
      </c>
      <c r="DP53" s="187">
        <f t="shared" si="60"/>
        <v>0</v>
      </c>
      <c r="DQ53" s="188">
        <f t="shared" si="235"/>
        <v>0</v>
      </c>
    </row>
    <row r="54" spans="1:121" ht="17.25" customHeight="1" thickBot="1" x14ac:dyDescent="0.3">
      <c r="A54" s="89"/>
      <c r="B54" s="95">
        <f t="shared" si="0"/>
        <v>1</v>
      </c>
      <c r="C54" s="95">
        <f t="shared" si="1"/>
        <v>8</v>
      </c>
      <c r="D54" s="95">
        <f t="shared" si="2"/>
        <v>2</v>
      </c>
      <c r="E54" s="156">
        <f t="shared" si="3"/>
        <v>43514</v>
      </c>
      <c r="F54" s="176" t="str">
        <f t="array" ref="F54">IFERROR(INDEX(Etat!A:C,MATCH('2019'!$F$4:$I$4&amp;'2019'!$E54,FNOM&amp;FDATE,0),3)," ")</f>
        <v xml:space="preserve"> </v>
      </c>
      <c r="G54" s="178" t="str">
        <f t="array" ref="G54">IFERROR(INDEX(Etat!A:D,MATCH('2019'!$F$4:$I$4&amp;'2019'!$E54,FNOM&amp;FDATE,0),4)," ")</f>
        <v xml:space="preserve"> </v>
      </c>
      <c r="H54" s="187">
        <f t="shared" si="4"/>
        <v>0</v>
      </c>
      <c r="I54" s="188">
        <f>H54</f>
        <v>0</v>
      </c>
      <c r="J54" s="176" t="str">
        <f t="array" ref="J54">IFERROR(INDEX(FDONN,MATCH($J$4&amp;$E54,FNOM&amp;FDATE,0),3)," ")</f>
        <v xml:space="preserve"> </v>
      </c>
      <c r="K54" s="178" t="str">
        <f t="array" ref="K54">IFERROR(INDEX(FDONN,MATCH($J$4&amp;$E54,FNOM&amp;FDATE,0),4)," ")</f>
        <v xml:space="preserve"> </v>
      </c>
      <c r="L54" s="187">
        <f t="shared" si="6"/>
        <v>0</v>
      </c>
      <c r="M54" s="188">
        <f>L54</f>
        <v>0</v>
      </c>
      <c r="N54" s="176" t="str">
        <f t="array" ref="N54">IFERROR(INDEX(FDONN,MATCH($N$4&amp;$E54,FNOM&amp;FDATE,0),3)," ")</f>
        <v xml:space="preserve"> </v>
      </c>
      <c r="O54" s="178" t="str">
        <f t="array" ref="O54">IFERROR(INDEX(FDONN,MATCH($N$4&amp;$E54,FNOM&amp;FDATE,0),4)," ")</f>
        <v xml:space="preserve"> </v>
      </c>
      <c r="P54" s="187">
        <f t="shared" si="8"/>
        <v>0</v>
      </c>
      <c r="Q54" s="188">
        <f>P54</f>
        <v>0</v>
      </c>
      <c r="R54" s="176" t="str">
        <f t="array" ref="R54">IFERROR(INDEX(FDONN,MATCH($R$4&amp;$E54,FNOM&amp;FDATE,0),3)," ")</f>
        <v xml:space="preserve"> </v>
      </c>
      <c r="S54" s="178" t="str">
        <f t="array" ref="S54">IFERROR(INDEX(FDONN,MATCH($R$4&amp;$E54,FNOM&amp;FDATE,0),4)," ")</f>
        <v xml:space="preserve"> </v>
      </c>
      <c r="T54" s="187">
        <f t="shared" si="10"/>
        <v>0</v>
      </c>
      <c r="U54" s="188">
        <f>T54</f>
        <v>0</v>
      </c>
      <c r="V54" s="176" t="str">
        <f t="array" ref="V54">IFERROR(INDEX(FDONN,MATCH($V$4&amp;$E54,FNOM&amp;FDATE,0),3)," ")</f>
        <v xml:space="preserve"> </v>
      </c>
      <c r="W54" s="178" t="str">
        <f t="array" ref="W54">IFERROR(INDEX(FDONN,MATCH($V$4&amp;$E54,FNOM&amp;FDATE,0),4)," ")</f>
        <v xml:space="preserve"> </v>
      </c>
      <c r="X54" s="187">
        <f t="shared" si="12"/>
        <v>0</v>
      </c>
      <c r="Y54" s="188">
        <f>X54</f>
        <v>0</v>
      </c>
      <c r="Z54" s="176" t="str">
        <f t="array" ref="Z54">IFERROR(INDEX(FDONN,MATCH($Z$4&amp;$E54,FNOM&amp;FDATE,0),3)," ")</f>
        <v xml:space="preserve"> </v>
      </c>
      <c r="AA54" s="178" t="str">
        <f t="array" ref="AA54">IFERROR(INDEX(FDONN,MATCH($Z$4&amp;$E54,FNOM&amp;FDATE,0),4)," ")</f>
        <v xml:space="preserve"> </v>
      </c>
      <c r="AB54" s="187">
        <f t="shared" si="14"/>
        <v>0</v>
      </c>
      <c r="AC54" s="188">
        <f>AB54</f>
        <v>0</v>
      </c>
      <c r="AD54" s="176" t="str">
        <f t="shared" si="236"/>
        <v xml:space="preserve"> </v>
      </c>
      <c r="AE54" s="178" t="str">
        <f t="shared" si="237"/>
        <v xml:space="preserve"> </v>
      </c>
      <c r="AF54" s="187">
        <f t="shared" si="16"/>
        <v>0</v>
      </c>
      <c r="AG54" s="188">
        <f>AF54</f>
        <v>0</v>
      </c>
      <c r="AH54" s="176" t="str">
        <f t="array" ref="AH54">IFERROR(INDEX(FDONN,MATCH($AH$4&amp;$E54,FNOM&amp;FDATE,0),3)," ")</f>
        <v xml:space="preserve"> </v>
      </c>
      <c r="AI54" s="178" t="str">
        <f t="array" ref="AI54">IFERROR(INDEX(FDONN,MATCH($AH$4&amp;$E54,FNOM&amp;FDATE,0),4)," ")</f>
        <v xml:space="preserve"> </v>
      </c>
      <c r="AJ54" s="187">
        <f t="shared" si="18"/>
        <v>0</v>
      </c>
      <c r="AK54" s="188">
        <f>AJ54</f>
        <v>0</v>
      </c>
      <c r="AL54" s="176" t="str">
        <f t="array" ref="AL54">IFERROR(INDEX(FDONN,MATCH($AL$4&amp;$E54,FNOM&amp;FDATE,0),3)," ")</f>
        <v xml:space="preserve"> </v>
      </c>
      <c r="AM54" s="178" t="str">
        <f t="array" ref="AM54">IFERROR(INDEX(FDONN,MATCH($AL$4&amp;$E54,FNOM&amp;FDATE,0),4)," ")</f>
        <v xml:space="preserve"> </v>
      </c>
      <c r="AN54" s="187">
        <f t="shared" si="20"/>
        <v>0</v>
      </c>
      <c r="AO54" s="188">
        <f>AN54</f>
        <v>0</v>
      </c>
      <c r="AP54" s="176" t="str">
        <f t="array" ref="AP54">IFERROR(INDEX(FDONN,MATCH($AP$4&amp;$E54,FNOM&amp;FDATE,0),3)," ")</f>
        <v xml:space="preserve"> </v>
      </c>
      <c r="AQ54" s="178" t="str">
        <f t="array" ref="AQ54">IFERROR(INDEX(FDONN,MATCH($AP$4&amp;$E54,FNOM&amp;FDATE,0),4)," ")</f>
        <v xml:space="preserve"> </v>
      </c>
      <c r="AR54" s="187">
        <f t="shared" si="22"/>
        <v>0</v>
      </c>
      <c r="AS54" s="188">
        <f>AR54</f>
        <v>0</v>
      </c>
      <c r="AT54" s="176" t="str">
        <f t="array" ref="AT54">IFERROR(INDEX(FDONN,MATCH($AT$4&amp;$E54,FNOM&amp;FDATE,0),3)," ")</f>
        <v xml:space="preserve"> </v>
      </c>
      <c r="AU54" s="178" t="str">
        <f t="array" ref="AU54">IFERROR(INDEX(FDONN,MATCH($AT$4&amp;$E54,FNOM&amp;FDATE,0),4)," ")</f>
        <v xml:space="preserve"> </v>
      </c>
      <c r="AV54" s="187">
        <f t="shared" si="24"/>
        <v>0</v>
      </c>
      <c r="AW54" s="188">
        <f>AV54</f>
        <v>0</v>
      </c>
      <c r="AX54" s="176" t="str">
        <f t="array" ref="AX54">IFERROR(INDEX(FDONN,MATCH($AX$4&amp;$E54,FNOM&amp;FDATE,0),3)," ")</f>
        <v xml:space="preserve"> </v>
      </c>
      <c r="AY54" s="178" t="str">
        <f t="array" ref="AY54">IFERROR(INDEX(FDONN,MATCH($AX$4&amp;$E54,FNOM&amp;FDATE,0),4)," ")</f>
        <v xml:space="preserve"> </v>
      </c>
      <c r="AZ54" s="187">
        <f t="shared" si="26"/>
        <v>0</v>
      </c>
      <c r="BA54" s="188">
        <f>AZ54</f>
        <v>0</v>
      </c>
      <c r="BB54" s="176" t="str">
        <f t="array" ref="BB54">IFERROR(INDEX(FDONN,MATCH($BB$4&amp;$E54,FNOM&amp;FDATE,0),3)," ")</f>
        <v xml:space="preserve"> </v>
      </c>
      <c r="BC54" s="178" t="str">
        <f t="array" ref="BC54">IFERROR(INDEX(FDONN,MATCH($BB$4&amp;$E54,FNOM&amp;FDATE,0),4)," ")</f>
        <v xml:space="preserve"> </v>
      </c>
      <c r="BD54" s="187">
        <f t="shared" si="28"/>
        <v>0</v>
      </c>
      <c r="BE54" s="188">
        <f>BD54</f>
        <v>0</v>
      </c>
      <c r="BF54" s="176" t="str">
        <f t="array" ref="BF54">IFERROR(INDEX(FDONN,MATCH($BF$4&amp;$E54,FNOM&amp;FDATE,0),3)," ")</f>
        <v xml:space="preserve"> </v>
      </c>
      <c r="BG54" s="178" t="str">
        <f t="array" ref="BG54">IFERROR(INDEX(FDONN,MATCH($BF$4&amp;$E54,FNOM&amp;FDATE,0),4)," ")</f>
        <v xml:space="preserve"> </v>
      </c>
      <c r="BH54" s="187">
        <f t="shared" si="30"/>
        <v>0</v>
      </c>
      <c r="BI54" s="188">
        <f>BH54</f>
        <v>0</v>
      </c>
      <c r="BJ54" s="176" t="str">
        <f t="array" ref="BJ54">IFERROR(INDEX(FDONN,MATCH($BJ$4&amp;$E54,FNOM&amp;FDATE,0),3)," ")</f>
        <v xml:space="preserve"> </v>
      </c>
      <c r="BK54" s="178" t="str">
        <f t="array" ref="BK54">IFERROR(INDEX(FDONN,MATCH($BJ$4&amp;$E54,FNOM&amp;FDATE,0),4)," ")</f>
        <v xml:space="preserve"> </v>
      </c>
      <c r="BL54" s="187">
        <f t="shared" si="32"/>
        <v>0</v>
      </c>
      <c r="BM54" s="188">
        <f>BL54</f>
        <v>0</v>
      </c>
      <c r="BN54" s="176" t="str">
        <f t="array" ref="BN54">IFERROR(INDEX(FDONN,MATCH($BN$4&amp;$E54,FNOM&amp;FDATE,0),3)," ")</f>
        <v xml:space="preserve"> </v>
      </c>
      <c r="BO54" s="178" t="str">
        <f t="array" ref="BO54">IFERROR(INDEX(FDONN,MATCH($BN$4&amp;$E54,FNOM&amp;FDATE,0),4)," ")</f>
        <v xml:space="preserve"> </v>
      </c>
      <c r="BP54" s="187">
        <f t="shared" si="34"/>
        <v>0</v>
      </c>
      <c r="BQ54" s="188">
        <f>BP54</f>
        <v>0</v>
      </c>
      <c r="BR54" s="176" t="str">
        <f t="array" ref="BR54">IFERROR(INDEX(FDONN,MATCH($BR$4&amp;$E54,FNOM&amp;FDATE,0),3)," ")</f>
        <v xml:space="preserve"> </v>
      </c>
      <c r="BS54" s="178" t="str">
        <f t="array" ref="BS54">IFERROR(INDEX(FDONN,MATCH($BR$4&amp;$E54,FNOM&amp;FDATE,0),4)," ")</f>
        <v xml:space="preserve"> </v>
      </c>
      <c r="BT54" s="187">
        <f t="shared" si="36"/>
        <v>0</v>
      </c>
      <c r="BU54" s="188">
        <f>BT54</f>
        <v>0</v>
      </c>
      <c r="BV54" s="176" t="str">
        <f t="array" ref="BV54">IFERROR(INDEX(FDONN,MATCH($BV$4&amp;$E54,FNOM&amp;FDATE,0),3)," ")</f>
        <v xml:space="preserve"> </v>
      </c>
      <c r="BW54" s="178" t="str">
        <f t="array" ref="BW54">IFERROR(INDEX(FDONN,MATCH($BV$4&amp;$E54,FNOM&amp;FDATE,0),4)," ")</f>
        <v xml:space="preserve"> </v>
      </c>
      <c r="BX54" s="187">
        <f t="shared" si="38"/>
        <v>0</v>
      </c>
      <c r="BY54" s="188">
        <f>BX54</f>
        <v>0</v>
      </c>
      <c r="BZ54" s="176" t="str">
        <f t="array" ref="BZ54">IFERROR(INDEX(FDONN,MATCH($BZ$4&amp;$E54,FNOM&amp;FDATE,0),3)," ")</f>
        <v xml:space="preserve"> </v>
      </c>
      <c r="CA54" s="178" t="str">
        <f t="array" ref="CA54">IFERROR(INDEX(FDONN,MATCH($BZ$4&amp;$E54,FNOM&amp;FDATE,0),4)," ")</f>
        <v xml:space="preserve"> </v>
      </c>
      <c r="CB54" s="187">
        <f t="shared" si="40"/>
        <v>0</v>
      </c>
      <c r="CC54" s="188">
        <f>CB54</f>
        <v>0</v>
      </c>
      <c r="CD54" s="176" t="str">
        <f t="array" ref="CD54">IFERROR(INDEX(FDONN,MATCH($CD$4&amp;$E54,FNOM&amp;FDATE,0),3)," ")</f>
        <v xml:space="preserve"> </v>
      </c>
      <c r="CE54" s="178" t="str">
        <f t="array" ref="CE54">IFERROR(INDEX(FDONN,MATCH($CD$4&amp;$E54,FNOM&amp;FDATE,0),4)," ")</f>
        <v xml:space="preserve"> </v>
      </c>
      <c r="CF54" s="187">
        <f t="shared" si="42"/>
        <v>0</v>
      </c>
      <c r="CG54" s="188">
        <f>CF54</f>
        <v>0</v>
      </c>
      <c r="CH54" s="176" t="str">
        <f t="array" ref="CH54">IFERROR(INDEX(FDONN,MATCH($CH$4&amp;$E54,FNOM&amp;FDATE,0),3)," ")</f>
        <v xml:space="preserve"> </v>
      </c>
      <c r="CI54" s="178" t="str">
        <f t="array" ref="CI54">IFERROR(INDEX(FDONN,MATCH($CH$4&amp;$E54,FNOM&amp;FDATE,0),4)," ")</f>
        <v xml:space="preserve"> </v>
      </c>
      <c r="CJ54" s="187">
        <f t="shared" si="44"/>
        <v>0</v>
      </c>
      <c r="CK54" s="188">
        <f>CJ54</f>
        <v>0</v>
      </c>
      <c r="CL54" s="176" t="str">
        <f t="array" ref="CL54">IFERROR(INDEX(FDONN,MATCH($CL$4&amp;$E54,FNOM&amp;FDATE,0),3)," ")</f>
        <v xml:space="preserve"> </v>
      </c>
      <c r="CM54" s="178" t="str">
        <f t="array" ref="CM54">IFERROR(INDEX(FDONN,MATCH($CL$4&amp;$E54,FNOM&amp;FDATE,0),4)," ")</f>
        <v xml:space="preserve"> </v>
      </c>
      <c r="CN54" s="187">
        <f t="shared" si="46"/>
        <v>0</v>
      </c>
      <c r="CO54" s="188">
        <f>CN54</f>
        <v>0</v>
      </c>
      <c r="CP54" s="176" t="str">
        <f t="array" ref="CP54">IFERROR(INDEX(FDONN,MATCH($CP$4&amp;$E54,FNOM&amp;FDATE,0),3)," ")</f>
        <v xml:space="preserve"> </v>
      </c>
      <c r="CQ54" s="178" t="str">
        <f t="array" ref="CQ54">IFERROR(INDEX(FDONN,MATCH($CP$4&amp;$E54,FNOM&amp;FDATE,0),4)," ")</f>
        <v xml:space="preserve"> </v>
      </c>
      <c r="CR54" s="187">
        <f t="shared" si="48"/>
        <v>0</v>
      </c>
      <c r="CS54" s="188">
        <f>CR54</f>
        <v>0</v>
      </c>
      <c r="CT54" s="176" t="str">
        <f t="array" ref="CT54">IFERROR(INDEX(FDONN,MATCH($CT$4&amp;$E54,FNOM&amp;FDATE,0),3)," ")</f>
        <v xml:space="preserve"> </v>
      </c>
      <c r="CU54" s="178" t="str">
        <f t="array" ref="CU54">IFERROR(INDEX(FDONN,MATCH($CT$4&amp;$E54,FNOM&amp;FDATE,0),4)," ")</f>
        <v xml:space="preserve"> </v>
      </c>
      <c r="CV54" s="187">
        <f t="shared" si="50"/>
        <v>0</v>
      </c>
      <c r="CW54" s="188">
        <f>CV54</f>
        <v>0</v>
      </c>
      <c r="CX54" s="176" t="str">
        <f t="array" ref="CX54">IFERROR(INDEX(FDONN,MATCH($CX$4&amp;$E54,FNOM&amp;FDATE,0),3)," ")</f>
        <v xml:space="preserve"> </v>
      </c>
      <c r="CY54" s="178" t="str">
        <f t="array" ref="CY54">IFERROR(INDEX(FDONN,MATCH($CX$4&amp;$E54,FNOM&amp;FDATE,0),4)," ")</f>
        <v xml:space="preserve"> </v>
      </c>
      <c r="CZ54" s="187">
        <f t="shared" si="52"/>
        <v>0</v>
      </c>
      <c r="DA54" s="188">
        <f>CZ54</f>
        <v>0</v>
      </c>
      <c r="DB54" s="176" t="str">
        <f t="array" ref="DB54">IFERROR(INDEX(FDONN,MATCH($DB$4&amp;$E54,FNOM&amp;FDATE,0),3)," ")</f>
        <v xml:space="preserve"> </v>
      </c>
      <c r="DC54" s="178" t="str">
        <f t="array" ref="DC54">IFERROR(INDEX(FDONN,MATCH($DB$4&amp;$E54,FNOM&amp;FDATE,0),4)," ")</f>
        <v xml:space="preserve"> </v>
      </c>
      <c r="DD54" s="187">
        <f t="shared" si="54"/>
        <v>0</v>
      </c>
      <c r="DE54" s="188">
        <f>DD54</f>
        <v>0</v>
      </c>
      <c r="DF54" s="176" t="str">
        <f t="array" ref="DF54">IFERROR(INDEX(FDONN,MATCH($DF$4&amp;$E54,FNOM&amp;FDATE,0),3)," ")</f>
        <v xml:space="preserve"> </v>
      </c>
      <c r="DG54" s="178" t="str">
        <f t="array" ref="DG54">IFERROR(INDEX(FDONN,MATCH($DF$4&amp;$E54,FNOM&amp;FDATE,0),4)," ")</f>
        <v xml:space="preserve"> </v>
      </c>
      <c r="DH54" s="187">
        <f t="shared" si="56"/>
        <v>0</v>
      </c>
      <c r="DI54" s="188">
        <f>DH54</f>
        <v>0</v>
      </c>
      <c r="DJ54" s="176" t="str">
        <f t="array" ref="DJ54">IFERROR(INDEX(FDONN,MATCH($DJ$4&amp;$E54,FNOM&amp;FDATE,0),3)," ")</f>
        <v xml:space="preserve"> </v>
      </c>
      <c r="DK54" s="178" t="str">
        <f t="array" ref="DK54">IFERROR(INDEX(FDONN,MATCH($DJ$4&amp;$E54,FNOM&amp;FDATE,0),4)," ")</f>
        <v xml:space="preserve"> </v>
      </c>
      <c r="DL54" s="187">
        <f t="shared" si="58"/>
        <v>0</v>
      </c>
      <c r="DM54" s="188">
        <f>DL54</f>
        <v>0</v>
      </c>
      <c r="DN54" s="194" t="str">
        <f t="array" ref="DN54">IFERROR(INDEX(FDONN,MATCH($DN$4&amp;$E54,FNOM&amp;FDATE,0),3)," ")</f>
        <v xml:space="preserve"> </v>
      </c>
      <c r="DO54" s="178" t="str">
        <f t="array" ref="DO54">IFERROR(INDEX(FDONN,MATCH($DN$4&amp;$E54,FNOM&amp;FDATE,0),4)," ")</f>
        <v xml:space="preserve"> </v>
      </c>
      <c r="DP54" s="187">
        <f t="shared" si="60"/>
        <v>0</v>
      </c>
      <c r="DQ54" s="188">
        <f>DP54</f>
        <v>0</v>
      </c>
    </row>
    <row r="55" spans="1:121" ht="17.25" customHeight="1" thickBot="1" x14ac:dyDescent="0.3">
      <c r="A55" s="89"/>
      <c r="B55" s="95">
        <f t="shared" si="0"/>
        <v>2</v>
      </c>
      <c r="C55" s="95">
        <f t="shared" si="1"/>
        <v>8</v>
      </c>
      <c r="D55" s="95">
        <f t="shared" si="2"/>
        <v>2</v>
      </c>
      <c r="E55" s="156">
        <f t="shared" si="3"/>
        <v>43515</v>
      </c>
      <c r="F55" s="176" t="str">
        <f t="array" ref="F55">IFERROR(INDEX(Etat!A:C,MATCH('2019'!$F$4:$I$4&amp;'2019'!$E55,FNOM&amp;FDATE,0),3)," ")</f>
        <v xml:space="preserve"> </v>
      </c>
      <c r="G55" s="178" t="str">
        <f t="array" ref="G55">IFERROR(INDEX(Etat!A:D,MATCH('2019'!$F$4:$I$4&amp;'2019'!$E55,FNOM&amp;FDATE,0),4)," ")</f>
        <v xml:space="preserve"> </v>
      </c>
      <c r="H55" s="187">
        <f t="shared" si="4"/>
        <v>0</v>
      </c>
      <c r="I55" s="188">
        <f>H55+I54</f>
        <v>0</v>
      </c>
      <c r="J55" s="176" t="str">
        <f t="array" ref="J55">IFERROR(INDEX(FDONN,MATCH($J$4&amp;$E55,FNOM&amp;FDATE,0),3)," ")</f>
        <v xml:space="preserve"> </v>
      </c>
      <c r="K55" s="178" t="str">
        <f t="array" ref="K55">IFERROR(INDEX(FDONN,MATCH($J$4&amp;$E55,FNOM&amp;FDATE,0),4)," ")</f>
        <v xml:space="preserve"> </v>
      </c>
      <c r="L55" s="187">
        <f t="shared" si="6"/>
        <v>0</v>
      </c>
      <c r="M55" s="188">
        <f>L55+M54</f>
        <v>0</v>
      </c>
      <c r="N55" s="176" t="str">
        <f t="array" ref="N55">IFERROR(INDEX(FDONN,MATCH($N$4&amp;$E55,FNOM&amp;FDATE,0),3)," ")</f>
        <v xml:space="preserve"> </v>
      </c>
      <c r="O55" s="178" t="str">
        <f t="array" ref="O55">IFERROR(INDEX(FDONN,MATCH($N$4&amp;$E55,FNOM&amp;FDATE,0),4)," ")</f>
        <v xml:space="preserve"> </v>
      </c>
      <c r="P55" s="187">
        <f t="shared" si="8"/>
        <v>0</v>
      </c>
      <c r="Q55" s="188">
        <f>P55+Q54</f>
        <v>0</v>
      </c>
      <c r="R55" s="176" t="str">
        <f t="array" ref="R55">IFERROR(INDEX(FDONN,MATCH($R$4&amp;$E55,FNOM&amp;FDATE,0),3)," ")</f>
        <v xml:space="preserve"> </v>
      </c>
      <c r="S55" s="178" t="str">
        <f t="array" ref="S55">IFERROR(INDEX(FDONN,MATCH($R$4&amp;$E55,FNOM&amp;FDATE,0),4)," ")</f>
        <v xml:space="preserve"> </v>
      </c>
      <c r="T55" s="187">
        <f t="shared" si="10"/>
        <v>0</v>
      </c>
      <c r="U55" s="188">
        <f>T55+U54</f>
        <v>0</v>
      </c>
      <c r="V55" s="176" t="str">
        <f t="array" ref="V55">IFERROR(INDEX(FDONN,MATCH($V$4&amp;$E55,FNOM&amp;FDATE,0),3)," ")</f>
        <v xml:space="preserve"> </v>
      </c>
      <c r="W55" s="178" t="str">
        <f t="array" ref="W55">IFERROR(INDEX(FDONN,MATCH($V$4&amp;$E55,FNOM&amp;FDATE,0),4)," ")</f>
        <v xml:space="preserve"> </v>
      </c>
      <c r="X55" s="187">
        <f t="shared" si="12"/>
        <v>0</v>
      </c>
      <c r="Y55" s="188">
        <f>X55+Y54</f>
        <v>0</v>
      </c>
      <c r="Z55" s="176" t="str">
        <f t="array" ref="Z55">IFERROR(INDEX(FDONN,MATCH($Z$4&amp;$E55,FNOM&amp;FDATE,0),3)," ")</f>
        <v xml:space="preserve"> </v>
      </c>
      <c r="AA55" s="178" t="str">
        <f t="array" ref="AA55">IFERROR(INDEX(FDONN,MATCH($Z$4&amp;$E55,FNOM&amp;FDATE,0),4)," ")</f>
        <v xml:space="preserve"> </v>
      </c>
      <c r="AB55" s="187">
        <f t="shared" si="14"/>
        <v>0</v>
      </c>
      <c r="AC55" s="188">
        <f>AB55+AC54</f>
        <v>0</v>
      </c>
      <c r="AD55" s="176" t="str">
        <f t="shared" si="236"/>
        <v xml:space="preserve"> </v>
      </c>
      <c r="AE55" s="178" t="str">
        <f t="shared" si="237"/>
        <v xml:space="preserve"> </v>
      </c>
      <c r="AF55" s="187">
        <f t="shared" si="16"/>
        <v>0</v>
      </c>
      <c r="AG55" s="188">
        <f>AF55+AG54</f>
        <v>0</v>
      </c>
      <c r="AH55" s="176" t="str">
        <f t="array" ref="AH55">IFERROR(INDEX(FDONN,MATCH($AH$4&amp;$E55,FNOM&amp;FDATE,0),3)," ")</f>
        <v xml:space="preserve"> </v>
      </c>
      <c r="AI55" s="178" t="str">
        <f t="array" ref="AI55">IFERROR(INDEX(FDONN,MATCH($AH$4&amp;$E55,FNOM&amp;FDATE,0),4)," ")</f>
        <v xml:space="preserve"> </v>
      </c>
      <c r="AJ55" s="187">
        <f t="shared" si="18"/>
        <v>0</v>
      </c>
      <c r="AK55" s="188">
        <f>AJ55+AK54</f>
        <v>0</v>
      </c>
      <c r="AL55" s="176" t="str">
        <f t="array" ref="AL55">IFERROR(INDEX(FDONN,MATCH($AL$4&amp;$E55,FNOM&amp;FDATE,0),3)," ")</f>
        <v xml:space="preserve"> </v>
      </c>
      <c r="AM55" s="178" t="str">
        <f t="array" ref="AM55">IFERROR(INDEX(FDONN,MATCH($AL$4&amp;$E55,FNOM&amp;FDATE,0),4)," ")</f>
        <v xml:space="preserve"> </v>
      </c>
      <c r="AN55" s="187">
        <f t="shared" si="20"/>
        <v>0</v>
      </c>
      <c r="AO55" s="188">
        <f>AN55+AO54</f>
        <v>0</v>
      </c>
      <c r="AP55" s="176" t="str">
        <f t="array" ref="AP55">IFERROR(INDEX(FDONN,MATCH($AP$4&amp;$E55,FNOM&amp;FDATE,0),3)," ")</f>
        <v xml:space="preserve"> </v>
      </c>
      <c r="AQ55" s="178" t="str">
        <f t="array" ref="AQ55">IFERROR(INDEX(FDONN,MATCH($AP$4&amp;$E55,FNOM&amp;FDATE,0),4)," ")</f>
        <v xml:space="preserve"> </v>
      </c>
      <c r="AR55" s="187">
        <f t="shared" si="22"/>
        <v>0</v>
      </c>
      <c r="AS55" s="188">
        <f>AR55+AS54</f>
        <v>0</v>
      </c>
      <c r="AT55" s="176" t="str">
        <f t="array" ref="AT55">IFERROR(INDEX(FDONN,MATCH($AT$4&amp;$E55,FNOM&amp;FDATE,0),3)," ")</f>
        <v xml:space="preserve"> </v>
      </c>
      <c r="AU55" s="178" t="str">
        <f t="array" ref="AU55">IFERROR(INDEX(FDONN,MATCH($AT$4&amp;$E55,FNOM&amp;FDATE,0),4)," ")</f>
        <v xml:space="preserve"> </v>
      </c>
      <c r="AV55" s="187">
        <f t="shared" si="24"/>
        <v>0</v>
      </c>
      <c r="AW55" s="188">
        <f>AV55+AW54</f>
        <v>0</v>
      </c>
      <c r="AX55" s="176" t="str">
        <f t="array" ref="AX55">IFERROR(INDEX(FDONN,MATCH($AX$4&amp;$E55,FNOM&amp;FDATE,0),3)," ")</f>
        <v xml:space="preserve"> </v>
      </c>
      <c r="AY55" s="178" t="str">
        <f t="array" ref="AY55">IFERROR(INDEX(FDONN,MATCH($AX$4&amp;$E55,FNOM&amp;FDATE,0),4)," ")</f>
        <v xml:space="preserve"> </v>
      </c>
      <c r="AZ55" s="187">
        <f t="shared" si="26"/>
        <v>0</v>
      </c>
      <c r="BA55" s="188">
        <f>AZ55+BA54</f>
        <v>0</v>
      </c>
      <c r="BB55" s="176" t="str">
        <f t="array" ref="BB55">IFERROR(INDEX(FDONN,MATCH($BB$4&amp;$E55,FNOM&amp;FDATE,0),3)," ")</f>
        <v xml:space="preserve"> </v>
      </c>
      <c r="BC55" s="178" t="str">
        <f t="array" ref="BC55">IFERROR(INDEX(FDONN,MATCH($BB$4&amp;$E55,FNOM&amp;FDATE,0),4)," ")</f>
        <v xml:space="preserve"> </v>
      </c>
      <c r="BD55" s="187">
        <f t="shared" si="28"/>
        <v>0</v>
      </c>
      <c r="BE55" s="188">
        <f>BD55+BE54</f>
        <v>0</v>
      </c>
      <c r="BF55" s="176" t="str">
        <f t="array" ref="BF55">IFERROR(INDEX(FDONN,MATCH($BF$4&amp;$E55,FNOM&amp;FDATE,0),3)," ")</f>
        <v xml:space="preserve"> </v>
      </c>
      <c r="BG55" s="178" t="str">
        <f t="array" ref="BG55">IFERROR(INDEX(FDONN,MATCH($BF$4&amp;$E55,FNOM&amp;FDATE,0),4)," ")</f>
        <v xml:space="preserve"> </v>
      </c>
      <c r="BH55" s="187">
        <f t="shared" si="30"/>
        <v>0</v>
      </c>
      <c r="BI55" s="188">
        <f>BH55+BI54</f>
        <v>0</v>
      </c>
      <c r="BJ55" s="176" t="str">
        <f t="array" ref="BJ55">IFERROR(INDEX(FDONN,MATCH($BJ$4&amp;$E55,FNOM&amp;FDATE,0),3)," ")</f>
        <v xml:space="preserve"> </v>
      </c>
      <c r="BK55" s="178" t="str">
        <f t="array" ref="BK55">IFERROR(INDEX(FDONN,MATCH($BJ$4&amp;$E55,FNOM&amp;FDATE,0),4)," ")</f>
        <v xml:space="preserve"> </v>
      </c>
      <c r="BL55" s="187">
        <f t="shared" si="32"/>
        <v>0</v>
      </c>
      <c r="BM55" s="188">
        <f>BL55+BM54</f>
        <v>0</v>
      </c>
      <c r="BN55" s="176" t="str">
        <f t="array" ref="BN55">IFERROR(INDEX(FDONN,MATCH($BN$4&amp;$E55,FNOM&amp;FDATE,0),3)," ")</f>
        <v xml:space="preserve"> </v>
      </c>
      <c r="BO55" s="178" t="str">
        <f t="array" ref="BO55">IFERROR(INDEX(FDONN,MATCH($BN$4&amp;$E55,FNOM&amp;FDATE,0),4)," ")</f>
        <v xml:space="preserve"> </v>
      </c>
      <c r="BP55" s="187">
        <f t="shared" si="34"/>
        <v>0</v>
      </c>
      <c r="BQ55" s="188">
        <f>BP55+BQ54</f>
        <v>0</v>
      </c>
      <c r="BR55" s="176" t="str">
        <f t="array" ref="BR55">IFERROR(INDEX(FDONN,MATCH($BR$4&amp;$E55,FNOM&amp;FDATE,0),3)," ")</f>
        <v xml:space="preserve"> </v>
      </c>
      <c r="BS55" s="178" t="str">
        <f t="array" ref="BS55">IFERROR(INDEX(FDONN,MATCH($BR$4&amp;$E55,FNOM&amp;FDATE,0),4)," ")</f>
        <v xml:space="preserve"> </v>
      </c>
      <c r="BT55" s="187">
        <f t="shared" si="36"/>
        <v>0</v>
      </c>
      <c r="BU55" s="188">
        <f>BT55+BU54</f>
        <v>0</v>
      </c>
      <c r="BV55" s="176" t="str">
        <f t="array" ref="BV55">IFERROR(INDEX(FDONN,MATCH($BV$4&amp;$E55,FNOM&amp;FDATE,0),3)," ")</f>
        <v xml:space="preserve"> </v>
      </c>
      <c r="BW55" s="178" t="str">
        <f t="array" ref="BW55">IFERROR(INDEX(FDONN,MATCH($BV$4&amp;$E55,FNOM&amp;FDATE,0),4)," ")</f>
        <v xml:space="preserve"> </v>
      </c>
      <c r="BX55" s="187">
        <f t="shared" si="38"/>
        <v>0</v>
      </c>
      <c r="BY55" s="188">
        <f>BX55+BY54</f>
        <v>0</v>
      </c>
      <c r="BZ55" s="176" t="str">
        <f t="array" ref="BZ55">IFERROR(INDEX(FDONN,MATCH($BZ$4&amp;$E55,FNOM&amp;FDATE,0),3)," ")</f>
        <v xml:space="preserve"> </v>
      </c>
      <c r="CA55" s="178" t="str">
        <f t="array" ref="CA55">IFERROR(INDEX(FDONN,MATCH($BZ$4&amp;$E55,FNOM&amp;FDATE,0),4)," ")</f>
        <v xml:space="preserve"> </v>
      </c>
      <c r="CB55" s="187">
        <f t="shared" si="40"/>
        <v>0</v>
      </c>
      <c r="CC55" s="188">
        <f>CB55+CC54</f>
        <v>0</v>
      </c>
      <c r="CD55" s="176" t="str">
        <f t="array" ref="CD55">IFERROR(INDEX(FDONN,MATCH($CD$4&amp;$E55,FNOM&amp;FDATE,0),3)," ")</f>
        <v xml:space="preserve"> </v>
      </c>
      <c r="CE55" s="178" t="str">
        <f t="array" ref="CE55">IFERROR(INDEX(FDONN,MATCH($CD$4&amp;$E55,FNOM&amp;FDATE,0),4)," ")</f>
        <v xml:space="preserve"> </v>
      </c>
      <c r="CF55" s="187">
        <f t="shared" si="42"/>
        <v>0</v>
      </c>
      <c r="CG55" s="188">
        <f>CF55+CG54</f>
        <v>0</v>
      </c>
      <c r="CH55" s="176" t="str">
        <f t="array" ref="CH55">IFERROR(INDEX(FDONN,MATCH($CH$4&amp;$E55,FNOM&amp;FDATE,0),3)," ")</f>
        <v xml:space="preserve"> </v>
      </c>
      <c r="CI55" s="178" t="str">
        <f t="array" ref="CI55">IFERROR(INDEX(FDONN,MATCH($CH$4&amp;$E55,FNOM&amp;FDATE,0),4)," ")</f>
        <v xml:space="preserve"> </v>
      </c>
      <c r="CJ55" s="187">
        <f t="shared" si="44"/>
        <v>0</v>
      </c>
      <c r="CK55" s="188">
        <f>CJ55+CK54</f>
        <v>0</v>
      </c>
      <c r="CL55" s="176" t="str">
        <f t="array" ref="CL55">IFERROR(INDEX(FDONN,MATCH($CL$4&amp;$E55,FNOM&amp;FDATE,0),3)," ")</f>
        <v xml:space="preserve"> </v>
      </c>
      <c r="CM55" s="178" t="str">
        <f t="array" ref="CM55">IFERROR(INDEX(FDONN,MATCH($CL$4&amp;$E55,FNOM&amp;FDATE,0),4)," ")</f>
        <v xml:space="preserve"> </v>
      </c>
      <c r="CN55" s="187">
        <f t="shared" si="46"/>
        <v>0</v>
      </c>
      <c r="CO55" s="188">
        <f>CN55+CO54</f>
        <v>0</v>
      </c>
      <c r="CP55" s="176" t="str">
        <f t="array" ref="CP55">IFERROR(INDEX(FDONN,MATCH($CP$4&amp;$E55,FNOM&amp;FDATE,0),3)," ")</f>
        <v xml:space="preserve"> </v>
      </c>
      <c r="CQ55" s="178" t="str">
        <f t="array" ref="CQ55">IFERROR(INDEX(FDONN,MATCH($CP$4&amp;$E55,FNOM&amp;FDATE,0),4)," ")</f>
        <v xml:space="preserve"> </v>
      </c>
      <c r="CR55" s="187">
        <f t="shared" si="48"/>
        <v>0</v>
      </c>
      <c r="CS55" s="188">
        <f>CR55+CS54</f>
        <v>0</v>
      </c>
      <c r="CT55" s="176" t="str">
        <f t="array" ref="CT55">IFERROR(INDEX(FDONN,MATCH($CT$4&amp;$E55,FNOM&amp;FDATE,0),3)," ")</f>
        <v xml:space="preserve"> </v>
      </c>
      <c r="CU55" s="178" t="str">
        <f t="array" ref="CU55">IFERROR(INDEX(FDONN,MATCH($CT$4&amp;$E55,FNOM&amp;FDATE,0),4)," ")</f>
        <v xml:space="preserve"> </v>
      </c>
      <c r="CV55" s="187">
        <f t="shared" si="50"/>
        <v>0</v>
      </c>
      <c r="CW55" s="188">
        <f>CV55+CW54</f>
        <v>0</v>
      </c>
      <c r="CX55" s="176" t="str">
        <f t="array" ref="CX55">IFERROR(INDEX(FDONN,MATCH($CX$4&amp;$E55,FNOM&amp;FDATE,0),3)," ")</f>
        <v xml:space="preserve"> </v>
      </c>
      <c r="CY55" s="178" t="str">
        <f t="array" ref="CY55">IFERROR(INDEX(FDONN,MATCH($CX$4&amp;$E55,FNOM&amp;FDATE,0),4)," ")</f>
        <v xml:space="preserve"> </v>
      </c>
      <c r="CZ55" s="187">
        <f t="shared" si="52"/>
        <v>0</v>
      </c>
      <c r="DA55" s="188">
        <f>CZ55+DA54</f>
        <v>0</v>
      </c>
      <c r="DB55" s="176" t="str">
        <f t="array" ref="DB55">IFERROR(INDEX(FDONN,MATCH($DB$4&amp;$E55,FNOM&amp;FDATE,0),3)," ")</f>
        <v xml:space="preserve"> </v>
      </c>
      <c r="DC55" s="178" t="str">
        <f t="array" ref="DC55">IFERROR(INDEX(FDONN,MATCH($DB$4&amp;$E55,FNOM&amp;FDATE,0),4)," ")</f>
        <v xml:space="preserve"> </v>
      </c>
      <c r="DD55" s="187">
        <f t="shared" si="54"/>
        <v>0</v>
      </c>
      <c r="DE55" s="188">
        <f>DD55+DE54</f>
        <v>0</v>
      </c>
      <c r="DF55" s="176" t="str">
        <f t="array" ref="DF55">IFERROR(INDEX(FDONN,MATCH($DF$4&amp;$E55,FNOM&amp;FDATE,0),3)," ")</f>
        <v xml:space="preserve"> </v>
      </c>
      <c r="DG55" s="178" t="str">
        <f t="array" ref="DG55">IFERROR(INDEX(FDONN,MATCH($DF$4&amp;$E55,FNOM&amp;FDATE,0),4)," ")</f>
        <v xml:space="preserve"> </v>
      </c>
      <c r="DH55" s="187">
        <f t="shared" si="56"/>
        <v>0</v>
      </c>
      <c r="DI55" s="188">
        <f>DH55+DI54</f>
        <v>0</v>
      </c>
      <c r="DJ55" s="176" t="str">
        <f t="array" ref="DJ55">IFERROR(INDEX(FDONN,MATCH($DJ$4&amp;$E55,FNOM&amp;FDATE,0),3)," ")</f>
        <v xml:space="preserve"> </v>
      </c>
      <c r="DK55" s="178" t="str">
        <f t="array" ref="DK55">IFERROR(INDEX(FDONN,MATCH($DJ$4&amp;$E55,FNOM&amp;FDATE,0),4)," ")</f>
        <v xml:space="preserve"> </v>
      </c>
      <c r="DL55" s="187">
        <f t="shared" si="58"/>
        <v>0</v>
      </c>
      <c r="DM55" s="188">
        <f>DL55+DM54</f>
        <v>0</v>
      </c>
      <c r="DN55" s="194" t="str">
        <f t="array" ref="DN55">IFERROR(INDEX(FDONN,MATCH($DN$4&amp;$E55,FNOM&amp;FDATE,0),3)," ")</f>
        <v xml:space="preserve"> </v>
      </c>
      <c r="DO55" s="178" t="str">
        <f t="array" ref="DO55">IFERROR(INDEX(FDONN,MATCH($DN$4&amp;$E55,FNOM&amp;FDATE,0),4)," ")</f>
        <v xml:space="preserve"> </v>
      </c>
      <c r="DP55" s="187">
        <f t="shared" si="60"/>
        <v>0</v>
      </c>
      <c r="DQ55" s="188">
        <f>DP55+DQ54</f>
        <v>0</v>
      </c>
    </row>
    <row r="56" spans="1:121" ht="16.5" thickBot="1" x14ac:dyDescent="0.3">
      <c r="A56" s="97"/>
      <c r="B56" s="95">
        <f t="shared" si="0"/>
        <v>3</v>
      </c>
      <c r="C56" s="95">
        <f t="shared" si="1"/>
        <v>8</v>
      </c>
      <c r="D56" s="95">
        <f t="shared" si="2"/>
        <v>2</v>
      </c>
      <c r="E56" s="156">
        <f t="shared" si="3"/>
        <v>43516</v>
      </c>
      <c r="F56" s="176" t="str">
        <f t="array" ref="F56">IFERROR(INDEX(Etat!A:C,MATCH('2019'!$F$4:$I$4&amp;'2019'!$E56,FNOM&amp;FDATE,0),3)," ")</f>
        <v xml:space="preserve"> </v>
      </c>
      <c r="G56" s="178" t="str">
        <f t="array" ref="G56">IFERROR(INDEX(Etat!A:D,MATCH('2019'!$F$4:$I$4&amp;'2019'!$E56,FNOM&amp;FDATE,0),4)," ")</f>
        <v xml:space="preserve"> </v>
      </c>
      <c r="H56" s="187">
        <f t="shared" si="4"/>
        <v>0</v>
      </c>
      <c r="I56" s="188">
        <f t="shared" ref="I56:I60" si="238">I55+H56</f>
        <v>0</v>
      </c>
      <c r="J56" s="176" t="str">
        <f t="array" ref="J56">IFERROR(INDEX(FDONN,MATCH($J$4&amp;$E56,FNOM&amp;FDATE,0),3)," ")</f>
        <v xml:space="preserve"> </v>
      </c>
      <c r="K56" s="178" t="str">
        <f t="array" ref="K56">IFERROR(INDEX(FDONN,MATCH($J$4&amp;$E56,FNOM&amp;FDATE,0),4)," ")</f>
        <v xml:space="preserve"> </v>
      </c>
      <c r="L56" s="187">
        <f t="shared" si="6"/>
        <v>0</v>
      </c>
      <c r="M56" s="188">
        <f t="shared" ref="M56:M60" si="239">M55+L56</f>
        <v>0</v>
      </c>
      <c r="N56" s="176" t="str">
        <f t="array" ref="N56">IFERROR(INDEX(FDONN,MATCH($N$4&amp;$E56,FNOM&amp;FDATE,0),3)," ")</f>
        <v xml:space="preserve"> </v>
      </c>
      <c r="O56" s="178" t="str">
        <f t="array" ref="O56">IFERROR(INDEX(FDONN,MATCH($N$4&amp;$E56,FNOM&amp;FDATE,0),4)," ")</f>
        <v xml:space="preserve"> </v>
      </c>
      <c r="P56" s="187">
        <f t="shared" si="8"/>
        <v>0</v>
      </c>
      <c r="Q56" s="188">
        <f t="shared" ref="Q56:Q60" si="240">Q55+P56</f>
        <v>0</v>
      </c>
      <c r="R56" s="176" t="str">
        <f t="array" ref="R56">IFERROR(INDEX(FDONN,MATCH($R$4&amp;$E56,FNOM&amp;FDATE,0),3)," ")</f>
        <v xml:space="preserve"> </v>
      </c>
      <c r="S56" s="178" t="str">
        <f t="array" ref="S56">IFERROR(INDEX(FDONN,MATCH($R$4&amp;$E56,FNOM&amp;FDATE,0),4)," ")</f>
        <v xml:space="preserve"> </v>
      </c>
      <c r="T56" s="187">
        <f t="shared" si="10"/>
        <v>0</v>
      </c>
      <c r="U56" s="188">
        <f t="shared" ref="U56:U60" si="241">U55+T56</f>
        <v>0</v>
      </c>
      <c r="V56" s="176" t="str">
        <f t="array" ref="V56">IFERROR(INDEX(FDONN,MATCH($V$4&amp;$E56,FNOM&amp;FDATE,0),3)," ")</f>
        <v xml:space="preserve"> </v>
      </c>
      <c r="W56" s="178" t="str">
        <f t="array" ref="W56">IFERROR(INDEX(FDONN,MATCH($V$4&amp;$E56,FNOM&amp;FDATE,0),4)," ")</f>
        <v xml:space="preserve"> </v>
      </c>
      <c r="X56" s="187">
        <f t="shared" si="12"/>
        <v>0</v>
      </c>
      <c r="Y56" s="188">
        <f t="shared" ref="Y56:Y60" si="242">Y55+X56</f>
        <v>0</v>
      </c>
      <c r="Z56" s="176" t="str">
        <f t="array" ref="Z56">IFERROR(INDEX(FDONN,MATCH($Z$4&amp;$E56,FNOM&amp;FDATE,0),3)," ")</f>
        <v xml:space="preserve"> </v>
      </c>
      <c r="AA56" s="178" t="str">
        <f t="array" ref="AA56">IFERROR(INDEX(FDONN,MATCH($Z$4&amp;$E56,FNOM&amp;FDATE,0),4)," ")</f>
        <v xml:space="preserve"> </v>
      </c>
      <c r="AB56" s="187">
        <f t="shared" si="14"/>
        <v>0</v>
      </c>
      <c r="AC56" s="188">
        <f t="shared" ref="AC56:AC60" si="243">AC55+AB56</f>
        <v>0</v>
      </c>
      <c r="AD56" s="176" t="str">
        <f t="shared" si="236"/>
        <v xml:space="preserve"> </v>
      </c>
      <c r="AE56" s="178" t="str">
        <f t="shared" si="237"/>
        <v xml:space="preserve"> </v>
      </c>
      <c r="AF56" s="187">
        <f t="shared" si="16"/>
        <v>0</v>
      </c>
      <c r="AG56" s="188">
        <f t="shared" ref="AG56:AG60" si="244">AG55+AF56</f>
        <v>0</v>
      </c>
      <c r="AH56" s="176" t="str">
        <f t="array" ref="AH56">IFERROR(INDEX(FDONN,MATCH($AH$4&amp;$E56,FNOM&amp;FDATE,0),3)," ")</f>
        <v xml:space="preserve"> </v>
      </c>
      <c r="AI56" s="178" t="str">
        <f t="array" ref="AI56">IFERROR(INDEX(FDONN,MATCH($AH$4&amp;$E56,FNOM&amp;FDATE,0),4)," ")</f>
        <v xml:space="preserve"> </v>
      </c>
      <c r="AJ56" s="187">
        <f t="shared" si="18"/>
        <v>0</v>
      </c>
      <c r="AK56" s="188">
        <f t="shared" ref="AK56:AK60" si="245">AK55+AJ56</f>
        <v>0</v>
      </c>
      <c r="AL56" s="176" t="str">
        <f t="array" ref="AL56">IFERROR(INDEX(FDONN,MATCH($AL$4&amp;$E56,FNOM&amp;FDATE,0),3)," ")</f>
        <v xml:space="preserve"> </v>
      </c>
      <c r="AM56" s="178" t="str">
        <f t="array" ref="AM56">IFERROR(INDEX(FDONN,MATCH($AL$4&amp;$E56,FNOM&amp;FDATE,0),4)," ")</f>
        <v xml:space="preserve"> </v>
      </c>
      <c r="AN56" s="187">
        <f t="shared" si="20"/>
        <v>0</v>
      </c>
      <c r="AO56" s="188">
        <f t="shared" ref="AO56:AO60" si="246">AO55+AN56</f>
        <v>0</v>
      </c>
      <c r="AP56" s="176" t="str">
        <f t="array" ref="AP56">IFERROR(INDEX(FDONN,MATCH($AP$4&amp;$E56,FNOM&amp;FDATE,0),3)," ")</f>
        <v xml:space="preserve"> </v>
      </c>
      <c r="AQ56" s="178" t="str">
        <f t="array" ref="AQ56">IFERROR(INDEX(FDONN,MATCH($AP$4&amp;$E56,FNOM&amp;FDATE,0),4)," ")</f>
        <v xml:space="preserve"> </v>
      </c>
      <c r="AR56" s="187">
        <f t="shared" si="22"/>
        <v>0</v>
      </c>
      <c r="AS56" s="188">
        <f t="shared" ref="AS56:AS60" si="247">AS55+AR56</f>
        <v>0</v>
      </c>
      <c r="AT56" s="176" t="str">
        <f t="array" ref="AT56">IFERROR(INDEX(FDONN,MATCH($AT$4&amp;$E56,FNOM&amp;FDATE,0),3)," ")</f>
        <v xml:space="preserve"> </v>
      </c>
      <c r="AU56" s="178" t="str">
        <f t="array" ref="AU56">IFERROR(INDEX(FDONN,MATCH($AT$4&amp;$E56,FNOM&amp;FDATE,0),4)," ")</f>
        <v xml:space="preserve"> </v>
      </c>
      <c r="AV56" s="187">
        <f t="shared" si="24"/>
        <v>0</v>
      </c>
      <c r="AW56" s="188">
        <f t="shared" ref="AW56:AW60" si="248">AW55+AV56</f>
        <v>0</v>
      </c>
      <c r="AX56" s="176" t="str">
        <f t="array" ref="AX56">IFERROR(INDEX(FDONN,MATCH($AX$4&amp;$E56,FNOM&amp;FDATE,0),3)," ")</f>
        <v xml:space="preserve"> </v>
      </c>
      <c r="AY56" s="178" t="str">
        <f t="array" ref="AY56">IFERROR(INDEX(FDONN,MATCH($AX$4&amp;$E56,FNOM&amp;FDATE,0),4)," ")</f>
        <v xml:space="preserve"> </v>
      </c>
      <c r="AZ56" s="187">
        <f t="shared" si="26"/>
        <v>0</v>
      </c>
      <c r="BA56" s="188">
        <f t="shared" ref="BA56:BA60" si="249">BA55+AZ56</f>
        <v>0</v>
      </c>
      <c r="BB56" s="176" t="str">
        <f t="array" ref="BB56">IFERROR(INDEX(FDONN,MATCH($BB$4&amp;$E56,FNOM&amp;FDATE,0),3)," ")</f>
        <v xml:space="preserve"> </v>
      </c>
      <c r="BC56" s="178" t="str">
        <f t="array" ref="BC56">IFERROR(INDEX(FDONN,MATCH($BB$4&amp;$E56,FNOM&amp;FDATE,0),4)," ")</f>
        <v xml:space="preserve"> </v>
      </c>
      <c r="BD56" s="187">
        <f t="shared" si="28"/>
        <v>0</v>
      </c>
      <c r="BE56" s="188">
        <f t="shared" ref="BE56:BE60" si="250">BE55+BD56</f>
        <v>0</v>
      </c>
      <c r="BF56" s="176" t="str">
        <f t="array" ref="BF56">IFERROR(INDEX(FDONN,MATCH($BF$4&amp;$E56,FNOM&amp;FDATE,0),3)," ")</f>
        <v xml:space="preserve"> </v>
      </c>
      <c r="BG56" s="178" t="str">
        <f t="array" ref="BG56">IFERROR(INDEX(FDONN,MATCH($BF$4&amp;$E56,FNOM&amp;FDATE,0),4)," ")</f>
        <v xml:space="preserve"> </v>
      </c>
      <c r="BH56" s="187">
        <f t="shared" si="30"/>
        <v>0</v>
      </c>
      <c r="BI56" s="188">
        <f t="shared" ref="BI56:BI60" si="251">BI55+BH56</f>
        <v>0</v>
      </c>
      <c r="BJ56" s="176" t="str">
        <f t="array" ref="BJ56">IFERROR(INDEX(FDONN,MATCH($BJ$4&amp;$E56,FNOM&amp;FDATE,0),3)," ")</f>
        <v xml:space="preserve"> </v>
      </c>
      <c r="BK56" s="178" t="str">
        <f t="array" ref="BK56">IFERROR(INDEX(FDONN,MATCH($BJ$4&amp;$E56,FNOM&amp;FDATE,0),4)," ")</f>
        <v xml:space="preserve"> </v>
      </c>
      <c r="BL56" s="187">
        <f t="shared" si="32"/>
        <v>0</v>
      </c>
      <c r="BM56" s="188">
        <f t="shared" ref="BM56:BM60" si="252">BM55+BL56</f>
        <v>0</v>
      </c>
      <c r="BN56" s="176" t="str">
        <f t="array" ref="BN56">IFERROR(INDEX(FDONN,MATCH($BN$4&amp;$E56,FNOM&amp;FDATE,0),3)," ")</f>
        <v xml:space="preserve"> </v>
      </c>
      <c r="BO56" s="178" t="str">
        <f t="array" ref="BO56">IFERROR(INDEX(FDONN,MATCH($BN$4&amp;$E56,FNOM&amp;FDATE,0),4)," ")</f>
        <v xml:space="preserve"> </v>
      </c>
      <c r="BP56" s="187">
        <f t="shared" si="34"/>
        <v>0</v>
      </c>
      <c r="BQ56" s="188">
        <f t="shared" ref="BQ56:BQ60" si="253">BQ55+BP56</f>
        <v>0</v>
      </c>
      <c r="BR56" s="176" t="str">
        <f t="array" ref="BR56">IFERROR(INDEX(FDONN,MATCH($BR$4&amp;$E56,FNOM&amp;FDATE,0),3)," ")</f>
        <v xml:space="preserve"> </v>
      </c>
      <c r="BS56" s="178" t="str">
        <f t="array" ref="BS56">IFERROR(INDEX(FDONN,MATCH($BR$4&amp;$E56,FNOM&amp;FDATE,0),4)," ")</f>
        <v xml:space="preserve"> </v>
      </c>
      <c r="BT56" s="187">
        <f t="shared" si="36"/>
        <v>0</v>
      </c>
      <c r="BU56" s="188">
        <f t="shared" ref="BU56:BU60" si="254">BU55+BT56</f>
        <v>0</v>
      </c>
      <c r="BV56" s="176" t="str">
        <f t="array" ref="BV56">IFERROR(INDEX(FDONN,MATCH($BV$4&amp;$E56,FNOM&amp;FDATE,0),3)," ")</f>
        <v xml:space="preserve"> </v>
      </c>
      <c r="BW56" s="178" t="str">
        <f t="array" ref="BW56">IFERROR(INDEX(FDONN,MATCH($BV$4&amp;$E56,FNOM&amp;FDATE,0),4)," ")</f>
        <v xml:space="preserve"> </v>
      </c>
      <c r="BX56" s="187">
        <f t="shared" si="38"/>
        <v>0</v>
      </c>
      <c r="BY56" s="188">
        <f t="shared" ref="BY56:BY60" si="255">BY55+BX56</f>
        <v>0</v>
      </c>
      <c r="BZ56" s="176" t="str">
        <f t="array" ref="BZ56">IFERROR(INDEX(FDONN,MATCH($BZ$4&amp;$E56,FNOM&amp;FDATE,0),3)," ")</f>
        <v xml:space="preserve"> </v>
      </c>
      <c r="CA56" s="178" t="str">
        <f t="array" ref="CA56">IFERROR(INDEX(FDONN,MATCH($BZ$4&amp;$E56,FNOM&amp;FDATE,0),4)," ")</f>
        <v xml:space="preserve"> </v>
      </c>
      <c r="CB56" s="187">
        <f t="shared" si="40"/>
        <v>0</v>
      </c>
      <c r="CC56" s="188">
        <f t="shared" ref="CC56:CC60" si="256">CC55+CB56</f>
        <v>0</v>
      </c>
      <c r="CD56" s="176" t="str">
        <f t="array" ref="CD56">IFERROR(INDEX(FDONN,MATCH($CD$4&amp;$E56,FNOM&amp;FDATE,0),3)," ")</f>
        <v xml:space="preserve"> </v>
      </c>
      <c r="CE56" s="178" t="str">
        <f t="array" ref="CE56">IFERROR(INDEX(FDONN,MATCH($CD$4&amp;$E56,FNOM&amp;FDATE,0),4)," ")</f>
        <v xml:space="preserve"> </v>
      </c>
      <c r="CF56" s="187">
        <f t="shared" si="42"/>
        <v>0</v>
      </c>
      <c r="CG56" s="188">
        <f t="shared" ref="CG56:CG60" si="257">CG55+CF56</f>
        <v>0</v>
      </c>
      <c r="CH56" s="176" t="str">
        <f t="array" ref="CH56">IFERROR(INDEX(FDONN,MATCH($CH$4&amp;$E56,FNOM&amp;FDATE,0),3)," ")</f>
        <v xml:space="preserve"> </v>
      </c>
      <c r="CI56" s="178" t="str">
        <f t="array" ref="CI56">IFERROR(INDEX(FDONN,MATCH($CH$4&amp;$E56,FNOM&amp;FDATE,0),4)," ")</f>
        <v xml:space="preserve"> </v>
      </c>
      <c r="CJ56" s="187">
        <f t="shared" si="44"/>
        <v>0</v>
      </c>
      <c r="CK56" s="188">
        <f t="shared" ref="CK56:CK60" si="258">CK55+CJ56</f>
        <v>0</v>
      </c>
      <c r="CL56" s="176" t="str">
        <f t="array" ref="CL56">IFERROR(INDEX(FDONN,MATCH($CL$4&amp;$E56,FNOM&amp;FDATE,0),3)," ")</f>
        <v xml:space="preserve"> </v>
      </c>
      <c r="CM56" s="178" t="str">
        <f t="array" ref="CM56">IFERROR(INDEX(FDONN,MATCH($CL$4&amp;$E56,FNOM&amp;FDATE,0),4)," ")</f>
        <v xml:space="preserve"> </v>
      </c>
      <c r="CN56" s="187">
        <f t="shared" si="46"/>
        <v>0</v>
      </c>
      <c r="CO56" s="188">
        <f t="shared" ref="CO56:CO60" si="259">CO55+CN56</f>
        <v>0</v>
      </c>
      <c r="CP56" s="176" t="str">
        <f t="array" ref="CP56">IFERROR(INDEX(FDONN,MATCH($CP$4&amp;$E56,FNOM&amp;FDATE,0),3)," ")</f>
        <v xml:space="preserve"> </v>
      </c>
      <c r="CQ56" s="178" t="str">
        <f t="array" ref="CQ56">IFERROR(INDEX(FDONN,MATCH($CP$4&amp;$E56,FNOM&amp;FDATE,0),4)," ")</f>
        <v xml:space="preserve"> </v>
      </c>
      <c r="CR56" s="187">
        <f t="shared" si="48"/>
        <v>0</v>
      </c>
      <c r="CS56" s="188">
        <f t="shared" ref="CS56:CS60" si="260">CS55+CR56</f>
        <v>0</v>
      </c>
      <c r="CT56" s="176" t="str">
        <f t="array" ref="CT56">IFERROR(INDEX(FDONN,MATCH($CT$4&amp;$E56,FNOM&amp;FDATE,0),3)," ")</f>
        <v xml:space="preserve"> </v>
      </c>
      <c r="CU56" s="178" t="str">
        <f t="array" ref="CU56">IFERROR(INDEX(FDONN,MATCH($CT$4&amp;$E56,FNOM&amp;FDATE,0),4)," ")</f>
        <v xml:space="preserve"> </v>
      </c>
      <c r="CV56" s="187">
        <f t="shared" si="50"/>
        <v>0</v>
      </c>
      <c r="CW56" s="188">
        <f t="shared" ref="CW56:CW60" si="261">CW55+CV56</f>
        <v>0</v>
      </c>
      <c r="CX56" s="176" t="str">
        <f t="array" ref="CX56">IFERROR(INDEX(FDONN,MATCH($CX$4&amp;$E56,FNOM&amp;FDATE,0),3)," ")</f>
        <v xml:space="preserve"> </v>
      </c>
      <c r="CY56" s="178" t="str">
        <f t="array" ref="CY56">IFERROR(INDEX(FDONN,MATCH($CX$4&amp;$E56,FNOM&amp;FDATE,0),4)," ")</f>
        <v xml:space="preserve"> </v>
      </c>
      <c r="CZ56" s="187">
        <f t="shared" si="52"/>
        <v>0</v>
      </c>
      <c r="DA56" s="188">
        <f t="shared" ref="DA56:DA60" si="262">DA55+CZ56</f>
        <v>0</v>
      </c>
      <c r="DB56" s="176" t="str">
        <f t="array" ref="DB56">IFERROR(INDEX(FDONN,MATCH($DB$4&amp;$E56,FNOM&amp;FDATE,0),3)," ")</f>
        <v xml:space="preserve"> </v>
      </c>
      <c r="DC56" s="178" t="str">
        <f t="array" ref="DC56">IFERROR(INDEX(FDONN,MATCH($DB$4&amp;$E56,FNOM&amp;FDATE,0),4)," ")</f>
        <v xml:space="preserve"> </v>
      </c>
      <c r="DD56" s="187">
        <f t="shared" si="54"/>
        <v>0</v>
      </c>
      <c r="DE56" s="188">
        <f t="shared" ref="DE56:DE60" si="263">DE55+DD56</f>
        <v>0</v>
      </c>
      <c r="DF56" s="176" t="str">
        <f t="array" ref="DF56">IFERROR(INDEX(FDONN,MATCH($DF$4&amp;$E56,FNOM&amp;FDATE,0),3)," ")</f>
        <v xml:space="preserve"> </v>
      </c>
      <c r="DG56" s="178" t="str">
        <f t="array" ref="DG56">IFERROR(INDEX(FDONN,MATCH($DF$4&amp;$E56,FNOM&amp;FDATE,0),4)," ")</f>
        <v xml:space="preserve"> </v>
      </c>
      <c r="DH56" s="187">
        <f t="shared" si="56"/>
        <v>0</v>
      </c>
      <c r="DI56" s="188">
        <f t="shared" ref="DI56:DI60" si="264">DI55+DH56</f>
        <v>0</v>
      </c>
      <c r="DJ56" s="176" t="str">
        <f t="array" ref="DJ56">IFERROR(INDEX(FDONN,MATCH($DJ$4&amp;$E56,FNOM&amp;FDATE,0),3)," ")</f>
        <v xml:space="preserve"> </v>
      </c>
      <c r="DK56" s="178" t="str">
        <f t="array" ref="DK56">IFERROR(INDEX(FDONN,MATCH($DJ$4&amp;$E56,FNOM&amp;FDATE,0),4)," ")</f>
        <v xml:space="preserve"> </v>
      </c>
      <c r="DL56" s="187">
        <f t="shared" si="58"/>
        <v>0</v>
      </c>
      <c r="DM56" s="188">
        <f t="shared" ref="DM56:DM60" si="265">DM55+DL56</f>
        <v>0</v>
      </c>
      <c r="DN56" s="194" t="str">
        <f t="array" ref="DN56">IFERROR(INDEX(FDONN,MATCH($DN$4&amp;$E56,FNOM&amp;FDATE,0),3)," ")</f>
        <v xml:space="preserve"> </v>
      </c>
      <c r="DO56" s="178" t="str">
        <f t="array" ref="DO56">IFERROR(INDEX(FDONN,MATCH($DN$4&amp;$E56,FNOM&amp;FDATE,0),4)," ")</f>
        <v xml:space="preserve"> </v>
      </c>
      <c r="DP56" s="187">
        <f t="shared" si="60"/>
        <v>0</v>
      </c>
      <c r="DQ56" s="188">
        <f t="shared" ref="DQ56:DQ60" si="266">DQ55+DP56</f>
        <v>0</v>
      </c>
    </row>
    <row r="57" spans="1:121" ht="16.5" thickBot="1" x14ac:dyDescent="0.3">
      <c r="A57" s="97"/>
      <c r="B57" s="95">
        <f t="shared" si="0"/>
        <v>4</v>
      </c>
      <c r="C57" s="95">
        <f t="shared" si="1"/>
        <v>8</v>
      </c>
      <c r="D57" s="95">
        <f t="shared" si="2"/>
        <v>2</v>
      </c>
      <c r="E57" s="156">
        <f t="shared" si="3"/>
        <v>43517</v>
      </c>
      <c r="F57" s="176" t="str">
        <f t="array" ref="F57">IFERROR(INDEX(Etat!A:C,MATCH('2019'!$F$4:$I$4&amp;'2019'!$E57,FNOM&amp;FDATE,0),3)," ")</f>
        <v xml:space="preserve"> </v>
      </c>
      <c r="G57" s="178" t="str">
        <f t="array" ref="G57">IFERROR(INDEX(Etat!A:D,MATCH('2019'!$F$4:$I$4&amp;'2019'!$E57,FNOM&amp;FDATE,0),4)," ")</f>
        <v xml:space="preserve"> </v>
      </c>
      <c r="H57" s="187">
        <f t="shared" si="4"/>
        <v>0</v>
      </c>
      <c r="I57" s="188">
        <f t="shared" si="238"/>
        <v>0</v>
      </c>
      <c r="J57" s="176" t="str">
        <f t="array" ref="J57">IFERROR(INDEX(FDONN,MATCH($J$4&amp;$E57,FNOM&amp;FDATE,0),3)," ")</f>
        <v xml:space="preserve"> </v>
      </c>
      <c r="K57" s="178" t="str">
        <f t="array" ref="K57">IFERROR(INDEX(FDONN,MATCH($J$4&amp;$E57,FNOM&amp;FDATE,0),4)," ")</f>
        <v xml:space="preserve"> </v>
      </c>
      <c r="L57" s="187">
        <f t="shared" si="6"/>
        <v>0</v>
      </c>
      <c r="M57" s="188">
        <f t="shared" si="239"/>
        <v>0</v>
      </c>
      <c r="N57" s="176" t="str">
        <f t="array" ref="N57">IFERROR(INDEX(FDONN,MATCH($N$4&amp;$E57,FNOM&amp;FDATE,0),3)," ")</f>
        <v xml:space="preserve"> </v>
      </c>
      <c r="O57" s="178" t="str">
        <f t="array" ref="O57">IFERROR(INDEX(FDONN,MATCH($N$4&amp;$E57,FNOM&amp;FDATE,0),4)," ")</f>
        <v xml:space="preserve"> </v>
      </c>
      <c r="P57" s="187">
        <f t="shared" si="8"/>
        <v>0</v>
      </c>
      <c r="Q57" s="188">
        <f t="shared" si="240"/>
        <v>0</v>
      </c>
      <c r="R57" s="176" t="str">
        <f t="array" ref="R57">IFERROR(INDEX(FDONN,MATCH($R$4&amp;$E57,FNOM&amp;FDATE,0),3)," ")</f>
        <v xml:space="preserve"> </v>
      </c>
      <c r="S57" s="178" t="str">
        <f t="array" ref="S57">IFERROR(INDEX(FDONN,MATCH($R$4&amp;$E57,FNOM&amp;FDATE,0),4)," ")</f>
        <v xml:space="preserve"> </v>
      </c>
      <c r="T57" s="187">
        <f t="shared" si="10"/>
        <v>0</v>
      </c>
      <c r="U57" s="188">
        <f t="shared" si="241"/>
        <v>0</v>
      </c>
      <c r="V57" s="176" t="str">
        <f t="array" ref="V57">IFERROR(INDEX(FDONN,MATCH($V$4&amp;$E57,FNOM&amp;FDATE,0),3)," ")</f>
        <v xml:space="preserve"> </v>
      </c>
      <c r="W57" s="178" t="str">
        <f t="array" ref="W57">IFERROR(INDEX(FDONN,MATCH($V$4&amp;$E57,FNOM&amp;FDATE,0),4)," ")</f>
        <v xml:space="preserve"> </v>
      </c>
      <c r="X57" s="187">
        <f t="shared" si="12"/>
        <v>0</v>
      </c>
      <c r="Y57" s="188">
        <f t="shared" si="242"/>
        <v>0</v>
      </c>
      <c r="Z57" s="176" t="str">
        <f t="array" ref="Z57">IFERROR(INDEX(FDONN,MATCH($Z$4&amp;$E57,FNOM&amp;FDATE,0),3)," ")</f>
        <v xml:space="preserve"> </v>
      </c>
      <c r="AA57" s="178" t="str">
        <f t="array" ref="AA57">IFERROR(INDEX(FDONN,MATCH($Z$4&amp;$E57,FNOM&amp;FDATE,0),4)," ")</f>
        <v xml:space="preserve"> </v>
      </c>
      <c r="AB57" s="187">
        <f t="shared" si="14"/>
        <v>0</v>
      </c>
      <c r="AC57" s="188">
        <f t="shared" si="243"/>
        <v>0</v>
      </c>
      <c r="AD57" s="176" t="str">
        <f t="shared" si="236"/>
        <v xml:space="preserve"> </v>
      </c>
      <c r="AE57" s="178" t="str">
        <f t="shared" si="237"/>
        <v xml:space="preserve"> </v>
      </c>
      <c r="AF57" s="187">
        <f t="shared" si="16"/>
        <v>0</v>
      </c>
      <c r="AG57" s="188">
        <f t="shared" si="244"/>
        <v>0</v>
      </c>
      <c r="AH57" s="176" t="str">
        <f t="array" ref="AH57">IFERROR(INDEX(FDONN,MATCH($AH$4&amp;$E57,FNOM&amp;FDATE,0),3)," ")</f>
        <v xml:space="preserve"> </v>
      </c>
      <c r="AI57" s="178" t="str">
        <f t="array" ref="AI57">IFERROR(INDEX(FDONN,MATCH($AH$4&amp;$E57,FNOM&amp;FDATE,0),4)," ")</f>
        <v xml:space="preserve"> </v>
      </c>
      <c r="AJ57" s="187">
        <f t="shared" si="18"/>
        <v>0</v>
      </c>
      <c r="AK57" s="188">
        <f t="shared" si="245"/>
        <v>0</v>
      </c>
      <c r="AL57" s="176" t="str">
        <f t="array" ref="AL57">IFERROR(INDEX(FDONN,MATCH($AL$4&amp;$E57,FNOM&amp;FDATE,0),3)," ")</f>
        <v xml:space="preserve"> </v>
      </c>
      <c r="AM57" s="178" t="str">
        <f t="array" ref="AM57">IFERROR(INDEX(FDONN,MATCH($AL$4&amp;$E57,FNOM&amp;FDATE,0),4)," ")</f>
        <v xml:space="preserve"> </v>
      </c>
      <c r="AN57" s="187">
        <f t="shared" si="20"/>
        <v>0</v>
      </c>
      <c r="AO57" s="188">
        <f t="shared" si="246"/>
        <v>0</v>
      </c>
      <c r="AP57" s="176" t="str">
        <f t="array" ref="AP57">IFERROR(INDEX(FDONN,MATCH($AP$4&amp;$E57,FNOM&amp;FDATE,0),3)," ")</f>
        <v xml:space="preserve"> </v>
      </c>
      <c r="AQ57" s="178" t="str">
        <f t="array" ref="AQ57">IFERROR(INDEX(FDONN,MATCH($AP$4&amp;$E57,FNOM&amp;FDATE,0),4)," ")</f>
        <v xml:space="preserve"> </v>
      </c>
      <c r="AR57" s="187">
        <f t="shared" si="22"/>
        <v>0</v>
      </c>
      <c r="AS57" s="188">
        <f t="shared" si="247"/>
        <v>0</v>
      </c>
      <c r="AT57" s="176" t="str">
        <f t="array" ref="AT57">IFERROR(INDEX(FDONN,MATCH($AT$4&amp;$E57,FNOM&amp;FDATE,0),3)," ")</f>
        <v xml:space="preserve"> </v>
      </c>
      <c r="AU57" s="178" t="str">
        <f t="array" ref="AU57">IFERROR(INDEX(FDONN,MATCH($AT$4&amp;$E57,FNOM&amp;FDATE,0),4)," ")</f>
        <v xml:space="preserve"> </v>
      </c>
      <c r="AV57" s="187">
        <f t="shared" si="24"/>
        <v>0</v>
      </c>
      <c r="AW57" s="188">
        <f t="shared" si="248"/>
        <v>0</v>
      </c>
      <c r="AX57" s="176" t="str">
        <f t="array" ref="AX57">IFERROR(INDEX(FDONN,MATCH($AX$4&amp;$E57,FNOM&amp;FDATE,0),3)," ")</f>
        <v xml:space="preserve"> </v>
      </c>
      <c r="AY57" s="178" t="str">
        <f t="array" ref="AY57">IFERROR(INDEX(FDONN,MATCH($AX$4&amp;$E57,FNOM&amp;FDATE,0),4)," ")</f>
        <v xml:space="preserve"> </v>
      </c>
      <c r="AZ57" s="187">
        <f t="shared" si="26"/>
        <v>0</v>
      </c>
      <c r="BA57" s="188">
        <f t="shared" si="249"/>
        <v>0</v>
      </c>
      <c r="BB57" s="176" t="str">
        <f t="array" ref="BB57">IFERROR(INDEX(FDONN,MATCH($BB$4&amp;$E57,FNOM&amp;FDATE,0),3)," ")</f>
        <v xml:space="preserve"> </v>
      </c>
      <c r="BC57" s="178" t="str">
        <f t="array" ref="BC57">IFERROR(INDEX(FDONN,MATCH($BB$4&amp;$E57,FNOM&amp;FDATE,0),4)," ")</f>
        <v xml:space="preserve"> </v>
      </c>
      <c r="BD57" s="187">
        <f t="shared" si="28"/>
        <v>0</v>
      </c>
      <c r="BE57" s="188">
        <f t="shared" si="250"/>
        <v>0</v>
      </c>
      <c r="BF57" s="176" t="str">
        <f t="array" ref="BF57">IFERROR(INDEX(FDONN,MATCH($BF$4&amp;$E57,FNOM&amp;FDATE,0),3)," ")</f>
        <v xml:space="preserve"> </v>
      </c>
      <c r="BG57" s="178" t="str">
        <f t="array" ref="BG57">IFERROR(INDEX(FDONN,MATCH($BF$4&amp;$E57,FNOM&amp;FDATE,0),4)," ")</f>
        <v xml:space="preserve"> </v>
      </c>
      <c r="BH57" s="187">
        <f t="shared" si="30"/>
        <v>0</v>
      </c>
      <c r="BI57" s="188">
        <f t="shared" si="251"/>
        <v>0</v>
      </c>
      <c r="BJ57" s="176" t="str">
        <f t="array" ref="BJ57">IFERROR(INDEX(FDONN,MATCH($BJ$4&amp;$E57,FNOM&amp;FDATE,0),3)," ")</f>
        <v xml:space="preserve"> </v>
      </c>
      <c r="BK57" s="178" t="str">
        <f t="array" ref="BK57">IFERROR(INDEX(FDONN,MATCH($BJ$4&amp;$E57,FNOM&amp;FDATE,0),4)," ")</f>
        <v xml:space="preserve"> </v>
      </c>
      <c r="BL57" s="187">
        <f t="shared" si="32"/>
        <v>0</v>
      </c>
      <c r="BM57" s="188">
        <f t="shared" si="252"/>
        <v>0</v>
      </c>
      <c r="BN57" s="176" t="str">
        <f t="array" ref="BN57">IFERROR(INDEX(FDONN,MATCH($BN$4&amp;$E57,FNOM&amp;FDATE,0),3)," ")</f>
        <v xml:space="preserve"> </v>
      </c>
      <c r="BO57" s="178" t="str">
        <f t="array" ref="BO57">IFERROR(INDEX(FDONN,MATCH($BN$4&amp;$E57,FNOM&amp;FDATE,0),4)," ")</f>
        <v xml:space="preserve"> </v>
      </c>
      <c r="BP57" s="187">
        <f t="shared" si="34"/>
        <v>0</v>
      </c>
      <c r="BQ57" s="188">
        <f t="shared" si="253"/>
        <v>0</v>
      </c>
      <c r="BR57" s="176" t="str">
        <f t="array" ref="BR57">IFERROR(INDEX(FDONN,MATCH($BR$4&amp;$E57,FNOM&amp;FDATE,0),3)," ")</f>
        <v xml:space="preserve"> </v>
      </c>
      <c r="BS57" s="178" t="str">
        <f t="array" ref="BS57">IFERROR(INDEX(FDONN,MATCH($BR$4&amp;$E57,FNOM&amp;FDATE,0),4)," ")</f>
        <v xml:space="preserve"> </v>
      </c>
      <c r="BT57" s="187">
        <f t="shared" si="36"/>
        <v>0</v>
      </c>
      <c r="BU57" s="188">
        <f t="shared" si="254"/>
        <v>0</v>
      </c>
      <c r="BV57" s="176" t="str">
        <f t="array" ref="BV57">IFERROR(INDEX(FDONN,MATCH($BV$4&amp;$E57,FNOM&amp;FDATE,0),3)," ")</f>
        <v xml:space="preserve"> </v>
      </c>
      <c r="BW57" s="178" t="str">
        <f t="array" ref="BW57">IFERROR(INDEX(FDONN,MATCH($BV$4&amp;$E57,FNOM&amp;FDATE,0),4)," ")</f>
        <v xml:space="preserve"> </v>
      </c>
      <c r="BX57" s="187">
        <f t="shared" si="38"/>
        <v>0</v>
      </c>
      <c r="BY57" s="188">
        <f t="shared" si="255"/>
        <v>0</v>
      </c>
      <c r="BZ57" s="176" t="str">
        <f t="array" ref="BZ57">IFERROR(INDEX(FDONN,MATCH($BZ$4&amp;$E57,FNOM&amp;FDATE,0),3)," ")</f>
        <v xml:space="preserve"> </v>
      </c>
      <c r="CA57" s="178" t="str">
        <f t="array" ref="CA57">IFERROR(INDEX(FDONN,MATCH($BZ$4&amp;$E57,FNOM&amp;FDATE,0),4)," ")</f>
        <v xml:space="preserve"> </v>
      </c>
      <c r="CB57" s="187">
        <f t="shared" si="40"/>
        <v>0</v>
      </c>
      <c r="CC57" s="188">
        <f t="shared" si="256"/>
        <v>0</v>
      </c>
      <c r="CD57" s="176" t="str">
        <f t="array" ref="CD57">IFERROR(INDEX(FDONN,MATCH($CD$4&amp;$E57,FNOM&amp;FDATE,0),3)," ")</f>
        <v xml:space="preserve"> </v>
      </c>
      <c r="CE57" s="178" t="str">
        <f t="array" ref="CE57">IFERROR(INDEX(FDONN,MATCH($CD$4&amp;$E57,FNOM&amp;FDATE,0),4)," ")</f>
        <v xml:space="preserve"> </v>
      </c>
      <c r="CF57" s="187">
        <f t="shared" si="42"/>
        <v>0</v>
      </c>
      <c r="CG57" s="188">
        <f t="shared" si="257"/>
        <v>0</v>
      </c>
      <c r="CH57" s="176" t="str">
        <f t="array" ref="CH57">IFERROR(INDEX(FDONN,MATCH($CH$4&amp;$E57,FNOM&amp;FDATE,0),3)," ")</f>
        <v xml:space="preserve"> </v>
      </c>
      <c r="CI57" s="178" t="str">
        <f t="array" ref="CI57">IFERROR(INDEX(FDONN,MATCH($CH$4&amp;$E57,FNOM&amp;FDATE,0),4)," ")</f>
        <v xml:space="preserve"> </v>
      </c>
      <c r="CJ57" s="187">
        <f t="shared" si="44"/>
        <v>0</v>
      </c>
      <c r="CK57" s="188">
        <f t="shared" si="258"/>
        <v>0</v>
      </c>
      <c r="CL57" s="176" t="str">
        <f t="array" ref="CL57">IFERROR(INDEX(FDONN,MATCH($CL$4&amp;$E57,FNOM&amp;FDATE,0),3)," ")</f>
        <v xml:space="preserve"> </v>
      </c>
      <c r="CM57" s="178" t="str">
        <f t="array" ref="CM57">IFERROR(INDEX(FDONN,MATCH($CL$4&amp;$E57,FNOM&amp;FDATE,0),4)," ")</f>
        <v xml:space="preserve"> </v>
      </c>
      <c r="CN57" s="187">
        <f t="shared" si="46"/>
        <v>0</v>
      </c>
      <c r="CO57" s="188">
        <f t="shared" si="259"/>
        <v>0</v>
      </c>
      <c r="CP57" s="176" t="str">
        <f t="array" ref="CP57">IFERROR(INDEX(FDONN,MATCH($CP$4&amp;$E57,FNOM&amp;FDATE,0),3)," ")</f>
        <v xml:space="preserve"> </v>
      </c>
      <c r="CQ57" s="178" t="str">
        <f t="array" ref="CQ57">IFERROR(INDEX(FDONN,MATCH($CP$4&amp;$E57,FNOM&amp;FDATE,0),4)," ")</f>
        <v xml:space="preserve"> </v>
      </c>
      <c r="CR57" s="187">
        <f t="shared" si="48"/>
        <v>0</v>
      </c>
      <c r="CS57" s="188">
        <f t="shared" si="260"/>
        <v>0</v>
      </c>
      <c r="CT57" s="176" t="str">
        <f t="array" ref="CT57">IFERROR(INDEX(FDONN,MATCH($CT$4&amp;$E57,FNOM&amp;FDATE,0),3)," ")</f>
        <v xml:space="preserve"> </v>
      </c>
      <c r="CU57" s="178" t="str">
        <f t="array" ref="CU57">IFERROR(INDEX(FDONN,MATCH($CT$4&amp;$E57,FNOM&amp;FDATE,0),4)," ")</f>
        <v xml:space="preserve"> </v>
      </c>
      <c r="CV57" s="187">
        <f t="shared" si="50"/>
        <v>0</v>
      </c>
      <c r="CW57" s="188">
        <f t="shared" si="261"/>
        <v>0</v>
      </c>
      <c r="CX57" s="176" t="str">
        <f t="array" ref="CX57">IFERROR(INDEX(FDONN,MATCH($CX$4&amp;$E57,FNOM&amp;FDATE,0),3)," ")</f>
        <v xml:space="preserve"> </v>
      </c>
      <c r="CY57" s="178" t="str">
        <f t="array" ref="CY57">IFERROR(INDEX(FDONN,MATCH($CX$4&amp;$E57,FNOM&amp;FDATE,0),4)," ")</f>
        <v xml:space="preserve"> </v>
      </c>
      <c r="CZ57" s="187">
        <f t="shared" si="52"/>
        <v>0</v>
      </c>
      <c r="DA57" s="188">
        <f t="shared" si="262"/>
        <v>0</v>
      </c>
      <c r="DB57" s="176" t="str">
        <f t="array" ref="DB57">IFERROR(INDEX(FDONN,MATCH($DB$4&amp;$E57,FNOM&amp;FDATE,0),3)," ")</f>
        <v xml:space="preserve"> </v>
      </c>
      <c r="DC57" s="178" t="str">
        <f t="array" ref="DC57">IFERROR(INDEX(FDONN,MATCH($DB$4&amp;$E57,FNOM&amp;FDATE,0),4)," ")</f>
        <v xml:space="preserve"> </v>
      </c>
      <c r="DD57" s="187">
        <f t="shared" si="54"/>
        <v>0</v>
      </c>
      <c r="DE57" s="188">
        <f t="shared" si="263"/>
        <v>0</v>
      </c>
      <c r="DF57" s="176" t="str">
        <f t="array" ref="DF57">IFERROR(INDEX(FDONN,MATCH($DF$4&amp;$E57,FNOM&amp;FDATE,0),3)," ")</f>
        <v xml:space="preserve"> </v>
      </c>
      <c r="DG57" s="178" t="str">
        <f t="array" ref="DG57">IFERROR(INDEX(FDONN,MATCH($DF$4&amp;$E57,FNOM&amp;FDATE,0),4)," ")</f>
        <v xml:space="preserve"> </v>
      </c>
      <c r="DH57" s="187">
        <f t="shared" si="56"/>
        <v>0</v>
      </c>
      <c r="DI57" s="188">
        <f t="shared" si="264"/>
        <v>0</v>
      </c>
      <c r="DJ57" s="176" t="str">
        <f t="array" ref="DJ57">IFERROR(INDEX(FDONN,MATCH($DJ$4&amp;$E57,FNOM&amp;FDATE,0),3)," ")</f>
        <v xml:space="preserve"> </v>
      </c>
      <c r="DK57" s="178" t="str">
        <f t="array" ref="DK57">IFERROR(INDEX(FDONN,MATCH($DJ$4&amp;$E57,FNOM&amp;FDATE,0),4)," ")</f>
        <v xml:space="preserve"> </v>
      </c>
      <c r="DL57" s="187">
        <f t="shared" si="58"/>
        <v>0</v>
      </c>
      <c r="DM57" s="188">
        <f t="shared" si="265"/>
        <v>0</v>
      </c>
      <c r="DN57" s="194" t="str">
        <f t="array" ref="DN57">IFERROR(INDEX(FDONN,MATCH($DN$4&amp;$E57,FNOM&amp;FDATE,0),3)," ")</f>
        <v xml:space="preserve"> </v>
      </c>
      <c r="DO57" s="178" t="str">
        <f t="array" ref="DO57">IFERROR(INDEX(FDONN,MATCH($DN$4&amp;$E57,FNOM&amp;FDATE,0),4)," ")</f>
        <v xml:space="preserve"> </v>
      </c>
      <c r="DP57" s="187">
        <f t="shared" si="60"/>
        <v>0</v>
      </c>
      <c r="DQ57" s="188">
        <f t="shared" si="266"/>
        <v>0</v>
      </c>
    </row>
    <row r="58" spans="1:121" ht="16.5" thickBot="1" x14ac:dyDescent="0.3">
      <c r="A58" s="97"/>
      <c r="B58" s="95">
        <f t="shared" si="0"/>
        <v>5</v>
      </c>
      <c r="C58" s="95">
        <f t="shared" si="1"/>
        <v>8</v>
      </c>
      <c r="D58" s="95">
        <f t="shared" si="2"/>
        <v>2</v>
      </c>
      <c r="E58" s="156">
        <f t="shared" si="3"/>
        <v>43518</v>
      </c>
      <c r="F58" s="176" t="str">
        <f t="array" ref="F58">IFERROR(INDEX(Etat!A:C,MATCH('2019'!$F$4:$I$4&amp;'2019'!$E58,FNOM&amp;FDATE,0),3)," ")</f>
        <v xml:space="preserve"> </v>
      </c>
      <c r="G58" s="178" t="str">
        <f t="array" ref="G58">IFERROR(INDEX(Etat!A:D,MATCH('2019'!$F$4:$I$4&amp;'2019'!$E58,FNOM&amp;FDATE,0),4)," ")</f>
        <v xml:space="preserve"> </v>
      </c>
      <c r="H58" s="187">
        <f t="shared" si="4"/>
        <v>0</v>
      </c>
      <c r="I58" s="188">
        <f t="shared" si="238"/>
        <v>0</v>
      </c>
      <c r="J58" s="176" t="str">
        <f t="array" ref="J58">IFERROR(INDEX(FDONN,MATCH($J$4&amp;$E58,FNOM&amp;FDATE,0),3)," ")</f>
        <v xml:space="preserve"> </v>
      </c>
      <c r="K58" s="178" t="str">
        <f t="array" ref="K58">IFERROR(INDEX(FDONN,MATCH($J$4&amp;$E58,FNOM&amp;FDATE,0),4)," ")</f>
        <v xml:space="preserve"> </v>
      </c>
      <c r="L58" s="187">
        <f t="shared" si="6"/>
        <v>0</v>
      </c>
      <c r="M58" s="188">
        <f t="shared" si="239"/>
        <v>0</v>
      </c>
      <c r="N58" s="176" t="str">
        <f t="array" ref="N58">IFERROR(INDEX(FDONN,MATCH($N$4&amp;$E58,FNOM&amp;FDATE,0),3)," ")</f>
        <v xml:space="preserve"> </v>
      </c>
      <c r="O58" s="178" t="str">
        <f t="array" ref="O58">IFERROR(INDEX(FDONN,MATCH($N$4&amp;$E58,FNOM&amp;FDATE,0),4)," ")</f>
        <v xml:space="preserve"> </v>
      </c>
      <c r="P58" s="187">
        <f t="shared" si="8"/>
        <v>0</v>
      </c>
      <c r="Q58" s="188">
        <f t="shared" si="240"/>
        <v>0</v>
      </c>
      <c r="R58" s="176" t="str">
        <f t="array" ref="R58">IFERROR(INDEX(FDONN,MATCH($R$4&amp;$E58,FNOM&amp;FDATE,0),3)," ")</f>
        <v xml:space="preserve"> </v>
      </c>
      <c r="S58" s="178" t="str">
        <f t="array" ref="S58">IFERROR(INDEX(FDONN,MATCH($R$4&amp;$E58,FNOM&amp;FDATE,0),4)," ")</f>
        <v xml:space="preserve"> </v>
      </c>
      <c r="T58" s="187">
        <f t="shared" si="10"/>
        <v>0</v>
      </c>
      <c r="U58" s="188">
        <f t="shared" si="241"/>
        <v>0</v>
      </c>
      <c r="V58" s="176" t="str">
        <f t="array" ref="V58">IFERROR(INDEX(FDONN,MATCH($V$4&amp;$E58,FNOM&amp;FDATE,0),3)," ")</f>
        <v xml:space="preserve"> </v>
      </c>
      <c r="W58" s="178" t="str">
        <f t="array" ref="W58">IFERROR(INDEX(FDONN,MATCH($V$4&amp;$E58,FNOM&amp;FDATE,0),4)," ")</f>
        <v xml:space="preserve"> </v>
      </c>
      <c r="X58" s="187">
        <f t="shared" si="12"/>
        <v>0</v>
      </c>
      <c r="Y58" s="188">
        <f t="shared" si="242"/>
        <v>0</v>
      </c>
      <c r="Z58" s="176" t="str">
        <f t="array" ref="Z58">IFERROR(INDEX(FDONN,MATCH($Z$4&amp;$E58,FNOM&amp;FDATE,0),3)," ")</f>
        <v xml:space="preserve"> </v>
      </c>
      <c r="AA58" s="178" t="str">
        <f t="array" ref="AA58">IFERROR(INDEX(FDONN,MATCH($Z$4&amp;$E58,FNOM&amp;FDATE,0),4)," ")</f>
        <v xml:space="preserve"> </v>
      </c>
      <c r="AB58" s="187">
        <f t="shared" si="14"/>
        <v>0</v>
      </c>
      <c r="AC58" s="188">
        <f t="shared" si="243"/>
        <v>0</v>
      </c>
      <c r="AD58" s="176" t="str">
        <f t="shared" si="236"/>
        <v xml:space="preserve"> </v>
      </c>
      <c r="AE58" s="178" t="str">
        <f t="shared" si="237"/>
        <v xml:space="preserve"> </v>
      </c>
      <c r="AF58" s="187">
        <f t="shared" si="16"/>
        <v>0</v>
      </c>
      <c r="AG58" s="188">
        <f t="shared" si="244"/>
        <v>0</v>
      </c>
      <c r="AH58" s="176" t="str">
        <f t="array" ref="AH58">IFERROR(INDEX(FDONN,MATCH($AH$4&amp;$E58,FNOM&amp;FDATE,0),3)," ")</f>
        <v xml:space="preserve"> </v>
      </c>
      <c r="AI58" s="178" t="str">
        <f t="array" ref="AI58">IFERROR(INDEX(FDONN,MATCH($AH$4&amp;$E58,FNOM&amp;FDATE,0),4)," ")</f>
        <v xml:space="preserve"> </v>
      </c>
      <c r="AJ58" s="187">
        <f t="shared" si="18"/>
        <v>0</v>
      </c>
      <c r="AK58" s="188">
        <f t="shared" si="245"/>
        <v>0</v>
      </c>
      <c r="AL58" s="176" t="str">
        <f t="array" ref="AL58">IFERROR(INDEX(FDONN,MATCH($AL$4&amp;$E58,FNOM&amp;FDATE,0),3)," ")</f>
        <v xml:space="preserve"> </v>
      </c>
      <c r="AM58" s="178" t="str">
        <f t="array" ref="AM58">IFERROR(INDEX(FDONN,MATCH($AL$4&amp;$E58,FNOM&amp;FDATE,0),4)," ")</f>
        <v xml:space="preserve"> </v>
      </c>
      <c r="AN58" s="187">
        <f t="shared" si="20"/>
        <v>0</v>
      </c>
      <c r="AO58" s="188">
        <f t="shared" si="246"/>
        <v>0</v>
      </c>
      <c r="AP58" s="176" t="str">
        <f t="array" ref="AP58">IFERROR(INDEX(FDONN,MATCH($AP$4&amp;$E58,FNOM&amp;FDATE,0),3)," ")</f>
        <v xml:space="preserve"> </v>
      </c>
      <c r="AQ58" s="178" t="str">
        <f t="array" ref="AQ58">IFERROR(INDEX(FDONN,MATCH($AP$4&amp;$E58,FNOM&amp;FDATE,0),4)," ")</f>
        <v xml:space="preserve"> </v>
      </c>
      <c r="AR58" s="187">
        <f t="shared" si="22"/>
        <v>0</v>
      </c>
      <c r="AS58" s="188">
        <f t="shared" si="247"/>
        <v>0</v>
      </c>
      <c r="AT58" s="176" t="str">
        <f t="array" ref="AT58">IFERROR(INDEX(FDONN,MATCH($AT$4&amp;$E58,FNOM&amp;FDATE,0),3)," ")</f>
        <v xml:space="preserve"> </v>
      </c>
      <c r="AU58" s="178" t="str">
        <f t="array" ref="AU58">IFERROR(INDEX(FDONN,MATCH($AT$4&amp;$E58,FNOM&amp;FDATE,0),4)," ")</f>
        <v xml:space="preserve"> </v>
      </c>
      <c r="AV58" s="187">
        <f t="shared" si="24"/>
        <v>0</v>
      </c>
      <c r="AW58" s="188">
        <f t="shared" si="248"/>
        <v>0</v>
      </c>
      <c r="AX58" s="176" t="str">
        <f t="array" ref="AX58">IFERROR(INDEX(FDONN,MATCH($AX$4&amp;$E58,FNOM&amp;FDATE,0),3)," ")</f>
        <v xml:space="preserve"> </v>
      </c>
      <c r="AY58" s="178" t="str">
        <f t="array" ref="AY58">IFERROR(INDEX(FDONN,MATCH($AX$4&amp;$E58,FNOM&amp;FDATE,0),4)," ")</f>
        <v xml:space="preserve"> </v>
      </c>
      <c r="AZ58" s="187">
        <f t="shared" si="26"/>
        <v>0</v>
      </c>
      <c r="BA58" s="188">
        <f t="shared" si="249"/>
        <v>0</v>
      </c>
      <c r="BB58" s="176" t="str">
        <f t="array" ref="BB58">IFERROR(INDEX(FDONN,MATCH($BB$4&amp;$E58,FNOM&amp;FDATE,0),3)," ")</f>
        <v xml:space="preserve"> </v>
      </c>
      <c r="BC58" s="178" t="str">
        <f t="array" ref="BC58">IFERROR(INDEX(FDONN,MATCH($BB$4&amp;$E58,FNOM&amp;FDATE,0),4)," ")</f>
        <v xml:space="preserve"> </v>
      </c>
      <c r="BD58" s="187">
        <f t="shared" si="28"/>
        <v>0</v>
      </c>
      <c r="BE58" s="188">
        <f t="shared" si="250"/>
        <v>0</v>
      </c>
      <c r="BF58" s="176" t="str">
        <f t="array" ref="BF58">IFERROR(INDEX(FDONN,MATCH($BF$4&amp;$E58,FNOM&amp;FDATE,0),3)," ")</f>
        <v xml:space="preserve"> </v>
      </c>
      <c r="BG58" s="178" t="str">
        <f t="array" ref="BG58">IFERROR(INDEX(FDONN,MATCH($BF$4&amp;$E58,FNOM&amp;FDATE,0),4)," ")</f>
        <v xml:space="preserve"> </v>
      </c>
      <c r="BH58" s="187">
        <f t="shared" si="30"/>
        <v>0</v>
      </c>
      <c r="BI58" s="188">
        <f t="shared" si="251"/>
        <v>0</v>
      </c>
      <c r="BJ58" s="176" t="str">
        <f t="array" ref="BJ58">IFERROR(INDEX(FDONN,MATCH($BJ$4&amp;$E58,FNOM&amp;FDATE,0),3)," ")</f>
        <v xml:space="preserve"> </v>
      </c>
      <c r="BK58" s="178" t="str">
        <f t="array" ref="BK58">IFERROR(INDEX(FDONN,MATCH($BJ$4&amp;$E58,FNOM&amp;FDATE,0),4)," ")</f>
        <v xml:space="preserve"> </v>
      </c>
      <c r="BL58" s="187">
        <f t="shared" si="32"/>
        <v>0</v>
      </c>
      <c r="BM58" s="188">
        <f t="shared" si="252"/>
        <v>0</v>
      </c>
      <c r="BN58" s="176" t="str">
        <f t="array" ref="BN58">IFERROR(INDEX(FDONN,MATCH($BN$4&amp;$E58,FNOM&amp;FDATE,0),3)," ")</f>
        <v xml:space="preserve"> </v>
      </c>
      <c r="BO58" s="178" t="str">
        <f t="array" ref="BO58">IFERROR(INDEX(FDONN,MATCH($BN$4&amp;$E58,FNOM&amp;FDATE,0),4)," ")</f>
        <v xml:space="preserve"> </v>
      </c>
      <c r="BP58" s="187">
        <f t="shared" si="34"/>
        <v>0</v>
      </c>
      <c r="BQ58" s="188">
        <f t="shared" si="253"/>
        <v>0</v>
      </c>
      <c r="BR58" s="176" t="str">
        <f t="array" ref="BR58">IFERROR(INDEX(FDONN,MATCH($BR$4&amp;$E58,FNOM&amp;FDATE,0),3)," ")</f>
        <v xml:space="preserve"> </v>
      </c>
      <c r="BS58" s="178" t="str">
        <f t="array" ref="BS58">IFERROR(INDEX(FDONN,MATCH($BR$4&amp;$E58,FNOM&amp;FDATE,0),4)," ")</f>
        <v xml:space="preserve"> </v>
      </c>
      <c r="BT58" s="187">
        <f t="shared" si="36"/>
        <v>0</v>
      </c>
      <c r="BU58" s="188">
        <f t="shared" si="254"/>
        <v>0</v>
      </c>
      <c r="BV58" s="176" t="str">
        <f t="array" ref="BV58">IFERROR(INDEX(FDONN,MATCH($BV$4&amp;$E58,FNOM&amp;FDATE,0),3)," ")</f>
        <v xml:space="preserve"> </v>
      </c>
      <c r="BW58" s="178" t="str">
        <f t="array" ref="BW58">IFERROR(INDEX(FDONN,MATCH($BV$4&amp;$E58,FNOM&amp;FDATE,0),4)," ")</f>
        <v xml:space="preserve"> </v>
      </c>
      <c r="BX58" s="187">
        <f t="shared" si="38"/>
        <v>0</v>
      </c>
      <c r="BY58" s="188">
        <f t="shared" si="255"/>
        <v>0</v>
      </c>
      <c r="BZ58" s="176" t="str">
        <f t="array" ref="BZ58">IFERROR(INDEX(FDONN,MATCH($BZ$4&amp;$E58,FNOM&amp;FDATE,0),3)," ")</f>
        <v xml:space="preserve"> </v>
      </c>
      <c r="CA58" s="178" t="str">
        <f t="array" ref="CA58">IFERROR(INDEX(FDONN,MATCH($BZ$4&amp;$E58,FNOM&amp;FDATE,0),4)," ")</f>
        <v xml:space="preserve"> </v>
      </c>
      <c r="CB58" s="187">
        <f t="shared" si="40"/>
        <v>0</v>
      </c>
      <c r="CC58" s="188">
        <f t="shared" si="256"/>
        <v>0</v>
      </c>
      <c r="CD58" s="176" t="str">
        <f t="array" ref="CD58">IFERROR(INDEX(FDONN,MATCH($CD$4&amp;$E58,FNOM&amp;FDATE,0),3)," ")</f>
        <v xml:space="preserve"> </v>
      </c>
      <c r="CE58" s="178" t="str">
        <f t="array" ref="CE58">IFERROR(INDEX(FDONN,MATCH($CD$4&amp;$E58,FNOM&amp;FDATE,0),4)," ")</f>
        <v xml:space="preserve"> </v>
      </c>
      <c r="CF58" s="187">
        <f t="shared" si="42"/>
        <v>0</v>
      </c>
      <c r="CG58" s="188">
        <f t="shared" si="257"/>
        <v>0</v>
      </c>
      <c r="CH58" s="176" t="str">
        <f t="array" ref="CH58">IFERROR(INDEX(FDONN,MATCH($CH$4&amp;$E58,FNOM&amp;FDATE,0),3)," ")</f>
        <v xml:space="preserve"> </v>
      </c>
      <c r="CI58" s="178" t="str">
        <f t="array" ref="CI58">IFERROR(INDEX(FDONN,MATCH($CH$4&amp;$E58,FNOM&amp;FDATE,0),4)," ")</f>
        <v xml:space="preserve"> </v>
      </c>
      <c r="CJ58" s="187">
        <f t="shared" si="44"/>
        <v>0</v>
      </c>
      <c r="CK58" s="188">
        <f t="shared" si="258"/>
        <v>0</v>
      </c>
      <c r="CL58" s="176" t="str">
        <f t="array" ref="CL58">IFERROR(INDEX(FDONN,MATCH($CL$4&amp;$E58,FNOM&amp;FDATE,0),3)," ")</f>
        <v xml:space="preserve"> </v>
      </c>
      <c r="CM58" s="178" t="str">
        <f t="array" ref="CM58">IFERROR(INDEX(FDONN,MATCH($CL$4&amp;$E58,FNOM&amp;FDATE,0),4)," ")</f>
        <v xml:space="preserve"> </v>
      </c>
      <c r="CN58" s="187">
        <f t="shared" si="46"/>
        <v>0</v>
      </c>
      <c r="CO58" s="188">
        <f t="shared" si="259"/>
        <v>0</v>
      </c>
      <c r="CP58" s="176" t="str">
        <f t="array" ref="CP58">IFERROR(INDEX(FDONN,MATCH($CP$4&amp;$E58,FNOM&amp;FDATE,0),3)," ")</f>
        <v xml:space="preserve"> </v>
      </c>
      <c r="CQ58" s="178" t="str">
        <f t="array" ref="CQ58">IFERROR(INDEX(FDONN,MATCH($CP$4&amp;$E58,FNOM&amp;FDATE,0),4)," ")</f>
        <v xml:space="preserve"> </v>
      </c>
      <c r="CR58" s="187">
        <f t="shared" si="48"/>
        <v>0</v>
      </c>
      <c r="CS58" s="188">
        <f t="shared" si="260"/>
        <v>0</v>
      </c>
      <c r="CT58" s="176" t="str">
        <f t="array" ref="CT58">IFERROR(INDEX(FDONN,MATCH($CT$4&amp;$E58,FNOM&amp;FDATE,0),3)," ")</f>
        <v xml:space="preserve"> </v>
      </c>
      <c r="CU58" s="178" t="str">
        <f t="array" ref="CU58">IFERROR(INDEX(FDONN,MATCH($CT$4&amp;$E58,FNOM&amp;FDATE,0),4)," ")</f>
        <v xml:space="preserve"> </v>
      </c>
      <c r="CV58" s="187">
        <f t="shared" si="50"/>
        <v>0</v>
      </c>
      <c r="CW58" s="188">
        <f t="shared" si="261"/>
        <v>0</v>
      </c>
      <c r="CX58" s="176" t="str">
        <f t="array" ref="CX58">IFERROR(INDEX(FDONN,MATCH($CX$4&amp;$E58,FNOM&amp;FDATE,0),3)," ")</f>
        <v xml:space="preserve"> </v>
      </c>
      <c r="CY58" s="178" t="str">
        <f t="array" ref="CY58">IFERROR(INDEX(FDONN,MATCH($CX$4&amp;$E58,FNOM&amp;FDATE,0),4)," ")</f>
        <v xml:space="preserve"> </v>
      </c>
      <c r="CZ58" s="187">
        <f t="shared" si="52"/>
        <v>0</v>
      </c>
      <c r="DA58" s="188">
        <f t="shared" si="262"/>
        <v>0</v>
      </c>
      <c r="DB58" s="176" t="str">
        <f t="array" ref="DB58">IFERROR(INDEX(FDONN,MATCH($DB$4&amp;$E58,FNOM&amp;FDATE,0),3)," ")</f>
        <v xml:space="preserve"> </v>
      </c>
      <c r="DC58" s="178" t="str">
        <f t="array" ref="DC58">IFERROR(INDEX(FDONN,MATCH($DB$4&amp;$E58,FNOM&amp;FDATE,0),4)," ")</f>
        <v xml:space="preserve"> </v>
      </c>
      <c r="DD58" s="187">
        <f t="shared" si="54"/>
        <v>0</v>
      </c>
      <c r="DE58" s="188">
        <f t="shared" si="263"/>
        <v>0</v>
      </c>
      <c r="DF58" s="176" t="str">
        <f t="array" ref="DF58">IFERROR(INDEX(FDONN,MATCH($DF$4&amp;$E58,FNOM&amp;FDATE,0),3)," ")</f>
        <v xml:space="preserve"> </v>
      </c>
      <c r="DG58" s="178" t="str">
        <f t="array" ref="DG58">IFERROR(INDEX(FDONN,MATCH($DF$4&amp;$E58,FNOM&amp;FDATE,0),4)," ")</f>
        <v xml:space="preserve"> </v>
      </c>
      <c r="DH58" s="187">
        <f t="shared" si="56"/>
        <v>0</v>
      </c>
      <c r="DI58" s="188">
        <f t="shared" si="264"/>
        <v>0</v>
      </c>
      <c r="DJ58" s="176" t="str">
        <f t="array" ref="DJ58">IFERROR(INDEX(FDONN,MATCH($DJ$4&amp;$E58,FNOM&amp;FDATE,0),3)," ")</f>
        <v xml:space="preserve"> </v>
      </c>
      <c r="DK58" s="178" t="str">
        <f t="array" ref="DK58">IFERROR(INDEX(FDONN,MATCH($DJ$4&amp;$E58,FNOM&amp;FDATE,0),4)," ")</f>
        <v xml:space="preserve"> </v>
      </c>
      <c r="DL58" s="187">
        <f t="shared" si="58"/>
        <v>0</v>
      </c>
      <c r="DM58" s="188">
        <f t="shared" si="265"/>
        <v>0</v>
      </c>
      <c r="DN58" s="194" t="str">
        <f t="array" ref="DN58">IFERROR(INDEX(FDONN,MATCH($DN$4&amp;$E58,FNOM&amp;FDATE,0),3)," ")</f>
        <v xml:space="preserve"> </v>
      </c>
      <c r="DO58" s="178" t="str">
        <f t="array" ref="DO58">IFERROR(INDEX(FDONN,MATCH($DN$4&amp;$E58,FNOM&amp;FDATE,0),4)," ")</f>
        <v xml:space="preserve"> </v>
      </c>
      <c r="DP58" s="187">
        <f t="shared" si="60"/>
        <v>0</v>
      </c>
      <c r="DQ58" s="188">
        <f t="shared" si="266"/>
        <v>0</v>
      </c>
    </row>
    <row r="59" spans="1:121" ht="16.5" thickBot="1" x14ac:dyDescent="0.3">
      <c r="A59" s="97"/>
      <c r="B59" s="95">
        <f t="shared" si="0"/>
        <v>6</v>
      </c>
      <c r="C59" s="95">
        <f t="shared" si="1"/>
        <v>8</v>
      </c>
      <c r="D59" s="95">
        <f t="shared" si="2"/>
        <v>2</v>
      </c>
      <c r="E59" s="156">
        <f t="shared" si="3"/>
        <v>43519</v>
      </c>
      <c r="F59" s="176" t="str">
        <f t="array" ref="F59">IFERROR(INDEX(Etat!A:C,MATCH('2019'!$F$4:$I$4&amp;'2019'!$E59,FNOM&amp;FDATE,0),3)," ")</f>
        <v xml:space="preserve"> </v>
      </c>
      <c r="G59" s="178" t="str">
        <f t="array" ref="G59">IFERROR(INDEX(Etat!A:D,MATCH('2019'!$F$4:$I$4&amp;'2019'!$E59,FNOM&amp;FDATE,0),4)," ")</f>
        <v xml:space="preserve"> </v>
      </c>
      <c r="H59" s="187">
        <f t="shared" si="4"/>
        <v>0</v>
      </c>
      <c r="I59" s="188">
        <f t="shared" si="238"/>
        <v>0</v>
      </c>
      <c r="J59" s="176" t="str">
        <f t="array" ref="J59">IFERROR(INDEX(FDONN,MATCH($J$4&amp;$E59,FNOM&amp;FDATE,0),3)," ")</f>
        <v xml:space="preserve"> </v>
      </c>
      <c r="K59" s="178" t="str">
        <f t="array" ref="K59">IFERROR(INDEX(FDONN,MATCH($J$4&amp;$E59,FNOM&amp;FDATE,0),4)," ")</f>
        <v xml:space="preserve"> </v>
      </c>
      <c r="L59" s="187">
        <f t="shared" si="6"/>
        <v>0</v>
      </c>
      <c r="M59" s="188">
        <f t="shared" si="239"/>
        <v>0</v>
      </c>
      <c r="N59" s="176" t="str">
        <f t="array" ref="N59">IFERROR(INDEX(FDONN,MATCH($N$4&amp;$E59,FNOM&amp;FDATE,0),3)," ")</f>
        <v xml:space="preserve"> </v>
      </c>
      <c r="O59" s="178" t="str">
        <f t="array" ref="O59">IFERROR(INDEX(FDONN,MATCH($N$4&amp;$E59,FNOM&amp;FDATE,0),4)," ")</f>
        <v xml:space="preserve"> </v>
      </c>
      <c r="P59" s="187">
        <f t="shared" si="8"/>
        <v>0</v>
      </c>
      <c r="Q59" s="188">
        <f t="shared" si="240"/>
        <v>0</v>
      </c>
      <c r="R59" s="176" t="str">
        <f t="array" ref="R59">IFERROR(INDEX(FDONN,MATCH($R$4&amp;$E59,FNOM&amp;FDATE,0),3)," ")</f>
        <v xml:space="preserve"> </v>
      </c>
      <c r="S59" s="178" t="str">
        <f t="array" ref="S59">IFERROR(INDEX(FDONN,MATCH($R$4&amp;$E59,FNOM&amp;FDATE,0),4)," ")</f>
        <v xml:space="preserve"> </v>
      </c>
      <c r="T59" s="187">
        <f t="shared" si="10"/>
        <v>0</v>
      </c>
      <c r="U59" s="188">
        <f t="shared" si="241"/>
        <v>0</v>
      </c>
      <c r="V59" s="176" t="str">
        <f t="array" ref="V59">IFERROR(INDEX(FDONN,MATCH($V$4&amp;$E59,FNOM&amp;FDATE,0),3)," ")</f>
        <v xml:space="preserve"> </v>
      </c>
      <c r="W59" s="178" t="str">
        <f t="array" ref="W59">IFERROR(INDEX(FDONN,MATCH($V$4&amp;$E59,FNOM&amp;FDATE,0),4)," ")</f>
        <v xml:space="preserve"> </v>
      </c>
      <c r="X59" s="187">
        <f t="shared" si="12"/>
        <v>0</v>
      </c>
      <c r="Y59" s="188">
        <f t="shared" si="242"/>
        <v>0</v>
      </c>
      <c r="Z59" s="176" t="str">
        <f t="array" ref="Z59">IFERROR(INDEX(FDONN,MATCH($Z$4&amp;$E59,FNOM&amp;FDATE,0),3)," ")</f>
        <v xml:space="preserve"> </v>
      </c>
      <c r="AA59" s="178" t="str">
        <f t="array" ref="AA59">IFERROR(INDEX(FDONN,MATCH($Z$4&amp;$E59,FNOM&amp;FDATE,0),4)," ")</f>
        <v xml:space="preserve"> </v>
      </c>
      <c r="AB59" s="187">
        <f t="shared" si="14"/>
        <v>0</v>
      </c>
      <c r="AC59" s="188">
        <f t="shared" si="243"/>
        <v>0</v>
      </c>
      <c r="AD59" s="176" t="str">
        <f t="shared" si="236"/>
        <v xml:space="preserve"> </v>
      </c>
      <c r="AE59" s="178" t="str">
        <f t="shared" si="237"/>
        <v xml:space="preserve"> </v>
      </c>
      <c r="AF59" s="187">
        <f t="shared" si="16"/>
        <v>0</v>
      </c>
      <c r="AG59" s="188">
        <f t="shared" si="244"/>
        <v>0</v>
      </c>
      <c r="AH59" s="176" t="str">
        <f t="array" ref="AH59">IFERROR(INDEX(FDONN,MATCH($AH$4&amp;$E59,FNOM&amp;FDATE,0),3)," ")</f>
        <v xml:space="preserve"> </v>
      </c>
      <c r="AI59" s="178" t="str">
        <f t="array" ref="AI59">IFERROR(INDEX(FDONN,MATCH($AH$4&amp;$E59,FNOM&amp;FDATE,0),4)," ")</f>
        <v xml:space="preserve"> </v>
      </c>
      <c r="AJ59" s="187">
        <f t="shared" si="18"/>
        <v>0</v>
      </c>
      <c r="AK59" s="188">
        <f t="shared" si="245"/>
        <v>0</v>
      </c>
      <c r="AL59" s="176" t="str">
        <f t="array" ref="AL59">IFERROR(INDEX(FDONN,MATCH($AL$4&amp;$E59,FNOM&amp;FDATE,0),3)," ")</f>
        <v xml:space="preserve"> </v>
      </c>
      <c r="AM59" s="178" t="str">
        <f t="array" ref="AM59">IFERROR(INDEX(FDONN,MATCH($AL$4&amp;$E59,FNOM&amp;FDATE,0),4)," ")</f>
        <v xml:space="preserve"> </v>
      </c>
      <c r="AN59" s="187">
        <f t="shared" si="20"/>
        <v>0</v>
      </c>
      <c r="AO59" s="188">
        <f t="shared" si="246"/>
        <v>0</v>
      </c>
      <c r="AP59" s="176" t="str">
        <f t="array" ref="AP59">IFERROR(INDEX(FDONN,MATCH($AP$4&amp;$E59,FNOM&amp;FDATE,0),3)," ")</f>
        <v xml:space="preserve"> </v>
      </c>
      <c r="AQ59" s="178" t="str">
        <f t="array" ref="AQ59">IFERROR(INDEX(FDONN,MATCH($AP$4&amp;$E59,FNOM&amp;FDATE,0),4)," ")</f>
        <v xml:space="preserve"> </v>
      </c>
      <c r="AR59" s="187">
        <f t="shared" si="22"/>
        <v>0</v>
      </c>
      <c r="AS59" s="188">
        <f t="shared" si="247"/>
        <v>0</v>
      </c>
      <c r="AT59" s="176" t="str">
        <f t="array" ref="AT59">IFERROR(INDEX(FDONN,MATCH($AT$4&amp;$E59,FNOM&amp;FDATE,0),3)," ")</f>
        <v xml:space="preserve"> </v>
      </c>
      <c r="AU59" s="178" t="str">
        <f t="array" ref="AU59">IFERROR(INDEX(FDONN,MATCH($AT$4&amp;$E59,FNOM&amp;FDATE,0),4)," ")</f>
        <v xml:space="preserve"> </v>
      </c>
      <c r="AV59" s="187">
        <f t="shared" si="24"/>
        <v>0</v>
      </c>
      <c r="AW59" s="188">
        <f t="shared" si="248"/>
        <v>0</v>
      </c>
      <c r="AX59" s="176" t="str">
        <f t="array" ref="AX59">IFERROR(INDEX(FDONN,MATCH($AX$4&amp;$E59,FNOM&amp;FDATE,0),3)," ")</f>
        <v xml:space="preserve"> </v>
      </c>
      <c r="AY59" s="178" t="str">
        <f t="array" ref="AY59">IFERROR(INDEX(FDONN,MATCH($AX$4&amp;$E59,FNOM&amp;FDATE,0),4)," ")</f>
        <v xml:space="preserve"> </v>
      </c>
      <c r="AZ59" s="187">
        <f t="shared" si="26"/>
        <v>0</v>
      </c>
      <c r="BA59" s="188">
        <f t="shared" si="249"/>
        <v>0</v>
      </c>
      <c r="BB59" s="176" t="str">
        <f t="array" ref="BB59">IFERROR(INDEX(FDONN,MATCH($BB$4&amp;$E59,FNOM&amp;FDATE,0),3)," ")</f>
        <v xml:space="preserve"> </v>
      </c>
      <c r="BC59" s="178" t="str">
        <f t="array" ref="BC59">IFERROR(INDEX(FDONN,MATCH($BB$4&amp;$E59,FNOM&amp;FDATE,0),4)," ")</f>
        <v xml:space="preserve"> </v>
      </c>
      <c r="BD59" s="187">
        <f t="shared" si="28"/>
        <v>0</v>
      </c>
      <c r="BE59" s="188">
        <f t="shared" si="250"/>
        <v>0</v>
      </c>
      <c r="BF59" s="176" t="str">
        <f t="array" ref="BF59">IFERROR(INDEX(FDONN,MATCH($BF$4&amp;$E59,FNOM&amp;FDATE,0),3)," ")</f>
        <v xml:space="preserve"> </v>
      </c>
      <c r="BG59" s="178" t="str">
        <f t="array" ref="BG59">IFERROR(INDEX(FDONN,MATCH($BF$4&amp;$E59,FNOM&amp;FDATE,0),4)," ")</f>
        <v xml:space="preserve"> </v>
      </c>
      <c r="BH59" s="187">
        <f t="shared" si="30"/>
        <v>0</v>
      </c>
      <c r="BI59" s="188">
        <f t="shared" si="251"/>
        <v>0</v>
      </c>
      <c r="BJ59" s="176" t="str">
        <f t="array" ref="BJ59">IFERROR(INDEX(FDONN,MATCH($BJ$4&amp;$E59,FNOM&amp;FDATE,0),3)," ")</f>
        <v xml:space="preserve"> </v>
      </c>
      <c r="BK59" s="178" t="str">
        <f t="array" ref="BK59">IFERROR(INDEX(FDONN,MATCH($BJ$4&amp;$E59,FNOM&amp;FDATE,0),4)," ")</f>
        <v xml:space="preserve"> </v>
      </c>
      <c r="BL59" s="187">
        <f t="shared" si="32"/>
        <v>0</v>
      </c>
      <c r="BM59" s="188">
        <f t="shared" si="252"/>
        <v>0</v>
      </c>
      <c r="BN59" s="176" t="str">
        <f t="array" ref="BN59">IFERROR(INDEX(FDONN,MATCH($BN$4&amp;$E59,FNOM&amp;FDATE,0),3)," ")</f>
        <v xml:space="preserve"> </v>
      </c>
      <c r="BO59" s="178" t="str">
        <f t="array" ref="BO59">IFERROR(INDEX(FDONN,MATCH($BN$4&amp;$E59,FNOM&amp;FDATE,0),4)," ")</f>
        <v xml:space="preserve"> </v>
      </c>
      <c r="BP59" s="187">
        <f t="shared" si="34"/>
        <v>0</v>
      </c>
      <c r="BQ59" s="188">
        <f t="shared" si="253"/>
        <v>0</v>
      </c>
      <c r="BR59" s="176" t="str">
        <f t="array" ref="BR59">IFERROR(INDEX(FDONN,MATCH($BR$4&amp;$E59,FNOM&amp;FDATE,0),3)," ")</f>
        <v xml:space="preserve"> </v>
      </c>
      <c r="BS59" s="178" t="str">
        <f t="array" ref="BS59">IFERROR(INDEX(FDONN,MATCH($BR$4&amp;$E59,FNOM&amp;FDATE,0),4)," ")</f>
        <v xml:space="preserve"> </v>
      </c>
      <c r="BT59" s="187">
        <f t="shared" si="36"/>
        <v>0</v>
      </c>
      <c r="BU59" s="188">
        <f t="shared" si="254"/>
        <v>0</v>
      </c>
      <c r="BV59" s="176" t="str">
        <f t="array" ref="BV59">IFERROR(INDEX(FDONN,MATCH($BV$4&amp;$E59,FNOM&amp;FDATE,0),3)," ")</f>
        <v xml:space="preserve"> </v>
      </c>
      <c r="BW59" s="178" t="str">
        <f t="array" ref="BW59">IFERROR(INDEX(FDONN,MATCH($BV$4&amp;$E59,FNOM&amp;FDATE,0),4)," ")</f>
        <v xml:space="preserve"> </v>
      </c>
      <c r="BX59" s="187">
        <f t="shared" si="38"/>
        <v>0</v>
      </c>
      <c r="BY59" s="188">
        <f t="shared" si="255"/>
        <v>0</v>
      </c>
      <c r="BZ59" s="176" t="str">
        <f t="array" ref="BZ59">IFERROR(INDEX(FDONN,MATCH($BZ$4&amp;$E59,FNOM&amp;FDATE,0),3)," ")</f>
        <v xml:space="preserve"> </v>
      </c>
      <c r="CA59" s="178" t="str">
        <f t="array" ref="CA59">IFERROR(INDEX(FDONN,MATCH($BZ$4&amp;$E59,FNOM&amp;FDATE,0),4)," ")</f>
        <v xml:space="preserve"> </v>
      </c>
      <c r="CB59" s="187">
        <f t="shared" si="40"/>
        <v>0</v>
      </c>
      <c r="CC59" s="188">
        <f t="shared" si="256"/>
        <v>0</v>
      </c>
      <c r="CD59" s="176" t="str">
        <f t="array" ref="CD59">IFERROR(INDEX(FDONN,MATCH($CD$4&amp;$E59,FNOM&amp;FDATE,0),3)," ")</f>
        <v xml:space="preserve"> </v>
      </c>
      <c r="CE59" s="178" t="str">
        <f t="array" ref="CE59">IFERROR(INDEX(FDONN,MATCH($CD$4&amp;$E59,FNOM&amp;FDATE,0),4)," ")</f>
        <v xml:space="preserve"> </v>
      </c>
      <c r="CF59" s="187">
        <f t="shared" si="42"/>
        <v>0</v>
      </c>
      <c r="CG59" s="188">
        <f t="shared" si="257"/>
        <v>0</v>
      </c>
      <c r="CH59" s="176" t="str">
        <f t="array" ref="CH59">IFERROR(INDEX(FDONN,MATCH($CH$4&amp;$E59,FNOM&amp;FDATE,0),3)," ")</f>
        <v xml:space="preserve"> </v>
      </c>
      <c r="CI59" s="178" t="str">
        <f t="array" ref="CI59">IFERROR(INDEX(FDONN,MATCH($CH$4&amp;$E59,FNOM&amp;FDATE,0),4)," ")</f>
        <v xml:space="preserve"> </v>
      </c>
      <c r="CJ59" s="187">
        <f t="shared" si="44"/>
        <v>0</v>
      </c>
      <c r="CK59" s="188">
        <f t="shared" si="258"/>
        <v>0</v>
      </c>
      <c r="CL59" s="176" t="str">
        <f t="array" ref="CL59">IFERROR(INDEX(FDONN,MATCH($CL$4&amp;$E59,FNOM&amp;FDATE,0),3)," ")</f>
        <v xml:space="preserve"> </v>
      </c>
      <c r="CM59" s="178" t="str">
        <f t="array" ref="CM59">IFERROR(INDEX(FDONN,MATCH($CL$4&amp;$E59,FNOM&amp;FDATE,0),4)," ")</f>
        <v xml:space="preserve"> </v>
      </c>
      <c r="CN59" s="187">
        <f t="shared" si="46"/>
        <v>0</v>
      </c>
      <c r="CO59" s="188">
        <f t="shared" si="259"/>
        <v>0</v>
      </c>
      <c r="CP59" s="176" t="str">
        <f t="array" ref="CP59">IFERROR(INDEX(FDONN,MATCH($CP$4&amp;$E59,FNOM&amp;FDATE,0),3)," ")</f>
        <v xml:space="preserve"> </v>
      </c>
      <c r="CQ59" s="178" t="str">
        <f t="array" ref="CQ59">IFERROR(INDEX(FDONN,MATCH($CP$4&amp;$E59,FNOM&amp;FDATE,0),4)," ")</f>
        <v xml:space="preserve"> </v>
      </c>
      <c r="CR59" s="187">
        <f t="shared" si="48"/>
        <v>0</v>
      </c>
      <c r="CS59" s="188">
        <f t="shared" si="260"/>
        <v>0</v>
      </c>
      <c r="CT59" s="176" t="str">
        <f t="array" ref="CT59">IFERROR(INDEX(FDONN,MATCH($CT$4&amp;$E59,FNOM&amp;FDATE,0),3)," ")</f>
        <v xml:space="preserve"> </v>
      </c>
      <c r="CU59" s="178" t="str">
        <f t="array" ref="CU59">IFERROR(INDEX(FDONN,MATCH($CT$4&amp;$E59,FNOM&amp;FDATE,0),4)," ")</f>
        <v xml:space="preserve"> </v>
      </c>
      <c r="CV59" s="187">
        <f t="shared" si="50"/>
        <v>0</v>
      </c>
      <c r="CW59" s="188">
        <f t="shared" si="261"/>
        <v>0</v>
      </c>
      <c r="CX59" s="176" t="str">
        <f t="array" ref="CX59">IFERROR(INDEX(FDONN,MATCH($CX$4&amp;$E59,FNOM&amp;FDATE,0),3)," ")</f>
        <v xml:space="preserve"> </v>
      </c>
      <c r="CY59" s="178" t="str">
        <f t="array" ref="CY59">IFERROR(INDEX(FDONN,MATCH($CX$4&amp;$E59,FNOM&amp;FDATE,0),4)," ")</f>
        <v xml:space="preserve"> </v>
      </c>
      <c r="CZ59" s="187">
        <f t="shared" si="52"/>
        <v>0</v>
      </c>
      <c r="DA59" s="188">
        <f t="shared" si="262"/>
        <v>0</v>
      </c>
      <c r="DB59" s="176" t="str">
        <f t="array" ref="DB59">IFERROR(INDEX(FDONN,MATCH($DB$4&amp;$E59,FNOM&amp;FDATE,0),3)," ")</f>
        <v xml:space="preserve"> </v>
      </c>
      <c r="DC59" s="178" t="str">
        <f t="array" ref="DC59">IFERROR(INDEX(FDONN,MATCH($DB$4&amp;$E59,FNOM&amp;FDATE,0),4)," ")</f>
        <v xml:space="preserve"> </v>
      </c>
      <c r="DD59" s="187">
        <f t="shared" si="54"/>
        <v>0</v>
      </c>
      <c r="DE59" s="188">
        <f t="shared" si="263"/>
        <v>0</v>
      </c>
      <c r="DF59" s="176" t="str">
        <f t="array" ref="DF59">IFERROR(INDEX(FDONN,MATCH($DF$4&amp;$E59,FNOM&amp;FDATE,0),3)," ")</f>
        <v xml:space="preserve"> </v>
      </c>
      <c r="DG59" s="178" t="str">
        <f t="array" ref="DG59">IFERROR(INDEX(FDONN,MATCH($DF$4&amp;$E59,FNOM&amp;FDATE,0),4)," ")</f>
        <v xml:space="preserve"> </v>
      </c>
      <c r="DH59" s="187">
        <f t="shared" si="56"/>
        <v>0</v>
      </c>
      <c r="DI59" s="188">
        <f t="shared" si="264"/>
        <v>0</v>
      </c>
      <c r="DJ59" s="176" t="str">
        <f t="array" ref="DJ59">IFERROR(INDEX(FDONN,MATCH($DJ$4&amp;$E59,FNOM&amp;FDATE,0),3)," ")</f>
        <v xml:space="preserve"> </v>
      </c>
      <c r="DK59" s="178" t="str">
        <f t="array" ref="DK59">IFERROR(INDEX(FDONN,MATCH($DJ$4&amp;$E59,FNOM&amp;FDATE,0),4)," ")</f>
        <v xml:space="preserve"> </v>
      </c>
      <c r="DL59" s="187">
        <f t="shared" si="58"/>
        <v>0</v>
      </c>
      <c r="DM59" s="188">
        <f t="shared" si="265"/>
        <v>0</v>
      </c>
      <c r="DN59" s="194" t="str">
        <f t="array" ref="DN59">IFERROR(INDEX(FDONN,MATCH($DN$4&amp;$E59,FNOM&amp;FDATE,0),3)," ")</f>
        <v xml:space="preserve"> </v>
      </c>
      <c r="DO59" s="178" t="str">
        <f t="array" ref="DO59">IFERROR(INDEX(FDONN,MATCH($DN$4&amp;$E59,FNOM&amp;FDATE,0),4)," ")</f>
        <v xml:space="preserve"> </v>
      </c>
      <c r="DP59" s="187">
        <f t="shared" si="60"/>
        <v>0</v>
      </c>
      <c r="DQ59" s="188">
        <f t="shared" si="266"/>
        <v>0</v>
      </c>
    </row>
    <row r="60" spans="1:121" ht="16.5" thickBot="1" x14ac:dyDescent="0.3">
      <c r="A60" s="97"/>
      <c r="B60" s="95">
        <f t="shared" si="0"/>
        <v>7</v>
      </c>
      <c r="C60" s="95">
        <f t="shared" si="1"/>
        <v>8</v>
      </c>
      <c r="D60" s="95">
        <f t="shared" si="2"/>
        <v>2</v>
      </c>
      <c r="E60" s="156">
        <f t="shared" si="3"/>
        <v>43520</v>
      </c>
      <c r="F60" s="176" t="str">
        <f t="array" ref="F60">IFERROR(INDEX(Etat!A:C,MATCH('2019'!$F$4:$I$4&amp;'2019'!$E60,FNOM&amp;FDATE,0),3)," ")</f>
        <v xml:space="preserve"> </v>
      </c>
      <c r="G60" s="178" t="str">
        <f t="array" ref="G60">IFERROR(INDEX(Etat!A:D,MATCH('2019'!$F$4:$I$4&amp;'2019'!$E60,FNOM&amp;FDATE,0),4)," ")</f>
        <v xml:space="preserve"> </v>
      </c>
      <c r="H60" s="187">
        <f t="shared" si="4"/>
        <v>0</v>
      </c>
      <c r="I60" s="188">
        <f t="shared" si="238"/>
        <v>0</v>
      </c>
      <c r="J60" s="176" t="str">
        <f t="array" ref="J60">IFERROR(INDEX(FDONN,MATCH($J$4&amp;$E60,FNOM&amp;FDATE,0),3)," ")</f>
        <v xml:space="preserve"> </v>
      </c>
      <c r="K60" s="178" t="str">
        <f t="array" ref="K60">IFERROR(INDEX(FDONN,MATCH($J$4&amp;$E60,FNOM&amp;FDATE,0),4)," ")</f>
        <v xml:space="preserve"> </v>
      </c>
      <c r="L60" s="187">
        <f t="shared" si="6"/>
        <v>0</v>
      </c>
      <c r="M60" s="188">
        <f t="shared" si="239"/>
        <v>0</v>
      </c>
      <c r="N60" s="176" t="str">
        <f t="array" ref="N60">IFERROR(INDEX(FDONN,MATCH($N$4&amp;$E60,FNOM&amp;FDATE,0),3)," ")</f>
        <v xml:space="preserve"> </v>
      </c>
      <c r="O60" s="178" t="str">
        <f t="array" ref="O60">IFERROR(INDEX(FDONN,MATCH($N$4&amp;$E60,FNOM&amp;FDATE,0),4)," ")</f>
        <v xml:space="preserve"> </v>
      </c>
      <c r="P60" s="187">
        <f t="shared" si="8"/>
        <v>0</v>
      </c>
      <c r="Q60" s="188">
        <f t="shared" si="240"/>
        <v>0</v>
      </c>
      <c r="R60" s="176" t="str">
        <f t="array" ref="R60">IFERROR(INDEX(FDONN,MATCH($R$4&amp;$E60,FNOM&amp;FDATE,0),3)," ")</f>
        <v xml:space="preserve"> </v>
      </c>
      <c r="S60" s="178" t="str">
        <f t="array" ref="S60">IFERROR(INDEX(FDONN,MATCH($R$4&amp;$E60,FNOM&amp;FDATE,0),4)," ")</f>
        <v xml:space="preserve"> </v>
      </c>
      <c r="T60" s="187">
        <f t="shared" si="10"/>
        <v>0</v>
      </c>
      <c r="U60" s="188">
        <f t="shared" si="241"/>
        <v>0</v>
      </c>
      <c r="V60" s="176" t="str">
        <f t="array" ref="V60">IFERROR(INDEX(FDONN,MATCH($V$4&amp;$E60,FNOM&amp;FDATE,0),3)," ")</f>
        <v xml:space="preserve"> </v>
      </c>
      <c r="W60" s="178" t="str">
        <f t="array" ref="W60">IFERROR(INDEX(FDONN,MATCH($V$4&amp;$E60,FNOM&amp;FDATE,0),4)," ")</f>
        <v xml:space="preserve"> </v>
      </c>
      <c r="X60" s="187">
        <f t="shared" si="12"/>
        <v>0</v>
      </c>
      <c r="Y60" s="188">
        <f t="shared" si="242"/>
        <v>0</v>
      </c>
      <c r="Z60" s="176" t="str">
        <f t="array" ref="Z60">IFERROR(INDEX(FDONN,MATCH($Z$4&amp;$E60,FNOM&amp;FDATE,0),3)," ")</f>
        <v xml:space="preserve"> </v>
      </c>
      <c r="AA60" s="178" t="str">
        <f t="array" ref="AA60">IFERROR(INDEX(FDONN,MATCH($Z$4&amp;$E60,FNOM&amp;FDATE,0),4)," ")</f>
        <v xml:space="preserve"> </v>
      </c>
      <c r="AB60" s="187">
        <f t="shared" si="14"/>
        <v>0</v>
      </c>
      <c r="AC60" s="188">
        <f t="shared" si="243"/>
        <v>0</v>
      </c>
      <c r="AD60" s="176" t="str">
        <f t="shared" si="236"/>
        <v xml:space="preserve"> </v>
      </c>
      <c r="AE60" s="178" t="str">
        <f t="shared" si="237"/>
        <v xml:space="preserve"> </v>
      </c>
      <c r="AF60" s="187">
        <f t="shared" si="16"/>
        <v>0</v>
      </c>
      <c r="AG60" s="188">
        <f t="shared" si="244"/>
        <v>0</v>
      </c>
      <c r="AH60" s="176" t="str">
        <f t="array" ref="AH60">IFERROR(INDEX(FDONN,MATCH($AH$4&amp;$E60,FNOM&amp;FDATE,0),3)," ")</f>
        <v xml:space="preserve"> </v>
      </c>
      <c r="AI60" s="178" t="str">
        <f t="array" ref="AI60">IFERROR(INDEX(FDONN,MATCH($AH$4&amp;$E60,FNOM&amp;FDATE,0),4)," ")</f>
        <v xml:space="preserve"> </v>
      </c>
      <c r="AJ60" s="187">
        <f t="shared" si="18"/>
        <v>0</v>
      </c>
      <c r="AK60" s="188">
        <f t="shared" si="245"/>
        <v>0</v>
      </c>
      <c r="AL60" s="176" t="str">
        <f t="array" ref="AL60">IFERROR(INDEX(FDONN,MATCH($AL$4&amp;$E60,FNOM&amp;FDATE,0),3)," ")</f>
        <v xml:space="preserve"> </v>
      </c>
      <c r="AM60" s="178" t="str">
        <f t="array" ref="AM60">IFERROR(INDEX(FDONN,MATCH($AL$4&amp;$E60,FNOM&amp;FDATE,0),4)," ")</f>
        <v xml:space="preserve"> </v>
      </c>
      <c r="AN60" s="187">
        <f t="shared" si="20"/>
        <v>0</v>
      </c>
      <c r="AO60" s="188">
        <f t="shared" si="246"/>
        <v>0</v>
      </c>
      <c r="AP60" s="176" t="str">
        <f t="array" ref="AP60">IFERROR(INDEX(FDONN,MATCH($AP$4&amp;$E60,FNOM&amp;FDATE,0),3)," ")</f>
        <v xml:space="preserve"> </v>
      </c>
      <c r="AQ60" s="178" t="str">
        <f t="array" ref="AQ60">IFERROR(INDEX(FDONN,MATCH($AP$4&amp;$E60,FNOM&amp;FDATE,0),4)," ")</f>
        <v xml:space="preserve"> </v>
      </c>
      <c r="AR60" s="187">
        <f t="shared" si="22"/>
        <v>0</v>
      </c>
      <c r="AS60" s="188">
        <f t="shared" si="247"/>
        <v>0</v>
      </c>
      <c r="AT60" s="176" t="str">
        <f t="array" ref="AT60">IFERROR(INDEX(FDONN,MATCH($AT$4&amp;$E60,FNOM&amp;FDATE,0),3)," ")</f>
        <v xml:space="preserve"> </v>
      </c>
      <c r="AU60" s="178" t="str">
        <f t="array" ref="AU60">IFERROR(INDEX(FDONN,MATCH($AT$4&amp;$E60,FNOM&amp;FDATE,0),4)," ")</f>
        <v xml:space="preserve"> </v>
      </c>
      <c r="AV60" s="187">
        <f t="shared" si="24"/>
        <v>0</v>
      </c>
      <c r="AW60" s="188">
        <f t="shared" si="248"/>
        <v>0</v>
      </c>
      <c r="AX60" s="176" t="str">
        <f t="array" ref="AX60">IFERROR(INDEX(FDONN,MATCH($AX$4&amp;$E60,FNOM&amp;FDATE,0),3)," ")</f>
        <v xml:space="preserve"> </v>
      </c>
      <c r="AY60" s="178" t="str">
        <f t="array" ref="AY60">IFERROR(INDEX(FDONN,MATCH($AX$4&amp;$E60,FNOM&amp;FDATE,0),4)," ")</f>
        <v xml:space="preserve"> </v>
      </c>
      <c r="AZ60" s="187">
        <f t="shared" si="26"/>
        <v>0</v>
      </c>
      <c r="BA60" s="188">
        <f t="shared" si="249"/>
        <v>0</v>
      </c>
      <c r="BB60" s="176" t="str">
        <f t="array" ref="BB60">IFERROR(INDEX(FDONN,MATCH($BB$4&amp;$E60,FNOM&amp;FDATE,0),3)," ")</f>
        <v xml:space="preserve"> </v>
      </c>
      <c r="BC60" s="178" t="str">
        <f t="array" ref="BC60">IFERROR(INDEX(FDONN,MATCH($BB$4&amp;$E60,FNOM&amp;FDATE,0),4)," ")</f>
        <v xml:space="preserve"> </v>
      </c>
      <c r="BD60" s="187">
        <f t="shared" si="28"/>
        <v>0</v>
      </c>
      <c r="BE60" s="188">
        <f t="shared" si="250"/>
        <v>0</v>
      </c>
      <c r="BF60" s="176" t="str">
        <f t="array" ref="BF60">IFERROR(INDEX(FDONN,MATCH($BF$4&amp;$E60,FNOM&amp;FDATE,0),3)," ")</f>
        <v xml:space="preserve"> </v>
      </c>
      <c r="BG60" s="178" t="str">
        <f t="array" ref="BG60">IFERROR(INDEX(FDONN,MATCH($BF$4&amp;$E60,FNOM&amp;FDATE,0),4)," ")</f>
        <v xml:space="preserve"> </v>
      </c>
      <c r="BH60" s="187">
        <f t="shared" si="30"/>
        <v>0</v>
      </c>
      <c r="BI60" s="188">
        <f t="shared" si="251"/>
        <v>0</v>
      </c>
      <c r="BJ60" s="176" t="str">
        <f t="array" ref="BJ60">IFERROR(INDEX(FDONN,MATCH($BJ$4&amp;$E60,FNOM&amp;FDATE,0),3)," ")</f>
        <v xml:space="preserve"> </v>
      </c>
      <c r="BK60" s="178" t="str">
        <f t="array" ref="BK60">IFERROR(INDEX(FDONN,MATCH($BJ$4&amp;$E60,FNOM&amp;FDATE,0),4)," ")</f>
        <v xml:space="preserve"> </v>
      </c>
      <c r="BL60" s="187">
        <f t="shared" si="32"/>
        <v>0</v>
      </c>
      <c r="BM60" s="188">
        <f t="shared" si="252"/>
        <v>0</v>
      </c>
      <c r="BN60" s="176" t="str">
        <f t="array" ref="BN60">IFERROR(INDEX(FDONN,MATCH($BN$4&amp;$E60,FNOM&amp;FDATE,0),3)," ")</f>
        <v xml:space="preserve"> </v>
      </c>
      <c r="BO60" s="178" t="str">
        <f t="array" ref="BO60">IFERROR(INDEX(FDONN,MATCH($BN$4&amp;$E60,FNOM&amp;FDATE,0),4)," ")</f>
        <v xml:space="preserve"> </v>
      </c>
      <c r="BP60" s="187">
        <f t="shared" si="34"/>
        <v>0</v>
      </c>
      <c r="BQ60" s="188">
        <f t="shared" si="253"/>
        <v>0</v>
      </c>
      <c r="BR60" s="176" t="str">
        <f t="array" ref="BR60">IFERROR(INDEX(FDONN,MATCH($BR$4&amp;$E60,FNOM&amp;FDATE,0),3)," ")</f>
        <v xml:space="preserve"> </v>
      </c>
      <c r="BS60" s="178" t="str">
        <f t="array" ref="BS60">IFERROR(INDEX(FDONN,MATCH($BR$4&amp;$E60,FNOM&amp;FDATE,0),4)," ")</f>
        <v xml:space="preserve"> </v>
      </c>
      <c r="BT60" s="187">
        <f t="shared" si="36"/>
        <v>0</v>
      </c>
      <c r="BU60" s="188">
        <f t="shared" si="254"/>
        <v>0</v>
      </c>
      <c r="BV60" s="176" t="str">
        <f t="array" ref="BV60">IFERROR(INDEX(FDONN,MATCH($BV$4&amp;$E60,FNOM&amp;FDATE,0),3)," ")</f>
        <v xml:space="preserve"> </v>
      </c>
      <c r="BW60" s="178" t="str">
        <f t="array" ref="BW60">IFERROR(INDEX(FDONN,MATCH($BV$4&amp;$E60,FNOM&amp;FDATE,0),4)," ")</f>
        <v xml:space="preserve"> </v>
      </c>
      <c r="BX60" s="187">
        <f t="shared" si="38"/>
        <v>0</v>
      </c>
      <c r="BY60" s="188">
        <f t="shared" si="255"/>
        <v>0</v>
      </c>
      <c r="BZ60" s="176" t="str">
        <f t="array" ref="BZ60">IFERROR(INDEX(FDONN,MATCH($BZ$4&amp;$E60,FNOM&amp;FDATE,0),3)," ")</f>
        <v xml:space="preserve"> </v>
      </c>
      <c r="CA60" s="178" t="str">
        <f t="array" ref="CA60">IFERROR(INDEX(FDONN,MATCH($BZ$4&amp;$E60,FNOM&amp;FDATE,0),4)," ")</f>
        <v xml:space="preserve"> </v>
      </c>
      <c r="CB60" s="187">
        <f t="shared" si="40"/>
        <v>0</v>
      </c>
      <c r="CC60" s="188">
        <f t="shared" si="256"/>
        <v>0</v>
      </c>
      <c r="CD60" s="176" t="str">
        <f t="array" ref="CD60">IFERROR(INDEX(FDONN,MATCH($CD$4&amp;$E60,FNOM&amp;FDATE,0),3)," ")</f>
        <v xml:space="preserve"> </v>
      </c>
      <c r="CE60" s="178" t="str">
        <f t="array" ref="CE60">IFERROR(INDEX(FDONN,MATCH($CD$4&amp;$E60,FNOM&amp;FDATE,0),4)," ")</f>
        <v xml:space="preserve"> </v>
      </c>
      <c r="CF60" s="187">
        <f t="shared" si="42"/>
        <v>0</v>
      </c>
      <c r="CG60" s="188">
        <f t="shared" si="257"/>
        <v>0</v>
      </c>
      <c r="CH60" s="176" t="str">
        <f t="array" ref="CH60">IFERROR(INDEX(FDONN,MATCH($CH$4&amp;$E60,FNOM&amp;FDATE,0),3)," ")</f>
        <v xml:space="preserve"> </v>
      </c>
      <c r="CI60" s="178" t="str">
        <f t="array" ref="CI60">IFERROR(INDEX(FDONN,MATCH($CH$4&amp;$E60,FNOM&amp;FDATE,0),4)," ")</f>
        <v xml:space="preserve"> </v>
      </c>
      <c r="CJ60" s="187">
        <f t="shared" si="44"/>
        <v>0</v>
      </c>
      <c r="CK60" s="188">
        <f t="shared" si="258"/>
        <v>0</v>
      </c>
      <c r="CL60" s="176" t="str">
        <f t="array" ref="CL60">IFERROR(INDEX(FDONN,MATCH($CL$4&amp;$E60,FNOM&amp;FDATE,0),3)," ")</f>
        <v xml:space="preserve"> </v>
      </c>
      <c r="CM60" s="178" t="str">
        <f t="array" ref="CM60">IFERROR(INDEX(FDONN,MATCH($CL$4&amp;$E60,FNOM&amp;FDATE,0),4)," ")</f>
        <v xml:space="preserve"> </v>
      </c>
      <c r="CN60" s="187">
        <f t="shared" si="46"/>
        <v>0</v>
      </c>
      <c r="CO60" s="188">
        <f t="shared" si="259"/>
        <v>0</v>
      </c>
      <c r="CP60" s="176" t="str">
        <f t="array" ref="CP60">IFERROR(INDEX(FDONN,MATCH($CP$4&amp;$E60,FNOM&amp;FDATE,0),3)," ")</f>
        <v xml:space="preserve"> </v>
      </c>
      <c r="CQ60" s="178" t="str">
        <f t="array" ref="CQ60">IFERROR(INDEX(FDONN,MATCH($CP$4&amp;$E60,FNOM&amp;FDATE,0),4)," ")</f>
        <v xml:space="preserve"> </v>
      </c>
      <c r="CR60" s="187">
        <f t="shared" si="48"/>
        <v>0</v>
      </c>
      <c r="CS60" s="188">
        <f t="shared" si="260"/>
        <v>0</v>
      </c>
      <c r="CT60" s="176" t="str">
        <f t="array" ref="CT60">IFERROR(INDEX(FDONN,MATCH($CT$4&amp;$E60,FNOM&amp;FDATE,0),3)," ")</f>
        <v xml:space="preserve"> </v>
      </c>
      <c r="CU60" s="178" t="str">
        <f t="array" ref="CU60">IFERROR(INDEX(FDONN,MATCH($CT$4&amp;$E60,FNOM&amp;FDATE,0),4)," ")</f>
        <v xml:space="preserve"> </v>
      </c>
      <c r="CV60" s="187">
        <f t="shared" si="50"/>
        <v>0</v>
      </c>
      <c r="CW60" s="188">
        <f t="shared" si="261"/>
        <v>0</v>
      </c>
      <c r="CX60" s="176" t="str">
        <f t="array" ref="CX60">IFERROR(INDEX(FDONN,MATCH($CX$4&amp;$E60,FNOM&amp;FDATE,0),3)," ")</f>
        <v xml:space="preserve"> </v>
      </c>
      <c r="CY60" s="178" t="str">
        <f t="array" ref="CY60">IFERROR(INDEX(FDONN,MATCH($CX$4&amp;$E60,FNOM&amp;FDATE,0),4)," ")</f>
        <v xml:space="preserve"> </v>
      </c>
      <c r="CZ60" s="187">
        <f t="shared" si="52"/>
        <v>0</v>
      </c>
      <c r="DA60" s="188">
        <f t="shared" si="262"/>
        <v>0</v>
      </c>
      <c r="DB60" s="176" t="str">
        <f t="array" ref="DB60">IFERROR(INDEX(FDONN,MATCH($DB$4&amp;$E60,FNOM&amp;FDATE,0),3)," ")</f>
        <v xml:space="preserve"> </v>
      </c>
      <c r="DC60" s="178" t="str">
        <f t="array" ref="DC60">IFERROR(INDEX(FDONN,MATCH($DB$4&amp;$E60,FNOM&amp;FDATE,0),4)," ")</f>
        <v xml:space="preserve"> </v>
      </c>
      <c r="DD60" s="187">
        <f t="shared" si="54"/>
        <v>0</v>
      </c>
      <c r="DE60" s="188">
        <f t="shared" si="263"/>
        <v>0</v>
      </c>
      <c r="DF60" s="176" t="str">
        <f t="array" ref="DF60">IFERROR(INDEX(FDONN,MATCH($DF$4&amp;$E60,FNOM&amp;FDATE,0),3)," ")</f>
        <v xml:space="preserve"> </v>
      </c>
      <c r="DG60" s="178" t="str">
        <f t="array" ref="DG60">IFERROR(INDEX(FDONN,MATCH($DF$4&amp;$E60,FNOM&amp;FDATE,0),4)," ")</f>
        <v xml:space="preserve"> </v>
      </c>
      <c r="DH60" s="187">
        <f t="shared" si="56"/>
        <v>0</v>
      </c>
      <c r="DI60" s="188">
        <f t="shared" si="264"/>
        <v>0</v>
      </c>
      <c r="DJ60" s="176" t="str">
        <f t="array" ref="DJ60">IFERROR(INDEX(FDONN,MATCH($DJ$4&amp;$E60,FNOM&amp;FDATE,0),3)," ")</f>
        <v xml:space="preserve"> </v>
      </c>
      <c r="DK60" s="178" t="str">
        <f t="array" ref="DK60">IFERROR(INDEX(FDONN,MATCH($DJ$4&amp;$E60,FNOM&amp;FDATE,0),4)," ")</f>
        <v xml:space="preserve"> </v>
      </c>
      <c r="DL60" s="187">
        <f t="shared" si="58"/>
        <v>0</v>
      </c>
      <c r="DM60" s="188">
        <f t="shared" si="265"/>
        <v>0</v>
      </c>
      <c r="DN60" s="194" t="str">
        <f t="array" ref="DN60">IFERROR(INDEX(FDONN,MATCH($DN$4&amp;$E60,FNOM&amp;FDATE,0),3)," ")</f>
        <v xml:space="preserve"> </v>
      </c>
      <c r="DO60" s="178" t="str">
        <f t="array" ref="DO60">IFERROR(INDEX(FDONN,MATCH($DN$4&amp;$E60,FNOM&amp;FDATE,0),4)," ")</f>
        <v xml:space="preserve"> </v>
      </c>
      <c r="DP60" s="187">
        <f t="shared" si="60"/>
        <v>0</v>
      </c>
      <c r="DQ60" s="188">
        <f t="shared" si="266"/>
        <v>0</v>
      </c>
    </row>
    <row r="61" spans="1:121" ht="16.5" thickBot="1" x14ac:dyDescent="0.3">
      <c r="A61" s="97"/>
      <c r="B61" s="95">
        <f t="shared" si="0"/>
        <v>1</v>
      </c>
      <c r="C61" s="95">
        <f t="shared" si="1"/>
        <v>9</v>
      </c>
      <c r="D61" s="95">
        <f t="shared" si="2"/>
        <v>2</v>
      </c>
      <c r="E61" s="156">
        <f t="shared" si="3"/>
        <v>43521</v>
      </c>
      <c r="F61" s="176" t="str">
        <f t="array" ref="F61">IFERROR(INDEX(Etat!A:C,MATCH('2019'!$F$4:$I$4&amp;'2019'!$E61,FNOM&amp;FDATE,0),3)," ")</f>
        <v xml:space="preserve"> </v>
      </c>
      <c r="G61" s="178" t="str">
        <f t="array" ref="G61">IFERROR(INDEX(Etat!A:D,MATCH('2019'!$F$4:$I$4&amp;'2019'!$E61,FNOM&amp;FDATE,0),4)," ")</f>
        <v xml:space="preserve"> </v>
      </c>
      <c r="H61" s="187">
        <f t="shared" si="4"/>
        <v>0</v>
      </c>
      <c r="I61" s="188">
        <f>H61</f>
        <v>0</v>
      </c>
      <c r="J61" s="176" t="str">
        <f t="array" ref="J61">IFERROR(INDEX(FDONN,MATCH($J$4&amp;$E61,FNOM&amp;FDATE,0),3)," ")</f>
        <v xml:space="preserve"> </v>
      </c>
      <c r="K61" s="178" t="str">
        <f t="array" ref="K61">IFERROR(INDEX(FDONN,MATCH($J$4&amp;$E61,FNOM&amp;FDATE,0),4)," ")</f>
        <v xml:space="preserve"> </v>
      </c>
      <c r="L61" s="187">
        <f t="shared" si="6"/>
        <v>0</v>
      </c>
      <c r="M61" s="188">
        <f>L61</f>
        <v>0</v>
      </c>
      <c r="N61" s="176" t="str">
        <f t="array" ref="N61">IFERROR(INDEX(FDONN,MATCH($N$4&amp;$E61,FNOM&amp;FDATE,0),3)," ")</f>
        <v xml:space="preserve"> </v>
      </c>
      <c r="O61" s="178" t="str">
        <f t="array" ref="O61">IFERROR(INDEX(FDONN,MATCH($N$4&amp;$E61,FNOM&amp;FDATE,0),4)," ")</f>
        <v xml:space="preserve"> </v>
      </c>
      <c r="P61" s="187">
        <f t="shared" si="8"/>
        <v>0</v>
      </c>
      <c r="Q61" s="188">
        <f>P61</f>
        <v>0</v>
      </c>
      <c r="R61" s="176" t="str">
        <f t="array" ref="R61">IFERROR(INDEX(FDONN,MATCH($R$4&amp;$E61,FNOM&amp;FDATE,0),3)," ")</f>
        <v xml:space="preserve"> </v>
      </c>
      <c r="S61" s="178" t="str">
        <f t="array" ref="S61">IFERROR(INDEX(FDONN,MATCH($R$4&amp;$E61,FNOM&amp;FDATE,0),4)," ")</f>
        <v xml:space="preserve"> </v>
      </c>
      <c r="T61" s="187">
        <f t="shared" si="10"/>
        <v>0</v>
      </c>
      <c r="U61" s="188">
        <f>T61</f>
        <v>0</v>
      </c>
      <c r="V61" s="176" t="str">
        <f t="array" ref="V61">IFERROR(INDEX(FDONN,MATCH($V$4&amp;$E61,FNOM&amp;FDATE,0),3)," ")</f>
        <v xml:space="preserve"> </v>
      </c>
      <c r="W61" s="178" t="str">
        <f t="array" ref="W61">IFERROR(INDEX(FDONN,MATCH($V$4&amp;$E61,FNOM&amp;FDATE,0),4)," ")</f>
        <v xml:space="preserve"> </v>
      </c>
      <c r="X61" s="187">
        <f t="shared" si="12"/>
        <v>0</v>
      </c>
      <c r="Y61" s="188">
        <f>X61</f>
        <v>0</v>
      </c>
      <c r="Z61" s="176" t="str">
        <f t="array" ref="Z61">IFERROR(INDEX(FDONN,MATCH($Z$4&amp;$E61,FNOM&amp;FDATE,0),3)," ")</f>
        <v xml:space="preserve"> </v>
      </c>
      <c r="AA61" s="178" t="str">
        <f t="array" ref="AA61">IFERROR(INDEX(FDONN,MATCH($Z$4&amp;$E61,FNOM&amp;FDATE,0),4)," ")</f>
        <v xml:space="preserve"> </v>
      </c>
      <c r="AB61" s="187">
        <f t="shared" si="14"/>
        <v>0</v>
      </c>
      <c r="AC61" s="188">
        <f>AB61</f>
        <v>0</v>
      </c>
      <c r="AD61" s="176" t="str">
        <f t="shared" si="236"/>
        <v xml:space="preserve"> </v>
      </c>
      <c r="AE61" s="178" t="str">
        <f t="shared" si="237"/>
        <v xml:space="preserve"> </v>
      </c>
      <c r="AF61" s="187">
        <f t="shared" si="16"/>
        <v>0</v>
      </c>
      <c r="AG61" s="188">
        <f>AF61</f>
        <v>0</v>
      </c>
      <c r="AH61" s="176" t="str">
        <f t="array" ref="AH61">IFERROR(INDEX(FDONN,MATCH($AH$4&amp;$E61,FNOM&amp;FDATE,0),3)," ")</f>
        <v xml:space="preserve"> </v>
      </c>
      <c r="AI61" s="178" t="str">
        <f t="array" ref="AI61">IFERROR(INDEX(FDONN,MATCH($AH$4&amp;$E61,FNOM&amp;FDATE,0),4)," ")</f>
        <v xml:space="preserve"> </v>
      </c>
      <c r="AJ61" s="187">
        <f t="shared" si="18"/>
        <v>0</v>
      </c>
      <c r="AK61" s="188">
        <f>AJ61</f>
        <v>0</v>
      </c>
      <c r="AL61" s="176" t="str">
        <f t="array" ref="AL61">IFERROR(INDEX(FDONN,MATCH($AL$4&amp;$E61,FNOM&amp;FDATE,0),3)," ")</f>
        <v xml:space="preserve"> </v>
      </c>
      <c r="AM61" s="178" t="str">
        <f t="array" ref="AM61">IFERROR(INDEX(FDONN,MATCH($AL$4&amp;$E61,FNOM&amp;FDATE,0),4)," ")</f>
        <v xml:space="preserve"> </v>
      </c>
      <c r="AN61" s="187">
        <f t="shared" si="20"/>
        <v>0</v>
      </c>
      <c r="AO61" s="188">
        <f>AN61</f>
        <v>0</v>
      </c>
      <c r="AP61" s="176" t="str">
        <f t="array" ref="AP61">IFERROR(INDEX(FDONN,MATCH($AP$4&amp;$E61,FNOM&amp;FDATE,0),3)," ")</f>
        <v xml:space="preserve"> </v>
      </c>
      <c r="AQ61" s="178" t="str">
        <f t="array" ref="AQ61">IFERROR(INDEX(FDONN,MATCH($AP$4&amp;$E61,FNOM&amp;FDATE,0),4)," ")</f>
        <v xml:space="preserve"> </v>
      </c>
      <c r="AR61" s="187">
        <f t="shared" si="22"/>
        <v>0</v>
      </c>
      <c r="AS61" s="188">
        <f>AR61</f>
        <v>0</v>
      </c>
      <c r="AT61" s="176" t="str">
        <f t="array" ref="AT61">IFERROR(INDEX(FDONN,MATCH($AT$4&amp;$E61,FNOM&amp;FDATE,0),3)," ")</f>
        <v xml:space="preserve"> </v>
      </c>
      <c r="AU61" s="178" t="str">
        <f t="array" ref="AU61">IFERROR(INDEX(FDONN,MATCH($AT$4&amp;$E61,FNOM&amp;FDATE,0),4)," ")</f>
        <v xml:space="preserve"> </v>
      </c>
      <c r="AV61" s="187">
        <f t="shared" si="24"/>
        <v>0</v>
      </c>
      <c r="AW61" s="188">
        <f>AV61</f>
        <v>0</v>
      </c>
      <c r="AX61" s="176" t="str">
        <f t="array" ref="AX61">IFERROR(INDEX(FDONN,MATCH($AX$4&amp;$E61,FNOM&amp;FDATE,0),3)," ")</f>
        <v xml:space="preserve"> </v>
      </c>
      <c r="AY61" s="178" t="str">
        <f t="array" ref="AY61">IFERROR(INDEX(FDONN,MATCH($AX$4&amp;$E61,FNOM&amp;FDATE,0),4)," ")</f>
        <v xml:space="preserve"> </v>
      </c>
      <c r="AZ61" s="187">
        <f t="shared" si="26"/>
        <v>0</v>
      </c>
      <c r="BA61" s="188">
        <f>AZ61</f>
        <v>0</v>
      </c>
      <c r="BB61" s="176" t="str">
        <f t="array" ref="BB61">IFERROR(INDEX(FDONN,MATCH($BB$4&amp;$E61,FNOM&amp;FDATE,0),3)," ")</f>
        <v xml:space="preserve"> </v>
      </c>
      <c r="BC61" s="178" t="str">
        <f t="array" ref="BC61">IFERROR(INDEX(FDONN,MATCH($BB$4&amp;$E61,FNOM&amp;FDATE,0),4)," ")</f>
        <v xml:space="preserve"> </v>
      </c>
      <c r="BD61" s="187">
        <f t="shared" si="28"/>
        <v>0</v>
      </c>
      <c r="BE61" s="188">
        <f>BD61</f>
        <v>0</v>
      </c>
      <c r="BF61" s="176" t="str">
        <f t="array" ref="BF61">IFERROR(INDEX(FDONN,MATCH($BF$4&amp;$E61,FNOM&amp;FDATE,0),3)," ")</f>
        <v xml:space="preserve"> </v>
      </c>
      <c r="BG61" s="178" t="str">
        <f t="array" ref="BG61">IFERROR(INDEX(FDONN,MATCH($BF$4&amp;$E61,FNOM&amp;FDATE,0),4)," ")</f>
        <v xml:space="preserve"> </v>
      </c>
      <c r="BH61" s="187">
        <f t="shared" si="30"/>
        <v>0</v>
      </c>
      <c r="BI61" s="188">
        <f>BH61</f>
        <v>0</v>
      </c>
      <c r="BJ61" s="176" t="str">
        <f t="array" ref="BJ61">IFERROR(INDEX(FDONN,MATCH($BJ$4&amp;$E61,FNOM&amp;FDATE,0),3)," ")</f>
        <v xml:space="preserve"> </v>
      </c>
      <c r="BK61" s="178" t="str">
        <f t="array" ref="BK61">IFERROR(INDEX(FDONN,MATCH($BJ$4&amp;$E61,FNOM&amp;FDATE,0),4)," ")</f>
        <v xml:space="preserve"> </v>
      </c>
      <c r="BL61" s="187">
        <f t="shared" si="32"/>
        <v>0</v>
      </c>
      <c r="BM61" s="188">
        <f>BL61</f>
        <v>0</v>
      </c>
      <c r="BN61" s="176" t="str">
        <f t="array" ref="BN61">IFERROR(INDEX(FDONN,MATCH($BN$4&amp;$E61,FNOM&amp;FDATE,0),3)," ")</f>
        <v xml:space="preserve"> </v>
      </c>
      <c r="BO61" s="178" t="str">
        <f t="array" ref="BO61">IFERROR(INDEX(FDONN,MATCH($BN$4&amp;$E61,FNOM&amp;FDATE,0),4)," ")</f>
        <v xml:space="preserve"> </v>
      </c>
      <c r="BP61" s="187">
        <f t="shared" si="34"/>
        <v>0</v>
      </c>
      <c r="BQ61" s="188">
        <f>BP61</f>
        <v>0</v>
      </c>
      <c r="BR61" s="176" t="str">
        <f t="array" ref="BR61">IFERROR(INDEX(FDONN,MATCH($BR$4&amp;$E61,FNOM&amp;FDATE,0),3)," ")</f>
        <v xml:space="preserve"> </v>
      </c>
      <c r="BS61" s="178" t="str">
        <f t="array" ref="BS61">IFERROR(INDEX(FDONN,MATCH($BR$4&amp;$E61,FNOM&amp;FDATE,0),4)," ")</f>
        <v xml:space="preserve"> </v>
      </c>
      <c r="BT61" s="187">
        <f t="shared" si="36"/>
        <v>0</v>
      </c>
      <c r="BU61" s="188">
        <f>BT61</f>
        <v>0</v>
      </c>
      <c r="BV61" s="176" t="str">
        <f t="array" ref="BV61">IFERROR(INDEX(FDONN,MATCH($BV$4&amp;$E61,FNOM&amp;FDATE,0),3)," ")</f>
        <v xml:space="preserve"> </v>
      </c>
      <c r="BW61" s="178" t="str">
        <f t="array" ref="BW61">IFERROR(INDEX(FDONN,MATCH($BV$4&amp;$E61,FNOM&amp;FDATE,0),4)," ")</f>
        <v xml:space="preserve"> </v>
      </c>
      <c r="BX61" s="187">
        <f t="shared" si="38"/>
        <v>0</v>
      </c>
      <c r="BY61" s="188">
        <f>BX61</f>
        <v>0</v>
      </c>
      <c r="BZ61" s="176" t="str">
        <f t="array" ref="BZ61">IFERROR(INDEX(FDONN,MATCH($BZ$4&amp;$E61,FNOM&amp;FDATE,0),3)," ")</f>
        <v xml:space="preserve"> </v>
      </c>
      <c r="CA61" s="178" t="str">
        <f t="array" ref="CA61">IFERROR(INDEX(FDONN,MATCH($BZ$4&amp;$E61,FNOM&amp;FDATE,0),4)," ")</f>
        <v xml:space="preserve"> </v>
      </c>
      <c r="CB61" s="187">
        <f t="shared" si="40"/>
        <v>0</v>
      </c>
      <c r="CC61" s="188">
        <f>CB61</f>
        <v>0</v>
      </c>
      <c r="CD61" s="176" t="str">
        <f t="array" ref="CD61">IFERROR(INDEX(FDONN,MATCH($CD$4&amp;$E61,FNOM&amp;FDATE,0),3)," ")</f>
        <v xml:space="preserve"> </v>
      </c>
      <c r="CE61" s="178" t="str">
        <f t="array" ref="CE61">IFERROR(INDEX(FDONN,MATCH($CD$4&amp;$E61,FNOM&amp;FDATE,0),4)," ")</f>
        <v xml:space="preserve"> </v>
      </c>
      <c r="CF61" s="187">
        <f t="shared" si="42"/>
        <v>0</v>
      </c>
      <c r="CG61" s="188">
        <f>CF61</f>
        <v>0</v>
      </c>
      <c r="CH61" s="176" t="str">
        <f t="array" ref="CH61">IFERROR(INDEX(FDONN,MATCH($CH$4&amp;$E61,FNOM&amp;FDATE,0),3)," ")</f>
        <v xml:space="preserve"> </v>
      </c>
      <c r="CI61" s="178" t="str">
        <f t="array" ref="CI61">IFERROR(INDEX(FDONN,MATCH($CH$4&amp;$E61,FNOM&amp;FDATE,0),4)," ")</f>
        <v xml:space="preserve"> </v>
      </c>
      <c r="CJ61" s="187">
        <f t="shared" si="44"/>
        <v>0</v>
      </c>
      <c r="CK61" s="188">
        <f>CJ61</f>
        <v>0</v>
      </c>
      <c r="CL61" s="176" t="str">
        <f t="array" ref="CL61">IFERROR(INDEX(FDONN,MATCH($CL$4&amp;$E61,FNOM&amp;FDATE,0),3)," ")</f>
        <v xml:space="preserve"> </v>
      </c>
      <c r="CM61" s="178" t="str">
        <f t="array" ref="CM61">IFERROR(INDEX(FDONN,MATCH($CL$4&amp;$E61,FNOM&amp;FDATE,0),4)," ")</f>
        <v xml:space="preserve"> </v>
      </c>
      <c r="CN61" s="187">
        <f t="shared" si="46"/>
        <v>0</v>
      </c>
      <c r="CO61" s="188">
        <f>CN61</f>
        <v>0</v>
      </c>
      <c r="CP61" s="176" t="str">
        <f t="array" ref="CP61">IFERROR(INDEX(FDONN,MATCH($CP$4&amp;$E61,FNOM&amp;FDATE,0),3)," ")</f>
        <v xml:space="preserve"> </v>
      </c>
      <c r="CQ61" s="178" t="str">
        <f t="array" ref="CQ61">IFERROR(INDEX(FDONN,MATCH($CP$4&amp;$E61,FNOM&amp;FDATE,0),4)," ")</f>
        <v xml:space="preserve"> </v>
      </c>
      <c r="CR61" s="187">
        <f t="shared" si="48"/>
        <v>0</v>
      </c>
      <c r="CS61" s="188">
        <f>CR61</f>
        <v>0</v>
      </c>
      <c r="CT61" s="176" t="str">
        <f t="array" ref="CT61">IFERROR(INDEX(FDONN,MATCH($CT$4&amp;$E61,FNOM&amp;FDATE,0),3)," ")</f>
        <v xml:space="preserve"> </v>
      </c>
      <c r="CU61" s="178" t="str">
        <f t="array" ref="CU61">IFERROR(INDEX(FDONN,MATCH($CT$4&amp;$E61,FNOM&amp;FDATE,0),4)," ")</f>
        <v xml:space="preserve"> </v>
      </c>
      <c r="CV61" s="187">
        <f t="shared" si="50"/>
        <v>0</v>
      </c>
      <c r="CW61" s="188">
        <f>CV61</f>
        <v>0</v>
      </c>
      <c r="CX61" s="176" t="str">
        <f t="array" ref="CX61">IFERROR(INDEX(FDONN,MATCH($CX$4&amp;$E61,FNOM&amp;FDATE,0),3)," ")</f>
        <v xml:space="preserve"> </v>
      </c>
      <c r="CY61" s="178" t="str">
        <f t="array" ref="CY61">IFERROR(INDEX(FDONN,MATCH($CX$4&amp;$E61,FNOM&amp;FDATE,0),4)," ")</f>
        <v xml:space="preserve"> </v>
      </c>
      <c r="CZ61" s="187">
        <f t="shared" si="52"/>
        <v>0</v>
      </c>
      <c r="DA61" s="188">
        <f>CZ61</f>
        <v>0</v>
      </c>
      <c r="DB61" s="176" t="str">
        <f t="array" ref="DB61">IFERROR(INDEX(FDONN,MATCH($DB$4&amp;$E61,FNOM&amp;FDATE,0),3)," ")</f>
        <v xml:space="preserve"> </v>
      </c>
      <c r="DC61" s="178" t="str">
        <f t="array" ref="DC61">IFERROR(INDEX(FDONN,MATCH($DB$4&amp;$E61,FNOM&amp;FDATE,0),4)," ")</f>
        <v xml:space="preserve"> </v>
      </c>
      <c r="DD61" s="187">
        <f t="shared" si="54"/>
        <v>0</v>
      </c>
      <c r="DE61" s="188">
        <f>DD61</f>
        <v>0</v>
      </c>
      <c r="DF61" s="176" t="str">
        <f t="array" ref="DF61">IFERROR(INDEX(FDONN,MATCH($DF$4&amp;$E61,FNOM&amp;FDATE,0),3)," ")</f>
        <v xml:space="preserve"> </v>
      </c>
      <c r="DG61" s="178" t="str">
        <f t="array" ref="DG61">IFERROR(INDEX(FDONN,MATCH($DF$4&amp;$E61,FNOM&amp;FDATE,0),4)," ")</f>
        <v xml:space="preserve"> </v>
      </c>
      <c r="DH61" s="187">
        <f t="shared" si="56"/>
        <v>0</v>
      </c>
      <c r="DI61" s="188">
        <f>DH61</f>
        <v>0</v>
      </c>
      <c r="DJ61" s="176" t="str">
        <f t="array" ref="DJ61">IFERROR(INDEX(FDONN,MATCH($DJ$4&amp;$E61,FNOM&amp;FDATE,0),3)," ")</f>
        <v xml:space="preserve"> </v>
      </c>
      <c r="DK61" s="178" t="str">
        <f t="array" ref="DK61">IFERROR(INDEX(FDONN,MATCH($DJ$4&amp;$E61,FNOM&amp;FDATE,0),4)," ")</f>
        <v xml:space="preserve"> </v>
      </c>
      <c r="DL61" s="187">
        <f t="shared" si="58"/>
        <v>0</v>
      </c>
      <c r="DM61" s="188">
        <f>DL61</f>
        <v>0</v>
      </c>
      <c r="DN61" s="194" t="str">
        <f t="array" ref="DN61">IFERROR(INDEX(FDONN,MATCH($DN$4&amp;$E61,FNOM&amp;FDATE,0),3)," ")</f>
        <v xml:space="preserve"> </v>
      </c>
      <c r="DO61" s="178" t="str">
        <f t="array" ref="DO61">IFERROR(INDEX(FDONN,MATCH($DN$4&amp;$E61,FNOM&amp;FDATE,0),4)," ")</f>
        <v xml:space="preserve"> </v>
      </c>
      <c r="DP61" s="187">
        <f t="shared" si="60"/>
        <v>0</v>
      </c>
      <c r="DQ61" s="188">
        <f>DP61</f>
        <v>0</v>
      </c>
    </row>
    <row r="62" spans="1:121" ht="16.5" thickBot="1" x14ac:dyDescent="0.3">
      <c r="A62" s="97"/>
      <c r="B62" s="95">
        <f t="shared" si="0"/>
        <v>2</v>
      </c>
      <c r="C62" s="95">
        <f t="shared" si="1"/>
        <v>9</v>
      </c>
      <c r="D62" s="95">
        <f t="shared" si="2"/>
        <v>2</v>
      </c>
      <c r="E62" s="156">
        <f t="shared" si="3"/>
        <v>43522</v>
      </c>
      <c r="F62" s="176" t="str">
        <f t="array" ref="F62">IFERROR(INDEX(Etat!A:C,MATCH('2019'!$F$4:$I$4&amp;'2019'!$E62,FNOM&amp;FDATE,0),3)," ")</f>
        <v xml:space="preserve"> </v>
      </c>
      <c r="G62" s="178" t="str">
        <f t="array" ref="G62">IFERROR(INDEX(Etat!A:D,MATCH('2019'!$F$4:$I$4&amp;'2019'!$E62,FNOM&amp;FDATE,0),4)," ")</f>
        <v xml:space="preserve"> </v>
      </c>
      <c r="H62" s="187">
        <f t="shared" si="4"/>
        <v>0</v>
      </c>
      <c r="I62" s="188">
        <f>H62+I61</f>
        <v>0</v>
      </c>
      <c r="J62" s="176" t="str">
        <f t="array" ref="J62">IFERROR(INDEX(FDONN,MATCH($J$4&amp;$E62,FNOM&amp;FDATE,0),3)," ")</f>
        <v xml:space="preserve"> </v>
      </c>
      <c r="K62" s="178" t="str">
        <f t="array" ref="K62">IFERROR(INDEX(FDONN,MATCH($J$4&amp;$E62,FNOM&amp;FDATE,0),4)," ")</f>
        <v xml:space="preserve"> </v>
      </c>
      <c r="L62" s="187">
        <f t="shared" si="6"/>
        <v>0</v>
      </c>
      <c r="M62" s="188">
        <f>L62+M61</f>
        <v>0</v>
      </c>
      <c r="N62" s="176" t="str">
        <f t="array" ref="N62">IFERROR(INDEX(FDONN,MATCH($N$4&amp;$E62,FNOM&amp;FDATE,0),3)," ")</f>
        <v xml:space="preserve"> </v>
      </c>
      <c r="O62" s="178" t="str">
        <f t="array" ref="O62">IFERROR(INDEX(FDONN,MATCH($N$4&amp;$E62,FNOM&amp;FDATE,0),4)," ")</f>
        <v xml:space="preserve"> </v>
      </c>
      <c r="P62" s="187">
        <f t="shared" si="8"/>
        <v>0</v>
      </c>
      <c r="Q62" s="188">
        <f>P62+Q61</f>
        <v>0</v>
      </c>
      <c r="R62" s="176" t="str">
        <f t="array" ref="R62">IFERROR(INDEX(FDONN,MATCH($R$4&amp;$E62,FNOM&amp;FDATE,0),3)," ")</f>
        <v xml:space="preserve"> </v>
      </c>
      <c r="S62" s="178" t="str">
        <f t="array" ref="S62">IFERROR(INDEX(FDONN,MATCH($R$4&amp;$E62,FNOM&amp;FDATE,0),4)," ")</f>
        <v xml:space="preserve"> </v>
      </c>
      <c r="T62" s="187">
        <f t="shared" si="10"/>
        <v>0</v>
      </c>
      <c r="U62" s="188">
        <f>T62+U61</f>
        <v>0</v>
      </c>
      <c r="V62" s="176" t="str">
        <f t="array" ref="V62">IFERROR(INDEX(FDONN,MATCH($V$4&amp;$E62,FNOM&amp;FDATE,0),3)," ")</f>
        <v xml:space="preserve"> </v>
      </c>
      <c r="W62" s="178" t="str">
        <f t="array" ref="W62">IFERROR(INDEX(FDONN,MATCH($V$4&amp;$E62,FNOM&amp;FDATE,0),4)," ")</f>
        <v xml:space="preserve"> </v>
      </c>
      <c r="X62" s="187">
        <f t="shared" si="12"/>
        <v>0</v>
      </c>
      <c r="Y62" s="188">
        <f>X62+Y61</f>
        <v>0</v>
      </c>
      <c r="Z62" s="176" t="str">
        <f t="array" ref="Z62">IFERROR(INDEX(FDONN,MATCH($Z$4&amp;$E62,FNOM&amp;FDATE,0),3)," ")</f>
        <v xml:space="preserve"> </v>
      </c>
      <c r="AA62" s="178" t="str">
        <f t="array" ref="AA62">IFERROR(INDEX(FDONN,MATCH($Z$4&amp;$E62,FNOM&amp;FDATE,0),4)," ")</f>
        <v xml:space="preserve"> </v>
      </c>
      <c r="AB62" s="187">
        <f t="shared" si="14"/>
        <v>0</v>
      </c>
      <c r="AC62" s="188">
        <f>AB62+AC61</f>
        <v>0</v>
      </c>
      <c r="AD62" s="176" t="str">
        <f t="shared" si="236"/>
        <v xml:space="preserve"> </v>
      </c>
      <c r="AE62" s="178" t="str">
        <f t="shared" si="237"/>
        <v xml:space="preserve"> </v>
      </c>
      <c r="AF62" s="187">
        <f t="shared" si="16"/>
        <v>0</v>
      </c>
      <c r="AG62" s="188">
        <f>AF62+AG61</f>
        <v>0</v>
      </c>
      <c r="AH62" s="176" t="str">
        <f t="array" ref="AH62">IFERROR(INDEX(FDONN,MATCH($AH$4&amp;$E62,FNOM&amp;FDATE,0),3)," ")</f>
        <v xml:space="preserve"> </v>
      </c>
      <c r="AI62" s="178" t="str">
        <f t="array" ref="AI62">IFERROR(INDEX(FDONN,MATCH($AH$4&amp;$E62,FNOM&amp;FDATE,0),4)," ")</f>
        <v xml:space="preserve"> </v>
      </c>
      <c r="AJ62" s="187">
        <f t="shared" si="18"/>
        <v>0</v>
      </c>
      <c r="AK62" s="188">
        <f>AJ62+AK61</f>
        <v>0</v>
      </c>
      <c r="AL62" s="176" t="str">
        <f t="array" ref="AL62">IFERROR(INDEX(FDONN,MATCH($AL$4&amp;$E62,FNOM&amp;FDATE,0),3)," ")</f>
        <v xml:space="preserve"> </v>
      </c>
      <c r="AM62" s="178" t="str">
        <f t="array" ref="AM62">IFERROR(INDEX(FDONN,MATCH($AL$4&amp;$E62,FNOM&amp;FDATE,0),4)," ")</f>
        <v xml:space="preserve"> </v>
      </c>
      <c r="AN62" s="187">
        <f t="shared" si="20"/>
        <v>0</v>
      </c>
      <c r="AO62" s="188">
        <f>AN62+AO61</f>
        <v>0</v>
      </c>
      <c r="AP62" s="176" t="str">
        <f t="array" ref="AP62">IFERROR(INDEX(FDONN,MATCH($AP$4&amp;$E62,FNOM&amp;FDATE,0),3)," ")</f>
        <v xml:space="preserve"> </v>
      </c>
      <c r="AQ62" s="178" t="str">
        <f t="array" ref="AQ62">IFERROR(INDEX(FDONN,MATCH($AP$4&amp;$E62,FNOM&amp;FDATE,0),4)," ")</f>
        <v xml:space="preserve"> </v>
      </c>
      <c r="AR62" s="187">
        <f t="shared" si="22"/>
        <v>0</v>
      </c>
      <c r="AS62" s="188">
        <f>AR62+AS61</f>
        <v>0</v>
      </c>
      <c r="AT62" s="176" t="str">
        <f t="array" ref="AT62">IFERROR(INDEX(FDONN,MATCH($AT$4&amp;$E62,FNOM&amp;FDATE,0),3)," ")</f>
        <v xml:space="preserve"> </v>
      </c>
      <c r="AU62" s="178" t="str">
        <f t="array" ref="AU62">IFERROR(INDEX(FDONN,MATCH($AT$4&amp;$E62,FNOM&amp;FDATE,0),4)," ")</f>
        <v xml:space="preserve"> </v>
      </c>
      <c r="AV62" s="187">
        <f t="shared" si="24"/>
        <v>0</v>
      </c>
      <c r="AW62" s="188">
        <f>AV62+AW61</f>
        <v>0</v>
      </c>
      <c r="AX62" s="176" t="str">
        <f t="array" ref="AX62">IFERROR(INDEX(FDONN,MATCH($AX$4&amp;$E62,FNOM&amp;FDATE,0),3)," ")</f>
        <v xml:space="preserve"> </v>
      </c>
      <c r="AY62" s="178" t="str">
        <f t="array" ref="AY62">IFERROR(INDEX(FDONN,MATCH($AX$4&amp;$E62,FNOM&amp;FDATE,0),4)," ")</f>
        <v xml:space="preserve"> </v>
      </c>
      <c r="AZ62" s="187">
        <f t="shared" si="26"/>
        <v>0</v>
      </c>
      <c r="BA62" s="188">
        <f>AZ62+BA61</f>
        <v>0</v>
      </c>
      <c r="BB62" s="176" t="str">
        <f t="array" ref="BB62">IFERROR(INDEX(FDONN,MATCH($BB$4&amp;$E62,FNOM&amp;FDATE,0),3)," ")</f>
        <v xml:space="preserve"> </v>
      </c>
      <c r="BC62" s="178" t="str">
        <f t="array" ref="BC62">IFERROR(INDEX(FDONN,MATCH($BB$4&amp;$E62,FNOM&amp;FDATE,0),4)," ")</f>
        <v xml:space="preserve"> </v>
      </c>
      <c r="BD62" s="187">
        <f t="shared" si="28"/>
        <v>0</v>
      </c>
      <c r="BE62" s="188">
        <f>BD62+BE61</f>
        <v>0</v>
      </c>
      <c r="BF62" s="176" t="str">
        <f t="array" ref="BF62">IFERROR(INDEX(FDONN,MATCH($BF$4&amp;$E62,FNOM&amp;FDATE,0),3)," ")</f>
        <v xml:space="preserve"> </v>
      </c>
      <c r="BG62" s="178" t="str">
        <f t="array" ref="BG62">IFERROR(INDEX(FDONN,MATCH($BF$4&amp;$E62,FNOM&amp;FDATE,0),4)," ")</f>
        <v xml:space="preserve"> </v>
      </c>
      <c r="BH62" s="187">
        <f t="shared" si="30"/>
        <v>0</v>
      </c>
      <c r="BI62" s="188">
        <f>BH62+BI61</f>
        <v>0</v>
      </c>
      <c r="BJ62" s="176" t="str">
        <f t="array" ref="BJ62">IFERROR(INDEX(FDONN,MATCH($BJ$4&amp;$E62,FNOM&amp;FDATE,0),3)," ")</f>
        <v xml:space="preserve"> </v>
      </c>
      <c r="BK62" s="178" t="str">
        <f t="array" ref="BK62">IFERROR(INDEX(FDONN,MATCH($BJ$4&amp;$E62,FNOM&amp;FDATE,0),4)," ")</f>
        <v xml:space="preserve"> </v>
      </c>
      <c r="BL62" s="187">
        <f t="shared" si="32"/>
        <v>0</v>
      </c>
      <c r="BM62" s="188">
        <f>BL62+BM61</f>
        <v>0</v>
      </c>
      <c r="BN62" s="176" t="str">
        <f t="array" ref="BN62">IFERROR(INDEX(FDONN,MATCH($BN$4&amp;$E62,FNOM&amp;FDATE,0),3)," ")</f>
        <v xml:space="preserve"> </v>
      </c>
      <c r="BO62" s="178" t="str">
        <f t="array" ref="BO62">IFERROR(INDEX(FDONN,MATCH($BN$4&amp;$E62,FNOM&amp;FDATE,0),4)," ")</f>
        <v xml:space="preserve"> </v>
      </c>
      <c r="BP62" s="187">
        <f t="shared" si="34"/>
        <v>0</v>
      </c>
      <c r="BQ62" s="188">
        <f>BP62+BQ61</f>
        <v>0</v>
      </c>
      <c r="BR62" s="176" t="str">
        <f t="array" ref="BR62">IFERROR(INDEX(FDONN,MATCH($BR$4&amp;$E62,FNOM&amp;FDATE,0),3)," ")</f>
        <v xml:space="preserve"> </v>
      </c>
      <c r="BS62" s="178" t="str">
        <f t="array" ref="BS62">IFERROR(INDEX(FDONN,MATCH($BR$4&amp;$E62,FNOM&amp;FDATE,0),4)," ")</f>
        <v xml:space="preserve"> </v>
      </c>
      <c r="BT62" s="187">
        <f t="shared" si="36"/>
        <v>0</v>
      </c>
      <c r="BU62" s="188">
        <f>BT62+BU61</f>
        <v>0</v>
      </c>
      <c r="BV62" s="176" t="str">
        <f t="array" ref="BV62">IFERROR(INDEX(FDONN,MATCH($BV$4&amp;$E62,FNOM&amp;FDATE,0),3)," ")</f>
        <v xml:space="preserve"> </v>
      </c>
      <c r="BW62" s="178" t="str">
        <f t="array" ref="BW62">IFERROR(INDEX(FDONN,MATCH($BV$4&amp;$E62,FNOM&amp;FDATE,0),4)," ")</f>
        <v xml:space="preserve"> </v>
      </c>
      <c r="BX62" s="187">
        <f t="shared" si="38"/>
        <v>0</v>
      </c>
      <c r="BY62" s="188">
        <f>BX62+BY61</f>
        <v>0</v>
      </c>
      <c r="BZ62" s="176" t="str">
        <f t="array" ref="BZ62">IFERROR(INDEX(FDONN,MATCH($BZ$4&amp;$E62,FNOM&amp;FDATE,0),3)," ")</f>
        <v xml:space="preserve"> </v>
      </c>
      <c r="CA62" s="178" t="str">
        <f t="array" ref="CA62">IFERROR(INDEX(FDONN,MATCH($BZ$4&amp;$E62,FNOM&amp;FDATE,0),4)," ")</f>
        <v xml:space="preserve"> </v>
      </c>
      <c r="CB62" s="187">
        <f t="shared" si="40"/>
        <v>0</v>
      </c>
      <c r="CC62" s="188">
        <f>CB62+CC61</f>
        <v>0</v>
      </c>
      <c r="CD62" s="176" t="str">
        <f t="array" ref="CD62">IFERROR(INDEX(FDONN,MATCH($CD$4&amp;$E62,FNOM&amp;FDATE,0),3)," ")</f>
        <v xml:space="preserve"> </v>
      </c>
      <c r="CE62" s="178" t="str">
        <f t="array" ref="CE62">IFERROR(INDEX(FDONN,MATCH($CD$4&amp;$E62,FNOM&amp;FDATE,0),4)," ")</f>
        <v xml:space="preserve"> </v>
      </c>
      <c r="CF62" s="187">
        <f t="shared" si="42"/>
        <v>0</v>
      </c>
      <c r="CG62" s="188">
        <f>CF62+CG61</f>
        <v>0</v>
      </c>
      <c r="CH62" s="176" t="str">
        <f t="array" ref="CH62">IFERROR(INDEX(FDONN,MATCH($CH$4&amp;$E62,FNOM&amp;FDATE,0),3)," ")</f>
        <v xml:space="preserve"> </v>
      </c>
      <c r="CI62" s="178" t="str">
        <f t="array" ref="CI62">IFERROR(INDEX(FDONN,MATCH($CH$4&amp;$E62,FNOM&amp;FDATE,0),4)," ")</f>
        <v xml:space="preserve"> </v>
      </c>
      <c r="CJ62" s="187">
        <f t="shared" si="44"/>
        <v>0</v>
      </c>
      <c r="CK62" s="188">
        <f>CJ62+CK61</f>
        <v>0</v>
      </c>
      <c r="CL62" s="176" t="str">
        <f t="array" ref="CL62">IFERROR(INDEX(FDONN,MATCH($CL$4&amp;$E62,FNOM&amp;FDATE,0),3)," ")</f>
        <v xml:space="preserve"> </v>
      </c>
      <c r="CM62" s="178" t="str">
        <f t="array" ref="CM62">IFERROR(INDEX(FDONN,MATCH($CL$4&amp;$E62,FNOM&amp;FDATE,0),4)," ")</f>
        <v xml:space="preserve"> </v>
      </c>
      <c r="CN62" s="187">
        <f t="shared" si="46"/>
        <v>0</v>
      </c>
      <c r="CO62" s="188">
        <f>CN62+CO61</f>
        <v>0</v>
      </c>
      <c r="CP62" s="176" t="str">
        <f t="array" ref="CP62">IFERROR(INDEX(FDONN,MATCH($CP$4&amp;$E62,FNOM&amp;FDATE,0),3)," ")</f>
        <v xml:space="preserve"> </v>
      </c>
      <c r="CQ62" s="178" t="str">
        <f t="array" ref="CQ62">IFERROR(INDEX(FDONN,MATCH($CP$4&amp;$E62,FNOM&amp;FDATE,0),4)," ")</f>
        <v xml:space="preserve"> </v>
      </c>
      <c r="CR62" s="187">
        <f t="shared" si="48"/>
        <v>0</v>
      </c>
      <c r="CS62" s="188">
        <f>CR62+CS61</f>
        <v>0</v>
      </c>
      <c r="CT62" s="176" t="str">
        <f t="array" ref="CT62">IFERROR(INDEX(FDONN,MATCH($CT$4&amp;$E62,FNOM&amp;FDATE,0),3)," ")</f>
        <v xml:space="preserve"> </v>
      </c>
      <c r="CU62" s="178" t="str">
        <f t="array" ref="CU62">IFERROR(INDEX(FDONN,MATCH($CT$4&amp;$E62,FNOM&amp;FDATE,0),4)," ")</f>
        <v xml:space="preserve"> </v>
      </c>
      <c r="CV62" s="187">
        <f t="shared" si="50"/>
        <v>0</v>
      </c>
      <c r="CW62" s="188">
        <f>CV62+CW61</f>
        <v>0</v>
      </c>
      <c r="CX62" s="176" t="str">
        <f t="array" ref="CX62">IFERROR(INDEX(FDONN,MATCH($CX$4&amp;$E62,FNOM&amp;FDATE,0),3)," ")</f>
        <v xml:space="preserve"> </v>
      </c>
      <c r="CY62" s="178" t="str">
        <f t="array" ref="CY62">IFERROR(INDEX(FDONN,MATCH($CX$4&amp;$E62,FNOM&amp;FDATE,0),4)," ")</f>
        <v xml:space="preserve"> </v>
      </c>
      <c r="CZ62" s="187">
        <f t="shared" si="52"/>
        <v>0</v>
      </c>
      <c r="DA62" s="188">
        <f>CZ62+DA61</f>
        <v>0</v>
      </c>
      <c r="DB62" s="176" t="str">
        <f t="array" ref="DB62">IFERROR(INDEX(FDONN,MATCH($DB$4&amp;$E62,FNOM&amp;FDATE,0),3)," ")</f>
        <v xml:space="preserve"> </v>
      </c>
      <c r="DC62" s="178" t="str">
        <f t="array" ref="DC62">IFERROR(INDEX(FDONN,MATCH($DB$4&amp;$E62,FNOM&amp;FDATE,0),4)," ")</f>
        <v xml:space="preserve"> </v>
      </c>
      <c r="DD62" s="187">
        <f t="shared" si="54"/>
        <v>0</v>
      </c>
      <c r="DE62" s="188">
        <f>DD62+DE61</f>
        <v>0</v>
      </c>
      <c r="DF62" s="176" t="str">
        <f t="array" ref="DF62">IFERROR(INDEX(FDONN,MATCH($DF$4&amp;$E62,FNOM&amp;FDATE,0),3)," ")</f>
        <v xml:space="preserve"> </v>
      </c>
      <c r="DG62" s="178" t="str">
        <f t="array" ref="DG62">IFERROR(INDEX(FDONN,MATCH($DF$4&amp;$E62,FNOM&amp;FDATE,0),4)," ")</f>
        <v xml:space="preserve"> </v>
      </c>
      <c r="DH62" s="187">
        <f t="shared" si="56"/>
        <v>0</v>
      </c>
      <c r="DI62" s="188">
        <f>DH62+DI61</f>
        <v>0</v>
      </c>
      <c r="DJ62" s="176" t="str">
        <f t="array" ref="DJ62">IFERROR(INDEX(FDONN,MATCH($DJ$4&amp;$E62,FNOM&amp;FDATE,0),3)," ")</f>
        <v xml:space="preserve"> </v>
      </c>
      <c r="DK62" s="178" t="str">
        <f t="array" ref="DK62">IFERROR(INDEX(FDONN,MATCH($DJ$4&amp;$E62,FNOM&amp;FDATE,0),4)," ")</f>
        <v xml:space="preserve"> </v>
      </c>
      <c r="DL62" s="187">
        <f t="shared" si="58"/>
        <v>0</v>
      </c>
      <c r="DM62" s="188">
        <f>DL62+DM61</f>
        <v>0</v>
      </c>
      <c r="DN62" s="194" t="str">
        <f t="array" ref="DN62">IFERROR(INDEX(FDONN,MATCH($DN$4&amp;$E62,FNOM&amp;FDATE,0),3)," ")</f>
        <v xml:space="preserve"> </v>
      </c>
      <c r="DO62" s="178" t="str">
        <f t="array" ref="DO62">IFERROR(INDEX(FDONN,MATCH($DN$4&amp;$E62,FNOM&amp;FDATE,0),4)," ")</f>
        <v xml:space="preserve"> </v>
      </c>
      <c r="DP62" s="187">
        <f t="shared" si="60"/>
        <v>0</v>
      </c>
      <c r="DQ62" s="188">
        <f>DP62+DQ61</f>
        <v>0</v>
      </c>
    </row>
    <row r="63" spans="1:121" ht="16.5" thickBot="1" x14ac:dyDescent="0.3">
      <c r="A63" s="97"/>
      <c r="B63" s="95">
        <f t="shared" si="0"/>
        <v>3</v>
      </c>
      <c r="C63" s="95">
        <f t="shared" si="1"/>
        <v>9</v>
      </c>
      <c r="D63" s="95">
        <f t="shared" si="2"/>
        <v>2</v>
      </c>
      <c r="E63" s="156">
        <f t="shared" si="3"/>
        <v>43523</v>
      </c>
      <c r="F63" s="176" t="str">
        <f t="array" ref="F63">IFERROR(INDEX(Etat!A:C,MATCH('2019'!$F$4:$I$4&amp;'2019'!$E63,FNOM&amp;FDATE,0),3)," ")</f>
        <v xml:space="preserve"> </v>
      </c>
      <c r="G63" s="178" t="str">
        <f t="array" ref="G63">IFERROR(INDEX(Etat!A:D,MATCH('2019'!$F$4:$I$4&amp;'2019'!$E63,FNOM&amp;FDATE,0),4)," ")</f>
        <v xml:space="preserve"> </v>
      </c>
      <c r="H63" s="187">
        <f t="shared" si="4"/>
        <v>0</v>
      </c>
      <c r="I63" s="188">
        <f t="shared" ref="I63:I67" si="267">I62+H63</f>
        <v>0</v>
      </c>
      <c r="J63" s="176" t="str">
        <f t="array" ref="J63">IFERROR(INDEX(FDONN,MATCH($J$4&amp;$E63,FNOM&amp;FDATE,0),3)," ")</f>
        <v xml:space="preserve"> </v>
      </c>
      <c r="K63" s="178" t="str">
        <f t="array" ref="K63">IFERROR(INDEX(FDONN,MATCH($J$4&amp;$E63,FNOM&amp;FDATE,0),4)," ")</f>
        <v xml:space="preserve"> </v>
      </c>
      <c r="L63" s="187">
        <f t="shared" si="6"/>
        <v>0</v>
      </c>
      <c r="M63" s="188">
        <f t="shared" ref="M63:M67" si="268">M62+L63</f>
        <v>0</v>
      </c>
      <c r="N63" s="176" t="str">
        <f t="array" ref="N63">IFERROR(INDEX(FDONN,MATCH($N$4&amp;$E63,FNOM&amp;FDATE,0),3)," ")</f>
        <v xml:space="preserve"> </v>
      </c>
      <c r="O63" s="178" t="str">
        <f t="array" ref="O63">IFERROR(INDEX(FDONN,MATCH($N$4&amp;$E63,FNOM&amp;FDATE,0),4)," ")</f>
        <v xml:space="preserve"> </v>
      </c>
      <c r="P63" s="187">
        <f t="shared" si="8"/>
        <v>0</v>
      </c>
      <c r="Q63" s="188">
        <f t="shared" ref="Q63:Q67" si="269">Q62+P63</f>
        <v>0</v>
      </c>
      <c r="R63" s="176" t="str">
        <f t="array" ref="R63">IFERROR(INDEX(FDONN,MATCH($R$4&amp;$E63,FNOM&amp;FDATE,0),3)," ")</f>
        <v xml:space="preserve"> </v>
      </c>
      <c r="S63" s="178" t="str">
        <f t="array" ref="S63">IFERROR(INDEX(FDONN,MATCH($R$4&amp;$E63,FNOM&amp;FDATE,0),4)," ")</f>
        <v xml:space="preserve"> </v>
      </c>
      <c r="T63" s="187">
        <f t="shared" si="10"/>
        <v>0</v>
      </c>
      <c r="U63" s="188">
        <f t="shared" ref="U63:U67" si="270">U62+T63</f>
        <v>0</v>
      </c>
      <c r="V63" s="176" t="str">
        <f t="array" ref="V63">IFERROR(INDEX(FDONN,MATCH($V$4&amp;$E63,FNOM&amp;FDATE,0),3)," ")</f>
        <v xml:space="preserve"> </v>
      </c>
      <c r="W63" s="178" t="str">
        <f t="array" ref="W63">IFERROR(INDEX(FDONN,MATCH($V$4&amp;$E63,FNOM&amp;FDATE,0),4)," ")</f>
        <v xml:space="preserve"> </v>
      </c>
      <c r="X63" s="187">
        <f t="shared" si="12"/>
        <v>0</v>
      </c>
      <c r="Y63" s="188">
        <f t="shared" ref="Y63:Y67" si="271">Y62+X63</f>
        <v>0</v>
      </c>
      <c r="Z63" s="176" t="str">
        <f t="array" ref="Z63">IFERROR(INDEX(FDONN,MATCH($Z$4&amp;$E63,FNOM&amp;FDATE,0),3)," ")</f>
        <v xml:space="preserve"> </v>
      </c>
      <c r="AA63" s="178" t="str">
        <f t="array" ref="AA63">IFERROR(INDEX(FDONN,MATCH($Z$4&amp;$E63,FNOM&amp;FDATE,0),4)," ")</f>
        <v xml:space="preserve"> </v>
      </c>
      <c r="AB63" s="187">
        <f t="shared" si="14"/>
        <v>0</v>
      </c>
      <c r="AC63" s="188">
        <f t="shared" ref="AC63:AC67" si="272">AC62+AB63</f>
        <v>0</v>
      </c>
      <c r="AD63" s="176" t="str">
        <f t="shared" si="236"/>
        <v xml:space="preserve"> </v>
      </c>
      <c r="AE63" s="178" t="str">
        <f t="shared" si="237"/>
        <v xml:space="preserve"> </v>
      </c>
      <c r="AF63" s="187">
        <f t="shared" si="16"/>
        <v>0</v>
      </c>
      <c r="AG63" s="188">
        <f t="shared" ref="AG63:AG67" si="273">AG62+AF63</f>
        <v>0</v>
      </c>
      <c r="AH63" s="176" t="str">
        <f t="array" ref="AH63">IFERROR(INDEX(FDONN,MATCH($AH$4&amp;$E63,FNOM&amp;FDATE,0),3)," ")</f>
        <v xml:space="preserve"> </v>
      </c>
      <c r="AI63" s="178" t="str">
        <f t="array" ref="AI63">IFERROR(INDEX(FDONN,MATCH($AH$4&amp;$E63,FNOM&amp;FDATE,0),4)," ")</f>
        <v xml:space="preserve"> </v>
      </c>
      <c r="AJ63" s="187">
        <f t="shared" si="18"/>
        <v>0</v>
      </c>
      <c r="AK63" s="188">
        <f t="shared" ref="AK63:AK67" si="274">AK62+AJ63</f>
        <v>0</v>
      </c>
      <c r="AL63" s="176" t="str">
        <f t="array" ref="AL63">IFERROR(INDEX(FDONN,MATCH($AL$4&amp;$E63,FNOM&amp;FDATE,0),3)," ")</f>
        <v xml:space="preserve"> </v>
      </c>
      <c r="AM63" s="178" t="str">
        <f t="array" ref="AM63">IFERROR(INDEX(FDONN,MATCH($AL$4&amp;$E63,FNOM&amp;FDATE,0),4)," ")</f>
        <v xml:space="preserve"> </v>
      </c>
      <c r="AN63" s="187">
        <f t="shared" si="20"/>
        <v>0</v>
      </c>
      <c r="AO63" s="188">
        <f t="shared" ref="AO63:AO67" si="275">AO62+AN63</f>
        <v>0</v>
      </c>
      <c r="AP63" s="176" t="str">
        <f t="array" ref="AP63">IFERROR(INDEX(FDONN,MATCH($AP$4&amp;$E63,FNOM&amp;FDATE,0),3)," ")</f>
        <v xml:space="preserve"> </v>
      </c>
      <c r="AQ63" s="178" t="str">
        <f t="array" ref="AQ63">IFERROR(INDEX(FDONN,MATCH($AP$4&amp;$E63,FNOM&amp;FDATE,0),4)," ")</f>
        <v xml:space="preserve"> </v>
      </c>
      <c r="AR63" s="187">
        <f t="shared" si="22"/>
        <v>0</v>
      </c>
      <c r="AS63" s="188">
        <f t="shared" ref="AS63:AS67" si="276">AS62+AR63</f>
        <v>0</v>
      </c>
      <c r="AT63" s="176" t="str">
        <f t="array" ref="AT63">IFERROR(INDEX(FDONN,MATCH($AT$4&amp;$E63,FNOM&amp;FDATE,0),3)," ")</f>
        <v xml:space="preserve"> </v>
      </c>
      <c r="AU63" s="178" t="str">
        <f t="array" ref="AU63">IFERROR(INDEX(FDONN,MATCH($AT$4&amp;$E63,FNOM&amp;FDATE,0),4)," ")</f>
        <v xml:space="preserve"> </v>
      </c>
      <c r="AV63" s="187">
        <f t="shared" si="24"/>
        <v>0</v>
      </c>
      <c r="AW63" s="188">
        <f t="shared" ref="AW63:AW67" si="277">AW62+AV63</f>
        <v>0</v>
      </c>
      <c r="AX63" s="176" t="str">
        <f t="array" ref="AX63">IFERROR(INDEX(FDONN,MATCH($AX$4&amp;$E63,FNOM&amp;FDATE,0),3)," ")</f>
        <v xml:space="preserve"> </v>
      </c>
      <c r="AY63" s="178" t="str">
        <f t="array" ref="AY63">IFERROR(INDEX(FDONN,MATCH($AX$4&amp;$E63,FNOM&amp;FDATE,0),4)," ")</f>
        <v xml:space="preserve"> </v>
      </c>
      <c r="AZ63" s="187">
        <f t="shared" si="26"/>
        <v>0</v>
      </c>
      <c r="BA63" s="188">
        <f t="shared" ref="BA63:BA67" si="278">BA62+AZ63</f>
        <v>0</v>
      </c>
      <c r="BB63" s="176" t="str">
        <f t="array" ref="BB63">IFERROR(INDEX(FDONN,MATCH($BB$4&amp;$E63,FNOM&amp;FDATE,0),3)," ")</f>
        <v xml:space="preserve"> </v>
      </c>
      <c r="BC63" s="178" t="str">
        <f t="array" ref="BC63">IFERROR(INDEX(FDONN,MATCH($BB$4&amp;$E63,FNOM&amp;FDATE,0),4)," ")</f>
        <v xml:space="preserve"> </v>
      </c>
      <c r="BD63" s="187">
        <f t="shared" si="28"/>
        <v>0</v>
      </c>
      <c r="BE63" s="188">
        <f t="shared" ref="BE63:BE67" si="279">BE62+BD63</f>
        <v>0</v>
      </c>
      <c r="BF63" s="176" t="str">
        <f t="array" ref="BF63">IFERROR(INDEX(FDONN,MATCH($BF$4&amp;$E63,FNOM&amp;FDATE,0),3)," ")</f>
        <v xml:space="preserve"> </v>
      </c>
      <c r="BG63" s="178" t="str">
        <f t="array" ref="BG63">IFERROR(INDEX(FDONN,MATCH($BF$4&amp;$E63,FNOM&amp;FDATE,0),4)," ")</f>
        <v xml:space="preserve"> </v>
      </c>
      <c r="BH63" s="187">
        <f t="shared" si="30"/>
        <v>0</v>
      </c>
      <c r="BI63" s="188">
        <f t="shared" ref="BI63:BI67" si="280">BI62+BH63</f>
        <v>0</v>
      </c>
      <c r="BJ63" s="176" t="str">
        <f t="array" ref="BJ63">IFERROR(INDEX(FDONN,MATCH($BJ$4&amp;$E63,FNOM&amp;FDATE,0),3)," ")</f>
        <v xml:space="preserve"> </v>
      </c>
      <c r="BK63" s="178" t="str">
        <f t="array" ref="BK63">IFERROR(INDEX(FDONN,MATCH($BJ$4&amp;$E63,FNOM&amp;FDATE,0),4)," ")</f>
        <v xml:space="preserve"> </v>
      </c>
      <c r="BL63" s="187">
        <f t="shared" si="32"/>
        <v>0</v>
      </c>
      <c r="BM63" s="188">
        <f t="shared" ref="BM63:BM67" si="281">BM62+BL63</f>
        <v>0</v>
      </c>
      <c r="BN63" s="176" t="str">
        <f t="array" ref="BN63">IFERROR(INDEX(FDONN,MATCH($BN$4&amp;$E63,FNOM&amp;FDATE,0),3)," ")</f>
        <v xml:space="preserve"> </v>
      </c>
      <c r="BO63" s="178" t="str">
        <f t="array" ref="BO63">IFERROR(INDEX(FDONN,MATCH($BN$4&amp;$E63,FNOM&amp;FDATE,0),4)," ")</f>
        <v xml:space="preserve"> </v>
      </c>
      <c r="BP63" s="187">
        <f t="shared" si="34"/>
        <v>0</v>
      </c>
      <c r="BQ63" s="188">
        <f t="shared" ref="BQ63:BQ67" si="282">BQ62+BP63</f>
        <v>0</v>
      </c>
      <c r="BR63" s="176" t="str">
        <f t="array" ref="BR63">IFERROR(INDEX(FDONN,MATCH($BR$4&amp;$E63,FNOM&amp;FDATE,0),3)," ")</f>
        <v xml:space="preserve"> </v>
      </c>
      <c r="BS63" s="178" t="str">
        <f t="array" ref="BS63">IFERROR(INDEX(FDONN,MATCH($BR$4&amp;$E63,FNOM&amp;FDATE,0),4)," ")</f>
        <v xml:space="preserve"> </v>
      </c>
      <c r="BT63" s="187">
        <f t="shared" si="36"/>
        <v>0</v>
      </c>
      <c r="BU63" s="188">
        <f t="shared" ref="BU63:BU67" si="283">BU62+BT63</f>
        <v>0</v>
      </c>
      <c r="BV63" s="176" t="str">
        <f t="array" ref="BV63">IFERROR(INDEX(FDONN,MATCH($BV$4&amp;$E63,FNOM&amp;FDATE,0),3)," ")</f>
        <v xml:space="preserve"> </v>
      </c>
      <c r="BW63" s="178" t="str">
        <f t="array" ref="BW63">IFERROR(INDEX(FDONN,MATCH($BV$4&amp;$E63,FNOM&amp;FDATE,0),4)," ")</f>
        <v xml:space="preserve"> </v>
      </c>
      <c r="BX63" s="187">
        <f t="shared" si="38"/>
        <v>0</v>
      </c>
      <c r="BY63" s="188">
        <f t="shared" ref="BY63:BY67" si="284">BY62+BX63</f>
        <v>0</v>
      </c>
      <c r="BZ63" s="176" t="str">
        <f t="array" ref="BZ63">IFERROR(INDEX(FDONN,MATCH($BZ$4&amp;$E63,FNOM&amp;FDATE,0),3)," ")</f>
        <v xml:space="preserve"> </v>
      </c>
      <c r="CA63" s="178" t="str">
        <f t="array" ref="CA63">IFERROR(INDEX(FDONN,MATCH($BZ$4&amp;$E63,FNOM&amp;FDATE,0),4)," ")</f>
        <v xml:space="preserve"> </v>
      </c>
      <c r="CB63" s="187">
        <f t="shared" si="40"/>
        <v>0</v>
      </c>
      <c r="CC63" s="188">
        <f t="shared" ref="CC63:CC67" si="285">CC62+CB63</f>
        <v>0</v>
      </c>
      <c r="CD63" s="176" t="str">
        <f t="array" ref="CD63">IFERROR(INDEX(FDONN,MATCH($CD$4&amp;$E63,FNOM&amp;FDATE,0),3)," ")</f>
        <v xml:space="preserve"> </v>
      </c>
      <c r="CE63" s="178" t="str">
        <f t="array" ref="CE63">IFERROR(INDEX(FDONN,MATCH($CD$4&amp;$E63,FNOM&amp;FDATE,0),4)," ")</f>
        <v xml:space="preserve"> </v>
      </c>
      <c r="CF63" s="187">
        <f t="shared" si="42"/>
        <v>0</v>
      </c>
      <c r="CG63" s="188">
        <f t="shared" ref="CG63:CG67" si="286">CG62+CF63</f>
        <v>0</v>
      </c>
      <c r="CH63" s="176" t="str">
        <f t="array" ref="CH63">IFERROR(INDEX(FDONN,MATCH($CH$4&amp;$E63,FNOM&amp;FDATE,0),3)," ")</f>
        <v xml:space="preserve"> </v>
      </c>
      <c r="CI63" s="178" t="str">
        <f t="array" ref="CI63">IFERROR(INDEX(FDONN,MATCH($CH$4&amp;$E63,FNOM&amp;FDATE,0),4)," ")</f>
        <v xml:space="preserve"> </v>
      </c>
      <c r="CJ63" s="187">
        <f t="shared" si="44"/>
        <v>0</v>
      </c>
      <c r="CK63" s="188">
        <f t="shared" ref="CK63:CK67" si="287">CK62+CJ63</f>
        <v>0</v>
      </c>
      <c r="CL63" s="176" t="str">
        <f t="array" ref="CL63">IFERROR(INDEX(FDONN,MATCH($CL$4&amp;$E63,FNOM&amp;FDATE,0),3)," ")</f>
        <v xml:space="preserve"> </v>
      </c>
      <c r="CM63" s="178" t="str">
        <f t="array" ref="CM63">IFERROR(INDEX(FDONN,MATCH($CL$4&amp;$E63,FNOM&amp;FDATE,0),4)," ")</f>
        <v xml:space="preserve"> </v>
      </c>
      <c r="CN63" s="187">
        <f t="shared" si="46"/>
        <v>0</v>
      </c>
      <c r="CO63" s="188">
        <f t="shared" ref="CO63:CO67" si="288">CO62+CN63</f>
        <v>0</v>
      </c>
      <c r="CP63" s="176" t="str">
        <f t="array" ref="CP63">IFERROR(INDEX(FDONN,MATCH($CP$4&amp;$E63,FNOM&amp;FDATE,0),3)," ")</f>
        <v xml:space="preserve"> </v>
      </c>
      <c r="CQ63" s="178" t="str">
        <f t="array" ref="CQ63">IFERROR(INDEX(FDONN,MATCH($CP$4&amp;$E63,FNOM&amp;FDATE,0),4)," ")</f>
        <v xml:space="preserve"> </v>
      </c>
      <c r="CR63" s="187">
        <f t="shared" si="48"/>
        <v>0</v>
      </c>
      <c r="CS63" s="188">
        <f t="shared" ref="CS63:CS67" si="289">CS62+CR63</f>
        <v>0</v>
      </c>
      <c r="CT63" s="176" t="str">
        <f t="array" ref="CT63">IFERROR(INDEX(FDONN,MATCH($CT$4&amp;$E63,FNOM&amp;FDATE,0),3)," ")</f>
        <v xml:space="preserve"> </v>
      </c>
      <c r="CU63" s="178" t="str">
        <f t="array" ref="CU63">IFERROR(INDEX(FDONN,MATCH($CT$4&amp;$E63,FNOM&amp;FDATE,0),4)," ")</f>
        <v xml:space="preserve"> </v>
      </c>
      <c r="CV63" s="187">
        <f t="shared" si="50"/>
        <v>0</v>
      </c>
      <c r="CW63" s="188">
        <f t="shared" ref="CW63:CW67" si="290">CW62+CV63</f>
        <v>0</v>
      </c>
      <c r="CX63" s="176" t="str">
        <f t="array" ref="CX63">IFERROR(INDEX(FDONN,MATCH($CX$4&amp;$E63,FNOM&amp;FDATE,0),3)," ")</f>
        <v xml:space="preserve"> </v>
      </c>
      <c r="CY63" s="178" t="str">
        <f t="array" ref="CY63">IFERROR(INDEX(FDONN,MATCH($CX$4&amp;$E63,FNOM&amp;FDATE,0),4)," ")</f>
        <v xml:space="preserve"> </v>
      </c>
      <c r="CZ63" s="187">
        <f t="shared" si="52"/>
        <v>0</v>
      </c>
      <c r="DA63" s="188">
        <f t="shared" ref="DA63:DA67" si="291">DA62+CZ63</f>
        <v>0</v>
      </c>
      <c r="DB63" s="176" t="str">
        <f t="array" ref="DB63">IFERROR(INDEX(FDONN,MATCH($DB$4&amp;$E63,FNOM&amp;FDATE,0),3)," ")</f>
        <v xml:space="preserve"> </v>
      </c>
      <c r="DC63" s="178" t="str">
        <f t="array" ref="DC63">IFERROR(INDEX(FDONN,MATCH($DB$4&amp;$E63,FNOM&amp;FDATE,0),4)," ")</f>
        <v xml:space="preserve"> </v>
      </c>
      <c r="DD63" s="187">
        <f t="shared" si="54"/>
        <v>0</v>
      </c>
      <c r="DE63" s="188">
        <f t="shared" ref="DE63:DE67" si="292">DE62+DD63</f>
        <v>0</v>
      </c>
      <c r="DF63" s="176" t="str">
        <f t="array" ref="DF63">IFERROR(INDEX(FDONN,MATCH($DF$4&amp;$E63,FNOM&amp;FDATE,0),3)," ")</f>
        <v xml:space="preserve"> </v>
      </c>
      <c r="DG63" s="178" t="str">
        <f t="array" ref="DG63">IFERROR(INDEX(FDONN,MATCH($DF$4&amp;$E63,FNOM&amp;FDATE,0),4)," ")</f>
        <v xml:space="preserve"> </v>
      </c>
      <c r="DH63" s="187">
        <f t="shared" si="56"/>
        <v>0</v>
      </c>
      <c r="DI63" s="188">
        <f t="shared" ref="DI63:DI67" si="293">DI62+DH63</f>
        <v>0</v>
      </c>
      <c r="DJ63" s="176" t="str">
        <f t="array" ref="DJ63">IFERROR(INDEX(FDONN,MATCH($DJ$4&amp;$E63,FNOM&amp;FDATE,0),3)," ")</f>
        <v xml:space="preserve"> </v>
      </c>
      <c r="DK63" s="178" t="str">
        <f t="array" ref="DK63">IFERROR(INDEX(FDONN,MATCH($DJ$4&amp;$E63,FNOM&amp;FDATE,0),4)," ")</f>
        <v xml:space="preserve"> </v>
      </c>
      <c r="DL63" s="187">
        <f t="shared" si="58"/>
        <v>0</v>
      </c>
      <c r="DM63" s="188">
        <f t="shared" ref="DM63:DM67" si="294">DM62+DL63</f>
        <v>0</v>
      </c>
      <c r="DN63" s="194" t="str">
        <f t="array" ref="DN63">IFERROR(INDEX(FDONN,MATCH($DN$4&amp;$E63,FNOM&amp;FDATE,0),3)," ")</f>
        <v xml:space="preserve"> </v>
      </c>
      <c r="DO63" s="178" t="str">
        <f t="array" ref="DO63">IFERROR(INDEX(FDONN,MATCH($DN$4&amp;$E63,FNOM&amp;FDATE,0),4)," ")</f>
        <v xml:space="preserve"> </v>
      </c>
      <c r="DP63" s="187">
        <f t="shared" si="60"/>
        <v>0</v>
      </c>
      <c r="DQ63" s="188">
        <f t="shared" ref="DQ63:DQ67" si="295">DQ62+DP63</f>
        <v>0</v>
      </c>
    </row>
    <row r="64" spans="1:121" ht="16.5" thickBot="1" x14ac:dyDescent="0.3">
      <c r="A64" s="97"/>
      <c r="B64" s="95">
        <f t="shared" si="0"/>
        <v>4</v>
      </c>
      <c r="C64" s="95">
        <f t="shared" si="1"/>
        <v>9</v>
      </c>
      <c r="D64" s="95">
        <f t="shared" si="2"/>
        <v>2</v>
      </c>
      <c r="E64" s="156">
        <f t="shared" si="3"/>
        <v>43524</v>
      </c>
      <c r="F64" s="176" t="str">
        <f t="array" ref="F64">IFERROR(INDEX(Etat!A:C,MATCH('2019'!$F$4:$I$4&amp;'2019'!$E64,FNOM&amp;FDATE,0),3)," ")</f>
        <v xml:space="preserve"> </v>
      </c>
      <c r="G64" s="178" t="str">
        <f t="array" ref="G64">IFERROR(INDEX(Etat!A:D,MATCH('2019'!$F$4:$I$4&amp;'2019'!$E64,FNOM&amp;FDATE,0),4)," ")</f>
        <v xml:space="preserve"> </v>
      </c>
      <c r="H64" s="187">
        <f t="shared" si="4"/>
        <v>0</v>
      </c>
      <c r="I64" s="188">
        <f t="shared" si="267"/>
        <v>0</v>
      </c>
      <c r="J64" s="176" t="str">
        <f t="array" ref="J64">IFERROR(INDEX(FDONN,MATCH($J$4&amp;$E64,FNOM&amp;FDATE,0),3)," ")</f>
        <v xml:space="preserve"> </v>
      </c>
      <c r="K64" s="178" t="str">
        <f t="array" ref="K64">IFERROR(INDEX(FDONN,MATCH($J$4&amp;$E64,FNOM&amp;FDATE,0),4)," ")</f>
        <v xml:space="preserve"> </v>
      </c>
      <c r="L64" s="187">
        <f t="shared" si="6"/>
        <v>0</v>
      </c>
      <c r="M64" s="188">
        <f t="shared" si="268"/>
        <v>0</v>
      </c>
      <c r="N64" s="176" t="str">
        <f t="array" ref="N64">IFERROR(INDEX(FDONN,MATCH($N$4&amp;$E64,FNOM&amp;FDATE,0),3)," ")</f>
        <v xml:space="preserve"> </v>
      </c>
      <c r="O64" s="178" t="str">
        <f t="array" ref="O64">IFERROR(INDEX(FDONN,MATCH($N$4&amp;$E64,FNOM&amp;FDATE,0),4)," ")</f>
        <v xml:space="preserve"> </v>
      </c>
      <c r="P64" s="187">
        <f t="shared" si="8"/>
        <v>0</v>
      </c>
      <c r="Q64" s="188">
        <f t="shared" si="269"/>
        <v>0</v>
      </c>
      <c r="R64" s="176" t="str">
        <f t="array" ref="R64">IFERROR(INDEX(FDONN,MATCH($R$4&amp;$E64,FNOM&amp;FDATE,0),3)," ")</f>
        <v xml:space="preserve"> </v>
      </c>
      <c r="S64" s="178" t="str">
        <f t="array" ref="S64">IFERROR(INDEX(FDONN,MATCH($R$4&amp;$E64,FNOM&amp;FDATE,0),4)," ")</f>
        <v xml:space="preserve"> </v>
      </c>
      <c r="T64" s="187">
        <f t="shared" si="10"/>
        <v>0</v>
      </c>
      <c r="U64" s="188">
        <f t="shared" si="270"/>
        <v>0</v>
      </c>
      <c r="V64" s="176" t="str">
        <f t="array" ref="V64">IFERROR(INDEX(FDONN,MATCH($V$4&amp;$E64,FNOM&amp;FDATE,0),3)," ")</f>
        <v xml:space="preserve"> </v>
      </c>
      <c r="W64" s="178" t="str">
        <f t="array" ref="W64">IFERROR(INDEX(FDONN,MATCH($V$4&amp;$E64,FNOM&amp;FDATE,0),4)," ")</f>
        <v xml:space="preserve"> </v>
      </c>
      <c r="X64" s="187">
        <f t="shared" si="12"/>
        <v>0</v>
      </c>
      <c r="Y64" s="188">
        <f t="shared" si="271"/>
        <v>0</v>
      </c>
      <c r="Z64" s="176" t="str">
        <f t="array" ref="Z64">IFERROR(INDEX(FDONN,MATCH($Z$4&amp;$E64,FNOM&amp;FDATE,0),3)," ")</f>
        <v xml:space="preserve"> </v>
      </c>
      <c r="AA64" s="178" t="str">
        <f t="array" ref="AA64">IFERROR(INDEX(FDONN,MATCH($Z$4&amp;$E64,FNOM&amp;FDATE,0),4)," ")</f>
        <v xml:space="preserve"> </v>
      </c>
      <c r="AB64" s="187">
        <f t="shared" si="14"/>
        <v>0</v>
      </c>
      <c r="AC64" s="188">
        <f t="shared" si="272"/>
        <v>0</v>
      </c>
      <c r="AD64" s="176" t="str">
        <f t="shared" si="236"/>
        <v xml:space="preserve"> </v>
      </c>
      <c r="AE64" s="178" t="str">
        <f t="shared" si="237"/>
        <v xml:space="preserve"> </v>
      </c>
      <c r="AF64" s="187">
        <f t="shared" si="16"/>
        <v>0</v>
      </c>
      <c r="AG64" s="188">
        <f t="shared" si="273"/>
        <v>0</v>
      </c>
      <c r="AH64" s="176" t="str">
        <f t="array" ref="AH64">IFERROR(INDEX(FDONN,MATCH($AH$4&amp;$E64,FNOM&amp;FDATE,0),3)," ")</f>
        <v xml:space="preserve"> </v>
      </c>
      <c r="AI64" s="178" t="str">
        <f t="array" ref="AI64">IFERROR(INDEX(FDONN,MATCH($AH$4&amp;$E64,FNOM&amp;FDATE,0),4)," ")</f>
        <v xml:space="preserve"> </v>
      </c>
      <c r="AJ64" s="187">
        <f t="shared" si="18"/>
        <v>0</v>
      </c>
      <c r="AK64" s="188">
        <f t="shared" si="274"/>
        <v>0</v>
      </c>
      <c r="AL64" s="176" t="str">
        <f t="array" ref="AL64">IFERROR(INDEX(FDONN,MATCH($AL$4&amp;$E64,FNOM&amp;FDATE,0),3)," ")</f>
        <v xml:space="preserve"> </v>
      </c>
      <c r="AM64" s="178" t="str">
        <f t="array" ref="AM64">IFERROR(INDEX(FDONN,MATCH($AL$4&amp;$E64,FNOM&amp;FDATE,0),4)," ")</f>
        <v xml:space="preserve"> </v>
      </c>
      <c r="AN64" s="187">
        <f t="shared" si="20"/>
        <v>0</v>
      </c>
      <c r="AO64" s="188">
        <f t="shared" si="275"/>
        <v>0</v>
      </c>
      <c r="AP64" s="176" t="str">
        <f t="array" ref="AP64">IFERROR(INDEX(FDONN,MATCH($AP$4&amp;$E64,FNOM&amp;FDATE,0),3)," ")</f>
        <v xml:space="preserve"> </v>
      </c>
      <c r="AQ64" s="178" t="str">
        <f t="array" ref="AQ64">IFERROR(INDEX(FDONN,MATCH($AP$4&amp;$E64,FNOM&amp;FDATE,0),4)," ")</f>
        <v xml:space="preserve"> </v>
      </c>
      <c r="AR64" s="187">
        <f t="shared" si="22"/>
        <v>0</v>
      </c>
      <c r="AS64" s="188">
        <f t="shared" si="276"/>
        <v>0</v>
      </c>
      <c r="AT64" s="176" t="str">
        <f t="array" ref="AT64">IFERROR(INDEX(FDONN,MATCH($AT$4&amp;$E64,FNOM&amp;FDATE,0),3)," ")</f>
        <v xml:space="preserve"> </v>
      </c>
      <c r="AU64" s="178" t="str">
        <f t="array" ref="AU64">IFERROR(INDEX(FDONN,MATCH($AT$4&amp;$E64,FNOM&amp;FDATE,0),4)," ")</f>
        <v xml:space="preserve"> </v>
      </c>
      <c r="AV64" s="187">
        <f t="shared" si="24"/>
        <v>0</v>
      </c>
      <c r="AW64" s="188">
        <f t="shared" si="277"/>
        <v>0</v>
      </c>
      <c r="AX64" s="176" t="str">
        <f t="array" ref="AX64">IFERROR(INDEX(FDONN,MATCH($AX$4&amp;$E64,FNOM&amp;FDATE,0),3)," ")</f>
        <v xml:space="preserve"> </v>
      </c>
      <c r="AY64" s="178" t="str">
        <f t="array" ref="AY64">IFERROR(INDEX(FDONN,MATCH($AX$4&amp;$E64,FNOM&amp;FDATE,0),4)," ")</f>
        <v xml:space="preserve"> </v>
      </c>
      <c r="AZ64" s="187">
        <f t="shared" si="26"/>
        <v>0</v>
      </c>
      <c r="BA64" s="188">
        <f t="shared" si="278"/>
        <v>0</v>
      </c>
      <c r="BB64" s="176" t="str">
        <f t="array" ref="BB64">IFERROR(INDEX(FDONN,MATCH($BB$4&amp;$E64,FNOM&amp;FDATE,0),3)," ")</f>
        <v xml:space="preserve"> </v>
      </c>
      <c r="BC64" s="178" t="str">
        <f t="array" ref="BC64">IFERROR(INDEX(FDONN,MATCH($BB$4&amp;$E64,FNOM&amp;FDATE,0),4)," ")</f>
        <v xml:space="preserve"> </v>
      </c>
      <c r="BD64" s="187">
        <f t="shared" si="28"/>
        <v>0</v>
      </c>
      <c r="BE64" s="188">
        <f t="shared" si="279"/>
        <v>0</v>
      </c>
      <c r="BF64" s="176" t="str">
        <f t="array" ref="BF64">IFERROR(INDEX(FDONN,MATCH($BF$4&amp;$E64,FNOM&amp;FDATE,0),3)," ")</f>
        <v xml:space="preserve"> </v>
      </c>
      <c r="BG64" s="178" t="str">
        <f t="array" ref="BG64">IFERROR(INDEX(FDONN,MATCH($BF$4&amp;$E64,FNOM&amp;FDATE,0),4)," ")</f>
        <v xml:space="preserve"> </v>
      </c>
      <c r="BH64" s="187">
        <f t="shared" si="30"/>
        <v>0</v>
      </c>
      <c r="BI64" s="188">
        <f t="shared" si="280"/>
        <v>0</v>
      </c>
      <c r="BJ64" s="176" t="str">
        <f t="array" ref="BJ64">IFERROR(INDEX(FDONN,MATCH($BJ$4&amp;$E64,FNOM&amp;FDATE,0),3)," ")</f>
        <v xml:space="preserve"> </v>
      </c>
      <c r="BK64" s="178" t="str">
        <f t="array" ref="BK64">IFERROR(INDEX(FDONN,MATCH($BJ$4&amp;$E64,FNOM&amp;FDATE,0),4)," ")</f>
        <v xml:space="preserve"> </v>
      </c>
      <c r="BL64" s="187">
        <f t="shared" si="32"/>
        <v>0</v>
      </c>
      <c r="BM64" s="188">
        <f t="shared" si="281"/>
        <v>0</v>
      </c>
      <c r="BN64" s="176" t="str">
        <f t="array" ref="BN64">IFERROR(INDEX(FDONN,MATCH($BN$4&amp;$E64,FNOM&amp;FDATE,0),3)," ")</f>
        <v xml:space="preserve"> </v>
      </c>
      <c r="BO64" s="178" t="str">
        <f t="array" ref="BO64">IFERROR(INDEX(FDONN,MATCH($BN$4&amp;$E64,FNOM&amp;FDATE,0),4)," ")</f>
        <v xml:space="preserve"> </v>
      </c>
      <c r="BP64" s="187">
        <f t="shared" si="34"/>
        <v>0</v>
      </c>
      <c r="BQ64" s="188">
        <f t="shared" si="282"/>
        <v>0</v>
      </c>
      <c r="BR64" s="176" t="str">
        <f t="array" ref="BR64">IFERROR(INDEX(FDONN,MATCH($BR$4&amp;$E64,FNOM&amp;FDATE,0),3)," ")</f>
        <v xml:space="preserve"> </v>
      </c>
      <c r="BS64" s="178" t="str">
        <f t="array" ref="BS64">IFERROR(INDEX(FDONN,MATCH($BR$4&amp;$E64,FNOM&amp;FDATE,0),4)," ")</f>
        <v xml:space="preserve"> </v>
      </c>
      <c r="BT64" s="187">
        <f t="shared" si="36"/>
        <v>0</v>
      </c>
      <c r="BU64" s="188">
        <f t="shared" si="283"/>
        <v>0</v>
      </c>
      <c r="BV64" s="176" t="str">
        <f t="array" ref="BV64">IFERROR(INDEX(FDONN,MATCH($BV$4&amp;$E64,FNOM&amp;FDATE,0),3)," ")</f>
        <v xml:space="preserve"> </v>
      </c>
      <c r="BW64" s="178" t="str">
        <f t="array" ref="BW64">IFERROR(INDEX(FDONN,MATCH($BV$4&amp;$E64,FNOM&amp;FDATE,0),4)," ")</f>
        <v xml:space="preserve"> </v>
      </c>
      <c r="BX64" s="187">
        <f t="shared" si="38"/>
        <v>0</v>
      </c>
      <c r="BY64" s="188">
        <f t="shared" si="284"/>
        <v>0</v>
      </c>
      <c r="BZ64" s="176" t="str">
        <f t="array" ref="BZ64">IFERROR(INDEX(FDONN,MATCH($BZ$4&amp;$E64,FNOM&amp;FDATE,0),3)," ")</f>
        <v xml:space="preserve"> </v>
      </c>
      <c r="CA64" s="178" t="str">
        <f t="array" ref="CA64">IFERROR(INDEX(FDONN,MATCH($BZ$4&amp;$E64,FNOM&amp;FDATE,0),4)," ")</f>
        <v xml:space="preserve"> </v>
      </c>
      <c r="CB64" s="187">
        <f t="shared" si="40"/>
        <v>0</v>
      </c>
      <c r="CC64" s="188">
        <f t="shared" si="285"/>
        <v>0</v>
      </c>
      <c r="CD64" s="176" t="str">
        <f t="array" ref="CD64">IFERROR(INDEX(FDONN,MATCH($CD$4&amp;$E64,FNOM&amp;FDATE,0),3)," ")</f>
        <v xml:space="preserve"> </v>
      </c>
      <c r="CE64" s="178" t="str">
        <f t="array" ref="CE64">IFERROR(INDEX(FDONN,MATCH($CD$4&amp;$E64,FNOM&amp;FDATE,0),4)," ")</f>
        <v xml:space="preserve"> </v>
      </c>
      <c r="CF64" s="187">
        <f t="shared" si="42"/>
        <v>0</v>
      </c>
      <c r="CG64" s="188">
        <f t="shared" si="286"/>
        <v>0</v>
      </c>
      <c r="CH64" s="176" t="str">
        <f t="array" ref="CH64">IFERROR(INDEX(FDONN,MATCH($CH$4&amp;$E64,FNOM&amp;FDATE,0),3)," ")</f>
        <v xml:space="preserve"> </v>
      </c>
      <c r="CI64" s="178" t="str">
        <f t="array" ref="CI64">IFERROR(INDEX(FDONN,MATCH($CH$4&amp;$E64,FNOM&amp;FDATE,0),4)," ")</f>
        <v xml:space="preserve"> </v>
      </c>
      <c r="CJ64" s="187">
        <f t="shared" si="44"/>
        <v>0</v>
      </c>
      <c r="CK64" s="188">
        <f t="shared" si="287"/>
        <v>0</v>
      </c>
      <c r="CL64" s="176" t="str">
        <f t="array" ref="CL64">IFERROR(INDEX(FDONN,MATCH($CL$4&amp;$E64,FNOM&amp;FDATE,0),3)," ")</f>
        <v xml:space="preserve"> </v>
      </c>
      <c r="CM64" s="178" t="str">
        <f t="array" ref="CM64">IFERROR(INDEX(FDONN,MATCH($CL$4&amp;$E64,FNOM&amp;FDATE,0),4)," ")</f>
        <v xml:space="preserve"> </v>
      </c>
      <c r="CN64" s="187">
        <f t="shared" si="46"/>
        <v>0</v>
      </c>
      <c r="CO64" s="188">
        <f t="shared" si="288"/>
        <v>0</v>
      </c>
      <c r="CP64" s="176" t="str">
        <f t="array" ref="CP64">IFERROR(INDEX(FDONN,MATCH($CP$4&amp;$E64,FNOM&amp;FDATE,0),3)," ")</f>
        <v xml:space="preserve"> </v>
      </c>
      <c r="CQ64" s="178" t="str">
        <f t="array" ref="CQ64">IFERROR(INDEX(FDONN,MATCH($CP$4&amp;$E64,FNOM&amp;FDATE,0),4)," ")</f>
        <v xml:space="preserve"> </v>
      </c>
      <c r="CR64" s="187">
        <f t="shared" si="48"/>
        <v>0</v>
      </c>
      <c r="CS64" s="188">
        <f t="shared" si="289"/>
        <v>0</v>
      </c>
      <c r="CT64" s="176" t="str">
        <f t="array" ref="CT64">IFERROR(INDEX(FDONN,MATCH($CT$4&amp;$E64,FNOM&amp;FDATE,0),3)," ")</f>
        <v xml:space="preserve"> </v>
      </c>
      <c r="CU64" s="178" t="str">
        <f t="array" ref="CU64">IFERROR(INDEX(FDONN,MATCH($CT$4&amp;$E64,FNOM&amp;FDATE,0),4)," ")</f>
        <v xml:space="preserve"> </v>
      </c>
      <c r="CV64" s="187">
        <f t="shared" si="50"/>
        <v>0</v>
      </c>
      <c r="CW64" s="188">
        <f t="shared" si="290"/>
        <v>0</v>
      </c>
      <c r="CX64" s="176" t="str">
        <f t="array" ref="CX64">IFERROR(INDEX(FDONN,MATCH($CX$4&amp;$E64,FNOM&amp;FDATE,0),3)," ")</f>
        <v xml:space="preserve"> </v>
      </c>
      <c r="CY64" s="178" t="str">
        <f t="array" ref="CY64">IFERROR(INDEX(FDONN,MATCH($CX$4&amp;$E64,FNOM&amp;FDATE,0),4)," ")</f>
        <v xml:space="preserve"> </v>
      </c>
      <c r="CZ64" s="187">
        <f t="shared" si="52"/>
        <v>0</v>
      </c>
      <c r="DA64" s="188">
        <f t="shared" si="291"/>
        <v>0</v>
      </c>
      <c r="DB64" s="176" t="str">
        <f t="array" ref="DB64">IFERROR(INDEX(FDONN,MATCH($DB$4&amp;$E64,FNOM&amp;FDATE,0),3)," ")</f>
        <v xml:space="preserve"> </v>
      </c>
      <c r="DC64" s="178" t="str">
        <f t="array" ref="DC64">IFERROR(INDEX(FDONN,MATCH($DB$4&amp;$E64,FNOM&amp;FDATE,0),4)," ")</f>
        <v xml:space="preserve"> </v>
      </c>
      <c r="DD64" s="187">
        <f t="shared" si="54"/>
        <v>0</v>
      </c>
      <c r="DE64" s="188">
        <f t="shared" si="292"/>
        <v>0</v>
      </c>
      <c r="DF64" s="176" t="str">
        <f t="array" ref="DF64">IFERROR(INDEX(FDONN,MATCH($DF$4&amp;$E64,FNOM&amp;FDATE,0),3)," ")</f>
        <v xml:space="preserve"> </v>
      </c>
      <c r="DG64" s="178" t="str">
        <f t="array" ref="DG64">IFERROR(INDEX(FDONN,MATCH($DF$4&amp;$E64,FNOM&amp;FDATE,0),4)," ")</f>
        <v xml:space="preserve"> </v>
      </c>
      <c r="DH64" s="187">
        <f t="shared" si="56"/>
        <v>0</v>
      </c>
      <c r="DI64" s="188">
        <f t="shared" si="293"/>
        <v>0</v>
      </c>
      <c r="DJ64" s="176" t="str">
        <f t="array" ref="DJ64">IFERROR(INDEX(FDONN,MATCH($DJ$4&amp;$E64,FNOM&amp;FDATE,0),3)," ")</f>
        <v xml:space="preserve"> </v>
      </c>
      <c r="DK64" s="178" t="str">
        <f t="array" ref="DK64">IFERROR(INDEX(FDONN,MATCH($DJ$4&amp;$E64,FNOM&amp;FDATE,0),4)," ")</f>
        <v xml:space="preserve"> </v>
      </c>
      <c r="DL64" s="187">
        <f t="shared" si="58"/>
        <v>0</v>
      </c>
      <c r="DM64" s="188">
        <f t="shared" si="294"/>
        <v>0</v>
      </c>
      <c r="DN64" s="194" t="str">
        <f t="array" ref="DN64">IFERROR(INDEX(FDONN,MATCH($DN$4&amp;$E64,FNOM&amp;FDATE,0),3)," ")</f>
        <v xml:space="preserve"> </v>
      </c>
      <c r="DO64" s="178" t="str">
        <f t="array" ref="DO64">IFERROR(INDEX(FDONN,MATCH($DN$4&amp;$E64,FNOM&amp;FDATE,0),4)," ")</f>
        <v xml:space="preserve"> </v>
      </c>
      <c r="DP64" s="187">
        <f t="shared" si="60"/>
        <v>0</v>
      </c>
      <c r="DQ64" s="188">
        <f t="shared" si="295"/>
        <v>0</v>
      </c>
    </row>
    <row r="65" spans="1:121" ht="16.5" thickBot="1" x14ac:dyDescent="0.3">
      <c r="A65" s="97"/>
      <c r="B65" s="95">
        <f t="shared" si="0"/>
        <v>5</v>
      </c>
      <c r="C65" s="95">
        <f t="shared" si="1"/>
        <v>9</v>
      </c>
      <c r="D65" s="95">
        <f t="shared" si="2"/>
        <v>3</v>
      </c>
      <c r="E65" s="156">
        <f t="shared" si="3"/>
        <v>43525</v>
      </c>
      <c r="F65" s="176" t="str">
        <f t="array" ref="F65">IFERROR(INDEX(Etat!A:C,MATCH('2019'!$F$4:$I$4&amp;'2019'!$E65,FNOM&amp;FDATE,0),3)," ")</f>
        <v xml:space="preserve"> </v>
      </c>
      <c r="G65" s="178" t="str">
        <f t="array" ref="G65">IFERROR(INDEX(Etat!A:D,MATCH('2019'!$F$4:$I$4&amp;'2019'!$E65,FNOM&amp;FDATE,0),4)," ")</f>
        <v xml:space="preserve"> </v>
      </c>
      <c r="H65" s="187">
        <f t="shared" si="4"/>
        <v>0</v>
      </c>
      <c r="I65" s="188">
        <f t="shared" si="267"/>
        <v>0</v>
      </c>
      <c r="J65" s="176" t="str">
        <f t="array" ref="J65">IFERROR(INDEX(FDONN,MATCH($J$4&amp;$E65,FNOM&amp;FDATE,0),3)," ")</f>
        <v xml:space="preserve"> </v>
      </c>
      <c r="K65" s="178" t="str">
        <f t="array" ref="K65">IFERROR(INDEX(FDONN,MATCH($J$4&amp;$E65,FNOM&amp;FDATE,0),4)," ")</f>
        <v xml:space="preserve"> </v>
      </c>
      <c r="L65" s="187">
        <f t="shared" si="6"/>
        <v>0</v>
      </c>
      <c r="M65" s="188">
        <f t="shared" si="268"/>
        <v>0</v>
      </c>
      <c r="N65" s="176" t="str">
        <f t="array" ref="N65">IFERROR(INDEX(FDONN,MATCH($N$4&amp;$E65,FNOM&amp;FDATE,0),3)," ")</f>
        <v xml:space="preserve"> </v>
      </c>
      <c r="O65" s="178" t="str">
        <f t="array" ref="O65">IFERROR(INDEX(FDONN,MATCH($N$4&amp;$E65,FNOM&amp;FDATE,0),4)," ")</f>
        <v xml:space="preserve"> </v>
      </c>
      <c r="P65" s="187">
        <f t="shared" si="8"/>
        <v>0</v>
      </c>
      <c r="Q65" s="188">
        <f t="shared" si="269"/>
        <v>0</v>
      </c>
      <c r="R65" s="176" t="str">
        <f t="array" ref="R65">IFERROR(INDEX(FDONN,MATCH($R$4&amp;$E65,FNOM&amp;FDATE,0),3)," ")</f>
        <v xml:space="preserve"> </v>
      </c>
      <c r="S65" s="178" t="str">
        <f t="array" ref="S65">IFERROR(INDEX(FDONN,MATCH($R$4&amp;$E65,FNOM&amp;FDATE,0),4)," ")</f>
        <v xml:space="preserve"> </v>
      </c>
      <c r="T65" s="187">
        <f t="shared" si="10"/>
        <v>0</v>
      </c>
      <c r="U65" s="188">
        <f t="shared" si="270"/>
        <v>0</v>
      </c>
      <c r="V65" s="176" t="str">
        <f t="array" ref="V65">IFERROR(INDEX(FDONN,MATCH($V$4&amp;$E65,FNOM&amp;FDATE,0),3)," ")</f>
        <v xml:space="preserve"> </v>
      </c>
      <c r="W65" s="178" t="str">
        <f t="array" ref="W65">IFERROR(INDEX(FDONN,MATCH($V$4&amp;$E65,FNOM&amp;FDATE,0),4)," ")</f>
        <v xml:space="preserve"> </v>
      </c>
      <c r="X65" s="187">
        <f t="shared" si="12"/>
        <v>0</v>
      </c>
      <c r="Y65" s="188">
        <f t="shared" si="271"/>
        <v>0</v>
      </c>
      <c r="Z65" s="176" t="str">
        <f t="array" ref="Z65">IFERROR(INDEX(FDONN,MATCH($Z$4&amp;$E65,FNOM&amp;FDATE,0),3)," ")</f>
        <v xml:space="preserve"> </v>
      </c>
      <c r="AA65" s="178" t="str">
        <f t="array" ref="AA65">IFERROR(INDEX(FDONN,MATCH($Z$4&amp;$E65,FNOM&amp;FDATE,0),4)," ")</f>
        <v xml:space="preserve"> </v>
      </c>
      <c r="AB65" s="187">
        <f t="shared" si="14"/>
        <v>0</v>
      </c>
      <c r="AC65" s="188">
        <f t="shared" si="272"/>
        <v>0</v>
      </c>
      <c r="AD65" s="176" t="str">
        <f t="shared" si="236"/>
        <v xml:space="preserve"> </v>
      </c>
      <c r="AE65" s="178" t="str">
        <f t="shared" si="237"/>
        <v xml:space="preserve"> </v>
      </c>
      <c r="AF65" s="187">
        <f t="shared" si="16"/>
        <v>0</v>
      </c>
      <c r="AG65" s="188">
        <f t="shared" si="273"/>
        <v>0</v>
      </c>
      <c r="AH65" s="176" t="str">
        <f t="array" ref="AH65">IFERROR(INDEX(FDONN,MATCH($AH$4&amp;$E65,FNOM&amp;FDATE,0),3)," ")</f>
        <v xml:space="preserve"> </v>
      </c>
      <c r="AI65" s="178" t="str">
        <f t="array" ref="AI65">IFERROR(INDEX(FDONN,MATCH($AH$4&amp;$E65,FNOM&amp;FDATE,0),4)," ")</f>
        <v xml:space="preserve"> </v>
      </c>
      <c r="AJ65" s="187">
        <f t="shared" si="18"/>
        <v>0</v>
      </c>
      <c r="AK65" s="188">
        <f t="shared" si="274"/>
        <v>0</v>
      </c>
      <c r="AL65" s="176" t="str">
        <f t="array" ref="AL65">IFERROR(INDEX(FDONN,MATCH($AL$4&amp;$E65,FNOM&amp;FDATE,0),3)," ")</f>
        <v xml:space="preserve"> </v>
      </c>
      <c r="AM65" s="178" t="str">
        <f t="array" ref="AM65">IFERROR(INDEX(FDONN,MATCH($AL$4&amp;$E65,FNOM&amp;FDATE,0),4)," ")</f>
        <v xml:space="preserve"> </v>
      </c>
      <c r="AN65" s="187">
        <f t="shared" si="20"/>
        <v>0</v>
      </c>
      <c r="AO65" s="188">
        <f t="shared" si="275"/>
        <v>0</v>
      </c>
      <c r="AP65" s="176" t="str">
        <f t="array" ref="AP65">IFERROR(INDEX(FDONN,MATCH($AP$4&amp;$E65,FNOM&amp;FDATE,0),3)," ")</f>
        <v xml:space="preserve"> </v>
      </c>
      <c r="AQ65" s="178" t="str">
        <f t="array" ref="AQ65">IFERROR(INDEX(FDONN,MATCH($AP$4&amp;$E65,FNOM&amp;FDATE,0),4)," ")</f>
        <v xml:space="preserve"> </v>
      </c>
      <c r="AR65" s="187">
        <f t="shared" si="22"/>
        <v>0</v>
      </c>
      <c r="AS65" s="188">
        <f t="shared" si="276"/>
        <v>0</v>
      </c>
      <c r="AT65" s="176" t="str">
        <f t="array" ref="AT65">IFERROR(INDEX(FDONN,MATCH($AT$4&amp;$E65,FNOM&amp;FDATE,0),3)," ")</f>
        <v xml:space="preserve"> </v>
      </c>
      <c r="AU65" s="178" t="str">
        <f t="array" ref="AU65">IFERROR(INDEX(FDONN,MATCH($AT$4&amp;$E65,FNOM&amp;FDATE,0),4)," ")</f>
        <v xml:space="preserve"> </v>
      </c>
      <c r="AV65" s="187">
        <f t="shared" si="24"/>
        <v>0</v>
      </c>
      <c r="AW65" s="188">
        <f t="shared" si="277"/>
        <v>0</v>
      </c>
      <c r="AX65" s="176" t="str">
        <f t="array" ref="AX65">IFERROR(INDEX(FDONN,MATCH($AX$4&amp;$E65,FNOM&amp;FDATE,0),3)," ")</f>
        <v xml:space="preserve"> </v>
      </c>
      <c r="AY65" s="178" t="str">
        <f t="array" ref="AY65">IFERROR(INDEX(FDONN,MATCH($AX$4&amp;$E65,FNOM&amp;FDATE,0),4)," ")</f>
        <v xml:space="preserve"> </v>
      </c>
      <c r="AZ65" s="187">
        <f t="shared" si="26"/>
        <v>0</v>
      </c>
      <c r="BA65" s="188">
        <f t="shared" si="278"/>
        <v>0</v>
      </c>
      <c r="BB65" s="176" t="str">
        <f t="array" ref="BB65">IFERROR(INDEX(FDONN,MATCH($BB$4&amp;$E65,FNOM&amp;FDATE,0),3)," ")</f>
        <v xml:space="preserve"> </v>
      </c>
      <c r="BC65" s="178" t="str">
        <f t="array" ref="BC65">IFERROR(INDEX(FDONN,MATCH($BB$4&amp;$E65,FNOM&amp;FDATE,0),4)," ")</f>
        <v xml:space="preserve"> </v>
      </c>
      <c r="BD65" s="187">
        <f t="shared" si="28"/>
        <v>0</v>
      </c>
      <c r="BE65" s="188">
        <f t="shared" si="279"/>
        <v>0</v>
      </c>
      <c r="BF65" s="176" t="str">
        <f t="array" ref="BF65">IFERROR(INDEX(FDONN,MATCH($BF$4&amp;$E65,FNOM&amp;FDATE,0),3)," ")</f>
        <v xml:space="preserve"> </v>
      </c>
      <c r="BG65" s="178" t="str">
        <f t="array" ref="BG65">IFERROR(INDEX(FDONN,MATCH($BF$4&amp;$E65,FNOM&amp;FDATE,0),4)," ")</f>
        <v xml:space="preserve"> </v>
      </c>
      <c r="BH65" s="187">
        <f t="shared" si="30"/>
        <v>0</v>
      </c>
      <c r="BI65" s="188">
        <f t="shared" si="280"/>
        <v>0</v>
      </c>
      <c r="BJ65" s="176" t="str">
        <f t="array" ref="BJ65">IFERROR(INDEX(FDONN,MATCH($BJ$4&amp;$E65,FNOM&amp;FDATE,0),3)," ")</f>
        <v xml:space="preserve"> </v>
      </c>
      <c r="BK65" s="178" t="str">
        <f t="array" ref="BK65">IFERROR(INDEX(FDONN,MATCH($BJ$4&amp;$E65,FNOM&amp;FDATE,0),4)," ")</f>
        <v xml:space="preserve"> </v>
      </c>
      <c r="BL65" s="187">
        <f t="shared" si="32"/>
        <v>0</v>
      </c>
      <c r="BM65" s="188">
        <f t="shared" si="281"/>
        <v>0</v>
      </c>
      <c r="BN65" s="176" t="str">
        <f t="array" ref="BN65">IFERROR(INDEX(FDONN,MATCH($BN$4&amp;$E65,FNOM&amp;FDATE,0),3)," ")</f>
        <v xml:space="preserve"> </v>
      </c>
      <c r="BO65" s="178" t="str">
        <f t="array" ref="BO65">IFERROR(INDEX(FDONN,MATCH($BN$4&amp;$E65,FNOM&amp;FDATE,0),4)," ")</f>
        <v xml:space="preserve"> </v>
      </c>
      <c r="BP65" s="187">
        <f t="shared" si="34"/>
        <v>0</v>
      </c>
      <c r="BQ65" s="188">
        <f t="shared" si="282"/>
        <v>0</v>
      </c>
      <c r="BR65" s="176" t="str">
        <f t="array" ref="BR65">IFERROR(INDEX(FDONN,MATCH($BR$4&amp;$E65,FNOM&amp;FDATE,0),3)," ")</f>
        <v xml:space="preserve"> </v>
      </c>
      <c r="BS65" s="178" t="str">
        <f t="array" ref="BS65">IFERROR(INDEX(FDONN,MATCH($BR$4&amp;$E65,FNOM&amp;FDATE,0),4)," ")</f>
        <v xml:space="preserve"> </v>
      </c>
      <c r="BT65" s="187">
        <f t="shared" si="36"/>
        <v>0</v>
      </c>
      <c r="BU65" s="188">
        <f t="shared" si="283"/>
        <v>0</v>
      </c>
      <c r="BV65" s="176" t="str">
        <f t="array" ref="BV65">IFERROR(INDEX(FDONN,MATCH($BV$4&amp;$E65,FNOM&amp;FDATE,0),3)," ")</f>
        <v xml:space="preserve"> </v>
      </c>
      <c r="BW65" s="178" t="str">
        <f t="array" ref="BW65">IFERROR(INDEX(FDONN,MATCH($BV$4&amp;$E65,FNOM&amp;FDATE,0),4)," ")</f>
        <v xml:space="preserve"> </v>
      </c>
      <c r="BX65" s="187">
        <f t="shared" si="38"/>
        <v>0</v>
      </c>
      <c r="BY65" s="188">
        <f t="shared" si="284"/>
        <v>0</v>
      </c>
      <c r="BZ65" s="176" t="str">
        <f t="array" ref="BZ65">IFERROR(INDEX(FDONN,MATCH($BZ$4&amp;$E65,FNOM&amp;FDATE,0),3)," ")</f>
        <v xml:space="preserve"> </v>
      </c>
      <c r="CA65" s="178" t="str">
        <f t="array" ref="CA65">IFERROR(INDEX(FDONN,MATCH($BZ$4&amp;$E65,FNOM&amp;FDATE,0),4)," ")</f>
        <v xml:space="preserve"> </v>
      </c>
      <c r="CB65" s="187">
        <f t="shared" si="40"/>
        <v>0</v>
      </c>
      <c r="CC65" s="188">
        <f t="shared" si="285"/>
        <v>0</v>
      </c>
      <c r="CD65" s="176" t="str">
        <f t="array" ref="CD65">IFERROR(INDEX(FDONN,MATCH($CD$4&amp;$E65,FNOM&amp;FDATE,0),3)," ")</f>
        <v xml:space="preserve"> </v>
      </c>
      <c r="CE65" s="178" t="str">
        <f t="array" ref="CE65">IFERROR(INDEX(FDONN,MATCH($CD$4&amp;$E65,FNOM&amp;FDATE,0),4)," ")</f>
        <v xml:space="preserve"> </v>
      </c>
      <c r="CF65" s="187">
        <f t="shared" si="42"/>
        <v>0</v>
      </c>
      <c r="CG65" s="188">
        <f t="shared" si="286"/>
        <v>0</v>
      </c>
      <c r="CH65" s="176" t="str">
        <f t="array" ref="CH65">IFERROR(INDEX(FDONN,MATCH($CH$4&amp;$E65,FNOM&amp;FDATE,0),3)," ")</f>
        <v xml:space="preserve"> </v>
      </c>
      <c r="CI65" s="178" t="str">
        <f t="array" ref="CI65">IFERROR(INDEX(FDONN,MATCH($CH$4&amp;$E65,FNOM&amp;FDATE,0),4)," ")</f>
        <v xml:space="preserve"> </v>
      </c>
      <c r="CJ65" s="187">
        <f t="shared" si="44"/>
        <v>0</v>
      </c>
      <c r="CK65" s="188">
        <f t="shared" si="287"/>
        <v>0</v>
      </c>
      <c r="CL65" s="176" t="str">
        <f t="array" ref="CL65">IFERROR(INDEX(FDONN,MATCH($CL$4&amp;$E65,FNOM&amp;FDATE,0),3)," ")</f>
        <v xml:space="preserve"> </v>
      </c>
      <c r="CM65" s="178" t="str">
        <f t="array" ref="CM65">IFERROR(INDEX(FDONN,MATCH($CL$4&amp;$E65,FNOM&amp;FDATE,0),4)," ")</f>
        <v xml:space="preserve"> </v>
      </c>
      <c r="CN65" s="187">
        <f t="shared" si="46"/>
        <v>0</v>
      </c>
      <c r="CO65" s="188">
        <f t="shared" si="288"/>
        <v>0</v>
      </c>
      <c r="CP65" s="176" t="str">
        <f t="array" ref="CP65">IFERROR(INDEX(FDONN,MATCH($CP$4&amp;$E65,FNOM&amp;FDATE,0),3)," ")</f>
        <v xml:space="preserve"> </v>
      </c>
      <c r="CQ65" s="178" t="str">
        <f t="array" ref="CQ65">IFERROR(INDEX(FDONN,MATCH($CP$4&amp;$E65,FNOM&amp;FDATE,0),4)," ")</f>
        <v xml:space="preserve"> </v>
      </c>
      <c r="CR65" s="187">
        <f t="shared" si="48"/>
        <v>0</v>
      </c>
      <c r="CS65" s="188">
        <f t="shared" si="289"/>
        <v>0</v>
      </c>
      <c r="CT65" s="176" t="str">
        <f t="array" ref="CT65">IFERROR(INDEX(FDONN,MATCH($CT$4&amp;$E65,FNOM&amp;FDATE,0),3)," ")</f>
        <v xml:space="preserve"> </v>
      </c>
      <c r="CU65" s="178" t="str">
        <f t="array" ref="CU65">IFERROR(INDEX(FDONN,MATCH($CT$4&amp;$E65,FNOM&amp;FDATE,0),4)," ")</f>
        <v xml:space="preserve"> </v>
      </c>
      <c r="CV65" s="187">
        <f t="shared" si="50"/>
        <v>0</v>
      </c>
      <c r="CW65" s="188">
        <f t="shared" si="290"/>
        <v>0</v>
      </c>
      <c r="CX65" s="176" t="str">
        <f t="array" ref="CX65">IFERROR(INDEX(FDONN,MATCH($CX$4&amp;$E65,FNOM&amp;FDATE,0),3)," ")</f>
        <v xml:space="preserve"> </v>
      </c>
      <c r="CY65" s="178" t="str">
        <f t="array" ref="CY65">IFERROR(INDEX(FDONN,MATCH($CX$4&amp;$E65,FNOM&amp;FDATE,0),4)," ")</f>
        <v xml:space="preserve"> </v>
      </c>
      <c r="CZ65" s="187">
        <f t="shared" si="52"/>
        <v>0</v>
      </c>
      <c r="DA65" s="188">
        <f t="shared" si="291"/>
        <v>0</v>
      </c>
      <c r="DB65" s="176" t="str">
        <f t="array" ref="DB65">IFERROR(INDEX(FDONN,MATCH($DB$4&amp;$E65,FNOM&amp;FDATE,0),3)," ")</f>
        <v xml:space="preserve"> </v>
      </c>
      <c r="DC65" s="178" t="str">
        <f t="array" ref="DC65">IFERROR(INDEX(FDONN,MATCH($DB$4&amp;$E65,FNOM&amp;FDATE,0),4)," ")</f>
        <v xml:space="preserve"> </v>
      </c>
      <c r="DD65" s="187">
        <f t="shared" si="54"/>
        <v>0</v>
      </c>
      <c r="DE65" s="188">
        <f t="shared" si="292"/>
        <v>0</v>
      </c>
      <c r="DF65" s="176" t="str">
        <f t="array" ref="DF65">IFERROR(INDEX(FDONN,MATCH($DF$4&amp;$E65,FNOM&amp;FDATE,0),3)," ")</f>
        <v xml:space="preserve"> </v>
      </c>
      <c r="DG65" s="178" t="str">
        <f t="array" ref="DG65">IFERROR(INDEX(FDONN,MATCH($DF$4&amp;$E65,FNOM&amp;FDATE,0),4)," ")</f>
        <v xml:space="preserve"> </v>
      </c>
      <c r="DH65" s="187">
        <f t="shared" si="56"/>
        <v>0</v>
      </c>
      <c r="DI65" s="188">
        <f t="shared" si="293"/>
        <v>0</v>
      </c>
      <c r="DJ65" s="176" t="str">
        <f t="array" ref="DJ65">IFERROR(INDEX(FDONN,MATCH($DJ$4&amp;$E65,FNOM&amp;FDATE,0),3)," ")</f>
        <v xml:space="preserve"> </v>
      </c>
      <c r="DK65" s="178" t="str">
        <f t="array" ref="DK65">IFERROR(INDEX(FDONN,MATCH($DJ$4&amp;$E65,FNOM&amp;FDATE,0),4)," ")</f>
        <v xml:space="preserve"> </v>
      </c>
      <c r="DL65" s="187">
        <f t="shared" si="58"/>
        <v>0</v>
      </c>
      <c r="DM65" s="188">
        <f t="shared" si="294"/>
        <v>0</v>
      </c>
      <c r="DN65" s="194" t="str">
        <f t="array" ref="DN65">IFERROR(INDEX(FDONN,MATCH($DN$4&amp;$E65,FNOM&amp;FDATE,0),3)," ")</f>
        <v xml:space="preserve"> </v>
      </c>
      <c r="DO65" s="178" t="str">
        <f t="array" ref="DO65">IFERROR(INDEX(FDONN,MATCH($DN$4&amp;$E65,FNOM&amp;FDATE,0),4)," ")</f>
        <v xml:space="preserve"> </v>
      </c>
      <c r="DP65" s="187">
        <f t="shared" si="60"/>
        <v>0</v>
      </c>
      <c r="DQ65" s="188">
        <f t="shared" si="295"/>
        <v>0</v>
      </c>
    </row>
    <row r="66" spans="1:121" ht="16.5" thickBot="1" x14ac:dyDescent="0.3">
      <c r="A66" s="97"/>
      <c r="B66" s="95">
        <f t="shared" si="0"/>
        <v>6</v>
      </c>
      <c r="C66" s="95">
        <f t="shared" si="1"/>
        <v>9</v>
      </c>
      <c r="D66" s="95">
        <f t="shared" si="2"/>
        <v>3</v>
      </c>
      <c r="E66" s="156">
        <f t="shared" si="3"/>
        <v>43526</v>
      </c>
      <c r="F66" s="176" t="str">
        <f t="array" ref="F66">IFERROR(INDEX(Etat!A:C,MATCH('2019'!$F$4:$I$4&amp;'2019'!$E66,FNOM&amp;FDATE,0),3)," ")</f>
        <v xml:space="preserve"> </v>
      </c>
      <c r="G66" s="178" t="str">
        <f t="array" ref="G66">IFERROR(INDEX(Etat!A:D,MATCH('2019'!$F$4:$I$4&amp;'2019'!$E66,FNOM&amp;FDATE,0),4)," ")</f>
        <v xml:space="preserve"> </v>
      </c>
      <c r="H66" s="187">
        <f t="shared" si="4"/>
        <v>0</v>
      </c>
      <c r="I66" s="188">
        <f t="shared" si="267"/>
        <v>0</v>
      </c>
      <c r="J66" s="176" t="str">
        <f t="array" ref="J66">IFERROR(INDEX(FDONN,MATCH($J$4&amp;$E66,FNOM&amp;FDATE,0),3)," ")</f>
        <v xml:space="preserve"> </v>
      </c>
      <c r="K66" s="178" t="str">
        <f t="array" ref="K66">IFERROR(INDEX(FDONN,MATCH($J$4&amp;$E66,FNOM&amp;FDATE,0),4)," ")</f>
        <v xml:space="preserve"> </v>
      </c>
      <c r="L66" s="187">
        <f t="shared" si="6"/>
        <v>0</v>
      </c>
      <c r="M66" s="188">
        <f t="shared" si="268"/>
        <v>0</v>
      </c>
      <c r="N66" s="176" t="str">
        <f t="array" ref="N66">IFERROR(INDEX(FDONN,MATCH($N$4&amp;$E66,FNOM&amp;FDATE,0),3)," ")</f>
        <v xml:space="preserve"> </v>
      </c>
      <c r="O66" s="178" t="str">
        <f t="array" ref="O66">IFERROR(INDEX(FDONN,MATCH($N$4&amp;$E66,FNOM&amp;FDATE,0),4)," ")</f>
        <v xml:space="preserve"> </v>
      </c>
      <c r="P66" s="187">
        <f t="shared" si="8"/>
        <v>0</v>
      </c>
      <c r="Q66" s="188">
        <f t="shared" si="269"/>
        <v>0</v>
      </c>
      <c r="R66" s="176" t="str">
        <f t="array" ref="R66">IFERROR(INDEX(FDONN,MATCH($R$4&amp;$E66,FNOM&amp;FDATE,0),3)," ")</f>
        <v xml:space="preserve"> </v>
      </c>
      <c r="S66" s="178" t="str">
        <f t="array" ref="S66">IFERROR(INDEX(FDONN,MATCH($R$4&amp;$E66,FNOM&amp;FDATE,0),4)," ")</f>
        <v xml:space="preserve"> </v>
      </c>
      <c r="T66" s="187">
        <f t="shared" si="10"/>
        <v>0</v>
      </c>
      <c r="U66" s="188">
        <f t="shared" si="270"/>
        <v>0</v>
      </c>
      <c r="V66" s="176" t="str">
        <f t="array" ref="V66">IFERROR(INDEX(FDONN,MATCH($V$4&amp;$E66,FNOM&amp;FDATE,0),3)," ")</f>
        <v xml:space="preserve"> </v>
      </c>
      <c r="W66" s="178" t="str">
        <f t="array" ref="W66">IFERROR(INDEX(FDONN,MATCH($V$4&amp;$E66,FNOM&amp;FDATE,0),4)," ")</f>
        <v xml:space="preserve"> </v>
      </c>
      <c r="X66" s="187">
        <f t="shared" si="12"/>
        <v>0</v>
      </c>
      <c r="Y66" s="188">
        <f t="shared" si="271"/>
        <v>0</v>
      </c>
      <c r="Z66" s="176" t="str">
        <f t="array" ref="Z66">IFERROR(INDEX(FDONN,MATCH($Z$4&amp;$E66,FNOM&amp;FDATE,0),3)," ")</f>
        <v xml:space="preserve"> </v>
      </c>
      <c r="AA66" s="178" t="str">
        <f t="array" ref="AA66">IFERROR(INDEX(FDONN,MATCH($Z$4&amp;$E66,FNOM&amp;FDATE,0),4)," ")</f>
        <v xml:space="preserve"> </v>
      </c>
      <c r="AB66" s="187">
        <f t="shared" si="14"/>
        <v>0</v>
      </c>
      <c r="AC66" s="188">
        <f t="shared" si="272"/>
        <v>0</v>
      </c>
      <c r="AD66" s="176" t="str">
        <f t="shared" si="236"/>
        <v xml:space="preserve"> </v>
      </c>
      <c r="AE66" s="178" t="str">
        <f t="shared" si="237"/>
        <v xml:space="preserve"> </v>
      </c>
      <c r="AF66" s="187">
        <f t="shared" si="16"/>
        <v>0</v>
      </c>
      <c r="AG66" s="188">
        <f t="shared" si="273"/>
        <v>0</v>
      </c>
      <c r="AH66" s="176" t="str">
        <f t="array" ref="AH66">IFERROR(INDEX(FDONN,MATCH($AH$4&amp;$E66,FNOM&amp;FDATE,0),3)," ")</f>
        <v xml:space="preserve"> </v>
      </c>
      <c r="AI66" s="178" t="str">
        <f t="array" ref="AI66">IFERROR(INDEX(FDONN,MATCH($AH$4&amp;$E66,FNOM&amp;FDATE,0),4)," ")</f>
        <v xml:space="preserve"> </v>
      </c>
      <c r="AJ66" s="187">
        <f t="shared" si="18"/>
        <v>0</v>
      </c>
      <c r="AK66" s="188">
        <f t="shared" si="274"/>
        <v>0</v>
      </c>
      <c r="AL66" s="176" t="str">
        <f t="array" ref="AL66">IFERROR(INDEX(FDONN,MATCH($AL$4&amp;$E66,FNOM&amp;FDATE,0),3)," ")</f>
        <v xml:space="preserve"> </v>
      </c>
      <c r="AM66" s="178" t="str">
        <f t="array" ref="AM66">IFERROR(INDEX(FDONN,MATCH($AL$4&amp;$E66,FNOM&amp;FDATE,0),4)," ")</f>
        <v xml:space="preserve"> </v>
      </c>
      <c r="AN66" s="187">
        <f t="shared" si="20"/>
        <v>0</v>
      </c>
      <c r="AO66" s="188">
        <f t="shared" si="275"/>
        <v>0</v>
      </c>
      <c r="AP66" s="176" t="str">
        <f t="array" ref="AP66">IFERROR(INDEX(FDONN,MATCH($AP$4&amp;$E66,FNOM&amp;FDATE,0),3)," ")</f>
        <v xml:space="preserve"> </v>
      </c>
      <c r="AQ66" s="178" t="str">
        <f t="array" ref="AQ66">IFERROR(INDEX(FDONN,MATCH($AP$4&amp;$E66,FNOM&amp;FDATE,0),4)," ")</f>
        <v xml:space="preserve"> </v>
      </c>
      <c r="AR66" s="187">
        <f t="shared" si="22"/>
        <v>0</v>
      </c>
      <c r="AS66" s="188">
        <f t="shared" si="276"/>
        <v>0</v>
      </c>
      <c r="AT66" s="176" t="str">
        <f t="array" ref="AT66">IFERROR(INDEX(FDONN,MATCH($AT$4&amp;$E66,FNOM&amp;FDATE,0),3)," ")</f>
        <v xml:space="preserve"> </v>
      </c>
      <c r="AU66" s="178" t="str">
        <f t="array" ref="AU66">IFERROR(INDEX(FDONN,MATCH($AT$4&amp;$E66,FNOM&amp;FDATE,0),4)," ")</f>
        <v xml:space="preserve"> </v>
      </c>
      <c r="AV66" s="187">
        <f t="shared" si="24"/>
        <v>0</v>
      </c>
      <c r="AW66" s="188">
        <f t="shared" si="277"/>
        <v>0</v>
      </c>
      <c r="AX66" s="176" t="str">
        <f t="array" ref="AX66">IFERROR(INDEX(FDONN,MATCH($AX$4&amp;$E66,FNOM&amp;FDATE,0),3)," ")</f>
        <v xml:space="preserve"> </v>
      </c>
      <c r="AY66" s="178" t="str">
        <f t="array" ref="AY66">IFERROR(INDEX(FDONN,MATCH($AX$4&amp;$E66,FNOM&amp;FDATE,0),4)," ")</f>
        <v xml:space="preserve"> </v>
      </c>
      <c r="AZ66" s="187">
        <f t="shared" si="26"/>
        <v>0</v>
      </c>
      <c r="BA66" s="188">
        <f t="shared" si="278"/>
        <v>0</v>
      </c>
      <c r="BB66" s="176" t="str">
        <f t="array" ref="BB66">IFERROR(INDEX(FDONN,MATCH($BB$4&amp;$E66,FNOM&amp;FDATE,0),3)," ")</f>
        <v xml:space="preserve"> </v>
      </c>
      <c r="BC66" s="178" t="str">
        <f t="array" ref="BC66">IFERROR(INDEX(FDONN,MATCH($BB$4&amp;$E66,FNOM&amp;FDATE,0),4)," ")</f>
        <v xml:space="preserve"> </v>
      </c>
      <c r="BD66" s="187">
        <f t="shared" si="28"/>
        <v>0</v>
      </c>
      <c r="BE66" s="188">
        <f t="shared" si="279"/>
        <v>0</v>
      </c>
      <c r="BF66" s="176" t="str">
        <f t="array" ref="BF66">IFERROR(INDEX(FDONN,MATCH($BF$4&amp;$E66,FNOM&amp;FDATE,0),3)," ")</f>
        <v xml:space="preserve"> </v>
      </c>
      <c r="BG66" s="178" t="str">
        <f t="array" ref="BG66">IFERROR(INDEX(FDONN,MATCH($BF$4&amp;$E66,FNOM&amp;FDATE,0),4)," ")</f>
        <v xml:space="preserve"> </v>
      </c>
      <c r="BH66" s="187">
        <f t="shared" si="30"/>
        <v>0</v>
      </c>
      <c r="BI66" s="188">
        <f t="shared" si="280"/>
        <v>0</v>
      </c>
      <c r="BJ66" s="176" t="str">
        <f t="array" ref="BJ66">IFERROR(INDEX(FDONN,MATCH($BJ$4&amp;$E66,FNOM&amp;FDATE,0),3)," ")</f>
        <v xml:space="preserve"> </v>
      </c>
      <c r="BK66" s="178" t="str">
        <f t="array" ref="BK66">IFERROR(INDEX(FDONN,MATCH($BJ$4&amp;$E66,FNOM&amp;FDATE,0),4)," ")</f>
        <v xml:space="preserve"> </v>
      </c>
      <c r="BL66" s="187">
        <f t="shared" si="32"/>
        <v>0</v>
      </c>
      <c r="BM66" s="188">
        <f t="shared" si="281"/>
        <v>0</v>
      </c>
      <c r="BN66" s="176" t="str">
        <f t="array" ref="BN66">IFERROR(INDEX(FDONN,MATCH($BN$4&amp;$E66,FNOM&amp;FDATE,0),3)," ")</f>
        <v xml:space="preserve"> </v>
      </c>
      <c r="BO66" s="178" t="str">
        <f t="array" ref="BO66">IFERROR(INDEX(FDONN,MATCH($BN$4&amp;$E66,FNOM&amp;FDATE,0),4)," ")</f>
        <v xml:space="preserve"> </v>
      </c>
      <c r="BP66" s="187">
        <f t="shared" si="34"/>
        <v>0</v>
      </c>
      <c r="BQ66" s="188">
        <f t="shared" si="282"/>
        <v>0</v>
      </c>
      <c r="BR66" s="176" t="str">
        <f t="array" ref="BR66">IFERROR(INDEX(FDONN,MATCH($BR$4&amp;$E66,FNOM&amp;FDATE,0),3)," ")</f>
        <v xml:space="preserve"> </v>
      </c>
      <c r="BS66" s="178" t="str">
        <f t="array" ref="BS66">IFERROR(INDEX(FDONN,MATCH($BR$4&amp;$E66,FNOM&amp;FDATE,0),4)," ")</f>
        <v xml:space="preserve"> </v>
      </c>
      <c r="BT66" s="187">
        <f t="shared" si="36"/>
        <v>0</v>
      </c>
      <c r="BU66" s="188">
        <f t="shared" si="283"/>
        <v>0</v>
      </c>
      <c r="BV66" s="176" t="str">
        <f t="array" ref="BV66">IFERROR(INDEX(FDONN,MATCH($BV$4&amp;$E66,FNOM&amp;FDATE,0),3)," ")</f>
        <v xml:space="preserve"> </v>
      </c>
      <c r="BW66" s="178" t="str">
        <f t="array" ref="BW66">IFERROR(INDEX(FDONN,MATCH($BV$4&amp;$E66,FNOM&amp;FDATE,0),4)," ")</f>
        <v xml:space="preserve"> </v>
      </c>
      <c r="BX66" s="187">
        <f t="shared" si="38"/>
        <v>0</v>
      </c>
      <c r="BY66" s="188">
        <f t="shared" si="284"/>
        <v>0</v>
      </c>
      <c r="BZ66" s="176" t="str">
        <f t="array" ref="BZ66">IFERROR(INDEX(FDONN,MATCH($BZ$4&amp;$E66,FNOM&amp;FDATE,0),3)," ")</f>
        <v xml:space="preserve"> </v>
      </c>
      <c r="CA66" s="178" t="str">
        <f t="array" ref="CA66">IFERROR(INDEX(FDONN,MATCH($BZ$4&amp;$E66,FNOM&amp;FDATE,0),4)," ")</f>
        <v xml:space="preserve"> </v>
      </c>
      <c r="CB66" s="187">
        <f t="shared" si="40"/>
        <v>0</v>
      </c>
      <c r="CC66" s="188">
        <f t="shared" si="285"/>
        <v>0</v>
      </c>
      <c r="CD66" s="176" t="str">
        <f t="array" ref="CD66">IFERROR(INDEX(FDONN,MATCH($CD$4&amp;$E66,FNOM&amp;FDATE,0),3)," ")</f>
        <v xml:space="preserve"> </v>
      </c>
      <c r="CE66" s="178" t="str">
        <f t="array" ref="CE66">IFERROR(INDEX(FDONN,MATCH($CD$4&amp;$E66,FNOM&amp;FDATE,0),4)," ")</f>
        <v xml:space="preserve"> </v>
      </c>
      <c r="CF66" s="187">
        <f t="shared" si="42"/>
        <v>0</v>
      </c>
      <c r="CG66" s="188">
        <f t="shared" si="286"/>
        <v>0</v>
      </c>
      <c r="CH66" s="176" t="str">
        <f t="array" ref="CH66">IFERROR(INDEX(FDONN,MATCH($CH$4&amp;$E66,FNOM&amp;FDATE,0),3)," ")</f>
        <v xml:space="preserve"> </v>
      </c>
      <c r="CI66" s="178" t="str">
        <f t="array" ref="CI66">IFERROR(INDEX(FDONN,MATCH($CH$4&amp;$E66,FNOM&amp;FDATE,0),4)," ")</f>
        <v xml:space="preserve"> </v>
      </c>
      <c r="CJ66" s="187">
        <f t="shared" si="44"/>
        <v>0</v>
      </c>
      <c r="CK66" s="188">
        <f t="shared" si="287"/>
        <v>0</v>
      </c>
      <c r="CL66" s="176" t="str">
        <f t="array" ref="CL66">IFERROR(INDEX(FDONN,MATCH($CL$4&amp;$E66,FNOM&amp;FDATE,0),3)," ")</f>
        <v xml:space="preserve"> </v>
      </c>
      <c r="CM66" s="178" t="str">
        <f t="array" ref="CM66">IFERROR(INDEX(FDONN,MATCH($CL$4&amp;$E66,FNOM&amp;FDATE,0),4)," ")</f>
        <v xml:space="preserve"> </v>
      </c>
      <c r="CN66" s="187">
        <f t="shared" si="46"/>
        <v>0</v>
      </c>
      <c r="CO66" s="188">
        <f t="shared" si="288"/>
        <v>0</v>
      </c>
      <c r="CP66" s="176" t="str">
        <f t="array" ref="CP66">IFERROR(INDEX(FDONN,MATCH($CP$4&amp;$E66,FNOM&amp;FDATE,0),3)," ")</f>
        <v xml:space="preserve"> </v>
      </c>
      <c r="CQ66" s="178" t="str">
        <f t="array" ref="CQ66">IFERROR(INDEX(FDONN,MATCH($CP$4&amp;$E66,FNOM&amp;FDATE,0),4)," ")</f>
        <v xml:space="preserve"> </v>
      </c>
      <c r="CR66" s="187">
        <f t="shared" si="48"/>
        <v>0</v>
      </c>
      <c r="CS66" s="188">
        <f t="shared" si="289"/>
        <v>0</v>
      </c>
      <c r="CT66" s="176" t="str">
        <f t="array" ref="CT66">IFERROR(INDEX(FDONN,MATCH($CT$4&amp;$E66,FNOM&amp;FDATE,0),3)," ")</f>
        <v xml:space="preserve"> </v>
      </c>
      <c r="CU66" s="178" t="str">
        <f t="array" ref="CU66">IFERROR(INDEX(FDONN,MATCH($CT$4&amp;$E66,FNOM&amp;FDATE,0),4)," ")</f>
        <v xml:space="preserve"> </v>
      </c>
      <c r="CV66" s="187">
        <f t="shared" si="50"/>
        <v>0</v>
      </c>
      <c r="CW66" s="188">
        <f t="shared" si="290"/>
        <v>0</v>
      </c>
      <c r="CX66" s="176" t="str">
        <f t="array" ref="CX66">IFERROR(INDEX(FDONN,MATCH($CX$4&amp;$E66,FNOM&amp;FDATE,0),3)," ")</f>
        <v xml:space="preserve"> </v>
      </c>
      <c r="CY66" s="178" t="str">
        <f t="array" ref="CY66">IFERROR(INDEX(FDONN,MATCH($CX$4&amp;$E66,FNOM&amp;FDATE,0),4)," ")</f>
        <v xml:space="preserve"> </v>
      </c>
      <c r="CZ66" s="187">
        <f t="shared" si="52"/>
        <v>0</v>
      </c>
      <c r="DA66" s="188">
        <f t="shared" si="291"/>
        <v>0</v>
      </c>
      <c r="DB66" s="176" t="str">
        <f t="array" ref="DB66">IFERROR(INDEX(FDONN,MATCH($DB$4&amp;$E66,FNOM&amp;FDATE,0),3)," ")</f>
        <v xml:space="preserve"> </v>
      </c>
      <c r="DC66" s="178" t="str">
        <f t="array" ref="DC66">IFERROR(INDEX(FDONN,MATCH($DB$4&amp;$E66,FNOM&amp;FDATE,0),4)," ")</f>
        <v xml:space="preserve"> </v>
      </c>
      <c r="DD66" s="187">
        <f t="shared" si="54"/>
        <v>0</v>
      </c>
      <c r="DE66" s="188">
        <f t="shared" si="292"/>
        <v>0</v>
      </c>
      <c r="DF66" s="176" t="str">
        <f t="array" ref="DF66">IFERROR(INDEX(FDONN,MATCH($DF$4&amp;$E66,FNOM&amp;FDATE,0),3)," ")</f>
        <v xml:space="preserve"> </v>
      </c>
      <c r="DG66" s="178" t="str">
        <f t="array" ref="DG66">IFERROR(INDEX(FDONN,MATCH($DF$4&amp;$E66,FNOM&amp;FDATE,0),4)," ")</f>
        <v xml:space="preserve"> </v>
      </c>
      <c r="DH66" s="187">
        <f t="shared" si="56"/>
        <v>0</v>
      </c>
      <c r="DI66" s="188">
        <f t="shared" si="293"/>
        <v>0</v>
      </c>
      <c r="DJ66" s="176" t="str">
        <f t="array" ref="DJ66">IFERROR(INDEX(FDONN,MATCH($DJ$4&amp;$E66,FNOM&amp;FDATE,0),3)," ")</f>
        <v xml:space="preserve"> </v>
      </c>
      <c r="DK66" s="178" t="str">
        <f t="array" ref="DK66">IFERROR(INDEX(FDONN,MATCH($DJ$4&amp;$E66,FNOM&amp;FDATE,0),4)," ")</f>
        <v xml:space="preserve"> </v>
      </c>
      <c r="DL66" s="187">
        <f t="shared" si="58"/>
        <v>0</v>
      </c>
      <c r="DM66" s="188">
        <f t="shared" si="294"/>
        <v>0</v>
      </c>
      <c r="DN66" s="194" t="str">
        <f t="array" ref="DN66">IFERROR(INDEX(FDONN,MATCH($DN$4&amp;$E66,FNOM&amp;FDATE,0),3)," ")</f>
        <v xml:space="preserve"> </v>
      </c>
      <c r="DO66" s="178" t="str">
        <f t="array" ref="DO66">IFERROR(INDEX(FDONN,MATCH($DN$4&amp;$E66,FNOM&amp;FDATE,0),4)," ")</f>
        <v xml:space="preserve"> </v>
      </c>
      <c r="DP66" s="187">
        <f t="shared" si="60"/>
        <v>0</v>
      </c>
      <c r="DQ66" s="188">
        <f t="shared" si="295"/>
        <v>0</v>
      </c>
    </row>
    <row r="67" spans="1:121" ht="16.5" thickBot="1" x14ac:dyDescent="0.3">
      <c r="A67" s="97"/>
      <c r="B67" s="95">
        <f t="shared" si="0"/>
        <v>7</v>
      </c>
      <c r="C67" s="95">
        <f t="shared" si="1"/>
        <v>9</v>
      </c>
      <c r="D67" s="95">
        <f t="shared" si="2"/>
        <v>3</v>
      </c>
      <c r="E67" s="156">
        <f t="shared" si="3"/>
        <v>43527</v>
      </c>
      <c r="F67" s="176" t="str">
        <f t="array" ref="F67">IFERROR(INDEX(Etat!A:C,MATCH('2019'!$F$4:$I$4&amp;'2019'!$E67,FNOM&amp;FDATE,0),3)," ")</f>
        <v xml:space="preserve"> </v>
      </c>
      <c r="G67" s="178" t="str">
        <f t="array" ref="G67">IFERROR(INDEX(Etat!A:D,MATCH('2019'!$F$4:$I$4&amp;'2019'!$E67,FNOM&amp;FDATE,0),4)," ")</f>
        <v xml:space="preserve"> </v>
      </c>
      <c r="H67" s="187">
        <f t="shared" si="4"/>
        <v>0</v>
      </c>
      <c r="I67" s="188">
        <f t="shared" si="267"/>
        <v>0</v>
      </c>
      <c r="J67" s="176" t="str">
        <f t="array" ref="J67">IFERROR(INDEX(FDONN,MATCH($J$4&amp;$E67,FNOM&amp;FDATE,0),3)," ")</f>
        <v xml:space="preserve"> </v>
      </c>
      <c r="K67" s="178" t="str">
        <f t="array" ref="K67">IFERROR(INDEX(FDONN,MATCH($J$4&amp;$E67,FNOM&amp;FDATE,0),4)," ")</f>
        <v xml:space="preserve"> </v>
      </c>
      <c r="L67" s="187">
        <f t="shared" si="6"/>
        <v>0</v>
      </c>
      <c r="M67" s="188">
        <f t="shared" si="268"/>
        <v>0</v>
      </c>
      <c r="N67" s="176" t="str">
        <f t="array" ref="N67">IFERROR(INDEX(FDONN,MATCH($N$4&amp;$E67,FNOM&amp;FDATE,0),3)," ")</f>
        <v xml:space="preserve"> </v>
      </c>
      <c r="O67" s="178" t="str">
        <f t="array" ref="O67">IFERROR(INDEX(FDONN,MATCH($N$4&amp;$E67,FNOM&amp;FDATE,0),4)," ")</f>
        <v xml:space="preserve"> </v>
      </c>
      <c r="P67" s="187">
        <f t="shared" si="8"/>
        <v>0</v>
      </c>
      <c r="Q67" s="188">
        <f t="shared" si="269"/>
        <v>0</v>
      </c>
      <c r="R67" s="176" t="str">
        <f t="array" ref="R67">IFERROR(INDEX(FDONN,MATCH($R$4&amp;$E67,FNOM&amp;FDATE,0),3)," ")</f>
        <v xml:space="preserve"> </v>
      </c>
      <c r="S67" s="178" t="str">
        <f t="array" ref="S67">IFERROR(INDEX(FDONN,MATCH($R$4&amp;$E67,FNOM&amp;FDATE,0),4)," ")</f>
        <v xml:space="preserve"> </v>
      </c>
      <c r="T67" s="187">
        <f t="shared" si="10"/>
        <v>0</v>
      </c>
      <c r="U67" s="188">
        <f t="shared" si="270"/>
        <v>0</v>
      </c>
      <c r="V67" s="176" t="str">
        <f t="array" ref="V67">IFERROR(INDEX(FDONN,MATCH($V$4&amp;$E67,FNOM&amp;FDATE,0),3)," ")</f>
        <v xml:space="preserve"> </v>
      </c>
      <c r="W67" s="178" t="str">
        <f t="array" ref="W67">IFERROR(INDEX(FDONN,MATCH($V$4&amp;$E67,FNOM&amp;FDATE,0),4)," ")</f>
        <v xml:space="preserve"> </v>
      </c>
      <c r="X67" s="187">
        <f t="shared" si="12"/>
        <v>0</v>
      </c>
      <c r="Y67" s="188">
        <f t="shared" si="271"/>
        <v>0</v>
      </c>
      <c r="Z67" s="176" t="str">
        <f t="array" ref="Z67">IFERROR(INDEX(FDONN,MATCH($Z$4&amp;$E67,FNOM&amp;FDATE,0),3)," ")</f>
        <v xml:space="preserve"> </v>
      </c>
      <c r="AA67" s="178" t="str">
        <f t="array" ref="AA67">IFERROR(INDEX(FDONN,MATCH($Z$4&amp;$E67,FNOM&amp;FDATE,0),4)," ")</f>
        <v xml:space="preserve"> </v>
      </c>
      <c r="AB67" s="187">
        <f t="shared" si="14"/>
        <v>0</v>
      </c>
      <c r="AC67" s="188">
        <f t="shared" si="272"/>
        <v>0</v>
      </c>
      <c r="AD67" s="176" t="str">
        <f t="shared" si="236"/>
        <v xml:space="preserve"> </v>
      </c>
      <c r="AE67" s="178" t="str">
        <f t="shared" si="237"/>
        <v xml:space="preserve"> </v>
      </c>
      <c r="AF67" s="187">
        <f t="shared" si="16"/>
        <v>0</v>
      </c>
      <c r="AG67" s="188">
        <f t="shared" si="273"/>
        <v>0</v>
      </c>
      <c r="AH67" s="176" t="str">
        <f t="array" ref="AH67">IFERROR(INDEX(FDONN,MATCH($AH$4&amp;$E67,FNOM&amp;FDATE,0),3)," ")</f>
        <v xml:space="preserve"> </v>
      </c>
      <c r="AI67" s="178" t="str">
        <f t="array" ref="AI67">IFERROR(INDEX(FDONN,MATCH($AH$4&amp;$E67,FNOM&amp;FDATE,0),4)," ")</f>
        <v xml:space="preserve"> </v>
      </c>
      <c r="AJ67" s="187">
        <f t="shared" si="18"/>
        <v>0</v>
      </c>
      <c r="AK67" s="188">
        <f t="shared" si="274"/>
        <v>0</v>
      </c>
      <c r="AL67" s="176" t="str">
        <f t="array" ref="AL67">IFERROR(INDEX(FDONN,MATCH($AL$4&amp;$E67,FNOM&amp;FDATE,0),3)," ")</f>
        <v xml:space="preserve"> </v>
      </c>
      <c r="AM67" s="178" t="str">
        <f t="array" ref="AM67">IFERROR(INDEX(FDONN,MATCH($AL$4&amp;$E67,FNOM&amp;FDATE,0),4)," ")</f>
        <v xml:space="preserve"> </v>
      </c>
      <c r="AN67" s="187">
        <f t="shared" si="20"/>
        <v>0</v>
      </c>
      <c r="AO67" s="188">
        <f t="shared" si="275"/>
        <v>0</v>
      </c>
      <c r="AP67" s="176" t="str">
        <f t="array" ref="AP67">IFERROR(INDEX(FDONN,MATCH($AP$4&amp;$E67,FNOM&amp;FDATE,0),3)," ")</f>
        <v xml:space="preserve"> </v>
      </c>
      <c r="AQ67" s="178" t="str">
        <f t="array" ref="AQ67">IFERROR(INDEX(FDONN,MATCH($AP$4&amp;$E67,FNOM&amp;FDATE,0),4)," ")</f>
        <v xml:space="preserve"> </v>
      </c>
      <c r="AR67" s="187">
        <f t="shared" si="22"/>
        <v>0</v>
      </c>
      <c r="AS67" s="188">
        <f t="shared" si="276"/>
        <v>0</v>
      </c>
      <c r="AT67" s="176" t="str">
        <f t="array" ref="AT67">IFERROR(INDEX(FDONN,MATCH($AT$4&amp;$E67,FNOM&amp;FDATE,0),3)," ")</f>
        <v xml:space="preserve"> </v>
      </c>
      <c r="AU67" s="178" t="str">
        <f t="array" ref="AU67">IFERROR(INDEX(FDONN,MATCH($AT$4&amp;$E67,FNOM&amp;FDATE,0),4)," ")</f>
        <v xml:space="preserve"> </v>
      </c>
      <c r="AV67" s="187">
        <f t="shared" si="24"/>
        <v>0</v>
      </c>
      <c r="AW67" s="188">
        <f t="shared" si="277"/>
        <v>0</v>
      </c>
      <c r="AX67" s="176" t="str">
        <f t="array" ref="AX67">IFERROR(INDEX(FDONN,MATCH($AX$4&amp;$E67,FNOM&amp;FDATE,0),3)," ")</f>
        <v xml:space="preserve"> </v>
      </c>
      <c r="AY67" s="178" t="str">
        <f t="array" ref="AY67">IFERROR(INDEX(FDONN,MATCH($AX$4&amp;$E67,FNOM&amp;FDATE,0),4)," ")</f>
        <v xml:space="preserve"> </v>
      </c>
      <c r="AZ67" s="187">
        <f t="shared" si="26"/>
        <v>0</v>
      </c>
      <c r="BA67" s="188">
        <f t="shared" si="278"/>
        <v>0</v>
      </c>
      <c r="BB67" s="176" t="str">
        <f t="array" ref="BB67">IFERROR(INDEX(FDONN,MATCH($BB$4&amp;$E67,FNOM&amp;FDATE,0),3)," ")</f>
        <v xml:space="preserve"> </v>
      </c>
      <c r="BC67" s="178" t="str">
        <f t="array" ref="BC67">IFERROR(INDEX(FDONN,MATCH($BB$4&amp;$E67,FNOM&amp;FDATE,0),4)," ")</f>
        <v xml:space="preserve"> </v>
      </c>
      <c r="BD67" s="187">
        <f t="shared" si="28"/>
        <v>0</v>
      </c>
      <c r="BE67" s="188">
        <f t="shared" si="279"/>
        <v>0</v>
      </c>
      <c r="BF67" s="176" t="str">
        <f t="array" ref="BF67">IFERROR(INDEX(FDONN,MATCH($BF$4&amp;$E67,FNOM&amp;FDATE,0),3)," ")</f>
        <v xml:space="preserve"> </v>
      </c>
      <c r="BG67" s="178" t="str">
        <f t="array" ref="BG67">IFERROR(INDEX(FDONN,MATCH($BF$4&amp;$E67,FNOM&amp;FDATE,0),4)," ")</f>
        <v xml:space="preserve"> </v>
      </c>
      <c r="BH67" s="187">
        <f t="shared" si="30"/>
        <v>0</v>
      </c>
      <c r="BI67" s="188">
        <f t="shared" si="280"/>
        <v>0</v>
      </c>
      <c r="BJ67" s="176" t="str">
        <f t="array" ref="BJ67">IFERROR(INDEX(FDONN,MATCH($BJ$4&amp;$E67,FNOM&amp;FDATE,0),3)," ")</f>
        <v xml:space="preserve"> </v>
      </c>
      <c r="BK67" s="178" t="str">
        <f t="array" ref="BK67">IFERROR(INDEX(FDONN,MATCH($BJ$4&amp;$E67,FNOM&amp;FDATE,0),4)," ")</f>
        <v xml:space="preserve"> </v>
      </c>
      <c r="BL67" s="187">
        <f t="shared" si="32"/>
        <v>0</v>
      </c>
      <c r="BM67" s="188">
        <f t="shared" si="281"/>
        <v>0</v>
      </c>
      <c r="BN67" s="176" t="str">
        <f t="array" ref="BN67">IFERROR(INDEX(FDONN,MATCH($BN$4&amp;$E67,FNOM&amp;FDATE,0),3)," ")</f>
        <v xml:space="preserve"> </v>
      </c>
      <c r="BO67" s="178" t="str">
        <f t="array" ref="BO67">IFERROR(INDEX(FDONN,MATCH($BN$4&amp;$E67,FNOM&amp;FDATE,0),4)," ")</f>
        <v xml:space="preserve"> </v>
      </c>
      <c r="BP67" s="187">
        <f t="shared" si="34"/>
        <v>0</v>
      </c>
      <c r="BQ67" s="188">
        <f t="shared" si="282"/>
        <v>0</v>
      </c>
      <c r="BR67" s="176" t="str">
        <f t="array" ref="BR67">IFERROR(INDEX(FDONN,MATCH($BR$4&amp;$E67,FNOM&amp;FDATE,0),3)," ")</f>
        <v xml:space="preserve"> </v>
      </c>
      <c r="BS67" s="178" t="str">
        <f t="array" ref="BS67">IFERROR(INDEX(FDONN,MATCH($BR$4&amp;$E67,FNOM&amp;FDATE,0),4)," ")</f>
        <v xml:space="preserve"> </v>
      </c>
      <c r="BT67" s="187">
        <f t="shared" si="36"/>
        <v>0</v>
      </c>
      <c r="BU67" s="188">
        <f t="shared" si="283"/>
        <v>0</v>
      </c>
      <c r="BV67" s="176" t="str">
        <f t="array" ref="BV67">IFERROR(INDEX(FDONN,MATCH($BV$4&amp;$E67,FNOM&amp;FDATE,0),3)," ")</f>
        <v xml:space="preserve"> </v>
      </c>
      <c r="BW67" s="178" t="str">
        <f t="array" ref="BW67">IFERROR(INDEX(FDONN,MATCH($BV$4&amp;$E67,FNOM&amp;FDATE,0),4)," ")</f>
        <v xml:space="preserve"> </v>
      </c>
      <c r="BX67" s="187">
        <f t="shared" si="38"/>
        <v>0</v>
      </c>
      <c r="BY67" s="188">
        <f t="shared" si="284"/>
        <v>0</v>
      </c>
      <c r="BZ67" s="176" t="str">
        <f t="array" ref="BZ67">IFERROR(INDEX(FDONN,MATCH($BZ$4&amp;$E67,FNOM&amp;FDATE,0),3)," ")</f>
        <v xml:space="preserve"> </v>
      </c>
      <c r="CA67" s="178" t="str">
        <f t="array" ref="CA67">IFERROR(INDEX(FDONN,MATCH($BZ$4&amp;$E67,FNOM&amp;FDATE,0),4)," ")</f>
        <v xml:space="preserve"> </v>
      </c>
      <c r="CB67" s="187">
        <f t="shared" si="40"/>
        <v>0</v>
      </c>
      <c r="CC67" s="188">
        <f t="shared" si="285"/>
        <v>0</v>
      </c>
      <c r="CD67" s="176" t="str">
        <f t="array" ref="CD67">IFERROR(INDEX(FDONN,MATCH($CD$4&amp;$E67,FNOM&amp;FDATE,0),3)," ")</f>
        <v xml:space="preserve"> </v>
      </c>
      <c r="CE67" s="178" t="str">
        <f t="array" ref="CE67">IFERROR(INDEX(FDONN,MATCH($CD$4&amp;$E67,FNOM&amp;FDATE,0),4)," ")</f>
        <v xml:space="preserve"> </v>
      </c>
      <c r="CF67" s="187">
        <f t="shared" si="42"/>
        <v>0</v>
      </c>
      <c r="CG67" s="188">
        <f t="shared" si="286"/>
        <v>0</v>
      </c>
      <c r="CH67" s="176" t="str">
        <f t="array" ref="CH67">IFERROR(INDEX(FDONN,MATCH($CH$4&amp;$E67,FNOM&amp;FDATE,0),3)," ")</f>
        <v xml:space="preserve"> </v>
      </c>
      <c r="CI67" s="178" t="str">
        <f t="array" ref="CI67">IFERROR(INDEX(FDONN,MATCH($CH$4&amp;$E67,FNOM&amp;FDATE,0),4)," ")</f>
        <v xml:space="preserve"> </v>
      </c>
      <c r="CJ67" s="187">
        <f t="shared" si="44"/>
        <v>0</v>
      </c>
      <c r="CK67" s="188">
        <f t="shared" si="287"/>
        <v>0</v>
      </c>
      <c r="CL67" s="176" t="str">
        <f t="array" ref="CL67">IFERROR(INDEX(FDONN,MATCH($CL$4&amp;$E67,FNOM&amp;FDATE,0),3)," ")</f>
        <v xml:space="preserve"> </v>
      </c>
      <c r="CM67" s="178" t="str">
        <f t="array" ref="CM67">IFERROR(INDEX(FDONN,MATCH($CL$4&amp;$E67,FNOM&amp;FDATE,0),4)," ")</f>
        <v xml:space="preserve"> </v>
      </c>
      <c r="CN67" s="187">
        <f t="shared" si="46"/>
        <v>0</v>
      </c>
      <c r="CO67" s="188">
        <f t="shared" si="288"/>
        <v>0</v>
      </c>
      <c r="CP67" s="176" t="str">
        <f t="array" ref="CP67">IFERROR(INDEX(FDONN,MATCH($CP$4&amp;$E67,FNOM&amp;FDATE,0),3)," ")</f>
        <v xml:space="preserve"> </v>
      </c>
      <c r="CQ67" s="178" t="str">
        <f t="array" ref="CQ67">IFERROR(INDEX(FDONN,MATCH($CP$4&amp;$E67,FNOM&amp;FDATE,0),4)," ")</f>
        <v xml:space="preserve"> </v>
      </c>
      <c r="CR67" s="187">
        <f t="shared" si="48"/>
        <v>0</v>
      </c>
      <c r="CS67" s="188">
        <f t="shared" si="289"/>
        <v>0</v>
      </c>
      <c r="CT67" s="176" t="str">
        <f t="array" ref="CT67">IFERROR(INDEX(FDONN,MATCH($CT$4&amp;$E67,FNOM&amp;FDATE,0),3)," ")</f>
        <v xml:space="preserve"> </v>
      </c>
      <c r="CU67" s="178" t="str">
        <f t="array" ref="CU67">IFERROR(INDEX(FDONN,MATCH($CT$4&amp;$E67,FNOM&amp;FDATE,0),4)," ")</f>
        <v xml:space="preserve"> </v>
      </c>
      <c r="CV67" s="187">
        <f t="shared" si="50"/>
        <v>0</v>
      </c>
      <c r="CW67" s="188">
        <f t="shared" si="290"/>
        <v>0</v>
      </c>
      <c r="CX67" s="176" t="str">
        <f t="array" ref="CX67">IFERROR(INDEX(FDONN,MATCH($CX$4&amp;$E67,FNOM&amp;FDATE,0),3)," ")</f>
        <v xml:space="preserve"> </v>
      </c>
      <c r="CY67" s="178" t="str">
        <f t="array" ref="CY67">IFERROR(INDEX(FDONN,MATCH($CX$4&amp;$E67,FNOM&amp;FDATE,0),4)," ")</f>
        <v xml:space="preserve"> </v>
      </c>
      <c r="CZ67" s="187">
        <f t="shared" si="52"/>
        <v>0</v>
      </c>
      <c r="DA67" s="188">
        <f t="shared" si="291"/>
        <v>0</v>
      </c>
      <c r="DB67" s="176" t="str">
        <f t="array" ref="DB67">IFERROR(INDEX(FDONN,MATCH($DB$4&amp;$E67,FNOM&amp;FDATE,0),3)," ")</f>
        <v xml:space="preserve"> </v>
      </c>
      <c r="DC67" s="178" t="str">
        <f t="array" ref="DC67">IFERROR(INDEX(FDONN,MATCH($DB$4&amp;$E67,FNOM&amp;FDATE,0),4)," ")</f>
        <v xml:space="preserve"> </v>
      </c>
      <c r="DD67" s="187">
        <f t="shared" si="54"/>
        <v>0</v>
      </c>
      <c r="DE67" s="188">
        <f t="shared" si="292"/>
        <v>0</v>
      </c>
      <c r="DF67" s="176" t="str">
        <f t="array" ref="DF67">IFERROR(INDEX(FDONN,MATCH($DF$4&amp;$E67,FNOM&amp;FDATE,0),3)," ")</f>
        <v xml:space="preserve"> </v>
      </c>
      <c r="DG67" s="178" t="str">
        <f t="array" ref="DG67">IFERROR(INDEX(FDONN,MATCH($DF$4&amp;$E67,FNOM&amp;FDATE,0),4)," ")</f>
        <v xml:space="preserve"> </v>
      </c>
      <c r="DH67" s="187">
        <f t="shared" si="56"/>
        <v>0</v>
      </c>
      <c r="DI67" s="188">
        <f t="shared" si="293"/>
        <v>0</v>
      </c>
      <c r="DJ67" s="176" t="str">
        <f t="array" ref="DJ67">IFERROR(INDEX(FDONN,MATCH($DJ$4&amp;$E67,FNOM&amp;FDATE,0),3)," ")</f>
        <v xml:space="preserve"> </v>
      </c>
      <c r="DK67" s="178" t="str">
        <f t="array" ref="DK67">IFERROR(INDEX(FDONN,MATCH($DJ$4&amp;$E67,FNOM&amp;FDATE,0),4)," ")</f>
        <v xml:space="preserve"> </v>
      </c>
      <c r="DL67" s="187">
        <f t="shared" si="58"/>
        <v>0</v>
      </c>
      <c r="DM67" s="188">
        <f t="shared" si="294"/>
        <v>0</v>
      </c>
      <c r="DN67" s="194" t="str">
        <f t="array" ref="DN67">IFERROR(INDEX(FDONN,MATCH($DN$4&amp;$E67,FNOM&amp;FDATE,0),3)," ")</f>
        <v xml:space="preserve"> </v>
      </c>
      <c r="DO67" s="178" t="str">
        <f t="array" ref="DO67">IFERROR(INDEX(FDONN,MATCH($DN$4&amp;$E67,FNOM&amp;FDATE,0),4)," ")</f>
        <v xml:space="preserve"> </v>
      </c>
      <c r="DP67" s="187">
        <f t="shared" si="60"/>
        <v>0</v>
      </c>
      <c r="DQ67" s="188">
        <f t="shared" si="295"/>
        <v>0</v>
      </c>
    </row>
    <row r="68" spans="1:121" ht="16.5" thickBot="1" x14ac:dyDescent="0.3">
      <c r="A68" s="97"/>
      <c r="B68" s="95">
        <f t="shared" si="0"/>
        <v>1</v>
      </c>
      <c r="C68" s="95">
        <f t="shared" si="1"/>
        <v>10</v>
      </c>
      <c r="D68" s="95">
        <f t="shared" si="2"/>
        <v>3</v>
      </c>
      <c r="E68" s="156">
        <f t="shared" si="3"/>
        <v>43528</v>
      </c>
      <c r="F68" s="176" t="str">
        <f t="array" ref="F68">IFERROR(INDEX(Etat!A:C,MATCH('2019'!$F$4:$I$4&amp;'2019'!$E68,FNOM&amp;FDATE,0),3)," ")</f>
        <v xml:space="preserve"> </v>
      </c>
      <c r="G68" s="178" t="str">
        <f t="array" ref="G68">IFERROR(INDEX(Etat!A:D,MATCH('2019'!$F$4:$I$4&amp;'2019'!$E68,FNOM&amp;FDATE,0),4)," ")</f>
        <v xml:space="preserve"> </v>
      </c>
      <c r="H68" s="187">
        <f t="shared" si="4"/>
        <v>0</v>
      </c>
      <c r="I68" s="188">
        <f>H68</f>
        <v>0</v>
      </c>
      <c r="J68" s="176" t="str">
        <f t="array" ref="J68">IFERROR(INDEX(FDONN,MATCH($J$4&amp;$E68,FNOM&amp;FDATE,0),3)," ")</f>
        <v xml:space="preserve"> </v>
      </c>
      <c r="K68" s="178" t="str">
        <f t="array" ref="K68">IFERROR(INDEX(FDONN,MATCH($J$4&amp;$E68,FNOM&amp;FDATE,0),4)," ")</f>
        <v xml:space="preserve"> </v>
      </c>
      <c r="L68" s="187">
        <f t="shared" si="6"/>
        <v>0</v>
      </c>
      <c r="M68" s="188">
        <f>L68</f>
        <v>0</v>
      </c>
      <c r="N68" s="176" t="str">
        <f t="array" ref="N68">IFERROR(INDEX(FDONN,MATCH($N$4&amp;$E68,FNOM&amp;FDATE,0),3)," ")</f>
        <v xml:space="preserve"> </v>
      </c>
      <c r="O68" s="178" t="str">
        <f t="array" ref="O68">IFERROR(INDEX(FDONN,MATCH($N$4&amp;$E68,FNOM&amp;FDATE,0),4)," ")</f>
        <v xml:space="preserve"> </v>
      </c>
      <c r="P68" s="187">
        <f t="shared" si="8"/>
        <v>0</v>
      </c>
      <c r="Q68" s="188">
        <f>P68</f>
        <v>0</v>
      </c>
      <c r="R68" s="176" t="str">
        <f t="array" ref="R68">IFERROR(INDEX(FDONN,MATCH($R$4&amp;$E68,FNOM&amp;FDATE,0),3)," ")</f>
        <v xml:space="preserve"> </v>
      </c>
      <c r="S68" s="178" t="str">
        <f t="array" ref="S68">IFERROR(INDEX(FDONN,MATCH($R$4&amp;$E68,FNOM&amp;FDATE,0),4)," ")</f>
        <v xml:space="preserve"> </v>
      </c>
      <c r="T68" s="187">
        <f t="shared" si="10"/>
        <v>0</v>
      </c>
      <c r="U68" s="188">
        <f>T68</f>
        <v>0</v>
      </c>
      <c r="V68" s="176" t="str">
        <f t="array" ref="V68">IFERROR(INDEX(FDONN,MATCH($V$4&amp;$E68,FNOM&amp;FDATE,0),3)," ")</f>
        <v xml:space="preserve"> </v>
      </c>
      <c r="W68" s="178" t="str">
        <f t="array" ref="W68">IFERROR(INDEX(FDONN,MATCH($V$4&amp;$E68,FNOM&amp;FDATE,0),4)," ")</f>
        <v xml:space="preserve"> </v>
      </c>
      <c r="X68" s="187">
        <f t="shared" si="12"/>
        <v>0</v>
      </c>
      <c r="Y68" s="188">
        <f>X68</f>
        <v>0</v>
      </c>
      <c r="Z68" s="176" t="str">
        <f t="array" ref="Z68">IFERROR(INDEX(FDONN,MATCH($Z$4&amp;$E68,FNOM&amp;FDATE,0),3)," ")</f>
        <v xml:space="preserve"> </v>
      </c>
      <c r="AA68" s="178" t="str">
        <f t="array" ref="AA68">IFERROR(INDEX(FDONN,MATCH($Z$4&amp;$E68,FNOM&amp;FDATE,0),4)," ")</f>
        <v xml:space="preserve"> </v>
      </c>
      <c r="AB68" s="187">
        <f t="shared" si="14"/>
        <v>0</v>
      </c>
      <c r="AC68" s="188">
        <f>AB68</f>
        <v>0</v>
      </c>
      <c r="AD68" s="176" t="str">
        <f t="shared" si="236"/>
        <v xml:space="preserve"> </v>
      </c>
      <c r="AE68" s="178" t="str">
        <f t="shared" si="237"/>
        <v xml:space="preserve"> </v>
      </c>
      <c r="AF68" s="187">
        <f t="shared" si="16"/>
        <v>0</v>
      </c>
      <c r="AG68" s="188">
        <f>AF68</f>
        <v>0</v>
      </c>
      <c r="AH68" s="176" t="str">
        <f t="array" ref="AH68">IFERROR(INDEX(FDONN,MATCH($AH$4&amp;$E68,FNOM&amp;FDATE,0),3)," ")</f>
        <v xml:space="preserve"> </v>
      </c>
      <c r="AI68" s="178" t="str">
        <f t="array" ref="AI68">IFERROR(INDEX(FDONN,MATCH($AH$4&amp;$E68,FNOM&amp;FDATE,0),4)," ")</f>
        <v xml:space="preserve"> </v>
      </c>
      <c r="AJ68" s="187">
        <f t="shared" si="18"/>
        <v>0</v>
      </c>
      <c r="AK68" s="188">
        <f>AJ68</f>
        <v>0</v>
      </c>
      <c r="AL68" s="176" t="str">
        <f t="array" ref="AL68">IFERROR(INDEX(FDONN,MATCH($AL$4&amp;$E68,FNOM&amp;FDATE,0),3)," ")</f>
        <v xml:space="preserve"> </v>
      </c>
      <c r="AM68" s="178" t="str">
        <f t="array" ref="AM68">IFERROR(INDEX(FDONN,MATCH($AL$4&amp;$E68,FNOM&amp;FDATE,0),4)," ")</f>
        <v xml:space="preserve"> </v>
      </c>
      <c r="AN68" s="187">
        <f t="shared" si="20"/>
        <v>0</v>
      </c>
      <c r="AO68" s="188">
        <f>AN68</f>
        <v>0</v>
      </c>
      <c r="AP68" s="176" t="str">
        <f t="array" ref="AP68">IFERROR(INDEX(FDONN,MATCH($AP$4&amp;$E68,FNOM&amp;FDATE,0),3)," ")</f>
        <v xml:space="preserve"> </v>
      </c>
      <c r="AQ68" s="178" t="str">
        <f t="array" ref="AQ68">IFERROR(INDEX(FDONN,MATCH($AP$4&amp;$E68,FNOM&amp;FDATE,0),4)," ")</f>
        <v xml:space="preserve"> </v>
      </c>
      <c r="AR68" s="187">
        <f t="shared" si="22"/>
        <v>0</v>
      </c>
      <c r="AS68" s="188">
        <f>AR68</f>
        <v>0</v>
      </c>
      <c r="AT68" s="176" t="str">
        <f t="array" ref="AT68">IFERROR(INDEX(FDONN,MATCH($AT$4&amp;$E68,FNOM&amp;FDATE,0),3)," ")</f>
        <v xml:space="preserve"> </v>
      </c>
      <c r="AU68" s="178" t="str">
        <f t="array" ref="AU68">IFERROR(INDEX(FDONN,MATCH($AT$4&amp;$E68,FNOM&amp;FDATE,0),4)," ")</f>
        <v xml:space="preserve"> </v>
      </c>
      <c r="AV68" s="187">
        <f t="shared" si="24"/>
        <v>0</v>
      </c>
      <c r="AW68" s="188">
        <f>AV68</f>
        <v>0</v>
      </c>
      <c r="AX68" s="176" t="str">
        <f t="array" ref="AX68">IFERROR(INDEX(FDONN,MATCH($AX$4&amp;$E68,FNOM&amp;FDATE,0),3)," ")</f>
        <v xml:space="preserve"> </v>
      </c>
      <c r="AY68" s="178" t="str">
        <f t="array" ref="AY68">IFERROR(INDEX(FDONN,MATCH($AX$4&amp;$E68,FNOM&amp;FDATE,0),4)," ")</f>
        <v xml:space="preserve"> </v>
      </c>
      <c r="AZ68" s="187">
        <f t="shared" si="26"/>
        <v>0</v>
      </c>
      <c r="BA68" s="188">
        <f>AZ68</f>
        <v>0</v>
      </c>
      <c r="BB68" s="176" t="str">
        <f t="array" ref="BB68">IFERROR(INDEX(FDONN,MATCH($BB$4&amp;$E68,FNOM&amp;FDATE,0),3)," ")</f>
        <v xml:space="preserve"> </v>
      </c>
      <c r="BC68" s="178" t="str">
        <f t="array" ref="BC68">IFERROR(INDEX(FDONN,MATCH($BB$4&amp;$E68,FNOM&amp;FDATE,0),4)," ")</f>
        <v xml:space="preserve"> </v>
      </c>
      <c r="BD68" s="187">
        <f t="shared" si="28"/>
        <v>0</v>
      </c>
      <c r="BE68" s="188">
        <f>BD68</f>
        <v>0</v>
      </c>
      <c r="BF68" s="176" t="str">
        <f t="array" ref="BF68">IFERROR(INDEX(FDONN,MATCH($BF$4&amp;$E68,FNOM&amp;FDATE,0),3)," ")</f>
        <v xml:space="preserve"> </v>
      </c>
      <c r="BG68" s="178" t="str">
        <f t="array" ref="BG68">IFERROR(INDEX(FDONN,MATCH($BF$4&amp;$E68,FNOM&amp;FDATE,0),4)," ")</f>
        <v xml:space="preserve"> </v>
      </c>
      <c r="BH68" s="187">
        <f t="shared" si="30"/>
        <v>0</v>
      </c>
      <c r="BI68" s="188">
        <f>BH68</f>
        <v>0</v>
      </c>
      <c r="BJ68" s="176" t="str">
        <f t="array" ref="BJ68">IFERROR(INDEX(FDONN,MATCH($BJ$4&amp;$E68,FNOM&amp;FDATE,0),3)," ")</f>
        <v xml:space="preserve"> </v>
      </c>
      <c r="BK68" s="178" t="str">
        <f t="array" ref="BK68">IFERROR(INDEX(FDONN,MATCH($BJ$4&amp;$E68,FNOM&amp;FDATE,0),4)," ")</f>
        <v xml:space="preserve"> </v>
      </c>
      <c r="BL68" s="187">
        <f t="shared" si="32"/>
        <v>0</v>
      </c>
      <c r="BM68" s="188">
        <f>BL68</f>
        <v>0</v>
      </c>
      <c r="BN68" s="176" t="str">
        <f t="array" ref="BN68">IFERROR(INDEX(FDONN,MATCH($BN$4&amp;$E68,FNOM&amp;FDATE,0),3)," ")</f>
        <v xml:space="preserve"> </v>
      </c>
      <c r="BO68" s="178" t="str">
        <f t="array" ref="BO68">IFERROR(INDEX(FDONN,MATCH($BN$4&amp;$E68,FNOM&amp;FDATE,0),4)," ")</f>
        <v xml:space="preserve"> </v>
      </c>
      <c r="BP68" s="187">
        <f t="shared" si="34"/>
        <v>0</v>
      </c>
      <c r="BQ68" s="188">
        <f>BP68</f>
        <v>0</v>
      </c>
      <c r="BR68" s="176" t="str">
        <f t="array" ref="BR68">IFERROR(INDEX(FDONN,MATCH($BR$4&amp;$E68,FNOM&amp;FDATE,0),3)," ")</f>
        <v xml:space="preserve"> </v>
      </c>
      <c r="BS68" s="178" t="str">
        <f t="array" ref="BS68">IFERROR(INDEX(FDONN,MATCH($BR$4&amp;$E68,FNOM&amp;FDATE,0),4)," ")</f>
        <v xml:space="preserve"> </v>
      </c>
      <c r="BT68" s="187">
        <f t="shared" si="36"/>
        <v>0</v>
      </c>
      <c r="BU68" s="188">
        <f>BT68</f>
        <v>0</v>
      </c>
      <c r="BV68" s="176" t="str">
        <f t="array" ref="BV68">IFERROR(INDEX(FDONN,MATCH($BV$4&amp;$E68,FNOM&amp;FDATE,0),3)," ")</f>
        <v xml:space="preserve"> </v>
      </c>
      <c r="BW68" s="178" t="str">
        <f t="array" ref="BW68">IFERROR(INDEX(FDONN,MATCH($BV$4&amp;$E68,FNOM&amp;FDATE,0),4)," ")</f>
        <v xml:space="preserve"> </v>
      </c>
      <c r="BX68" s="187">
        <f t="shared" si="38"/>
        <v>0</v>
      </c>
      <c r="BY68" s="188">
        <f>BX68</f>
        <v>0</v>
      </c>
      <c r="BZ68" s="176" t="str">
        <f t="array" ref="BZ68">IFERROR(INDEX(FDONN,MATCH($BZ$4&amp;$E68,FNOM&amp;FDATE,0),3)," ")</f>
        <v xml:space="preserve"> </v>
      </c>
      <c r="CA68" s="178" t="str">
        <f t="array" ref="CA68">IFERROR(INDEX(FDONN,MATCH($BZ$4&amp;$E68,FNOM&amp;FDATE,0),4)," ")</f>
        <v xml:space="preserve"> </v>
      </c>
      <c r="CB68" s="187">
        <f t="shared" si="40"/>
        <v>0</v>
      </c>
      <c r="CC68" s="188">
        <f>CB68</f>
        <v>0</v>
      </c>
      <c r="CD68" s="176" t="str">
        <f t="array" ref="CD68">IFERROR(INDEX(FDONN,MATCH($CD$4&amp;$E68,FNOM&amp;FDATE,0),3)," ")</f>
        <v xml:space="preserve"> </v>
      </c>
      <c r="CE68" s="178" t="str">
        <f t="array" ref="CE68">IFERROR(INDEX(FDONN,MATCH($CD$4&amp;$E68,FNOM&amp;FDATE,0),4)," ")</f>
        <v xml:space="preserve"> </v>
      </c>
      <c r="CF68" s="187">
        <f t="shared" si="42"/>
        <v>0</v>
      </c>
      <c r="CG68" s="188">
        <f>CF68</f>
        <v>0</v>
      </c>
      <c r="CH68" s="176" t="str">
        <f t="array" ref="CH68">IFERROR(INDEX(FDONN,MATCH($CH$4&amp;$E68,FNOM&amp;FDATE,0),3)," ")</f>
        <v xml:space="preserve"> </v>
      </c>
      <c r="CI68" s="178" t="str">
        <f t="array" ref="CI68">IFERROR(INDEX(FDONN,MATCH($CH$4&amp;$E68,FNOM&amp;FDATE,0),4)," ")</f>
        <v xml:space="preserve"> </v>
      </c>
      <c r="CJ68" s="187">
        <f t="shared" si="44"/>
        <v>0</v>
      </c>
      <c r="CK68" s="188">
        <f>CJ68</f>
        <v>0</v>
      </c>
      <c r="CL68" s="176" t="str">
        <f t="array" ref="CL68">IFERROR(INDEX(FDONN,MATCH($CL$4&amp;$E68,FNOM&amp;FDATE,0),3)," ")</f>
        <v xml:space="preserve"> </v>
      </c>
      <c r="CM68" s="178" t="str">
        <f t="array" ref="CM68">IFERROR(INDEX(FDONN,MATCH($CL$4&amp;$E68,FNOM&amp;FDATE,0),4)," ")</f>
        <v xml:space="preserve"> </v>
      </c>
      <c r="CN68" s="187">
        <f t="shared" si="46"/>
        <v>0</v>
      </c>
      <c r="CO68" s="188">
        <f>CN68</f>
        <v>0</v>
      </c>
      <c r="CP68" s="176" t="str">
        <f t="array" ref="CP68">IFERROR(INDEX(FDONN,MATCH($CP$4&amp;$E68,FNOM&amp;FDATE,0),3)," ")</f>
        <v xml:space="preserve"> </v>
      </c>
      <c r="CQ68" s="178" t="str">
        <f t="array" ref="CQ68">IFERROR(INDEX(FDONN,MATCH($CP$4&amp;$E68,FNOM&amp;FDATE,0),4)," ")</f>
        <v xml:space="preserve"> </v>
      </c>
      <c r="CR68" s="187">
        <f t="shared" si="48"/>
        <v>0</v>
      </c>
      <c r="CS68" s="188">
        <f>CR68</f>
        <v>0</v>
      </c>
      <c r="CT68" s="176" t="str">
        <f t="array" ref="CT68">IFERROR(INDEX(FDONN,MATCH($CT$4&amp;$E68,FNOM&amp;FDATE,0),3)," ")</f>
        <v xml:space="preserve"> </v>
      </c>
      <c r="CU68" s="178" t="str">
        <f t="array" ref="CU68">IFERROR(INDEX(FDONN,MATCH($CT$4&amp;$E68,FNOM&amp;FDATE,0),4)," ")</f>
        <v xml:space="preserve"> </v>
      </c>
      <c r="CV68" s="187">
        <f t="shared" si="50"/>
        <v>0</v>
      </c>
      <c r="CW68" s="188">
        <f>CV68</f>
        <v>0</v>
      </c>
      <c r="CX68" s="176" t="str">
        <f t="array" ref="CX68">IFERROR(INDEX(FDONN,MATCH($CX$4&amp;$E68,FNOM&amp;FDATE,0),3)," ")</f>
        <v xml:space="preserve"> </v>
      </c>
      <c r="CY68" s="178" t="str">
        <f t="array" ref="CY68">IFERROR(INDEX(FDONN,MATCH($CX$4&amp;$E68,FNOM&amp;FDATE,0),4)," ")</f>
        <v xml:space="preserve"> </v>
      </c>
      <c r="CZ68" s="187">
        <f t="shared" si="52"/>
        <v>0</v>
      </c>
      <c r="DA68" s="188">
        <f>CZ68</f>
        <v>0</v>
      </c>
      <c r="DB68" s="176" t="str">
        <f t="array" ref="DB68">IFERROR(INDEX(FDONN,MATCH($DB$4&amp;$E68,FNOM&amp;FDATE,0),3)," ")</f>
        <v xml:space="preserve"> </v>
      </c>
      <c r="DC68" s="178" t="str">
        <f t="array" ref="DC68">IFERROR(INDEX(FDONN,MATCH($DB$4&amp;$E68,FNOM&amp;FDATE,0),4)," ")</f>
        <v xml:space="preserve"> </v>
      </c>
      <c r="DD68" s="187">
        <f t="shared" si="54"/>
        <v>0</v>
      </c>
      <c r="DE68" s="188">
        <f>DD68</f>
        <v>0</v>
      </c>
      <c r="DF68" s="176" t="str">
        <f t="array" ref="DF68">IFERROR(INDEX(FDONN,MATCH($DF$4&amp;$E68,FNOM&amp;FDATE,0),3)," ")</f>
        <v xml:space="preserve"> </v>
      </c>
      <c r="DG68" s="178" t="str">
        <f t="array" ref="DG68">IFERROR(INDEX(FDONN,MATCH($DF$4&amp;$E68,FNOM&amp;FDATE,0),4)," ")</f>
        <v xml:space="preserve"> </v>
      </c>
      <c r="DH68" s="187">
        <f t="shared" si="56"/>
        <v>0</v>
      </c>
      <c r="DI68" s="188">
        <f>DH68</f>
        <v>0</v>
      </c>
      <c r="DJ68" s="176" t="str">
        <f t="array" ref="DJ68">IFERROR(INDEX(FDONN,MATCH($DJ$4&amp;$E68,FNOM&amp;FDATE,0),3)," ")</f>
        <v xml:space="preserve"> </v>
      </c>
      <c r="DK68" s="178" t="str">
        <f t="array" ref="DK68">IFERROR(INDEX(FDONN,MATCH($DJ$4&amp;$E68,FNOM&amp;FDATE,0),4)," ")</f>
        <v xml:space="preserve"> </v>
      </c>
      <c r="DL68" s="187">
        <f t="shared" si="58"/>
        <v>0</v>
      </c>
      <c r="DM68" s="188">
        <f>DL68</f>
        <v>0</v>
      </c>
      <c r="DN68" s="194" t="str">
        <f t="array" ref="DN68">IFERROR(INDEX(FDONN,MATCH($DN$4&amp;$E68,FNOM&amp;FDATE,0),3)," ")</f>
        <v xml:space="preserve"> </v>
      </c>
      <c r="DO68" s="178" t="str">
        <f t="array" ref="DO68">IFERROR(INDEX(FDONN,MATCH($DN$4&amp;$E68,FNOM&amp;FDATE,0),4)," ")</f>
        <v xml:space="preserve"> </v>
      </c>
      <c r="DP68" s="187">
        <f t="shared" si="60"/>
        <v>0</v>
      </c>
      <c r="DQ68" s="188">
        <f>DP68</f>
        <v>0</v>
      </c>
    </row>
    <row r="69" spans="1:121" ht="16.5" thickBot="1" x14ac:dyDescent="0.3">
      <c r="A69" s="97"/>
      <c r="B69" s="95">
        <f t="shared" si="0"/>
        <v>2</v>
      </c>
      <c r="C69" s="95">
        <f t="shared" si="1"/>
        <v>10</v>
      </c>
      <c r="D69" s="95">
        <f t="shared" si="2"/>
        <v>3</v>
      </c>
      <c r="E69" s="156">
        <f t="shared" si="3"/>
        <v>43529</v>
      </c>
      <c r="F69" s="176" t="str">
        <f t="array" ref="F69">IFERROR(INDEX(Etat!A:C,MATCH('2019'!$F$4:$I$4&amp;'2019'!$E69,FNOM&amp;FDATE,0),3)," ")</f>
        <v xml:space="preserve"> </v>
      </c>
      <c r="G69" s="178" t="str">
        <f t="array" ref="G69">IFERROR(INDEX(Etat!A:D,MATCH('2019'!$F$4:$I$4&amp;'2019'!$E69,FNOM&amp;FDATE,0),4)," ")</f>
        <v xml:space="preserve"> </v>
      </c>
      <c r="H69" s="187">
        <f t="shared" si="4"/>
        <v>0</v>
      </c>
      <c r="I69" s="188">
        <f>H69+I68</f>
        <v>0</v>
      </c>
      <c r="J69" s="176" t="str">
        <f t="array" ref="J69">IFERROR(INDEX(FDONN,MATCH($J$4&amp;$E69,FNOM&amp;FDATE,0),3)," ")</f>
        <v xml:space="preserve"> </v>
      </c>
      <c r="K69" s="178" t="str">
        <f t="array" ref="K69">IFERROR(INDEX(FDONN,MATCH($J$4&amp;$E69,FNOM&amp;FDATE,0),4)," ")</f>
        <v xml:space="preserve"> </v>
      </c>
      <c r="L69" s="187">
        <f t="shared" si="6"/>
        <v>0</v>
      </c>
      <c r="M69" s="188">
        <f>L69+M68</f>
        <v>0</v>
      </c>
      <c r="N69" s="176" t="str">
        <f t="array" ref="N69">IFERROR(INDEX(FDONN,MATCH($N$4&amp;$E69,FNOM&amp;FDATE,0),3)," ")</f>
        <v xml:space="preserve"> </v>
      </c>
      <c r="O69" s="178" t="str">
        <f t="array" ref="O69">IFERROR(INDEX(FDONN,MATCH($N$4&amp;$E69,FNOM&amp;FDATE,0),4)," ")</f>
        <v xml:space="preserve"> </v>
      </c>
      <c r="P69" s="187">
        <f t="shared" si="8"/>
        <v>0</v>
      </c>
      <c r="Q69" s="188">
        <f>P69+Q68</f>
        <v>0</v>
      </c>
      <c r="R69" s="176" t="str">
        <f t="array" ref="R69">IFERROR(INDEX(FDONN,MATCH($R$4&amp;$E69,FNOM&amp;FDATE,0),3)," ")</f>
        <v xml:space="preserve"> </v>
      </c>
      <c r="S69" s="178" t="str">
        <f t="array" ref="S69">IFERROR(INDEX(FDONN,MATCH($R$4&amp;$E69,FNOM&amp;FDATE,0),4)," ")</f>
        <v xml:space="preserve"> </v>
      </c>
      <c r="T69" s="187">
        <f t="shared" si="10"/>
        <v>0</v>
      </c>
      <c r="U69" s="188">
        <f>T69+U68</f>
        <v>0</v>
      </c>
      <c r="V69" s="176" t="str">
        <f t="array" ref="V69">IFERROR(INDEX(FDONN,MATCH($V$4&amp;$E69,FNOM&amp;FDATE,0),3)," ")</f>
        <v xml:space="preserve"> </v>
      </c>
      <c r="W69" s="178" t="str">
        <f t="array" ref="W69">IFERROR(INDEX(FDONN,MATCH($V$4&amp;$E69,FNOM&amp;FDATE,0),4)," ")</f>
        <v xml:space="preserve"> </v>
      </c>
      <c r="X69" s="187">
        <f t="shared" si="12"/>
        <v>0</v>
      </c>
      <c r="Y69" s="188">
        <f>X69+Y68</f>
        <v>0</v>
      </c>
      <c r="Z69" s="176" t="str">
        <f t="array" ref="Z69">IFERROR(INDEX(FDONN,MATCH($Z$4&amp;$E69,FNOM&amp;FDATE,0),3)," ")</f>
        <v xml:space="preserve"> </v>
      </c>
      <c r="AA69" s="178" t="str">
        <f t="array" ref="AA69">IFERROR(INDEX(FDONN,MATCH($Z$4&amp;$E69,FNOM&amp;FDATE,0),4)," ")</f>
        <v xml:space="preserve"> </v>
      </c>
      <c r="AB69" s="187">
        <f t="shared" si="14"/>
        <v>0</v>
      </c>
      <c r="AC69" s="188">
        <f>AB69+AC68</f>
        <v>0</v>
      </c>
      <c r="AD69" s="176" t="str">
        <f t="shared" si="236"/>
        <v xml:space="preserve"> </v>
      </c>
      <c r="AE69" s="178" t="str">
        <f t="shared" si="237"/>
        <v xml:space="preserve"> </v>
      </c>
      <c r="AF69" s="187">
        <f t="shared" si="16"/>
        <v>0</v>
      </c>
      <c r="AG69" s="188">
        <f>AF69+AG68</f>
        <v>0</v>
      </c>
      <c r="AH69" s="176" t="str">
        <f t="array" ref="AH69">IFERROR(INDEX(FDONN,MATCH($AH$4&amp;$E69,FNOM&amp;FDATE,0),3)," ")</f>
        <v xml:space="preserve"> </v>
      </c>
      <c r="AI69" s="178" t="str">
        <f t="array" ref="AI69">IFERROR(INDEX(FDONN,MATCH($AH$4&amp;$E69,FNOM&amp;FDATE,0),4)," ")</f>
        <v xml:space="preserve"> </v>
      </c>
      <c r="AJ69" s="187">
        <f t="shared" si="18"/>
        <v>0</v>
      </c>
      <c r="AK69" s="188">
        <f>AJ69+AK68</f>
        <v>0</v>
      </c>
      <c r="AL69" s="176" t="str">
        <f t="array" ref="AL69">IFERROR(INDEX(FDONN,MATCH($AL$4&amp;$E69,FNOM&amp;FDATE,0),3)," ")</f>
        <v xml:space="preserve"> </v>
      </c>
      <c r="AM69" s="178" t="str">
        <f t="array" ref="AM69">IFERROR(INDEX(FDONN,MATCH($AL$4&amp;$E69,FNOM&amp;FDATE,0),4)," ")</f>
        <v xml:space="preserve"> </v>
      </c>
      <c r="AN69" s="187">
        <f t="shared" si="20"/>
        <v>0</v>
      </c>
      <c r="AO69" s="188">
        <f>AN69+AO68</f>
        <v>0</v>
      </c>
      <c r="AP69" s="176" t="str">
        <f t="array" ref="AP69">IFERROR(INDEX(FDONN,MATCH($AP$4&amp;$E69,FNOM&amp;FDATE,0),3)," ")</f>
        <v xml:space="preserve"> </v>
      </c>
      <c r="AQ69" s="178" t="str">
        <f t="array" ref="AQ69">IFERROR(INDEX(FDONN,MATCH($AP$4&amp;$E69,FNOM&amp;FDATE,0),4)," ")</f>
        <v xml:space="preserve"> </v>
      </c>
      <c r="AR69" s="187">
        <f t="shared" si="22"/>
        <v>0</v>
      </c>
      <c r="AS69" s="188">
        <f>AR69+AS68</f>
        <v>0</v>
      </c>
      <c r="AT69" s="176" t="str">
        <f t="array" ref="AT69">IFERROR(INDEX(FDONN,MATCH($AT$4&amp;$E69,FNOM&amp;FDATE,0),3)," ")</f>
        <v xml:space="preserve"> </v>
      </c>
      <c r="AU69" s="178" t="str">
        <f t="array" ref="AU69">IFERROR(INDEX(FDONN,MATCH($AT$4&amp;$E69,FNOM&amp;FDATE,0),4)," ")</f>
        <v xml:space="preserve"> </v>
      </c>
      <c r="AV69" s="187">
        <f t="shared" si="24"/>
        <v>0</v>
      </c>
      <c r="AW69" s="188">
        <f>AV69+AW68</f>
        <v>0</v>
      </c>
      <c r="AX69" s="176" t="str">
        <f t="array" ref="AX69">IFERROR(INDEX(FDONN,MATCH($AX$4&amp;$E69,FNOM&amp;FDATE,0),3)," ")</f>
        <v xml:space="preserve"> </v>
      </c>
      <c r="AY69" s="178" t="str">
        <f t="array" ref="AY69">IFERROR(INDEX(FDONN,MATCH($AX$4&amp;$E69,FNOM&amp;FDATE,0),4)," ")</f>
        <v xml:space="preserve"> </v>
      </c>
      <c r="AZ69" s="187">
        <f t="shared" si="26"/>
        <v>0</v>
      </c>
      <c r="BA69" s="188">
        <f>AZ69+BA68</f>
        <v>0</v>
      </c>
      <c r="BB69" s="176" t="str">
        <f t="array" ref="BB69">IFERROR(INDEX(FDONN,MATCH($BB$4&amp;$E69,FNOM&amp;FDATE,0),3)," ")</f>
        <v xml:space="preserve"> </v>
      </c>
      <c r="BC69" s="178" t="str">
        <f t="array" ref="BC69">IFERROR(INDEX(FDONN,MATCH($BB$4&amp;$E69,FNOM&amp;FDATE,0),4)," ")</f>
        <v xml:space="preserve"> </v>
      </c>
      <c r="BD69" s="187">
        <f t="shared" si="28"/>
        <v>0</v>
      </c>
      <c r="BE69" s="188">
        <f>BD69+BE68</f>
        <v>0</v>
      </c>
      <c r="BF69" s="176" t="str">
        <f t="array" ref="BF69">IFERROR(INDEX(FDONN,MATCH($BF$4&amp;$E69,FNOM&amp;FDATE,0),3)," ")</f>
        <v xml:space="preserve"> </v>
      </c>
      <c r="BG69" s="178" t="str">
        <f t="array" ref="BG69">IFERROR(INDEX(FDONN,MATCH($BF$4&amp;$E69,FNOM&amp;FDATE,0),4)," ")</f>
        <v xml:space="preserve"> </v>
      </c>
      <c r="BH69" s="187">
        <f t="shared" si="30"/>
        <v>0</v>
      </c>
      <c r="BI69" s="188">
        <f>BH69+BI68</f>
        <v>0</v>
      </c>
      <c r="BJ69" s="176" t="str">
        <f t="array" ref="BJ69">IFERROR(INDEX(FDONN,MATCH($BJ$4&amp;$E69,FNOM&amp;FDATE,0),3)," ")</f>
        <v xml:space="preserve"> </v>
      </c>
      <c r="BK69" s="178" t="str">
        <f t="array" ref="BK69">IFERROR(INDEX(FDONN,MATCH($BJ$4&amp;$E69,FNOM&amp;FDATE,0),4)," ")</f>
        <v xml:space="preserve"> </v>
      </c>
      <c r="BL69" s="187">
        <f t="shared" si="32"/>
        <v>0</v>
      </c>
      <c r="BM69" s="188">
        <f>BL69+BM68</f>
        <v>0</v>
      </c>
      <c r="BN69" s="176" t="str">
        <f t="array" ref="BN69">IFERROR(INDEX(FDONN,MATCH($BN$4&amp;$E69,FNOM&amp;FDATE,0),3)," ")</f>
        <v xml:space="preserve"> </v>
      </c>
      <c r="BO69" s="178" t="str">
        <f t="array" ref="BO69">IFERROR(INDEX(FDONN,MATCH($BN$4&amp;$E69,FNOM&amp;FDATE,0),4)," ")</f>
        <v xml:space="preserve"> </v>
      </c>
      <c r="BP69" s="187">
        <f t="shared" si="34"/>
        <v>0</v>
      </c>
      <c r="BQ69" s="188">
        <f>BP69+BQ68</f>
        <v>0</v>
      </c>
      <c r="BR69" s="176" t="str">
        <f t="array" ref="BR69">IFERROR(INDEX(FDONN,MATCH($BR$4&amp;$E69,FNOM&amp;FDATE,0),3)," ")</f>
        <v xml:space="preserve"> </v>
      </c>
      <c r="BS69" s="178" t="str">
        <f t="array" ref="BS69">IFERROR(INDEX(FDONN,MATCH($BR$4&amp;$E69,FNOM&amp;FDATE,0),4)," ")</f>
        <v xml:space="preserve"> </v>
      </c>
      <c r="BT69" s="187">
        <f t="shared" si="36"/>
        <v>0</v>
      </c>
      <c r="BU69" s="188">
        <f>BT69+BU68</f>
        <v>0</v>
      </c>
      <c r="BV69" s="176" t="str">
        <f t="array" ref="BV69">IFERROR(INDEX(FDONN,MATCH($BV$4&amp;$E69,FNOM&amp;FDATE,0),3)," ")</f>
        <v xml:space="preserve"> </v>
      </c>
      <c r="BW69" s="178" t="str">
        <f t="array" ref="BW69">IFERROR(INDEX(FDONN,MATCH($BV$4&amp;$E69,FNOM&amp;FDATE,0),4)," ")</f>
        <v xml:space="preserve"> </v>
      </c>
      <c r="BX69" s="187">
        <f t="shared" si="38"/>
        <v>0</v>
      </c>
      <c r="BY69" s="188">
        <f>BX69+BY68</f>
        <v>0</v>
      </c>
      <c r="BZ69" s="176" t="str">
        <f t="array" ref="BZ69">IFERROR(INDEX(FDONN,MATCH($BZ$4&amp;$E69,FNOM&amp;FDATE,0),3)," ")</f>
        <v xml:space="preserve"> </v>
      </c>
      <c r="CA69" s="178" t="str">
        <f t="array" ref="CA69">IFERROR(INDEX(FDONN,MATCH($BZ$4&amp;$E69,FNOM&amp;FDATE,0),4)," ")</f>
        <v xml:space="preserve"> </v>
      </c>
      <c r="CB69" s="187">
        <f t="shared" si="40"/>
        <v>0</v>
      </c>
      <c r="CC69" s="188">
        <f>CB69+CC68</f>
        <v>0</v>
      </c>
      <c r="CD69" s="176" t="str">
        <f t="array" ref="CD69">IFERROR(INDEX(FDONN,MATCH($CD$4&amp;$E69,FNOM&amp;FDATE,0),3)," ")</f>
        <v xml:space="preserve"> </v>
      </c>
      <c r="CE69" s="178" t="str">
        <f t="array" ref="CE69">IFERROR(INDEX(FDONN,MATCH($CD$4&amp;$E69,FNOM&amp;FDATE,0),4)," ")</f>
        <v xml:space="preserve"> </v>
      </c>
      <c r="CF69" s="187">
        <f t="shared" si="42"/>
        <v>0</v>
      </c>
      <c r="CG69" s="188">
        <f>CF69+CG68</f>
        <v>0</v>
      </c>
      <c r="CH69" s="176" t="str">
        <f t="array" ref="CH69">IFERROR(INDEX(FDONN,MATCH($CH$4&amp;$E69,FNOM&amp;FDATE,0),3)," ")</f>
        <v xml:space="preserve"> </v>
      </c>
      <c r="CI69" s="178" t="str">
        <f t="array" ref="CI69">IFERROR(INDEX(FDONN,MATCH($CH$4&amp;$E69,FNOM&amp;FDATE,0),4)," ")</f>
        <v xml:space="preserve"> </v>
      </c>
      <c r="CJ69" s="187">
        <f t="shared" si="44"/>
        <v>0</v>
      </c>
      <c r="CK69" s="188">
        <f>CJ69+CK68</f>
        <v>0</v>
      </c>
      <c r="CL69" s="176" t="str">
        <f t="array" ref="CL69">IFERROR(INDEX(FDONN,MATCH($CL$4&amp;$E69,FNOM&amp;FDATE,0),3)," ")</f>
        <v xml:space="preserve"> </v>
      </c>
      <c r="CM69" s="178" t="str">
        <f t="array" ref="CM69">IFERROR(INDEX(FDONN,MATCH($CL$4&amp;$E69,FNOM&amp;FDATE,0),4)," ")</f>
        <v xml:space="preserve"> </v>
      </c>
      <c r="CN69" s="187">
        <f t="shared" si="46"/>
        <v>0</v>
      </c>
      <c r="CO69" s="188">
        <f>CN69+CO68</f>
        <v>0</v>
      </c>
      <c r="CP69" s="176" t="str">
        <f t="array" ref="CP69">IFERROR(INDEX(FDONN,MATCH($CP$4&amp;$E69,FNOM&amp;FDATE,0),3)," ")</f>
        <v xml:space="preserve"> </v>
      </c>
      <c r="CQ69" s="178" t="str">
        <f t="array" ref="CQ69">IFERROR(INDEX(FDONN,MATCH($CP$4&amp;$E69,FNOM&amp;FDATE,0),4)," ")</f>
        <v xml:space="preserve"> </v>
      </c>
      <c r="CR69" s="187">
        <f t="shared" si="48"/>
        <v>0</v>
      </c>
      <c r="CS69" s="188">
        <f>CR69+CS68</f>
        <v>0</v>
      </c>
      <c r="CT69" s="176" t="str">
        <f t="array" ref="CT69">IFERROR(INDEX(FDONN,MATCH($CT$4&amp;$E69,FNOM&amp;FDATE,0),3)," ")</f>
        <v xml:space="preserve"> </v>
      </c>
      <c r="CU69" s="178" t="str">
        <f t="array" ref="CU69">IFERROR(INDEX(FDONN,MATCH($CT$4&amp;$E69,FNOM&amp;FDATE,0),4)," ")</f>
        <v xml:space="preserve"> </v>
      </c>
      <c r="CV69" s="187">
        <f t="shared" si="50"/>
        <v>0</v>
      </c>
      <c r="CW69" s="188">
        <f>CV69+CW68</f>
        <v>0</v>
      </c>
      <c r="CX69" s="176" t="str">
        <f t="array" ref="CX69">IFERROR(INDEX(FDONN,MATCH($CX$4&amp;$E69,FNOM&amp;FDATE,0),3)," ")</f>
        <v xml:space="preserve"> </v>
      </c>
      <c r="CY69" s="178" t="str">
        <f t="array" ref="CY69">IFERROR(INDEX(FDONN,MATCH($CX$4&amp;$E69,FNOM&amp;FDATE,0),4)," ")</f>
        <v xml:space="preserve"> </v>
      </c>
      <c r="CZ69" s="187">
        <f t="shared" si="52"/>
        <v>0</v>
      </c>
      <c r="DA69" s="188">
        <f>CZ69+DA68</f>
        <v>0</v>
      </c>
      <c r="DB69" s="176" t="str">
        <f t="array" ref="DB69">IFERROR(INDEX(FDONN,MATCH($DB$4&amp;$E69,FNOM&amp;FDATE,0),3)," ")</f>
        <v xml:space="preserve"> </v>
      </c>
      <c r="DC69" s="178" t="str">
        <f t="array" ref="DC69">IFERROR(INDEX(FDONN,MATCH($DB$4&amp;$E69,FNOM&amp;FDATE,0),4)," ")</f>
        <v xml:space="preserve"> </v>
      </c>
      <c r="DD69" s="187">
        <f t="shared" si="54"/>
        <v>0</v>
      </c>
      <c r="DE69" s="188">
        <f>DD69+DE68</f>
        <v>0</v>
      </c>
      <c r="DF69" s="176" t="str">
        <f t="array" ref="DF69">IFERROR(INDEX(FDONN,MATCH($DF$4&amp;$E69,FNOM&amp;FDATE,0),3)," ")</f>
        <v xml:space="preserve"> </v>
      </c>
      <c r="DG69" s="178" t="str">
        <f t="array" ref="DG69">IFERROR(INDEX(FDONN,MATCH($DF$4&amp;$E69,FNOM&amp;FDATE,0),4)," ")</f>
        <v xml:space="preserve"> </v>
      </c>
      <c r="DH69" s="187">
        <f t="shared" si="56"/>
        <v>0</v>
      </c>
      <c r="DI69" s="188">
        <f>DH69+DI68</f>
        <v>0</v>
      </c>
      <c r="DJ69" s="176" t="str">
        <f t="array" ref="DJ69">IFERROR(INDEX(FDONN,MATCH($DJ$4&amp;$E69,FNOM&amp;FDATE,0),3)," ")</f>
        <v xml:space="preserve"> </v>
      </c>
      <c r="DK69" s="178" t="str">
        <f t="array" ref="DK69">IFERROR(INDEX(FDONN,MATCH($DJ$4&amp;$E69,FNOM&amp;FDATE,0),4)," ")</f>
        <v xml:space="preserve"> </v>
      </c>
      <c r="DL69" s="187">
        <f t="shared" si="58"/>
        <v>0</v>
      </c>
      <c r="DM69" s="188">
        <f>DL69+DM68</f>
        <v>0</v>
      </c>
      <c r="DN69" s="194" t="str">
        <f t="array" ref="DN69">IFERROR(INDEX(FDONN,MATCH($DN$4&amp;$E69,FNOM&amp;FDATE,0),3)," ")</f>
        <v xml:space="preserve"> </v>
      </c>
      <c r="DO69" s="178" t="str">
        <f t="array" ref="DO69">IFERROR(INDEX(FDONN,MATCH($DN$4&amp;$E69,FNOM&amp;FDATE,0),4)," ")</f>
        <v xml:space="preserve"> </v>
      </c>
      <c r="DP69" s="187">
        <f t="shared" si="60"/>
        <v>0</v>
      </c>
      <c r="DQ69" s="188">
        <f>DP69+DQ68</f>
        <v>0</v>
      </c>
    </row>
    <row r="70" spans="1:121" ht="16.5" thickBot="1" x14ac:dyDescent="0.3">
      <c r="A70" s="97"/>
      <c r="B70" s="95">
        <f t="shared" si="0"/>
        <v>3</v>
      </c>
      <c r="C70" s="95">
        <f t="shared" si="1"/>
        <v>10</v>
      </c>
      <c r="D70" s="95">
        <f t="shared" si="2"/>
        <v>3</v>
      </c>
      <c r="E70" s="156">
        <f t="shared" si="3"/>
        <v>43530</v>
      </c>
      <c r="F70" s="176" t="str">
        <f t="array" ref="F70">IFERROR(INDEX(Etat!A:C,MATCH('2019'!$F$4:$I$4&amp;'2019'!$E70,FNOM&amp;FDATE,0),3)," ")</f>
        <v xml:space="preserve"> </v>
      </c>
      <c r="G70" s="178" t="str">
        <f t="array" ref="G70">IFERROR(INDEX(Etat!A:D,MATCH('2019'!$F$4:$I$4&amp;'2019'!$E70,FNOM&amp;FDATE,0),4)," ")</f>
        <v xml:space="preserve"> </v>
      </c>
      <c r="H70" s="187">
        <f t="shared" si="4"/>
        <v>0</v>
      </c>
      <c r="I70" s="188">
        <f t="shared" ref="I70:I74" si="296">I69+H70</f>
        <v>0</v>
      </c>
      <c r="J70" s="176" t="str">
        <f t="array" ref="J70">IFERROR(INDEX(FDONN,MATCH($J$4&amp;$E70,FNOM&amp;FDATE,0),3)," ")</f>
        <v xml:space="preserve"> </v>
      </c>
      <c r="K70" s="178" t="str">
        <f t="array" ref="K70">IFERROR(INDEX(FDONN,MATCH($J$4&amp;$E70,FNOM&amp;FDATE,0),4)," ")</f>
        <v xml:space="preserve"> </v>
      </c>
      <c r="L70" s="187">
        <f t="shared" si="6"/>
        <v>0</v>
      </c>
      <c r="M70" s="188">
        <f t="shared" ref="M70:M74" si="297">M69+L70</f>
        <v>0</v>
      </c>
      <c r="N70" s="176" t="str">
        <f t="array" ref="N70">IFERROR(INDEX(FDONN,MATCH($N$4&amp;$E70,FNOM&amp;FDATE,0),3)," ")</f>
        <v xml:space="preserve"> </v>
      </c>
      <c r="O70" s="178" t="str">
        <f t="array" ref="O70">IFERROR(INDEX(FDONN,MATCH($N$4&amp;$E70,FNOM&amp;FDATE,0),4)," ")</f>
        <v xml:space="preserve"> </v>
      </c>
      <c r="P70" s="187">
        <f t="shared" si="8"/>
        <v>0</v>
      </c>
      <c r="Q70" s="188">
        <f t="shared" ref="Q70:Q74" si="298">Q69+P70</f>
        <v>0</v>
      </c>
      <c r="R70" s="176" t="str">
        <f t="array" ref="R70">IFERROR(INDEX(FDONN,MATCH($R$4&amp;$E70,FNOM&amp;FDATE,0),3)," ")</f>
        <v xml:space="preserve"> </v>
      </c>
      <c r="S70" s="178" t="str">
        <f t="array" ref="S70">IFERROR(INDEX(FDONN,MATCH($R$4&amp;$E70,FNOM&amp;FDATE,0),4)," ")</f>
        <v xml:space="preserve"> </v>
      </c>
      <c r="T70" s="187">
        <f t="shared" si="10"/>
        <v>0</v>
      </c>
      <c r="U70" s="188">
        <f t="shared" ref="U70:U74" si="299">U69+T70</f>
        <v>0</v>
      </c>
      <c r="V70" s="176" t="str">
        <f t="array" ref="V70">IFERROR(INDEX(FDONN,MATCH($V$4&amp;$E70,FNOM&amp;FDATE,0),3)," ")</f>
        <v xml:space="preserve"> </v>
      </c>
      <c r="W70" s="178" t="str">
        <f t="array" ref="W70">IFERROR(INDEX(FDONN,MATCH($V$4&amp;$E70,FNOM&amp;FDATE,0),4)," ")</f>
        <v xml:space="preserve"> </v>
      </c>
      <c r="X70" s="187">
        <f t="shared" si="12"/>
        <v>0</v>
      </c>
      <c r="Y70" s="188">
        <f t="shared" ref="Y70:Y74" si="300">Y69+X70</f>
        <v>0</v>
      </c>
      <c r="Z70" s="176" t="str">
        <f t="array" ref="Z70">IFERROR(INDEX(FDONN,MATCH($Z$4&amp;$E70,FNOM&amp;FDATE,0),3)," ")</f>
        <v xml:space="preserve"> </v>
      </c>
      <c r="AA70" s="178" t="str">
        <f t="array" ref="AA70">IFERROR(INDEX(FDONN,MATCH($Z$4&amp;$E70,FNOM&amp;FDATE,0),4)," ")</f>
        <v xml:space="preserve"> </v>
      </c>
      <c r="AB70" s="187">
        <f t="shared" si="14"/>
        <v>0</v>
      </c>
      <c r="AC70" s="188">
        <f t="shared" ref="AC70:AC74" si="301">AC69+AB70</f>
        <v>0</v>
      </c>
      <c r="AD70" s="176" t="str">
        <f t="shared" si="236"/>
        <v xml:space="preserve"> </v>
      </c>
      <c r="AE70" s="178" t="str">
        <f t="shared" si="237"/>
        <v xml:space="preserve"> </v>
      </c>
      <c r="AF70" s="187">
        <f t="shared" si="16"/>
        <v>0</v>
      </c>
      <c r="AG70" s="188">
        <f t="shared" ref="AG70:AG74" si="302">AG69+AF70</f>
        <v>0</v>
      </c>
      <c r="AH70" s="176" t="str">
        <f t="array" ref="AH70">IFERROR(INDEX(FDONN,MATCH($AH$4&amp;$E70,FNOM&amp;FDATE,0),3)," ")</f>
        <v xml:space="preserve"> </v>
      </c>
      <c r="AI70" s="178" t="str">
        <f t="array" ref="AI70">IFERROR(INDEX(FDONN,MATCH($AH$4&amp;$E70,FNOM&amp;FDATE,0),4)," ")</f>
        <v xml:space="preserve"> </v>
      </c>
      <c r="AJ70" s="187">
        <f t="shared" si="18"/>
        <v>0</v>
      </c>
      <c r="AK70" s="188">
        <f t="shared" ref="AK70:AK74" si="303">AK69+AJ70</f>
        <v>0</v>
      </c>
      <c r="AL70" s="176" t="str">
        <f t="array" ref="AL70">IFERROR(INDEX(FDONN,MATCH($AL$4&amp;$E70,FNOM&amp;FDATE,0),3)," ")</f>
        <v xml:space="preserve"> </v>
      </c>
      <c r="AM70" s="178" t="str">
        <f t="array" ref="AM70">IFERROR(INDEX(FDONN,MATCH($AL$4&amp;$E70,FNOM&amp;FDATE,0),4)," ")</f>
        <v xml:space="preserve"> </v>
      </c>
      <c r="AN70" s="187">
        <f t="shared" si="20"/>
        <v>0</v>
      </c>
      <c r="AO70" s="188">
        <f t="shared" ref="AO70:AO74" si="304">AO69+AN70</f>
        <v>0</v>
      </c>
      <c r="AP70" s="176" t="str">
        <f t="array" ref="AP70">IFERROR(INDEX(FDONN,MATCH($AP$4&amp;$E70,FNOM&amp;FDATE,0),3)," ")</f>
        <v xml:space="preserve"> </v>
      </c>
      <c r="AQ70" s="178" t="str">
        <f t="array" ref="AQ70">IFERROR(INDEX(FDONN,MATCH($AP$4&amp;$E70,FNOM&amp;FDATE,0),4)," ")</f>
        <v xml:space="preserve"> </v>
      </c>
      <c r="AR70" s="187">
        <f t="shared" si="22"/>
        <v>0</v>
      </c>
      <c r="AS70" s="188">
        <f t="shared" ref="AS70:AS74" si="305">AS69+AR70</f>
        <v>0</v>
      </c>
      <c r="AT70" s="176" t="str">
        <f t="array" ref="AT70">IFERROR(INDEX(FDONN,MATCH($AT$4&amp;$E70,FNOM&amp;FDATE,0),3)," ")</f>
        <v xml:space="preserve"> </v>
      </c>
      <c r="AU70" s="178" t="str">
        <f t="array" ref="AU70">IFERROR(INDEX(FDONN,MATCH($AT$4&amp;$E70,FNOM&amp;FDATE,0),4)," ")</f>
        <v xml:space="preserve"> </v>
      </c>
      <c r="AV70" s="187">
        <f t="shared" si="24"/>
        <v>0</v>
      </c>
      <c r="AW70" s="188">
        <f t="shared" ref="AW70:AW74" si="306">AW69+AV70</f>
        <v>0</v>
      </c>
      <c r="AX70" s="176" t="str">
        <f t="array" ref="AX70">IFERROR(INDEX(FDONN,MATCH($AX$4&amp;$E70,FNOM&amp;FDATE,0),3)," ")</f>
        <v xml:space="preserve"> </v>
      </c>
      <c r="AY70" s="178" t="str">
        <f t="array" ref="AY70">IFERROR(INDEX(FDONN,MATCH($AX$4&amp;$E70,FNOM&amp;FDATE,0),4)," ")</f>
        <v xml:space="preserve"> </v>
      </c>
      <c r="AZ70" s="187">
        <f t="shared" si="26"/>
        <v>0</v>
      </c>
      <c r="BA70" s="188">
        <f t="shared" ref="BA70:BA74" si="307">BA69+AZ70</f>
        <v>0</v>
      </c>
      <c r="BB70" s="176" t="str">
        <f t="array" ref="BB70">IFERROR(INDEX(FDONN,MATCH($BB$4&amp;$E70,FNOM&amp;FDATE,0),3)," ")</f>
        <v xml:space="preserve"> </v>
      </c>
      <c r="BC70" s="178" t="str">
        <f t="array" ref="BC70">IFERROR(INDEX(FDONN,MATCH($BB$4&amp;$E70,FNOM&amp;FDATE,0),4)," ")</f>
        <v xml:space="preserve"> </v>
      </c>
      <c r="BD70" s="187">
        <f t="shared" si="28"/>
        <v>0</v>
      </c>
      <c r="BE70" s="188">
        <f t="shared" ref="BE70:BE74" si="308">BE69+BD70</f>
        <v>0</v>
      </c>
      <c r="BF70" s="176" t="str">
        <f t="array" ref="BF70">IFERROR(INDEX(FDONN,MATCH($BF$4&amp;$E70,FNOM&amp;FDATE,0),3)," ")</f>
        <v xml:space="preserve"> </v>
      </c>
      <c r="BG70" s="178" t="str">
        <f t="array" ref="BG70">IFERROR(INDEX(FDONN,MATCH($BF$4&amp;$E70,FNOM&amp;FDATE,0),4)," ")</f>
        <v xml:space="preserve"> </v>
      </c>
      <c r="BH70" s="187">
        <f t="shared" si="30"/>
        <v>0</v>
      </c>
      <c r="BI70" s="188">
        <f t="shared" ref="BI70:BI74" si="309">BI69+BH70</f>
        <v>0</v>
      </c>
      <c r="BJ70" s="176" t="str">
        <f t="array" ref="BJ70">IFERROR(INDEX(FDONN,MATCH($BJ$4&amp;$E70,FNOM&amp;FDATE,0),3)," ")</f>
        <v xml:space="preserve"> </v>
      </c>
      <c r="BK70" s="178" t="str">
        <f t="array" ref="BK70">IFERROR(INDEX(FDONN,MATCH($BJ$4&amp;$E70,FNOM&amp;FDATE,0),4)," ")</f>
        <v xml:space="preserve"> </v>
      </c>
      <c r="BL70" s="187">
        <f t="shared" si="32"/>
        <v>0</v>
      </c>
      <c r="BM70" s="188">
        <f t="shared" ref="BM70:BM74" si="310">BM69+BL70</f>
        <v>0</v>
      </c>
      <c r="BN70" s="176" t="str">
        <f t="array" ref="BN70">IFERROR(INDEX(FDONN,MATCH($BN$4&amp;$E70,FNOM&amp;FDATE,0),3)," ")</f>
        <v xml:space="preserve"> </v>
      </c>
      <c r="BO70" s="178" t="str">
        <f t="array" ref="BO70">IFERROR(INDEX(FDONN,MATCH($BN$4&amp;$E70,FNOM&amp;FDATE,0),4)," ")</f>
        <v xml:space="preserve"> </v>
      </c>
      <c r="BP70" s="187">
        <f t="shared" si="34"/>
        <v>0</v>
      </c>
      <c r="BQ70" s="188">
        <f t="shared" ref="BQ70:BQ74" si="311">BQ69+BP70</f>
        <v>0</v>
      </c>
      <c r="BR70" s="176" t="str">
        <f t="array" ref="BR70">IFERROR(INDEX(FDONN,MATCH($BR$4&amp;$E70,FNOM&amp;FDATE,0),3)," ")</f>
        <v xml:space="preserve"> </v>
      </c>
      <c r="BS70" s="178" t="str">
        <f t="array" ref="BS70">IFERROR(INDEX(FDONN,MATCH($BR$4&amp;$E70,FNOM&amp;FDATE,0),4)," ")</f>
        <v xml:space="preserve"> </v>
      </c>
      <c r="BT70" s="187">
        <f t="shared" si="36"/>
        <v>0</v>
      </c>
      <c r="BU70" s="188">
        <f t="shared" ref="BU70:BU74" si="312">BU69+BT70</f>
        <v>0</v>
      </c>
      <c r="BV70" s="176" t="str">
        <f t="array" ref="BV70">IFERROR(INDEX(FDONN,MATCH($BV$4&amp;$E70,FNOM&amp;FDATE,0),3)," ")</f>
        <v xml:space="preserve"> </v>
      </c>
      <c r="BW70" s="178" t="str">
        <f t="array" ref="BW70">IFERROR(INDEX(FDONN,MATCH($BV$4&amp;$E70,FNOM&amp;FDATE,0),4)," ")</f>
        <v xml:space="preserve"> </v>
      </c>
      <c r="BX70" s="187">
        <f t="shared" si="38"/>
        <v>0</v>
      </c>
      <c r="BY70" s="188">
        <f t="shared" ref="BY70:BY74" si="313">BY69+BX70</f>
        <v>0</v>
      </c>
      <c r="BZ70" s="176" t="str">
        <f t="array" ref="BZ70">IFERROR(INDEX(FDONN,MATCH($BZ$4&amp;$E70,FNOM&amp;FDATE,0),3)," ")</f>
        <v xml:space="preserve"> </v>
      </c>
      <c r="CA70" s="178" t="str">
        <f t="array" ref="CA70">IFERROR(INDEX(FDONN,MATCH($BZ$4&amp;$E70,FNOM&amp;FDATE,0),4)," ")</f>
        <v xml:space="preserve"> </v>
      </c>
      <c r="CB70" s="187">
        <f t="shared" si="40"/>
        <v>0</v>
      </c>
      <c r="CC70" s="188">
        <f t="shared" ref="CC70:CC74" si="314">CC69+CB70</f>
        <v>0</v>
      </c>
      <c r="CD70" s="176" t="str">
        <f t="array" ref="CD70">IFERROR(INDEX(FDONN,MATCH($CD$4&amp;$E70,FNOM&amp;FDATE,0),3)," ")</f>
        <v xml:space="preserve"> </v>
      </c>
      <c r="CE70" s="178" t="str">
        <f t="array" ref="CE70">IFERROR(INDEX(FDONN,MATCH($CD$4&amp;$E70,FNOM&amp;FDATE,0),4)," ")</f>
        <v xml:space="preserve"> </v>
      </c>
      <c r="CF70" s="187">
        <f t="shared" si="42"/>
        <v>0</v>
      </c>
      <c r="CG70" s="188">
        <f t="shared" ref="CG70:CG74" si="315">CG69+CF70</f>
        <v>0</v>
      </c>
      <c r="CH70" s="176" t="str">
        <f t="array" ref="CH70">IFERROR(INDEX(FDONN,MATCH($CH$4&amp;$E70,FNOM&amp;FDATE,0),3)," ")</f>
        <v xml:space="preserve"> </v>
      </c>
      <c r="CI70" s="178" t="str">
        <f t="array" ref="CI70">IFERROR(INDEX(FDONN,MATCH($CH$4&amp;$E70,FNOM&amp;FDATE,0),4)," ")</f>
        <v xml:space="preserve"> </v>
      </c>
      <c r="CJ70" s="187">
        <f t="shared" si="44"/>
        <v>0</v>
      </c>
      <c r="CK70" s="188">
        <f t="shared" ref="CK70:CK74" si="316">CK69+CJ70</f>
        <v>0</v>
      </c>
      <c r="CL70" s="176" t="str">
        <f t="array" ref="CL70">IFERROR(INDEX(FDONN,MATCH($CL$4&amp;$E70,FNOM&amp;FDATE,0),3)," ")</f>
        <v xml:space="preserve"> </v>
      </c>
      <c r="CM70" s="178" t="str">
        <f t="array" ref="CM70">IFERROR(INDEX(FDONN,MATCH($CL$4&amp;$E70,FNOM&amp;FDATE,0),4)," ")</f>
        <v xml:space="preserve"> </v>
      </c>
      <c r="CN70" s="187">
        <f t="shared" si="46"/>
        <v>0</v>
      </c>
      <c r="CO70" s="188">
        <f t="shared" ref="CO70:CO74" si="317">CO69+CN70</f>
        <v>0</v>
      </c>
      <c r="CP70" s="176" t="str">
        <f t="array" ref="CP70">IFERROR(INDEX(FDONN,MATCH($CP$4&amp;$E70,FNOM&amp;FDATE,0),3)," ")</f>
        <v xml:space="preserve"> </v>
      </c>
      <c r="CQ70" s="178" t="str">
        <f t="array" ref="CQ70">IFERROR(INDEX(FDONN,MATCH($CP$4&amp;$E70,FNOM&amp;FDATE,0),4)," ")</f>
        <v xml:space="preserve"> </v>
      </c>
      <c r="CR70" s="187">
        <f t="shared" si="48"/>
        <v>0</v>
      </c>
      <c r="CS70" s="188">
        <f t="shared" ref="CS70:CS74" si="318">CS69+CR70</f>
        <v>0</v>
      </c>
      <c r="CT70" s="176" t="str">
        <f t="array" ref="CT70">IFERROR(INDEX(FDONN,MATCH($CT$4&amp;$E70,FNOM&amp;FDATE,0),3)," ")</f>
        <v xml:space="preserve"> </v>
      </c>
      <c r="CU70" s="178" t="str">
        <f t="array" ref="CU70">IFERROR(INDEX(FDONN,MATCH($CT$4&amp;$E70,FNOM&amp;FDATE,0),4)," ")</f>
        <v xml:space="preserve"> </v>
      </c>
      <c r="CV70" s="187">
        <f t="shared" si="50"/>
        <v>0</v>
      </c>
      <c r="CW70" s="188">
        <f t="shared" ref="CW70:CW74" si="319">CW69+CV70</f>
        <v>0</v>
      </c>
      <c r="CX70" s="176" t="str">
        <f t="array" ref="CX70">IFERROR(INDEX(FDONN,MATCH($CX$4&amp;$E70,FNOM&amp;FDATE,0),3)," ")</f>
        <v xml:space="preserve"> </v>
      </c>
      <c r="CY70" s="178" t="str">
        <f t="array" ref="CY70">IFERROR(INDEX(FDONN,MATCH($CX$4&amp;$E70,FNOM&amp;FDATE,0),4)," ")</f>
        <v xml:space="preserve"> </v>
      </c>
      <c r="CZ70" s="187">
        <f t="shared" si="52"/>
        <v>0</v>
      </c>
      <c r="DA70" s="188">
        <f t="shared" ref="DA70:DA74" si="320">DA69+CZ70</f>
        <v>0</v>
      </c>
      <c r="DB70" s="176" t="str">
        <f t="array" ref="DB70">IFERROR(INDEX(FDONN,MATCH($DB$4&amp;$E70,FNOM&amp;FDATE,0),3)," ")</f>
        <v xml:space="preserve"> </v>
      </c>
      <c r="DC70" s="178" t="str">
        <f t="array" ref="DC70">IFERROR(INDEX(FDONN,MATCH($DB$4&amp;$E70,FNOM&amp;FDATE,0),4)," ")</f>
        <v xml:space="preserve"> </v>
      </c>
      <c r="DD70" s="187">
        <f t="shared" si="54"/>
        <v>0</v>
      </c>
      <c r="DE70" s="188">
        <f t="shared" ref="DE70:DE74" si="321">DE69+DD70</f>
        <v>0</v>
      </c>
      <c r="DF70" s="176" t="str">
        <f t="array" ref="DF70">IFERROR(INDEX(FDONN,MATCH($DF$4&amp;$E70,FNOM&amp;FDATE,0),3)," ")</f>
        <v xml:space="preserve"> </v>
      </c>
      <c r="DG70" s="178" t="str">
        <f t="array" ref="DG70">IFERROR(INDEX(FDONN,MATCH($DF$4&amp;$E70,FNOM&amp;FDATE,0),4)," ")</f>
        <v xml:space="preserve"> </v>
      </c>
      <c r="DH70" s="187">
        <f t="shared" si="56"/>
        <v>0</v>
      </c>
      <c r="DI70" s="188">
        <f t="shared" ref="DI70:DI74" si="322">DI69+DH70</f>
        <v>0</v>
      </c>
      <c r="DJ70" s="176" t="str">
        <f t="array" ref="DJ70">IFERROR(INDEX(FDONN,MATCH($DJ$4&amp;$E70,FNOM&amp;FDATE,0),3)," ")</f>
        <v xml:space="preserve"> </v>
      </c>
      <c r="DK70" s="178" t="str">
        <f t="array" ref="DK70">IFERROR(INDEX(FDONN,MATCH($DJ$4&amp;$E70,FNOM&amp;FDATE,0),4)," ")</f>
        <v xml:space="preserve"> </v>
      </c>
      <c r="DL70" s="187">
        <f t="shared" si="58"/>
        <v>0</v>
      </c>
      <c r="DM70" s="188">
        <f t="shared" ref="DM70:DM74" si="323">DM69+DL70</f>
        <v>0</v>
      </c>
      <c r="DN70" s="194" t="str">
        <f t="array" ref="DN70">IFERROR(INDEX(FDONN,MATCH($DN$4&amp;$E70,FNOM&amp;FDATE,0),3)," ")</f>
        <v xml:space="preserve"> </v>
      </c>
      <c r="DO70" s="178" t="str">
        <f t="array" ref="DO70">IFERROR(INDEX(FDONN,MATCH($DN$4&amp;$E70,FNOM&amp;FDATE,0),4)," ")</f>
        <v xml:space="preserve"> </v>
      </c>
      <c r="DP70" s="187">
        <f t="shared" si="60"/>
        <v>0</v>
      </c>
      <c r="DQ70" s="188">
        <f t="shared" ref="DQ70:DQ74" si="324">DQ69+DP70</f>
        <v>0</v>
      </c>
    </row>
    <row r="71" spans="1:121" ht="16.5" thickBot="1" x14ac:dyDescent="0.3">
      <c r="A71" s="97"/>
      <c r="B71" s="95">
        <f t="shared" ref="B71:B134" si="325">WEEKDAY(E71,11)</f>
        <v>4</v>
      </c>
      <c r="C71" s="95">
        <f t="shared" ref="C71:C134" si="326">_xlfn.ISOWEEKNUM(E71)</f>
        <v>10</v>
      </c>
      <c r="D71" s="95">
        <f t="shared" ref="D71:D134" si="327">MONTH(E71)</f>
        <v>3</v>
      </c>
      <c r="E71" s="156">
        <f t="shared" si="3"/>
        <v>43531</v>
      </c>
      <c r="F71" s="176" t="str">
        <f t="array" ref="F71">IFERROR(INDEX(Etat!A:C,MATCH('2019'!$F$4:$I$4&amp;'2019'!$E71,FNOM&amp;FDATE,0),3)," ")</f>
        <v xml:space="preserve"> </v>
      </c>
      <c r="G71" s="178" t="str">
        <f t="array" ref="G71">IFERROR(INDEX(Etat!A:D,MATCH('2019'!$F$4:$I$4&amp;'2019'!$E71,FNOM&amp;FDATE,0),4)," ")</f>
        <v xml:space="preserve"> </v>
      </c>
      <c r="H71" s="187">
        <f t="shared" si="4"/>
        <v>0</v>
      </c>
      <c r="I71" s="188">
        <f t="shared" si="296"/>
        <v>0</v>
      </c>
      <c r="J71" s="176" t="str">
        <f t="array" ref="J71">IFERROR(INDEX(FDONN,MATCH($J$4&amp;$E71,FNOM&amp;FDATE,0),3)," ")</f>
        <v xml:space="preserve"> </v>
      </c>
      <c r="K71" s="178" t="str">
        <f t="array" ref="K71">IFERROR(INDEX(FDONN,MATCH($J$4&amp;$E71,FNOM&amp;FDATE,0),4)," ")</f>
        <v xml:space="preserve"> </v>
      </c>
      <c r="L71" s="187">
        <f t="shared" si="6"/>
        <v>0</v>
      </c>
      <c r="M71" s="188">
        <f t="shared" si="297"/>
        <v>0</v>
      </c>
      <c r="N71" s="176" t="str">
        <f t="array" ref="N71">IFERROR(INDEX(FDONN,MATCH($N$4&amp;$E71,FNOM&amp;FDATE,0),3)," ")</f>
        <v xml:space="preserve"> </v>
      </c>
      <c r="O71" s="178" t="str">
        <f t="array" ref="O71">IFERROR(INDEX(FDONN,MATCH($N$4&amp;$E71,FNOM&amp;FDATE,0),4)," ")</f>
        <v xml:space="preserve"> </v>
      </c>
      <c r="P71" s="187">
        <f t="shared" si="8"/>
        <v>0</v>
      </c>
      <c r="Q71" s="188">
        <f t="shared" si="298"/>
        <v>0</v>
      </c>
      <c r="R71" s="176" t="str">
        <f t="array" ref="R71">IFERROR(INDEX(FDONN,MATCH($R$4&amp;$E71,FNOM&amp;FDATE,0),3)," ")</f>
        <v xml:space="preserve"> </v>
      </c>
      <c r="S71" s="178" t="str">
        <f t="array" ref="S71">IFERROR(INDEX(FDONN,MATCH($R$4&amp;$E71,FNOM&amp;FDATE,0),4)," ")</f>
        <v xml:space="preserve"> </v>
      </c>
      <c r="T71" s="187">
        <f t="shared" si="10"/>
        <v>0</v>
      </c>
      <c r="U71" s="188">
        <f t="shared" si="299"/>
        <v>0</v>
      </c>
      <c r="V71" s="176" t="str">
        <f t="array" ref="V71">IFERROR(INDEX(FDONN,MATCH($V$4&amp;$E71,FNOM&amp;FDATE,0),3)," ")</f>
        <v xml:space="preserve"> </v>
      </c>
      <c r="W71" s="178" t="str">
        <f t="array" ref="W71">IFERROR(INDEX(FDONN,MATCH($V$4&amp;$E71,FNOM&amp;FDATE,0),4)," ")</f>
        <v xml:space="preserve"> </v>
      </c>
      <c r="X71" s="187">
        <f t="shared" si="12"/>
        <v>0</v>
      </c>
      <c r="Y71" s="188">
        <f t="shared" si="300"/>
        <v>0</v>
      </c>
      <c r="Z71" s="176" t="str">
        <f t="array" ref="Z71">IFERROR(INDEX(FDONN,MATCH($Z$4&amp;$E71,FNOM&amp;FDATE,0),3)," ")</f>
        <v xml:space="preserve"> </v>
      </c>
      <c r="AA71" s="178" t="str">
        <f t="array" ref="AA71">IFERROR(INDEX(FDONN,MATCH($Z$4&amp;$E71,FNOM&amp;FDATE,0),4)," ")</f>
        <v xml:space="preserve"> </v>
      </c>
      <c r="AB71" s="187">
        <f t="shared" si="14"/>
        <v>0</v>
      </c>
      <c r="AC71" s="188">
        <f t="shared" si="301"/>
        <v>0</v>
      </c>
      <c r="AD71" s="176" t="str">
        <f t="shared" ref="AD71:AD134" si="328">IF(SUMIFS(FHA,FNOM,$AD$4,FDATE,$E71)=0," ",SUMIFS(FHA,FNOM,$AD$4,FDATE,$E71))</f>
        <v xml:space="preserve"> </v>
      </c>
      <c r="AE71" s="178" t="str">
        <f t="shared" ref="AE71:AE134" si="329">IF(SUMIFS(FHF,FNOM,$AD$4,FDATE,$E71)=0," ",SUMIFS(FHF,FNOM,$AD$4,FDATE,$E71))</f>
        <v xml:space="preserve"> </v>
      </c>
      <c r="AF71" s="187">
        <f t="shared" si="16"/>
        <v>0</v>
      </c>
      <c r="AG71" s="188">
        <f t="shared" si="302"/>
        <v>0</v>
      </c>
      <c r="AH71" s="176" t="str">
        <f t="array" ref="AH71">IFERROR(INDEX(FDONN,MATCH($AH$4&amp;$E71,FNOM&amp;FDATE,0),3)," ")</f>
        <v xml:space="preserve"> </v>
      </c>
      <c r="AI71" s="178" t="str">
        <f t="array" ref="AI71">IFERROR(INDEX(FDONN,MATCH($AH$4&amp;$E71,FNOM&amp;FDATE,0),4)," ")</f>
        <v xml:space="preserve"> </v>
      </c>
      <c r="AJ71" s="187">
        <f t="shared" si="18"/>
        <v>0</v>
      </c>
      <c r="AK71" s="188">
        <f t="shared" si="303"/>
        <v>0</v>
      </c>
      <c r="AL71" s="176" t="str">
        <f t="array" ref="AL71">IFERROR(INDEX(FDONN,MATCH($AL$4&amp;$E71,FNOM&amp;FDATE,0),3)," ")</f>
        <v xml:space="preserve"> </v>
      </c>
      <c r="AM71" s="178" t="str">
        <f t="array" ref="AM71">IFERROR(INDEX(FDONN,MATCH($AL$4&amp;$E71,FNOM&amp;FDATE,0),4)," ")</f>
        <v xml:space="preserve"> </v>
      </c>
      <c r="AN71" s="187">
        <f t="shared" si="20"/>
        <v>0</v>
      </c>
      <c r="AO71" s="188">
        <f t="shared" si="304"/>
        <v>0</v>
      </c>
      <c r="AP71" s="176" t="str">
        <f t="array" ref="AP71">IFERROR(INDEX(FDONN,MATCH($AP$4&amp;$E71,FNOM&amp;FDATE,0),3)," ")</f>
        <v xml:space="preserve"> </v>
      </c>
      <c r="AQ71" s="178" t="str">
        <f t="array" ref="AQ71">IFERROR(INDEX(FDONN,MATCH($AP$4&amp;$E71,FNOM&amp;FDATE,0),4)," ")</f>
        <v xml:space="preserve"> </v>
      </c>
      <c r="AR71" s="187">
        <f t="shared" si="22"/>
        <v>0</v>
      </c>
      <c r="AS71" s="188">
        <f t="shared" si="305"/>
        <v>0</v>
      </c>
      <c r="AT71" s="176" t="str">
        <f t="array" ref="AT71">IFERROR(INDEX(FDONN,MATCH($AT$4&amp;$E71,FNOM&amp;FDATE,0),3)," ")</f>
        <v xml:space="preserve"> </v>
      </c>
      <c r="AU71" s="178" t="str">
        <f t="array" ref="AU71">IFERROR(INDEX(FDONN,MATCH($AT$4&amp;$E71,FNOM&amp;FDATE,0),4)," ")</f>
        <v xml:space="preserve"> </v>
      </c>
      <c r="AV71" s="187">
        <f t="shared" si="24"/>
        <v>0</v>
      </c>
      <c r="AW71" s="188">
        <f t="shared" si="306"/>
        <v>0</v>
      </c>
      <c r="AX71" s="176" t="str">
        <f t="array" ref="AX71">IFERROR(INDEX(FDONN,MATCH($AX$4&amp;$E71,FNOM&amp;FDATE,0),3)," ")</f>
        <v xml:space="preserve"> </v>
      </c>
      <c r="AY71" s="178" t="str">
        <f t="array" ref="AY71">IFERROR(INDEX(FDONN,MATCH($AX$4&amp;$E71,FNOM&amp;FDATE,0),4)," ")</f>
        <v xml:space="preserve"> </v>
      </c>
      <c r="AZ71" s="187">
        <f t="shared" si="26"/>
        <v>0</v>
      </c>
      <c r="BA71" s="188">
        <f t="shared" si="307"/>
        <v>0</v>
      </c>
      <c r="BB71" s="176" t="str">
        <f t="array" ref="BB71">IFERROR(INDEX(FDONN,MATCH($BB$4&amp;$E71,FNOM&amp;FDATE,0),3)," ")</f>
        <v xml:space="preserve"> </v>
      </c>
      <c r="BC71" s="178" t="str">
        <f t="array" ref="BC71">IFERROR(INDEX(FDONN,MATCH($BB$4&amp;$E71,FNOM&amp;FDATE,0),4)," ")</f>
        <v xml:space="preserve"> </v>
      </c>
      <c r="BD71" s="187">
        <f t="shared" si="28"/>
        <v>0</v>
      </c>
      <c r="BE71" s="188">
        <f t="shared" si="308"/>
        <v>0</v>
      </c>
      <c r="BF71" s="176" t="str">
        <f t="array" ref="BF71">IFERROR(INDEX(FDONN,MATCH($BF$4&amp;$E71,FNOM&amp;FDATE,0),3)," ")</f>
        <v xml:space="preserve"> </v>
      </c>
      <c r="BG71" s="178" t="str">
        <f t="array" ref="BG71">IFERROR(INDEX(FDONN,MATCH($BF$4&amp;$E71,FNOM&amp;FDATE,0),4)," ")</f>
        <v xml:space="preserve"> </v>
      </c>
      <c r="BH71" s="187">
        <f t="shared" si="30"/>
        <v>0</v>
      </c>
      <c r="BI71" s="188">
        <f t="shared" si="309"/>
        <v>0</v>
      </c>
      <c r="BJ71" s="176" t="str">
        <f t="array" ref="BJ71">IFERROR(INDEX(FDONN,MATCH($BJ$4&amp;$E71,FNOM&amp;FDATE,0),3)," ")</f>
        <v xml:space="preserve"> </v>
      </c>
      <c r="BK71" s="178" t="str">
        <f t="array" ref="BK71">IFERROR(INDEX(FDONN,MATCH($BJ$4&amp;$E71,FNOM&amp;FDATE,0),4)," ")</f>
        <v xml:space="preserve"> </v>
      </c>
      <c r="BL71" s="187">
        <f t="shared" si="32"/>
        <v>0</v>
      </c>
      <c r="BM71" s="188">
        <f t="shared" si="310"/>
        <v>0</v>
      </c>
      <c r="BN71" s="176" t="str">
        <f t="array" ref="BN71">IFERROR(INDEX(FDONN,MATCH($BN$4&amp;$E71,FNOM&amp;FDATE,0),3)," ")</f>
        <v xml:space="preserve"> </v>
      </c>
      <c r="BO71" s="178" t="str">
        <f t="array" ref="BO71">IFERROR(INDEX(FDONN,MATCH($BN$4&amp;$E71,FNOM&amp;FDATE,0),4)," ")</f>
        <v xml:space="preserve"> </v>
      </c>
      <c r="BP71" s="187">
        <f t="shared" si="34"/>
        <v>0</v>
      </c>
      <c r="BQ71" s="188">
        <f t="shared" si="311"/>
        <v>0</v>
      </c>
      <c r="BR71" s="176" t="str">
        <f t="array" ref="BR71">IFERROR(INDEX(FDONN,MATCH($BR$4&amp;$E71,FNOM&amp;FDATE,0),3)," ")</f>
        <v xml:space="preserve"> </v>
      </c>
      <c r="BS71" s="178" t="str">
        <f t="array" ref="BS71">IFERROR(INDEX(FDONN,MATCH($BR$4&amp;$E71,FNOM&amp;FDATE,0),4)," ")</f>
        <v xml:space="preserve"> </v>
      </c>
      <c r="BT71" s="187">
        <f t="shared" si="36"/>
        <v>0</v>
      </c>
      <c r="BU71" s="188">
        <f t="shared" si="312"/>
        <v>0</v>
      </c>
      <c r="BV71" s="176" t="str">
        <f t="array" ref="BV71">IFERROR(INDEX(FDONN,MATCH($BV$4&amp;$E71,FNOM&amp;FDATE,0),3)," ")</f>
        <v xml:space="preserve"> </v>
      </c>
      <c r="BW71" s="178" t="str">
        <f t="array" ref="BW71">IFERROR(INDEX(FDONN,MATCH($BV$4&amp;$E71,FNOM&amp;FDATE,0),4)," ")</f>
        <v xml:space="preserve"> </v>
      </c>
      <c r="BX71" s="187">
        <f t="shared" si="38"/>
        <v>0</v>
      </c>
      <c r="BY71" s="188">
        <f t="shared" si="313"/>
        <v>0</v>
      </c>
      <c r="BZ71" s="176" t="str">
        <f t="array" ref="BZ71">IFERROR(INDEX(FDONN,MATCH($BZ$4&amp;$E71,FNOM&amp;FDATE,0),3)," ")</f>
        <v xml:space="preserve"> </v>
      </c>
      <c r="CA71" s="178" t="str">
        <f t="array" ref="CA71">IFERROR(INDEX(FDONN,MATCH($BZ$4&amp;$E71,FNOM&amp;FDATE,0),4)," ")</f>
        <v xml:space="preserve"> </v>
      </c>
      <c r="CB71" s="187">
        <f t="shared" si="40"/>
        <v>0</v>
      </c>
      <c r="CC71" s="188">
        <f t="shared" si="314"/>
        <v>0</v>
      </c>
      <c r="CD71" s="176" t="str">
        <f t="array" ref="CD71">IFERROR(INDEX(FDONN,MATCH($CD$4&amp;$E71,FNOM&amp;FDATE,0),3)," ")</f>
        <v xml:space="preserve"> </v>
      </c>
      <c r="CE71" s="178" t="str">
        <f t="array" ref="CE71">IFERROR(INDEX(FDONN,MATCH($CD$4&amp;$E71,FNOM&amp;FDATE,0),4)," ")</f>
        <v xml:space="preserve"> </v>
      </c>
      <c r="CF71" s="187">
        <f t="shared" si="42"/>
        <v>0</v>
      </c>
      <c r="CG71" s="188">
        <f t="shared" si="315"/>
        <v>0</v>
      </c>
      <c r="CH71" s="176" t="str">
        <f t="array" ref="CH71">IFERROR(INDEX(FDONN,MATCH($CH$4&amp;$E71,FNOM&amp;FDATE,0),3)," ")</f>
        <v xml:space="preserve"> </v>
      </c>
      <c r="CI71" s="178" t="str">
        <f t="array" ref="CI71">IFERROR(INDEX(FDONN,MATCH($CH$4&amp;$E71,FNOM&amp;FDATE,0),4)," ")</f>
        <v xml:space="preserve"> </v>
      </c>
      <c r="CJ71" s="187">
        <f t="shared" si="44"/>
        <v>0</v>
      </c>
      <c r="CK71" s="188">
        <f t="shared" si="316"/>
        <v>0</v>
      </c>
      <c r="CL71" s="176" t="str">
        <f t="array" ref="CL71">IFERROR(INDEX(FDONN,MATCH($CL$4&amp;$E71,FNOM&amp;FDATE,0),3)," ")</f>
        <v xml:space="preserve"> </v>
      </c>
      <c r="CM71" s="178" t="str">
        <f t="array" ref="CM71">IFERROR(INDEX(FDONN,MATCH($CL$4&amp;$E71,FNOM&amp;FDATE,0),4)," ")</f>
        <v xml:space="preserve"> </v>
      </c>
      <c r="CN71" s="187">
        <f t="shared" si="46"/>
        <v>0</v>
      </c>
      <c r="CO71" s="188">
        <f t="shared" si="317"/>
        <v>0</v>
      </c>
      <c r="CP71" s="176" t="str">
        <f t="array" ref="CP71">IFERROR(INDEX(FDONN,MATCH($CP$4&amp;$E71,FNOM&amp;FDATE,0),3)," ")</f>
        <v xml:space="preserve"> </v>
      </c>
      <c r="CQ71" s="178" t="str">
        <f t="array" ref="CQ71">IFERROR(INDEX(FDONN,MATCH($CP$4&amp;$E71,FNOM&amp;FDATE,0),4)," ")</f>
        <v xml:space="preserve"> </v>
      </c>
      <c r="CR71" s="187">
        <f t="shared" si="48"/>
        <v>0</v>
      </c>
      <c r="CS71" s="188">
        <f t="shared" si="318"/>
        <v>0</v>
      </c>
      <c r="CT71" s="176" t="str">
        <f t="array" ref="CT71">IFERROR(INDEX(FDONN,MATCH($CT$4&amp;$E71,FNOM&amp;FDATE,0),3)," ")</f>
        <v xml:space="preserve"> </v>
      </c>
      <c r="CU71" s="178" t="str">
        <f t="array" ref="CU71">IFERROR(INDEX(FDONN,MATCH($CT$4&amp;$E71,FNOM&amp;FDATE,0),4)," ")</f>
        <v xml:space="preserve"> </v>
      </c>
      <c r="CV71" s="187">
        <f t="shared" si="50"/>
        <v>0</v>
      </c>
      <c r="CW71" s="188">
        <f t="shared" si="319"/>
        <v>0</v>
      </c>
      <c r="CX71" s="176" t="str">
        <f t="array" ref="CX71">IFERROR(INDEX(FDONN,MATCH($CX$4&amp;$E71,FNOM&amp;FDATE,0),3)," ")</f>
        <v xml:space="preserve"> </v>
      </c>
      <c r="CY71" s="178" t="str">
        <f t="array" ref="CY71">IFERROR(INDEX(FDONN,MATCH($CX$4&amp;$E71,FNOM&amp;FDATE,0),4)," ")</f>
        <v xml:space="preserve"> </v>
      </c>
      <c r="CZ71" s="187">
        <f t="shared" si="52"/>
        <v>0</v>
      </c>
      <c r="DA71" s="188">
        <f t="shared" si="320"/>
        <v>0</v>
      </c>
      <c r="DB71" s="176" t="str">
        <f t="array" ref="DB71">IFERROR(INDEX(FDONN,MATCH($DB$4&amp;$E71,FNOM&amp;FDATE,0),3)," ")</f>
        <v xml:space="preserve"> </v>
      </c>
      <c r="DC71" s="178" t="str">
        <f t="array" ref="DC71">IFERROR(INDEX(FDONN,MATCH($DB$4&amp;$E71,FNOM&amp;FDATE,0),4)," ")</f>
        <v xml:space="preserve"> </v>
      </c>
      <c r="DD71" s="187">
        <f t="shared" si="54"/>
        <v>0</v>
      </c>
      <c r="DE71" s="188">
        <f t="shared" si="321"/>
        <v>0</v>
      </c>
      <c r="DF71" s="176" t="str">
        <f t="array" ref="DF71">IFERROR(INDEX(FDONN,MATCH($DF$4&amp;$E71,FNOM&amp;FDATE,0),3)," ")</f>
        <v xml:space="preserve"> </v>
      </c>
      <c r="DG71" s="178" t="str">
        <f t="array" ref="DG71">IFERROR(INDEX(FDONN,MATCH($DF$4&amp;$E71,FNOM&amp;FDATE,0),4)," ")</f>
        <v xml:space="preserve"> </v>
      </c>
      <c r="DH71" s="187">
        <f t="shared" si="56"/>
        <v>0</v>
      </c>
      <c r="DI71" s="188">
        <f t="shared" si="322"/>
        <v>0</v>
      </c>
      <c r="DJ71" s="176" t="str">
        <f t="array" ref="DJ71">IFERROR(INDEX(FDONN,MATCH($DJ$4&amp;$E71,FNOM&amp;FDATE,0),3)," ")</f>
        <v xml:space="preserve"> </v>
      </c>
      <c r="DK71" s="178" t="str">
        <f t="array" ref="DK71">IFERROR(INDEX(FDONN,MATCH($DJ$4&amp;$E71,FNOM&amp;FDATE,0),4)," ")</f>
        <v xml:space="preserve"> </v>
      </c>
      <c r="DL71" s="187">
        <f t="shared" si="58"/>
        <v>0</v>
      </c>
      <c r="DM71" s="188">
        <f t="shared" si="323"/>
        <v>0</v>
      </c>
      <c r="DN71" s="194" t="str">
        <f t="array" ref="DN71">IFERROR(INDEX(FDONN,MATCH($DN$4&amp;$E71,FNOM&amp;FDATE,0),3)," ")</f>
        <v xml:space="preserve"> </v>
      </c>
      <c r="DO71" s="178" t="str">
        <f t="array" ref="DO71">IFERROR(INDEX(FDONN,MATCH($DN$4&amp;$E71,FNOM&amp;FDATE,0),4)," ")</f>
        <v xml:space="preserve"> </v>
      </c>
      <c r="DP71" s="187">
        <f t="shared" si="60"/>
        <v>0</v>
      </c>
      <c r="DQ71" s="188">
        <f t="shared" si="324"/>
        <v>0</v>
      </c>
    </row>
    <row r="72" spans="1:121" ht="16.5" thickBot="1" x14ac:dyDescent="0.3">
      <c r="A72" s="97"/>
      <c r="B72" s="95">
        <f t="shared" si="325"/>
        <v>5</v>
      </c>
      <c r="C72" s="95">
        <f t="shared" si="326"/>
        <v>10</v>
      </c>
      <c r="D72" s="95">
        <f t="shared" si="327"/>
        <v>3</v>
      </c>
      <c r="E72" s="156">
        <f t="shared" ref="E72:E135" si="330">E71+1</f>
        <v>43532</v>
      </c>
      <c r="F72" s="176" t="str">
        <f t="array" ref="F72">IFERROR(INDEX(Etat!A:C,MATCH('2019'!$F$4:$I$4&amp;'2019'!$E72,FNOM&amp;FDATE,0),3)," ")</f>
        <v xml:space="preserve"> </v>
      </c>
      <c r="G72" s="178" t="str">
        <f t="array" ref="G72">IFERROR(INDEX(Etat!A:D,MATCH('2019'!$F$4:$I$4&amp;'2019'!$E72,FNOM&amp;FDATE,0),4)," ")</f>
        <v xml:space="preserve"> </v>
      </c>
      <c r="H72" s="187">
        <f t="shared" ref="H72:H135" si="331">IFERROR(MOD(G72-F72,1)*24/24,0)</f>
        <v>0</v>
      </c>
      <c r="I72" s="188">
        <f t="shared" si="296"/>
        <v>0</v>
      </c>
      <c r="J72" s="176" t="str">
        <f t="array" ref="J72">IFERROR(INDEX(FDONN,MATCH($J$4&amp;$E72,FNOM&amp;FDATE,0),3)," ")</f>
        <v xml:space="preserve"> </v>
      </c>
      <c r="K72" s="178" t="str">
        <f t="array" ref="K72">IFERROR(INDEX(FDONN,MATCH($J$4&amp;$E72,FNOM&amp;FDATE,0),4)," ")</f>
        <v xml:space="preserve"> </v>
      </c>
      <c r="L72" s="187">
        <f t="shared" ref="L72:L135" si="332">IFERROR(MOD(K72-J72,1)*24/24,0)</f>
        <v>0</v>
      </c>
      <c r="M72" s="188">
        <f t="shared" si="297"/>
        <v>0</v>
      </c>
      <c r="N72" s="176" t="str">
        <f t="array" ref="N72">IFERROR(INDEX(FDONN,MATCH($N$4&amp;$E72,FNOM&amp;FDATE,0),3)," ")</f>
        <v xml:space="preserve"> </v>
      </c>
      <c r="O72" s="178" t="str">
        <f t="array" ref="O72">IFERROR(INDEX(FDONN,MATCH($N$4&amp;$E72,FNOM&amp;FDATE,0),4)," ")</f>
        <v xml:space="preserve"> </v>
      </c>
      <c r="P72" s="187">
        <f t="shared" ref="P72:P135" si="333">IFERROR((MOD(O72-N72,1)*24)/24,0)</f>
        <v>0</v>
      </c>
      <c r="Q72" s="188">
        <f t="shared" si="298"/>
        <v>0</v>
      </c>
      <c r="R72" s="176" t="str">
        <f t="array" ref="R72">IFERROR(INDEX(FDONN,MATCH($R$4&amp;$E72,FNOM&amp;FDATE,0),3)," ")</f>
        <v xml:space="preserve"> </v>
      </c>
      <c r="S72" s="178" t="str">
        <f t="array" ref="S72">IFERROR(INDEX(FDONN,MATCH($R$4&amp;$E72,FNOM&amp;FDATE,0),4)," ")</f>
        <v xml:space="preserve"> </v>
      </c>
      <c r="T72" s="187">
        <f t="shared" ref="T72:T135" si="334">IFERROR((MOD(S72-R72,1)*24)/24,0)</f>
        <v>0</v>
      </c>
      <c r="U72" s="188">
        <f t="shared" si="299"/>
        <v>0</v>
      </c>
      <c r="V72" s="176" t="str">
        <f t="array" ref="V72">IFERROR(INDEX(FDONN,MATCH($V$4&amp;$E72,FNOM&amp;FDATE,0),3)," ")</f>
        <v xml:space="preserve"> </v>
      </c>
      <c r="W72" s="178" t="str">
        <f t="array" ref="W72">IFERROR(INDEX(FDONN,MATCH($V$4&amp;$E72,FNOM&amp;FDATE,0),4)," ")</f>
        <v xml:space="preserve"> </v>
      </c>
      <c r="X72" s="187">
        <f t="shared" ref="X72:X135" si="335">IFERROR((MOD(W72-V72,1)*24/24),0)</f>
        <v>0</v>
      </c>
      <c r="Y72" s="188">
        <f t="shared" si="300"/>
        <v>0</v>
      </c>
      <c r="Z72" s="176" t="str">
        <f t="array" ref="Z72">IFERROR(INDEX(FDONN,MATCH($Z$4&amp;$E72,FNOM&amp;FDATE,0),3)," ")</f>
        <v xml:space="preserve"> </v>
      </c>
      <c r="AA72" s="178" t="str">
        <f t="array" ref="AA72">IFERROR(INDEX(FDONN,MATCH($Z$4&amp;$E72,FNOM&amp;FDATE,0),4)," ")</f>
        <v xml:space="preserve"> </v>
      </c>
      <c r="AB72" s="187">
        <f t="shared" ref="AB72:AB135" si="336">IFERROR((MOD(AA72-Z72,1)*24)/24,0)</f>
        <v>0</v>
      </c>
      <c r="AC72" s="188">
        <f t="shared" si="301"/>
        <v>0</v>
      </c>
      <c r="AD72" s="176" t="str">
        <f t="shared" si="328"/>
        <v xml:space="preserve"> </v>
      </c>
      <c r="AE72" s="178" t="str">
        <f t="shared" si="329"/>
        <v xml:space="preserve"> </v>
      </c>
      <c r="AF72" s="187">
        <f t="shared" ref="AF72:AF135" si="337">IFERROR((MOD(AE72-AD72,1)*24)/24,0)</f>
        <v>0</v>
      </c>
      <c r="AG72" s="188">
        <f t="shared" si="302"/>
        <v>0</v>
      </c>
      <c r="AH72" s="176" t="str">
        <f t="array" ref="AH72">IFERROR(INDEX(FDONN,MATCH($AH$4&amp;$E72,FNOM&amp;FDATE,0),3)," ")</f>
        <v xml:space="preserve"> </v>
      </c>
      <c r="AI72" s="178" t="str">
        <f t="array" ref="AI72">IFERROR(INDEX(FDONN,MATCH($AH$4&amp;$E72,FNOM&amp;FDATE,0),4)," ")</f>
        <v xml:space="preserve"> </v>
      </c>
      <c r="AJ72" s="187">
        <f t="shared" ref="AJ72:AJ135" si="338">IFERROR((MOD(AI72-AH72,1)*24)/24,0)</f>
        <v>0</v>
      </c>
      <c r="AK72" s="188">
        <f t="shared" si="303"/>
        <v>0</v>
      </c>
      <c r="AL72" s="176" t="str">
        <f t="array" ref="AL72">IFERROR(INDEX(FDONN,MATCH($AL$4&amp;$E72,FNOM&amp;FDATE,0),3)," ")</f>
        <v xml:space="preserve"> </v>
      </c>
      <c r="AM72" s="178" t="str">
        <f t="array" ref="AM72">IFERROR(INDEX(FDONN,MATCH($AL$4&amp;$E72,FNOM&amp;FDATE,0),4)," ")</f>
        <v xml:space="preserve"> </v>
      </c>
      <c r="AN72" s="187">
        <f t="shared" ref="AN72:AN135" si="339">IFERROR(((MOD(AM72-AL72,1)*24)/24),0)</f>
        <v>0</v>
      </c>
      <c r="AO72" s="188">
        <f t="shared" si="304"/>
        <v>0</v>
      </c>
      <c r="AP72" s="176" t="str">
        <f t="array" ref="AP72">IFERROR(INDEX(FDONN,MATCH($AP$4&amp;$E72,FNOM&amp;FDATE,0),3)," ")</f>
        <v xml:space="preserve"> </v>
      </c>
      <c r="AQ72" s="178" t="str">
        <f t="array" ref="AQ72">IFERROR(INDEX(FDONN,MATCH($AP$4&amp;$E72,FNOM&amp;FDATE,0),4)," ")</f>
        <v xml:space="preserve"> </v>
      </c>
      <c r="AR72" s="187">
        <f t="shared" ref="AR72:AR135" si="340">IFERROR(MOD(AQ72-AP72,1)*24/24,0)</f>
        <v>0</v>
      </c>
      <c r="AS72" s="188">
        <f t="shared" si="305"/>
        <v>0</v>
      </c>
      <c r="AT72" s="176" t="str">
        <f t="array" ref="AT72">IFERROR(INDEX(FDONN,MATCH($AT$4&amp;$E72,FNOM&amp;FDATE,0),3)," ")</f>
        <v xml:space="preserve"> </v>
      </c>
      <c r="AU72" s="178" t="str">
        <f t="array" ref="AU72">IFERROR(INDEX(FDONN,MATCH($AT$4&amp;$E72,FNOM&amp;FDATE,0),4)," ")</f>
        <v xml:space="preserve"> </v>
      </c>
      <c r="AV72" s="187">
        <f t="shared" ref="AV72:AV135" si="341">IFERROR((MOD(AU72-AT72,1)*24)/24,0)</f>
        <v>0</v>
      </c>
      <c r="AW72" s="188">
        <f t="shared" si="306"/>
        <v>0</v>
      </c>
      <c r="AX72" s="176" t="str">
        <f t="array" ref="AX72">IFERROR(INDEX(FDONN,MATCH($AX$4&amp;$E72,FNOM&amp;FDATE,0),3)," ")</f>
        <v xml:space="preserve"> </v>
      </c>
      <c r="AY72" s="178" t="str">
        <f t="array" ref="AY72">IFERROR(INDEX(FDONN,MATCH($AX$4&amp;$E72,FNOM&amp;FDATE,0),4)," ")</f>
        <v xml:space="preserve"> </v>
      </c>
      <c r="AZ72" s="187">
        <f t="shared" ref="AZ72:AZ135" si="342">IFERROR(((MOD(AY72-AX72,1)*24)/24),0)</f>
        <v>0</v>
      </c>
      <c r="BA72" s="188">
        <f t="shared" si="307"/>
        <v>0</v>
      </c>
      <c r="BB72" s="176" t="str">
        <f t="array" ref="BB72">IFERROR(INDEX(FDONN,MATCH($BB$4&amp;$E72,FNOM&amp;FDATE,0),3)," ")</f>
        <v xml:space="preserve"> </v>
      </c>
      <c r="BC72" s="178" t="str">
        <f t="array" ref="BC72">IFERROR(INDEX(FDONN,MATCH($BB$4&amp;$E72,FNOM&amp;FDATE,0),4)," ")</f>
        <v xml:space="preserve"> </v>
      </c>
      <c r="BD72" s="187">
        <f t="shared" ref="BD72:BD135" si="343">IFERROR(((MOD(BC72-BB72,1)*24)/24),0)</f>
        <v>0</v>
      </c>
      <c r="BE72" s="188">
        <f t="shared" si="308"/>
        <v>0</v>
      </c>
      <c r="BF72" s="176" t="str">
        <f t="array" ref="BF72">IFERROR(INDEX(FDONN,MATCH($BF$4&amp;$E72,FNOM&amp;FDATE,0),3)," ")</f>
        <v xml:space="preserve"> </v>
      </c>
      <c r="BG72" s="178" t="str">
        <f t="array" ref="BG72">IFERROR(INDEX(FDONN,MATCH($BF$4&amp;$E72,FNOM&amp;FDATE,0),4)," ")</f>
        <v xml:space="preserve"> </v>
      </c>
      <c r="BH72" s="187">
        <f t="shared" ref="BH72:BH135" si="344">IFERROR(((MOD(BG72-BF72,1)*24)/24),0)</f>
        <v>0</v>
      </c>
      <c r="BI72" s="188">
        <f t="shared" si="309"/>
        <v>0</v>
      </c>
      <c r="BJ72" s="176" t="str">
        <f t="array" ref="BJ72">IFERROR(INDEX(FDONN,MATCH($BJ$4&amp;$E72,FNOM&amp;FDATE,0),3)," ")</f>
        <v xml:space="preserve"> </v>
      </c>
      <c r="BK72" s="178" t="str">
        <f t="array" ref="BK72">IFERROR(INDEX(FDONN,MATCH($BJ$4&amp;$E72,FNOM&amp;FDATE,0),4)," ")</f>
        <v xml:space="preserve"> </v>
      </c>
      <c r="BL72" s="187">
        <f t="shared" ref="BL72:BL135" si="345">IFERROR(((MOD(BK72-BJ72,1)*24)/24),0)</f>
        <v>0</v>
      </c>
      <c r="BM72" s="188">
        <f t="shared" si="310"/>
        <v>0</v>
      </c>
      <c r="BN72" s="176" t="str">
        <f t="array" ref="BN72">IFERROR(INDEX(FDONN,MATCH($BN$4&amp;$E72,FNOM&amp;FDATE,0),3)," ")</f>
        <v xml:space="preserve"> </v>
      </c>
      <c r="BO72" s="178" t="str">
        <f t="array" ref="BO72">IFERROR(INDEX(FDONN,MATCH($BN$4&amp;$E72,FNOM&amp;FDATE,0),4)," ")</f>
        <v xml:space="preserve"> </v>
      </c>
      <c r="BP72" s="187">
        <f t="shared" ref="BP72:BP135" si="346">IFERROR(((MOD(BO72-BN72,1)*24)/24),0)</f>
        <v>0</v>
      </c>
      <c r="BQ72" s="188">
        <f t="shared" si="311"/>
        <v>0</v>
      </c>
      <c r="BR72" s="176" t="str">
        <f t="array" ref="BR72">IFERROR(INDEX(FDONN,MATCH($BR$4&amp;$E72,FNOM&amp;FDATE,0),3)," ")</f>
        <v xml:space="preserve"> </v>
      </c>
      <c r="BS72" s="178" t="str">
        <f t="array" ref="BS72">IFERROR(INDEX(FDONN,MATCH($BR$4&amp;$E72,FNOM&amp;FDATE,0),4)," ")</f>
        <v xml:space="preserve"> </v>
      </c>
      <c r="BT72" s="187">
        <f t="shared" ref="BT72:BT135" si="347">IFERROR(((MOD(BS72-BR72,1)*24)/24),0)</f>
        <v>0</v>
      </c>
      <c r="BU72" s="188">
        <f t="shared" si="312"/>
        <v>0</v>
      </c>
      <c r="BV72" s="176" t="str">
        <f t="array" ref="BV72">IFERROR(INDEX(FDONN,MATCH($BV$4&amp;$E72,FNOM&amp;FDATE,0),3)," ")</f>
        <v xml:space="preserve"> </v>
      </c>
      <c r="BW72" s="178" t="str">
        <f t="array" ref="BW72">IFERROR(INDEX(FDONN,MATCH($BV$4&amp;$E72,FNOM&amp;FDATE,0),4)," ")</f>
        <v xml:space="preserve"> </v>
      </c>
      <c r="BX72" s="187">
        <f t="shared" ref="BX72:BX135" si="348">IFERROR(((MOD(BW72-BV72,1)*24)/24),0)</f>
        <v>0</v>
      </c>
      <c r="BY72" s="188">
        <f t="shared" si="313"/>
        <v>0</v>
      </c>
      <c r="BZ72" s="176" t="str">
        <f t="array" ref="BZ72">IFERROR(INDEX(FDONN,MATCH($BZ$4&amp;$E72,FNOM&amp;FDATE,0),3)," ")</f>
        <v xml:space="preserve"> </v>
      </c>
      <c r="CA72" s="178" t="str">
        <f t="array" ref="CA72">IFERROR(INDEX(FDONN,MATCH($BZ$4&amp;$E72,FNOM&amp;FDATE,0),4)," ")</f>
        <v xml:space="preserve"> </v>
      </c>
      <c r="CB72" s="187">
        <f t="shared" ref="CB72:CB135" si="349">IFERROR(((MOD(CA72-BZ72,1)*24)/24),0)</f>
        <v>0</v>
      </c>
      <c r="CC72" s="188">
        <f t="shared" si="314"/>
        <v>0</v>
      </c>
      <c r="CD72" s="176" t="str">
        <f t="array" ref="CD72">IFERROR(INDEX(FDONN,MATCH($CD$4&amp;$E72,FNOM&amp;FDATE,0),3)," ")</f>
        <v xml:space="preserve"> </v>
      </c>
      <c r="CE72" s="178" t="str">
        <f t="array" ref="CE72">IFERROR(INDEX(FDONN,MATCH($CD$4&amp;$E72,FNOM&amp;FDATE,0),4)," ")</f>
        <v xml:space="preserve"> </v>
      </c>
      <c r="CF72" s="187">
        <f t="shared" ref="CF72:CF135" si="350">IFERROR(((MOD(CE72-CD72,1)*24)/24),0)</f>
        <v>0</v>
      </c>
      <c r="CG72" s="188">
        <f t="shared" si="315"/>
        <v>0</v>
      </c>
      <c r="CH72" s="176" t="str">
        <f t="array" ref="CH72">IFERROR(INDEX(FDONN,MATCH($CH$4&amp;$E72,FNOM&amp;FDATE,0),3)," ")</f>
        <v xml:space="preserve"> </v>
      </c>
      <c r="CI72" s="178" t="str">
        <f t="array" ref="CI72">IFERROR(INDEX(FDONN,MATCH($CH$4&amp;$E72,FNOM&amp;FDATE,0),4)," ")</f>
        <v xml:space="preserve"> </v>
      </c>
      <c r="CJ72" s="187">
        <f t="shared" ref="CJ72:CJ135" si="351">IFERROR(((MOD(CI72-CH72,1)*24)/24),0)</f>
        <v>0</v>
      </c>
      <c r="CK72" s="188">
        <f t="shared" si="316"/>
        <v>0</v>
      </c>
      <c r="CL72" s="176" t="str">
        <f t="array" ref="CL72">IFERROR(INDEX(FDONN,MATCH($CL$4&amp;$E72,FNOM&amp;FDATE,0),3)," ")</f>
        <v xml:space="preserve"> </v>
      </c>
      <c r="CM72" s="178" t="str">
        <f t="array" ref="CM72">IFERROR(INDEX(FDONN,MATCH($CL$4&amp;$E72,FNOM&amp;FDATE,0),4)," ")</f>
        <v xml:space="preserve"> </v>
      </c>
      <c r="CN72" s="187">
        <f t="shared" ref="CN72:CN135" si="352">IFERROR(((MOD(CM72-CL72,1)*24)/24),0)</f>
        <v>0</v>
      </c>
      <c r="CO72" s="188">
        <f t="shared" si="317"/>
        <v>0</v>
      </c>
      <c r="CP72" s="176" t="str">
        <f t="array" ref="CP72">IFERROR(INDEX(FDONN,MATCH($CP$4&amp;$E72,FNOM&amp;FDATE,0),3)," ")</f>
        <v xml:space="preserve"> </v>
      </c>
      <c r="CQ72" s="178" t="str">
        <f t="array" ref="CQ72">IFERROR(INDEX(FDONN,MATCH($CP$4&amp;$E72,FNOM&amp;FDATE,0),4)," ")</f>
        <v xml:space="preserve"> </v>
      </c>
      <c r="CR72" s="187">
        <f t="shared" ref="CR72:CR135" si="353">IFERROR(((MOD(CQ72-CP72,1)*24)/24),0)</f>
        <v>0</v>
      </c>
      <c r="CS72" s="188">
        <f t="shared" si="318"/>
        <v>0</v>
      </c>
      <c r="CT72" s="176" t="str">
        <f t="array" ref="CT72">IFERROR(INDEX(FDONN,MATCH($CT$4&amp;$E72,FNOM&amp;FDATE,0),3)," ")</f>
        <v xml:space="preserve"> </v>
      </c>
      <c r="CU72" s="178" t="str">
        <f t="array" ref="CU72">IFERROR(INDEX(FDONN,MATCH($CT$4&amp;$E72,FNOM&amp;FDATE,0),4)," ")</f>
        <v xml:space="preserve"> </v>
      </c>
      <c r="CV72" s="187">
        <f t="shared" ref="CV72:CV135" si="354">IFERROR(((MOD(CU72-CT72,1)*24)/24),0)</f>
        <v>0</v>
      </c>
      <c r="CW72" s="188">
        <f t="shared" si="319"/>
        <v>0</v>
      </c>
      <c r="CX72" s="176" t="str">
        <f t="array" ref="CX72">IFERROR(INDEX(FDONN,MATCH($CX$4&amp;$E72,FNOM&amp;FDATE,0),3)," ")</f>
        <v xml:space="preserve"> </v>
      </c>
      <c r="CY72" s="178" t="str">
        <f t="array" ref="CY72">IFERROR(INDEX(FDONN,MATCH($CX$4&amp;$E72,FNOM&amp;FDATE,0),4)," ")</f>
        <v xml:space="preserve"> </v>
      </c>
      <c r="CZ72" s="187">
        <f t="shared" ref="CZ72:CZ135" si="355">IFERROR(((MOD(CY72-CX72,1)*24)/24),0)</f>
        <v>0</v>
      </c>
      <c r="DA72" s="188">
        <f t="shared" si="320"/>
        <v>0</v>
      </c>
      <c r="DB72" s="176" t="str">
        <f t="array" ref="DB72">IFERROR(INDEX(FDONN,MATCH($DB$4&amp;$E72,FNOM&amp;FDATE,0),3)," ")</f>
        <v xml:space="preserve"> </v>
      </c>
      <c r="DC72" s="178" t="str">
        <f t="array" ref="DC72">IFERROR(INDEX(FDONN,MATCH($DB$4&amp;$E72,FNOM&amp;FDATE,0),4)," ")</f>
        <v xml:space="preserve"> </v>
      </c>
      <c r="DD72" s="187">
        <f t="shared" ref="DD72:DD135" si="356">IFERROR(((MOD(DC72-DB72,1)*24)/24),0)</f>
        <v>0</v>
      </c>
      <c r="DE72" s="188">
        <f t="shared" si="321"/>
        <v>0</v>
      </c>
      <c r="DF72" s="176" t="str">
        <f t="array" ref="DF72">IFERROR(INDEX(FDONN,MATCH($DF$4&amp;$E72,FNOM&amp;FDATE,0),3)," ")</f>
        <v xml:space="preserve"> </v>
      </c>
      <c r="DG72" s="178" t="str">
        <f t="array" ref="DG72">IFERROR(INDEX(FDONN,MATCH($DF$4&amp;$E72,FNOM&amp;FDATE,0),4)," ")</f>
        <v xml:space="preserve"> </v>
      </c>
      <c r="DH72" s="187">
        <f t="shared" ref="DH72:DH135" si="357">IFERROR(((MOD(DG72-DF72,1)*24)/24),0)</f>
        <v>0</v>
      </c>
      <c r="DI72" s="188">
        <f t="shared" si="322"/>
        <v>0</v>
      </c>
      <c r="DJ72" s="176" t="str">
        <f t="array" ref="DJ72">IFERROR(INDEX(FDONN,MATCH($DJ$4&amp;$E72,FNOM&amp;FDATE,0),3)," ")</f>
        <v xml:space="preserve"> </v>
      </c>
      <c r="DK72" s="178" t="str">
        <f t="array" ref="DK72">IFERROR(INDEX(FDONN,MATCH($DJ$4&amp;$E72,FNOM&amp;FDATE,0),4)," ")</f>
        <v xml:space="preserve"> </v>
      </c>
      <c r="DL72" s="187">
        <f t="shared" ref="DL72:DL135" si="358">IFERROR(((MOD(DK72-DJ72,1)*24)/24),0)</f>
        <v>0</v>
      </c>
      <c r="DM72" s="188">
        <f t="shared" si="323"/>
        <v>0</v>
      </c>
      <c r="DN72" s="194" t="str">
        <f t="array" ref="DN72">IFERROR(INDEX(FDONN,MATCH($DN$4&amp;$E72,FNOM&amp;FDATE,0),3)," ")</f>
        <v xml:space="preserve"> </v>
      </c>
      <c r="DO72" s="178" t="str">
        <f t="array" ref="DO72">IFERROR(INDEX(FDONN,MATCH($DN$4&amp;$E72,FNOM&amp;FDATE,0),4)," ")</f>
        <v xml:space="preserve"> </v>
      </c>
      <c r="DP72" s="187">
        <f t="shared" ref="DP72:DP135" si="359">IFERROR(((MOD(DO72-DN72,1)*24)/24),0)</f>
        <v>0</v>
      </c>
      <c r="DQ72" s="188">
        <f t="shared" si="324"/>
        <v>0</v>
      </c>
    </row>
    <row r="73" spans="1:121" ht="16.5" thickBot="1" x14ac:dyDescent="0.3">
      <c r="A73" s="97"/>
      <c r="B73" s="95">
        <f t="shared" si="325"/>
        <v>6</v>
      </c>
      <c r="C73" s="95">
        <f t="shared" si="326"/>
        <v>10</v>
      </c>
      <c r="D73" s="95">
        <f t="shared" si="327"/>
        <v>3</v>
      </c>
      <c r="E73" s="156">
        <f t="shared" si="330"/>
        <v>43533</v>
      </c>
      <c r="F73" s="176" t="str">
        <f t="array" ref="F73">IFERROR(INDEX(Etat!A:C,MATCH('2019'!$F$4:$I$4&amp;'2019'!$E73,FNOM&amp;FDATE,0),3)," ")</f>
        <v xml:space="preserve"> </v>
      </c>
      <c r="G73" s="178" t="str">
        <f t="array" ref="G73">IFERROR(INDEX(Etat!A:D,MATCH('2019'!$F$4:$I$4&amp;'2019'!$E73,FNOM&amp;FDATE,0),4)," ")</f>
        <v xml:space="preserve"> </v>
      </c>
      <c r="H73" s="187">
        <f t="shared" si="331"/>
        <v>0</v>
      </c>
      <c r="I73" s="188">
        <f t="shared" si="296"/>
        <v>0</v>
      </c>
      <c r="J73" s="176" t="str">
        <f t="array" ref="J73">IFERROR(INDEX(FDONN,MATCH($J$4&amp;$E73,FNOM&amp;FDATE,0),3)," ")</f>
        <v xml:space="preserve"> </v>
      </c>
      <c r="K73" s="178" t="str">
        <f t="array" ref="K73">IFERROR(INDEX(FDONN,MATCH($J$4&amp;$E73,FNOM&amp;FDATE,0),4)," ")</f>
        <v xml:space="preserve"> </v>
      </c>
      <c r="L73" s="187">
        <f t="shared" si="332"/>
        <v>0</v>
      </c>
      <c r="M73" s="188">
        <f t="shared" si="297"/>
        <v>0</v>
      </c>
      <c r="N73" s="176" t="str">
        <f t="array" ref="N73">IFERROR(INDEX(FDONN,MATCH($N$4&amp;$E73,FNOM&amp;FDATE,0),3)," ")</f>
        <v xml:space="preserve"> </v>
      </c>
      <c r="O73" s="178" t="str">
        <f t="array" ref="O73">IFERROR(INDEX(FDONN,MATCH($N$4&amp;$E73,FNOM&amp;FDATE,0),4)," ")</f>
        <v xml:space="preserve"> </v>
      </c>
      <c r="P73" s="187">
        <f t="shared" si="333"/>
        <v>0</v>
      </c>
      <c r="Q73" s="188">
        <f t="shared" si="298"/>
        <v>0</v>
      </c>
      <c r="R73" s="176" t="str">
        <f t="array" ref="R73">IFERROR(INDEX(FDONN,MATCH($R$4&amp;$E73,FNOM&amp;FDATE,0),3)," ")</f>
        <v xml:space="preserve"> </v>
      </c>
      <c r="S73" s="178" t="str">
        <f t="array" ref="S73">IFERROR(INDEX(FDONN,MATCH($R$4&amp;$E73,FNOM&amp;FDATE,0),4)," ")</f>
        <v xml:space="preserve"> </v>
      </c>
      <c r="T73" s="187">
        <f t="shared" si="334"/>
        <v>0</v>
      </c>
      <c r="U73" s="188">
        <f t="shared" si="299"/>
        <v>0</v>
      </c>
      <c r="V73" s="176" t="str">
        <f t="array" ref="V73">IFERROR(INDEX(FDONN,MATCH($V$4&amp;$E73,FNOM&amp;FDATE,0),3)," ")</f>
        <v xml:space="preserve"> </v>
      </c>
      <c r="W73" s="178" t="str">
        <f t="array" ref="W73">IFERROR(INDEX(FDONN,MATCH($V$4&amp;$E73,FNOM&amp;FDATE,0),4)," ")</f>
        <v xml:space="preserve"> </v>
      </c>
      <c r="X73" s="187">
        <f t="shared" si="335"/>
        <v>0</v>
      </c>
      <c r="Y73" s="188">
        <f t="shared" si="300"/>
        <v>0</v>
      </c>
      <c r="Z73" s="176" t="str">
        <f t="array" ref="Z73">IFERROR(INDEX(FDONN,MATCH($Z$4&amp;$E73,FNOM&amp;FDATE,0),3)," ")</f>
        <v xml:space="preserve"> </v>
      </c>
      <c r="AA73" s="178" t="str">
        <f t="array" ref="AA73">IFERROR(INDEX(FDONN,MATCH($Z$4&amp;$E73,FNOM&amp;FDATE,0),4)," ")</f>
        <v xml:space="preserve"> </v>
      </c>
      <c r="AB73" s="187">
        <f t="shared" si="336"/>
        <v>0</v>
      </c>
      <c r="AC73" s="188">
        <f t="shared" si="301"/>
        <v>0</v>
      </c>
      <c r="AD73" s="176" t="str">
        <f t="shared" si="328"/>
        <v xml:space="preserve"> </v>
      </c>
      <c r="AE73" s="178" t="str">
        <f t="shared" si="329"/>
        <v xml:space="preserve"> </v>
      </c>
      <c r="AF73" s="187">
        <f t="shared" si="337"/>
        <v>0</v>
      </c>
      <c r="AG73" s="188">
        <f t="shared" si="302"/>
        <v>0</v>
      </c>
      <c r="AH73" s="176" t="str">
        <f t="array" ref="AH73">IFERROR(INDEX(FDONN,MATCH($AH$4&amp;$E73,FNOM&amp;FDATE,0),3)," ")</f>
        <v xml:space="preserve"> </v>
      </c>
      <c r="AI73" s="178" t="str">
        <f t="array" ref="AI73">IFERROR(INDEX(FDONN,MATCH($AH$4&amp;$E73,FNOM&amp;FDATE,0),4)," ")</f>
        <v xml:space="preserve"> </v>
      </c>
      <c r="AJ73" s="187">
        <f t="shared" si="338"/>
        <v>0</v>
      </c>
      <c r="AK73" s="188">
        <f t="shared" si="303"/>
        <v>0</v>
      </c>
      <c r="AL73" s="176" t="str">
        <f t="array" ref="AL73">IFERROR(INDEX(FDONN,MATCH($AL$4&amp;$E73,FNOM&amp;FDATE,0),3)," ")</f>
        <v xml:space="preserve"> </v>
      </c>
      <c r="AM73" s="178" t="str">
        <f t="array" ref="AM73">IFERROR(INDEX(FDONN,MATCH($AL$4&amp;$E73,FNOM&amp;FDATE,0),4)," ")</f>
        <v xml:space="preserve"> </v>
      </c>
      <c r="AN73" s="187">
        <f t="shared" si="339"/>
        <v>0</v>
      </c>
      <c r="AO73" s="188">
        <f t="shared" si="304"/>
        <v>0</v>
      </c>
      <c r="AP73" s="176" t="str">
        <f t="array" ref="AP73">IFERROR(INDEX(FDONN,MATCH($AP$4&amp;$E73,FNOM&amp;FDATE,0),3)," ")</f>
        <v xml:space="preserve"> </v>
      </c>
      <c r="AQ73" s="178" t="str">
        <f t="array" ref="AQ73">IFERROR(INDEX(FDONN,MATCH($AP$4&amp;$E73,FNOM&amp;FDATE,0),4)," ")</f>
        <v xml:space="preserve"> </v>
      </c>
      <c r="AR73" s="187">
        <f t="shared" si="340"/>
        <v>0</v>
      </c>
      <c r="AS73" s="188">
        <f t="shared" si="305"/>
        <v>0</v>
      </c>
      <c r="AT73" s="176" t="str">
        <f t="array" ref="AT73">IFERROR(INDEX(FDONN,MATCH($AT$4&amp;$E73,FNOM&amp;FDATE,0),3)," ")</f>
        <v xml:space="preserve"> </v>
      </c>
      <c r="AU73" s="178" t="str">
        <f t="array" ref="AU73">IFERROR(INDEX(FDONN,MATCH($AT$4&amp;$E73,FNOM&amp;FDATE,0),4)," ")</f>
        <v xml:space="preserve"> </v>
      </c>
      <c r="AV73" s="187">
        <f t="shared" si="341"/>
        <v>0</v>
      </c>
      <c r="AW73" s="188">
        <f t="shared" si="306"/>
        <v>0</v>
      </c>
      <c r="AX73" s="176" t="str">
        <f t="array" ref="AX73">IFERROR(INDEX(FDONN,MATCH($AX$4&amp;$E73,FNOM&amp;FDATE,0),3)," ")</f>
        <v xml:space="preserve"> </v>
      </c>
      <c r="AY73" s="178" t="str">
        <f t="array" ref="AY73">IFERROR(INDEX(FDONN,MATCH($AX$4&amp;$E73,FNOM&amp;FDATE,0),4)," ")</f>
        <v xml:space="preserve"> </v>
      </c>
      <c r="AZ73" s="187">
        <f t="shared" si="342"/>
        <v>0</v>
      </c>
      <c r="BA73" s="188">
        <f t="shared" si="307"/>
        <v>0</v>
      </c>
      <c r="BB73" s="176" t="str">
        <f t="array" ref="BB73">IFERROR(INDEX(FDONN,MATCH($BB$4&amp;$E73,FNOM&amp;FDATE,0),3)," ")</f>
        <v xml:space="preserve"> </v>
      </c>
      <c r="BC73" s="178" t="str">
        <f t="array" ref="BC73">IFERROR(INDEX(FDONN,MATCH($BB$4&amp;$E73,FNOM&amp;FDATE,0),4)," ")</f>
        <v xml:space="preserve"> </v>
      </c>
      <c r="BD73" s="187">
        <f t="shared" si="343"/>
        <v>0</v>
      </c>
      <c r="BE73" s="188">
        <f t="shared" si="308"/>
        <v>0</v>
      </c>
      <c r="BF73" s="176" t="str">
        <f t="array" ref="BF73">IFERROR(INDEX(FDONN,MATCH($BF$4&amp;$E73,FNOM&amp;FDATE,0),3)," ")</f>
        <v xml:space="preserve"> </v>
      </c>
      <c r="BG73" s="178" t="str">
        <f t="array" ref="BG73">IFERROR(INDEX(FDONN,MATCH($BF$4&amp;$E73,FNOM&amp;FDATE,0),4)," ")</f>
        <v xml:space="preserve"> </v>
      </c>
      <c r="BH73" s="187">
        <f t="shared" si="344"/>
        <v>0</v>
      </c>
      <c r="BI73" s="188">
        <f t="shared" si="309"/>
        <v>0</v>
      </c>
      <c r="BJ73" s="176" t="str">
        <f t="array" ref="BJ73">IFERROR(INDEX(FDONN,MATCH($BJ$4&amp;$E73,FNOM&amp;FDATE,0),3)," ")</f>
        <v xml:space="preserve"> </v>
      </c>
      <c r="BK73" s="178" t="str">
        <f t="array" ref="BK73">IFERROR(INDEX(FDONN,MATCH($BJ$4&amp;$E73,FNOM&amp;FDATE,0),4)," ")</f>
        <v xml:space="preserve"> </v>
      </c>
      <c r="BL73" s="187">
        <f t="shared" si="345"/>
        <v>0</v>
      </c>
      <c r="BM73" s="188">
        <f t="shared" si="310"/>
        <v>0</v>
      </c>
      <c r="BN73" s="176" t="str">
        <f t="array" ref="BN73">IFERROR(INDEX(FDONN,MATCH($BN$4&amp;$E73,FNOM&amp;FDATE,0),3)," ")</f>
        <v xml:space="preserve"> </v>
      </c>
      <c r="BO73" s="178" t="str">
        <f t="array" ref="BO73">IFERROR(INDEX(FDONN,MATCH($BN$4&amp;$E73,FNOM&amp;FDATE,0),4)," ")</f>
        <v xml:space="preserve"> </v>
      </c>
      <c r="BP73" s="187">
        <f t="shared" si="346"/>
        <v>0</v>
      </c>
      <c r="BQ73" s="188">
        <f t="shared" si="311"/>
        <v>0</v>
      </c>
      <c r="BR73" s="176" t="str">
        <f t="array" ref="BR73">IFERROR(INDEX(FDONN,MATCH($BR$4&amp;$E73,FNOM&amp;FDATE,0),3)," ")</f>
        <v xml:space="preserve"> </v>
      </c>
      <c r="BS73" s="178" t="str">
        <f t="array" ref="BS73">IFERROR(INDEX(FDONN,MATCH($BR$4&amp;$E73,FNOM&amp;FDATE,0),4)," ")</f>
        <v xml:space="preserve"> </v>
      </c>
      <c r="BT73" s="187">
        <f t="shared" si="347"/>
        <v>0</v>
      </c>
      <c r="BU73" s="188">
        <f t="shared" si="312"/>
        <v>0</v>
      </c>
      <c r="BV73" s="176" t="str">
        <f t="array" ref="BV73">IFERROR(INDEX(FDONN,MATCH($BV$4&amp;$E73,FNOM&amp;FDATE,0),3)," ")</f>
        <v xml:space="preserve"> </v>
      </c>
      <c r="BW73" s="178" t="str">
        <f t="array" ref="BW73">IFERROR(INDEX(FDONN,MATCH($BV$4&amp;$E73,FNOM&amp;FDATE,0),4)," ")</f>
        <v xml:space="preserve"> </v>
      </c>
      <c r="BX73" s="187">
        <f t="shared" si="348"/>
        <v>0</v>
      </c>
      <c r="BY73" s="188">
        <f t="shared" si="313"/>
        <v>0</v>
      </c>
      <c r="BZ73" s="176" t="str">
        <f t="array" ref="BZ73">IFERROR(INDEX(FDONN,MATCH($BZ$4&amp;$E73,FNOM&amp;FDATE,0),3)," ")</f>
        <v xml:space="preserve"> </v>
      </c>
      <c r="CA73" s="178" t="str">
        <f t="array" ref="CA73">IFERROR(INDEX(FDONN,MATCH($BZ$4&amp;$E73,FNOM&amp;FDATE,0),4)," ")</f>
        <v xml:space="preserve"> </v>
      </c>
      <c r="CB73" s="187">
        <f t="shared" si="349"/>
        <v>0</v>
      </c>
      <c r="CC73" s="188">
        <f t="shared" si="314"/>
        <v>0</v>
      </c>
      <c r="CD73" s="176" t="str">
        <f t="array" ref="CD73">IFERROR(INDEX(FDONN,MATCH($CD$4&amp;$E73,FNOM&amp;FDATE,0),3)," ")</f>
        <v xml:space="preserve"> </v>
      </c>
      <c r="CE73" s="178" t="str">
        <f t="array" ref="CE73">IFERROR(INDEX(FDONN,MATCH($CD$4&amp;$E73,FNOM&amp;FDATE,0),4)," ")</f>
        <v xml:space="preserve"> </v>
      </c>
      <c r="CF73" s="187">
        <f t="shared" si="350"/>
        <v>0</v>
      </c>
      <c r="CG73" s="188">
        <f t="shared" si="315"/>
        <v>0</v>
      </c>
      <c r="CH73" s="176" t="str">
        <f t="array" ref="CH73">IFERROR(INDEX(FDONN,MATCH($CH$4&amp;$E73,FNOM&amp;FDATE,0),3)," ")</f>
        <v xml:space="preserve"> </v>
      </c>
      <c r="CI73" s="178" t="str">
        <f t="array" ref="CI73">IFERROR(INDEX(FDONN,MATCH($CH$4&amp;$E73,FNOM&amp;FDATE,0),4)," ")</f>
        <v xml:space="preserve"> </v>
      </c>
      <c r="CJ73" s="187">
        <f t="shared" si="351"/>
        <v>0</v>
      </c>
      <c r="CK73" s="188">
        <f t="shared" si="316"/>
        <v>0</v>
      </c>
      <c r="CL73" s="176" t="str">
        <f t="array" ref="CL73">IFERROR(INDEX(FDONN,MATCH($CL$4&amp;$E73,FNOM&amp;FDATE,0),3)," ")</f>
        <v xml:space="preserve"> </v>
      </c>
      <c r="CM73" s="178" t="str">
        <f t="array" ref="CM73">IFERROR(INDEX(FDONN,MATCH($CL$4&amp;$E73,FNOM&amp;FDATE,0),4)," ")</f>
        <v xml:space="preserve"> </v>
      </c>
      <c r="CN73" s="187">
        <f t="shared" si="352"/>
        <v>0</v>
      </c>
      <c r="CO73" s="188">
        <f t="shared" si="317"/>
        <v>0</v>
      </c>
      <c r="CP73" s="176" t="str">
        <f t="array" ref="CP73">IFERROR(INDEX(FDONN,MATCH($CP$4&amp;$E73,FNOM&amp;FDATE,0),3)," ")</f>
        <v xml:space="preserve"> </v>
      </c>
      <c r="CQ73" s="178" t="str">
        <f t="array" ref="CQ73">IFERROR(INDEX(FDONN,MATCH($CP$4&amp;$E73,FNOM&amp;FDATE,0),4)," ")</f>
        <v xml:space="preserve"> </v>
      </c>
      <c r="CR73" s="187">
        <f t="shared" si="353"/>
        <v>0</v>
      </c>
      <c r="CS73" s="188">
        <f t="shared" si="318"/>
        <v>0</v>
      </c>
      <c r="CT73" s="176" t="str">
        <f t="array" ref="CT73">IFERROR(INDEX(FDONN,MATCH($CT$4&amp;$E73,FNOM&amp;FDATE,0),3)," ")</f>
        <v xml:space="preserve"> </v>
      </c>
      <c r="CU73" s="178" t="str">
        <f t="array" ref="CU73">IFERROR(INDEX(FDONN,MATCH($CT$4&amp;$E73,FNOM&amp;FDATE,0),4)," ")</f>
        <v xml:space="preserve"> </v>
      </c>
      <c r="CV73" s="187">
        <f t="shared" si="354"/>
        <v>0</v>
      </c>
      <c r="CW73" s="188">
        <f t="shared" si="319"/>
        <v>0</v>
      </c>
      <c r="CX73" s="176" t="str">
        <f t="array" ref="CX73">IFERROR(INDEX(FDONN,MATCH($CX$4&amp;$E73,FNOM&amp;FDATE,0),3)," ")</f>
        <v xml:space="preserve"> </v>
      </c>
      <c r="CY73" s="178" t="str">
        <f t="array" ref="CY73">IFERROR(INDEX(FDONN,MATCH($CX$4&amp;$E73,FNOM&amp;FDATE,0),4)," ")</f>
        <v xml:space="preserve"> </v>
      </c>
      <c r="CZ73" s="187">
        <f t="shared" si="355"/>
        <v>0</v>
      </c>
      <c r="DA73" s="188">
        <f t="shared" si="320"/>
        <v>0</v>
      </c>
      <c r="DB73" s="176" t="str">
        <f t="array" ref="DB73">IFERROR(INDEX(FDONN,MATCH($DB$4&amp;$E73,FNOM&amp;FDATE,0),3)," ")</f>
        <v xml:space="preserve"> </v>
      </c>
      <c r="DC73" s="178" t="str">
        <f t="array" ref="DC73">IFERROR(INDEX(FDONN,MATCH($DB$4&amp;$E73,FNOM&amp;FDATE,0),4)," ")</f>
        <v xml:space="preserve"> </v>
      </c>
      <c r="DD73" s="187">
        <f t="shared" si="356"/>
        <v>0</v>
      </c>
      <c r="DE73" s="188">
        <f t="shared" si="321"/>
        <v>0</v>
      </c>
      <c r="DF73" s="176" t="str">
        <f t="array" ref="DF73">IFERROR(INDEX(FDONN,MATCH($DF$4&amp;$E73,FNOM&amp;FDATE,0),3)," ")</f>
        <v xml:space="preserve"> </v>
      </c>
      <c r="DG73" s="178" t="str">
        <f t="array" ref="DG73">IFERROR(INDEX(FDONN,MATCH($DF$4&amp;$E73,FNOM&amp;FDATE,0),4)," ")</f>
        <v xml:space="preserve"> </v>
      </c>
      <c r="DH73" s="187">
        <f t="shared" si="357"/>
        <v>0</v>
      </c>
      <c r="DI73" s="188">
        <f t="shared" si="322"/>
        <v>0</v>
      </c>
      <c r="DJ73" s="176" t="str">
        <f t="array" ref="DJ73">IFERROR(INDEX(FDONN,MATCH($DJ$4&amp;$E73,FNOM&amp;FDATE,0),3)," ")</f>
        <v xml:space="preserve"> </v>
      </c>
      <c r="DK73" s="178" t="str">
        <f t="array" ref="DK73">IFERROR(INDEX(FDONN,MATCH($DJ$4&amp;$E73,FNOM&amp;FDATE,0),4)," ")</f>
        <v xml:space="preserve"> </v>
      </c>
      <c r="DL73" s="187">
        <f t="shared" si="358"/>
        <v>0</v>
      </c>
      <c r="DM73" s="188">
        <f t="shared" si="323"/>
        <v>0</v>
      </c>
      <c r="DN73" s="194" t="str">
        <f t="array" ref="DN73">IFERROR(INDEX(FDONN,MATCH($DN$4&amp;$E73,FNOM&amp;FDATE,0),3)," ")</f>
        <v xml:space="preserve"> </v>
      </c>
      <c r="DO73" s="178" t="str">
        <f t="array" ref="DO73">IFERROR(INDEX(FDONN,MATCH($DN$4&amp;$E73,FNOM&amp;FDATE,0),4)," ")</f>
        <v xml:space="preserve"> </v>
      </c>
      <c r="DP73" s="187">
        <f t="shared" si="359"/>
        <v>0</v>
      </c>
      <c r="DQ73" s="188">
        <f t="shared" si="324"/>
        <v>0</v>
      </c>
    </row>
    <row r="74" spans="1:121" ht="16.5" thickBot="1" x14ac:dyDescent="0.3">
      <c r="A74" s="97"/>
      <c r="B74" s="95">
        <f t="shared" si="325"/>
        <v>7</v>
      </c>
      <c r="C74" s="95">
        <f t="shared" si="326"/>
        <v>10</v>
      </c>
      <c r="D74" s="95">
        <f t="shared" si="327"/>
        <v>3</v>
      </c>
      <c r="E74" s="156">
        <f t="shared" si="330"/>
        <v>43534</v>
      </c>
      <c r="F74" s="176" t="str">
        <f t="array" ref="F74">IFERROR(INDEX(Etat!A:C,MATCH('2019'!$F$4:$I$4&amp;'2019'!$E74,FNOM&amp;FDATE,0),3)," ")</f>
        <v xml:space="preserve"> </v>
      </c>
      <c r="G74" s="178" t="str">
        <f t="array" ref="G74">IFERROR(INDEX(Etat!A:D,MATCH('2019'!$F$4:$I$4&amp;'2019'!$E74,FNOM&amp;FDATE,0),4)," ")</f>
        <v xml:space="preserve"> </v>
      </c>
      <c r="H74" s="187">
        <f t="shared" si="331"/>
        <v>0</v>
      </c>
      <c r="I74" s="188">
        <f t="shared" si="296"/>
        <v>0</v>
      </c>
      <c r="J74" s="176" t="str">
        <f t="array" ref="J74">IFERROR(INDEX(FDONN,MATCH($J$4&amp;$E74,FNOM&amp;FDATE,0),3)," ")</f>
        <v xml:space="preserve"> </v>
      </c>
      <c r="K74" s="178" t="str">
        <f t="array" ref="K74">IFERROR(INDEX(FDONN,MATCH($J$4&amp;$E74,FNOM&amp;FDATE,0),4)," ")</f>
        <v xml:space="preserve"> </v>
      </c>
      <c r="L74" s="187">
        <f t="shared" si="332"/>
        <v>0</v>
      </c>
      <c r="M74" s="188">
        <f t="shared" si="297"/>
        <v>0</v>
      </c>
      <c r="N74" s="176" t="str">
        <f t="array" ref="N74">IFERROR(INDEX(FDONN,MATCH($N$4&amp;$E74,FNOM&amp;FDATE,0),3)," ")</f>
        <v xml:space="preserve"> </v>
      </c>
      <c r="O74" s="178" t="str">
        <f t="array" ref="O74">IFERROR(INDEX(FDONN,MATCH($N$4&amp;$E74,FNOM&amp;FDATE,0),4)," ")</f>
        <v xml:space="preserve"> </v>
      </c>
      <c r="P74" s="187">
        <f t="shared" si="333"/>
        <v>0</v>
      </c>
      <c r="Q74" s="188">
        <f t="shared" si="298"/>
        <v>0</v>
      </c>
      <c r="R74" s="176" t="str">
        <f t="array" ref="R74">IFERROR(INDEX(FDONN,MATCH($R$4&amp;$E74,FNOM&amp;FDATE,0),3)," ")</f>
        <v xml:space="preserve"> </v>
      </c>
      <c r="S74" s="178" t="str">
        <f t="array" ref="S74">IFERROR(INDEX(FDONN,MATCH($R$4&amp;$E74,FNOM&amp;FDATE,0),4)," ")</f>
        <v xml:space="preserve"> </v>
      </c>
      <c r="T74" s="187">
        <f t="shared" si="334"/>
        <v>0</v>
      </c>
      <c r="U74" s="188">
        <f t="shared" si="299"/>
        <v>0</v>
      </c>
      <c r="V74" s="176" t="str">
        <f t="array" ref="V74">IFERROR(INDEX(FDONN,MATCH($V$4&amp;$E74,FNOM&amp;FDATE,0),3)," ")</f>
        <v xml:space="preserve"> </v>
      </c>
      <c r="W74" s="178" t="str">
        <f t="array" ref="W74">IFERROR(INDEX(FDONN,MATCH($V$4&amp;$E74,FNOM&amp;FDATE,0),4)," ")</f>
        <v xml:space="preserve"> </v>
      </c>
      <c r="X74" s="187">
        <f t="shared" si="335"/>
        <v>0</v>
      </c>
      <c r="Y74" s="188">
        <f t="shared" si="300"/>
        <v>0</v>
      </c>
      <c r="Z74" s="176" t="str">
        <f t="array" ref="Z74">IFERROR(INDEX(FDONN,MATCH($Z$4&amp;$E74,FNOM&amp;FDATE,0),3)," ")</f>
        <v xml:space="preserve"> </v>
      </c>
      <c r="AA74" s="178" t="str">
        <f t="array" ref="AA74">IFERROR(INDEX(FDONN,MATCH($Z$4&amp;$E74,FNOM&amp;FDATE,0),4)," ")</f>
        <v xml:space="preserve"> </v>
      </c>
      <c r="AB74" s="187">
        <f t="shared" si="336"/>
        <v>0</v>
      </c>
      <c r="AC74" s="188">
        <f t="shared" si="301"/>
        <v>0</v>
      </c>
      <c r="AD74" s="176" t="str">
        <f t="shared" si="328"/>
        <v xml:space="preserve"> </v>
      </c>
      <c r="AE74" s="178" t="str">
        <f t="shared" si="329"/>
        <v xml:space="preserve"> </v>
      </c>
      <c r="AF74" s="187">
        <f t="shared" si="337"/>
        <v>0</v>
      </c>
      <c r="AG74" s="188">
        <f t="shared" si="302"/>
        <v>0</v>
      </c>
      <c r="AH74" s="176" t="str">
        <f t="array" ref="AH74">IFERROR(INDEX(FDONN,MATCH($AH$4&amp;$E74,FNOM&amp;FDATE,0),3)," ")</f>
        <v xml:space="preserve"> </v>
      </c>
      <c r="AI74" s="178" t="str">
        <f t="array" ref="AI74">IFERROR(INDEX(FDONN,MATCH($AH$4&amp;$E74,FNOM&amp;FDATE,0),4)," ")</f>
        <v xml:space="preserve"> </v>
      </c>
      <c r="AJ74" s="187">
        <f t="shared" si="338"/>
        <v>0</v>
      </c>
      <c r="AK74" s="188">
        <f t="shared" si="303"/>
        <v>0</v>
      </c>
      <c r="AL74" s="176" t="str">
        <f t="array" ref="AL74">IFERROR(INDEX(FDONN,MATCH($AL$4&amp;$E74,FNOM&amp;FDATE,0),3)," ")</f>
        <v xml:space="preserve"> </v>
      </c>
      <c r="AM74" s="178" t="str">
        <f t="array" ref="AM74">IFERROR(INDEX(FDONN,MATCH($AL$4&amp;$E74,FNOM&amp;FDATE,0),4)," ")</f>
        <v xml:space="preserve"> </v>
      </c>
      <c r="AN74" s="187">
        <f t="shared" si="339"/>
        <v>0</v>
      </c>
      <c r="AO74" s="188">
        <f t="shared" si="304"/>
        <v>0</v>
      </c>
      <c r="AP74" s="176" t="str">
        <f t="array" ref="AP74">IFERROR(INDEX(FDONN,MATCH($AP$4&amp;$E74,FNOM&amp;FDATE,0),3)," ")</f>
        <v xml:space="preserve"> </v>
      </c>
      <c r="AQ74" s="178" t="str">
        <f t="array" ref="AQ74">IFERROR(INDEX(FDONN,MATCH($AP$4&amp;$E74,FNOM&amp;FDATE,0),4)," ")</f>
        <v xml:space="preserve"> </v>
      </c>
      <c r="AR74" s="187">
        <f t="shared" si="340"/>
        <v>0</v>
      </c>
      <c r="AS74" s="188">
        <f t="shared" si="305"/>
        <v>0</v>
      </c>
      <c r="AT74" s="176" t="str">
        <f t="array" ref="AT74">IFERROR(INDEX(FDONN,MATCH($AT$4&amp;$E74,FNOM&amp;FDATE,0),3)," ")</f>
        <v xml:space="preserve"> </v>
      </c>
      <c r="AU74" s="178" t="str">
        <f t="array" ref="AU74">IFERROR(INDEX(FDONN,MATCH($AT$4&amp;$E74,FNOM&amp;FDATE,0),4)," ")</f>
        <v xml:space="preserve"> </v>
      </c>
      <c r="AV74" s="187">
        <f t="shared" si="341"/>
        <v>0</v>
      </c>
      <c r="AW74" s="188">
        <f t="shared" si="306"/>
        <v>0</v>
      </c>
      <c r="AX74" s="176" t="str">
        <f t="array" ref="AX74">IFERROR(INDEX(FDONN,MATCH($AX$4&amp;$E74,FNOM&amp;FDATE,0),3)," ")</f>
        <v xml:space="preserve"> </v>
      </c>
      <c r="AY74" s="178" t="str">
        <f t="array" ref="AY74">IFERROR(INDEX(FDONN,MATCH($AX$4&amp;$E74,FNOM&amp;FDATE,0),4)," ")</f>
        <v xml:space="preserve"> </v>
      </c>
      <c r="AZ74" s="187">
        <f t="shared" si="342"/>
        <v>0</v>
      </c>
      <c r="BA74" s="188">
        <f t="shared" si="307"/>
        <v>0</v>
      </c>
      <c r="BB74" s="176" t="str">
        <f t="array" ref="BB74">IFERROR(INDEX(FDONN,MATCH($BB$4&amp;$E74,FNOM&amp;FDATE,0),3)," ")</f>
        <v xml:space="preserve"> </v>
      </c>
      <c r="BC74" s="178" t="str">
        <f t="array" ref="BC74">IFERROR(INDEX(FDONN,MATCH($BB$4&amp;$E74,FNOM&amp;FDATE,0),4)," ")</f>
        <v xml:space="preserve"> </v>
      </c>
      <c r="BD74" s="187">
        <f t="shared" si="343"/>
        <v>0</v>
      </c>
      <c r="BE74" s="188">
        <f t="shared" si="308"/>
        <v>0</v>
      </c>
      <c r="BF74" s="176" t="str">
        <f t="array" ref="BF74">IFERROR(INDEX(FDONN,MATCH($BF$4&amp;$E74,FNOM&amp;FDATE,0),3)," ")</f>
        <v xml:space="preserve"> </v>
      </c>
      <c r="BG74" s="178" t="str">
        <f t="array" ref="BG74">IFERROR(INDEX(FDONN,MATCH($BF$4&amp;$E74,FNOM&amp;FDATE,0),4)," ")</f>
        <v xml:space="preserve"> </v>
      </c>
      <c r="BH74" s="187">
        <f t="shared" si="344"/>
        <v>0</v>
      </c>
      <c r="BI74" s="188">
        <f t="shared" si="309"/>
        <v>0</v>
      </c>
      <c r="BJ74" s="176" t="str">
        <f t="array" ref="BJ74">IFERROR(INDEX(FDONN,MATCH($BJ$4&amp;$E74,FNOM&amp;FDATE,0),3)," ")</f>
        <v xml:space="preserve"> </v>
      </c>
      <c r="BK74" s="178" t="str">
        <f t="array" ref="BK74">IFERROR(INDEX(FDONN,MATCH($BJ$4&amp;$E74,FNOM&amp;FDATE,0),4)," ")</f>
        <v xml:space="preserve"> </v>
      </c>
      <c r="BL74" s="187">
        <f t="shared" si="345"/>
        <v>0</v>
      </c>
      <c r="BM74" s="188">
        <f t="shared" si="310"/>
        <v>0</v>
      </c>
      <c r="BN74" s="176" t="str">
        <f t="array" ref="BN74">IFERROR(INDEX(FDONN,MATCH($BN$4&amp;$E74,FNOM&amp;FDATE,0),3)," ")</f>
        <v xml:space="preserve"> </v>
      </c>
      <c r="BO74" s="178" t="str">
        <f t="array" ref="BO74">IFERROR(INDEX(FDONN,MATCH($BN$4&amp;$E74,FNOM&amp;FDATE,0),4)," ")</f>
        <v xml:space="preserve"> </v>
      </c>
      <c r="BP74" s="187">
        <f t="shared" si="346"/>
        <v>0</v>
      </c>
      <c r="BQ74" s="188">
        <f t="shared" si="311"/>
        <v>0</v>
      </c>
      <c r="BR74" s="176" t="str">
        <f t="array" ref="BR74">IFERROR(INDEX(FDONN,MATCH($BR$4&amp;$E74,FNOM&amp;FDATE,0),3)," ")</f>
        <v xml:space="preserve"> </v>
      </c>
      <c r="BS74" s="178" t="str">
        <f t="array" ref="BS74">IFERROR(INDEX(FDONN,MATCH($BR$4&amp;$E74,FNOM&amp;FDATE,0),4)," ")</f>
        <v xml:space="preserve"> </v>
      </c>
      <c r="BT74" s="187">
        <f t="shared" si="347"/>
        <v>0</v>
      </c>
      <c r="BU74" s="188">
        <f t="shared" si="312"/>
        <v>0</v>
      </c>
      <c r="BV74" s="176" t="str">
        <f t="array" ref="BV74">IFERROR(INDEX(FDONN,MATCH($BV$4&amp;$E74,FNOM&amp;FDATE,0),3)," ")</f>
        <v xml:space="preserve"> </v>
      </c>
      <c r="BW74" s="178" t="str">
        <f t="array" ref="BW74">IFERROR(INDEX(FDONN,MATCH($BV$4&amp;$E74,FNOM&amp;FDATE,0),4)," ")</f>
        <v xml:space="preserve"> </v>
      </c>
      <c r="BX74" s="187">
        <f t="shared" si="348"/>
        <v>0</v>
      </c>
      <c r="BY74" s="188">
        <f t="shared" si="313"/>
        <v>0</v>
      </c>
      <c r="BZ74" s="176" t="str">
        <f t="array" ref="BZ74">IFERROR(INDEX(FDONN,MATCH($BZ$4&amp;$E74,FNOM&amp;FDATE,0),3)," ")</f>
        <v xml:space="preserve"> </v>
      </c>
      <c r="CA74" s="178" t="str">
        <f t="array" ref="CA74">IFERROR(INDEX(FDONN,MATCH($BZ$4&amp;$E74,FNOM&amp;FDATE,0),4)," ")</f>
        <v xml:space="preserve"> </v>
      </c>
      <c r="CB74" s="187">
        <f t="shared" si="349"/>
        <v>0</v>
      </c>
      <c r="CC74" s="188">
        <f t="shared" si="314"/>
        <v>0</v>
      </c>
      <c r="CD74" s="176" t="str">
        <f t="array" ref="CD74">IFERROR(INDEX(FDONN,MATCH($CD$4&amp;$E74,FNOM&amp;FDATE,0),3)," ")</f>
        <v xml:space="preserve"> </v>
      </c>
      <c r="CE74" s="178" t="str">
        <f t="array" ref="CE74">IFERROR(INDEX(FDONN,MATCH($CD$4&amp;$E74,FNOM&amp;FDATE,0),4)," ")</f>
        <v xml:space="preserve"> </v>
      </c>
      <c r="CF74" s="187">
        <f t="shared" si="350"/>
        <v>0</v>
      </c>
      <c r="CG74" s="188">
        <f t="shared" si="315"/>
        <v>0</v>
      </c>
      <c r="CH74" s="176" t="str">
        <f t="array" ref="CH74">IFERROR(INDEX(FDONN,MATCH($CH$4&amp;$E74,FNOM&amp;FDATE,0),3)," ")</f>
        <v xml:space="preserve"> </v>
      </c>
      <c r="CI74" s="178" t="str">
        <f t="array" ref="CI74">IFERROR(INDEX(FDONN,MATCH($CH$4&amp;$E74,FNOM&amp;FDATE,0),4)," ")</f>
        <v xml:space="preserve"> </v>
      </c>
      <c r="CJ74" s="187">
        <f t="shared" si="351"/>
        <v>0</v>
      </c>
      <c r="CK74" s="188">
        <f t="shared" si="316"/>
        <v>0</v>
      </c>
      <c r="CL74" s="176" t="str">
        <f t="array" ref="CL74">IFERROR(INDEX(FDONN,MATCH($CL$4&amp;$E74,FNOM&amp;FDATE,0),3)," ")</f>
        <v xml:space="preserve"> </v>
      </c>
      <c r="CM74" s="178" t="str">
        <f t="array" ref="CM74">IFERROR(INDEX(FDONN,MATCH($CL$4&amp;$E74,FNOM&amp;FDATE,0),4)," ")</f>
        <v xml:space="preserve"> </v>
      </c>
      <c r="CN74" s="187">
        <f t="shared" si="352"/>
        <v>0</v>
      </c>
      <c r="CO74" s="188">
        <f t="shared" si="317"/>
        <v>0</v>
      </c>
      <c r="CP74" s="176" t="str">
        <f t="array" ref="CP74">IFERROR(INDEX(FDONN,MATCH($CP$4&amp;$E74,FNOM&amp;FDATE,0),3)," ")</f>
        <v xml:space="preserve"> </v>
      </c>
      <c r="CQ74" s="178" t="str">
        <f t="array" ref="CQ74">IFERROR(INDEX(FDONN,MATCH($CP$4&amp;$E74,FNOM&amp;FDATE,0),4)," ")</f>
        <v xml:space="preserve"> </v>
      </c>
      <c r="CR74" s="187">
        <f t="shared" si="353"/>
        <v>0</v>
      </c>
      <c r="CS74" s="188">
        <f t="shared" si="318"/>
        <v>0</v>
      </c>
      <c r="CT74" s="176" t="str">
        <f t="array" ref="CT74">IFERROR(INDEX(FDONN,MATCH($CT$4&amp;$E74,FNOM&amp;FDATE,0),3)," ")</f>
        <v xml:space="preserve"> </v>
      </c>
      <c r="CU74" s="178" t="str">
        <f t="array" ref="CU74">IFERROR(INDEX(FDONN,MATCH($CT$4&amp;$E74,FNOM&amp;FDATE,0),4)," ")</f>
        <v xml:space="preserve"> </v>
      </c>
      <c r="CV74" s="187">
        <f t="shared" si="354"/>
        <v>0</v>
      </c>
      <c r="CW74" s="188">
        <f t="shared" si="319"/>
        <v>0</v>
      </c>
      <c r="CX74" s="176" t="str">
        <f t="array" ref="CX74">IFERROR(INDEX(FDONN,MATCH($CX$4&amp;$E74,FNOM&amp;FDATE,0),3)," ")</f>
        <v xml:space="preserve"> </v>
      </c>
      <c r="CY74" s="178" t="str">
        <f t="array" ref="CY74">IFERROR(INDEX(FDONN,MATCH($CX$4&amp;$E74,FNOM&amp;FDATE,0),4)," ")</f>
        <v xml:space="preserve"> </v>
      </c>
      <c r="CZ74" s="187">
        <f t="shared" si="355"/>
        <v>0</v>
      </c>
      <c r="DA74" s="188">
        <f t="shared" si="320"/>
        <v>0</v>
      </c>
      <c r="DB74" s="176" t="str">
        <f t="array" ref="DB74">IFERROR(INDEX(FDONN,MATCH($DB$4&amp;$E74,FNOM&amp;FDATE,0),3)," ")</f>
        <v xml:space="preserve"> </v>
      </c>
      <c r="DC74" s="178" t="str">
        <f t="array" ref="DC74">IFERROR(INDEX(FDONN,MATCH($DB$4&amp;$E74,FNOM&amp;FDATE,0),4)," ")</f>
        <v xml:space="preserve"> </v>
      </c>
      <c r="DD74" s="187">
        <f t="shared" si="356"/>
        <v>0</v>
      </c>
      <c r="DE74" s="188">
        <f t="shared" si="321"/>
        <v>0</v>
      </c>
      <c r="DF74" s="176" t="str">
        <f t="array" ref="DF74">IFERROR(INDEX(FDONN,MATCH($DF$4&amp;$E74,FNOM&amp;FDATE,0),3)," ")</f>
        <v xml:space="preserve"> </v>
      </c>
      <c r="DG74" s="178" t="str">
        <f t="array" ref="DG74">IFERROR(INDEX(FDONN,MATCH($DF$4&amp;$E74,FNOM&amp;FDATE,0),4)," ")</f>
        <v xml:space="preserve"> </v>
      </c>
      <c r="DH74" s="187">
        <f t="shared" si="357"/>
        <v>0</v>
      </c>
      <c r="DI74" s="188">
        <f t="shared" si="322"/>
        <v>0</v>
      </c>
      <c r="DJ74" s="176" t="str">
        <f t="array" ref="DJ74">IFERROR(INDEX(FDONN,MATCH($DJ$4&amp;$E74,FNOM&amp;FDATE,0),3)," ")</f>
        <v xml:space="preserve"> </v>
      </c>
      <c r="DK74" s="178" t="str">
        <f t="array" ref="DK74">IFERROR(INDEX(FDONN,MATCH($DJ$4&amp;$E74,FNOM&amp;FDATE,0),4)," ")</f>
        <v xml:space="preserve"> </v>
      </c>
      <c r="DL74" s="187">
        <f t="shared" si="358"/>
        <v>0</v>
      </c>
      <c r="DM74" s="188">
        <f t="shared" si="323"/>
        <v>0</v>
      </c>
      <c r="DN74" s="194" t="str">
        <f t="array" ref="DN74">IFERROR(INDEX(FDONN,MATCH($DN$4&amp;$E74,FNOM&amp;FDATE,0),3)," ")</f>
        <v xml:space="preserve"> </v>
      </c>
      <c r="DO74" s="178" t="str">
        <f t="array" ref="DO74">IFERROR(INDEX(FDONN,MATCH($DN$4&amp;$E74,FNOM&amp;FDATE,0),4)," ")</f>
        <v xml:space="preserve"> </v>
      </c>
      <c r="DP74" s="187">
        <f t="shared" si="359"/>
        <v>0</v>
      </c>
      <c r="DQ74" s="188">
        <f t="shared" si="324"/>
        <v>0</v>
      </c>
    </row>
    <row r="75" spans="1:121" ht="16.5" thickBot="1" x14ac:dyDescent="0.3">
      <c r="A75" s="97"/>
      <c r="B75" s="95">
        <f t="shared" si="325"/>
        <v>1</v>
      </c>
      <c r="C75" s="95">
        <f t="shared" si="326"/>
        <v>11</v>
      </c>
      <c r="D75" s="95">
        <f t="shared" si="327"/>
        <v>3</v>
      </c>
      <c r="E75" s="156">
        <f t="shared" si="330"/>
        <v>43535</v>
      </c>
      <c r="F75" s="176" t="str">
        <f t="array" ref="F75">IFERROR(INDEX(Etat!A:C,MATCH('2019'!$F$4:$I$4&amp;'2019'!$E75,FNOM&amp;FDATE,0),3)," ")</f>
        <v xml:space="preserve"> </v>
      </c>
      <c r="G75" s="178" t="str">
        <f t="array" ref="G75">IFERROR(INDEX(Etat!A:D,MATCH('2019'!$F$4:$I$4&amp;'2019'!$E75,FNOM&amp;FDATE,0),4)," ")</f>
        <v xml:space="preserve"> </v>
      </c>
      <c r="H75" s="187">
        <f t="shared" si="331"/>
        <v>0</v>
      </c>
      <c r="I75" s="188">
        <f>H75</f>
        <v>0</v>
      </c>
      <c r="J75" s="176" t="str">
        <f t="array" ref="J75">IFERROR(INDEX(FDONN,MATCH($J$4&amp;$E75,FNOM&amp;FDATE,0),3)," ")</f>
        <v xml:space="preserve"> </v>
      </c>
      <c r="K75" s="178" t="str">
        <f t="array" ref="K75">IFERROR(INDEX(FDONN,MATCH($J$4&amp;$E75,FNOM&amp;FDATE,0),4)," ")</f>
        <v xml:space="preserve"> </v>
      </c>
      <c r="L75" s="187">
        <f t="shared" si="332"/>
        <v>0</v>
      </c>
      <c r="M75" s="188">
        <f>L75</f>
        <v>0</v>
      </c>
      <c r="N75" s="176" t="str">
        <f t="array" ref="N75">IFERROR(INDEX(FDONN,MATCH($N$4&amp;$E75,FNOM&amp;FDATE,0),3)," ")</f>
        <v xml:space="preserve"> </v>
      </c>
      <c r="O75" s="178" t="str">
        <f t="array" ref="O75">IFERROR(INDEX(FDONN,MATCH($N$4&amp;$E75,FNOM&amp;FDATE,0),4)," ")</f>
        <v xml:space="preserve"> </v>
      </c>
      <c r="P75" s="187">
        <f t="shared" si="333"/>
        <v>0</v>
      </c>
      <c r="Q75" s="188">
        <f>P75</f>
        <v>0</v>
      </c>
      <c r="R75" s="176" t="str">
        <f t="array" ref="R75">IFERROR(INDEX(FDONN,MATCH($R$4&amp;$E75,FNOM&amp;FDATE,0),3)," ")</f>
        <v xml:space="preserve"> </v>
      </c>
      <c r="S75" s="178" t="str">
        <f t="array" ref="S75">IFERROR(INDEX(FDONN,MATCH($R$4&amp;$E75,FNOM&amp;FDATE,0),4)," ")</f>
        <v xml:space="preserve"> </v>
      </c>
      <c r="T75" s="187">
        <f t="shared" si="334"/>
        <v>0</v>
      </c>
      <c r="U75" s="188">
        <f>T75</f>
        <v>0</v>
      </c>
      <c r="V75" s="176" t="str">
        <f t="array" ref="V75">IFERROR(INDEX(FDONN,MATCH($V$4&amp;$E75,FNOM&amp;FDATE,0),3)," ")</f>
        <v xml:space="preserve"> </v>
      </c>
      <c r="W75" s="178" t="str">
        <f t="array" ref="W75">IFERROR(INDEX(FDONN,MATCH($V$4&amp;$E75,FNOM&amp;FDATE,0),4)," ")</f>
        <v xml:space="preserve"> </v>
      </c>
      <c r="X75" s="187">
        <f t="shared" si="335"/>
        <v>0</v>
      </c>
      <c r="Y75" s="188">
        <f>X75</f>
        <v>0</v>
      </c>
      <c r="Z75" s="176" t="str">
        <f t="array" ref="Z75">IFERROR(INDEX(FDONN,MATCH($Z$4&amp;$E75,FNOM&amp;FDATE,0),3)," ")</f>
        <v xml:space="preserve"> </v>
      </c>
      <c r="AA75" s="178" t="str">
        <f t="array" ref="AA75">IFERROR(INDEX(FDONN,MATCH($Z$4&amp;$E75,FNOM&amp;FDATE,0),4)," ")</f>
        <v xml:space="preserve"> </v>
      </c>
      <c r="AB75" s="187">
        <f t="shared" si="336"/>
        <v>0</v>
      </c>
      <c r="AC75" s="188">
        <f>AB75</f>
        <v>0</v>
      </c>
      <c r="AD75" s="176" t="str">
        <f t="shared" si="328"/>
        <v xml:space="preserve"> </v>
      </c>
      <c r="AE75" s="178" t="str">
        <f t="shared" si="329"/>
        <v xml:space="preserve"> </v>
      </c>
      <c r="AF75" s="187">
        <f t="shared" si="337"/>
        <v>0</v>
      </c>
      <c r="AG75" s="188">
        <f>AF75</f>
        <v>0</v>
      </c>
      <c r="AH75" s="176" t="str">
        <f t="array" ref="AH75">IFERROR(INDEX(FDONN,MATCH($AH$4&amp;$E75,FNOM&amp;FDATE,0),3)," ")</f>
        <v xml:space="preserve"> </v>
      </c>
      <c r="AI75" s="178" t="str">
        <f t="array" ref="AI75">IFERROR(INDEX(FDONN,MATCH($AH$4&amp;$E75,FNOM&amp;FDATE,0),4)," ")</f>
        <v xml:space="preserve"> </v>
      </c>
      <c r="AJ75" s="187">
        <f t="shared" si="338"/>
        <v>0</v>
      </c>
      <c r="AK75" s="188">
        <f>AJ75</f>
        <v>0</v>
      </c>
      <c r="AL75" s="176" t="str">
        <f t="array" ref="AL75">IFERROR(INDEX(FDONN,MATCH($AL$4&amp;$E75,FNOM&amp;FDATE,0),3)," ")</f>
        <v xml:space="preserve"> </v>
      </c>
      <c r="AM75" s="178" t="str">
        <f t="array" ref="AM75">IFERROR(INDEX(FDONN,MATCH($AL$4&amp;$E75,FNOM&amp;FDATE,0),4)," ")</f>
        <v xml:space="preserve"> </v>
      </c>
      <c r="AN75" s="187">
        <f t="shared" si="339"/>
        <v>0</v>
      </c>
      <c r="AO75" s="188">
        <f>AN75</f>
        <v>0</v>
      </c>
      <c r="AP75" s="176" t="str">
        <f t="array" ref="AP75">IFERROR(INDEX(FDONN,MATCH($AP$4&amp;$E75,FNOM&amp;FDATE,0),3)," ")</f>
        <v xml:space="preserve"> </v>
      </c>
      <c r="AQ75" s="178" t="str">
        <f t="array" ref="AQ75">IFERROR(INDEX(FDONN,MATCH($AP$4&amp;$E75,FNOM&amp;FDATE,0),4)," ")</f>
        <v xml:space="preserve"> </v>
      </c>
      <c r="AR75" s="187">
        <f t="shared" si="340"/>
        <v>0</v>
      </c>
      <c r="AS75" s="188">
        <f>AR75</f>
        <v>0</v>
      </c>
      <c r="AT75" s="176" t="str">
        <f t="array" ref="AT75">IFERROR(INDEX(FDONN,MATCH($AT$4&amp;$E75,FNOM&amp;FDATE,0),3)," ")</f>
        <v xml:space="preserve"> </v>
      </c>
      <c r="AU75" s="178" t="str">
        <f t="array" ref="AU75">IFERROR(INDEX(FDONN,MATCH($AT$4&amp;$E75,FNOM&amp;FDATE,0),4)," ")</f>
        <v xml:space="preserve"> </v>
      </c>
      <c r="AV75" s="187">
        <f t="shared" si="341"/>
        <v>0</v>
      </c>
      <c r="AW75" s="188">
        <f>AV75</f>
        <v>0</v>
      </c>
      <c r="AX75" s="176" t="str">
        <f t="array" ref="AX75">IFERROR(INDEX(FDONN,MATCH($AX$4&amp;$E75,FNOM&amp;FDATE,0),3)," ")</f>
        <v xml:space="preserve"> </v>
      </c>
      <c r="AY75" s="178" t="str">
        <f t="array" ref="AY75">IFERROR(INDEX(FDONN,MATCH($AX$4&amp;$E75,FNOM&amp;FDATE,0),4)," ")</f>
        <v xml:space="preserve"> </v>
      </c>
      <c r="AZ75" s="187">
        <f t="shared" si="342"/>
        <v>0</v>
      </c>
      <c r="BA75" s="188">
        <f>AZ75</f>
        <v>0</v>
      </c>
      <c r="BB75" s="176" t="str">
        <f t="array" ref="BB75">IFERROR(INDEX(FDONN,MATCH($BB$4&amp;$E75,FNOM&amp;FDATE,0),3)," ")</f>
        <v xml:space="preserve"> </v>
      </c>
      <c r="BC75" s="178" t="str">
        <f t="array" ref="BC75">IFERROR(INDEX(FDONN,MATCH($BB$4&amp;$E75,FNOM&amp;FDATE,0),4)," ")</f>
        <v xml:space="preserve"> </v>
      </c>
      <c r="BD75" s="187">
        <f t="shared" si="343"/>
        <v>0</v>
      </c>
      <c r="BE75" s="188">
        <f>BD75</f>
        <v>0</v>
      </c>
      <c r="BF75" s="176" t="str">
        <f t="array" ref="BF75">IFERROR(INDEX(FDONN,MATCH($BF$4&amp;$E75,FNOM&amp;FDATE,0),3)," ")</f>
        <v xml:space="preserve"> </v>
      </c>
      <c r="BG75" s="178" t="str">
        <f t="array" ref="BG75">IFERROR(INDEX(FDONN,MATCH($BF$4&amp;$E75,FNOM&amp;FDATE,0),4)," ")</f>
        <v xml:space="preserve"> </v>
      </c>
      <c r="BH75" s="187">
        <f t="shared" si="344"/>
        <v>0</v>
      </c>
      <c r="BI75" s="188">
        <f>BH75</f>
        <v>0</v>
      </c>
      <c r="BJ75" s="176" t="str">
        <f t="array" ref="BJ75">IFERROR(INDEX(FDONN,MATCH($BJ$4&amp;$E75,FNOM&amp;FDATE,0),3)," ")</f>
        <v xml:space="preserve"> </v>
      </c>
      <c r="BK75" s="178" t="str">
        <f t="array" ref="BK75">IFERROR(INDEX(FDONN,MATCH($BJ$4&amp;$E75,FNOM&amp;FDATE,0),4)," ")</f>
        <v xml:space="preserve"> </v>
      </c>
      <c r="BL75" s="187">
        <f t="shared" si="345"/>
        <v>0</v>
      </c>
      <c r="BM75" s="188">
        <f>BL75</f>
        <v>0</v>
      </c>
      <c r="BN75" s="176" t="str">
        <f t="array" ref="BN75">IFERROR(INDEX(FDONN,MATCH($BN$4&amp;$E75,FNOM&amp;FDATE,0),3)," ")</f>
        <v xml:space="preserve"> </v>
      </c>
      <c r="BO75" s="178" t="str">
        <f t="array" ref="BO75">IFERROR(INDEX(FDONN,MATCH($BN$4&amp;$E75,FNOM&amp;FDATE,0),4)," ")</f>
        <v xml:space="preserve"> </v>
      </c>
      <c r="BP75" s="187">
        <f t="shared" si="346"/>
        <v>0</v>
      </c>
      <c r="BQ75" s="188">
        <f>BP75</f>
        <v>0</v>
      </c>
      <c r="BR75" s="176" t="str">
        <f t="array" ref="BR75">IFERROR(INDEX(FDONN,MATCH($BR$4&amp;$E75,FNOM&amp;FDATE,0),3)," ")</f>
        <v xml:space="preserve"> </v>
      </c>
      <c r="BS75" s="178" t="str">
        <f t="array" ref="BS75">IFERROR(INDEX(FDONN,MATCH($BR$4&amp;$E75,FNOM&amp;FDATE,0),4)," ")</f>
        <v xml:space="preserve"> </v>
      </c>
      <c r="BT75" s="187">
        <f t="shared" si="347"/>
        <v>0</v>
      </c>
      <c r="BU75" s="188">
        <f>BT75</f>
        <v>0</v>
      </c>
      <c r="BV75" s="176" t="str">
        <f t="array" ref="BV75">IFERROR(INDEX(FDONN,MATCH($BV$4&amp;$E75,FNOM&amp;FDATE,0),3)," ")</f>
        <v xml:space="preserve"> </v>
      </c>
      <c r="BW75" s="178" t="str">
        <f t="array" ref="BW75">IFERROR(INDEX(FDONN,MATCH($BV$4&amp;$E75,FNOM&amp;FDATE,0),4)," ")</f>
        <v xml:space="preserve"> </v>
      </c>
      <c r="BX75" s="187">
        <f t="shared" si="348"/>
        <v>0</v>
      </c>
      <c r="BY75" s="188">
        <f>BX75</f>
        <v>0</v>
      </c>
      <c r="BZ75" s="176" t="str">
        <f t="array" ref="BZ75">IFERROR(INDEX(FDONN,MATCH($BZ$4&amp;$E75,FNOM&amp;FDATE,0),3)," ")</f>
        <v xml:space="preserve"> </v>
      </c>
      <c r="CA75" s="178" t="str">
        <f t="array" ref="CA75">IFERROR(INDEX(FDONN,MATCH($BZ$4&amp;$E75,FNOM&amp;FDATE,0),4)," ")</f>
        <v xml:space="preserve"> </v>
      </c>
      <c r="CB75" s="187">
        <f t="shared" si="349"/>
        <v>0</v>
      </c>
      <c r="CC75" s="188">
        <f>CB75</f>
        <v>0</v>
      </c>
      <c r="CD75" s="176" t="str">
        <f t="array" ref="CD75">IFERROR(INDEX(FDONN,MATCH($CD$4&amp;$E75,FNOM&amp;FDATE,0),3)," ")</f>
        <v xml:space="preserve"> </v>
      </c>
      <c r="CE75" s="178" t="str">
        <f t="array" ref="CE75">IFERROR(INDEX(FDONN,MATCH($CD$4&amp;$E75,FNOM&amp;FDATE,0),4)," ")</f>
        <v xml:space="preserve"> </v>
      </c>
      <c r="CF75" s="187">
        <f t="shared" si="350"/>
        <v>0</v>
      </c>
      <c r="CG75" s="188">
        <f>CF75</f>
        <v>0</v>
      </c>
      <c r="CH75" s="176" t="str">
        <f t="array" ref="CH75">IFERROR(INDEX(FDONN,MATCH($CH$4&amp;$E75,FNOM&amp;FDATE,0),3)," ")</f>
        <v xml:space="preserve"> </v>
      </c>
      <c r="CI75" s="178" t="str">
        <f t="array" ref="CI75">IFERROR(INDEX(FDONN,MATCH($CH$4&amp;$E75,FNOM&amp;FDATE,0),4)," ")</f>
        <v xml:space="preserve"> </v>
      </c>
      <c r="CJ75" s="187">
        <f t="shared" si="351"/>
        <v>0</v>
      </c>
      <c r="CK75" s="188">
        <f>CJ75</f>
        <v>0</v>
      </c>
      <c r="CL75" s="176" t="str">
        <f t="array" ref="CL75">IFERROR(INDEX(FDONN,MATCH($CL$4&amp;$E75,FNOM&amp;FDATE,0),3)," ")</f>
        <v xml:space="preserve"> </v>
      </c>
      <c r="CM75" s="178" t="str">
        <f t="array" ref="CM75">IFERROR(INDEX(FDONN,MATCH($CL$4&amp;$E75,FNOM&amp;FDATE,0),4)," ")</f>
        <v xml:space="preserve"> </v>
      </c>
      <c r="CN75" s="187">
        <f t="shared" si="352"/>
        <v>0</v>
      </c>
      <c r="CO75" s="188">
        <f>CN75</f>
        <v>0</v>
      </c>
      <c r="CP75" s="176" t="str">
        <f t="array" ref="CP75">IFERROR(INDEX(FDONN,MATCH($CP$4&amp;$E75,FNOM&amp;FDATE,0),3)," ")</f>
        <v xml:space="preserve"> </v>
      </c>
      <c r="CQ75" s="178" t="str">
        <f t="array" ref="CQ75">IFERROR(INDEX(FDONN,MATCH($CP$4&amp;$E75,FNOM&amp;FDATE,0),4)," ")</f>
        <v xml:space="preserve"> </v>
      </c>
      <c r="CR75" s="187">
        <f t="shared" si="353"/>
        <v>0</v>
      </c>
      <c r="CS75" s="188">
        <f>CR75</f>
        <v>0</v>
      </c>
      <c r="CT75" s="176" t="str">
        <f t="array" ref="CT75">IFERROR(INDEX(FDONN,MATCH($CT$4&amp;$E75,FNOM&amp;FDATE,0),3)," ")</f>
        <v xml:space="preserve"> </v>
      </c>
      <c r="CU75" s="178" t="str">
        <f t="array" ref="CU75">IFERROR(INDEX(FDONN,MATCH($CT$4&amp;$E75,FNOM&amp;FDATE,0),4)," ")</f>
        <v xml:space="preserve"> </v>
      </c>
      <c r="CV75" s="187">
        <f t="shared" si="354"/>
        <v>0</v>
      </c>
      <c r="CW75" s="188">
        <f>CV75</f>
        <v>0</v>
      </c>
      <c r="CX75" s="176" t="str">
        <f t="array" ref="CX75">IFERROR(INDEX(FDONN,MATCH($CX$4&amp;$E75,FNOM&amp;FDATE,0),3)," ")</f>
        <v xml:space="preserve"> </v>
      </c>
      <c r="CY75" s="178" t="str">
        <f t="array" ref="CY75">IFERROR(INDEX(FDONN,MATCH($CX$4&amp;$E75,FNOM&amp;FDATE,0),4)," ")</f>
        <v xml:space="preserve"> </v>
      </c>
      <c r="CZ75" s="187">
        <f t="shared" si="355"/>
        <v>0</v>
      </c>
      <c r="DA75" s="188">
        <f>CZ75</f>
        <v>0</v>
      </c>
      <c r="DB75" s="176" t="str">
        <f t="array" ref="DB75">IFERROR(INDEX(FDONN,MATCH($DB$4&amp;$E75,FNOM&amp;FDATE,0),3)," ")</f>
        <v xml:space="preserve"> </v>
      </c>
      <c r="DC75" s="178" t="str">
        <f t="array" ref="DC75">IFERROR(INDEX(FDONN,MATCH($DB$4&amp;$E75,FNOM&amp;FDATE,0),4)," ")</f>
        <v xml:space="preserve"> </v>
      </c>
      <c r="DD75" s="187">
        <f t="shared" si="356"/>
        <v>0</v>
      </c>
      <c r="DE75" s="188">
        <f>DD75</f>
        <v>0</v>
      </c>
      <c r="DF75" s="176" t="str">
        <f t="array" ref="DF75">IFERROR(INDEX(FDONN,MATCH($DF$4&amp;$E75,FNOM&amp;FDATE,0),3)," ")</f>
        <v xml:space="preserve"> </v>
      </c>
      <c r="DG75" s="178" t="str">
        <f t="array" ref="DG75">IFERROR(INDEX(FDONN,MATCH($DF$4&amp;$E75,FNOM&amp;FDATE,0),4)," ")</f>
        <v xml:space="preserve"> </v>
      </c>
      <c r="DH75" s="187">
        <f t="shared" si="357"/>
        <v>0</v>
      </c>
      <c r="DI75" s="188">
        <f>DH75</f>
        <v>0</v>
      </c>
      <c r="DJ75" s="176" t="str">
        <f t="array" ref="DJ75">IFERROR(INDEX(FDONN,MATCH($DJ$4&amp;$E75,FNOM&amp;FDATE,0),3)," ")</f>
        <v xml:space="preserve"> </v>
      </c>
      <c r="DK75" s="178" t="str">
        <f t="array" ref="DK75">IFERROR(INDEX(FDONN,MATCH($DJ$4&amp;$E75,FNOM&amp;FDATE,0),4)," ")</f>
        <v xml:space="preserve"> </v>
      </c>
      <c r="DL75" s="187">
        <f t="shared" si="358"/>
        <v>0</v>
      </c>
      <c r="DM75" s="188">
        <f>DL75</f>
        <v>0</v>
      </c>
      <c r="DN75" s="194" t="str">
        <f t="array" ref="DN75">IFERROR(INDEX(FDONN,MATCH($DN$4&amp;$E75,FNOM&amp;FDATE,0),3)," ")</f>
        <v xml:space="preserve"> </v>
      </c>
      <c r="DO75" s="178" t="str">
        <f t="array" ref="DO75">IFERROR(INDEX(FDONN,MATCH($DN$4&amp;$E75,FNOM&amp;FDATE,0),4)," ")</f>
        <v xml:space="preserve"> </v>
      </c>
      <c r="DP75" s="187">
        <f t="shared" si="359"/>
        <v>0</v>
      </c>
      <c r="DQ75" s="188">
        <f>DP75</f>
        <v>0</v>
      </c>
    </row>
    <row r="76" spans="1:121" ht="16.5" thickBot="1" x14ac:dyDescent="0.3">
      <c r="A76" s="97"/>
      <c r="B76" s="95">
        <f t="shared" si="325"/>
        <v>2</v>
      </c>
      <c r="C76" s="95">
        <f t="shared" si="326"/>
        <v>11</v>
      </c>
      <c r="D76" s="95">
        <f t="shared" si="327"/>
        <v>3</v>
      </c>
      <c r="E76" s="156">
        <f t="shared" si="330"/>
        <v>43536</v>
      </c>
      <c r="F76" s="176" t="str">
        <f t="array" ref="F76">IFERROR(INDEX(Etat!A:C,MATCH('2019'!$F$4:$I$4&amp;'2019'!$E76,FNOM&amp;FDATE,0),3)," ")</f>
        <v xml:space="preserve"> </v>
      </c>
      <c r="G76" s="178" t="str">
        <f t="array" ref="G76">IFERROR(INDEX(Etat!A:D,MATCH('2019'!$F$4:$I$4&amp;'2019'!$E76,FNOM&amp;FDATE,0),4)," ")</f>
        <v xml:space="preserve"> </v>
      </c>
      <c r="H76" s="187">
        <f t="shared" si="331"/>
        <v>0</v>
      </c>
      <c r="I76" s="188">
        <f>H76+I75</f>
        <v>0</v>
      </c>
      <c r="J76" s="176" t="str">
        <f t="array" ref="J76">IFERROR(INDEX(FDONN,MATCH($J$4&amp;$E76,FNOM&amp;FDATE,0),3)," ")</f>
        <v xml:space="preserve"> </v>
      </c>
      <c r="K76" s="178" t="str">
        <f t="array" ref="K76">IFERROR(INDEX(FDONN,MATCH($J$4&amp;$E76,FNOM&amp;FDATE,0),4)," ")</f>
        <v xml:space="preserve"> </v>
      </c>
      <c r="L76" s="187">
        <f t="shared" si="332"/>
        <v>0</v>
      </c>
      <c r="M76" s="188">
        <f>L76+M75</f>
        <v>0</v>
      </c>
      <c r="N76" s="176" t="str">
        <f t="array" ref="N76">IFERROR(INDEX(FDONN,MATCH($N$4&amp;$E76,FNOM&amp;FDATE,0),3)," ")</f>
        <v xml:space="preserve"> </v>
      </c>
      <c r="O76" s="178" t="str">
        <f t="array" ref="O76">IFERROR(INDEX(FDONN,MATCH($N$4&amp;$E76,FNOM&amp;FDATE,0),4)," ")</f>
        <v xml:space="preserve"> </v>
      </c>
      <c r="P76" s="187">
        <f t="shared" si="333"/>
        <v>0</v>
      </c>
      <c r="Q76" s="188">
        <f>P76+Q75</f>
        <v>0</v>
      </c>
      <c r="R76" s="176" t="str">
        <f t="array" ref="R76">IFERROR(INDEX(FDONN,MATCH($R$4&amp;$E76,FNOM&amp;FDATE,0),3)," ")</f>
        <v xml:space="preserve"> </v>
      </c>
      <c r="S76" s="178" t="str">
        <f t="array" ref="S76">IFERROR(INDEX(FDONN,MATCH($R$4&amp;$E76,FNOM&amp;FDATE,0),4)," ")</f>
        <v xml:space="preserve"> </v>
      </c>
      <c r="T76" s="187">
        <f t="shared" si="334"/>
        <v>0</v>
      </c>
      <c r="U76" s="188">
        <f>T76+U75</f>
        <v>0</v>
      </c>
      <c r="V76" s="176" t="str">
        <f t="array" ref="V76">IFERROR(INDEX(FDONN,MATCH($V$4&amp;$E76,FNOM&amp;FDATE,0),3)," ")</f>
        <v xml:space="preserve"> </v>
      </c>
      <c r="W76" s="178" t="str">
        <f t="array" ref="W76">IFERROR(INDEX(FDONN,MATCH($V$4&amp;$E76,FNOM&amp;FDATE,0),4)," ")</f>
        <v xml:space="preserve"> </v>
      </c>
      <c r="X76" s="187">
        <f t="shared" si="335"/>
        <v>0</v>
      </c>
      <c r="Y76" s="188">
        <f>X76+Y75</f>
        <v>0</v>
      </c>
      <c r="Z76" s="176" t="str">
        <f t="array" ref="Z76">IFERROR(INDEX(FDONN,MATCH($Z$4&amp;$E76,FNOM&amp;FDATE,0),3)," ")</f>
        <v xml:space="preserve"> </v>
      </c>
      <c r="AA76" s="178" t="str">
        <f t="array" ref="AA76">IFERROR(INDEX(FDONN,MATCH($Z$4&amp;$E76,FNOM&amp;FDATE,0),4)," ")</f>
        <v xml:space="preserve"> </v>
      </c>
      <c r="AB76" s="187">
        <f t="shared" si="336"/>
        <v>0</v>
      </c>
      <c r="AC76" s="188">
        <f>AB76+AC75</f>
        <v>0</v>
      </c>
      <c r="AD76" s="176" t="str">
        <f t="shared" si="328"/>
        <v xml:space="preserve"> </v>
      </c>
      <c r="AE76" s="178" t="str">
        <f t="shared" si="329"/>
        <v xml:space="preserve"> </v>
      </c>
      <c r="AF76" s="187">
        <f t="shared" si="337"/>
        <v>0</v>
      </c>
      <c r="AG76" s="188">
        <f>AF76+AG75</f>
        <v>0</v>
      </c>
      <c r="AH76" s="176" t="str">
        <f t="array" ref="AH76">IFERROR(INDEX(FDONN,MATCH($AH$4&amp;$E76,FNOM&amp;FDATE,0),3)," ")</f>
        <v xml:space="preserve"> </v>
      </c>
      <c r="AI76" s="178" t="str">
        <f t="array" ref="AI76">IFERROR(INDEX(FDONN,MATCH($AH$4&amp;$E76,FNOM&amp;FDATE,0),4)," ")</f>
        <v xml:space="preserve"> </v>
      </c>
      <c r="AJ76" s="187">
        <f t="shared" si="338"/>
        <v>0</v>
      </c>
      <c r="AK76" s="188">
        <f>AJ76+AK75</f>
        <v>0</v>
      </c>
      <c r="AL76" s="176" t="str">
        <f t="array" ref="AL76">IFERROR(INDEX(FDONN,MATCH($AL$4&amp;$E76,FNOM&amp;FDATE,0),3)," ")</f>
        <v xml:space="preserve"> </v>
      </c>
      <c r="AM76" s="178" t="str">
        <f t="array" ref="AM76">IFERROR(INDEX(FDONN,MATCH($AL$4&amp;$E76,FNOM&amp;FDATE,0),4)," ")</f>
        <v xml:space="preserve"> </v>
      </c>
      <c r="AN76" s="187">
        <f t="shared" si="339"/>
        <v>0</v>
      </c>
      <c r="AO76" s="188">
        <f>AN76+AO75</f>
        <v>0</v>
      </c>
      <c r="AP76" s="176" t="str">
        <f t="array" ref="AP76">IFERROR(INDEX(FDONN,MATCH($AP$4&amp;$E76,FNOM&amp;FDATE,0),3)," ")</f>
        <v xml:space="preserve"> </v>
      </c>
      <c r="AQ76" s="178" t="str">
        <f t="array" ref="AQ76">IFERROR(INDEX(FDONN,MATCH($AP$4&amp;$E76,FNOM&amp;FDATE,0),4)," ")</f>
        <v xml:space="preserve"> </v>
      </c>
      <c r="AR76" s="187">
        <f t="shared" si="340"/>
        <v>0</v>
      </c>
      <c r="AS76" s="188">
        <f>AR76+AS75</f>
        <v>0</v>
      </c>
      <c r="AT76" s="176" t="str">
        <f t="array" ref="AT76">IFERROR(INDEX(FDONN,MATCH($AT$4&amp;$E76,FNOM&amp;FDATE,0),3)," ")</f>
        <v xml:space="preserve"> </v>
      </c>
      <c r="AU76" s="178" t="str">
        <f t="array" ref="AU76">IFERROR(INDEX(FDONN,MATCH($AT$4&amp;$E76,FNOM&amp;FDATE,0),4)," ")</f>
        <v xml:space="preserve"> </v>
      </c>
      <c r="AV76" s="187">
        <f t="shared" si="341"/>
        <v>0</v>
      </c>
      <c r="AW76" s="188">
        <f>AV76+AW75</f>
        <v>0</v>
      </c>
      <c r="AX76" s="176" t="str">
        <f t="array" ref="AX76">IFERROR(INDEX(FDONN,MATCH($AX$4&amp;$E76,FNOM&amp;FDATE,0),3)," ")</f>
        <v xml:space="preserve"> </v>
      </c>
      <c r="AY76" s="178" t="str">
        <f t="array" ref="AY76">IFERROR(INDEX(FDONN,MATCH($AX$4&amp;$E76,FNOM&amp;FDATE,0),4)," ")</f>
        <v xml:space="preserve"> </v>
      </c>
      <c r="AZ76" s="187">
        <f t="shared" si="342"/>
        <v>0</v>
      </c>
      <c r="BA76" s="188">
        <f>AZ76+BA75</f>
        <v>0</v>
      </c>
      <c r="BB76" s="176" t="str">
        <f t="array" ref="BB76">IFERROR(INDEX(FDONN,MATCH($BB$4&amp;$E76,FNOM&amp;FDATE,0),3)," ")</f>
        <v xml:space="preserve"> </v>
      </c>
      <c r="BC76" s="178" t="str">
        <f t="array" ref="BC76">IFERROR(INDEX(FDONN,MATCH($BB$4&amp;$E76,FNOM&amp;FDATE,0),4)," ")</f>
        <v xml:space="preserve"> </v>
      </c>
      <c r="BD76" s="187">
        <f t="shared" si="343"/>
        <v>0</v>
      </c>
      <c r="BE76" s="188">
        <f>BD76+BE75</f>
        <v>0</v>
      </c>
      <c r="BF76" s="176" t="str">
        <f t="array" ref="BF76">IFERROR(INDEX(FDONN,MATCH($BF$4&amp;$E76,FNOM&amp;FDATE,0),3)," ")</f>
        <v xml:space="preserve"> </v>
      </c>
      <c r="BG76" s="178" t="str">
        <f t="array" ref="BG76">IFERROR(INDEX(FDONN,MATCH($BF$4&amp;$E76,FNOM&amp;FDATE,0),4)," ")</f>
        <v xml:space="preserve"> </v>
      </c>
      <c r="BH76" s="187">
        <f t="shared" si="344"/>
        <v>0</v>
      </c>
      <c r="BI76" s="188">
        <f>BH76+BI75</f>
        <v>0</v>
      </c>
      <c r="BJ76" s="176" t="str">
        <f t="array" ref="BJ76">IFERROR(INDEX(FDONN,MATCH($BJ$4&amp;$E76,FNOM&amp;FDATE,0),3)," ")</f>
        <v xml:space="preserve"> </v>
      </c>
      <c r="BK76" s="178" t="str">
        <f t="array" ref="BK76">IFERROR(INDEX(FDONN,MATCH($BJ$4&amp;$E76,FNOM&amp;FDATE,0),4)," ")</f>
        <v xml:space="preserve"> </v>
      </c>
      <c r="BL76" s="187">
        <f t="shared" si="345"/>
        <v>0</v>
      </c>
      <c r="BM76" s="188">
        <f>BL76+BM75</f>
        <v>0</v>
      </c>
      <c r="BN76" s="176" t="str">
        <f t="array" ref="BN76">IFERROR(INDEX(FDONN,MATCH($BN$4&amp;$E76,FNOM&amp;FDATE,0),3)," ")</f>
        <v xml:space="preserve"> </v>
      </c>
      <c r="BO76" s="178" t="str">
        <f t="array" ref="BO76">IFERROR(INDEX(FDONN,MATCH($BN$4&amp;$E76,FNOM&amp;FDATE,0),4)," ")</f>
        <v xml:space="preserve"> </v>
      </c>
      <c r="BP76" s="187">
        <f t="shared" si="346"/>
        <v>0</v>
      </c>
      <c r="BQ76" s="188">
        <f>BP76+BQ75</f>
        <v>0</v>
      </c>
      <c r="BR76" s="176" t="str">
        <f t="array" ref="BR76">IFERROR(INDEX(FDONN,MATCH($BR$4&amp;$E76,FNOM&amp;FDATE,0),3)," ")</f>
        <v xml:space="preserve"> </v>
      </c>
      <c r="BS76" s="178" t="str">
        <f t="array" ref="BS76">IFERROR(INDEX(FDONN,MATCH($BR$4&amp;$E76,FNOM&amp;FDATE,0),4)," ")</f>
        <v xml:space="preserve"> </v>
      </c>
      <c r="BT76" s="187">
        <f t="shared" si="347"/>
        <v>0</v>
      </c>
      <c r="BU76" s="188">
        <f>BT76+BU75</f>
        <v>0</v>
      </c>
      <c r="BV76" s="176" t="str">
        <f t="array" ref="BV76">IFERROR(INDEX(FDONN,MATCH($BV$4&amp;$E76,FNOM&amp;FDATE,0),3)," ")</f>
        <v xml:space="preserve"> </v>
      </c>
      <c r="BW76" s="178" t="str">
        <f t="array" ref="BW76">IFERROR(INDEX(FDONN,MATCH($BV$4&amp;$E76,FNOM&amp;FDATE,0),4)," ")</f>
        <v xml:space="preserve"> </v>
      </c>
      <c r="BX76" s="187">
        <f t="shared" si="348"/>
        <v>0</v>
      </c>
      <c r="BY76" s="188">
        <f>BX76+BY75</f>
        <v>0</v>
      </c>
      <c r="BZ76" s="176" t="str">
        <f t="array" ref="BZ76">IFERROR(INDEX(FDONN,MATCH($BZ$4&amp;$E76,FNOM&amp;FDATE,0),3)," ")</f>
        <v xml:space="preserve"> </v>
      </c>
      <c r="CA76" s="178" t="str">
        <f t="array" ref="CA76">IFERROR(INDEX(FDONN,MATCH($BZ$4&amp;$E76,FNOM&amp;FDATE,0),4)," ")</f>
        <v xml:space="preserve"> </v>
      </c>
      <c r="CB76" s="187">
        <f t="shared" si="349"/>
        <v>0</v>
      </c>
      <c r="CC76" s="188">
        <f>CB76+CC75</f>
        <v>0</v>
      </c>
      <c r="CD76" s="176" t="str">
        <f t="array" ref="CD76">IFERROR(INDEX(FDONN,MATCH($CD$4&amp;$E76,FNOM&amp;FDATE,0),3)," ")</f>
        <v xml:space="preserve"> </v>
      </c>
      <c r="CE76" s="178" t="str">
        <f t="array" ref="CE76">IFERROR(INDEX(FDONN,MATCH($CD$4&amp;$E76,FNOM&amp;FDATE,0),4)," ")</f>
        <v xml:space="preserve"> </v>
      </c>
      <c r="CF76" s="187">
        <f t="shared" si="350"/>
        <v>0</v>
      </c>
      <c r="CG76" s="188">
        <f>CF76+CG75</f>
        <v>0</v>
      </c>
      <c r="CH76" s="176" t="str">
        <f t="array" ref="CH76">IFERROR(INDEX(FDONN,MATCH($CH$4&amp;$E76,FNOM&amp;FDATE,0),3)," ")</f>
        <v xml:space="preserve"> </v>
      </c>
      <c r="CI76" s="178" t="str">
        <f t="array" ref="CI76">IFERROR(INDEX(FDONN,MATCH($CH$4&amp;$E76,FNOM&amp;FDATE,0),4)," ")</f>
        <v xml:space="preserve"> </v>
      </c>
      <c r="CJ76" s="187">
        <f t="shared" si="351"/>
        <v>0</v>
      </c>
      <c r="CK76" s="188">
        <f>CJ76+CK75</f>
        <v>0</v>
      </c>
      <c r="CL76" s="176" t="str">
        <f t="array" ref="CL76">IFERROR(INDEX(FDONN,MATCH($CL$4&amp;$E76,FNOM&amp;FDATE,0),3)," ")</f>
        <v xml:space="preserve"> </v>
      </c>
      <c r="CM76" s="178" t="str">
        <f t="array" ref="CM76">IFERROR(INDEX(FDONN,MATCH($CL$4&amp;$E76,FNOM&amp;FDATE,0),4)," ")</f>
        <v xml:space="preserve"> </v>
      </c>
      <c r="CN76" s="187">
        <f t="shared" si="352"/>
        <v>0</v>
      </c>
      <c r="CO76" s="188">
        <f>CN76+CO75</f>
        <v>0</v>
      </c>
      <c r="CP76" s="176" t="str">
        <f t="array" ref="CP76">IFERROR(INDEX(FDONN,MATCH($CP$4&amp;$E76,FNOM&amp;FDATE,0),3)," ")</f>
        <v xml:space="preserve"> </v>
      </c>
      <c r="CQ76" s="178" t="str">
        <f t="array" ref="CQ76">IFERROR(INDEX(FDONN,MATCH($CP$4&amp;$E76,FNOM&amp;FDATE,0),4)," ")</f>
        <v xml:space="preserve"> </v>
      </c>
      <c r="CR76" s="187">
        <f t="shared" si="353"/>
        <v>0</v>
      </c>
      <c r="CS76" s="188">
        <f>CR76+CS75</f>
        <v>0</v>
      </c>
      <c r="CT76" s="176" t="str">
        <f t="array" ref="CT76">IFERROR(INDEX(FDONN,MATCH($CT$4&amp;$E76,FNOM&amp;FDATE,0),3)," ")</f>
        <v xml:space="preserve"> </v>
      </c>
      <c r="CU76" s="178" t="str">
        <f t="array" ref="CU76">IFERROR(INDEX(FDONN,MATCH($CT$4&amp;$E76,FNOM&amp;FDATE,0),4)," ")</f>
        <v xml:space="preserve"> </v>
      </c>
      <c r="CV76" s="187">
        <f t="shared" si="354"/>
        <v>0</v>
      </c>
      <c r="CW76" s="188">
        <f>CV76+CW75</f>
        <v>0</v>
      </c>
      <c r="CX76" s="176" t="str">
        <f t="array" ref="CX76">IFERROR(INDEX(FDONN,MATCH($CX$4&amp;$E76,FNOM&amp;FDATE,0),3)," ")</f>
        <v xml:space="preserve"> </v>
      </c>
      <c r="CY76" s="178" t="str">
        <f t="array" ref="CY76">IFERROR(INDEX(FDONN,MATCH($CX$4&amp;$E76,FNOM&amp;FDATE,0),4)," ")</f>
        <v xml:space="preserve"> </v>
      </c>
      <c r="CZ76" s="187">
        <f t="shared" si="355"/>
        <v>0</v>
      </c>
      <c r="DA76" s="188">
        <f>CZ76+DA75</f>
        <v>0</v>
      </c>
      <c r="DB76" s="176" t="str">
        <f t="array" ref="DB76">IFERROR(INDEX(FDONN,MATCH($DB$4&amp;$E76,FNOM&amp;FDATE,0),3)," ")</f>
        <v xml:space="preserve"> </v>
      </c>
      <c r="DC76" s="178" t="str">
        <f t="array" ref="DC76">IFERROR(INDEX(FDONN,MATCH($DB$4&amp;$E76,FNOM&amp;FDATE,0),4)," ")</f>
        <v xml:space="preserve"> </v>
      </c>
      <c r="DD76" s="187">
        <f t="shared" si="356"/>
        <v>0</v>
      </c>
      <c r="DE76" s="188">
        <f>DD76+DE75</f>
        <v>0</v>
      </c>
      <c r="DF76" s="176" t="str">
        <f t="array" ref="DF76">IFERROR(INDEX(FDONN,MATCH($DF$4&amp;$E76,FNOM&amp;FDATE,0),3)," ")</f>
        <v xml:space="preserve"> </v>
      </c>
      <c r="DG76" s="178" t="str">
        <f t="array" ref="DG76">IFERROR(INDEX(FDONN,MATCH($DF$4&amp;$E76,FNOM&amp;FDATE,0),4)," ")</f>
        <v xml:space="preserve"> </v>
      </c>
      <c r="DH76" s="187">
        <f t="shared" si="357"/>
        <v>0</v>
      </c>
      <c r="DI76" s="188">
        <f>DH76+DI75</f>
        <v>0</v>
      </c>
      <c r="DJ76" s="176" t="str">
        <f t="array" ref="DJ76">IFERROR(INDEX(FDONN,MATCH($DJ$4&amp;$E76,FNOM&amp;FDATE,0),3)," ")</f>
        <v xml:space="preserve"> </v>
      </c>
      <c r="DK76" s="178" t="str">
        <f t="array" ref="DK76">IFERROR(INDEX(FDONN,MATCH($DJ$4&amp;$E76,FNOM&amp;FDATE,0),4)," ")</f>
        <v xml:space="preserve"> </v>
      </c>
      <c r="DL76" s="187">
        <f t="shared" si="358"/>
        <v>0</v>
      </c>
      <c r="DM76" s="188">
        <f>DL76+DM75</f>
        <v>0</v>
      </c>
      <c r="DN76" s="194" t="str">
        <f t="array" ref="DN76">IFERROR(INDEX(FDONN,MATCH($DN$4&amp;$E76,FNOM&amp;FDATE,0),3)," ")</f>
        <v xml:space="preserve"> </v>
      </c>
      <c r="DO76" s="178" t="str">
        <f t="array" ref="DO76">IFERROR(INDEX(FDONN,MATCH($DN$4&amp;$E76,FNOM&amp;FDATE,0),4)," ")</f>
        <v xml:space="preserve"> </v>
      </c>
      <c r="DP76" s="187">
        <f t="shared" si="359"/>
        <v>0</v>
      </c>
      <c r="DQ76" s="188">
        <f>DP76+DQ75</f>
        <v>0</v>
      </c>
    </row>
    <row r="77" spans="1:121" ht="16.5" thickBot="1" x14ac:dyDescent="0.3">
      <c r="A77" s="97"/>
      <c r="B77" s="95">
        <f t="shared" si="325"/>
        <v>3</v>
      </c>
      <c r="C77" s="95">
        <f t="shared" si="326"/>
        <v>11</v>
      </c>
      <c r="D77" s="95">
        <f t="shared" si="327"/>
        <v>3</v>
      </c>
      <c r="E77" s="156">
        <f t="shared" si="330"/>
        <v>43537</v>
      </c>
      <c r="F77" s="176" t="str">
        <f t="array" ref="F77">IFERROR(INDEX(Etat!A:C,MATCH('2019'!$F$4:$I$4&amp;'2019'!$E77,FNOM&amp;FDATE,0),3)," ")</f>
        <v xml:space="preserve"> </v>
      </c>
      <c r="G77" s="178" t="str">
        <f t="array" ref="G77">IFERROR(INDEX(Etat!A:D,MATCH('2019'!$F$4:$I$4&amp;'2019'!$E77,FNOM&amp;FDATE,0),4)," ")</f>
        <v xml:space="preserve"> </v>
      </c>
      <c r="H77" s="187">
        <f t="shared" si="331"/>
        <v>0</v>
      </c>
      <c r="I77" s="188">
        <f t="shared" ref="I77:I81" si="360">I76+H77</f>
        <v>0</v>
      </c>
      <c r="J77" s="176" t="str">
        <f t="array" ref="J77">IFERROR(INDEX(FDONN,MATCH($J$4&amp;$E77,FNOM&amp;FDATE,0),3)," ")</f>
        <v xml:space="preserve"> </v>
      </c>
      <c r="K77" s="178" t="str">
        <f t="array" ref="K77">IFERROR(INDEX(FDONN,MATCH($J$4&amp;$E77,FNOM&amp;FDATE,0),4)," ")</f>
        <v xml:space="preserve"> </v>
      </c>
      <c r="L77" s="187">
        <f t="shared" si="332"/>
        <v>0</v>
      </c>
      <c r="M77" s="188">
        <f t="shared" ref="M77:M81" si="361">M76+L77</f>
        <v>0</v>
      </c>
      <c r="N77" s="176" t="str">
        <f t="array" ref="N77">IFERROR(INDEX(FDONN,MATCH($N$4&amp;$E77,FNOM&amp;FDATE,0),3)," ")</f>
        <v xml:space="preserve"> </v>
      </c>
      <c r="O77" s="178" t="str">
        <f t="array" ref="O77">IFERROR(INDEX(FDONN,MATCH($N$4&amp;$E77,FNOM&amp;FDATE,0),4)," ")</f>
        <v xml:space="preserve"> </v>
      </c>
      <c r="P77" s="187">
        <f t="shared" si="333"/>
        <v>0</v>
      </c>
      <c r="Q77" s="188">
        <f t="shared" ref="Q77:Q81" si="362">Q76+P77</f>
        <v>0</v>
      </c>
      <c r="R77" s="176" t="str">
        <f t="array" ref="R77">IFERROR(INDEX(FDONN,MATCH($R$4&amp;$E77,FNOM&amp;FDATE,0),3)," ")</f>
        <v xml:space="preserve"> </v>
      </c>
      <c r="S77" s="178" t="str">
        <f t="array" ref="S77">IFERROR(INDEX(FDONN,MATCH($R$4&amp;$E77,FNOM&amp;FDATE,0),4)," ")</f>
        <v xml:space="preserve"> </v>
      </c>
      <c r="T77" s="187">
        <f t="shared" si="334"/>
        <v>0</v>
      </c>
      <c r="U77" s="188">
        <f t="shared" ref="U77:U81" si="363">U76+T77</f>
        <v>0</v>
      </c>
      <c r="V77" s="176" t="str">
        <f t="array" ref="V77">IFERROR(INDEX(FDONN,MATCH($V$4&amp;$E77,FNOM&amp;FDATE,0),3)," ")</f>
        <v xml:space="preserve"> </v>
      </c>
      <c r="W77" s="178" t="str">
        <f t="array" ref="W77">IFERROR(INDEX(FDONN,MATCH($V$4&amp;$E77,FNOM&amp;FDATE,0),4)," ")</f>
        <v xml:space="preserve"> </v>
      </c>
      <c r="X77" s="187">
        <f t="shared" si="335"/>
        <v>0</v>
      </c>
      <c r="Y77" s="188">
        <f t="shared" ref="Y77:Y81" si="364">Y76+X77</f>
        <v>0</v>
      </c>
      <c r="Z77" s="176" t="str">
        <f t="array" ref="Z77">IFERROR(INDEX(FDONN,MATCH($Z$4&amp;$E77,FNOM&amp;FDATE,0),3)," ")</f>
        <v xml:space="preserve"> </v>
      </c>
      <c r="AA77" s="178" t="str">
        <f t="array" ref="AA77">IFERROR(INDEX(FDONN,MATCH($Z$4&amp;$E77,FNOM&amp;FDATE,0),4)," ")</f>
        <v xml:space="preserve"> </v>
      </c>
      <c r="AB77" s="187">
        <f t="shared" si="336"/>
        <v>0</v>
      </c>
      <c r="AC77" s="188">
        <f t="shared" ref="AC77:AC81" si="365">AC76+AB77</f>
        <v>0</v>
      </c>
      <c r="AD77" s="176" t="str">
        <f t="shared" si="328"/>
        <v xml:space="preserve"> </v>
      </c>
      <c r="AE77" s="178" t="str">
        <f t="shared" si="329"/>
        <v xml:space="preserve"> </v>
      </c>
      <c r="AF77" s="187">
        <f t="shared" si="337"/>
        <v>0</v>
      </c>
      <c r="AG77" s="188">
        <f t="shared" ref="AG77:AG81" si="366">AG76+AF77</f>
        <v>0</v>
      </c>
      <c r="AH77" s="176" t="str">
        <f t="array" ref="AH77">IFERROR(INDEX(FDONN,MATCH($AH$4&amp;$E77,FNOM&amp;FDATE,0),3)," ")</f>
        <v xml:space="preserve"> </v>
      </c>
      <c r="AI77" s="178" t="str">
        <f t="array" ref="AI77">IFERROR(INDEX(FDONN,MATCH($AH$4&amp;$E77,FNOM&amp;FDATE,0),4)," ")</f>
        <v xml:space="preserve"> </v>
      </c>
      <c r="AJ77" s="187">
        <f t="shared" si="338"/>
        <v>0</v>
      </c>
      <c r="AK77" s="188">
        <f t="shared" ref="AK77:AK81" si="367">AK76+AJ77</f>
        <v>0</v>
      </c>
      <c r="AL77" s="176" t="str">
        <f t="array" ref="AL77">IFERROR(INDEX(FDONN,MATCH($AL$4&amp;$E77,FNOM&amp;FDATE,0),3)," ")</f>
        <v xml:space="preserve"> </v>
      </c>
      <c r="AM77" s="178" t="str">
        <f t="array" ref="AM77">IFERROR(INDEX(FDONN,MATCH($AL$4&amp;$E77,FNOM&amp;FDATE,0),4)," ")</f>
        <v xml:space="preserve"> </v>
      </c>
      <c r="AN77" s="187">
        <f t="shared" si="339"/>
        <v>0</v>
      </c>
      <c r="AO77" s="188">
        <f t="shared" ref="AO77:AO81" si="368">AO76+AN77</f>
        <v>0</v>
      </c>
      <c r="AP77" s="176" t="str">
        <f t="array" ref="AP77">IFERROR(INDEX(FDONN,MATCH($AP$4&amp;$E77,FNOM&amp;FDATE,0),3)," ")</f>
        <v xml:space="preserve"> </v>
      </c>
      <c r="AQ77" s="178" t="str">
        <f t="array" ref="AQ77">IFERROR(INDEX(FDONN,MATCH($AP$4&amp;$E77,FNOM&amp;FDATE,0),4)," ")</f>
        <v xml:space="preserve"> </v>
      </c>
      <c r="AR77" s="187">
        <f t="shared" si="340"/>
        <v>0</v>
      </c>
      <c r="AS77" s="188">
        <f t="shared" ref="AS77:AS81" si="369">AS76+AR77</f>
        <v>0</v>
      </c>
      <c r="AT77" s="176" t="str">
        <f t="array" ref="AT77">IFERROR(INDEX(FDONN,MATCH($AT$4&amp;$E77,FNOM&amp;FDATE,0),3)," ")</f>
        <v xml:space="preserve"> </v>
      </c>
      <c r="AU77" s="178" t="str">
        <f t="array" ref="AU77">IFERROR(INDEX(FDONN,MATCH($AT$4&amp;$E77,FNOM&amp;FDATE,0),4)," ")</f>
        <v xml:space="preserve"> </v>
      </c>
      <c r="AV77" s="187">
        <f t="shared" si="341"/>
        <v>0</v>
      </c>
      <c r="AW77" s="188">
        <f t="shared" ref="AW77:AW81" si="370">AW76+AV77</f>
        <v>0</v>
      </c>
      <c r="AX77" s="176" t="str">
        <f t="array" ref="AX77">IFERROR(INDEX(FDONN,MATCH($AX$4&amp;$E77,FNOM&amp;FDATE,0),3)," ")</f>
        <v xml:space="preserve"> </v>
      </c>
      <c r="AY77" s="178" t="str">
        <f t="array" ref="AY77">IFERROR(INDEX(FDONN,MATCH($AX$4&amp;$E77,FNOM&amp;FDATE,0),4)," ")</f>
        <v xml:space="preserve"> </v>
      </c>
      <c r="AZ77" s="187">
        <f t="shared" si="342"/>
        <v>0</v>
      </c>
      <c r="BA77" s="188">
        <f t="shared" ref="BA77:BA81" si="371">BA76+AZ77</f>
        <v>0</v>
      </c>
      <c r="BB77" s="176" t="str">
        <f t="array" ref="BB77">IFERROR(INDEX(FDONN,MATCH($BB$4&amp;$E77,FNOM&amp;FDATE,0),3)," ")</f>
        <v xml:space="preserve"> </v>
      </c>
      <c r="BC77" s="178" t="str">
        <f t="array" ref="BC77">IFERROR(INDEX(FDONN,MATCH($BB$4&amp;$E77,FNOM&amp;FDATE,0),4)," ")</f>
        <v xml:space="preserve"> </v>
      </c>
      <c r="BD77" s="187">
        <f t="shared" si="343"/>
        <v>0</v>
      </c>
      <c r="BE77" s="188">
        <f t="shared" ref="BE77:BE81" si="372">BE76+BD77</f>
        <v>0</v>
      </c>
      <c r="BF77" s="176" t="str">
        <f t="array" ref="BF77">IFERROR(INDEX(FDONN,MATCH($BF$4&amp;$E77,FNOM&amp;FDATE,0),3)," ")</f>
        <v xml:space="preserve"> </v>
      </c>
      <c r="BG77" s="178" t="str">
        <f t="array" ref="BG77">IFERROR(INDEX(FDONN,MATCH($BF$4&amp;$E77,FNOM&amp;FDATE,0),4)," ")</f>
        <v xml:space="preserve"> </v>
      </c>
      <c r="BH77" s="187">
        <f t="shared" si="344"/>
        <v>0</v>
      </c>
      <c r="BI77" s="188">
        <f t="shared" ref="BI77:BI81" si="373">BI76+BH77</f>
        <v>0</v>
      </c>
      <c r="BJ77" s="176" t="str">
        <f t="array" ref="BJ77">IFERROR(INDEX(FDONN,MATCH($BJ$4&amp;$E77,FNOM&amp;FDATE,0),3)," ")</f>
        <v xml:space="preserve"> </v>
      </c>
      <c r="BK77" s="178" t="str">
        <f t="array" ref="BK77">IFERROR(INDEX(FDONN,MATCH($BJ$4&amp;$E77,FNOM&amp;FDATE,0),4)," ")</f>
        <v xml:space="preserve"> </v>
      </c>
      <c r="BL77" s="187">
        <f t="shared" si="345"/>
        <v>0</v>
      </c>
      <c r="BM77" s="188">
        <f t="shared" ref="BM77:BM81" si="374">BM76+BL77</f>
        <v>0</v>
      </c>
      <c r="BN77" s="176" t="str">
        <f t="array" ref="BN77">IFERROR(INDEX(FDONN,MATCH($BN$4&amp;$E77,FNOM&amp;FDATE,0),3)," ")</f>
        <v xml:space="preserve"> </v>
      </c>
      <c r="BO77" s="178" t="str">
        <f t="array" ref="BO77">IFERROR(INDEX(FDONN,MATCH($BN$4&amp;$E77,FNOM&amp;FDATE,0),4)," ")</f>
        <v xml:space="preserve"> </v>
      </c>
      <c r="BP77" s="187">
        <f t="shared" si="346"/>
        <v>0</v>
      </c>
      <c r="BQ77" s="188">
        <f t="shared" ref="BQ77:BQ81" si="375">BQ76+BP77</f>
        <v>0</v>
      </c>
      <c r="BR77" s="176" t="str">
        <f t="array" ref="BR77">IFERROR(INDEX(FDONN,MATCH($BR$4&amp;$E77,FNOM&amp;FDATE,0),3)," ")</f>
        <v xml:space="preserve"> </v>
      </c>
      <c r="BS77" s="178" t="str">
        <f t="array" ref="BS77">IFERROR(INDEX(FDONN,MATCH($BR$4&amp;$E77,FNOM&amp;FDATE,0),4)," ")</f>
        <v xml:space="preserve"> </v>
      </c>
      <c r="BT77" s="187">
        <f t="shared" si="347"/>
        <v>0</v>
      </c>
      <c r="BU77" s="188">
        <f t="shared" ref="BU77:BU81" si="376">BU76+BT77</f>
        <v>0</v>
      </c>
      <c r="BV77" s="176" t="str">
        <f t="array" ref="BV77">IFERROR(INDEX(FDONN,MATCH($BV$4&amp;$E77,FNOM&amp;FDATE,0),3)," ")</f>
        <v xml:space="preserve"> </v>
      </c>
      <c r="BW77" s="178" t="str">
        <f t="array" ref="BW77">IFERROR(INDEX(FDONN,MATCH($BV$4&amp;$E77,FNOM&amp;FDATE,0),4)," ")</f>
        <v xml:space="preserve"> </v>
      </c>
      <c r="BX77" s="187">
        <f t="shared" si="348"/>
        <v>0</v>
      </c>
      <c r="BY77" s="188">
        <f t="shared" ref="BY77:BY81" si="377">BY76+BX77</f>
        <v>0</v>
      </c>
      <c r="BZ77" s="176" t="str">
        <f t="array" ref="BZ77">IFERROR(INDEX(FDONN,MATCH($BZ$4&amp;$E77,FNOM&amp;FDATE,0),3)," ")</f>
        <v xml:space="preserve"> </v>
      </c>
      <c r="CA77" s="178" t="str">
        <f t="array" ref="CA77">IFERROR(INDEX(FDONN,MATCH($BZ$4&amp;$E77,FNOM&amp;FDATE,0),4)," ")</f>
        <v xml:space="preserve"> </v>
      </c>
      <c r="CB77" s="187">
        <f t="shared" si="349"/>
        <v>0</v>
      </c>
      <c r="CC77" s="188">
        <f t="shared" ref="CC77:CC81" si="378">CC76+CB77</f>
        <v>0</v>
      </c>
      <c r="CD77" s="176" t="str">
        <f t="array" ref="CD77">IFERROR(INDEX(FDONN,MATCH($CD$4&amp;$E77,FNOM&amp;FDATE,0),3)," ")</f>
        <v xml:space="preserve"> </v>
      </c>
      <c r="CE77" s="178" t="str">
        <f t="array" ref="CE77">IFERROR(INDEX(FDONN,MATCH($CD$4&amp;$E77,FNOM&amp;FDATE,0),4)," ")</f>
        <v xml:space="preserve"> </v>
      </c>
      <c r="CF77" s="187">
        <f t="shared" si="350"/>
        <v>0</v>
      </c>
      <c r="CG77" s="188">
        <f t="shared" ref="CG77:CG81" si="379">CG76+CF77</f>
        <v>0</v>
      </c>
      <c r="CH77" s="176" t="str">
        <f t="array" ref="CH77">IFERROR(INDEX(FDONN,MATCH($CH$4&amp;$E77,FNOM&amp;FDATE,0),3)," ")</f>
        <v xml:space="preserve"> </v>
      </c>
      <c r="CI77" s="178" t="str">
        <f t="array" ref="CI77">IFERROR(INDEX(FDONN,MATCH($CH$4&amp;$E77,FNOM&amp;FDATE,0),4)," ")</f>
        <v xml:space="preserve"> </v>
      </c>
      <c r="CJ77" s="187">
        <f t="shared" si="351"/>
        <v>0</v>
      </c>
      <c r="CK77" s="188">
        <f t="shared" ref="CK77:CK81" si="380">CK76+CJ77</f>
        <v>0</v>
      </c>
      <c r="CL77" s="176" t="str">
        <f t="array" ref="CL77">IFERROR(INDEX(FDONN,MATCH($CL$4&amp;$E77,FNOM&amp;FDATE,0),3)," ")</f>
        <v xml:space="preserve"> </v>
      </c>
      <c r="CM77" s="178" t="str">
        <f t="array" ref="CM77">IFERROR(INDEX(FDONN,MATCH($CL$4&amp;$E77,FNOM&amp;FDATE,0),4)," ")</f>
        <v xml:space="preserve"> </v>
      </c>
      <c r="CN77" s="187">
        <f t="shared" si="352"/>
        <v>0</v>
      </c>
      <c r="CO77" s="188">
        <f t="shared" ref="CO77:CO81" si="381">CO76+CN77</f>
        <v>0</v>
      </c>
      <c r="CP77" s="176" t="str">
        <f t="array" ref="CP77">IFERROR(INDEX(FDONN,MATCH($CP$4&amp;$E77,FNOM&amp;FDATE,0),3)," ")</f>
        <v xml:space="preserve"> </v>
      </c>
      <c r="CQ77" s="178" t="str">
        <f t="array" ref="CQ77">IFERROR(INDEX(FDONN,MATCH($CP$4&amp;$E77,FNOM&amp;FDATE,0),4)," ")</f>
        <v xml:space="preserve"> </v>
      </c>
      <c r="CR77" s="187">
        <f t="shared" si="353"/>
        <v>0</v>
      </c>
      <c r="CS77" s="188">
        <f t="shared" ref="CS77:CS81" si="382">CS76+CR77</f>
        <v>0</v>
      </c>
      <c r="CT77" s="176" t="str">
        <f t="array" ref="CT77">IFERROR(INDEX(FDONN,MATCH($CT$4&amp;$E77,FNOM&amp;FDATE,0),3)," ")</f>
        <v xml:space="preserve"> </v>
      </c>
      <c r="CU77" s="178" t="str">
        <f t="array" ref="CU77">IFERROR(INDEX(FDONN,MATCH($CT$4&amp;$E77,FNOM&amp;FDATE,0),4)," ")</f>
        <v xml:space="preserve"> </v>
      </c>
      <c r="CV77" s="187">
        <f t="shared" si="354"/>
        <v>0</v>
      </c>
      <c r="CW77" s="188">
        <f t="shared" ref="CW77:CW81" si="383">CW76+CV77</f>
        <v>0</v>
      </c>
      <c r="CX77" s="176" t="str">
        <f t="array" ref="CX77">IFERROR(INDEX(FDONN,MATCH($CX$4&amp;$E77,FNOM&amp;FDATE,0),3)," ")</f>
        <v xml:space="preserve"> </v>
      </c>
      <c r="CY77" s="178" t="str">
        <f t="array" ref="CY77">IFERROR(INDEX(FDONN,MATCH($CX$4&amp;$E77,FNOM&amp;FDATE,0),4)," ")</f>
        <v xml:space="preserve"> </v>
      </c>
      <c r="CZ77" s="187">
        <f t="shared" si="355"/>
        <v>0</v>
      </c>
      <c r="DA77" s="188">
        <f t="shared" ref="DA77:DA81" si="384">DA76+CZ77</f>
        <v>0</v>
      </c>
      <c r="DB77" s="176" t="str">
        <f t="array" ref="DB77">IFERROR(INDEX(FDONN,MATCH($DB$4&amp;$E77,FNOM&amp;FDATE,0),3)," ")</f>
        <v xml:space="preserve"> </v>
      </c>
      <c r="DC77" s="178" t="str">
        <f t="array" ref="DC77">IFERROR(INDEX(FDONN,MATCH($DB$4&amp;$E77,FNOM&amp;FDATE,0),4)," ")</f>
        <v xml:space="preserve"> </v>
      </c>
      <c r="DD77" s="187">
        <f t="shared" si="356"/>
        <v>0</v>
      </c>
      <c r="DE77" s="188">
        <f t="shared" ref="DE77:DE81" si="385">DE76+DD77</f>
        <v>0</v>
      </c>
      <c r="DF77" s="176" t="str">
        <f t="array" ref="DF77">IFERROR(INDEX(FDONN,MATCH($DF$4&amp;$E77,FNOM&amp;FDATE,0),3)," ")</f>
        <v xml:space="preserve"> </v>
      </c>
      <c r="DG77" s="178" t="str">
        <f t="array" ref="DG77">IFERROR(INDEX(FDONN,MATCH($DF$4&amp;$E77,FNOM&amp;FDATE,0),4)," ")</f>
        <v xml:space="preserve"> </v>
      </c>
      <c r="DH77" s="187">
        <f t="shared" si="357"/>
        <v>0</v>
      </c>
      <c r="DI77" s="188">
        <f t="shared" ref="DI77:DI81" si="386">DI76+DH77</f>
        <v>0</v>
      </c>
      <c r="DJ77" s="176" t="str">
        <f t="array" ref="DJ77">IFERROR(INDEX(FDONN,MATCH($DJ$4&amp;$E77,FNOM&amp;FDATE,0),3)," ")</f>
        <v xml:space="preserve"> </v>
      </c>
      <c r="DK77" s="178" t="str">
        <f t="array" ref="DK77">IFERROR(INDEX(FDONN,MATCH($DJ$4&amp;$E77,FNOM&amp;FDATE,0),4)," ")</f>
        <v xml:space="preserve"> </v>
      </c>
      <c r="DL77" s="187">
        <f t="shared" si="358"/>
        <v>0</v>
      </c>
      <c r="DM77" s="188">
        <f t="shared" ref="DM77:DM81" si="387">DM76+DL77</f>
        <v>0</v>
      </c>
      <c r="DN77" s="194" t="str">
        <f t="array" ref="DN77">IFERROR(INDEX(FDONN,MATCH($DN$4&amp;$E77,FNOM&amp;FDATE,0),3)," ")</f>
        <v xml:space="preserve"> </v>
      </c>
      <c r="DO77" s="178" t="str">
        <f t="array" ref="DO77">IFERROR(INDEX(FDONN,MATCH($DN$4&amp;$E77,FNOM&amp;FDATE,0),4)," ")</f>
        <v xml:space="preserve"> </v>
      </c>
      <c r="DP77" s="187">
        <f t="shared" si="359"/>
        <v>0</v>
      </c>
      <c r="DQ77" s="188">
        <f t="shared" ref="DQ77:DQ81" si="388">DQ76+DP77</f>
        <v>0</v>
      </c>
    </row>
    <row r="78" spans="1:121" ht="16.5" thickBot="1" x14ac:dyDescent="0.3">
      <c r="A78" s="97"/>
      <c r="B78" s="95">
        <f t="shared" si="325"/>
        <v>4</v>
      </c>
      <c r="C78" s="95">
        <f t="shared" si="326"/>
        <v>11</v>
      </c>
      <c r="D78" s="95">
        <f t="shared" si="327"/>
        <v>3</v>
      </c>
      <c r="E78" s="156">
        <f t="shared" si="330"/>
        <v>43538</v>
      </c>
      <c r="F78" s="176" t="str">
        <f t="array" ref="F78">IFERROR(INDEX(Etat!A:C,MATCH('2019'!$F$4:$I$4&amp;'2019'!$E78,FNOM&amp;FDATE,0),3)," ")</f>
        <v xml:space="preserve"> </v>
      </c>
      <c r="G78" s="178" t="str">
        <f t="array" ref="G78">IFERROR(INDEX(Etat!A:D,MATCH('2019'!$F$4:$I$4&amp;'2019'!$E78,FNOM&amp;FDATE,0),4)," ")</f>
        <v xml:space="preserve"> </v>
      </c>
      <c r="H78" s="187">
        <f t="shared" si="331"/>
        <v>0</v>
      </c>
      <c r="I78" s="188">
        <f t="shared" si="360"/>
        <v>0</v>
      </c>
      <c r="J78" s="176" t="str">
        <f t="array" ref="J78">IFERROR(INDEX(FDONN,MATCH($J$4&amp;$E78,FNOM&amp;FDATE,0),3)," ")</f>
        <v xml:space="preserve"> </v>
      </c>
      <c r="K78" s="178" t="str">
        <f t="array" ref="K78">IFERROR(INDEX(FDONN,MATCH($J$4&amp;$E78,FNOM&amp;FDATE,0),4)," ")</f>
        <v xml:space="preserve"> </v>
      </c>
      <c r="L78" s="187">
        <f t="shared" si="332"/>
        <v>0</v>
      </c>
      <c r="M78" s="188">
        <f t="shared" si="361"/>
        <v>0</v>
      </c>
      <c r="N78" s="176" t="str">
        <f t="array" ref="N78">IFERROR(INDEX(FDONN,MATCH($N$4&amp;$E78,FNOM&amp;FDATE,0),3)," ")</f>
        <v xml:space="preserve"> </v>
      </c>
      <c r="O78" s="178" t="str">
        <f t="array" ref="O78">IFERROR(INDEX(FDONN,MATCH($N$4&amp;$E78,FNOM&amp;FDATE,0),4)," ")</f>
        <v xml:space="preserve"> </v>
      </c>
      <c r="P78" s="187">
        <f t="shared" si="333"/>
        <v>0</v>
      </c>
      <c r="Q78" s="188">
        <f t="shared" si="362"/>
        <v>0</v>
      </c>
      <c r="R78" s="176" t="str">
        <f t="array" ref="R78">IFERROR(INDEX(FDONN,MATCH($R$4&amp;$E78,FNOM&amp;FDATE,0),3)," ")</f>
        <v xml:space="preserve"> </v>
      </c>
      <c r="S78" s="178" t="str">
        <f t="array" ref="S78">IFERROR(INDEX(FDONN,MATCH($R$4&amp;$E78,FNOM&amp;FDATE,0),4)," ")</f>
        <v xml:space="preserve"> </v>
      </c>
      <c r="T78" s="187">
        <f t="shared" si="334"/>
        <v>0</v>
      </c>
      <c r="U78" s="188">
        <f t="shared" si="363"/>
        <v>0</v>
      </c>
      <c r="V78" s="176" t="str">
        <f t="array" ref="V78">IFERROR(INDEX(FDONN,MATCH($V$4&amp;$E78,FNOM&amp;FDATE,0),3)," ")</f>
        <v xml:space="preserve"> </v>
      </c>
      <c r="W78" s="178" t="str">
        <f t="array" ref="W78">IFERROR(INDEX(FDONN,MATCH($V$4&amp;$E78,FNOM&amp;FDATE,0),4)," ")</f>
        <v xml:space="preserve"> </v>
      </c>
      <c r="X78" s="187">
        <f t="shared" si="335"/>
        <v>0</v>
      </c>
      <c r="Y78" s="188">
        <f t="shared" si="364"/>
        <v>0</v>
      </c>
      <c r="Z78" s="176" t="str">
        <f t="array" ref="Z78">IFERROR(INDEX(FDONN,MATCH($Z$4&amp;$E78,FNOM&amp;FDATE,0),3)," ")</f>
        <v xml:space="preserve"> </v>
      </c>
      <c r="AA78" s="178" t="str">
        <f t="array" ref="AA78">IFERROR(INDEX(FDONN,MATCH($Z$4&amp;$E78,FNOM&amp;FDATE,0),4)," ")</f>
        <v xml:space="preserve"> </v>
      </c>
      <c r="AB78" s="187">
        <f t="shared" si="336"/>
        <v>0</v>
      </c>
      <c r="AC78" s="188">
        <f t="shared" si="365"/>
        <v>0</v>
      </c>
      <c r="AD78" s="176" t="str">
        <f t="shared" si="328"/>
        <v xml:space="preserve"> </v>
      </c>
      <c r="AE78" s="178" t="str">
        <f t="shared" si="329"/>
        <v xml:space="preserve"> </v>
      </c>
      <c r="AF78" s="187">
        <f t="shared" si="337"/>
        <v>0</v>
      </c>
      <c r="AG78" s="188">
        <f t="shared" si="366"/>
        <v>0</v>
      </c>
      <c r="AH78" s="176" t="str">
        <f t="array" ref="AH78">IFERROR(INDEX(FDONN,MATCH($AH$4&amp;$E78,FNOM&amp;FDATE,0),3)," ")</f>
        <v xml:space="preserve"> </v>
      </c>
      <c r="AI78" s="178" t="str">
        <f t="array" ref="AI78">IFERROR(INDEX(FDONN,MATCH($AH$4&amp;$E78,FNOM&amp;FDATE,0),4)," ")</f>
        <v xml:space="preserve"> </v>
      </c>
      <c r="AJ78" s="187">
        <f t="shared" si="338"/>
        <v>0</v>
      </c>
      <c r="AK78" s="188">
        <f t="shared" si="367"/>
        <v>0</v>
      </c>
      <c r="AL78" s="176" t="str">
        <f t="array" ref="AL78">IFERROR(INDEX(FDONN,MATCH($AL$4&amp;$E78,FNOM&amp;FDATE,0),3)," ")</f>
        <v xml:space="preserve"> </v>
      </c>
      <c r="AM78" s="178" t="str">
        <f t="array" ref="AM78">IFERROR(INDEX(FDONN,MATCH($AL$4&amp;$E78,FNOM&amp;FDATE,0),4)," ")</f>
        <v xml:space="preserve"> </v>
      </c>
      <c r="AN78" s="187">
        <f t="shared" si="339"/>
        <v>0</v>
      </c>
      <c r="AO78" s="188">
        <f t="shared" si="368"/>
        <v>0</v>
      </c>
      <c r="AP78" s="176" t="str">
        <f t="array" ref="AP78">IFERROR(INDEX(FDONN,MATCH($AP$4&amp;$E78,FNOM&amp;FDATE,0),3)," ")</f>
        <v xml:space="preserve"> </v>
      </c>
      <c r="AQ78" s="178" t="str">
        <f t="array" ref="AQ78">IFERROR(INDEX(FDONN,MATCH($AP$4&amp;$E78,FNOM&amp;FDATE,0),4)," ")</f>
        <v xml:space="preserve"> </v>
      </c>
      <c r="AR78" s="187">
        <f t="shared" si="340"/>
        <v>0</v>
      </c>
      <c r="AS78" s="188">
        <f t="shared" si="369"/>
        <v>0</v>
      </c>
      <c r="AT78" s="176" t="str">
        <f t="array" ref="AT78">IFERROR(INDEX(FDONN,MATCH($AT$4&amp;$E78,FNOM&amp;FDATE,0),3)," ")</f>
        <v xml:space="preserve"> </v>
      </c>
      <c r="AU78" s="178" t="str">
        <f t="array" ref="AU78">IFERROR(INDEX(FDONN,MATCH($AT$4&amp;$E78,FNOM&amp;FDATE,0),4)," ")</f>
        <v xml:space="preserve"> </v>
      </c>
      <c r="AV78" s="187">
        <f t="shared" si="341"/>
        <v>0</v>
      </c>
      <c r="AW78" s="188">
        <f t="shared" si="370"/>
        <v>0</v>
      </c>
      <c r="AX78" s="176" t="str">
        <f t="array" ref="AX78">IFERROR(INDEX(FDONN,MATCH($AX$4&amp;$E78,FNOM&amp;FDATE,0),3)," ")</f>
        <v xml:space="preserve"> </v>
      </c>
      <c r="AY78" s="178" t="str">
        <f t="array" ref="AY78">IFERROR(INDEX(FDONN,MATCH($AX$4&amp;$E78,FNOM&amp;FDATE,0),4)," ")</f>
        <v xml:space="preserve"> </v>
      </c>
      <c r="AZ78" s="187">
        <f t="shared" si="342"/>
        <v>0</v>
      </c>
      <c r="BA78" s="188">
        <f t="shared" si="371"/>
        <v>0</v>
      </c>
      <c r="BB78" s="176" t="str">
        <f t="array" ref="BB78">IFERROR(INDEX(FDONN,MATCH($BB$4&amp;$E78,FNOM&amp;FDATE,0),3)," ")</f>
        <v xml:space="preserve"> </v>
      </c>
      <c r="BC78" s="178" t="str">
        <f t="array" ref="BC78">IFERROR(INDEX(FDONN,MATCH($BB$4&amp;$E78,FNOM&amp;FDATE,0),4)," ")</f>
        <v xml:space="preserve"> </v>
      </c>
      <c r="BD78" s="187">
        <f t="shared" si="343"/>
        <v>0</v>
      </c>
      <c r="BE78" s="188">
        <f t="shared" si="372"/>
        <v>0</v>
      </c>
      <c r="BF78" s="176" t="str">
        <f t="array" ref="BF78">IFERROR(INDEX(FDONN,MATCH($BF$4&amp;$E78,FNOM&amp;FDATE,0),3)," ")</f>
        <v xml:space="preserve"> </v>
      </c>
      <c r="BG78" s="178" t="str">
        <f t="array" ref="BG78">IFERROR(INDEX(FDONN,MATCH($BF$4&amp;$E78,FNOM&amp;FDATE,0),4)," ")</f>
        <v xml:space="preserve"> </v>
      </c>
      <c r="BH78" s="187">
        <f t="shared" si="344"/>
        <v>0</v>
      </c>
      <c r="BI78" s="188">
        <f t="shared" si="373"/>
        <v>0</v>
      </c>
      <c r="BJ78" s="176" t="str">
        <f t="array" ref="BJ78">IFERROR(INDEX(FDONN,MATCH($BJ$4&amp;$E78,FNOM&amp;FDATE,0),3)," ")</f>
        <v xml:space="preserve"> </v>
      </c>
      <c r="BK78" s="178" t="str">
        <f t="array" ref="BK78">IFERROR(INDEX(FDONN,MATCH($BJ$4&amp;$E78,FNOM&amp;FDATE,0),4)," ")</f>
        <v xml:space="preserve"> </v>
      </c>
      <c r="BL78" s="187">
        <f t="shared" si="345"/>
        <v>0</v>
      </c>
      <c r="BM78" s="188">
        <f t="shared" si="374"/>
        <v>0</v>
      </c>
      <c r="BN78" s="176" t="str">
        <f t="array" ref="BN78">IFERROR(INDEX(FDONN,MATCH($BN$4&amp;$E78,FNOM&amp;FDATE,0),3)," ")</f>
        <v xml:space="preserve"> </v>
      </c>
      <c r="BO78" s="178" t="str">
        <f t="array" ref="BO78">IFERROR(INDEX(FDONN,MATCH($BN$4&amp;$E78,FNOM&amp;FDATE,0),4)," ")</f>
        <v xml:space="preserve"> </v>
      </c>
      <c r="BP78" s="187">
        <f t="shared" si="346"/>
        <v>0</v>
      </c>
      <c r="BQ78" s="188">
        <f t="shared" si="375"/>
        <v>0</v>
      </c>
      <c r="BR78" s="176" t="str">
        <f t="array" ref="BR78">IFERROR(INDEX(FDONN,MATCH($BR$4&amp;$E78,FNOM&amp;FDATE,0),3)," ")</f>
        <v xml:space="preserve"> </v>
      </c>
      <c r="BS78" s="178" t="str">
        <f t="array" ref="BS78">IFERROR(INDEX(FDONN,MATCH($BR$4&amp;$E78,FNOM&amp;FDATE,0),4)," ")</f>
        <v xml:space="preserve"> </v>
      </c>
      <c r="BT78" s="187">
        <f t="shared" si="347"/>
        <v>0</v>
      </c>
      <c r="BU78" s="188">
        <f t="shared" si="376"/>
        <v>0</v>
      </c>
      <c r="BV78" s="176" t="str">
        <f t="array" ref="BV78">IFERROR(INDEX(FDONN,MATCH($BV$4&amp;$E78,FNOM&amp;FDATE,0),3)," ")</f>
        <v xml:space="preserve"> </v>
      </c>
      <c r="BW78" s="178" t="str">
        <f t="array" ref="BW78">IFERROR(INDEX(FDONN,MATCH($BV$4&amp;$E78,FNOM&amp;FDATE,0),4)," ")</f>
        <v xml:space="preserve"> </v>
      </c>
      <c r="BX78" s="187">
        <f t="shared" si="348"/>
        <v>0</v>
      </c>
      <c r="BY78" s="188">
        <f t="shared" si="377"/>
        <v>0</v>
      </c>
      <c r="BZ78" s="176" t="str">
        <f t="array" ref="BZ78">IFERROR(INDEX(FDONN,MATCH($BZ$4&amp;$E78,FNOM&amp;FDATE,0),3)," ")</f>
        <v xml:space="preserve"> </v>
      </c>
      <c r="CA78" s="178" t="str">
        <f t="array" ref="CA78">IFERROR(INDEX(FDONN,MATCH($BZ$4&amp;$E78,FNOM&amp;FDATE,0),4)," ")</f>
        <v xml:space="preserve"> </v>
      </c>
      <c r="CB78" s="187">
        <f t="shared" si="349"/>
        <v>0</v>
      </c>
      <c r="CC78" s="188">
        <f t="shared" si="378"/>
        <v>0</v>
      </c>
      <c r="CD78" s="176" t="str">
        <f t="array" ref="CD78">IFERROR(INDEX(FDONN,MATCH($CD$4&amp;$E78,FNOM&amp;FDATE,0),3)," ")</f>
        <v xml:space="preserve"> </v>
      </c>
      <c r="CE78" s="178" t="str">
        <f t="array" ref="CE78">IFERROR(INDEX(FDONN,MATCH($CD$4&amp;$E78,FNOM&amp;FDATE,0),4)," ")</f>
        <v xml:space="preserve"> </v>
      </c>
      <c r="CF78" s="187">
        <f t="shared" si="350"/>
        <v>0</v>
      </c>
      <c r="CG78" s="188">
        <f t="shared" si="379"/>
        <v>0</v>
      </c>
      <c r="CH78" s="176" t="str">
        <f t="array" ref="CH78">IFERROR(INDEX(FDONN,MATCH($CH$4&amp;$E78,FNOM&amp;FDATE,0),3)," ")</f>
        <v xml:space="preserve"> </v>
      </c>
      <c r="CI78" s="178" t="str">
        <f t="array" ref="CI78">IFERROR(INDEX(FDONN,MATCH($CH$4&amp;$E78,FNOM&amp;FDATE,0),4)," ")</f>
        <v xml:space="preserve"> </v>
      </c>
      <c r="CJ78" s="187">
        <f t="shared" si="351"/>
        <v>0</v>
      </c>
      <c r="CK78" s="188">
        <f t="shared" si="380"/>
        <v>0</v>
      </c>
      <c r="CL78" s="176" t="str">
        <f t="array" ref="CL78">IFERROR(INDEX(FDONN,MATCH($CL$4&amp;$E78,FNOM&amp;FDATE,0),3)," ")</f>
        <v xml:space="preserve"> </v>
      </c>
      <c r="CM78" s="178" t="str">
        <f t="array" ref="CM78">IFERROR(INDEX(FDONN,MATCH($CL$4&amp;$E78,FNOM&amp;FDATE,0),4)," ")</f>
        <v xml:space="preserve"> </v>
      </c>
      <c r="CN78" s="187">
        <f t="shared" si="352"/>
        <v>0</v>
      </c>
      <c r="CO78" s="188">
        <f t="shared" si="381"/>
        <v>0</v>
      </c>
      <c r="CP78" s="176" t="str">
        <f t="array" ref="CP78">IFERROR(INDEX(FDONN,MATCH($CP$4&amp;$E78,FNOM&amp;FDATE,0),3)," ")</f>
        <v xml:space="preserve"> </v>
      </c>
      <c r="CQ78" s="178" t="str">
        <f t="array" ref="CQ78">IFERROR(INDEX(FDONN,MATCH($CP$4&amp;$E78,FNOM&amp;FDATE,0),4)," ")</f>
        <v xml:space="preserve"> </v>
      </c>
      <c r="CR78" s="187">
        <f t="shared" si="353"/>
        <v>0</v>
      </c>
      <c r="CS78" s="188">
        <f t="shared" si="382"/>
        <v>0</v>
      </c>
      <c r="CT78" s="176" t="str">
        <f t="array" ref="CT78">IFERROR(INDEX(FDONN,MATCH($CT$4&amp;$E78,FNOM&amp;FDATE,0),3)," ")</f>
        <v xml:space="preserve"> </v>
      </c>
      <c r="CU78" s="178" t="str">
        <f t="array" ref="CU78">IFERROR(INDEX(FDONN,MATCH($CT$4&amp;$E78,FNOM&amp;FDATE,0),4)," ")</f>
        <v xml:space="preserve"> </v>
      </c>
      <c r="CV78" s="187">
        <f t="shared" si="354"/>
        <v>0</v>
      </c>
      <c r="CW78" s="188">
        <f t="shared" si="383"/>
        <v>0</v>
      </c>
      <c r="CX78" s="176" t="str">
        <f t="array" ref="CX78">IFERROR(INDEX(FDONN,MATCH($CX$4&amp;$E78,FNOM&amp;FDATE,0),3)," ")</f>
        <v xml:space="preserve"> </v>
      </c>
      <c r="CY78" s="178" t="str">
        <f t="array" ref="CY78">IFERROR(INDEX(FDONN,MATCH($CX$4&amp;$E78,FNOM&amp;FDATE,0),4)," ")</f>
        <v xml:space="preserve"> </v>
      </c>
      <c r="CZ78" s="187">
        <f t="shared" si="355"/>
        <v>0</v>
      </c>
      <c r="DA78" s="188">
        <f t="shared" si="384"/>
        <v>0</v>
      </c>
      <c r="DB78" s="176" t="str">
        <f t="array" ref="DB78">IFERROR(INDEX(FDONN,MATCH($DB$4&amp;$E78,FNOM&amp;FDATE,0),3)," ")</f>
        <v xml:space="preserve"> </v>
      </c>
      <c r="DC78" s="178" t="str">
        <f t="array" ref="DC78">IFERROR(INDEX(FDONN,MATCH($DB$4&amp;$E78,FNOM&amp;FDATE,0),4)," ")</f>
        <v xml:space="preserve"> </v>
      </c>
      <c r="DD78" s="187">
        <f t="shared" si="356"/>
        <v>0</v>
      </c>
      <c r="DE78" s="188">
        <f t="shared" si="385"/>
        <v>0</v>
      </c>
      <c r="DF78" s="176" t="str">
        <f t="array" ref="DF78">IFERROR(INDEX(FDONN,MATCH($DF$4&amp;$E78,FNOM&amp;FDATE,0),3)," ")</f>
        <v xml:space="preserve"> </v>
      </c>
      <c r="DG78" s="178" t="str">
        <f t="array" ref="DG78">IFERROR(INDEX(FDONN,MATCH($DF$4&amp;$E78,FNOM&amp;FDATE,0),4)," ")</f>
        <v xml:space="preserve"> </v>
      </c>
      <c r="DH78" s="187">
        <f t="shared" si="357"/>
        <v>0</v>
      </c>
      <c r="DI78" s="188">
        <f t="shared" si="386"/>
        <v>0</v>
      </c>
      <c r="DJ78" s="176" t="str">
        <f t="array" ref="DJ78">IFERROR(INDEX(FDONN,MATCH($DJ$4&amp;$E78,FNOM&amp;FDATE,0),3)," ")</f>
        <v xml:space="preserve"> </v>
      </c>
      <c r="DK78" s="178" t="str">
        <f t="array" ref="DK78">IFERROR(INDEX(FDONN,MATCH($DJ$4&amp;$E78,FNOM&amp;FDATE,0),4)," ")</f>
        <v xml:space="preserve"> </v>
      </c>
      <c r="DL78" s="187">
        <f t="shared" si="358"/>
        <v>0</v>
      </c>
      <c r="DM78" s="188">
        <f t="shared" si="387"/>
        <v>0</v>
      </c>
      <c r="DN78" s="194" t="str">
        <f t="array" ref="DN78">IFERROR(INDEX(FDONN,MATCH($DN$4&amp;$E78,FNOM&amp;FDATE,0),3)," ")</f>
        <v xml:space="preserve"> </v>
      </c>
      <c r="DO78" s="178" t="str">
        <f t="array" ref="DO78">IFERROR(INDEX(FDONN,MATCH($DN$4&amp;$E78,FNOM&amp;FDATE,0),4)," ")</f>
        <v xml:space="preserve"> </v>
      </c>
      <c r="DP78" s="187">
        <f t="shared" si="359"/>
        <v>0</v>
      </c>
      <c r="DQ78" s="188">
        <f t="shared" si="388"/>
        <v>0</v>
      </c>
    </row>
    <row r="79" spans="1:121" ht="16.5" thickBot="1" x14ac:dyDescent="0.3">
      <c r="A79" s="97"/>
      <c r="B79" s="95">
        <f t="shared" si="325"/>
        <v>5</v>
      </c>
      <c r="C79" s="95">
        <f t="shared" si="326"/>
        <v>11</v>
      </c>
      <c r="D79" s="95">
        <f t="shared" si="327"/>
        <v>3</v>
      </c>
      <c r="E79" s="156">
        <f t="shared" si="330"/>
        <v>43539</v>
      </c>
      <c r="F79" s="176" t="str">
        <f t="array" ref="F79">IFERROR(INDEX(Etat!A:C,MATCH('2019'!$F$4:$I$4&amp;'2019'!$E79,FNOM&amp;FDATE,0),3)," ")</f>
        <v xml:space="preserve"> </v>
      </c>
      <c r="G79" s="178" t="str">
        <f t="array" ref="G79">IFERROR(INDEX(Etat!A:D,MATCH('2019'!$F$4:$I$4&amp;'2019'!$E79,FNOM&amp;FDATE,0),4)," ")</f>
        <v xml:space="preserve"> </v>
      </c>
      <c r="H79" s="187">
        <f t="shared" si="331"/>
        <v>0</v>
      </c>
      <c r="I79" s="188">
        <f t="shared" si="360"/>
        <v>0</v>
      </c>
      <c r="J79" s="176" t="str">
        <f t="array" ref="J79">IFERROR(INDEX(FDONN,MATCH($J$4&amp;$E79,FNOM&amp;FDATE,0),3)," ")</f>
        <v xml:space="preserve"> </v>
      </c>
      <c r="K79" s="178" t="str">
        <f t="array" ref="K79">IFERROR(INDEX(FDONN,MATCH($J$4&amp;$E79,FNOM&amp;FDATE,0),4)," ")</f>
        <v xml:space="preserve"> </v>
      </c>
      <c r="L79" s="187">
        <f t="shared" si="332"/>
        <v>0</v>
      </c>
      <c r="M79" s="188">
        <f t="shared" si="361"/>
        <v>0</v>
      </c>
      <c r="N79" s="176" t="str">
        <f t="array" ref="N79">IFERROR(INDEX(FDONN,MATCH($N$4&amp;$E79,FNOM&amp;FDATE,0),3)," ")</f>
        <v xml:space="preserve"> </v>
      </c>
      <c r="O79" s="178" t="str">
        <f t="array" ref="O79">IFERROR(INDEX(FDONN,MATCH($N$4&amp;$E79,FNOM&amp;FDATE,0),4)," ")</f>
        <v xml:space="preserve"> </v>
      </c>
      <c r="P79" s="187">
        <f t="shared" si="333"/>
        <v>0</v>
      </c>
      <c r="Q79" s="188">
        <f t="shared" si="362"/>
        <v>0</v>
      </c>
      <c r="R79" s="176" t="str">
        <f t="array" ref="R79">IFERROR(INDEX(FDONN,MATCH($R$4&amp;$E79,FNOM&amp;FDATE,0),3)," ")</f>
        <v xml:space="preserve"> </v>
      </c>
      <c r="S79" s="178" t="str">
        <f t="array" ref="S79">IFERROR(INDEX(FDONN,MATCH($R$4&amp;$E79,FNOM&amp;FDATE,0),4)," ")</f>
        <v xml:space="preserve"> </v>
      </c>
      <c r="T79" s="187">
        <f t="shared" si="334"/>
        <v>0</v>
      </c>
      <c r="U79" s="188">
        <f t="shared" si="363"/>
        <v>0</v>
      </c>
      <c r="V79" s="176" t="str">
        <f t="array" ref="V79">IFERROR(INDEX(FDONN,MATCH($V$4&amp;$E79,FNOM&amp;FDATE,0),3)," ")</f>
        <v xml:space="preserve"> </v>
      </c>
      <c r="W79" s="178" t="str">
        <f t="array" ref="W79">IFERROR(INDEX(FDONN,MATCH($V$4&amp;$E79,FNOM&amp;FDATE,0),4)," ")</f>
        <v xml:space="preserve"> </v>
      </c>
      <c r="X79" s="187">
        <f t="shared" si="335"/>
        <v>0</v>
      </c>
      <c r="Y79" s="188">
        <f t="shared" si="364"/>
        <v>0</v>
      </c>
      <c r="Z79" s="176" t="str">
        <f t="array" ref="Z79">IFERROR(INDEX(FDONN,MATCH($Z$4&amp;$E79,FNOM&amp;FDATE,0),3)," ")</f>
        <v xml:space="preserve"> </v>
      </c>
      <c r="AA79" s="178" t="str">
        <f t="array" ref="AA79">IFERROR(INDEX(FDONN,MATCH($Z$4&amp;$E79,FNOM&amp;FDATE,0),4)," ")</f>
        <v xml:space="preserve"> </v>
      </c>
      <c r="AB79" s="187">
        <f t="shared" si="336"/>
        <v>0</v>
      </c>
      <c r="AC79" s="188">
        <f t="shared" si="365"/>
        <v>0</v>
      </c>
      <c r="AD79" s="176" t="str">
        <f t="shared" si="328"/>
        <v xml:space="preserve"> </v>
      </c>
      <c r="AE79" s="178" t="str">
        <f t="shared" si="329"/>
        <v xml:space="preserve"> </v>
      </c>
      <c r="AF79" s="187">
        <f t="shared" si="337"/>
        <v>0</v>
      </c>
      <c r="AG79" s="188">
        <f t="shared" si="366"/>
        <v>0</v>
      </c>
      <c r="AH79" s="176" t="str">
        <f t="array" ref="AH79">IFERROR(INDEX(FDONN,MATCH($AH$4&amp;$E79,FNOM&amp;FDATE,0),3)," ")</f>
        <v xml:space="preserve"> </v>
      </c>
      <c r="AI79" s="178" t="str">
        <f t="array" ref="AI79">IFERROR(INDEX(FDONN,MATCH($AH$4&amp;$E79,FNOM&amp;FDATE,0),4)," ")</f>
        <v xml:space="preserve"> </v>
      </c>
      <c r="AJ79" s="187">
        <f t="shared" si="338"/>
        <v>0</v>
      </c>
      <c r="AK79" s="188">
        <f t="shared" si="367"/>
        <v>0</v>
      </c>
      <c r="AL79" s="176" t="str">
        <f t="array" ref="AL79">IFERROR(INDEX(FDONN,MATCH($AL$4&amp;$E79,FNOM&amp;FDATE,0),3)," ")</f>
        <v xml:space="preserve"> </v>
      </c>
      <c r="AM79" s="178" t="str">
        <f t="array" ref="AM79">IFERROR(INDEX(FDONN,MATCH($AL$4&amp;$E79,FNOM&amp;FDATE,0),4)," ")</f>
        <v xml:space="preserve"> </v>
      </c>
      <c r="AN79" s="187">
        <f t="shared" si="339"/>
        <v>0</v>
      </c>
      <c r="AO79" s="188">
        <f t="shared" si="368"/>
        <v>0</v>
      </c>
      <c r="AP79" s="176" t="str">
        <f t="array" ref="AP79">IFERROR(INDEX(FDONN,MATCH($AP$4&amp;$E79,FNOM&amp;FDATE,0),3)," ")</f>
        <v xml:space="preserve"> </v>
      </c>
      <c r="AQ79" s="178" t="str">
        <f t="array" ref="AQ79">IFERROR(INDEX(FDONN,MATCH($AP$4&amp;$E79,FNOM&amp;FDATE,0),4)," ")</f>
        <v xml:space="preserve"> </v>
      </c>
      <c r="AR79" s="187">
        <f t="shared" si="340"/>
        <v>0</v>
      </c>
      <c r="AS79" s="188">
        <f t="shared" si="369"/>
        <v>0</v>
      </c>
      <c r="AT79" s="176" t="str">
        <f t="array" ref="AT79">IFERROR(INDEX(FDONN,MATCH($AT$4&amp;$E79,FNOM&amp;FDATE,0),3)," ")</f>
        <v xml:space="preserve"> </v>
      </c>
      <c r="AU79" s="178" t="str">
        <f t="array" ref="AU79">IFERROR(INDEX(FDONN,MATCH($AT$4&amp;$E79,FNOM&amp;FDATE,0),4)," ")</f>
        <v xml:space="preserve"> </v>
      </c>
      <c r="AV79" s="187">
        <f t="shared" si="341"/>
        <v>0</v>
      </c>
      <c r="AW79" s="188">
        <f t="shared" si="370"/>
        <v>0</v>
      </c>
      <c r="AX79" s="176" t="str">
        <f t="array" ref="AX79">IFERROR(INDEX(FDONN,MATCH($AX$4&amp;$E79,FNOM&amp;FDATE,0),3)," ")</f>
        <v xml:space="preserve"> </v>
      </c>
      <c r="AY79" s="178" t="str">
        <f t="array" ref="AY79">IFERROR(INDEX(FDONN,MATCH($AX$4&amp;$E79,FNOM&amp;FDATE,0),4)," ")</f>
        <v xml:space="preserve"> </v>
      </c>
      <c r="AZ79" s="187">
        <f t="shared" si="342"/>
        <v>0</v>
      </c>
      <c r="BA79" s="188">
        <f t="shared" si="371"/>
        <v>0</v>
      </c>
      <c r="BB79" s="176" t="str">
        <f t="array" ref="BB79">IFERROR(INDEX(FDONN,MATCH($BB$4&amp;$E79,FNOM&amp;FDATE,0),3)," ")</f>
        <v xml:space="preserve"> </v>
      </c>
      <c r="BC79" s="178" t="str">
        <f t="array" ref="BC79">IFERROR(INDEX(FDONN,MATCH($BB$4&amp;$E79,FNOM&amp;FDATE,0),4)," ")</f>
        <v xml:space="preserve"> </v>
      </c>
      <c r="BD79" s="187">
        <f t="shared" si="343"/>
        <v>0</v>
      </c>
      <c r="BE79" s="188">
        <f t="shared" si="372"/>
        <v>0</v>
      </c>
      <c r="BF79" s="176" t="str">
        <f t="array" ref="BF79">IFERROR(INDEX(FDONN,MATCH($BF$4&amp;$E79,FNOM&amp;FDATE,0),3)," ")</f>
        <v xml:space="preserve"> </v>
      </c>
      <c r="BG79" s="178" t="str">
        <f t="array" ref="BG79">IFERROR(INDEX(FDONN,MATCH($BF$4&amp;$E79,FNOM&amp;FDATE,0),4)," ")</f>
        <v xml:space="preserve"> </v>
      </c>
      <c r="BH79" s="187">
        <f t="shared" si="344"/>
        <v>0</v>
      </c>
      <c r="BI79" s="188">
        <f t="shared" si="373"/>
        <v>0</v>
      </c>
      <c r="BJ79" s="176" t="str">
        <f t="array" ref="BJ79">IFERROR(INDEX(FDONN,MATCH($BJ$4&amp;$E79,FNOM&amp;FDATE,0),3)," ")</f>
        <v xml:space="preserve"> </v>
      </c>
      <c r="BK79" s="178" t="str">
        <f t="array" ref="BK79">IFERROR(INDEX(FDONN,MATCH($BJ$4&amp;$E79,FNOM&amp;FDATE,0),4)," ")</f>
        <v xml:space="preserve"> </v>
      </c>
      <c r="BL79" s="187">
        <f t="shared" si="345"/>
        <v>0</v>
      </c>
      <c r="BM79" s="188">
        <f t="shared" si="374"/>
        <v>0</v>
      </c>
      <c r="BN79" s="176" t="str">
        <f t="array" ref="BN79">IFERROR(INDEX(FDONN,MATCH($BN$4&amp;$E79,FNOM&amp;FDATE,0),3)," ")</f>
        <v xml:space="preserve"> </v>
      </c>
      <c r="BO79" s="178" t="str">
        <f t="array" ref="BO79">IFERROR(INDEX(FDONN,MATCH($BN$4&amp;$E79,FNOM&amp;FDATE,0),4)," ")</f>
        <v xml:space="preserve"> </v>
      </c>
      <c r="BP79" s="187">
        <f t="shared" si="346"/>
        <v>0</v>
      </c>
      <c r="BQ79" s="188">
        <f t="shared" si="375"/>
        <v>0</v>
      </c>
      <c r="BR79" s="176" t="str">
        <f t="array" ref="BR79">IFERROR(INDEX(FDONN,MATCH($BR$4&amp;$E79,FNOM&amp;FDATE,0),3)," ")</f>
        <v xml:space="preserve"> </v>
      </c>
      <c r="BS79" s="178" t="str">
        <f t="array" ref="BS79">IFERROR(INDEX(FDONN,MATCH($BR$4&amp;$E79,FNOM&amp;FDATE,0),4)," ")</f>
        <v xml:space="preserve"> </v>
      </c>
      <c r="BT79" s="187">
        <f t="shared" si="347"/>
        <v>0</v>
      </c>
      <c r="BU79" s="188">
        <f t="shared" si="376"/>
        <v>0</v>
      </c>
      <c r="BV79" s="176" t="str">
        <f t="array" ref="BV79">IFERROR(INDEX(FDONN,MATCH($BV$4&amp;$E79,FNOM&amp;FDATE,0),3)," ")</f>
        <v xml:space="preserve"> </v>
      </c>
      <c r="BW79" s="178" t="str">
        <f t="array" ref="BW79">IFERROR(INDEX(FDONN,MATCH($BV$4&amp;$E79,FNOM&amp;FDATE,0),4)," ")</f>
        <v xml:space="preserve"> </v>
      </c>
      <c r="BX79" s="187">
        <f t="shared" si="348"/>
        <v>0</v>
      </c>
      <c r="BY79" s="188">
        <f t="shared" si="377"/>
        <v>0</v>
      </c>
      <c r="BZ79" s="176" t="str">
        <f t="array" ref="BZ79">IFERROR(INDEX(FDONN,MATCH($BZ$4&amp;$E79,FNOM&amp;FDATE,0),3)," ")</f>
        <v xml:space="preserve"> </v>
      </c>
      <c r="CA79" s="178" t="str">
        <f t="array" ref="CA79">IFERROR(INDEX(FDONN,MATCH($BZ$4&amp;$E79,FNOM&amp;FDATE,0),4)," ")</f>
        <v xml:space="preserve"> </v>
      </c>
      <c r="CB79" s="187">
        <f t="shared" si="349"/>
        <v>0</v>
      </c>
      <c r="CC79" s="188">
        <f t="shared" si="378"/>
        <v>0</v>
      </c>
      <c r="CD79" s="176" t="str">
        <f t="array" ref="CD79">IFERROR(INDEX(FDONN,MATCH($CD$4&amp;$E79,FNOM&amp;FDATE,0),3)," ")</f>
        <v xml:space="preserve"> </v>
      </c>
      <c r="CE79" s="178" t="str">
        <f t="array" ref="CE79">IFERROR(INDEX(FDONN,MATCH($CD$4&amp;$E79,FNOM&amp;FDATE,0),4)," ")</f>
        <v xml:space="preserve"> </v>
      </c>
      <c r="CF79" s="187">
        <f t="shared" si="350"/>
        <v>0</v>
      </c>
      <c r="CG79" s="188">
        <f t="shared" si="379"/>
        <v>0</v>
      </c>
      <c r="CH79" s="176" t="str">
        <f t="array" ref="CH79">IFERROR(INDEX(FDONN,MATCH($CH$4&amp;$E79,FNOM&amp;FDATE,0),3)," ")</f>
        <v xml:space="preserve"> </v>
      </c>
      <c r="CI79" s="178" t="str">
        <f t="array" ref="CI79">IFERROR(INDEX(FDONN,MATCH($CH$4&amp;$E79,FNOM&amp;FDATE,0),4)," ")</f>
        <v xml:space="preserve"> </v>
      </c>
      <c r="CJ79" s="187">
        <f t="shared" si="351"/>
        <v>0</v>
      </c>
      <c r="CK79" s="188">
        <f t="shared" si="380"/>
        <v>0</v>
      </c>
      <c r="CL79" s="176" t="str">
        <f t="array" ref="CL79">IFERROR(INDEX(FDONN,MATCH($CL$4&amp;$E79,FNOM&amp;FDATE,0),3)," ")</f>
        <v xml:space="preserve"> </v>
      </c>
      <c r="CM79" s="178" t="str">
        <f t="array" ref="CM79">IFERROR(INDEX(FDONN,MATCH($CL$4&amp;$E79,FNOM&amp;FDATE,0),4)," ")</f>
        <v xml:space="preserve"> </v>
      </c>
      <c r="CN79" s="187">
        <f t="shared" si="352"/>
        <v>0</v>
      </c>
      <c r="CO79" s="188">
        <f t="shared" si="381"/>
        <v>0</v>
      </c>
      <c r="CP79" s="176" t="str">
        <f t="array" ref="CP79">IFERROR(INDEX(FDONN,MATCH($CP$4&amp;$E79,FNOM&amp;FDATE,0),3)," ")</f>
        <v xml:space="preserve"> </v>
      </c>
      <c r="CQ79" s="178" t="str">
        <f t="array" ref="CQ79">IFERROR(INDEX(FDONN,MATCH($CP$4&amp;$E79,FNOM&amp;FDATE,0),4)," ")</f>
        <v xml:space="preserve"> </v>
      </c>
      <c r="CR79" s="187">
        <f t="shared" si="353"/>
        <v>0</v>
      </c>
      <c r="CS79" s="188">
        <f t="shared" si="382"/>
        <v>0</v>
      </c>
      <c r="CT79" s="176" t="str">
        <f t="array" ref="CT79">IFERROR(INDEX(FDONN,MATCH($CT$4&amp;$E79,FNOM&amp;FDATE,0),3)," ")</f>
        <v xml:space="preserve"> </v>
      </c>
      <c r="CU79" s="178" t="str">
        <f t="array" ref="CU79">IFERROR(INDEX(FDONN,MATCH($CT$4&amp;$E79,FNOM&amp;FDATE,0),4)," ")</f>
        <v xml:space="preserve"> </v>
      </c>
      <c r="CV79" s="187">
        <f t="shared" si="354"/>
        <v>0</v>
      </c>
      <c r="CW79" s="188">
        <f t="shared" si="383"/>
        <v>0</v>
      </c>
      <c r="CX79" s="176" t="str">
        <f t="array" ref="CX79">IFERROR(INDEX(FDONN,MATCH($CX$4&amp;$E79,FNOM&amp;FDATE,0),3)," ")</f>
        <v xml:space="preserve"> </v>
      </c>
      <c r="CY79" s="178" t="str">
        <f t="array" ref="CY79">IFERROR(INDEX(FDONN,MATCH($CX$4&amp;$E79,FNOM&amp;FDATE,0),4)," ")</f>
        <v xml:space="preserve"> </v>
      </c>
      <c r="CZ79" s="187">
        <f t="shared" si="355"/>
        <v>0</v>
      </c>
      <c r="DA79" s="188">
        <f t="shared" si="384"/>
        <v>0</v>
      </c>
      <c r="DB79" s="176" t="str">
        <f t="array" ref="DB79">IFERROR(INDEX(FDONN,MATCH($DB$4&amp;$E79,FNOM&amp;FDATE,0),3)," ")</f>
        <v xml:space="preserve"> </v>
      </c>
      <c r="DC79" s="178" t="str">
        <f t="array" ref="DC79">IFERROR(INDEX(FDONN,MATCH($DB$4&amp;$E79,FNOM&amp;FDATE,0),4)," ")</f>
        <v xml:space="preserve"> </v>
      </c>
      <c r="DD79" s="187">
        <f t="shared" si="356"/>
        <v>0</v>
      </c>
      <c r="DE79" s="188">
        <f t="shared" si="385"/>
        <v>0</v>
      </c>
      <c r="DF79" s="176" t="str">
        <f t="array" ref="DF79">IFERROR(INDEX(FDONN,MATCH($DF$4&amp;$E79,FNOM&amp;FDATE,0),3)," ")</f>
        <v xml:space="preserve"> </v>
      </c>
      <c r="DG79" s="178" t="str">
        <f t="array" ref="DG79">IFERROR(INDEX(FDONN,MATCH($DF$4&amp;$E79,FNOM&amp;FDATE,0),4)," ")</f>
        <v xml:space="preserve"> </v>
      </c>
      <c r="DH79" s="187">
        <f t="shared" si="357"/>
        <v>0</v>
      </c>
      <c r="DI79" s="188">
        <f t="shared" si="386"/>
        <v>0</v>
      </c>
      <c r="DJ79" s="176" t="str">
        <f t="array" ref="DJ79">IFERROR(INDEX(FDONN,MATCH($DJ$4&amp;$E79,FNOM&amp;FDATE,0),3)," ")</f>
        <v xml:space="preserve"> </v>
      </c>
      <c r="DK79" s="178" t="str">
        <f t="array" ref="DK79">IFERROR(INDEX(FDONN,MATCH($DJ$4&amp;$E79,FNOM&amp;FDATE,0),4)," ")</f>
        <v xml:space="preserve"> </v>
      </c>
      <c r="DL79" s="187">
        <f t="shared" si="358"/>
        <v>0</v>
      </c>
      <c r="DM79" s="188">
        <f t="shared" si="387"/>
        <v>0</v>
      </c>
      <c r="DN79" s="194" t="str">
        <f t="array" ref="DN79">IFERROR(INDEX(FDONN,MATCH($DN$4&amp;$E79,FNOM&amp;FDATE,0),3)," ")</f>
        <v xml:space="preserve"> </v>
      </c>
      <c r="DO79" s="178" t="str">
        <f t="array" ref="DO79">IFERROR(INDEX(FDONN,MATCH($DN$4&amp;$E79,FNOM&amp;FDATE,0),4)," ")</f>
        <v xml:space="preserve"> </v>
      </c>
      <c r="DP79" s="187">
        <f t="shared" si="359"/>
        <v>0</v>
      </c>
      <c r="DQ79" s="188">
        <f t="shared" si="388"/>
        <v>0</v>
      </c>
    </row>
    <row r="80" spans="1:121" ht="16.5" thickBot="1" x14ac:dyDescent="0.3">
      <c r="A80" s="97"/>
      <c r="B80" s="95">
        <f t="shared" si="325"/>
        <v>6</v>
      </c>
      <c r="C80" s="95">
        <f t="shared" si="326"/>
        <v>11</v>
      </c>
      <c r="D80" s="95">
        <f t="shared" si="327"/>
        <v>3</v>
      </c>
      <c r="E80" s="156">
        <f t="shared" si="330"/>
        <v>43540</v>
      </c>
      <c r="F80" s="176" t="str">
        <f t="array" ref="F80">IFERROR(INDEX(Etat!A:C,MATCH('2019'!$F$4:$I$4&amp;'2019'!$E80,FNOM&amp;FDATE,0),3)," ")</f>
        <v xml:space="preserve"> </v>
      </c>
      <c r="G80" s="178" t="str">
        <f t="array" ref="G80">IFERROR(INDEX(Etat!A:D,MATCH('2019'!$F$4:$I$4&amp;'2019'!$E80,FNOM&amp;FDATE,0),4)," ")</f>
        <v xml:space="preserve"> </v>
      </c>
      <c r="H80" s="187">
        <f t="shared" si="331"/>
        <v>0</v>
      </c>
      <c r="I80" s="188">
        <f t="shared" si="360"/>
        <v>0</v>
      </c>
      <c r="J80" s="176" t="str">
        <f t="array" ref="J80">IFERROR(INDEX(FDONN,MATCH($J$4&amp;$E80,FNOM&amp;FDATE,0),3)," ")</f>
        <v xml:space="preserve"> </v>
      </c>
      <c r="K80" s="178" t="str">
        <f t="array" ref="K80">IFERROR(INDEX(FDONN,MATCH($J$4&amp;$E80,FNOM&amp;FDATE,0),4)," ")</f>
        <v xml:space="preserve"> </v>
      </c>
      <c r="L80" s="187">
        <f t="shared" si="332"/>
        <v>0</v>
      </c>
      <c r="M80" s="188">
        <f t="shared" si="361"/>
        <v>0</v>
      </c>
      <c r="N80" s="176" t="str">
        <f t="array" ref="N80">IFERROR(INDEX(FDONN,MATCH($N$4&amp;$E80,FNOM&amp;FDATE,0),3)," ")</f>
        <v xml:space="preserve"> </v>
      </c>
      <c r="O80" s="178" t="str">
        <f t="array" ref="O80">IFERROR(INDEX(FDONN,MATCH($N$4&amp;$E80,FNOM&amp;FDATE,0),4)," ")</f>
        <v xml:space="preserve"> </v>
      </c>
      <c r="P80" s="187">
        <f t="shared" si="333"/>
        <v>0</v>
      </c>
      <c r="Q80" s="188">
        <f t="shared" si="362"/>
        <v>0</v>
      </c>
      <c r="R80" s="176" t="str">
        <f t="array" ref="R80">IFERROR(INDEX(FDONN,MATCH($R$4&amp;$E80,FNOM&amp;FDATE,0),3)," ")</f>
        <v xml:space="preserve"> </v>
      </c>
      <c r="S80" s="178" t="str">
        <f t="array" ref="S80">IFERROR(INDEX(FDONN,MATCH($R$4&amp;$E80,FNOM&amp;FDATE,0),4)," ")</f>
        <v xml:space="preserve"> </v>
      </c>
      <c r="T80" s="187">
        <f t="shared" si="334"/>
        <v>0</v>
      </c>
      <c r="U80" s="188">
        <f t="shared" si="363"/>
        <v>0</v>
      </c>
      <c r="V80" s="176" t="str">
        <f t="array" ref="V80">IFERROR(INDEX(FDONN,MATCH($V$4&amp;$E80,FNOM&amp;FDATE,0),3)," ")</f>
        <v xml:space="preserve"> </v>
      </c>
      <c r="W80" s="178" t="str">
        <f t="array" ref="W80">IFERROR(INDEX(FDONN,MATCH($V$4&amp;$E80,FNOM&amp;FDATE,0),4)," ")</f>
        <v xml:space="preserve"> </v>
      </c>
      <c r="X80" s="187">
        <f t="shared" si="335"/>
        <v>0</v>
      </c>
      <c r="Y80" s="188">
        <f t="shared" si="364"/>
        <v>0</v>
      </c>
      <c r="Z80" s="176" t="str">
        <f t="array" ref="Z80">IFERROR(INDEX(FDONN,MATCH($Z$4&amp;$E80,FNOM&amp;FDATE,0),3)," ")</f>
        <v xml:space="preserve"> </v>
      </c>
      <c r="AA80" s="178" t="str">
        <f t="array" ref="AA80">IFERROR(INDEX(FDONN,MATCH($Z$4&amp;$E80,FNOM&amp;FDATE,0),4)," ")</f>
        <v xml:space="preserve"> </v>
      </c>
      <c r="AB80" s="187">
        <f t="shared" si="336"/>
        <v>0</v>
      </c>
      <c r="AC80" s="188">
        <f t="shared" si="365"/>
        <v>0</v>
      </c>
      <c r="AD80" s="176" t="str">
        <f t="shared" si="328"/>
        <v xml:space="preserve"> </v>
      </c>
      <c r="AE80" s="178" t="str">
        <f t="shared" si="329"/>
        <v xml:space="preserve"> </v>
      </c>
      <c r="AF80" s="187">
        <f t="shared" si="337"/>
        <v>0</v>
      </c>
      <c r="AG80" s="188">
        <f t="shared" si="366"/>
        <v>0</v>
      </c>
      <c r="AH80" s="176" t="str">
        <f t="array" ref="AH80">IFERROR(INDEX(FDONN,MATCH($AH$4&amp;$E80,FNOM&amp;FDATE,0),3)," ")</f>
        <v xml:space="preserve"> </v>
      </c>
      <c r="AI80" s="178" t="str">
        <f t="array" ref="AI80">IFERROR(INDEX(FDONN,MATCH($AH$4&amp;$E80,FNOM&amp;FDATE,0),4)," ")</f>
        <v xml:space="preserve"> </v>
      </c>
      <c r="AJ80" s="187">
        <f t="shared" si="338"/>
        <v>0</v>
      </c>
      <c r="AK80" s="188">
        <f t="shared" si="367"/>
        <v>0</v>
      </c>
      <c r="AL80" s="176" t="str">
        <f t="array" ref="AL80">IFERROR(INDEX(FDONN,MATCH($AL$4&amp;$E80,FNOM&amp;FDATE,0),3)," ")</f>
        <v xml:space="preserve"> </v>
      </c>
      <c r="AM80" s="178" t="str">
        <f t="array" ref="AM80">IFERROR(INDEX(FDONN,MATCH($AL$4&amp;$E80,FNOM&amp;FDATE,0),4)," ")</f>
        <v xml:space="preserve"> </v>
      </c>
      <c r="AN80" s="187">
        <f t="shared" si="339"/>
        <v>0</v>
      </c>
      <c r="AO80" s="188">
        <f t="shared" si="368"/>
        <v>0</v>
      </c>
      <c r="AP80" s="176" t="str">
        <f t="array" ref="AP80">IFERROR(INDEX(FDONN,MATCH($AP$4&amp;$E80,FNOM&amp;FDATE,0),3)," ")</f>
        <v xml:space="preserve"> </v>
      </c>
      <c r="AQ80" s="178" t="str">
        <f t="array" ref="AQ80">IFERROR(INDEX(FDONN,MATCH($AP$4&amp;$E80,FNOM&amp;FDATE,0),4)," ")</f>
        <v xml:space="preserve"> </v>
      </c>
      <c r="AR80" s="187">
        <f t="shared" si="340"/>
        <v>0</v>
      </c>
      <c r="AS80" s="188">
        <f t="shared" si="369"/>
        <v>0</v>
      </c>
      <c r="AT80" s="176" t="str">
        <f t="array" ref="AT80">IFERROR(INDEX(FDONN,MATCH($AT$4&amp;$E80,FNOM&amp;FDATE,0),3)," ")</f>
        <v xml:space="preserve"> </v>
      </c>
      <c r="AU80" s="178" t="str">
        <f t="array" ref="AU80">IFERROR(INDEX(FDONN,MATCH($AT$4&amp;$E80,FNOM&amp;FDATE,0),4)," ")</f>
        <v xml:space="preserve"> </v>
      </c>
      <c r="AV80" s="187">
        <f t="shared" si="341"/>
        <v>0</v>
      </c>
      <c r="AW80" s="188">
        <f t="shared" si="370"/>
        <v>0</v>
      </c>
      <c r="AX80" s="176" t="str">
        <f t="array" ref="AX80">IFERROR(INDEX(FDONN,MATCH($AX$4&amp;$E80,FNOM&amp;FDATE,0),3)," ")</f>
        <v xml:space="preserve"> </v>
      </c>
      <c r="AY80" s="178" t="str">
        <f t="array" ref="AY80">IFERROR(INDEX(FDONN,MATCH($AX$4&amp;$E80,FNOM&amp;FDATE,0),4)," ")</f>
        <v xml:space="preserve"> </v>
      </c>
      <c r="AZ80" s="187">
        <f t="shared" si="342"/>
        <v>0</v>
      </c>
      <c r="BA80" s="188">
        <f t="shared" si="371"/>
        <v>0</v>
      </c>
      <c r="BB80" s="176" t="str">
        <f t="array" ref="BB80">IFERROR(INDEX(FDONN,MATCH($BB$4&amp;$E80,FNOM&amp;FDATE,0),3)," ")</f>
        <v xml:space="preserve"> </v>
      </c>
      <c r="BC80" s="178" t="str">
        <f t="array" ref="BC80">IFERROR(INDEX(FDONN,MATCH($BB$4&amp;$E80,FNOM&amp;FDATE,0),4)," ")</f>
        <v xml:space="preserve"> </v>
      </c>
      <c r="BD80" s="187">
        <f t="shared" si="343"/>
        <v>0</v>
      </c>
      <c r="BE80" s="188">
        <f t="shared" si="372"/>
        <v>0</v>
      </c>
      <c r="BF80" s="176" t="str">
        <f t="array" ref="BF80">IFERROR(INDEX(FDONN,MATCH($BF$4&amp;$E80,FNOM&amp;FDATE,0),3)," ")</f>
        <v xml:space="preserve"> </v>
      </c>
      <c r="BG80" s="178" t="str">
        <f t="array" ref="BG80">IFERROR(INDEX(FDONN,MATCH($BF$4&amp;$E80,FNOM&amp;FDATE,0),4)," ")</f>
        <v xml:space="preserve"> </v>
      </c>
      <c r="BH80" s="187">
        <f t="shared" si="344"/>
        <v>0</v>
      </c>
      <c r="BI80" s="188">
        <f t="shared" si="373"/>
        <v>0</v>
      </c>
      <c r="BJ80" s="176" t="str">
        <f t="array" ref="BJ80">IFERROR(INDEX(FDONN,MATCH($BJ$4&amp;$E80,FNOM&amp;FDATE,0),3)," ")</f>
        <v xml:space="preserve"> </v>
      </c>
      <c r="BK80" s="178" t="str">
        <f t="array" ref="BK80">IFERROR(INDEX(FDONN,MATCH($BJ$4&amp;$E80,FNOM&amp;FDATE,0),4)," ")</f>
        <v xml:space="preserve"> </v>
      </c>
      <c r="BL80" s="187">
        <f t="shared" si="345"/>
        <v>0</v>
      </c>
      <c r="BM80" s="188">
        <f t="shared" si="374"/>
        <v>0</v>
      </c>
      <c r="BN80" s="176" t="str">
        <f t="array" ref="BN80">IFERROR(INDEX(FDONN,MATCH($BN$4&amp;$E80,FNOM&amp;FDATE,0),3)," ")</f>
        <v xml:space="preserve"> </v>
      </c>
      <c r="BO80" s="178" t="str">
        <f t="array" ref="BO80">IFERROR(INDEX(FDONN,MATCH($BN$4&amp;$E80,FNOM&amp;FDATE,0),4)," ")</f>
        <v xml:space="preserve"> </v>
      </c>
      <c r="BP80" s="187">
        <f t="shared" si="346"/>
        <v>0</v>
      </c>
      <c r="BQ80" s="188">
        <f t="shared" si="375"/>
        <v>0</v>
      </c>
      <c r="BR80" s="176" t="str">
        <f t="array" ref="BR80">IFERROR(INDEX(FDONN,MATCH($BR$4&amp;$E80,FNOM&amp;FDATE,0),3)," ")</f>
        <v xml:space="preserve"> </v>
      </c>
      <c r="BS80" s="178" t="str">
        <f t="array" ref="BS80">IFERROR(INDEX(FDONN,MATCH($BR$4&amp;$E80,FNOM&amp;FDATE,0),4)," ")</f>
        <v xml:space="preserve"> </v>
      </c>
      <c r="BT80" s="187">
        <f t="shared" si="347"/>
        <v>0</v>
      </c>
      <c r="BU80" s="188">
        <f t="shared" si="376"/>
        <v>0</v>
      </c>
      <c r="BV80" s="176" t="str">
        <f t="array" ref="BV80">IFERROR(INDEX(FDONN,MATCH($BV$4&amp;$E80,FNOM&amp;FDATE,0),3)," ")</f>
        <v xml:space="preserve"> </v>
      </c>
      <c r="BW80" s="178" t="str">
        <f t="array" ref="BW80">IFERROR(INDEX(FDONN,MATCH($BV$4&amp;$E80,FNOM&amp;FDATE,0),4)," ")</f>
        <v xml:space="preserve"> </v>
      </c>
      <c r="BX80" s="187">
        <f t="shared" si="348"/>
        <v>0</v>
      </c>
      <c r="BY80" s="188">
        <f t="shared" si="377"/>
        <v>0</v>
      </c>
      <c r="BZ80" s="176" t="str">
        <f t="array" ref="BZ80">IFERROR(INDEX(FDONN,MATCH($BZ$4&amp;$E80,FNOM&amp;FDATE,0),3)," ")</f>
        <v xml:space="preserve"> </v>
      </c>
      <c r="CA80" s="178" t="str">
        <f t="array" ref="CA80">IFERROR(INDEX(FDONN,MATCH($BZ$4&amp;$E80,FNOM&amp;FDATE,0),4)," ")</f>
        <v xml:space="preserve"> </v>
      </c>
      <c r="CB80" s="187">
        <f t="shared" si="349"/>
        <v>0</v>
      </c>
      <c r="CC80" s="188">
        <f t="shared" si="378"/>
        <v>0</v>
      </c>
      <c r="CD80" s="176" t="str">
        <f t="array" ref="CD80">IFERROR(INDEX(FDONN,MATCH($CD$4&amp;$E80,FNOM&amp;FDATE,0),3)," ")</f>
        <v xml:space="preserve"> </v>
      </c>
      <c r="CE80" s="178" t="str">
        <f t="array" ref="CE80">IFERROR(INDEX(FDONN,MATCH($CD$4&amp;$E80,FNOM&amp;FDATE,0),4)," ")</f>
        <v xml:space="preserve"> </v>
      </c>
      <c r="CF80" s="187">
        <f t="shared" si="350"/>
        <v>0</v>
      </c>
      <c r="CG80" s="188">
        <f t="shared" si="379"/>
        <v>0</v>
      </c>
      <c r="CH80" s="176" t="str">
        <f t="array" ref="CH80">IFERROR(INDEX(FDONN,MATCH($CH$4&amp;$E80,FNOM&amp;FDATE,0),3)," ")</f>
        <v xml:space="preserve"> </v>
      </c>
      <c r="CI80" s="178" t="str">
        <f t="array" ref="CI80">IFERROR(INDEX(FDONN,MATCH($CH$4&amp;$E80,FNOM&amp;FDATE,0),4)," ")</f>
        <v xml:space="preserve"> </v>
      </c>
      <c r="CJ80" s="187">
        <f t="shared" si="351"/>
        <v>0</v>
      </c>
      <c r="CK80" s="188">
        <f t="shared" si="380"/>
        <v>0</v>
      </c>
      <c r="CL80" s="176" t="str">
        <f t="array" ref="CL80">IFERROR(INDEX(FDONN,MATCH($CL$4&amp;$E80,FNOM&amp;FDATE,0),3)," ")</f>
        <v xml:space="preserve"> </v>
      </c>
      <c r="CM80" s="178" t="str">
        <f t="array" ref="CM80">IFERROR(INDEX(FDONN,MATCH($CL$4&amp;$E80,FNOM&amp;FDATE,0),4)," ")</f>
        <v xml:space="preserve"> </v>
      </c>
      <c r="CN80" s="187">
        <f t="shared" si="352"/>
        <v>0</v>
      </c>
      <c r="CO80" s="188">
        <f t="shared" si="381"/>
        <v>0</v>
      </c>
      <c r="CP80" s="176" t="str">
        <f t="array" ref="CP80">IFERROR(INDEX(FDONN,MATCH($CP$4&amp;$E80,FNOM&amp;FDATE,0),3)," ")</f>
        <v xml:space="preserve"> </v>
      </c>
      <c r="CQ80" s="178" t="str">
        <f t="array" ref="CQ80">IFERROR(INDEX(FDONN,MATCH($CP$4&amp;$E80,FNOM&amp;FDATE,0),4)," ")</f>
        <v xml:space="preserve"> </v>
      </c>
      <c r="CR80" s="187">
        <f t="shared" si="353"/>
        <v>0</v>
      </c>
      <c r="CS80" s="188">
        <f t="shared" si="382"/>
        <v>0</v>
      </c>
      <c r="CT80" s="176" t="str">
        <f t="array" ref="CT80">IFERROR(INDEX(FDONN,MATCH($CT$4&amp;$E80,FNOM&amp;FDATE,0),3)," ")</f>
        <v xml:space="preserve"> </v>
      </c>
      <c r="CU80" s="178" t="str">
        <f t="array" ref="CU80">IFERROR(INDEX(FDONN,MATCH($CT$4&amp;$E80,FNOM&amp;FDATE,0),4)," ")</f>
        <v xml:space="preserve"> </v>
      </c>
      <c r="CV80" s="187">
        <f t="shared" si="354"/>
        <v>0</v>
      </c>
      <c r="CW80" s="188">
        <f t="shared" si="383"/>
        <v>0</v>
      </c>
      <c r="CX80" s="176" t="str">
        <f t="array" ref="CX80">IFERROR(INDEX(FDONN,MATCH($CX$4&amp;$E80,FNOM&amp;FDATE,0),3)," ")</f>
        <v xml:space="preserve"> </v>
      </c>
      <c r="CY80" s="178" t="str">
        <f t="array" ref="CY80">IFERROR(INDEX(FDONN,MATCH($CX$4&amp;$E80,FNOM&amp;FDATE,0),4)," ")</f>
        <v xml:space="preserve"> </v>
      </c>
      <c r="CZ80" s="187">
        <f t="shared" si="355"/>
        <v>0</v>
      </c>
      <c r="DA80" s="188">
        <f t="shared" si="384"/>
        <v>0</v>
      </c>
      <c r="DB80" s="176" t="str">
        <f t="array" ref="DB80">IFERROR(INDEX(FDONN,MATCH($DB$4&amp;$E80,FNOM&amp;FDATE,0),3)," ")</f>
        <v xml:space="preserve"> </v>
      </c>
      <c r="DC80" s="178" t="str">
        <f t="array" ref="DC80">IFERROR(INDEX(FDONN,MATCH($DB$4&amp;$E80,FNOM&amp;FDATE,0),4)," ")</f>
        <v xml:space="preserve"> </v>
      </c>
      <c r="DD80" s="187">
        <f t="shared" si="356"/>
        <v>0</v>
      </c>
      <c r="DE80" s="188">
        <f t="shared" si="385"/>
        <v>0</v>
      </c>
      <c r="DF80" s="176" t="str">
        <f t="array" ref="DF80">IFERROR(INDEX(FDONN,MATCH($DF$4&amp;$E80,FNOM&amp;FDATE,0),3)," ")</f>
        <v xml:space="preserve"> </v>
      </c>
      <c r="DG80" s="178" t="str">
        <f t="array" ref="DG80">IFERROR(INDEX(FDONN,MATCH($DF$4&amp;$E80,FNOM&amp;FDATE,0),4)," ")</f>
        <v xml:space="preserve"> </v>
      </c>
      <c r="DH80" s="187">
        <f t="shared" si="357"/>
        <v>0</v>
      </c>
      <c r="DI80" s="188">
        <f t="shared" si="386"/>
        <v>0</v>
      </c>
      <c r="DJ80" s="176" t="str">
        <f t="array" ref="DJ80">IFERROR(INDEX(FDONN,MATCH($DJ$4&amp;$E80,FNOM&amp;FDATE,0),3)," ")</f>
        <v xml:space="preserve"> </v>
      </c>
      <c r="DK80" s="178" t="str">
        <f t="array" ref="DK80">IFERROR(INDEX(FDONN,MATCH($DJ$4&amp;$E80,FNOM&amp;FDATE,0),4)," ")</f>
        <v xml:space="preserve"> </v>
      </c>
      <c r="DL80" s="187">
        <f t="shared" si="358"/>
        <v>0</v>
      </c>
      <c r="DM80" s="188">
        <f t="shared" si="387"/>
        <v>0</v>
      </c>
      <c r="DN80" s="194" t="str">
        <f t="array" ref="DN80">IFERROR(INDEX(FDONN,MATCH($DN$4&amp;$E80,FNOM&amp;FDATE,0),3)," ")</f>
        <v xml:space="preserve"> </v>
      </c>
      <c r="DO80" s="178" t="str">
        <f t="array" ref="DO80">IFERROR(INDEX(FDONN,MATCH($DN$4&amp;$E80,FNOM&amp;FDATE,0),4)," ")</f>
        <v xml:space="preserve"> </v>
      </c>
      <c r="DP80" s="187">
        <f t="shared" si="359"/>
        <v>0</v>
      </c>
      <c r="DQ80" s="188">
        <f t="shared" si="388"/>
        <v>0</v>
      </c>
    </row>
    <row r="81" spans="1:121" ht="16.5" thickBot="1" x14ac:dyDescent="0.3">
      <c r="A81" s="97"/>
      <c r="B81" s="95">
        <f t="shared" si="325"/>
        <v>7</v>
      </c>
      <c r="C81" s="95">
        <f t="shared" si="326"/>
        <v>11</v>
      </c>
      <c r="D81" s="95">
        <f t="shared" si="327"/>
        <v>3</v>
      </c>
      <c r="E81" s="156">
        <f t="shared" si="330"/>
        <v>43541</v>
      </c>
      <c r="F81" s="176" t="str">
        <f t="array" ref="F81">IFERROR(INDEX(Etat!A:C,MATCH('2019'!$F$4:$I$4&amp;'2019'!$E81,FNOM&amp;FDATE,0),3)," ")</f>
        <v xml:space="preserve"> </v>
      </c>
      <c r="G81" s="178" t="str">
        <f t="array" ref="G81">IFERROR(INDEX(Etat!A:D,MATCH('2019'!$F$4:$I$4&amp;'2019'!$E81,FNOM&amp;FDATE,0),4)," ")</f>
        <v xml:space="preserve"> </v>
      </c>
      <c r="H81" s="187">
        <f t="shared" si="331"/>
        <v>0</v>
      </c>
      <c r="I81" s="188">
        <f t="shared" si="360"/>
        <v>0</v>
      </c>
      <c r="J81" s="176" t="str">
        <f t="array" ref="J81">IFERROR(INDEX(FDONN,MATCH($J$4&amp;$E81,FNOM&amp;FDATE,0),3)," ")</f>
        <v xml:space="preserve"> </v>
      </c>
      <c r="K81" s="178" t="str">
        <f t="array" ref="K81">IFERROR(INDEX(FDONN,MATCH($J$4&amp;$E81,FNOM&amp;FDATE,0),4)," ")</f>
        <v xml:space="preserve"> </v>
      </c>
      <c r="L81" s="187">
        <f t="shared" si="332"/>
        <v>0</v>
      </c>
      <c r="M81" s="188">
        <f t="shared" si="361"/>
        <v>0</v>
      </c>
      <c r="N81" s="176" t="str">
        <f t="array" ref="N81">IFERROR(INDEX(FDONN,MATCH($N$4&amp;$E81,FNOM&amp;FDATE,0),3)," ")</f>
        <v xml:space="preserve"> </v>
      </c>
      <c r="O81" s="178" t="str">
        <f t="array" ref="O81">IFERROR(INDEX(FDONN,MATCH($N$4&amp;$E81,FNOM&amp;FDATE,0),4)," ")</f>
        <v xml:space="preserve"> </v>
      </c>
      <c r="P81" s="187">
        <f t="shared" si="333"/>
        <v>0</v>
      </c>
      <c r="Q81" s="188">
        <f t="shared" si="362"/>
        <v>0</v>
      </c>
      <c r="R81" s="176" t="str">
        <f t="array" ref="R81">IFERROR(INDEX(FDONN,MATCH($R$4&amp;$E81,FNOM&amp;FDATE,0),3)," ")</f>
        <v xml:space="preserve"> </v>
      </c>
      <c r="S81" s="178" t="str">
        <f t="array" ref="S81">IFERROR(INDEX(FDONN,MATCH($R$4&amp;$E81,FNOM&amp;FDATE,0),4)," ")</f>
        <v xml:space="preserve"> </v>
      </c>
      <c r="T81" s="187">
        <f t="shared" si="334"/>
        <v>0</v>
      </c>
      <c r="U81" s="188">
        <f t="shared" si="363"/>
        <v>0</v>
      </c>
      <c r="V81" s="176" t="str">
        <f t="array" ref="V81">IFERROR(INDEX(FDONN,MATCH($V$4&amp;$E81,FNOM&amp;FDATE,0),3)," ")</f>
        <v xml:space="preserve"> </v>
      </c>
      <c r="W81" s="178" t="str">
        <f t="array" ref="W81">IFERROR(INDEX(FDONN,MATCH($V$4&amp;$E81,FNOM&amp;FDATE,0),4)," ")</f>
        <v xml:space="preserve"> </v>
      </c>
      <c r="X81" s="187">
        <f t="shared" si="335"/>
        <v>0</v>
      </c>
      <c r="Y81" s="188">
        <f t="shared" si="364"/>
        <v>0</v>
      </c>
      <c r="Z81" s="176" t="str">
        <f t="array" ref="Z81">IFERROR(INDEX(FDONN,MATCH($Z$4&amp;$E81,FNOM&amp;FDATE,0),3)," ")</f>
        <v xml:space="preserve"> </v>
      </c>
      <c r="AA81" s="178" t="str">
        <f t="array" ref="AA81">IFERROR(INDEX(FDONN,MATCH($Z$4&amp;$E81,FNOM&amp;FDATE,0),4)," ")</f>
        <v xml:space="preserve"> </v>
      </c>
      <c r="AB81" s="187">
        <f t="shared" si="336"/>
        <v>0</v>
      </c>
      <c r="AC81" s="188">
        <f t="shared" si="365"/>
        <v>0</v>
      </c>
      <c r="AD81" s="176" t="str">
        <f t="shared" si="328"/>
        <v xml:space="preserve"> </v>
      </c>
      <c r="AE81" s="178" t="str">
        <f t="shared" si="329"/>
        <v xml:space="preserve"> </v>
      </c>
      <c r="AF81" s="187">
        <f t="shared" si="337"/>
        <v>0</v>
      </c>
      <c r="AG81" s="188">
        <f t="shared" si="366"/>
        <v>0</v>
      </c>
      <c r="AH81" s="176" t="str">
        <f t="array" ref="AH81">IFERROR(INDEX(FDONN,MATCH($AH$4&amp;$E81,FNOM&amp;FDATE,0),3)," ")</f>
        <v xml:space="preserve"> </v>
      </c>
      <c r="AI81" s="178" t="str">
        <f t="array" ref="AI81">IFERROR(INDEX(FDONN,MATCH($AH$4&amp;$E81,FNOM&amp;FDATE,0),4)," ")</f>
        <v xml:space="preserve"> </v>
      </c>
      <c r="AJ81" s="187">
        <f t="shared" si="338"/>
        <v>0</v>
      </c>
      <c r="AK81" s="188">
        <f t="shared" si="367"/>
        <v>0</v>
      </c>
      <c r="AL81" s="176" t="str">
        <f t="array" ref="AL81">IFERROR(INDEX(FDONN,MATCH($AL$4&amp;$E81,FNOM&amp;FDATE,0),3)," ")</f>
        <v xml:space="preserve"> </v>
      </c>
      <c r="AM81" s="178" t="str">
        <f t="array" ref="AM81">IFERROR(INDEX(FDONN,MATCH($AL$4&amp;$E81,FNOM&amp;FDATE,0),4)," ")</f>
        <v xml:space="preserve"> </v>
      </c>
      <c r="AN81" s="187">
        <f t="shared" si="339"/>
        <v>0</v>
      </c>
      <c r="AO81" s="188">
        <f t="shared" si="368"/>
        <v>0</v>
      </c>
      <c r="AP81" s="176" t="str">
        <f t="array" ref="AP81">IFERROR(INDEX(FDONN,MATCH($AP$4&amp;$E81,FNOM&amp;FDATE,0),3)," ")</f>
        <v xml:space="preserve"> </v>
      </c>
      <c r="AQ81" s="178" t="str">
        <f t="array" ref="AQ81">IFERROR(INDEX(FDONN,MATCH($AP$4&amp;$E81,FNOM&amp;FDATE,0),4)," ")</f>
        <v xml:space="preserve"> </v>
      </c>
      <c r="AR81" s="187">
        <f t="shared" si="340"/>
        <v>0</v>
      </c>
      <c r="AS81" s="188">
        <f t="shared" si="369"/>
        <v>0</v>
      </c>
      <c r="AT81" s="176" t="str">
        <f t="array" ref="AT81">IFERROR(INDEX(FDONN,MATCH($AT$4&amp;$E81,FNOM&amp;FDATE,0),3)," ")</f>
        <v xml:space="preserve"> </v>
      </c>
      <c r="AU81" s="178" t="str">
        <f t="array" ref="AU81">IFERROR(INDEX(FDONN,MATCH($AT$4&amp;$E81,FNOM&amp;FDATE,0),4)," ")</f>
        <v xml:space="preserve"> </v>
      </c>
      <c r="AV81" s="187">
        <f t="shared" si="341"/>
        <v>0</v>
      </c>
      <c r="AW81" s="188">
        <f t="shared" si="370"/>
        <v>0</v>
      </c>
      <c r="AX81" s="176" t="str">
        <f t="array" ref="AX81">IFERROR(INDEX(FDONN,MATCH($AX$4&amp;$E81,FNOM&amp;FDATE,0),3)," ")</f>
        <v xml:space="preserve"> </v>
      </c>
      <c r="AY81" s="178" t="str">
        <f t="array" ref="AY81">IFERROR(INDEX(FDONN,MATCH($AX$4&amp;$E81,FNOM&amp;FDATE,0),4)," ")</f>
        <v xml:space="preserve"> </v>
      </c>
      <c r="AZ81" s="187">
        <f t="shared" si="342"/>
        <v>0</v>
      </c>
      <c r="BA81" s="188">
        <f t="shared" si="371"/>
        <v>0</v>
      </c>
      <c r="BB81" s="176" t="str">
        <f t="array" ref="BB81">IFERROR(INDEX(FDONN,MATCH($BB$4&amp;$E81,FNOM&amp;FDATE,0),3)," ")</f>
        <v xml:space="preserve"> </v>
      </c>
      <c r="BC81" s="178" t="str">
        <f t="array" ref="BC81">IFERROR(INDEX(FDONN,MATCH($BB$4&amp;$E81,FNOM&amp;FDATE,0),4)," ")</f>
        <v xml:space="preserve"> </v>
      </c>
      <c r="BD81" s="187">
        <f t="shared" si="343"/>
        <v>0</v>
      </c>
      <c r="BE81" s="188">
        <f t="shared" si="372"/>
        <v>0</v>
      </c>
      <c r="BF81" s="176" t="str">
        <f t="array" ref="BF81">IFERROR(INDEX(FDONN,MATCH($BF$4&amp;$E81,FNOM&amp;FDATE,0),3)," ")</f>
        <v xml:space="preserve"> </v>
      </c>
      <c r="BG81" s="178" t="str">
        <f t="array" ref="BG81">IFERROR(INDEX(FDONN,MATCH($BF$4&amp;$E81,FNOM&amp;FDATE,0),4)," ")</f>
        <v xml:space="preserve"> </v>
      </c>
      <c r="BH81" s="187">
        <f t="shared" si="344"/>
        <v>0</v>
      </c>
      <c r="BI81" s="188">
        <f t="shared" si="373"/>
        <v>0</v>
      </c>
      <c r="BJ81" s="176" t="str">
        <f t="array" ref="BJ81">IFERROR(INDEX(FDONN,MATCH($BJ$4&amp;$E81,FNOM&amp;FDATE,0),3)," ")</f>
        <v xml:space="preserve"> </v>
      </c>
      <c r="BK81" s="178" t="str">
        <f t="array" ref="BK81">IFERROR(INDEX(FDONN,MATCH($BJ$4&amp;$E81,FNOM&amp;FDATE,0),4)," ")</f>
        <v xml:space="preserve"> </v>
      </c>
      <c r="BL81" s="187">
        <f t="shared" si="345"/>
        <v>0</v>
      </c>
      <c r="BM81" s="188">
        <f t="shared" si="374"/>
        <v>0</v>
      </c>
      <c r="BN81" s="176" t="str">
        <f t="array" ref="BN81">IFERROR(INDEX(FDONN,MATCH($BN$4&amp;$E81,FNOM&amp;FDATE,0),3)," ")</f>
        <v xml:space="preserve"> </v>
      </c>
      <c r="BO81" s="178" t="str">
        <f t="array" ref="BO81">IFERROR(INDEX(FDONN,MATCH($BN$4&amp;$E81,FNOM&amp;FDATE,0),4)," ")</f>
        <v xml:space="preserve"> </v>
      </c>
      <c r="BP81" s="187">
        <f t="shared" si="346"/>
        <v>0</v>
      </c>
      <c r="BQ81" s="188">
        <f t="shared" si="375"/>
        <v>0</v>
      </c>
      <c r="BR81" s="176" t="str">
        <f t="array" ref="BR81">IFERROR(INDEX(FDONN,MATCH($BR$4&amp;$E81,FNOM&amp;FDATE,0),3)," ")</f>
        <v xml:space="preserve"> </v>
      </c>
      <c r="BS81" s="178" t="str">
        <f t="array" ref="BS81">IFERROR(INDEX(FDONN,MATCH($BR$4&amp;$E81,FNOM&amp;FDATE,0),4)," ")</f>
        <v xml:space="preserve"> </v>
      </c>
      <c r="BT81" s="187">
        <f t="shared" si="347"/>
        <v>0</v>
      </c>
      <c r="BU81" s="188">
        <f t="shared" si="376"/>
        <v>0</v>
      </c>
      <c r="BV81" s="176" t="str">
        <f t="array" ref="BV81">IFERROR(INDEX(FDONN,MATCH($BV$4&amp;$E81,FNOM&amp;FDATE,0),3)," ")</f>
        <v xml:space="preserve"> </v>
      </c>
      <c r="BW81" s="178" t="str">
        <f t="array" ref="BW81">IFERROR(INDEX(FDONN,MATCH($BV$4&amp;$E81,FNOM&amp;FDATE,0),4)," ")</f>
        <v xml:space="preserve"> </v>
      </c>
      <c r="BX81" s="187">
        <f t="shared" si="348"/>
        <v>0</v>
      </c>
      <c r="BY81" s="188">
        <f t="shared" si="377"/>
        <v>0</v>
      </c>
      <c r="BZ81" s="176" t="str">
        <f t="array" ref="BZ81">IFERROR(INDEX(FDONN,MATCH($BZ$4&amp;$E81,FNOM&amp;FDATE,0),3)," ")</f>
        <v xml:space="preserve"> </v>
      </c>
      <c r="CA81" s="178" t="str">
        <f t="array" ref="CA81">IFERROR(INDEX(FDONN,MATCH($BZ$4&amp;$E81,FNOM&amp;FDATE,0),4)," ")</f>
        <v xml:space="preserve"> </v>
      </c>
      <c r="CB81" s="187">
        <f t="shared" si="349"/>
        <v>0</v>
      </c>
      <c r="CC81" s="188">
        <f t="shared" si="378"/>
        <v>0</v>
      </c>
      <c r="CD81" s="176" t="str">
        <f t="array" ref="CD81">IFERROR(INDEX(FDONN,MATCH($CD$4&amp;$E81,FNOM&amp;FDATE,0),3)," ")</f>
        <v xml:space="preserve"> </v>
      </c>
      <c r="CE81" s="178" t="str">
        <f t="array" ref="CE81">IFERROR(INDEX(FDONN,MATCH($CD$4&amp;$E81,FNOM&amp;FDATE,0),4)," ")</f>
        <v xml:space="preserve"> </v>
      </c>
      <c r="CF81" s="187">
        <f t="shared" si="350"/>
        <v>0</v>
      </c>
      <c r="CG81" s="188">
        <f t="shared" si="379"/>
        <v>0</v>
      </c>
      <c r="CH81" s="176" t="str">
        <f t="array" ref="CH81">IFERROR(INDEX(FDONN,MATCH($CH$4&amp;$E81,FNOM&amp;FDATE,0),3)," ")</f>
        <v xml:space="preserve"> </v>
      </c>
      <c r="CI81" s="178" t="str">
        <f t="array" ref="CI81">IFERROR(INDEX(FDONN,MATCH($CH$4&amp;$E81,FNOM&amp;FDATE,0),4)," ")</f>
        <v xml:space="preserve"> </v>
      </c>
      <c r="CJ81" s="187">
        <f t="shared" si="351"/>
        <v>0</v>
      </c>
      <c r="CK81" s="188">
        <f t="shared" si="380"/>
        <v>0</v>
      </c>
      <c r="CL81" s="176" t="str">
        <f t="array" ref="CL81">IFERROR(INDEX(FDONN,MATCH($CL$4&amp;$E81,FNOM&amp;FDATE,0),3)," ")</f>
        <v xml:space="preserve"> </v>
      </c>
      <c r="CM81" s="178" t="str">
        <f t="array" ref="CM81">IFERROR(INDEX(FDONN,MATCH($CL$4&amp;$E81,FNOM&amp;FDATE,0),4)," ")</f>
        <v xml:space="preserve"> </v>
      </c>
      <c r="CN81" s="187">
        <f t="shared" si="352"/>
        <v>0</v>
      </c>
      <c r="CO81" s="188">
        <f t="shared" si="381"/>
        <v>0</v>
      </c>
      <c r="CP81" s="176" t="str">
        <f t="array" ref="CP81">IFERROR(INDEX(FDONN,MATCH($CP$4&amp;$E81,FNOM&amp;FDATE,0),3)," ")</f>
        <v xml:space="preserve"> </v>
      </c>
      <c r="CQ81" s="178" t="str">
        <f t="array" ref="CQ81">IFERROR(INDEX(FDONN,MATCH($CP$4&amp;$E81,FNOM&amp;FDATE,0),4)," ")</f>
        <v xml:space="preserve"> </v>
      </c>
      <c r="CR81" s="187">
        <f t="shared" si="353"/>
        <v>0</v>
      </c>
      <c r="CS81" s="188">
        <f t="shared" si="382"/>
        <v>0</v>
      </c>
      <c r="CT81" s="176" t="str">
        <f t="array" ref="CT81">IFERROR(INDEX(FDONN,MATCH($CT$4&amp;$E81,FNOM&amp;FDATE,0),3)," ")</f>
        <v xml:space="preserve"> </v>
      </c>
      <c r="CU81" s="178" t="str">
        <f t="array" ref="CU81">IFERROR(INDEX(FDONN,MATCH($CT$4&amp;$E81,FNOM&amp;FDATE,0),4)," ")</f>
        <v xml:space="preserve"> </v>
      </c>
      <c r="CV81" s="187">
        <f t="shared" si="354"/>
        <v>0</v>
      </c>
      <c r="CW81" s="188">
        <f t="shared" si="383"/>
        <v>0</v>
      </c>
      <c r="CX81" s="176" t="str">
        <f t="array" ref="CX81">IFERROR(INDEX(FDONN,MATCH($CX$4&amp;$E81,FNOM&amp;FDATE,0),3)," ")</f>
        <v xml:space="preserve"> </v>
      </c>
      <c r="CY81" s="178" t="str">
        <f t="array" ref="CY81">IFERROR(INDEX(FDONN,MATCH($CX$4&amp;$E81,FNOM&amp;FDATE,0),4)," ")</f>
        <v xml:space="preserve"> </v>
      </c>
      <c r="CZ81" s="187">
        <f t="shared" si="355"/>
        <v>0</v>
      </c>
      <c r="DA81" s="188">
        <f t="shared" si="384"/>
        <v>0</v>
      </c>
      <c r="DB81" s="176" t="str">
        <f t="array" ref="DB81">IFERROR(INDEX(FDONN,MATCH($DB$4&amp;$E81,FNOM&amp;FDATE,0),3)," ")</f>
        <v xml:space="preserve"> </v>
      </c>
      <c r="DC81" s="178" t="str">
        <f t="array" ref="DC81">IFERROR(INDEX(FDONN,MATCH($DB$4&amp;$E81,FNOM&amp;FDATE,0),4)," ")</f>
        <v xml:space="preserve"> </v>
      </c>
      <c r="DD81" s="187">
        <f t="shared" si="356"/>
        <v>0</v>
      </c>
      <c r="DE81" s="188">
        <f t="shared" si="385"/>
        <v>0</v>
      </c>
      <c r="DF81" s="176" t="str">
        <f t="array" ref="DF81">IFERROR(INDEX(FDONN,MATCH($DF$4&amp;$E81,FNOM&amp;FDATE,0),3)," ")</f>
        <v xml:space="preserve"> </v>
      </c>
      <c r="DG81" s="178" t="str">
        <f t="array" ref="DG81">IFERROR(INDEX(FDONN,MATCH($DF$4&amp;$E81,FNOM&amp;FDATE,0),4)," ")</f>
        <v xml:space="preserve"> </v>
      </c>
      <c r="DH81" s="187">
        <f t="shared" si="357"/>
        <v>0</v>
      </c>
      <c r="DI81" s="188">
        <f t="shared" si="386"/>
        <v>0</v>
      </c>
      <c r="DJ81" s="176" t="str">
        <f t="array" ref="DJ81">IFERROR(INDEX(FDONN,MATCH($DJ$4&amp;$E81,FNOM&amp;FDATE,0),3)," ")</f>
        <v xml:space="preserve"> </v>
      </c>
      <c r="DK81" s="178" t="str">
        <f t="array" ref="DK81">IFERROR(INDEX(FDONN,MATCH($DJ$4&amp;$E81,FNOM&amp;FDATE,0),4)," ")</f>
        <v xml:space="preserve"> </v>
      </c>
      <c r="DL81" s="187">
        <f t="shared" si="358"/>
        <v>0</v>
      </c>
      <c r="DM81" s="188">
        <f t="shared" si="387"/>
        <v>0</v>
      </c>
      <c r="DN81" s="194" t="str">
        <f t="array" ref="DN81">IFERROR(INDEX(FDONN,MATCH($DN$4&amp;$E81,FNOM&amp;FDATE,0),3)," ")</f>
        <v xml:space="preserve"> </v>
      </c>
      <c r="DO81" s="178" t="str">
        <f t="array" ref="DO81">IFERROR(INDEX(FDONN,MATCH($DN$4&amp;$E81,FNOM&amp;FDATE,0),4)," ")</f>
        <v xml:space="preserve"> </v>
      </c>
      <c r="DP81" s="187">
        <f t="shared" si="359"/>
        <v>0</v>
      </c>
      <c r="DQ81" s="188">
        <f t="shared" si="388"/>
        <v>0</v>
      </c>
    </row>
    <row r="82" spans="1:121" ht="16.5" thickBot="1" x14ac:dyDescent="0.3">
      <c r="A82" s="97"/>
      <c r="B82" s="95">
        <f t="shared" si="325"/>
        <v>1</v>
      </c>
      <c r="C82" s="95">
        <f t="shared" si="326"/>
        <v>12</v>
      </c>
      <c r="D82" s="95">
        <f t="shared" si="327"/>
        <v>3</v>
      </c>
      <c r="E82" s="156">
        <f t="shared" si="330"/>
        <v>43542</v>
      </c>
      <c r="F82" s="176" t="str">
        <f t="array" ref="F82">IFERROR(INDEX(Etat!A:C,MATCH('2019'!$F$4:$I$4&amp;'2019'!$E82,FNOM&amp;FDATE,0),3)," ")</f>
        <v xml:space="preserve"> </v>
      </c>
      <c r="G82" s="178" t="str">
        <f t="array" ref="G82">IFERROR(INDEX(Etat!A:D,MATCH('2019'!$F$4:$I$4&amp;'2019'!$E82,FNOM&amp;FDATE,0),4)," ")</f>
        <v xml:space="preserve"> </v>
      </c>
      <c r="H82" s="187">
        <f t="shared" si="331"/>
        <v>0</v>
      </c>
      <c r="I82" s="188">
        <f>H82</f>
        <v>0</v>
      </c>
      <c r="J82" s="176" t="str">
        <f t="array" ref="J82">IFERROR(INDEX(FDONN,MATCH($J$4&amp;$E82,FNOM&amp;FDATE,0),3)," ")</f>
        <v xml:space="preserve"> </v>
      </c>
      <c r="K82" s="178" t="str">
        <f t="array" ref="K82">IFERROR(INDEX(FDONN,MATCH($J$4&amp;$E82,FNOM&amp;FDATE,0),4)," ")</f>
        <v xml:space="preserve"> </v>
      </c>
      <c r="L82" s="187">
        <f t="shared" si="332"/>
        <v>0</v>
      </c>
      <c r="M82" s="188">
        <f>L82</f>
        <v>0</v>
      </c>
      <c r="N82" s="176" t="str">
        <f t="array" ref="N82">IFERROR(INDEX(FDONN,MATCH($N$4&amp;$E82,FNOM&amp;FDATE,0),3)," ")</f>
        <v xml:space="preserve"> </v>
      </c>
      <c r="O82" s="178" t="str">
        <f t="array" ref="O82">IFERROR(INDEX(FDONN,MATCH($N$4&amp;$E82,FNOM&amp;FDATE,0),4)," ")</f>
        <v xml:space="preserve"> </v>
      </c>
      <c r="P82" s="187">
        <f t="shared" si="333"/>
        <v>0</v>
      </c>
      <c r="Q82" s="188">
        <f>P82</f>
        <v>0</v>
      </c>
      <c r="R82" s="176" t="str">
        <f t="array" ref="R82">IFERROR(INDEX(FDONN,MATCH($R$4&amp;$E82,FNOM&amp;FDATE,0),3)," ")</f>
        <v xml:space="preserve"> </v>
      </c>
      <c r="S82" s="178" t="str">
        <f t="array" ref="S82">IFERROR(INDEX(FDONN,MATCH($R$4&amp;$E82,FNOM&amp;FDATE,0),4)," ")</f>
        <v xml:space="preserve"> </v>
      </c>
      <c r="T82" s="187">
        <f t="shared" si="334"/>
        <v>0</v>
      </c>
      <c r="U82" s="188">
        <f>T82</f>
        <v>0</v>
      </c>
      <c r="V82" s="176" t="str">
        <f t="array" ref="V82">IFERROR(INDEX(FDONN,MATCH($V$4&amp;$E82,FNOM&amp;FDATE,0),3)," ")</f>
        <v xml:space="preserve"> </v>
      </c>
      <c r="W82" s="178" t="str">
        <f t="array" ref="W82">IFERROR(INDEX(FDONN,MATCH($V$4&amp;$E82,FNOM&amp;FDATE,0),4)," ")</f>
        <v xml:space="preserve"> </v>
      </c>
      <c r="X82" s="187">
        <f t="shared" si="335"/>
        <v>0</v>
      </c>
      <c r="Y82" s="188">
        <f>X82</f>
        <v>0</v>
      </c>
      <c r="Z82" s="176" t="str">
        <f t="array" ref="Z82">IFERROR(INDEX(FDONN,MATCH($Z$4&amp;$E82,FNOM&amp;FDATE,0),3)," ")</f>
        <v xml:space="preserve"> </v>
      </c>
      <c r="AA82" s="178" t="str">
        <f t="array" ref="AA82">IFERROR(INDEX(FDONN,MATCH($Z$4&amp;$E82,FNOM&amp;FDATE,0),4)," ")</f>
        <v xml:space="preserve"> </v>
      </c>
      <c r="AB82" s="187">
        <f t="shared" si="336"/>
        <v>0</v>
      </c>
      <c r="AC82" s="188">
        <f>AB82</f>
        <v>0</v>
      </c>
      <c r="AD82" s="176" t="str">
        <f t="shared" si="328"/>
        <v xml:space="preserve"> </v>
      </c>
      <c r="AE82" s="178" t="str">
        <f t="shared" si="329"/>
        <v xml:space="preserve"> </v>
      </c>
      <c r="AF82" s="187">
        <f t="shared" si="337"/>
        <v>0</v>
      </c>
      <c r="AG82" s="188">
        <f>AF82</f>
        <v>0</v>
      </c>
      <c r="AH82" s="176" t="str">
        <f t="array" ref="AH82">IFERROR(INDEX(FDONN,MATCH($AH$4&amp;$E82,FNOM&amp;FDATE,0),3)," ")</f>
        <v xml:space="preserve"> </v>
      </c>
      <c r="AI82" s="178" t="str">
        <f t="array" ref="AI82">IFERROR(INDEX(FDONN,MATCH($AH$4&amp;$E82,FNOM&amp;FDATE,0),4)," ")</f>
        <v xml:space="preserve"> </v>
      </c>
      <c r="AJ82" s="187">
        <f t="shared" si="338"/>
        <v>0</v>
      </c>
      <c r="AK82" s="188">
        <f>AJ82</f>
        <v>0</v>
      </c>
      <c r="AL82" s="176" t="str">
        <f t="array" ref="AL82">IFERROR(INDEX(FDONN,MATCH($AL$4&amp;$E82,FNOM&amp;FDATE,0),3)," ")</f>
        <v xml:space="preserve"> </v>
      </c>
      <c r="AM82" s="178" t="str">
        <f t="array" ref="AM82">IFERROR(INDEX(FDONN,MATCH($AL$4&amp;$E82,FNOM&amp;FDATE,0),4)," ")</f>
        <v xml:space="preserve"> </v>
      </c>
      <c r="AN82" s="187">
        <f t="shared" si="339"/>
        <v>0</v>
      </c>
      <c r="AO82" s="188">
        <f>AN82</f>
        <v>0</v>
      </c>
      <c r="AP82" s="176" t="str">
        <f t="array" ref="AP82">IFERROR(INDEX(FDONN,MATCH($AP$4&amp;$E82,FNOM&amp;FDATE,0),3)," ")</f>
        <v xml:space="preserve"> </v>
      </c>
      <c r="AQ82" s="178" t="str">
        <f t="array" ref="AQ82">IFERROR(INDEX(FDONN,MATCH($AP$4&amp;$E82,FNOM&amp;FDATE,0),4)," ")</f>
        <v xml:space="preserve"> </v>
      </c>
      <c r="AR82" s="187">
        <f t="shared" si="340"/>
        <v>0</v>
      </c>
      <c r="AS82" s="188">
        <f>AR82</f>
        <v>0</v>
      </c>
      <c r="AT82" s="176" t="str">
        <f t="array" ref="AT82">IFERROR(INDEX(FDONN,MATCH($AT$4&amp;$E82,FNOM&amp;FDATE,0),3)," ")</f>
        <v xml:space="preserve"> </v>
      </c>
      <c r="AU82" s="178" t="str">
        <f t="array" ref="AU82">IFERROR(INDEX(FDONN,MATCH($AT$4&amp;$E82,FNOM&amp;FDATE,0),4)," ")</f>
        <v xml:space="preserve"> </v>
      </c>
      <c r="AV82" s="187">
        <f t="shared" si="341"/>
        <v>0</v>
      </c>
      <c r="AW82" s="188">
        <f>AV82</f>
        <v>0</v>
      </c>
      <c r="AX82" s="176" t="str">
        <f t="array" ref="AX82">IFERROR(INDEX(FDONN,MATCH($AX$4&amp;$E82,FNOM&amp;FDATE,0),3)," ")</f>
        <v xml:space="preserve"> </v>
      </c>
      <c r="AY82" s="178" t="str">
        <f t="array" ref="AY82">IFERROR(INDEX(FDONN,MATCH($AX$4&amp;$E82,FNOM&amp;FDATE,0),4)," ")</f>
        <v xml:space="preserve"> </v>
      </c>
      <c r="AZ82" s="187">
        <f t="shared" si="342"/>
        <v>0</v>
      </c>
      <c r="BA82" s="188">
        <f>AZ82</f>
        <v>0</v>
      </c>
      <c r="BB82" s="176" t="str">
        <f t="array" ref="BB82">IFERROR(INDEX(FDONN,MATCH($BB$4&amp;$E82,FNOM&amp;FDATE,0),3)," ")</f>
        <v xml:space="preserve"> </v>
      </c>
      <c r="BC82" s="178" t="str">
        <f t="array" ref="BC82">IFERROR(INDEX(FDONN,MATCH($BB$4&amp;$E82,FNOM&amp;FDATE,0),4)," ")</f>
        <v xml:space="preserve"> </v>
      </c>
      <c r="BD82" s="187">
        <f t="shared" si="343"/>
        <v>0</v>
      </c>
      <c r="BE82" s="188">
        <f>BD82</f>
        <v>0</v>
      </c>
      <c r="BF82" s="176" t="str">
        <f t="array" ref="BF82">IFERROR(INDEX(FDONN,MATCH($BF$4&amp;$E82,FNOM&amp;FDATE,0),3)," ")</f>
        <v xml:space="preserve"> </v>
      </c>
      <c r="BG82" s="178" t="str">
        <f t="array" ref="BG82">IFERROR(INDEX(FDONN,MATCH($BF$4&amp;$E82,FNOM&amp;FDATE,0),4)," ")</f>
        <v xml:space="preserve"> </v>
      </c>
      <c r="BH82" s="187">
        <f t="shared" si="344"/>
        <v>0</v>
      </c>
      <c r="BI82" s="188">
        <f>BH82</f>
        <v>0</v>
      </c>
      <c r="BJ82" s="176" t="str">
        <f t="array" ref="BJ82">IFERROR(INDEX(FDONN,MATCH($BJ$4&amp;$E82,FNOM&amp;FDATE,0),3)," ")</f>
        <v xml:space="preserve"> </v>
      </c>
      <c r="BK82" s="178" t="str">
        <f t="array" ref="BK82">IFERROR(INDEX(FDONN,MATCH($BJ$4&amp;$E82,FNOM&amp;FDATE,0),4)," ")</f>
        <v xml:space="preserve"> </v>
      </c>
      <c r="BL82" s="187">
        <f t="shared" si="345"/>
        <v>0</v>
      </c>
      <c r="BM82" s="188">
        <f>BL82</f>
        <v>0</v>
      </c>
      <c r="BN82" s="176" t="str">
        <f t="array" ref="BN82">IFERROR(INDEX(FDONN,MATCH($BN$4&amp;$E82,FNOM&amp;FDATE,0),3)," ")</f>
        <v xml:space="preserve"> </v>
      </c>
      <c r="BO82" s="178" t="str">
        <f t="array" ref="BO82">IFERROR(INDEX(FDONN,MATCH($BN$4&amp;$E82,FNOM&amp;FDATE,0),4)," ")</f>
        <v xml:space="preserve"> </v>
      </c>
      <c r="BP82" s="187">
        <f t="shared" si="346"/>
        <v>0</v>
      </c>
      <c r="BQ82" s="188">
        <f>BP82</f>
        <v>0</v>
      </c>
      <c r="BR82" s="176" t="str">
        <f t="array" ref="BR82">IFERROR(INDEX(FDONN,MATCH($BR$4&amp;$E82,FNOM&amp;FDATE,0),3)," ")</f>
        <v xml:space="preserve"> </v>
      </c>
      <c r="BS82" s="178" t="str">
        <f t="array" ref="BS82">IFERROR(INDEX(FDONN,MATCH($BR$4&amp;$E82,FNOM&amp;FDATE,0),4)," ")</f>
        <v xml:space="preserve"> </v>
      </c>
      <c r="BT82" s="187">
        <f t="shared" si="347"/>
        <v>0</v>
      </c>
      <c r="BU82" s="188">
        <f>BT82</f>
        <v>0</v>
      </c>
      <c r="BV82" s="176" t="str">
        <f t="array" ref="BV82">IFERROR(INDEX(FDONN,MATCH($BV$4&amp;$E82,FNOM&amp;FDATE,0),3)," ")</f>
        <v xml:space="preserve"> </v>
      </c>
      <c r="BW82" s="178" t="str">
        <f t="array" ref="BW82">IFERROR(INDEX(FDONN,MATCH($BV$4&amp;$E82,FNOM&amp;FDATE,0),4)," ")</f>
        <v xml:space="preserve"> </v>
      </c>
      <c r="BX82" s="187">
        <f t="shared" si="348"/>
        <v>0</v>
      </c>
      <c r="BY82" s="188">
        <f>BX82</f>
        <v>0</v>
      </c>
      <c r="BZ82" s="176" t="str">
        <f t="array" ref="BZ82">IFERROR(INDEX(FDONN,MATCH($BZ$4&amp;$E82,FNOM&amp;FDATE,0),3)," ")</f>
        <v xml:space="preserve"> </v>
      </c>
      <c r="CA82" s="178" t="str">
        <f t="array" ref="CA82">IFERROR(INDEX(FDONN,MATCH($BZ$4&amp;$E82,FNOM&amp;FDATE,0),4)," ")</f>
        <v xml:space="preserve"> </v>
      </c>
      <c r="CB82" s="187">
        <f t="shared" si="349"/>
        <v>0</v>
      </c>
      <c r="CC82" s="188">
        <f>CB82</f>
        <v>0</v>
      </c>
      <c r="CD82" s="176" t="str">
        <f t="array" ref="CD82">IFERROR(INDEX(FDONN,MATCH($CD$4&amp;$E82,FNOM&amp;FDATE,0),3)," ")</f>
        <v xml:space="preserve"> </v>
      </c>
      <c r="CE82" s="178" t="str">
        <f t="array" ref="CE82">IFERROR(INDEX(FDONN,MATCH($CD$4&amp;$E82,FNOM&amp;FDATE,0),4)," ")</f>
        <v xml:space="preserve"> </v>
      </c>
      <c r="CF82" s="187">
        <f t="shared" si="350"/>
        <v>0</v>
      </c>
      <c r="CG82" s="188">
        <f>CF82</f>
        <v>0</v>
      </c>
      <c r="CH82" s="176" t="str">
        <f t="array" ref="CH82">IFERROR(INDEX(FDONN,MATCH($CH$4&amp;$E82,FNOM&amp;FDATE,0),3)," ")</f>
        <v xml:space="preserve"> </v>
      </c>
      <c r="CI82" s="178" t="str">
        <f t="array" ref="CI82">IFERROR(INDEX(FDONN,MATCH($CH$4&amp;$E82,FNOM&amp;FDATE,0),4)," ")</f>
        <v xml:space="preserve"> </v>
      </c>
      <c r="CJ82" s="187">
        <f t="shared" si="351"/>
        <v>0</v>
      </c>
      <c r="CK82" s="188">
        <f>CJ82</f>
        <v>0</v>
      </c>
      <c r="CL82" s="176" t="str">
        <f t="array" ref="CL82">IFERROR(INDEX(FDONN,MATCH($CL$4&amp;$E82,FNOM&amp;FDATE,0),3)," ")</f>
        <v xml:space="preserve"> </v>
      </c>
      <c r="CM82" s="178" t="str">
        <f t="array" ref="CM82">IFERROR(INDEX(FDONN,MATCH($CL$4&amp;$E82,FNOM&amp;FDATE,0),4)," ")</f>
        <v xml:space="preserve"> </v>
      </c>
      <c r="CN82" s="187">
        <f t="shared" si="352"/>
        <v>0</v>
      </c>
      <c r="CO82" s="188">
        <f>CN82</f>
        <v>0</v>
      </c>
      <c r="CP82" s="176" t="str">
        <f t="array" ref="CP82">IFERROR(INDEX(FDONN,MATCH($CP$4&amp;$E82,FNOM&amp;FDATE,0),3)," ")</f>
        <v xml:space="preserve"> </v>
      </c>
      <c r="CQ82" s="178" t="str">
        <f t="array" ref="CQ82">IFERROR(INDEX(FDONN,MATCH($CP$4&amp;$E82,FNOM&amp;FDATE,0),4)," ")</f>
        <v xml:space="preserve"> </v>
      </c>
      <c r="CR82" s="187">
        <f t="shared" si="353"/>
        <v>0</v>
      </c>
      <c r="CS82" s="188">
        <f>CR82</f>
        <v>0</v>
      </c>
      <c r="CT82" s="176" t="str">
        <f t="array" ref="CT82">IFERROR(INDEX(FDONN,MATCH($CT$4&amp;$E82,FNOM&amp;FDATE,0),3)," ")</f>
        <v xml:space="preserve"> </v>
      </c>
      <c r="CU82" s="178" t="str">
        <f t="array" ref="CU82">IFERROR(INDEX(FDONN,MATCH($CT$4&amp;$E82,FNOM&amp;FDATE,0),4)," ")</f>
        <v xml:space="preserve"> </v>
      </c>
      <c r="CV82" s="187">
        <f t="shared" si="354"/>
        <v>0</v>
      </c>
      <c r="CW82" s="188">
        <f>CV82</f>
        <v>0</v>
      </c>
      <c r="CX82" s="176" t="str">
        <f t="array" ref="CX82">IFERROR(INDEX(FDONN,MATCH($CX$4&amp;$E82,FNOM&amp;FDATE,0),3)," ")</f>
        <v xml:space="preserve"> </v>
      </c>
      <c r="CY82" s="178" t="str">
        <f t="array" ref="CY82">IFERROR(INDEX(FDONN,MATCH($CX$4&amp;$E82,FNOM&amp;FDATE,0),4)," ")</f>
        <v xml:space="preserve"> </v>
      </c>
      <c r="CZ82" s="187">
        <f t="shared" si="355"/>
        <v>0</v>
      </c>
      <c r="DA82" s="188">
        <f>CZ82</f>
        <v>0</v>
      </c>
      <c r="DB82" s="176" t="str">
        <f t="array" ref="DB82">IFERROR(INDEX(FDONN,MATCH($DB$4&amp;$E82,FNOM&amp;FDATE,0),3)," ")</f>
        <v xml:space="preserve"> </v>
      </c>
      <c r="DC82" s="178" t="str">
        <f t="array" ref="DC82">IFERROR(INDEX(FDONN,MATCH($DB$4&amp;$E82,FNOM&amp;FDATE,0),4)," ")</f>
        <v xml:space="preserve"> </v>
      </c>
      <c r="DD82" s="187">
        <f t="shared" si="356"/>
        <v>0</v>
      </c>
      <c r="DE82" s="188">
        <f>DD82</f>
        <v>0</v>
      </c>
      <c r="DF82" s="176" t="str">
        <f t="array" ref="DF82">IFERROR(INDEX(FDONN,MATCH($DF$4&amp;$E82,FNOM&amp;FDATE,0),3)," ")</f>
        <v xml:space="preserve"> </v>
      </c>
      <c r="DG82" s="178" t="str">
        <f t="array" ref="DG82">IFERROR(INDEX(FDONN,MATCH($DF$4&amp;$E82,FNOM&amp;FDATE,0),4)," ")</f>
        <v xml:space="preserve"> </v>
      </c>
      <c r="DH82" s="187">
        <f t="shared" si="357"/>
        <v>0</v>
      </c>
      <c r="DI82" s="188">
        <f>DH82</f>
        <v>0</v>
      </c>
      <c r="DJ82" s="176" t="str">
        <f t="array" ref="DJ82">IFERROR(INDEX(FDONN,MATCH($DJ$4&amp;$E82,FNOM&amp;FDATE,0),3)," ")</f>
        <v xml:space="preserve"> </v>
      </c>
      <c r="DK82" s="178" t="str">
        <f t="array" ref="DK82">IFERROR(INDEX(FDONN,MATCH($DJ$4&amp;$E82,FNOM&amp;FDATE,0),4)," ")</f>
        <v xml:space="preserve"> </v>
      </c>
      <c r="DL82" s="187">
        <f t="shared" si="358"/>
        <v>0</v>
      </c>
      <c r="DM82" s="188">
        <f>DL82</f>
        <v>0</v>
      </c>
      <c r="DN82" s="194" t="str">
        <f t="array" ref="DN82">IFERROR(INDEX(FDONN,MATCH($DN$4&amp;$E82,FNOM&amp;FDATE,0),3)," ")</f>
        <v xml:space="preserve"> </v>
      </c>
      <c r="DO82" s="178" t="str">
        <f t="array" ref="DO82">IFERROR(INDEX(FDONN,MATCH($DN$4&amp;$E82,FNOM&amp;FDATE,0),4)," ")</f>
        <v xml:space="preserve"> </v>
      </c>
      <c r="DP82" s="187">
        <f t="shared" si="359"/>
        <v>0</v>
      </c>
      <c r="DQ82" s="188">
        <f>DP82</f>
        <v>0</v>
      </c>
    </row>
    <row r="83" spans="1:121" ht="16.5" thickBot="1" x14ac:dyDescent="0.3">
      <c r="A83" s="97"/>
      <c r="B83" s="95">
        <f t="shared" si="325"/>
        <v>2</v>
      </c>
      <c r="C83" s="95">
        <f t="shared" si="326"/>
        <v>12</v>
      </c>
      <c r="D83" s="95">
        <f t="shared" si="327"/>
        <v>3</v>
      </c>
      <c r="E83" s="156">
        <f t="shared" si="330"/>
        <v>43543</v>
      </c>
      <c r="F83" s="176" t="str">
        <f t="array" ref="F83">IFERROR(INDEX(Etat!A:C,MATCH('2019'!$F$4:$I$4&amp;'2019'!$E83,FNOM&amp;FDATE,0),3)," ")</f>
        <v xml:space="preserve"> </v>
      </c>
      <c r="G83" s="178" t="str">
        <f t="array" ref="G83">IFERROR(INDEX(Etat!A:D,MATCH('2019'!$F$4:$I$4&amp;'2019'!$E83,FNOM&amp;FDATE,0),4)," ")</f>
        <v xml:space="preserve"> </v>
      </c>
      <c r="H83" s="187">
        <f t="shared" si="331"/>
        <v>0</v>
      </c>
      <c r="I83" s="188">
        <f>I82+H83</f>
        <v>0</v>
      </c>
      <c r="J83" s="176" t="str">
        <f t="array" ref="J83">IFERROR(INDEX(FDONN,MATCH($J$4&amp;$E83,FNOM&amp;FDATE,0),3)," ")</f>
        <v xml:space="preserve"> </v>
      </c>
      <c r="K83" s="178" t="str">
        <f t="array" ref="K83">IFERROR(INDEX(FDONN,MATCH($J$4&amp;$E83,FNOM&amp;FDATE,0),4)," ")</f>
        <v xml:space="preserve"> </v>
      </c>
      <c r="L83" s="187">
        <f t="shared" si="332"/>
        <v>0</v>
      </c>
      <c r="M83" s="188">
        <f>M82+L83</f>
        <v>0</v>
      </c>
      <c r="N83" s="176" t="str">
        <f t="array" ref="N83">IFERROR(INDEX(FDONN,MATCH($N$4&amp;$E83,FNOM&amp;FDATE,0),3)," ")</f>
        <v xml:space="preserve"> </v>
      </c>
      <c r="O83" s="178" t="str">
        <f t="array" ref="O83">IFERROR(INDEX(FDONN,MATCH($N$4&amp;$E83,FNOM&amp;FDATE,0),4)," ")</f>
        <v xml:space="preserve"> </v>
      </c>
      <c r="P83" s="187">
        <f t="shared" si="333"/>
        <v>0</v>
      </c>
      <c r="Q83" s="188">
        <f>Q82+P83</f>
        <v>0</v>
      </c>
      <c r="R83" s="176" t="str">
        <f t="array" ref="R83">IFERROR(INDEX(FDONN,MATCH($R$4&amp;$E83,FNOM&amp;FDATE,0),3)," ")</f>
        <v xml:space="preserve"> </v>
      </c>
      <c r="S83" s="178" t="str">
        <f t="array" ref="S83">IFERROR(INDEX(FDONN,MATCH($R$4&amp;$E83,FNOM&amp;FDATE,0),4)," ")</f>
        <v xml:space="preserve"> </v>
      </c>
      <c r="T83" s="187">
        <f t="shared" si="334"/>
        <v>0</v>
      </c>
      <c r="U83" s="188">
        <f>U82+T83</f>
        <v>0</v>
      </c>
      <c r="V83" s="176" t="str">
        <f t="array" ref="V83">IFERROR(INDEX(FDONN,MATCH($V$4&amp;$E83,FNOM&amp;FDATE,0),3)," ")</f>
        <v xml:space="preserve"> </v>
      </c>
      <c r="W83" s="178" t="str">
        <f t="array" ref="W83">IFERROR(INDEX(FDONN,MATCH($V$4&amp;$E83,FNOM&amp;FDATE,0),4)," ")</f>
        <v xml:space="preserve"> </v>
      </c>
      <c r="X83" s="187">
        <f t="shared" si="335"/>
        <v>0</v>
      </c>
      <c r="Y83" s="188">
        <f>Y82+X83</f>
        <v>0</v>
      </c>
      <c r="Z83" s="176" t="str">
        <f t="array" ref="Z83">IFERROR(INDEX(FDONN,MATCH($Z$4&amp;$E83,FNOM&amp;FDATE,0),3)," ")</f>
        <v xml:space="preserve"> </v>
      </c>
      <c r="AA83" s="178" t="str">
        <f t="array" ref="AA83">IFERROR(INDEX(FDONN,MATCH($Z$4&amp;$E83,FNOM&amp;FDATE,0),4)," ")</f>
        <v xml:space="preserve"> </v>
      </c>
      <c r="AB83" s="187">
        <f t="shared" si="336"/>
        <v>0</v>
      </c>
      <c r="AC83" s="188">
        <f>AC82+AB83</f>
        <v>0</v>
      </c>
      <c r="AD83" s="176" t="str">
        <f t="shared" si="328"/>
        <v xml:space="preserve"> </v>
      </c>
      <c r="AE83" s="178" t="str">
        <f t="shared" si="329"/>
        <v xml:space="preserve"> </v>
      </c>
      <c r="AF83" s="187">
        <f t="shared" si="337"/>
        <v>0</v>
      </c>
      <c r="AG83" s="188">
        <f>AG82+AF83</f>
        <v>0</v>
      </c>
      <c r="AH83" s="176" t="str">
        <f t="array" ref="AH83">IFERROR(INDEX(FDONN,MATCH($AH$4&amp;$E83,FNOM&amp;FDATE,0),3)," ")</f>
        <v xml:space="preserve"> </v>
      </c>
      <c r="AI83" s="178" t="str">
        <f t="array" ref="AI83">IFERROR(INDEX(FDONN,MATCH($AH$4&amp;$E83,FNOM&amp;FDATE,0),4)," ")</f>
        <v xml:space="preserve"> </v>
      </c>
      <c r="AJ83" s="187">
        <f t="shared" si="338"/>
        <v>0</v>
      </c>
      <c r="AK83" s="188">
        <f>AK82+AJ83</f>
        <v>0</v>
      </c>
      <c r="AL83" s="176" t="str">
        <f t="array" ref="AL83">IFERROR(INDEX(FDONN,MATCH($AL$4&amp;$E83,FNOM&amp;FDATE,0),3)," ")</f>
        <v xml:space="preserve"> </v>
      </c>
      <c r="AM83" s="178" t="str">
        <f t="array" ref="AM83">IFERROR(INDEX(FDONN,MATCH($AL$4&amp;$E83,FNOM&amp;FDATE,0),4)," ")</f>
        <v xml:space="preserve"> </v>
      </c>
      <c r="AN83" s="187">
        <f t="shared" si="339"/>
        <v>0</v>
      </c>
      <c r="AO83" s="188">
        <f>AO82+AN83</f>
        <v>0</v>
      </c>
      <c r="AP83" s="176" t="str">
        <f t="array" ref="AP83">IFERROR(INDEX(FDONN,MATCH($AP$4&amp;$E83,FNOM&amp;FDATE,0),3)," ")</f>
        <v xml:space="preserve"> </v>
      </c>
      <c r="AQ83" s="178" t="str">
        <f t="array" ref="AQ83">IFERROR(INDEX(FDONN,MATCH($AP$4&amp;$E83,FNOM&amp;FDATE,0),4)," ")</f>
        <v xml:space="preserve"> </v>
      </c>
      <c r="AR83" s="187">
        <f t="shared" si="340"/>
        <v>0</v>
      </c>
      <c r="AS83" s="188">
        <f>AS82+AR83</f>
        <v>0</v>
      </c>
      <c r="AT83" s="176" t="str">
        <f t="array" ref="AT83">IFERROR(INDEX(FDONN,MATCH($AT$4&amp;$E83,FNOM&amp;FDATE,0),3)," ")</f>
        <v xml:space="preserve"> </v>
      </c>
      <c r="AU83" s="178" t="str">
        <f t="array" ref="AU83">IFERROR(INDEX(FDONN,MATCH($AT$4&amp;$E83,FNOM&amp;FDATE,0),4)," ")</f>
        <v xml:space="preserve"> </v>
      </c>
      <c r="AV83" s="187">
        <f t="shared" si="341"/>
        <v>0</v>
      </c>
      <c r="AW83" s="188">
        <f>AW82+AV83</f>
        <v>0</v>
      </c>
      <c r="AX83" s="176" t="str">
        <f t="array" ref="AX83">IFERROR(INDEX(FDONN,MATCH($AX$4&amp;$E83,FNOM&amp;FDATE,0),3)," ")</f>
        <v xml:space="preserve"> </v>
      </c>
      <c r="AY83" s="178" t="str">
        <f t="array" ref="AY83">IFERROR(INDEX(FDONN,MATCH($AX$4&amp;$E83,FNOM&amp;FDATE,0),4)," ")</f>
        <v xml:space="preserve"> </v>
      </c>
      <c r="AZ83" s="187">
        <f t="shared" si="342"/>
        <v>0</v>
      </c>
      <c r="BA83" s="188">
        <f>BA82+AZ83</f>
        <v>0</v>
      </c>
      <c r="BB83" s="176" t="str">
        <f t="array" ref="BB83">IFERROR(INDEX(FDONN,MATCH($BB$4&amp;$E83,FNOM&amp;FDATE,0),3)," ")</f>
        <v xml:space="preserve"> </v>
      </c>
      <c r="BC83" s="178" t="str">
        <f t="array" ref="BC83">IFERROR(INDEX(FDONN,MATCH($BB$4&amp;$E83,FNOM&amp;FDATE,0),4)," ")</f>
        <v xml:space="preserve"> </v>
      </c>
      <c r="BD83" s="187">
        <f t="shared" si="343"/>
        <v>0</v>
      </c>
      <c r="BE83" s="188">
        <f>BE82+BD83</f>
        <v>0</v>
      </c>
      <c r="BF83" s="176" t="str">
        <f t="array" ref="BF83">IFERROR(INDEX(FDONN,MATCH($BF$4&amp;$E83,FNOM&amp;FDATE,0),3)," ")</f>
        <v xml:space="preserve"> </v>
      </c>
      <c r="BG83" s="178" t="str">
        <f t="array" ref="BG83">IFERROR(INDEX(FDONN,MATCH($BF$4&amp;$E83,FNOM&amp;FDATE,0),4)," ")</f>
        <v xml:space="preserve"> </v>
      </c>
      <c r="BH83" s="187">
        <f t="shared" si="344"/>
        <v>0</v>
      </c>
      <c r="BI83" s="188">
        <f>BI82+BH83</f>
        <v>0</v>
      </c>
      <c r="BJ83" s="176" t="str">
        <f t="array" ref="BJ83">IFERROR(INDEX(FDONN,MATCH($BJ$4&amp;$E83,FNOM&amp;FDATE,0),3)," ")</f>
        <v xml:space="preserve"> </v>
      </c>
      <c r="BK83" s="178" t="str">
        <f t="array" ref="BK83">IFERROR(INDEX(FDONN,MATCH($BJ$4&amp;$E83,FNOM&amp;FDATE,0),4)," ")</f>
        <v xml:space="preserve"> </v>
      </c>
      <c r="BL83" s="187">
        <f t="shared" si="345"/>
        <v>0</v>
      </c>
      <c r="BM83" s="188">
        <f>BM82+BL83</f>
        <v>0</v>
      </c>
      <c r="BN83" s="176" t="str">
        <f t="array" ref="BN83">IFERROR(INDEX(FDONN,MATCH($BN$4&amp;$E83,FNOM&amp;FDATE,0),3)," ")</f>
        <v xml:space="preserve"> </v>
      </c>
      <c r="BO83" s="178" t="str">
        <f t="array" ref="BO83">IFERROR(INDEX(FDONN,MATCH($BN$4&amp;$E83,FNOM&amp;FDATE,0),4)," ")</f>
        <v xml:space="preserve"> </v>
      </c>
      <c r="BP83" s="187">
        <f t="shared" si="346"/>
        <v>0</v>
      </c>
      <c r="BQ83" s="188">
        <f>BQ82+BP83</f>
        <v>0</v>
      </c>
      <c r="BR83" s="176" t="str">
        <f t="array" ref="BR83">IFERROR(INDEX(FDONN,MATCH($BR$4&amp;$E83,FNOM&amp;FDATE,0),3)," ")</f>
        <v xml:space="preserve"> </v>
      </c>
      <c r="BS83" s="178" t="str">
        <f t="array" ref="BS83">IFERROR(INDEX(FDONN,MATCH($BR$4&amp;$E83,FNOM&amp;FDATE,0),4)," ")</f>
        <v xml:space="preserve"> </v>
      </c>
      <c r="BT83" s="187">
        <f t="shared" si="347"/>
        <v>0</v>
      </c>
      <c r="BU83" s="188">
        <f>BU82+BT83</f>
        <v>0</v>
      </c>
      <c r="BV83" s="176" t="str">
        <f t="array" ref="BV83">IFERROR(INDEX(FDONN,MATCH($BV$4&amp;$E83,FNOM&amp;FDATE,0),3)," ")</f>
        <v xml:space="preserve"> </v>
      </c>
      <c r="BW83" s="178" t="str">
        <f t="array" ref="BW83">IFERROR(INDEX(FDONN,MATCH($BV$4&amp;$E83,FNOM&amp;FDATE,0),4)," ")</f>
        <v xml:space="preserve"> </v>
      </c>
      <c r="BX83" s="187">
        <f t="shared" si="348"/>
        <v>0</v>
      </c>
      <c r="BY83" s="188">
        <f>BY82+BX83</f>
        <v>0</v>
      </c>
      <c r="BZ83" s="176" t="str">
        <f t="array" ref="BZ83">IFERROR(INDEX(FDONN,MATCH($BZ$4&amp;$E83,FNOM&amp;FDATE,0),3)," ")</f>
        <v xml:space="preserve"> </v>
      </c>
      <c r="CA83" s="178" t="str">
        <f t="array" ref="CA83">IFERROR(INDEX(FDONN,MATCH($BZ$4&amp;$E83,FNOM&amp;FDATE,0),4)," ")</f>
        <v xml:space="preserve"> </v>
      </c>
      <c r="CB83" s="187">
        <f t="shared" si="349"/>
        <v>0</v>
      </c>
      <c r="CC83" s="188">
        <f>CC82+CB83</f>
        <v>0</v>
      </c>
      <c r="CD83" s="176" t="str">
        <f t="array" ref="CD83">IFERROR(INDEX(FDONN,MATCH($CD$4&amp;$E83,FNOM&amp;FDATE,0),3)," ")</f>
        <v xml:space="preserve"> </v>
      </c>
      <c r="CE83" s="178" t="str">
        <f t="array" ref="CE83">IFERROR(INDEX(FDONN,MATCH($CD$4&amp;$E83,FNOM&amp;FDATE,0),4)," ")</f>
        <v xml:space="preserve"> </v>
      </c>
      <c r="CF83" s="187">
        <f t="shared" si="350"/>
        <v>0</v>
      </c>
      <c r="CG83" s="188">
        <f>CG82+CF83</f>
        <v>0</v>
      </c>
      <c r="CH83" s="176" t="str">
        <f t="array" ref="CH83">IFERROR(INDEX(FDONN,MATCH($CH$4&amp;$E83,FNOM&amp;FDATE,0),3)," ")</f>
        <v xml:space="preserve"> </v>
      </c>
      <c r="CI83" s="178" t="str">
        <f t="array" ref="CI83">IFERROR(INDEX(FDONN,MATCH($CH$4&amp;$E83,FNOM&amp;FDATE,0),4)," ")</f>
        <v xml:space="preserve"> </v>
      </c>
      <c r="CJ83" s="187">
        <f t="shared" si="351"/>
        <v>0</v>
      </c>
      <c r="CK83" s="188">
        <f>CK82+CJ83</f>
        <v>0</v>
      </c>
      <c r="CL83" s="176" t="str">
        <f t="array" ref="CL83">IFERROR(INDEX(FDONN,MATCH($CL$4&amp;$E83,FNOM&amp;FDATE,0),3)," ")</f>
        <v xml:space="preserve"> </v>
      </c>
      <c r="CM83" s="178" t="str">
        <f t="array" ref="CM83">IFERROR(INDEX(FDONN,MATCH($CL$4&amp;$E83,FNOM&amp;FDATE,0),4)," ")</f>
        <v xml:space="preserve"> </v>
      </c>
      <c r="CN83" s="187">
        <f t="shared" si="352"/>
        <v>0</v>
      </c>
      <c r="CO83" s="188">
        <f>CO82+CN83</f>
        <v>0</v>
      </c>
      <c r="CP83" s="176" t="str">
        <f t="array" ref="CP83">IFERROR(INDEX(FDONN,MATCH($CP$4&amp;$E83,FNOM&amp;FDATE,0),3)," ")</f>
        <v xml:space="preserve"> </v>
      </c>
      <c r="CQ83" s="178" t="str">
        <f t="array" ref="CQ83">IFERROR(INDEX(FDONN,MATCH($CP$4&amp;$E83,FNOM&amp;FDATE,0),4)," ")</f>
        <v xml:space="preserve"> </v>
      </c>
      <c r="CR83" s="187">
        <f t="shared" si="353"/>
        <v>0</v>
      </c>
      <c r="CS83" s="188">
        <f>CS82+CR83</f>
        <v>0</v>
      </c>
      <c r="CT83" s="176" t="str">
        <f t="array" ref="CT83">IFERROR(INDEX(FDONN,MATCH($CT$4&amp;$E83,FNOM&amp;FDATE,0),3)," ")</f>
        <v xml:space="preserve"> </v>
      </c>
      <c r="CU83" s="178" t="str">
        <f t="array" ref="CU83">IFERROR(INDEX(FDONN,MATCH($CT$4&amp;$E83,FNOM&amp;FDATE,0),4)," ")</f>
        <v xml:space="preserve"> </v>
      </c>
      <c r="CV83" s="187">
        <f t="shared" si="354"/>
        <v>0</v>
      </c>
      <c r="CW83" s="188">
        <f>CW82+CV83</f>
        <v>0</v>
      </c>
      <c r="CX83" s="176" t="str">
        <f t="array" ref="CX83">IFERROR(INDEX(FDONN,MATCH($CX$4&amp;$E83,FNOM&amp;FDATE,0),3)," ")</f>
        <v xml:space="preserve"> </v>
      </c>
      <c r="CY83" s="178" t="str">
        <f t="array" ref="CY83">IFERROR(INDEX(FDONN,MATCH($CX$4&amp;$E83,FNOM&amp;FDATE,0),4)," ")</f>
        <v xml:space="preserve"> </v>
      </c>
      <c r="CZ83" s="187">
        <f t="shared" si="355"/>
        <v>0</v>
      </c>
      <c r="DA83" s="188">
        <f>DA82+CZ83</f>
        <v>0</v>
      </c>
      <c r="DB83" s="176" t="str">
        <f t="array" ref="DB83">IFERROR(INDEX(FDONN,MATCH($DB$4&amp;$E83,FNOM&amp;FDATE,0),3)," ")</f>
        <v xml:space="preserve"> </v>
      </c>
      <c r="DC83" s="178" t="str">
        <f t="array" ref="DC83">IFERROR(INDEX(FDONN,MATCH($DB$4&amp;$E83,FNOM&amp;FDATE,0),4)," ")</f>
        <v xml:space="preserve"> </v>
      </c>
      <c r="DD83" s="187">
        <f t="shared" si="356"/>
        <v>0</v>
      </c>
      <c r="DE83" s="188">
        <f>DE82+DD83</f>
        <v>0</v>
      </c>
      <c r="DF83" s="176" t="str">
        <f t="array" ref="DF83">IFERROR(INDEX(FDONN,MATCH($DF$4&amp;$E83,FNOM&amp;FDATE,0),3)," ")</f>
        <v xml:space="preserve"> </v>
      </c>
      <c r="DG83" s="178" t="str">
        <f t="array" ref="DG83">IFERROR(INDEX(FDONN,MATCH($DF$4&amp;$E83,FNOM&amp;FDATE,0),4)," ")</f>
        <v xml:space="preserve"> </v>
      </c>
      <c r="DH83" s="187">
        <f t="shared" si="357"/>
        <v>0</v>
      </c>
      <c r="DI83" s="188">
        <f>DI82+DH83</f>
        <v>0</v>
      </c>
      <c r="DJ83" s="176" t="str">
        <f t="array" ref="DJ83">IFERROR(INDEX(FDONN,MATCH($DJ$4&amp;$E83,FNOM&amp;FDATE,0),3)," ")</f>
        <v xml:space="preserve"> </v>
      </c>
      <c r="DK83" s="178" t="str">
        <f t="array" ref="DK83">IFERROR(INDEX(FDONN,MATCH($DJ$4&amp;$E83,FNOM&amp;FDATE,0),4)," ")</f>
        <v xml:space="preserve"> </v>
      </c>
      <c r="DL83" s="187">
        <f t="shared" si="358"/>
        <v>0</v>
      </c>
      <c r="DM83" s="188">
        <f>DM82+DL83</f>
        <v>0</v>
      </c>
      <c r="DN83" s="194" t="str">
        <f t="array" ref="DN83">IFERROR(INDEX(FDONN,MATCH($DN$4&amp;$E83,FNOM&amp;FDATE,0),3)," ")</f>
        <v xml:space="preserve"> </v>
      </c>
      <c r="DO83" s="178" t="str">
        <f t="array" ref="DO83">IFERROR(INDEX(FDONN,MATCH($DN$4&amp;$E83,FNOM&amp;FDATE,0),4)," ")</f>
        <v xml:space="preserve"> </v>
      </c>
      <c r="DP83" s="187">
        <f t="shared" si="359"/>
        <v>0</v>
      </c>
      <c r="DQ83" s="188">
        <f>DQ82+DP83</f>
        <v>0</v>
      </c>
    </row>
    <row r="84" spans="1:121" ht="16.5" thickBot="1" x14ac:dyDescent="0.3">
      <c r="A84" s="97"/>
      <c r="B84" s="95">
        <f t="shared" si="325"/>
        <v>3</v>
      </c>
      <c r="C84" s="95">
        <f t="shared" si="326"/>
        <v>12</v>
      </c>
      <c r="D84" s="95">
        <f t="shared" si="327"/>
        <v>3</v>
      </c>
      <c r="E84" s="156">
        <f t="shared" si="330"/>
        <v>43544</v>
      </c>
      <c r="F84" s="176" t="str">
        <f t="array" ref="F84">IFERROR(INDEX(Etat!A:C,MATCH('2019'!$F$4:$I$4&amp;'2019'!$E84,FNOM&amp;FDATE,0),3)," ")</f>
        <v xml:space="preserve"> </v>
      </c>
      <c r="G84" s="178" t="str">
        <f t="array" ref="G84">IFERROR(INDEX(Etat!A:D,MATCH('2019'!$F$4:$I$4&amp;'2019'!$E84,FNOM&amp;FDATE,0),4)," ")</f>
        <v xml:space="preserve"> </v>
      </c>
      <c r="H84" s="187">
        <f t="shared" si="331"/>
        <v>0</v>
      </c>
      <c r="I84" s="188">
        <f t="shared" ref="I84:I90" si="389">I83+H84</f>
        <v>0</v>
      </c>
      <c r="J84" s="176" t="str">
        <f t="array" ref="J84">IFERROR(INDEX(FDONN,MATCH($J$4&amp;$E84,FNOM&amp;FDATE,0),3)," ")</f>
        <v xml:space="preserve"> </v>
      </c>
      <c r="K84" s="178" t="str">
        <f t="array" ref="K84">IFERROR(INDEX(FDONN,MATCH($J$4&amp;$E84,FNOM&amp;FDATE,0),4)," ")</f>
        <v xml:space="preserve"> </v>
      </c>
      <c r="L84" s="187">
        <f t="shared" si="332"/>
        <v>0</v>
      </c>
      <c r="M84" s="188">
        <f t="shared" ref="M84:M95" si="390">M83+L84</f>
        <v>0</v>
      </c>
      <c r="N84" s="176" t="str">
        <f t="array" ref="N84">IFERROR(INDEX(FDONN,MATCH($N$4&amp;$E84,FNOM&amp;FDATE,0),3)," ")</f>
        <v xml:space="preserve"> </v>
      </c>
      <c r="O84" s="178" t="str">
        <f t="array" ref="O84">IFERROR(INDEX(FDONN,MATCH($N$4&amp;$E84,FNOM&amp;FDATE,0),4)," ")</f>
        <v xml:space="preserve"> </v>
      </c>
      <c r="P84" s="187">
        <f t="shared" si="333"/>
        <v>0</v>
      </c>
      <c r="Q84" s="188">
        <f t="shared" ref="Q84:Q95" si="391">Q83+P84</f>
        <v>0</v>
      </c>
      <c r="R84" s="176" t="str">
        <f t="array" ref="R84">IFERROR(INDEX(FDONN,MATCH($R$4&amp;$E84,FNOM&amp;FDATE,0),3)," ")</f>
        <v xml:space="preserve"> </v>
      </c>
      <c r="S84" s="178" t="str">
        <f t="array" ref="S84">IFERROR(INDEX(FDONN,MATCH($R$4&amp;$E84,FNOM&amp;FDATE,0),4)," ")</f>
        <v xml:space="preserve"> </v>
      </c>
      <c r="T84" s="187">
        <f t="shared" si="334"/>
        <v>0</v>
      </c>
      <c r="U84" s="188">
        <f t="shared" ref="U84:U95" si="392">U83+T84</f>
        <v>0</v>
      </c>
      <c r="V84" s="176" t="str">
        <f t="array" ref="V84">IFERROR(INDEX(FDONN,MATCH($V$4&amp;$E84,FNOM&amp;FDATE,0),3)," ")</f>
        <v xml:space="preserve"> </v>
      </c>
      <c r="W84" s="178" t="str">
        <f t="array" ref="W84">IFERROR(INDEX(FDONN,MATCH($V$4&amp;$E84,FNOM&amp;FDATE,0),4)," ")</f>
        <v xml:space="preserve"> </v>
      </c>
      <c r="X84" s="187">
        <f t="shared" si="335"/>
        <v>0</v>
      </c>
      <c r="Y84" s="188">
        <f t="shared" ref="Y84:Y95" si="393">Y83+X84</f>
        <v>0</v>
      </c>
      <c r="Z84" s="176" t="str">
        <f t="array" ref="Z84">IFERROR(INDEX(FDONN,MATCH($Z$4&amp;$E84,FNOM&amp;FDATE,0),3)," ")</f>
        <v xml:space="preserve"> </v>
      </c>
      <c r="AA84" s="178" t="str">
        <f t="array" ref="AA84">IFERROR(INDEX(FDONN,MATCH($Z$4&amp;$E84,FNOM&amp;FDATE,0),4)," ")</f>
        <v xml:space="preserve"> </v>
      </c>
      <c r="AB84" s="187">
        <f t="shared" si="336"/>
        <v>0</v>
      </c>
      <c r="AC84" s="188">
        <f t="shared" ref="AC84:AC95" si="394">AC83+AB84</f>
        <v>0</v>
      </c>
      <c r="AD84" s="176" t="str">
        <f t="shared" si="328"/>
        <v xml:space="preserve"> </v>
      </c>
      <c r="AE84" s="178" t="str">
        <f t="shared" si="329"/>
        <v xml:space="preserve"> </v>
      </c>
      <c r="AF84" s="187">
        <f t="shared" si="337"/>
        <v>0</v>
      </c>
      <c r="AG84" s="188">
        <f t="shared" ref="AG84:AG95" si="395">AG83+AF84</f>
        <v>0</v>
      </c>
      <c r="AH84" s="176" t="str">
        <f t="array" ref="AH84">IFERROR(INDEX(FDONN,MATCH($AH$4&amp;$E84,FNOM&amp;FDATE,0),3)," ")</f>
        <v xml:space="preserve"> </v>
      </c>
      <c r="AI84" s="178" t="str">
        <f t="array" ref="AI84">IFERROR(INDEX(FDONN,MATCH($AH$4&amp;$E84,FNOM&amp;FDATE,0),4)," ")</f>
        <v xml:space="preserve"> </v>
      </c>
      <c r="AJ84" s="187">
        <f t="shared" si="338"/>
        <v>0</v>
      </c>
      <c r="AK84" s="188">
        <f t="shared" ref="AK84:AK95" si="396">AK83+AJ84</f>
        <v>0</v>
      </c>
      <c r="AL84" s="176" t="str">
        <f t="array" ref="AL84">IFERROR(INDEX(FDONN,MATCH($AL$4&amp;$E84,FNOM&amp;FDATE,0),3)," ")</f>
        <v xml:space="preserve"> </v>
      </c>
      <c r="AM84" s="178" t="str">
        <f t="array" ref="AM84">IFERROR(INDEX(FDONN,MATCH($AL$4&amp;$E84,FNOM&amp;FDATE,0),4)," ")</f>
        <v xml:space="preserve"> </v>
      </c>
      <c r="AN84" s="187">
        <f t="shared" si="339"/>
        <v>0</v>
      </c>
      <c r="AO84" s="188">
        <f t="shared" ref="AO84:AO95" si="397">AO83+AN84</f>
        <v>0</v>
      </c>
      <c r="AP84" s="176" t="str">
        <f t="array" ref="AP84">IFERROR(INDEX(FDONN,MATCH($AP$4&amp;$E84,FNOM&amp;FDATE,0),3)," ")</f>
        <v xml:space="preserve"> </v>
      </c>
      <c r="AQ84" s="178" t="str">
        <f t="array" ref="AQ84">IFERROR(INDEX(FDONN,MATCH($AP$4&amp;$E84,FNOM&amp;FDATE,0),4)," ")</f>
        <v xml:space="preserve"> </v>
      </c>
      <c r="AR84" s="187">
        <f t="shared" si="340"/>
        <v>0</v>
      </c>
      <c r="AS84" s="188">
        <f t="shared" ref="AS84:AS95" si="398">AS83+AR84</f>
        <v>0</v>
      </c>
      <c r="AT84" s="176" t="str">
        <f t="array" ref="AT84">IFERROR(INDEX(FDONN,MATCH($AT$4&amp;$E84,FNOM&amp;FDATE,0),3)," ")</f>
        <v xml:space="preserve"> </v>
      </c>
      <c r="AU84" s="178" t="str">
        <f t="array" ref="AU84">IFERROR(INDEX(FDONN,MATCH($AT$4&amp;$E84,FNOM&amp;FDATE,0),4)," ")</f>
        <v xml:space="preserve"> </v>
      </c>
      <c r="AV84" s="187">
        <f t="shared" si="341"/>
        <v>0</v>
      </c>
      <c r="AW84" s="188">
        <f t="shared" ref="AW84:AW95" si="399">AW83+AV84</f>
        <v>0</v>
      </c>
      <c r="AX84" s="176" t="str">
        <f t="array" ref="AX84">IFERROR(INDEX(FDONN,MATCH($AX$4&amp;$E84,FNOM&amp;FDATE,0),3)," ")</f>
        <v xml:space="preserve"> </v>
      </c>
      <c r="AY84" s="178" t="str">
        <f t="array" ref="AY84">IFERROR(INDEX(FDONN,MATCH($AX$4&amp;$E84,FNOM&amp;FDATE,0),4)," ")</f>
        <v xml:space="preserve"> </v>
      </c>
      <c r="AZ84" s="187">
        <f t="shared" si="342"/>
        <v>0</v>
      </c>
      <c r="BA84" s="188">
        <f t="shared" ref="BA84:BA95" si="400">BA83+AZ84</f>
        <v>0</v>
      </c>
      <c r="BB84" s="176" t="str">
        <f t="array" ref="BB84">IFERROR(INDEX(FDONN,MATCH($BB$4&amp;$E84,FNOM&amp;FDATE,0),3)," ")</f>
        <v xml:space="preserve"> </v>
      </c>
      <c r="BC84" s="178" t="str">
        <f t="array" ref="BC84">IFERROR(INDEX(FDONN,MATCH($BB$4&amp;$E84,FNOM&amp;FDATE,0),4)," ")</f>
        <v xml:space="preserve"> </v>
      </c>
      <c r="BD84" s="187">
        <f t="shared" si="343"/>
        <v>0</v>
      </c>
      <c r="BE84" s="188">
        <f t="shared" ref="BE84:BE95" si="401">BE83+BD84</f>
        <v>0</v>
      </c>
      <c r="BF84" s="176" t="str">
        <f t="array" ref="BF84">IFERROR(INDEX(FDONN,MATCH($BF$4&amp;$E84,FNOM&amp;FDATE,0),3)," ")</f>
        <v xml:space="preserve"> </v>
      </c>
      <c r="BG84" s="178" t="str">
        <f t="array" ref="BG84">IFERROR(INDEX(FDONN,MATCH($BF$4&amp;$E84,FNOM&amp;FDATE,0),4)," ")</f>
        <v xml:space="preserve"> </v>
      </c>
      <c r="BH84" s="187">
        <f t="shared" si="344"/>
        <v>0</v>
      </c>
      <c r="BI84" s="188">
        <f t="shared" ref="BI84:BI95" si="402">BI83+BH84</f>
        <v>0</v>
      </c>
      <c r="BJ84" s="176" t="str">
        <f t="array" ref="BJ84">IFERROR(INDEX(FDONN,MATCH($BJ$4&amp;$E84,FNOM&amp;FDATE,0),3)," ")</f>
        <v xml:space="preserve"> </v>
      </c>
      <c r="BK84" s="178" t="str">
        <f t="array" ref="BK84">IFERROR(INDEX(FDONN,MATCH($BJ$4&amp;$E84,FNOM&amp;FDATE,0),4)," ")</f>
        <v xml:space="preserve"> </v>
      </c>
      <c r="BL84" s="187">
        <f t="shared" si="345"/>
        <v>0</v>
      </c>
      <c r="BM84" s="188">
        <f t="shared" ref="BM84:BM95" si="403">BM83+BL84</f>
        <v>0</v>
      </c>
      <c r="BN84" s="176" t="str">
        <f t="array" ref="BN84">IFERROR(INDEX(FDONN,MATCH($BN$4&amp;$E84,FNOM&amp;FDATE,0),3)," ")</f>
        <v xml:space="preserve"> </v>
      </c>
      <c r="BO84" s="178" t="str">
        <f t="array" ref="BO84">IFERROR(INDEX(FDONN,MATCH($BN$4&amp;$E84,FNOM&amp;FDATE,0),4)," ")</f>
        <v xml:space="preserve"> </v>
      </c>
      <c r="BP84" s="187">
        <f t="shared" si="346"/>
        <v>0</v>
      </c>
      <c r="BQ84" s="188">
        <f t="shared" ref="BQ84:BQ95" si="404">BQ83+BP84</f>
        <v>0</v>
      </c>
      <c r="BR84" s="176" t="str">
        <f t="array" ref="BR84">IFERROR(INDEX(FDONN,MATCH($BR$4&amp;$E84,FNOM&amp;FDATE,0),3)," ")</f>
        <v xml:space="preserve"> </v>
      </c>
      <c r="BS84" s="178" t="str">
        <f t="array" ref="BS84">IFERROR(INDEX(FDONN,MATCH($BR$4&amp;$E84,FNOM&amp;FDATE,0),4)," ")</f>
        <v xml:space="preserve"> </v>
      </c>
      <c r="BT84" s="187">
        <f t="shared" si="347"/>
        <v>0</v>
      </c>
      <c r="BU84" s="188">
        <f t="shared" ref="BU84:BU95" si="405">BU83+BT84</f>
        <v>0</v>
      </c>
      <c r="BV84" s="176" t="str">
        <f t="array" ref="BV84">IFERROR(INDEX(FDONN,MATCH($BV$4&amp;$E84,FNOM&amp;FDATE,0),3)," ")</f>
        <v xml:space="preserve"> </v>
      </c>
      <c r="BW84" s="178" t="str">
        <f t="array" ref="BW84">IFERROR(INDEX(FDONN,MATCH($BV$4&amp;$E84,FNOM&amp;FDATE,0),4)," ")</f>
        <v xml:space="preserve"> </v>
      </c>
      <c r="BX84" s="187">
        <f t="shared" si="348"/>
        <v>0</v>
      </c>
      <c r="BY84" s="188">
        <f t="shared" ref="BY84:BY95" si="406">BY83+BX84</f>
        <v>0</v>
      </c>
      <c r="BZ84" s="176" t="str">
        <f t="array" ref="BZ84">IFERROR(INDEX(FDONN,MATCH($BZ$4&amp;$E84,FNOM&amp;FDATE,0),3)," ")</f>
        <v xml:space="preserve"> </v>
      </c>
      <c r="CA84" s="178" t="str">
        <f t="array" ref="CA84">IFERROR(INDEX(FDONN,MATCH($BZ$4&amp;$E84,FNOM&amp;FDATE,0),4)," ")</f>
        <v xml:space="preserve"> </v>
      </c>
      <c r="CB84" s="187">
        <f t="shared" si="349"/>
        <v>0</v>
      </c>
      <c r="CC84" s="188">
        <f t="shared" ref="CC84:CC95" si="407">CC83+CB84</f>
        <v>0</v>
      </c>
      <c r="CD84" s="176" t="str">
        <f t="array" ref="CD84">IFERROR(INDEX(FDONN,MATCH($CD$4&amp;$E84,FNOM&amp;FDATE,0),3)," ")</f>
        <v xml:space="preserve"> </v>
      </c>
      <c r="CE84" s="178" t="str">
        <f t="array" ref="CE84">IFERROR(INDEX(FDONN,MATCH($CD$4&amp;$E84,FNOM&amp;FDATE,0),4)," ")</f>
        <v xml:space="preserve"> </v>
      </c>
      <c r="CF84" s="187">
        <f t="shared" si="350"/>
        <v>0</v>
      </c>
      <c r="CG84" s="188">
        <f t="shared" ref="CG84:CG95" si="408">CG83+CF84</f>
        <v>0</v>
      </c>
      <c r="CH84" s="176" t="str">
        <f t="array" ref="CH84">IFERROR(INDEX(FDONN,MATCH($CH$4&amp;$E84,FNOM&amp;FDATE,0),3)," ")</f>
        <v xml:space="preserve"> </v>
      </c>
      <c r="CI84" s="178" t="str">
        <f t="array" ref="CI84">IFERROR(INDEX(FDONN,MATCH($CH$4&amp;$E84,FNOM&amp;FDATE,0),4)," ")</f>
        <v xml:space="preserve"> </v>
      </c>
      <c r="CJ84" s="187">
        <f t="shared" si="351"/>
        <v>0</v>
      </c>
      <c r="CK84" s="188">
        <f t="shared" ref="CK84:CK95" si="409">CK83+CJ84</f>
        <v>0</v>
      </c>
      <c r="CL84" s="176" t="str">
        <f t="array" ref="CL84">IFERROR(INDEX(FDONN,MATCH($CL$4&amp;$E84,FNOM&amp;FDATE,0),3)," ")</f>
        <v xml:space="preserve"> </v>
      </c>
      <c r="CM84" s="178" t="str">
        <f t="array" ref="CM84">IFERROR(INDEX(FDONN,MATCH($CL$4&amp;$E84,FNOM&amp;FDATE,0),4)," ")</f>
        <v xml:space="preserve"> </v>
      </c>
      <c r="CN84" s="187">
        <f t="shared" si="352"/>
        <v>0</v>
      </c>
      <c r="CO84" s="188">
        <f t="shared" ref="CO84:CO95" si="410">CO83+CN84</f>
        <v>0</v>
      </c>
      <c r="CP84" s="176" t="str">
        <f t="array" ref="CP84">IFERROR(INDEX(FDONN,MATCH($CP$4&amp;$E84,FNOM&amp;FDATE,0),3)," ")</f>
        <v xml:space="preserve"> </v>
      </c>
      <c r="CQ84" s="178" t="str">
        <f t="array" ref="CQ84">IFERROR(INDEX(FDONN,MATCH($CP$4&amp;$E84,FNOM&amp;FDATE,0),4)," ")</f>
        <v xml:space="preserve"> </v>
      </c>
      <c r="CR84" s="187">
        <f t="shared" si="353"/>
        <v>0</v>
      </c>
      <c r="CS84" s="188">
        <f t="shared" ref="CS84:CS95" si="411">CS83+CR84</f>
        <v>0</v>
      </c>
      <c r="CT84" s="176" t="str">
        <f t="array" ref="CT84">IFERROR(INDEX(FDONN,MATCH($CT$4&amp;$E84,FNOM&amp;FDATE,0),3)," ")</f>
        <v xml:space="preserve"> </v>
      </c>
      <c r="CU84" s="178" t="str">
        <f t="array" ref="CU84">IFERROR(INDEX(FDONN,MATCH($CT$4&amp;$E84,FNOM&amp;FDATE,0),4)," ")</f>
        <v xml:space="preserve"> </v>
      </c>
      <c r="CV84" s="187">
        <f t="shared" si="354"/>
        <v>0</v>
      </c>
      <c r="CW84" s="188">
        <f t="shared" ref="CW84:CW95" si="412">CW83+CV84</f>
        <v>0</v>
      </c>
      <c r="CX84" s="176" t="str">
        <f t="array" ref="CX84">IFERROR(INDEX(FDONN,MATCH($CX$4&amp;$E84,FNOM&amp;FDATE,0),3)," ")</f>
        <v xml:space="preserve"> </v>
      </c>
      <c r="CY84" s="178" t="str">
        <f t="array" ref="CY84">IFERROR(INDEX(FDONN,MATCH($CX$4&amp;$E84,FNOM&amp;FDATE,0),4)," ")</f>
        <v xml:space="preserve"> </v>
      </c>
      <c r="CZ84" s="187">
        <f t="shared" si="355"/>
        <v>0</v>
      </c>
      <c r="DA84" s="188">
        <f t="shared" ref="DA84:DA95" si="413">DA83+CZ84</f>
        <v>0</v>
      </c>
      <c r="DB84" s="176" t="str">
        <f t="array" ref="DB84">IFERROR(INDEX(FDONN,MATCH($DB$4&amp;$E84,FNOM&amp;FDATE,0),3)," ")</f>
        <v xml:space="preserve"> </v>
      </c>
      <c r="DC84" s="178" t="str">
        <f t="array" ref="DC84">IFERROR(INDEX(FDONN,MATCH($DB$4&amp;$E84,FNOM&amp;FDATE,0),4)," ")</f>
        <v xml:space="preserve"> </v>
      </c>
      <c r="DD84" s="187">
        <f t="shared" si="356"/>
        <v>0</v>
      </c>
      <c r="DE84" s="188">
        <f t="shared" ref="DE84:DE95" si="414">DE83+DD84</f>
        <v>0</v>
      </c>
      <c r="DF84" s="176" t="str">
        <f t="array" ref="DF84">IFERROR(INDEX(FDONN,MATCH($DF$4&amp;$E84,FNOM&amp;FDATE,0),3)," ")</f>
        <v xml:space="preserve"> </v>
      </c>
      <c r="DG84" s="178" t="str">
        <f t="array" ref="DG84">IFERROR(INDEX(FDONN,MATCH($DF$4&amp;$E84,FNOM&amp;FDATE,0),4)," ")</f>
        <v xml:space="preserve"> </v>
      </c>
      <c r="DH84" s="187">
        <f t="shared" si="357"/>
        <v>0</v>
      </c>
      <c r="DI84" s="188">
        <f t="shared" ref="DI84:DI95" si="415">DI83+DH84</f>
        <v>0</v>
      </c>
      <c r="DJ84" s="176" t="str">
        <f t="array" ref="DJ84">IFERROR(INDEX(FDONN,MATCH($DJ$4&amp;$E84,FNOM&amp;FDATE,0),3)," ")</f>
        <v xml:space="preserve"> </v>
      </c>
      <c r="DK84" s="178" t="str">
        <f t="array" ref="DK84">IFERROR(INDEX(FDONN,MATCH($DJ$4&amp;$E84,FNOM&amp;FDATE,0),4)," ")</f>
        <v xml:space="preserve"> </v>
      </c>
      <c r="DL84" s="187">
        <f t="shared" si="358"/>
        <v>0</v>
      </c>
      <c r="DM84" s="188">
        <f t="shared" ref="DM84:DM95" si="416">DM83+DL84</f>
        <v>0</v>
      </c>
      <c r="DN84" s="194" t="str">
        <f t="array" ref="DN84">IFERROR(INDEX(FDONN,MATCH($DN$4&amp;$E84,FNOM&amp;FDATE,0),3)," ")</f>
        <v xml:space="preserve"> </v>
      </c>
      <c r="DO84" s="178" t="str">
        <f t="array" ref="DO84">IFERROR(INDEX(FDONN,MATCH($DN$4&amp;$E84,FNOM&amp;FDATE,0),4)," ")</f>
        <v xml:space="preserve"> </v>
      </c>
      <c r="DP84" s="187">
        <f t="shared" si="359"/>
        <v>0</v>
      </c>
      <c r="DQ84" s="188">
        <f t="shared" ref="DQ84:DQ95" si="417">DQ83+DP84</f>
        <v>0</v>
      </c>
    </row>
    <row r="85" spans="1:121" ht="16.5" thickBot="1" x14ac:dyDescent="0.3">
      <c r="A85" s="97"/>
      <c r="B85" s="95">
        <f t="shared" si="325"/>
        <v>4</v>
      </c>
      <c r="C85" s="95">
        <f t="shared" si="326"/>
        <v>12</v>
      </c>
      <c r="D85" s="95">
        <f t="shared" si="327"/>
        <v>3</v>
      </c>
      <c r="E85" s="156">
        <f t="shared" si="330"/>
        <v>43545</v>
      </c>
      <c r="F85" s="176" t="str">
        <f t="array" ref="F85">IFERROR(INDEX(Etat!A:C,MATCH('2019'!$F$4:$I$4&amp;'2019'!$E85,FNOM&amp;FDATE,0),3)," ")</f>
        <v xml:space="preserve"> </v>
      </c>
      <c r="G85" s="178" t="str">
        <f t="array" ref="G85">IFERROR(INDEX(Etat!A:D,MATCH('2019'!$F$4:$I$4&amp;'2019'!$E85,FNOM&amp;FDATE,0),4)," ")</f>
        <v xml:space="preserve"> </v>
      </c>
      <c r="H85" s="187">
        <f t="shared" si="331"/>
        <v>0</v>
      </c>
      <c r="I85" s="188">
        <f t="shared" si="389"/>
        <v>0</v>
      </c>
      <c r="J85" s="176" t="str">
        <f t="array" ref="J85">IFERROR(INDEX(FDONN,MATCH($J$4&amp;$E85,FNOM&amp;FDATE,0),3)," ")</f>
        <v xml:space="preserve"> </v>
      </c>
      <c r="K85" s="178" t="str">
        <f t="array" ref="K85">IFERROR(INDEX(FDONN,MATCH($J$4&amp;$E85,FNOM&amp;FDATE,0),4)," ")</f>
        <v xml:space="preserve"> </v>
      </c>
      <c r="L85" s="187">
        <f t="shared" si="332"/>
        <v>0</v>
      </c>
      <c r="M85" s="188">
        <f t="shared" si="390"/>
        <v>0</v>
      </c>
      <c r="N85" s="176" t="str">
        <f t="array" ref="N85">IFERROR(INDEX(FDONN,MATCH($N$4&amp;$E85,FNOM&amp;FDATE,0),3)," ")</f>
        <v xml:space="preserve"> </v>
      </c>
      <c r="O85" s="178" t="str">
        <f t="array" ref="O85">IFERROR(INDEX(FDONN,MATCH($N$4&amp;$E85,FNOM&amp;FDATE,0),4)," ")</f>
        <v xml:space="preserve"> </v>
      </c>
      <c r="P85" s="187">
        <f t="shared" si="333"/>
        <v>0</v>
      </c>
      <c r="Q85" s="188">
        <f t="shared" si="391"/>
        <v>0</v>
      </c>
      <c r="R85" s="176" t="str">
        <f t="array" ref="R85">IFERROR(INDEX(FDONN,MATCH($R$4&amp;$E85,FNOM&amp;FDATE,0),3)," ")</f>
        <v xml:space="preserve"> </v>
      </c>
      <c r="S85" s="178" t="str">
        <f t="array" ref="S85">IFERROR(INDEX(FDONN,MATCH($R$4&amp;$E85,FNOM&amp;FDATE,0),4)," ")</f>
        <v xml:space="preserve"> </v>
      </c>
      <c r="T85" s="187">
        <f t="shared" si="334"/>
        <v>0</v>
      </c>
      <c r="U85" s="188">
        <f t="shared" si="392"/>
        <v>0</v>
      </c>
      <c r="V85" s="176" t="str">
        <f t="array" ref="V85">IFERROR(INDEX(FDONN,MATCH($V$4&amp;$E85,FNOM&amp;FDATE,0),3)," ")</f>
        <v xml:space="preserve"> </v>
      </c>
      <c r="W85" s="178" t="str">
        <f t="array" ref="W85">IFERROR(INDEX(FDONN,MATCH($V$4&amp;$E85,FNOM&amp;FDATE,0),4)," ")</f>
        <v xml:space="preserve"> </v>
      </c>
      <c r="X85" s="187">
        <f t="shared" si="335"/>
        <v>0</v>
      </c>
      <c r="Y85" s="188">
        <f t="shared" si="393"/>
        <v>0</v>
      </c>
      <c r="Z85" s="176" t="str">
        <f t="array" ref="Z85">IFERROR(INDEX(FDONN,MATCH($Z$4&amp;$E85,FNOM&amp;FDATE,0),3)," ")</f>
        <v xml:space="preserve"> </v>
      </c>
      <c r="AA85" s="178" t="str">
        <f t="array" ref="AA85">IFERROR(INDEX(FDONN,MATCH($Z$4&amp;$E85,FNOM&amp;FDATE,0),4)," ")</f>
        <v xml:space="preserve"> </v>
      </c>
      <c r="AB85" s="187">
        <f t="shared" si="336"/>
        <v>0</v>
      </c>
      <c r="AC85" s="188">
        <f t="shared" si="394"/>
        <v>0</v>
      </c>
      <c r="AD85" s="176" t="str">
        <f t="shared" si="328"/>
        <v xml:space="preserve"> </v>
      </c>
      <c r="AE85" s="178" t="str">
        <f t="shared" si="329"/>
        <v xml:space="preserve"> </v>
      </c>
      <c r="AF85" s="187">
        <f t="shared" si="337"/>
        <v>0</v>
      </c>
      <c r="AG85" s="188">
        <f t="shared" si="395"/>
        <v>0</v>
      </c>
      <c r="AH85" s="176" t="str">
        <f t="array" ref="AH85">IFERROR(INDEX(FDONN,MATCH($AH$4&amp;$E85,FNOM&amp;FDATE,0),3)," ")</f>
        <v xml:space="preserve"> </v>
      </c>
      <c r="AI85" s="178" t="str">
        <f t="array" ref="AI85">IFERROR(INDEX(FDONN,MATCH($AH$4&amp;$E85,FNOM&amp;FDATE,0),4)," ")</f>
        <v xml:space="preserve"> </v>
      </c>
      <c r="AJ85" s="187">
        <f t="shared" si="338"/>
        <v>0</v>
      </c>
      <c r="AK85" s="188">
        <f t="shared" si="396"/>
        <v>0</v>
      </c>
      <c r="AL85" s="176" t="str">
        <f t="array" ref="AL85">IFERROR(INDEX(FDONN,MATCH($AL$4&amp;$E85,FNOM&amp;FDATE,0),3)," ")</f>
        <v xml:space="preserve"> </v>
      </c>
      <c r="AM85" s="178" t="str">
        <f t="array" ref="AM85">IFERROR(INDEX(FDONN,MATCH($AL$4&amp;$E85,FNOM&amp;FDATE,0),4)," ")</f>
        <v xml:space="preserve"> </v>
      </c>
      <c r="AN85" s="187">
        <f t="shared" si="339"/>
        <v>0</v>
      </c>
      <c r="AO85" s="188">
        <f t="shared" si="397"/>
        <v>0</v>
      </c>
      <c r="AP85" s="176" t="str">
        <f t="array" ref="AP85">IFERROR(INDEX(FDONN,MATCH($AP$4&amp;$E85,FNOM&amp;FDATE,0),3)," ")</f>
        <v xml:space="preserve"> </v>
      </c>
      <c r="AQ85" s="178" t="str">
        <f t="array" ref="AQ85">IFERROR(INDEX(FDONN,MATCH($AP$4&amp;$E85,FNOM&amp;FDATE,0),4)," ")</f>
        <v xml:space="preserve"> </v>
      </c>
      <c r="AR85" s="187">
        <f t="shared" si="340"/>
        <v>0</v>
      </c>
      <c r="AS85" s="188">
        <f t="shared" si="398"/>
        <v>0</v>
      </c>
      <c r="AT85" s="176" t="str">
        <f t="array" ref="AT85">IFERROR(INDEX(FDONN,MATCH($AT$4&amp;$E85,FNOM&amp;FDATE,0),3)," ")</f>
        <v xml:space="preserve"> </v>
      </c>
      <c r="AU85" s="178" t="str">
        <f t="array" ref="AU85">IFERROR(INDEX(FDONN,MATCH($AT$4&amp;$E85,FNOM&amp;FDATE,0),4)," ")</f>
        <v xml:space="preserve"> </v>
      </c>
      <c r="AV85" s="187">
        <f t="shared" si="341"/>
        <v>0</v>
      </c>
      <c r="AW85" s="188">
        <f t="shared" si="399"/>
        <v>0</v>
      </c>
      <c r="AX85" s="176" t="str">
        <f t="array" ref="AX85">IFERROR(INDEX(FDONN,MATCH($AX$4&amp;$E85,FNOM&amp;FDATE,0),3)," ")</f>
        <v xml:space="preserve"> </v>
      </c>
      <c r="AY85" s="178" t="str">
        <f t="array" ref="AY85">IFERROR(INDEX(FDONN,MATCH($AX$4&amp;$E85,FNOM&amp;FDATE,0),4)," ")</f>
        <v xml:space="preserve"> </v>
      </c>
      <c r="AZ85" s="187">
        <f t="shared" si="342"/>
        <v>0</v>
      </c>
      <c r="BA85" s="188">
        <f t="shared" si="400"/>
        <v>0</v>
      </c>
      <c r="BB85" s="176" t="str">
        <f t="array" ref="BB85">IFERROR(INDEX(FDONN,MATCH($BB$4&amp;$E85,FNOM&amp;FDATE,0),3)," ")</f>
        <v xml:space="preserve"> </v>
      </c>
      <c r="BC85" s="178" t="str">
        <f t="array" ref="BC85">IFERROR(INDEX(FDONN,MATCH($BB$4&amp;$E85,FNOM&amp;FDATE,0),4)," ")</f>
        <v xml:space="preserve"> </v>
      </c>
      <c r="BD85" s="187">
        <f t="shared" si="343"/>
        <v>0</v>
      </c>
      <c r="BE85" s="188">
        <f t="shared" si="401"/>
        <v>0</v>
      </c>
      <c r="BF85" s="176" t="str">
        <f t="array" ref="BF85">IFERROR(INDEX(FDONN,MATCH($BF$4&amp;$E85,FNOM&amp;FDATE,0),3)," ")</f>
        <v xml:space="preserve"> </v>
      </c>
      <c r="BG85" s="178" t="str">
        <f t="array" ref="BG85">IFERROR(INDEX(FDONN,MATCH($BF$4&amp;$E85,FNOM&amp;FDATE,0),4)," ")</f>
        <v xml:space="preserve"> </v>
      </c>
      <c r="BH85" s="187">
        <f t="shared" si="344"/>
        <v>0</v>
      </c>
      <c r="BI85" s="188">
        <f t="shared" si="402"/>
        <v>0</v>
      </c>
      <c r="BJ85" s="176" t="str">
        <f t="array" ref="BJ85">IFERROR(INDEX(FDONN,MATCH($BJ$4&amp;$E85,FNOM&amp;FDATE,0),3)," ")</f>
        <v xml:space="preserve"> </v>
      </c>
      <c r="BK85" s="178" t="str">
        <f t="array" ref="BK85">IFERROR(INDEX(FDONN,MATCH($BJ$4&amp;$E85,FNOM&amp;FDATE,0),4)," ")</f>
        <v xml:space="preserve"> </v>
      </c>
      <c r="BL85" s="187">
        <f t="shared" si="345"/>
        <v>0</v>
      </c>
      <c r="BM85" s="188">
        <f t="shared" si="403"/>
        <v>0</v>
      </c>
      <c r="BN85" s="176" t="str">
        <f t="array" ref="BN85">IFERROR(INDEX(FDONN,MATCH($BN$4&amp;$E85,FNOM&amp;FDATE,0),3)," ")</f>
        <v xml:space="preserve"> </v>
      </c>
      <c r="BO85" s="178" t="str">
        <f t="array" ref="BO85">IFERROR(INDEX(FDONN,MATCH($BN$4&amp;$E85,FNOM&amp;FDATE,0),4)," ")</f>
        <v xml:space="preserve"> </v>
      </c>
      <c r="BP85" s="187">
        <f t="shared" si="346"/>
        <v>0</v>
      </c>
      <c r="BQ85" s="188">
        <f t="shared" si="404"/>
        <v>0</v>
      </c>
      <c r="BR85" s="176" t="str">
        <f t="array" ref="BR85">IFERROR(INDEX(FDONN,MATCH($BR$4&amp;$E85,FNOM&amp;FDATE,0),3)," ")</f>
        <v xml:space="preserve"> </v>
      </c>
      <c r="BS85" s="178" t="str">
        <f t="array" ref="BS85">IFERROR(INDEX(FDONN,MATCH($BR$4&amp;$E85,FNOM&amp;FDATE,0),4)," ")</f>
        <v xml:space="preserve"> </v>
      </c>
      <c r="BT85" s="187">
        <f t="shared" si="347"/>
        <v>0</v>
      </c>
      <c r="BU85" s="188">
        <f t="shared" si="405"/>
        <v>0</v>
      </c>
      <c r="BV85" s="176" t="str">
        <f t="array" ref="BV85">IFERROR(INDEX(FDONN,MATCH($BV$4&amp;$E85,FNOM&amp;FDATE,0),3)," ")</f>
        <v xml:space="preserve"> </v>
      </c>
      <c r="BW85" s="178" t="str">
        <f t="array" ref="BW85">IFERROR(INDEX(FDONN,MATCH($BV$4&amp;$E85,FNOM&amp;FDATE,0),4)," ")</f>
        <v xml:space="preserve"> </v>
      </c>
      <c r="BX85" s="187">
        <f t="shared" si="348"/>
        <v>0</v>
      </c>
      <c r="BY85" s="188">
        <f t="shared" si="406"/>
        <v>0</v>
      </c>
      <c r="BZ85" s="176" t="str">
        <f t="array" ref="BZ85">IFERROR(INDEX(FDONN,MATCH($BZ$4&amp;$E85,FNOM&amp;FDATE,0),3)," ")</f>
        <v xml:space="preserve"> </v>
      </c>
      <c r="CA85" s="178" t="str">
        <f t="array" ref="CA85">IFERROR(INDEX(FDONN,MATCH($BZ$4&amp;$E85,FNOM&amp;FDATE,0),4)," ")</f>
        <v xml:space="preserve"> </v>
      </c>
      <c r="CB85" s="187">
        <f t="shared" si="349"/>
        <v>0</v>
      </c>
      <c r="CC85" s="188">
        <f t="shared" si="407"/>
        <v>0</v>
      </c>
      <c r="CD85" s="176" t="str">
        <f t="array" ref="CD85">IFERROR(INDEX(FDONN,MATCH($CD$4&amp;$E85,FNOM&amp;FDATE,0),3)," ")</f>
        <v xml:space="preserve"> </v>
      </c>
      <c r="CE85" s="178" t="str">
        <f t="array" ref="CE85">IFERROR(INDEX(FDONN,MATCH($CD$4&amp;$E85,FNOM&amp;FDATE,0),4)," ")</f>
        <v xml:space="preserve"> </v>
      </c>
      <c r="CF85" s="187">
        <f t="shared" si="350"/>
        <v>0</v>
      </c>
      <c r="CG85" s="188">
        <f t="shared" si="408"/>
        <v>0</v>
      </c>
      <c r="CH85" s="176" t="str">
        <f t="array" ref="CH85">IFERROR(INDEX(FDONN,MATCH($CH$4&amp;$E85,FNOM&amp;FDATE,0),3)," ")</f>
        <v xml:space="preserve"> </v>
      </c>
      <c r="CI85" s="178" t="str">
        <f t="array" ref="CI85">IFERROR(INDEX(FDONN,MATCH($CH$4&amp;$E85,FNOM&amp;FDATE,0),4)," ")</f>
        <v xml:space="preserve"> </v>
      </c>
      <c r="CJ85" s="187">
        <f t="shared" si="351"/>
        <v>0</v>
      </c>
      <c r="CK85" s="188">
        <f t="shared" si="409"/>
        <v>0</v>
      </c>
      <c r="CL85" s="176" t="str">
        <f t="array" ref="CL85">IFERROR(INDEX(FDONN,MATCH($CL$4&amp;$E85,FNOM&amp;FDATE,0),3)," ")</f>
        <v xml:space="preserve"> </v>
      </c>
      <c r="CM85" s="178" t="str">
        <f t="array" ref="CM85">IFERROR(INDEX(FDONN,MATCH($CL$4&amp;$E85,FNOM&amp;FDATE,0),4)," ")</f>
        <v xml:space="preserve"> </v>
      </c>
      <c r="CN85" s="187">
        <f t="shared" si="352"/>
        <v>0</v>
      </c>
      <c r="CO85" s="188">
        <f t="shared" si="410"/>
        <v>0</v>
      </c>
      <c r="CP85" s="176" t="str">
        <f t="array" ref="CP85">IFERROR(INDEX(FDONN,MATCH($CP$4&amp;$E85,FNOM&amp;FDATE,0),3)," ")</f>
        <v xml:space="preserve"> </v>
      </c>
      <c r="CQ85" s="178" t="str">
        <f t="array" ref="CQ85">IFERROR(INDEX(FDONN,MATCH($CP$4&amp;$E85,FNOM&amp;FDATE,0),4)," ")</f>
        <v xml:space="preserve"> </v>
      </c>
      <c r="CR85" s="187">
        <f t="shared" si="353"/>
        <v>0</v>
      </c>
      <c r="CS85" s="188">
        <f t="shared" si="411"/>
        <v>0</v>
      </c>
      <c r="CT85" s="176" t="str">
        <f t="array" ref="CT85">IFERROR(INDEX(FDONN,MATCH($CT$4&amp;$E85,FNOM&amp;FDATE,0),3)," ")</f>
        <v xml:space="preserve"> </v>
      </c>
      <c r="CU85" s="178" t="str">
        <f t="array" ref="CU85">IFERROR(INDEX(FDONN,MATCH($CT$4&amp;$E85,FNOM&amp;FDATE,0),4)," ")</f>
        <v xml:space="preserve"> </v>
      </c>
      <c r="CV85" s="187">
        <f t="shared" si="354"/>
        <v>0</v>
      </c>
      <c r="CW85" s="188">
        <f t="shared" si="412"/>
        <v>0</v>
      </c>
      <c r="CX85" s="176" t="str">
        <f t="array" ref="CX85">IFERROR(INDEX(FDONN,MATCH($CX$4&amp;$E85,FNOM&amp;FDATE,0),3)," ")</f>
        <v xml:space="preserve"> </v>
      </c>
      <c r="CY85" s="178" t="str">
        <f t="array" ref="CY85">IFERROR(INDEX(FDONN,MATCH($CX$4&amp;$E85,FNOM&amp;FDATE,0),4)," ")</f>
        <v xml:space="preserve"> </v>
      </c>
      <c r="CZ85" s="187">
        <f t="shared" si="355"/>
        <v>0</v>
      </c>
      <c r="DA85" s="188">
        <f t="shared" si="413"/>
        <v>0</v>
      </c>
      <c r="DB85" s="176" t="str">
        <f t="array" ref="DB85">IFERROR(INDEX(FDONN,MATCH($DB$4&amp;$E85,FNOM&amp;FDATE,0),3)," ")</f>
        <v xml:space="preserve"> </v>
      </c>
      <c r="DC85" s="178" t="str">
        <f t="array" ref="DC85">IFERROR(INDEX(FDONN,MATCH($DB$4&amp;$E85,FNOM&amp;FDATE,0),4)," ")</f>
        <v xml:space="preserve"> </v>
      </c>
      <c r="DD85" s="187">
        <f t="shared" si="356"/>
        <v>0</v>
      </c>
      <c r="DE85" s="188">
        <f t="shared" si="414"/>
        <v>0</v>
      </c>
      <c r="DF85" s="176" t="str">
        <f t="array" ref="DF85">IFERROR(INDEX(FDONN,MATCH($DF$4&amp;$E85,FNOM&amp;FDATE,0),3)," ")</f>
        <v xml:space="preserve"> </v>
      </c>
      <c r="DG85" s="178" t="str">
        <f t="array" ref="DG85">IFERROR(INDEX(FDONN,MATCH($DF$4&amp;$E85,FNOM&amp;FDATE,0),4)," ")</f>
        <v xml:space="preserve"> </v>
      </c>
      <c r="DH85" s="187">
        <f t="shared" si="357"/>
        <v>0</v>
      </c>
      <c r="DI85" s="188">
        <f t="shared" si="415"/>
        <v>0</v>
      </c>
      <c r="DJ85" s="176" t="str">
        <f t="array" ref="DJ85">IFERROR(INDEX(FDONN,MATCH($DJ$4&amp;$E85,FNOM&amp;FDATE,0),3)," ")</f>
        <v xml:space="preserve"> </v>
      </c>
      <c r="DK85" s="178" t="str">
        <f t="array" ref="DK85">IFERROR(INDEX(FDONN,MATCH($DJ$4&amp;$E85,FNOM&amp;FDATE,0),4)," ")</f>
        <v xml:space="preserve"> </v>
      </c>
      <c r="DL85" s="187">
        <f t="shared" si="358"/>
        <v>0</v>
      </c>
      <c r="DM85" s="188">
        <f t="shared" si="416"/>
        <v>0</v>
      </c>
      <c r="DN85" s="194" t="str">
        <f t="array" ref="DN85">IFERROR(INDEX(FDONN,MATCH($DN$4&amp;$E85,FNOM&amp;FDATE,0),3)," ")</f>
        <v xml:space="preserve"> </v>
      </c>
      <c r="DO85" s="178" t="str">
        <f t="array" ref="DO85">IFERROR(INDEX(FDONN,MATCH($DN$4&amp;$E85,FNOM&amp;FDATE,0),4)," ")</f>
        <v xml:space="preserve"> </v>
      </c>
      <c r="DP85" s="187">
        <f t="shared" si="359"/>
        <v>0</v>
      </c>
      <c r="DQ85" s="188">
        <f t="shared" si="417"/>
        <v>0</v>
      </c>
    </row>
    <row r="86" spans="1:121" ht="16.5" thickBot="1" x14ac:dyDescent="0.3">
      <c r="A86" s="97"/>
      <c r="B86" s="95">
        <f t="shared" si="325"/>
        <v>5</v>
      </c>
      <c r="C86" s="95">
        <f t="shared" si="326"/>
        <v>12</v>
      </c>
      <c r="D86" s="95">
        <f t="shared" si="327"/>
        <v>3</v>
      </c>
      <c r="E86" s="156">
        <f t="shared" si="330"/>
        <v>43546</v>
      </c>
      <c r="F86" s="176" t="str">
        <f t="array" ref="F86">IFERROR(INDEX(Etat!A:C,MATCH('2019'!$F$4:$I$4&amp;'2019'!$E86,FNOM&amp;FDATE,0),3)," ")</f>
        <v xml:space="preserve"> </v>
      </c>
      <c r="G86" s="178" t="str">
        <f t="array" ref="G86">IFERROR(INDEX(Etat!A:D,MATCH('2019'!$F$4:$I$4&amp;'2019'!$E86,FNOM&amp;FDATE,0),4)," ")</f>
        <v xml:space="preserve"> </v>
      </c>
      <c r="H86" s="187">
        <f t="shared" si="331"/>
        <v>0</v>
      </c>
      <c r="I86" s="188">
        <f t="shared" si="389"/>
        <v>0</v>
      </c>
      <c r="J86" s="176" t="str">
        <f t="array" ref="J86">IFERROR(INDEX(FDONN,MATCH($J$4&amp;$E86,FNOM&amp;FDATE,0),3)," ")</f>
        <v xml:space="preserve"> </v>
      </c>
      <c r="K86" s="178" t="str">
        <f t="array" ref="K86">IFERROR(INDEX(FDONN,MATCH($J$4&amp;$E86,FNOM&amp;FDATE,0),4)," ")</f>
        <v xml:space="preserve"> </v>
      </c>
      <c r="L86" s="187">
        <f t="shared" si="332"/>
        <v>0</v>
      </c>
      <c r="M86" s="188">
        <f t="shared" si="390"/>
        <v>0</v>
      </c>
      <c r="N86" s="176" t="str">
        <f t="array" ref="N86">IFERROR(INDEX(FDONN,MATCH($N$4&amp;$E86,FNOM&amp;FDATE,0),3)," ")</f>
        <v xml:space="preserve"> </v>
      </c>
      <c r="O86" s="178" t="str">
        <f t="array" ref="O86">IFERROR(INDEX(FDONN,MATCH($N$4&amp;$E86,FNOM&amp;FDATE,0),4)," ")</f>
        <v xml:space="preserve"> </v>
      </c>
      <c r="P86" s="187">
        <f t="shared" si="333"/>
        <v>0</v>
      </c>
      <c r="Q86" s="188">
        <f t="shared" si="391"/>
        <v>0</v>
      </c>
      <c r="R86" s="176" t="str">
        <f t="array" ref="R86">IFERROR(INDEX(FDONN,MATCH($R$4&amp;$E86,FNOM&amp;FDATE,0),3)," ")</f>
        <v xml:space="preserve"> </v>
      </c>
      <c r="S86" s="178" t="str">
        <f t="array" ref="S86">IFERROR(INDEX(FDONN,MATCH($R$4&amp;$E86,FNOM&amp;FDATE,0),4)," ")</f>
        <v xml:space="preserve"> </v>
      </c>
      <c r="T86" s="187">
        <f t="shared" si="334"/>
        <v>0</v>
      </c>
      <c r="U86" s="188">
        <f t="shared" si="392"/>
        <v>0</v>
      </c>
      <c r="V86" s="176" t="str">
        <f t="array" ref="V86">IFERROR(INDEX(FDONN,MATCH($V$4&amp;$E86,FNOM&amp;FDATE,0),3)," ")</f>
        <v xml:space="preserve"> </v>
      </c>
      <c r="W86" s="178" t="str">
        <f t="array" ref="W86">IFERROR(INDEX(FDONN,MATCH($V$4&amp;$E86,FNOM&amp;FDATE,0),4)," ")</f>
        <v xml:space="preserve"> </v>
      </c>
      <c r="X86" s="187">
        <f t="shared" si="335"/>
        <v>0</v>
      </c>
      <c r="Y86" s="188">
        <f t="shared" si="393"/>
        <v>0</v>
      </c>
      <c r="Z86" s="176" t="str">
        <f t="array" ref="Z86">IFERROR(INDEX(FDONN,MATCH($Z$4&amp;$E86,FNOM&amp;FDATE,0),3)," ")</f>
        <v xml:space="preserve"> </v>
      </c>
      <c r="AA86" s="178" t="str">
        <f t="array" ref="AA86">IFERROR(INDEX(FDONN,MATCH($Z$4&amp;$E86,FNOM&amp;FDATE,0),4)," ")</f>
        <v xml:space="preserve"> </v>
      </c>
      <c r="AB86" s="187">
        <f t="shared" si="336"/>
        <v>0</v>
      </c>
      <c r="AC86" s="188">
        <f t="shared" si="394"/>
        <v>0</v>
      </c>
      <c r="AD86" s="176" t="str">
        <f t="shared" si="328"/>
        <v xml:space="preserve"> </v>
      </c>
      <c r="AE86" s="178" t="str">
        <f t="shared" si="329"/>
        <v xml:space="preserve"> </v>
      </c>
      <c r="AF86" s="187">
        <f t="shared" si="337"/>
        <v>0</v>
      </c>
      <c r="AG86" s="188">
        <f t="shared" si="395"/>
        <v>0</v>
      </c>
      <c r="AH86" s="176" t="str">
        <f t="array" ref="AH86">IFERROR(INDEX(FDONN,MATCH($AH$4&amp;$E86,FNOM&amp;FDATE,0),3)," ")</f>
        <v xml:space="preserve"> </v>
      </c>
      <c r="AI86" s="178" t="str">
        <f t="array" ref="AI86">IFERROR(INDEX(FDONN,MATCH($AH$4&amp;$E86,FNOM&amp;FDATE,0),4)," ")</f>
        <v xml:space="preserve"> </v>
      </c>
      <c r="AJ86" s="187">
        <f t="shared" si="338"/>
        <v>0</v>
      </c>
      <c r="AK86" s="188">
        <f t="shared" si="396"/>
        <v>0</v>
      </c>
      <c r="AL86" s="176" t="str">
        <f t="array" ref="AL86">IFERROR(INDEX(FDONN,MATCH($AL$4&amp;$E86,FNOM&amp;FDATE,0),3)," ")</f>
        <v xml:space="preserve"> </v>
      </c>
      <c r="AM86" s="178" t="str">
        <f t="array" ref="AM86">IFERROR(INDEX(FDONN,MATCH($AL$4&amp;$E86,FNOM&amp;FDATE,0),4)," ")</f>
        <v xml:space="preserve"> </v>
      </c>
      <c r="AN86" s="187">
        <f t="shared" si="339"/>
        <v>0</v>
      </c>
      <c r="AO86" s="188">
        <f t="shared" si="397"/>
        <v>0</v>
      </c>
      <c r="AP86" s="176" t="str">
        <f t="array" ref="AP86">IFERROR(INDEX(FDONN,MATCH($AP$4&amp;$E86,FNOM&amp;FDATE,0),3)," ")</f>
        <v xml:space="preserve"> </v>
      </c>
      <c r="AQ86" s="178" t="str">
        <f t="array" ref="AQ86">IFERROR(INDEX(FDONN,MATCH($AP$4&amp;$E86,FNOM&amp;FDATE,0),4)," ")</f>
        <v xml:space="preserve"> </v>
      </c>
      <c r="AR86" s="187">
        <f t="shared" si="340"/>
        <v>0</v>
      </c>
      <c r="AS86" s="188">
        <f t="shared" si="398"/>
        <v>0</v>
      </c>
      <c r="AT86" s="176" t="str">
        <f t="array" ref="AT86">IFERROR(INDEX(FDONN,MATCH($AT$4&amp;$E86,FNOM&amp;FDATE,0),3)," ")</f>
        <v xml:space="preserve"> </v>
      </c>
      <c r="AU86" s="178" t="str">
        <f t="array" ref="AU86">IFERROR(INDEX(FDONN,MATCH($AT$4&amp;$E86,FNOM&amp;FDATE,0),4)," ")</f>
        <v xml:space="preserve"> </v>
      </c>
      <c r="AV86" s="187">
        <f t="shared" si="341"/>
        <v>0</v>
      </c>
      <c r="AW86" s="188">
        <f t="shared" si="399"/>
        <v>0</v>
      </c>
      <c r="AX86" s="176" t="str">
        <f t="array" ref="AX86">IFERROR(INDEX(FDONN,MATCH($AX$4&amp;$E86,FNOM&amp;FDATE,0),3)," ")</f>
        <v xml:space="preserve"> </v>
      </c>
      <c r="AY86" s="178" t="str">
        <f t="array" ref="AY86">IFERROR(INDEX(FDONN,MATCH($AX$4&amp;$E86,FNOM&amp;FDATE,0),4)," ")</f>
        <v xml:space="preserve"> </v>
      </c>
      <c r="AZ86" s="187">
        <f t="shared" si="342"/>
        <v>0</v>
      </c>
      <c r="BA86" s="188">
        <f t="shared" si="400"/>
        <v>0</v>
      </c>
      <c r="BB86" s="176" t="str">
        <f t="array" ref="BB86">IFERROR(INDEX(FDONN,MATCH($BB$4&amp;$E86,FNOM&amp;FDATE,0),3)," ")</f>
        <v xml:space="preserve"> </v>
      </c>
      <c r="BC86" s="178" t="str">
        <f t="array" ref="BC86">IFERROR(INDEX(FDONN,MATCH($BB$4&amp;$E86,FNOM&amp;FDATE,0),4)," ")</f>
        <v xml:space="preserve"> </v>
      </c>
      <c r="BD86" s="187">
        <f t="shared" si="343"/>
        <v>0</v>
      </c>
      <c r="BE86" s="188">
        <f t="shared" si="401"/>
        <v>0</v>
      </c>
      <c r="BF86" s="176" t="str">
        <f t="array" ref="BF86">IFERROR(INDEX(FDONN,MATCH($BF$4&amp;$E86,FNOM&amp;FDATE,0),3)," ")</f>
        <v xml:space="preserve"> </v>
      </c>
      <c r="BG86" s="178" t="str">
        <f t="array" ref="BG86">IFERROR(INDEX(FDONN,MATCH($BF$4&amp;$E86,FNOM&amp;FDATE,0),4)," ")</f>
        <v xml:space="preserve"> </v>
      </c>
      <c r="BH86" s="187">
        <f t="shared" si="344"/>
        <v>0</v>
      </c>
      <c r="BI86" s="188">
        <f t="shared" si="402"/>
        <v>0</v>
      </c>
      <c r="BJ86" s="176" t="str">
        <f t="array" ref="BJ86">IFERROR(INDEX(FDONN,MATCH($BJ$4&amp;$E86,FNOM&amp;FDATE,0),3)," ")</f>
        <v xml:space="preserve"> </v>
      </c>
      <c r="BK86" s="178" t="str">
        <f t="array" ref="BK86">IFERROR(INDEX(FDONN,MATCH($BJ$4&amp;$E86,FNOM&amp;FDATE,0),4)," ")</f>
        <v xml:space="preserve"> </v>
      </c>
      <c r="BL86" s="187">
        <f t="shared" si="345"/>
        <v>0</v>
      </c>
      <c r="BM86" s="188">
        <f t="shared" si="403"/>
        <v>0</v>
      </c>
      <c r="BN86" s="176" t="str">
        <f t="array" ref="BN86">IFERROR(INDEX(FDONN,MATCH($BN$4&amp;$E86,FNOM&amp;FDATE,0),3)," ")</f>
        <v xml:space="preserve"> </v>
      </c>
      <c r="BO86" s="178" t="str">
        <f t="array" ref="BO86">IFERROR(INDEX(FDONN,MATCH($BN$4&amp;$E86,FNOM&amp;FDATE,0),4)," ")</f>
        <v xml:space="preserve"> </v>
      </c>
      <c r="BP86" s="187">
        <f t="shared" si="346"/>
        <v>0</v>
      </c>
      <c r="BQ86" s="188">
        <f t="shared" si="404"/>
        <v>0</v>
      </c>
      <c r="BR86" s="176" t="str">
        <f t="array" ref="BR86">IFERROR(INDEX(FDONN,MATCH($BR$4&amp;$E86,FNOM&amp;FDATE,0),3)," ")</f>
        <v xml:space="preserve"> </v>
      </c>
      <c r="BS86" s="178" t="str">
        <f t="array" ref="BS86">IFERROR(INDEX(FDONN,MATCH($BR$4&amp;$E86,FNOM&amp;FDATE,0),4)," ")</f>
        <v xml:space="preserve"> </v>
      </c>
      <c r="BT86" s="187">
        <f t="shared" si="347"/>
        <v>0</v>
      </c>
      <c r="BU86" s="188">
        <f t="shared" si="405"/>
        <v>0</v>
      </c>
      <c r="BV86" s="176" t="str">
        <f t="array" ref="BV86">IFERROR(INDEX(FDONN,MATCH($BV$4&amp;$E86,FNOM&amp;FDATE,0),3)," ")</f>
        <v xml:space="preserve"> </v>
      </c>
      <c r="BW86" s="178" t="str">
        <f t="array" ref="BW86">IFERROR(INDEX(FDONN,MATCH($BV$4&amp;$E86,FNOM&amp;FDATE,0),4)," ")</f>
        <v xml:space="preserve"> </v>
      </c>
      <c r="BX86" s="187">
        <f t="shared" si="348"/>
        <v>0</v>
      </c>
      <c r="BY86" s="188">
        <f t="shared" si="406"/>
        <v>0</v>
      </c>
      <c r="BZ86" s="176" t="str">
        <f t="array" ref="BZ86">IFERROR(INDEX(FDONN,MATCH($BZ$4&amp;$E86,FNOM&amp;FDATE,0),3)," ")</f>
        <v xml:space="preserve"> </v>
      </c>
      <c r="CA86" s="178" t="str">
        <f t="array" ref="CA86">IFERROR(INDEX(FDONN,MATCH($BZ$4&amp;$E86,FNOM&amp;FDATE,0),4)," ")</f>
        <v xml:space="preserve"> </v>
      </c>
      <c r="CB86" s="187">
        <f t="shared" si="349"/>
        <v>0</v>
      </c>
      <c r="CC86" s="188">
        <f t="shared" si="407"/>
        <v>0</v>
      </c>
      <c r="CD86" s="176" t="str">
        <f t="array" ref="CD86">IFERROR(INDEX(FDONN,MATCH($CD$4&amp;$E86,FNOM&amp;FDATE,0),3)," ")</f>
        <v xml:space="preserve"> </v>
      </c>
      <c r="CE86" s="178" t="str">
        <f t="array" ref="CE86">IFERROR(INDEX(FDONN,MATCH($CD$4&amp;$E86,FNOM&amp;FDATE,0),4)," ")</f>
        <v xml:space="preserve"> </v>
      </c>
      <c r="CF86" s="187">
        <f t="shared" si="350"/>
        <v>0</v>
      </c>
      <c r="CG86" s="188">
        <f t="shared" si="408"/>
        <v>0</v>
      </c>
      <c r="CH86" s="176" t="str">
        <f t="array" ref="CH86">IFERROR(INDEX(FDONN,MATCH($CH$4&amp;$E86,FNOM&amp;FDATE,0),3)," ")</f>
        <v xml:space="preserve"> </v>
      </c>
      <c r="CI86" s="178" t="str">
        <f t="array" ref="CI86">IFERROR(INDEX(FDONN,MATCH($CH$4&amp;$E86,FNOM&amp;FDATE,0),4)," ")</f>
        <v xml:space="preserve"> </v>
      </c>
      <c r="CJ86" s="187">
        <f t="shared" si="351"/>
        <v>0</v>
      </c>
      <c r="CK86" s="188">
        <f t="shared" si="409"/>
        <v>0</v>
      </c>
      <c r="CL86" s="176" t="str">
        <f t="array" ref="CL86">IFERROR(INDEX(FDONN,MATCH($CL$4&amp;$E86,FNOM&amp;FDATE,0),3)," ")</f>
        <v xml:space="preserve"> </v>
      </c>
      <c r="CM86" s="178" t="str">
        <f t="array" ref="CM86">IFERROR(INDEX(FDONN,MATCH($CL$4&amp;$E86,FNOM&amp;FDATE,0),4)," ")</f>
        <v xml:space="preserve"> </v>
      </c>
      <c r="CN86" s="187">
        <f t="shared" si="352"/>
        <v>0</v>
      </c>
      <c r="CO86" s="188">
        <f t="shared" si="410"/>
        <v>0</v>
      </c>
      <c r="CP86" s="176" t="str">
        <f t="array" ref="CP86">IFERROR(INDEX(FDONN,MATCH($CP$4&amp;$E86,FNOM&amp;FDATE,0),3)," ")</f>
        <v xml:space="preserve"> </v>
      </c>
      <c r="CQ86" s="178" t="str">
        <f t="array" ref="CQ86">IFERROR(INDEX(FDONN,MATCH($CP$4&amp;$E86,FNOM&amp;FDATE,0),4)," ")</f>
        <v xml:space="preserve"> </v>
      </c>
      <c r="CR86" s="187">
        <f t="shared" si="353"/>
        <v>0</v>
      </c>
      <c r="CS86" s="188">
        <f t="shared" si="411"/>
        <v>0</v>
      </c>
      <c r="CT86" s="176" t="str">
        <f t="array" ref="CT86">IFERROR(INDEX(FDONN,MATCH($CT$4&amp;$E86,FNOM&amp;FDATE,0),3)," ")</f>
        <v xml:space="preserve"> </v>
      </c>
      <c r="CU86" s="178" t="str">
        <f t="array" ref="CU86">IFERROR(INDEX(FDONN,MATCH($CT$4&amp;$E86,FNOM&amp;FDATE,0),4)," ")</f>
        <v xml:space="preserve"> </v>
      </c>
      <c r="CV86" s="187">
        <f t="shared" si="354"/>
        <v>0</v>
      </c>
      <c r="CW86" s="188">
        <f t="shared" si="412"/>
        <v>0</v>
      </c>
      <c r="CX86" s="176" t="str">
        <f t="array" ref="CX86">IFERROR(INDEX(FDONN,MATCH($CX$4&amp;$E86,FNOM&amp;FDATE,0),3)," ")</f>
        <v xml:space="preserve"> </v>
      </c>
      <c r="CY86" s="178" t="str">
        <f t="array" ref="CY86">IFERROR(INDEX(FDONN,MATCH($CX$4&amp;$E86,FNOM&amp;FDATE,0),4)," ")</f>
        <v xml:space="preserve"> </v>
      </c>
      <c r="CZ86" s="187">
        <f t="shared" si="355"/>
        <v>0</v>
      </c>
      <c r="DA86" s="188">
        <f t="shared" si="413"/>
        <v>0</v>
      </c>
      <c r="DB86" s="176" t="str">
        <f t="array" ref="DB86">IFERROR(INDEX(FDONN,MATCH($DB$4&amp;$E86,FNOM&amp;FDATE,0),3)," ")</f>
        <v xml:space="preserve"> </v>
      </c>
      <c r="DC86" s="178" t="str">
        <f t="array" ref="DC86">IFERROR(INDEX(FDONN,MATCH($DB$4&amp;$E86,FNOM&amp;FDATE,0),4)," ")</f>
        <v xml:space="preserve"> </v>
      </c>
      <c r="DD86" s="187">
        <f t="shared" si="356"/>
        <v>0</v>
      </c>
      <c r="DE86" s="188">
        <f t="shared" si="414"/>
        <v>0</v>
      </c>
      <c r="DF86" s="176" t="str">
        <f t="array" ref="DF86">IFERROR(INDEX(FDONN,MATCH($DF$4&amp;$E86,FNOM&amp;FDATE,0),3)," ")</f>
        <v xml:space="preserve"> </v>
      </c>
      <c r="DG86" s="178" t="str">
        <f t="array" ref="DG86">IFERROR(INDEX(FDONN,MATCH($DF$4&amp;$E86,FNOM&amp;FDATE,0),4)," ")</f>
        <v xml:space="preserve"> </v>
      </c>
      <c r="DH86" s="187">
        <f t="shared" si="357"/>
        <v>0</v>
      </c>
      <c r="DI86" s="188">
        <f t="shared" si="415"/>
        <v>0</v>
      </c>
      <c r="DJ86" s="176" t="str">
        <f t="array" ref="DJ86">IFERROR(INDEX(FDONN,MATCH($DJ$4&amp;$E86,FNOM&amp;FDATE,0),3)," ")</f>
        <v xml:space="preserve"> </v>
      </c>
      <c r="DK86" s="178" t="str">
        <f t="array" ref="DK86">IFERROR(INDEX(FDONN,MATCH($DJ$4&amp;$E86,FNOM&amp;FDATE,0),4)," ")</f>
        <v xml:space="preserve"> </v>
      </c>
      <c r="DL86" s="187">
        <f t="shared" si="358"/>
        <v>0</v>
      </c>
      <c r="DM86" s="188">
        <f t="shared" si="416"/>
        <v>0</v>
      </c>
      <c r="DN86" s="194" t="str">
        <f t="array" ref="DN86">IFERROR(INDEX(FDONN,MATCH($DN$4&amp;$E86,FNOM&amp;FDATE,0),3)," ")</f>
        <v xml:space="preserve"> </v>
      </c>
      <c r="DO86" s="178" t="str">
        <f t="array" ref="DO86">IFERROR(INDEX(FDONN,MATCH($DN$4&amp;$E86,FNOM&amp;FDATE,0),4)," ")</f>
        <v xml:space="preserve"> </v>
      </c>
      <c r="DP86" s="187">
        <f t="shared" si="359"/>
        <v>0</v>
      </c>
      <c r="DQ86" s="188">
        <f t="shared" si="417"/>
        <v>0</v>
      </c>
    </row>
    <row r="87" spans="1:121" ht="16.5" thickBot="1" x14ac:dyDescent="0.3">
      <c r="A87" s="97"/>
      <c r="B87" s="95">
        <f t="shared" si="325"/>
        <v>6</v>
      </c>
      <c r="C87" s="95">
        <f t="shared" si="326"/>
        <v>12</v>
      </c>
      <c r="D87" s="95">
        <f t="shared" si="327"/>
        <v>3</v>
      </c>
      <c r="E87" s="156">
        <f t="shared" si="330"/>
        <v>43547</v>
      </c>
      <c r="F87" s="176" t="str">
        <f t="array" ref="F87">IFERROR(INDEX(Etat!A:C,MATCH('2019'!$F$4:$I$4&amp;'2019'!$E87,FNOM&amp;FDATE,0),3)," ")</f>
        <v xml:space="preserve"> </v>
      </c>
      <c r="G87" s="178" t="str">
        <f t="array" ref="G87">IFERROR(INDEX(Etat!A:D,MATCH('2019'!$F$4:$I$4&amp;'2019'!$E87,FNOM&amp;FDATE,0),4)," ")</f>
        <v xml:space="preserve"> </v>
      </c>
      <c r="H87" s="187">
        <f t="shared" si="331"/>
        <v>0</v>
      </c>
      <c r="I87" s="188">
        <f t="shared" si="389"/>
        <v>0</v>
      </c>
      <c r="J87" s="176" t="str">
        <f t="array" ref="J87">IFERROR(INDEX(FDONN,MATCH($J$4&amp;$E87,FNOM&amp;FDATE,0),3)," ")</f>
        <v xml:space="preserve"> </v>
      </c>
      <c r="K87" s="178" t="str">
        <f t="array" ref="K87">IFERROR(INDEX(FDONN,MATCH($J$4&amp;$E87,FNOM&amp;FDATE,0),4)," ")</f>
        <v xml:space="preserve"> </v>
      </c>
      <c r="L87" s="187">
        <f t="shared" si="332"/>
        <v>0</v>
      </c>
      <c r="M87" s="188">
        <f t="shared" si="390"/>
        <v>0</v>
      </c>
      <c r="N87" s="176" t="str">
        <f t="array" ref="N87">IFERROR(INDEX(FDONN,MATCH($N$4&amp;$E87,FNOM&amp;FDATE,0),3)," ")</f>
        <v xml:space="preserve"> </v>
      </c>
      <c r="O87" s="178" t="str">
        <f t="array" ref="O87">IFERROR(INDEX(FDONN,MATCH($N$4&amp;$E87,FNOM&amp;FDATE,0),4)," ")</f>
        <v xml:space="preserve"> </v>
      </c>
      <c r="P87" s="187">
        <f t="shared" si="333"/>
        <v>0</v>
      </c>
      <c r="Q87" s="188">
        <f t="shared" si="391"/>
        <v>0</v>
      </c>
      <c r="R87" s="176" t="str">
        <f t="array" ref="R87">IFERROR(INDEX(FDONN,MATCH($R$4&amp;$E87,FNOM&amp;FDATE,0),3)," ")</f>
        <v xml:space="preserve"> </v>
      </c>
      <c r="S87" s="178" t="str">
        <f t="array" ref="S87">IFERROR(INDEX(FDONN,MATCH($R$4&amp;$E87,FNOM&amp;FDATE,0),4)," ")</f>
        <v xml:space="preserve"> </v>
      </c>
      <c r="T87" s="187">
        <f t="shared" si="334"/>
        <v>0</v>
      </c>
      <c r="U87" s="188">
        <f t="shared" si="392"/>
        <v>0</v>
      </c>
      <c r="V87" s="176" t="str">
        <f t="array" ref="V87">IFERROR(INDEX(FDONN,MATCH($V$4&amp;$E87,FNOM&amp;FDATE,0),3)," ")</f>
        <v xml:space="preserve"> </v>
      </c>
      <c r="W87" s="178" t="str">
        <f t="array" ref="W87">IFERROR(INDEX(FDONN,MATCH($V$4&amp;$E87,FNOM&amp;FDATE,0),4)," ")</f>
        <v xml:space="preserve"> </v>
      </c>
      <c r="X87" s="187">
        <f t="shared" si="335"/>
        <v>0</v>
      </c>
      <c r="Y87" s="188">
        <f t="shared" si="393"/>
        <v>0</v>
      </c>
      <c r="Z87" s="176" t="str">
        <f t="array" ref="Z87">IFERROR(INDEX(FDONN,MATCH($Z$4&amp;$E87,FNOM&amp;FDATE,0),3)," ")</f>
        <v xml:space="preserve"> </v>
      </c>
      <c r="AA87" s="178" t="str">
        <f t="array" ref="AA87">IFERROR(INDEX(FDONN,MATCH($Z$4&amp;$E87,FNOM&amp;FDATE,0),4)," ")</f>
        <v xml:space="preserve"> </v>
      </c>
      <c r="AB87" s="187">
        <f t="shared" si="336"/>
        <v>0</v>
      </c>
      <c r="AC87" s="188">
        <f t="shared" si="394"/>
        <v>0</v>
      </c>
      <c r="AD87" s="176" t="str">
        <f t="shared" si="328"/>
        <v xml:space="preserve"> </v>
      </c>
      <c r="AE87" s="178" t="str">
        <f t="shared" si="329"/>
        <v xml:space="preserve"> </v>
      </c>
      <c r="AF87" s="187">
        <f t="shared" si="337"/>
        <v>0</v>
      </c>
      <c r="AG87" s="188">
        <f t="shared" si="395"/>
        <v>0</v>
      </c>
      <c r="AH87" s="176" t="str">
        <f t="array" ref="AH87">IFERROR(INDEX(FDONN,MATCH($AH$4&amp;$E87,FNOM&amp;FDATE,0),3)," ")</f>
        <v xml:space="preserve"> </v>
      </c>
      <c r="AI87" s="178" t="str">
        <f t="array" ref="AI87">IFERROR(INDEX(FDONN,MATCH($AH$4&amp;$E87,FNOM&amp;FDATE,0),4)," ")</f>
        <v xml:space="preserve"> </v>
      </c>
      <c r="AJ87" s="187">
        <f t="shared" si="338"/>
        <v>0</v>
      </c>
      <c r="AK87" s="188">
        <f t="shared" si="396"/>
        <v>0</v>
      </c>
      <c r="AL87" s="176" t="str">
        <f t="array" ref="AL87">IFERROR(INDEX(FDONN,MATCH($AL$4&amp;$E87,FNOM&amp;FDATE,0),3)," ")</f>
        <v xml:space="preserve"> </v>
      </c>
      <c r="AM87" s="178" t="str">
        <f t="array" ref="AM87">IFERROR(INDEX(FDONN,MATCH($AL$4&amp;$E87,FNOM&amp;FDATE,0),4)," ")</f>
        <v xml:space="preserve"> </v>
      </c>
      <c r="AN87" s="187">
        <f t="shared" si="339"/>
        <v>0</v>
      </c>
      <c r="AO87" s="188">
        <f t="shared" si="397"/>
        <v>0</v>
      </c>
      <c r="AP87" s="176" t="str">
        <f t="array" ref="AP87">IFERROR(INDEX(FDONN,MATCH($AP$4&amp;$E87,FNOM&amp;FDATE,0),3)," ")</f>
        <v xml:space="preserve"> </v>
      </c>
      <c r="AQ87" s="178" t="str">
        <f t="array" ref="AQ87">IFERROR(INDEX(FDONN,MATCH($AP$4&amp;$E87,FNOM&amp;FDATE,0),4)," ")</f>
        <v xml:space="preserve"> </v>
      </c>
      <c r="AR87" s="187">
        <f t="shared" si="340"/>
        <v>0</v>
      </c>
      <c r="AS87" s="188">
        <f t="shared" si="398"/>
        <v>0</v>
      </c>
      <c r="AT87" s="176" t="str">
        <f t="array" ref="AT87">IFERROR(INDEX(FDONN,MATCH($AT$4&amp;$E87,FNOM&amp;FDATE,0),3)," ")</f>
        <v xml:space="preserve"> </v>
      </c>
      <c r="AU87" s="178" t="str">
        <f t="array" ref="AU87">IFERROR(INDEX(FDONN,MATCH($AT$4&amp;$E87,FNOM&amp;FDATE,0),4)," ")</f>
        <v xml:space="preserve"> </v>
      </c>
      <c r="AV87" s="187">
        <f t="shared" si="341"/>
        <v>0</v>
      </c>
      <c r="AW87" s="188">
        <f t="shared" si="399"/>
        <v>0</v>
      </c>
      <c r="AX87" s="176" t="str">
        <f t="array" ref="AX87">IFERROR(INDEX(FDONN,MATCH($AX$4&amp;$E87,FNOM&amp;FDATE,0),3)," ")</f>
        <v xml:space="preserve"> </v>
      </c>
      <c r="AY87" s="178" t="str">
        <f t="array" ref="AY87">IFERROR(INDEX(FDONN,MATCH($AX$4&amp;$E87,FNOM&amp;FDATE,0),4)," ")</f>
        <v xml:space="preserve"> </v>
      </c>
      <c r="AZ87" s="187">
        <f t="shared" si="342"/>
        <v>0</v>
      </c>
      <c r="BA87" s="188">
        <f t="shared" si="400"/>
        <v>0</v>
      </c>
      <c r="BB87" s="176" t="str">
        <f t="array" ref="BB87">IFERROR(INDEX(FDONN,MATCH($BB$4&amp;$E87,FNOM&amp;FDATE,0),3)," ")</f>
        <v xml:space="preserve"> </v>
      </c>
      <c r="BC87" s="178" t="str">
        <f t="array" ref="BC87">IFERROR(INDEX(FDONN,MATCH($BB$4&amp;$E87,FNOM&amp;FDATE,0),4)," ")</f>
        <v xml:space="preserve"> </v>
      </c>
      <c r="BD87" s="187">
        <f t="shared" si="343"/>
        <v>0</v>
      </c>
      <c r="BE87" s="188">
        <f t="shared" si="401"/>
        <v>0</v>
      </c>
      <c r="BF87" s="176" t="str">
        <f t="array" ref="BF87">IFERROR(INDEX(FDONN,MATCH($BF$4&amp;$E87,FNOM&amp;FDATE,0),3)," ")</f>
        <v xml:space="preserve"> </v>
      </c>
      <c r="BG87" s="178" t="str">
        <f t="array" ref="BG87">IFERROR(INDEX(FDONN,MATCH($BF$4&amp;$E87,FNOM&amp;FDATE,0),4)," ")</f>
        <v xml:space="preserve"> </v>
      </c>
      <c r="BH87" s="187">
        <f t="shared" si="344"/>
        <v>0</v>
      </c>
      <c r="BI87" s="188">
        <f t="shared" si="402"/>
        <v>0</v>
      </c>
      <c r="BJ87" s="176" t="str">
        <f t="array" ref="BJ87">IFERROR(INDEX(FDONN,MATCH($BJ$4&amp;$E87,FNOM&amp;FDATE,0),3)," ")</f>
        <v xml:space="preserve"> </v>
      </c>
      <c r="BK87" s="178" t="str">
        <f t="array" ref="BK87">IFERROR(INDEX(FDONN,MATCH($BJ$4&amp;$E87,FNOM&amp;FDATE,0),4)," ")</f>
        <v xml:space="preserve"> </v>
      </c>
      <c r="BL87" s="187">
        <f t="shared" si="345"/>
        <v>0</v>
      </c>
      <c r="BM87" s="188">
        <f t="shared" si="403"/>
        <v>0</v>
      </c>
      <c r="BN87" s="176" t="str">
        <f t="array" ref="BN87">IFERROR(INDEX(FDONN,MATCH($BN$4&amp;$E87,FNOM&amp;FDATE,0),3)," ")</f>
        <v xml:space="preserve"> </v>
      </c>
      <c r="BO87" s="178" t="str">
        <f t="array" ref="BO87">IFERROR(INDEX(FDONN,MATCH($BN$4&amp;$E87,FNOM&amp;FDATE,0),4)," ")</f>
        <v xml:space="preserve"> </v>
      </c>
      <c r="BP87" s="187">
        <f t="shared" si="346"/>
        <v>0</v>
      </c>
      <c r="BQ87" s="188">
        <f t="shared" si="404"/>
        <v>0</v>
      </c>
      <c r="BR87" s="176" t="str">
        <f t="array" ref="BR87">IFERROR(INDEX(FDONN,MATCH($BR$4&amp;$E87,FNOM&amp;FDATE,0),3)," ")</f>
        <v xml:space="preserve"> </v>
      </c>
      <c r="BS87" s="178" t="str">
        <f t="array" ref="BS87">IFERROR(INDEX(FDONN,MATCH($BR$4&amp;$E87,FNOM&amp;FDATE,0),4)," ")</f>
        <v xml:space="preserve"> </v>
      </c>
      <c r="BT87" s="187">
        <f t="shared" si="347"/>
        <v>0</v>
      </c>
      <c r="BU87" s="188">
        <f t="shared" si="405"/>
        <v>0</v>
      </c>
      <c r="BV87" s="176" t="str">
        <f t="array" ref="BV87">IFERROR(INDEX(FDONN,MATCH($BV$4&amp;$E87,FNOM&amp;FDATE,0),3)," ")</f>
        <v xml:space="preserve"> </v>
      </c>
      <c r="BW87" s="178" t="str">
        <f t="array" ref="BW87">IFERROR(INDEX(FDONN,MATCH($BV$4&amp;$E87,FNOM&amp;FDATE,0),4)," ")</f>
        <v xml:space="preserve"> </v>
      </c>
      <c r="BX87" s="187">
        <f t="shared" si="348"/>
        <v>0</v>
      </c>
      <c r="BY87" s="188">
        <f t="shared" si="406"/>
        <v>0</v>
      </c>
      <c r="BZ87" s="176" t="str">
        <f t="array" ref="BZ87">IFERROR(INDEX(FDONN,MATCH($BZ$4&amp;$E87,FNOM&amp;FDATE,0),3)," ")</f>
        <v xml:space="preserve"> </v>
      </c>
      <c r="CA87" s="178" t="str">
        <f t="array" ref="CA87">IFERROR(INDEX(FDONN,MATCH($BZ$4&amp;$E87,FNOM&amp;FDATE,0),4)," ")</f>
        <v xml:space="preserve"> </v>
      </c>
      <c r="CB87" s="187">
        <f t="shared" si="349"/>
        <v>0</v>
      </c>
      <c r="CC87" s="188">
        <f t="shared" si="407"/>
        <v>0</v>
      </c>
      <c r="CD87" s="176" t="str">
        <f t="array" ref="CD87">IFERROR(INDEX(FDONN,MATCH($CD$4&amp;$E87,FNOM&amp;FDATE,0),3)," ")</f>
        <v xml:space="preserve"> </v>
      </c>
      <c r="CE87" s="178" t="str">
        <f t="array" ref="CE87">IFERROR(INDEX(FDONN,MATCH($CD$4&amp;$E87,FNOM&amp;FDATE,0),4)," ")</f>
        <v xml:space="preserve"> </v>
      </c>
      <c r="CF87" s="187">
        <f t="shared" si="350"/>
        <v>0</v>
      </c>
      <c r="CG87" s="188">
        <f t="shared" si="408"/>
        <v>0</v>
      </c>
      <c r="CH87" s="176" t="str">
        <f t="array" ref="CH87">IFERROR(INDEX(FDONN,MATCH($CH$4&amp;$E87,FNOM&amp;FDATE,0),3)," ")</f>
        <v xml:space="preserve"> </v>
      </c>
      <c r="CI87" s="178" t="str">
        <f t="array" ref="CI87">IFERROR(INDEX(FDONN,MATCH($CH$4&amp;$E87,FNOM&amp;FDATE,0),4)," ")</f>
        <v xml:space="preserve"> </v>
      </c>
      <c r="CJ87" s="187">
        <f t="shared" si="351"/>
        <v>0</v>
      </c>
      <c r="CK87" s="188">
        <f t="shared" si="409"/>
        <v>0</v>
      </c>
      <c r="CL87" s="176" t="str">
        <f t="array" ref="CL87">IFERROR(INDEX(FDONN,MATCH($CL$4&amp;$E87,FNOM&amp;FDATE,0),3)," ")</f>
        <v xml:space="preserve"> </v>
      </c>
      <c r="CM87" s="178" t="str">
        <f t="array" ref="CM87">IFERROR(INDEX(FDONN,MATCH($CL$4&amp;$E87,FNOM&amp;FDATE,0),4)," ")</f>
        <v xml:space="preserve"> </v>
      </c>
      <c r="CN87" s="187">
        <f t="shared" si="352"/>
        <v>0</v>
      </c>
      <c r="CO87" s="188">
        <f t="shared" si="410"/>
        <v>0</v>
      </c>
      <c r="CP87" s="176" t="str">
        <f t="array" ref="CP87">IFERROR(INDEX(FDONN,MATCH($CP$4&amp;$E87,FNOM&amp;FDATE,0),3)," ")</f>
        <v xml:space="preserve"> </v>
      </c>
      <c r="CQ87" s="178" t="str">
        <f t="array" ref="CQ87">IFERROR(INDEX(FDONN,MATCH($CP$4&amp;$E87,FNOM&amp;FDATE,0),4)," ")</f>
        <v xml:space="preserve"> </v>
      </c>
      <c r="CR87" s="187">
        <f t="shared" si="353"/>
        <v>0</v>
      </c>
      <c r="CS87" s="188">
        <f t="shared" si="411"/>
        <v>0</v>
      </c>
      <c r="CT87" s="176" t="str">
        <f t="array" ref="CT87">IFERROR(INDEX(FDONN,MATCH($CT$4&amp;$E87,FNOM&amp;FDATE,0),3)," ")</f>
        <v xml:space="preserve"> </v>
      </c>
      <c r="CU87" s="178" t="str">
        <f t="array" ref="CU87">IFERROR(INDEX(FDONN,MATCH($CT$4&amp;$E87,FNOM&amp;FDATE,0),4)," ")</f>
        <v xml:space="preserve"> </v>
      </c>
      <c r="CV87" s="187">
        <f t="shared" si="354"/>
        <v>0</v>
      </c>
      <c r="CW87" s="188">
        <f t="shared" si="412"/>
        <v>0</v>
      </c>
      <c r="CX87" s="176" t="str">
        <f t="array" ref="CX87">IFERROR(INDEX(FDONN,MATCH($CX$4&amp;$E87,FNOM&amp;FDATE,0),3)," ")</f>
        <v xml:space="preserve"> </v>
      </c>
      <c r="CY87" s="178" t="str">
        <f t="array" ref="CY87">IFERROR(INDEX(FDONN,MATCH($CX$4&amp;$E87,FNOM&amp;FDATE,0),4)," ")</f>
        <v xml:space="preserve"> </v>
      </c>
      <c r="CZ87" s="187">
        <f t="shared" si="355"/>
        <v>0</v>
      </c>
      <c r="DA87" s="188">
        <f t="shared" si="413"/>
        <v>0</v>
      </c>
      <c r="DB87" s="176" t="str">
        <f t="array" ref="DB87">IFERROR(INDEX(FDONN,MATCH($DB$4&amp;$E87,FNOM&amp;FDATE,0),3)," ")</f>
        <v xml:space="preserve"> </v>
      </c>
      <c r="DC87" s="178" t="str">
        <f t="array" ref="DC87">IFERROR(INDEX(FDONN,MATCH($DB$4&amp;$E87,FNOM&amp;FDATE,0),4)," ")</f>
        <v xml:space="preserve"> </v>
      </c>
      <c r="DD87" s="187">
        <f t="shared" si="356"/>
        <v>0</v>
      </c>
      <c r="DE87" s="188">
        <f t="shared" si="414"/>
        <v>0</v>
      </c>
      <c r="DF87" s="176" t="str">
        <f t="array" ref="DF87">IFERROR(INDEX(FDONN,MATCH($DF$4&amp;$E87,FNOM&amp;FDATE,0),3)," ")</f>
        <v xml:space="preserve"> </v>
      </c>
      <c r="DG87" s="178" t="str">
        <f t="array" ref="DG87">IFERROR(INDEX(FDONN,MATCH($DF$4&amp;$E87,FNOM&amp;FDATE,0),4)," ")</f>
        <v xml:space="preserve"> </v>
      </c>
      <c r="DH87" s="187">
        <f t="shared" si="357"/>
        <v>0</v>
      </c>
      <c r="DI87" s="188">
        <f t="shared" si="415"/>
        <v>0</v>
      </c>
      <c r="DJ87" s="176" t="str">
        <f t="array" ref="DJ87">IFERROR(INDEX(FDONN,MATCH($DJ$4&amp;$E87,FNOM&amp;FDATE,0),3)," ")</f>
        <v xml:space="preserve"> </v>
      </c>
      <c r="DK87" s="178" t="str">
        <f t="array" ref="DK87">IFERROR(INDEX(FDONN,MATCH($DJ$4&amp;$E87,FNOM&amp;FDATE,0),4)," ")</f>
        <v xml:space="preserve"> </v>
      </c>
      <c r="DL87" s="187">
        <f t="shared" si="358"/>
        <v>0</v>
      </c>
      <c r="DM87" s="188">
        <f t="shared" si="416"/>
        <v>0</v>
      </c>
      <c r="DN87" s="194" t="str">
        <f t="array" ref="DN87">IFERROR(INDEX(FDONN,MATCH($DN$4&amp;$E87,FNOM&amp;FDATE,0),3)," ")</f>
        <v xml:space="preserve"> </v>
      </c>
      <c r="DO87" s="178" t="str">
        <f t="array" ref="DO87">IFERROR(INDEX(FDONN,MATCH($DN$4&amp;$E87,FNOM&amp;FDATE,0),4)," ")</f>
        <v xml:space="preserve"> </v>
      </c>
      <c r="DP87" s="187">
        <f t="shared" si="359"/>
        <v>0</v>
      </c>
      <c r="DQ87" s="188">
        <f t="shared" si="417"/>
        <v>0</v>
      </c>
    </row>
    <row r="88" spans="1:121" ht="16.5" thickBot="1" x14ac:dyDescent="0.3">
      <c r="A88" s="97"/>
      <c r="B88" s="95">
        <f t="shared" si="325"/>
        <v>7</v>
      </c>
      <c r="C88" s="95">
        <f t="shared" si="326"/>
        <v>12</v>
      </c>
      <c r="D88" s="95">
        <f t="shared" si="327"/>
        <v>3</v>
      </c>
      <c r="E88" s="156">
        <f t="shared" si="330"/>
        <v>43548</v>
      </c>
      <c r="F88" s="176" t="str">
        <f t="array" ref="F88">IFERROR(INDEX(Etat!A:C,MATCH('2019'!$F$4:$I$4&amp;'2019'!$E88,FNOM&amp;FDATE,0),3)," ")</f>
        <v xml:space="preserve"> </v>
      </c>
      <c r="G88" s="178" t="str">
        <f t="array" ref="G88">IFERROR(INDEX(Etat!A:D,MATCH('2019'!$F$4:$I$4&amp;'2019'!$E88,FNOM&amp;FDATE,0),4)," ")</f>
        <v xml:space="preserve"> </v>
      </c>
      <c r="H88" s="187">
        <f t="shared" si="331"/>
        <v>0</v>
      </c>
      <c r="I88" s="188">
        <f t="shared" si="389"/>
        <v>0</v>
      </c>
      <c r="J88" s="176" t="str">
        <f t="array" ref="J88">IFERROR(INDEX(FDONN,MATCH($J$4&amp;$E88,FNOM&amp;FDATE,0),3)," ")</f>
        <v xml:space="preserve"> </v>
      </c>
      <c r="K88" s="178" t="str">
        <f t="array" ref="K88">IFERROR(INDEX(FDONN,MATCH($J$4&amp;$E88,FNOM&amp;FDATE,0),4)," ")</f>
        <v xml:space="preserve"> </v>
      </c>
      <c r="L88" s="187">
        <f t="shared" si="332"/>
        <v>0</v>
      </c>
      <c r="M88" s="188">
        <f t="shared" si="390"/>
        <v>0</v>
      </c>
      <c r="N88" s="176" t="str">
        <f t="array" ref="N88">IFERROR(INDEX(FDONN,MATCH($N$4&amp;$E88,FNOM&amp;FDATE,0),3)," ")</f>
        <v xml:space="preserve"> </v>
      </c>
      <c r="O88" s="178" t="str">
        <f t="array" ref="O88">IFERROR(INDEX(FDONN,MATCH($N$4&amp;$E88,FNOM&amp;FDATE,0),4)," ")</f>
        <v xml:space="preserve"> </v>
      </c>
      <c r="P88" s="187">
        <f t="shared" si="333"/>
        <v>0</v>
      </c>
      <c r="Q88" s="188">
        <f t="shared" si="391"/>
        <v>0</v>
      </c>
      <c r="R88" s="176" t="str">
        <f t="array" ref="R88">IFERROR(INDEX(FDONN,MATCH($R$4&amp;$E88,FNOM&amp;FDATE,0),3)," ")</f>
        <v xml:space="preserve"> </v>
      </c>
      <c r="S88" s="178" t="str">
        <f t="array" ref="S88">IFERROR(INDEX(FDONN,MATCH($R$4&amp;$E88,FNOM&amp;FDATE,0),4)," ")</f>
        <v xml:space="preserve"> </v>
      </c>
      <c r="T88" s="187">
        <f t="shared" si="334"/>
        <v>0</v>
      </c>
      <c r="U88" s="188">
        <f t="shared" si="392"/>
        <v>0</v>
      </c>
      <c r="V88" s="176" t="str">
        <f t="array" ref="V88">IFERROR(INDEX(FDONN,MATCH($V$4&amp;$E88,FNOM&amp;FDATE,0),3)," ")</f>
        <v xml:space="preserve"> </v>
      </c>
      <c r="W88" s="178" t="str">
        <f t="array" ref="W88">IFERROR(INDEX(FDONN,MATCH($V$4&amp;$E88,FNOM&amp;FDATE,0),4)," ")</f>
        <v xml:space="preserve"> </v>
      </c>
      <c r="X88" s="187">
        <f t="shared" si="335"/>
        <v>0</v>
      </c>
      <c r="Y88" s="188">
        <f t="shared" si="393"/>
        <v>0</v>
      </c>
      <c r="Z88" s="176" t="str">
        <f t="array" ref="Z88">IFERROR(INDEX(FDONN,MATCH($Z$4&amp;$E88,FNOM&amp;FDATE,0),3)," ")</f>
        <v xml:space="preserve"> </v>
      </c>
      <c r="AA88" s="178" t="str">
        <f t="array" ref="AA88">IFERROR(INDEX(FDONN,MATCH($Z$4&amp;$E88,FNOM&amp;FDATE,0),4)," ")</f>
        <v xml:space="preserve"> </v>
      </c>
      <c r="AB88" s="187">
        <f t="shared" si="336"/>
        <v>0</v>
      </c>
      <c r="AC88" s="188">
        <f t="shared" si="394"/>
        <v>0</v>
      </c>
      <c r="AD88" s="176" t="str">
        <f t="shared" si="328"/>
        <v xml:space="preserve"> </v>
      </c>
      <c r="AE88" s="178" t="str">
        <f t="shared" si="329"/>
        <v xml:space="preserve"> </v>
      </c>
      <c r="AF88" s="187">
        <f t="shared" si="337"/>
        <v>0</v>
      </c>
      <c r="AG88" s="188">
        <f t="shared" si="395"/>
        <v>0</v>
      </c>
      <c r="AH88" s="176" t="str">
        <f t="array" ref="AH88">IFERROR(INDEX(FDONN,MATCH($AH$4&amp;$E88,FNOM&amp;FDATE,0),3)," ")</f>
        <v xml:space="preserve"> </v>
      </c>
      <c r="AI88" s="178" t="str">
        <f t="array" ref="AI88">IFERROR(INDEX(FDONN,MATCH($AH$4&amp;$E88,FNOM&amp;FDATE,0),4)," ")</f>
        <v xml:space="preserve"> </v>
      </c>
      <c r="AJ88" s="187">
        <f t="shared" si="338"/>
        <v>0</v>
      </c>
      <c r="AK88" s="188">
        <f t="shared" si="396"/>
        <v>0</v>
      </c>
      <c r="AL88" s="176" t="str">
        <f t="array" ref="AL88">IFERROR(INDEX(FDONN,MATCH($AL$4&amp;$E88,FNOM&amp;FDATE,0),3)," ")</f>
        <v xml:space="preserve"> </v>
      </c>
      <c r="AM88" s="178" t="str">
        <f t="array" ref="AM88">IFERROR(INDEX(FDONN,MATCH($AL$4&amp;$E88,FNOM&amp;FDATE,0),4)," ")</f>
        <v xml:space="preserve"> </v>
      </c>
      <c r="AN88" s="187">
        <f t="shared" si="339"/>
        <v>0</v>
      </c>
      <c r="AO88" s="188">
        <f t="shared" si="397"/>
        <v>0</v>
      </c>
      <c r="AP88" s="176" t="str">
        <f t="array" ref="AP88">IFERROR(INDEX(FDONN,MATCH($AP$4&amp;$E88,FNOM&amp;FDATE,0),3)," ")</f>
        <v xml:space="preserve"> </v>
      </c>
      <c r="AQ88" s="178" t="str">
        <f t="array" ref="AQ88">IFERROR(INDEX(FDONN,MATCH($AP$4&amp;$E88,FNOM&amp;FDATE,0),4)," ")</f>
        <v xml:space="preserve"> </v>
      </c>
      <c r="AR88" s="187">
        <f t="shared" si="340"/>
        <v>0</v>
      </c>
      <c r="AS88" s="188">
        <f t="shared" si="398"/>
        <v>0</v>
      </c>
      <c r="AT88" s="176" t="str">
        <f t="array" ref="AT88">IFERROR(INDEX(FDONN,MATCH($AT$4&amp;$E88,FNOM&amp;FDATE,0),3)," ")</f>
        <v xml:space="preserve"> </v>
      </c>
      <c r="AU88" s="178" t="str">
        <f t="array" ref="AU88">IFERROR(INDEX(FDONN,MATCH($AT$4&amp;$E88,FNOM&amp;FDATE,0),4)," ")</f>
        <v xml:space="preserve"> </v>
      </c>
      <c r="AV88" s="187">
        <f t="shared" si="341"/>
        <v>0</v>
      </c>
      <c r="AW88" s="188">
        <f t="shared" si="399"/>
        <v>0</v>
      </c>
      <c r="AX88" s="176" t="str">
        <f t="array" ref="AX88">IFERROR(INDEX(FDONN,MATCH($AX$4&amp;$E88,FNOM&amp;FDATE,0),3)," ")</f>
        <v xml:space="preserve"> </v>
      </c>
      <c r="AY88" s="178" t="str">
        <f t="array" ref="AY88">IFERROR(INDEX(FDONN,MATCH($AX$4&amp;$E88,FNOM&amp;FDATE,0),4)," ")</f>
        <v xml:space="preserve"> </v>
      </c>
      <c r="AZ88" s="187">
        <f t="shared" si="342"/>
        <v>0</v>
      </c>
      <c r="BA88" s="188">
        <f t="shared" si="400"/>
        <v>0</v>
      </c>
      <c r="BB88" s="176" t="str">
        <f t="array" ref="BB88">IFERROR(INDEX(FDONN,MATCH($BB$4&amp;$E88,FNOM&amp;FDATE,0),3)," ")</f>
        <v xml:space="preserve"> </v>
      </c>
      <c r="BC88" s="178" t="str">
        <f t="array" ref="BC88">IFERROR(INDEX(FDONN,MATCH($BB$4&amp;$E88,FNOM&amp;FDATE,0),4)," ")</f>
        <v xml:space="preserve"> </v>
      </c>
      <c r="BD88" s="187">
        <f t="shared" si="343"/>
        <v>0</v>
      </c>
      <c r="BE88" s="188">
        <f t="shared" si="401"/>
        <v>0</v>
      </c>
      <c r="BF88" s="176" t="str">
        <f t="array" ref="BF88">IFERROR(INDEX(FDONN,MATCH($BF$4&amp;$E88,FNOM&amp;FDATE,0),3)," ")</f>
        <v xml:space="preserve"> </v>
      </c>
      <c r="BG88" s="178" t="str">
        <f t="array" ref="BG88">IFERROR(INDEX(FDONN,MATCH($BF$4&amp;$E88,FNOM&amp;FDATE,0),4)," ")</f>
        <v xml:space="preserve"> </v>
      </c>
      <c r="BH88" s="187">
        <f t="shared" si="344"/>
        <v>0</v>
      </c>
      <c r="BI88" s="188">
        <f t="shared" si="402"/>
        <v>0</v>
      </c>
      <c r="BJ88" s="176" t="str">
        <f t="array" ref="BJ88">IFERROR(INDEX(FDONN,MATCH($BJ$4&amp;$E88,FNOM&amp;FDATE,0),3)," ")</f>
        <v xml:space="preserve"> </v>
      </c>
      <c r="BK88" s="178" t="str">
        <f t="array" ref="BK88">IFERROR(INDEX(FDONN,MATCH($BJ$4&amp;$E88,FNOM&amp;FDATE,0),4)," ")</f>
        <v xml:space="preserve"> </v>
      </c>
      <c r="BL88" s="187">
        <f t="shared" si="345"/>
        <v>0</v>
      </c>
      <c r="BM88" s="188">
        <f t="shared" si="403"/>
        <v>0</v>
      </c>
      <c r="BN88" s="176" t="str">
        <f t="array" ref="BN88">IFERROR(INDEX(FDONN,MATCH($BN$4&amp;$E88,FNOM&amp;FDATE,0),3)," ")</f>
        <v xml:space="preserve"> </v>
      </c>
      <c r="BO88" s="178" t="str">
        <f t="array" ref="BO88">IFERROR(INDEX(FDONN,MATCH($BN$4&amp;$E88,FNOM&amp;FDATE,0),4)," ")</f>
        <v xml:space="preserve"> </v>
      </c>
      <c r="BP88" s="187">
        <f t="shared" si="346"/>
        <v>0</v>
      </c>
      <c r="BQ88" s="188">
        <f t="shared" si="404"/>
        <v>0</v>
      </c>
      <c r="BR88" s="176" t="str">
        <f t="array" ref="BR88">IFERROR(INDEX(FDONN,MATCH($BR$4&amp;$E88,FNOM&amp;FDATE,0),3)," ")</f>
        <v xml:space="preserve"> </v>
      </c>
      <c r="BS88" s="178" t="str">
        <f t="array" ref="BS88">IFERROR(INDEX(FDONN,MATCH($BR$4&amp;$E88,FNOM&amp;FDATE,0),4)," ")</f>
        <v xml:space="preserve"> </v>
      </c>
      <c r="BT88" s="187">
        <f t="shared" si="347"/>
        <v>0</v>
      </c>
      <c r="BU88" s="188">
        <f t="shared" si="405"/>
        <v>0</v>
      </c>
      <c r="BV88" s="176" t="str">
        <f t="array" ref="BV88">IFERROR(INDEX(FDONN,MATCH($BV$4&amp;$E88,FNOM&amp;FDATE,0),3)," ")</f>
        <v xml:space="preserve"> </v>
      </c>
      <c r="BW88" s="178" t="str">
        <f t="array" ref="BW88">IFERROR(INDEX(FDONN,MATCH($BV$4&amp;$E88,FNOM&amp;FDATE,0),4)," ")</f>
        <v xml:space="preserve"> </v>
      </c>
      <c r="BX88" s="187">
        <f t="shared" si="348"/>
        <v>0</v>
      </c>
      <c r="BY88" s="188">
        <f t="shared" si="406"/>
        <v>0</v>
      </c>
      <c r="BZ88" s="176" t="str">
        <f t="array" ref="BZ88">IFERROR(INDEX(FDONN,MATCH($BZ$4&amp;$E88,FNOM&amp;FDATE,0),3)," ")</f>
        <v xml:space="preserve"> </v>
      </c>
      <c r="CA88" s="178" t="str">
        <f t="array" ref="CA88">IFERROR(INDEX(FDONN,MATCH($BZ$4&amp;$E88,FNOM&amp;FDATE,0),4)," ")</f>
        <v xml:space="preserve"> </v>
      </c>
      <c r="CB88" s="187">
        <f t="shared" si="349"/>
        <v>0</v>
      </c>
      <c r="CC88" s="188">
        <f t="shared" si="407"/>
        <v>0</v>
      </c>
      <c r="CD88" s="176" t="str">
        <f t="array" ref="CD88">IFERROR(INDEX(FDONN,MATCH($CD$4&amp;$E88,FNOM&amp;FDATE,0),3)," ")</f>
        <v xml:space="preserve"> </v>
      </c>
      <c r="CE88" s="178" t="str">
        <f t="array" ref="CE88">IFERROR(INDEX(FDONN,MATCH($CD$4&amp;$E88,FNOM&amp;FDATE,0),4)," ")</f>
        <v xml:space="preserve"> </v>
      </c>
      <c r="CF88" s="187">
        <f t="shared" si="350"/>
        <v>0</v>
      </c>
      <c r="CG88" s="188">
        <f t="shared" si="408"/>
        <v>0</v>
      </c>
      <c r="CH88" s="176" t="str">
        <f t="array" ref="CH88">IFERROR(INDEX(FDONN,MATCH($CH$4&amp;$E88,FNOM&amp;FDATE,0),3)," ")</f>
        <v xml:space="preserve"> </v>
      </c>
      <c r="CI88" s="178" t="str">
        <f t="array" ref="CI88">IFERROR(INDEX(FDONN,MATCH($CH$4&amp;$E88,FNOM&amp;FDATE,0),4)," ")</f>
        <v xml:space="preserve"> </v>
      </c>
      <c r="CJ88" s="187">
        <f t="shared" si="351"/>
        <v>0</v>
      </c>
      <c r="CK88" s="188">
        <f t="shared" si="409"/>
        <v>0</v>
      </c>
      <c r="CL88" s="176" t="str">
        <f t="array" ref="CL88">IFERROR(INDEX(FDONN,MATCH($CL$4&amp;$E88,FNOM&amp;FDATE,0),3)," ")</f>
        <v xml:space="preserve"> </v>
      </c>
      <c r="CM88" s="178" t="str">
        <f t="array" ref="CM88">IFERROR(INDEX(FDONN,MATCH($CL$4&amp;$E88,FNOM&amp;FDATE,0),4)," ")</f>
        <v xml:space="preserve"> </v>
      </c>
      <c r="CN88" s="187">
        <f t="shared" si="352"/>
        <v>0</v>
      </c>
      <c r="CO88" s="188">
        <f t="shared" si="410"/>
        <v>0</v>
      </c>
      <c r="CP88" s="176" t="str">
        <f t="array" ref="CP88">IFERROR(INDEX(FDONN,MATCH($CP$4&amp;$E88,FNOM&amp;FDATE,0),3)," ")</f>
        <v xml:space="preserve"> </v>
      </c>
      <c r="CQ88" s="178" t="str">
        <f t="array" ref="CQ88">IFERROR(INDEX(FDONN,MATCH($CP$4&amp;$E88,FNOM&amp;FDATE,0),4)," ")</f>
        <v xml:space="preserve"> </v>
      </c>
      <c r="CR88" s="187">
        <f t="shared" si="353"/>
        <v>0</v>
      </c>
      <c r="CS88" s="188">
        <f t="shared" si="411"/>
        <v>0</v>
      </c>
      <c r="CT88" s="176" t="str">
        <f t="array" ref="CT88">IFERROR(INDEX(FDONN,MATCH($CT$4&amp;$E88,FNOM&amp;FDATE,0),3)," ")</f>
        <v xml:space="preserve"> </v>
      </c>
      <c r="CU88" s="178" t="str">
        <f t="array" ref="CU88">IFERROR(INDEX(FDONN,MATCH($CT$4&amp;$E88,FNOM&amp;FDATE,0),4)," ")</f>
        <v xml:space="preserve"> </v>
      </c>
      <c r="CV88" s="187">
        <f t="shared" si="354"/>
        <v>0</v>
      </c>
      <c r="CW88" s="188">
        <f t="shared" si="412"/>
        <v>0</v>
      </c>
      <c r="CX88" s="176" t="str">
        <f t="array" ref="CX88">IFERROR(INDEX(FDONN,MATCH($CX$4&amp;$E88,FNOM&amp;FDATE,0),3)," ")</f>
        <v xml:space="preserve"> </v>
      </c>
      <c r="CY88" s="178" t="str">
        <f t="array" ref="CY88">IFERROR(INDEX(FDONN,MATCH($CX$4&amp;$E88,FNOM&amp;FDATE,0),4)," ")</f>
        <v xml:space="preserve"> </v>
      </c>
      <c r="CZ88" s="187">
        <f t="shared" si="355"/>
        <v>0</v>
      </c>
      <c r="DA88" s="188">
        <f t="shared" si="413"/>
        <v>0</v>
      </c>
      <c r="DB88" s="176" t="str">
        <f t="array" ref="DB88">IFERROR(INDEX(FDONN,MATCH($DB$4&amp;$E88,FNOM&amp;FDATE,0),3)," ")</f>
        <v xml:space="preserve"> </v>
      </c>
      <c r="DC88" s="178" t="str">
        <f t="array" ref="DC88">IFERROR(INDEX(FDONN,MATCH($DB$4&amp;$E88,FNOM&amp;FDATE,0),4)," ")</f>
        <v xml:space="preserve"> </v>
      </c>
      <c r="DD88" s="187">
        <f t="shared" si="356"/>
        <v>0</v>
      </c>
      <c r="DE88" s="188">
        <f t="shared" si="414"/>
        <v>0</v>
      </c>
      <c r="DF88" s="176" t="str">
        <f t="array" ref="DF88">IFERROR(INDEX(FDONN,MATCH($DF$4&amp;$E88,FNOM&amp;FDATE,0),3)," ")</f>
        <v xml:space="preserve"> </v>
      </c>
      <c r="DG88" s="178" t="str">
        <f t="array" ref="DG88">IFERROR(INDEX(FDONN,MATCH($DF$4&amp;$E88,FNOM&amp;FDATE,0),4)," ")</f>
        <v xml:space="preserve"> </v>
      </c>
      <c r="DH88" s="187">
        <f t="shared" si="357"/>
        <v>0</v>
      </c>
      <c r="DI88" s="188">
        <f t="shared" si="415"/>
        <v>0</v>
      </c>
      <c r="DJ88" s="176" t="str">
        <f t="array" ref="DJ88">IFERROR(INDEX(FDONN,MATCH($DJ$4&amp;$E88,FNOM&amp;FDATE,0),3)," ")</f>
        <v xml:space="preserve"> </v>
      </c>
      <c r="DK88" s="178" t="str">
        <f t="array" ref="DK88">IFERROR(INDEX(FDONN,MATCH($DJ$4&amp;$E88,FNOM&amp;FDATE,0),4)," ")</f>
        <v xml:space="preserve"> </v>
      </c>
      <c r="DL88" s="187">
        <f t="shared" si="358"/>
        <v>0</v>
      </c>
      <c r="DM88" s="188">
        <f t="shared" si="416"/>
        <v>0</v>
      </c>
      <c r="DN88" s="194" t="str">
        <f t="array" ref="DN88">IFERROR(INDEX(FDONN,MATCH($DN$4&amp;$E88,FNOM&amp;FDATE,0),3)," ")</f>
        <v xml:space="preserve"> </v>
      </c>
      <c r="DO88" s="178" t="str">
        <f t="array" ref="DO88">IFERROR(INDEX(FDONN,MATCH($DN$4&amp;$E88,FNOM&amp;FDATE,0),4)," ")</f>
        <v xml:space="preserve"> </v>
      </c>
      <c r="DP88" s="187">
        <f t="shared" si="359"/>
        <v>0</v>
      </c>
      <c r="DQ88" s="188">
        <f t="shared" si="417"/>
        <v>0</v>
      </c>
    </row>
    <row r="89" spans="1:121" ht="16.5" thickBot="1" x14ac:dyDescent="0.3">
      <c r="A89" s="97"/>
      <c r="B89" s="95">
        <f t="shared" si="325"/>
        <v>1</v>
      </c>
      <c r="C89" s="95">
        <f t="shared" si="326"/>
        <v>13</v>
      </c>
      <c r="D89" s="95">
        <f t="shared" si="327"/>
        <v>3</v>
      </c>
      <c r="E89" s="156">
        <f t="shared" si="330"/>
        <v>43549</v>
      </c>
      <c r="F89" s="176" t="str">
        <f t="array" ref="F89">IFERROR(INDEX(Etat!A:C,MATCH('2019'!$F$4:$I$4&amp;'2019'!$E89,FNOM&amp;FDATE,0),3)," ")</f>
        <v xml:space="preserve"> </v>
      </c>
      <c r="G89" s="178" t="str">
        <f t="array" ref="G89">IFERROR(INDEX(Etat!A:D,MATCH('2019'!$F$4:$I$4&amp;'2019'!$E89,FNOM&amp;FDATE,0),4)," ")</f>
        <v xml:space="preserve"> </v>
      </c>
      <c r="H89" s="187">
        <f t="shared" si="331"/>
        <v>0</v>
      </c>
      <c r="I89" s="188">
        <f>H89</f>
        <v>0</v>
      </c>
      <c r="J89" s="176" t="str">
        <f t="array" ref="J89">IFERROR(INDEX(FDONN,MATCH($J$4&amp;$E89,FNOM&amp;FDATE,0),3)," ")</f>
        <v xml:space="preserve"> </v>
      </c>
      <c r="K89" s="178" t="str">
        <f t="array" ref="K89">IFERROR(INDEX(FDONN,MATCH($J$4&amp;$E89,FNOM&amp;FDATE,0),4)," ")</f>
        <v xml:space="preserve"> </v>
      </c>
      <c r="L89" s="187">
        <f t="shared" si="332"/>
        <v>0</v>
      </c>
      <c r="M89" s="188">
        <f>L89</f>
        <v>0</v>
      </c>
      <c r="N89" s="176" t="str">
        <f t="array" ref="N89">IFERROR(INDEX(FDONN,MATCH($N$4&amp;$E89,FNOM&amp;FDATE,0),3)," ")</f>
        <v xml:space="preserve"> </v>
      </c>
      <c r="O89" s="178" t="str">
        <f t="array" ref="O89">IFERROR(INDEX(FDONN,MATCH($N$4&amp;$E89,FNOM&amp;FDATE,0),4)," ")</f>
        <v xml:space="preserve"> </v>
      </c>
      <c r="P89" s="187">
        <f t="shared" si="333"/>
        <v>0</v>
      </c>
      <c r="Q89" s="188">
        <f>P89</f>
        <v>0</v>
      </c>
      <c r="R89" s="176" t="str">
        <f t="array" ref="R89">IFERROR(INDEX(FDONN,MATCH($R$4&amp;$E89,FNOM&amp;FDATE,0),3)," ")</f>
        <v xml:space="preserve"> </v>
      </c>
      <c r="S89" s="178" t="str">
        <f t="array" ref="S89">IFERROR(INDEX(FDONN,MATCH($R$4&amp;$E89,FNOM&amp;FDATE,0),4)," ")</f>
        <v xml:space="preserve"> </v>
      </c>
      <c r="T89" s="187">
        <f t="shared" si="334"/>
        <v>0</v>
      </c>
      <c r="U89" s="188">
        <f>T89</f>
        <v>0</v>
      </c>
      <c r="V89" s="176" t="str">
        <f t="array" ref="V89">IFERROR(INDEX(FDONN,MATCH($V$4&amp;$E89,FNOM&amp;FDATE,0),3)," ")</f>
        <v xml:space="preserve"> </v>
      </c>
      <c r="W89" s="178" t="str">
        <f t="array" ref="W89">IFERROR(INDEX(FDONN,MATCH($V$4&amp;$E89,FNOM&amp;FDATE,0),4)," ")</f>
        <v xml:space="preserve"> </v>
      </c>
      <c r="X89" s="187">
        <f t="shared" si="335"/>
        <v>0</v>
      </c>
      <c r="Y89" s="188">
        <f>X89</f>
        <v>0</v>
      </c>
      <c r="Z89" s="176" t="str">
        <f t="array" ref="Z89">IFERROR(INDEX(FDONN,MATCH($Z$4&amp;$E89,FNOM&amp;FDATE,0),3)," ")</f>
        <v xml:space="preserve"> </v>
      </c>
      <c r="AA89" s="178" t="str">
        <f t="array" ref="AA89">IFERROR(INDEX(FDONN,MATCH($Z$4&amp;$E89,FNOM&amp;FDATE,0),4)," ")</f>
        <v xml:space="preserve"> </v>
      </c>
      <c r="AB89" s="187">
        <f t="shared" si="336"/>
        <v>0</v>
      </c>
      <c r="AC89" s="188">
        <f>AB89</f>
        <v>0</v>
      </c>
      <c r="AD89" s="176" t="str">
        <f t="shared" si="328"/>
        <v xml:space="preserve"> </v>
      </c>
      <c r="AE89" s="178" t="str">
        <f t="shared" si="329"/>
        <v xml:space="preserve"> </v>
      </c>
      <c r="AF89" s="187">
        <f t="shared" si="337"/>
        <v>0</v>
      </c>
      <c r="AG89" s="188">
        <f>AF89</f>
        <v>0</v>
      </c>
      <c r="AH89" s="176" t="str">
        <f t="array" ref="AH89">IFERROR(INDEX(FDONN,MATCH($AH$4&amp;$E89,FNOM&amp;FDATE,0),3)," ")</f>
        <v xml:space="preserve"> </v>
      </c>
      <c r="AI89" s="178" t="str">
        <f t="array" ref="AI89">IFERROR(INDEX(FDONN,MATCH($AH$4&amp;$E89,FNOM&amp;FDATE,0),4)," ")</f>
        <v xml:space="preserve"> </v>
      </c>
      <c r="AJ89" s="187">
        <f t="shared" si="338"/>
        <v>0</v>
      </c>
      <c r="AK89" s="188">
        <f>AJ89</f>
        <v>0</v>
      </c>
      <c r="AL89" s="176" t="str">
        <f t="array" ref="AL89">IFERROR(INDEX(FDONN,MATCH($AL$4&amp;$E89,FNOM&amp;FDATE,0),3)," ")</f>
        <v xml:space="preserve"> </v>
      </c>
      <c r="AM89" s="178" t="str">
        <f t="array" ref="AM89">IFERROR(INDEX(FDONN,MATCH($AL$4&amp;$E89,FNOM&amp;FDATE,0),4)," ")</f>
        <v xml:space="preserve"> </v>
      </c>
      <c r="AN89" s="187">
        <f t="shared" si="339"/>
        <v>0</v>
      </c>
      <c r="AO89" s="188">
        <f>AN89</f>
        <v>0</v>
      </c>
      <c r="AP89" s="176" t="str">
        <f t="array" ref="AP89">IFERROR(INDEX(FDONN,MATCH($AP$4&amp;$E89,FNOM&amp;FDATE,0),3)," ")</f>
        <v xml:space="preserve"> </v>
      </c>
      <c r="AQ89" s="178" t="str">
        <f t="array" ref="AQ89">IFERROR(INDEX(FDONN,MATCH($AP$4&amp;$E89,FNOM&amp;FDATE,0),4)," ")</f>
        <v xml:space="preserve"> </v>
      </c>
      <c r="AR89" s="187">
        <f t="shared" si="340"/>
        <v>0</v>
      </c>
      <c r="AS89" s="188">
        <f>AR89</f>
        <v>0</v>
      </c>
      <c r="AT89" s="176" t="str">
        <f t="array" ref="AT89">IFERROR(INDEX(FDONN,MATCH($AT$4&amp;$E89,FNOM&amp;FDATE,0),3)," ")</f>
        <v xml:space="preserve"> </v>
      </c>
      <c r="AU89" s="178" t="str">
        <f t="array" ref="AU89">IFERROR(INDEX(FDONN,MATCH($AT$4&amp;$E89,FNOM&amp;FDATE,0),4)," ")</f>
        <v xml:space="preserve"> </v>
      </c>
      <c r="AV89" s="187">
        <f t="shared" si="341"/>
        <v>0</v>
      </c>
      <c r="AW89" s="188">
        <f>AV89</f>
        <v>0</v>
      </c>
      <c r="AX89" s="176" t="str">
        <f t="array" ref="AX89">IFERROR(INDEX(FDONN,MATCH($AX$4&amp;$E89,FNOM&amp;FDATE,0),3)," ")</f>
        <v xml:space="preserve"> </v>
      </c>
      <c r="AY89" s="178" t="str">
        <f t="array" ref="AY89">IFERROR(INDEX(FDONN,MATCH($AX$4&amp;$E89,FNOM&amp;FDATE,0),4)," ")</f>
        <v xml:space="preserve"> </v>
      </c>
      <c r="AZ89" s="187">
        <f t="shared" si="342"/>
        <v>0</v>
      </c>
      <c r="BA89" s="188">
        <f>AZ89</f>
        <v>0</v>
      </c>
      <c r="BB89" s="176" t="str">
        <f t="array" ref="BB89">IFERROR(INDEX(FDONN,MATCH($BB$4&amp;$E89,FNOM&amp;FDATE,0),3)," ")</f>
        <v xml:space="preserve"> </v>
      </c>
      <c r="BC89" s="178" t="str">
        <f t="array" ref="BC89">IFERROR(INDEX(FDONN,MATCH($BB$4&amp;$E89,FNOM&amp;FDATE,0),4)," ")</f>
        <v xml:space="preserve"> </v>
      </c>
      <c r="BD89" s="187">
        <f t="shared" si="343"/>
        <v>0</v>
      </c>
      <c r="BE89" s="188">
        <f>BD89</f>
        <v>0</v>
      </c>
      <c r="BF89" s="176" t="str">
        <f t="array" ref="BF89">IFERROR(INDEX(FDONN,MATCH($BF$4&amp;$E89,FNOM&amp;FDATE,0),3)," ")</f>
        <v xml:space="preserve"> </v>
      </c>
      <c r="BG89" s="178" t="str">
        <f t="array" ref="BG89">IFERROR(INDEX(FDONN,MATCH($BF$4&amp;$E89,FNOM&amp;FDATE,0),4)," ")</f>
        <v xml:space="preserve"> </v>
      </c>
      <c r="BH89" s="187">
        <f t="shared" si="344"/>
        <v>0</v>
      </c>
      <c r="BI89" s="188">
        <f>BH89</f>
        <v>0</v>
      </c>
      <c r="BJ89" s="176" t="str">
        <f t="array" ref="BJ89">IFERROR(INDEX(FDONN,MATCH($BJ$4&amp;$E89,FNOM&amp;FDATE,0),3)," ")</f>
        <v xml:space="preserve"> </v>
      </c>
      <c r="BK89" s="178" t="str">
        <f t="array" ref="BK89">IFERROR(INDEX(FDONN,MATCH($BJ$4&amp;$E89,FNOM&amp;FDATE,0),4)," ")</f>
        <v xml:space="preserve"> </v>
      </c>
      <c r="BL89" s="187">
        <f t="shared" si="345"/>
        <v>0</v>
      </c>
      <c r="BM89" s="188">
        <f>BL89</f>
        <v>0</v>
      </c>
      <c r="BN89" s="176" t="str">
        <f t="array" ref="BN89">IFERROR(INDEX(FDONN,MATCH($BN$4&amp;$E89,FNOM&amp;FDATE,0),3)," ")</f>
        <v xml:space="preserve"> </v>
      </c>
      <c r="BO89" s="178" t="str">
        <f t="array" ref="BO89">IFERROR(INDEX(FDONN,MATCH($BN$4&amp;$E89,FNOM&amp;FDATE,0),4)," ")</f>
        <v xml:space="preserve"> </v>
      </c>
      <c r="BP89" s="187">
        <f t="shared" si="346"/>
        <v>0</v>
      </c>
      <c r="BQ89" s="188">
        <f>BP89</f>
        <v>0</v>
      </c>
      <c r="BR89" s="176" t="str">
        <f t="array" ref="BR89">IFERROR(INDEX(FDONN,MATCH($BR$4&amp;$E89,FNOM&amp;FDATE,0),3)," ")</f>
        <v xml:space="preserve"> </v>
      </c>
      <c r="BS89" s="178" t="str">
        <f t="array" ref="BS89">IFERROR(INDEX(FDONN,MATCH($BR$4&amp;$E89,FNOM&amp;FDATE,0),4)," ")</f>
        <v xml:space="preserve"> </v>
      </c>
      <c r="BT89" s="187">
        <f t="shared" si="347"/>
        <v>0</v>
      </c>
      <c r="BU89" s="188">
        <f>BT89</f>
        <v>0</v>
      </c>
      <c r="BV89" s="176" t="str">
        <f t="array" ref="BV89">IFERROR(INDEX(FDONN,MATCH($BV$4&amp;$E89,FNOM&amp;FDATE,0),3)," ")</f>
        <v xml:space="preserve"> </v>
      </c>
      <c r="BW89" s="178" t="str">
        <f t="array" ref="BW89">IFERROR(INDEX(FDONN,MATCH($BV$4&amp;$E89,FNOM&amp;FDATE,0),4)," ")</f>
        <v xml:space="preserve"> </v>
      </c>
      <c r="BX89" s="187">
        <f t="shared" si="348"/>
        <v>0</v>
      </c>
      <c r="BY89" s="188">
        <f>BX89</f>
        <v>0</v>
      </c>
      <c r="BZ89" s="176" t="str">
        <f t="array" ref="BZ89">IFERROR(INDEX(FDONN,MATCH($BZ$4&amp;$E89,FNOM&amp;FDATE,0),3)," ")</f>
        <v xml:space="preserve"> </v>
      </c>
      <c r="CA89" s="178" t="str">
        <f t="array" ref="CA89">IFERROR(INDEX(FDONN,MATCH($BZ$4&amp;$E89,FNOM&amp;FDATE,0),4)," ")</f>
        <v xml:space="preserve"> </v>
      </c>
      <c r="CB89" s="187">
        <f t="shared" si="349"/>
        <v>0</v>
      </c>
      <c r="CC89" s="188">
        <f>CB89</f>
        <v>0</v>
      </c>
      <c r="CD89" s="176" t="str">
        <f t="array" ref="CD89">IFERROR(INDEX(FDONN,MATCH($CD$4&amp;$E89,FNOM&amp;FDATE,0),3)," ")</f>
        <v xml:space="preserve"> </v>
      </c>
      <c r="CE89" s="178" t="str">
        <f t="array" ref="CE89">IFERROR(INDEX(FDONN,MATCH($CD$4&amp;$E89,FNOM&amp;FDATE,0),4)," ")</f>
        <v xml:space="preserve"> </v>
      </c>
      <c r="CF89" s="187">
        <f t="shared" si="350"/>
        <v>0</v>
      </c>
      <c r="CG89" s="188">
        <f>CF89</f>
        <v>0</v>
      </c>
      <c r="CH89" s="176" t="str">
        <f t="array" ref="CH89">IFERROR(INDEX(FDONN,MATCH($CH$4&amp;$E89,FNOM&amp;FDATE,0),3)," ")</f>
        <v xml:space="preserve"> </v>
      </c>
      <c r="CI89" s="178" t="str">
        <f t="array" ref="CI89">IFERROR(INDEX(FDONN,MATCH($CH$4&amp;$E89,FNOM&amp;FDATE,0),4)," ")</f>
        <v xml:space="preserve"> </v>
      </c>
      <c r="CJ89" s="187">
        <f t="shared" si="351"/>
        <v>0</v>
      </c>
      <c r="CK89" s="188">
        <f>CJ89</f>
        <v>0</v>
      </c>
      <c r="CL89" s="176" t="str">
        <f t="array" ref="CL89">IFERROR(INDEX(FDONN,MATCH($CL$4&amp;$E89,FNOM&amp;FDATE,0),3)," ")</f>
        <v xml:space="preserve"> </v>
      </c>
      <c r="CM89" s="178" t="str">
        <f t="array" ref="CM89">IFERROR(INDEX(FDONN,MATCH($CL$4&amp;$E89,FNOM&amp;FDATE,0),4)," ")</f>
        <v xml:space="preserve"> </v>
      </c>
      <c r="CN89" s="187">
        <f t="shared" si="352"/>
        <v>0</v>
      </c>
      <c r="CO89" s="188">
        <f>CN89</f>
        <v>0</v>
      </c>
      <c r="CP89" s="176" t="str">
        <f t="array" ref="CP89">IFERROR(INDEX(FDONN,MATCH($CP$4&amp;$E89,FNOM&amp;FDATE,0),3)," ")</f>
        <v xml:space="preserve"> </v>
      </c>
      <c r="CQ89" s="178" t="str">
        <f t="array" ref="CQ89">IFERROR(INDEX(FDONN,MATCH($CP$4&amp;$E89,FNOM&amp;FDATE,0),4)," ")</f>
        <v xml:space="preserve"> </v>
      </c>
      <c r="CR89" s="187">
        <f t="shared" si="353"/>
        <v>0</v>
      </c>
      <c r="CS89" s="188">
        <f>CR89</f>
        <v>0</v>
      </c>
      <c r="CT89" s="176" t="str">
        <f t="array" ref="CT89">IFERROR(INDEX(FDONN,MATCH($CT$4&amp;$E89,FNOM&amp;FDATE,0),3)," ")</f>
        <v xml:space="preserve"> </v>
      </c>
      <c r="CU89" s="178" t="str">
        <f t="array" ref="CU89">IFERROR(INDEX(FDONN,MATCH($CT$4&amp;$E89,FNOM&amp;FDATE,0),4)," ")</f>
        <v xml:space="preserve"> </v>
      </c>
      <c r="CV89" s="187">
        <f t="shared" si="354"/>
        <v>0</v>
      </c>
      <c r="CW89" s="188">
        <f>CV89</f>
        <v>0</v>
      </c>
      <c r="CX89" s="176" t="str">
        <f t="array" ref="CX89">IFERROR(INDEX(FDONN,MATCH($CX$4&amp;$E89,FNOM&amp;FDATE,0),3)," ")</f>
        <v xml:space="preserve"> </v>
      </c>
      <c r="CY89" s="178" t="str">
        <f t="array" ref="CY89">IFERROR(INDEX(FDONN,MATCH($CX$4&amp;$E89,FNOM&amp;FDATE,0),4)," ")</f>
        <v xml:space="preserve"> </v>
      </c>
      <c r="CZ89" s="187">
        <f t="shared" si="355"/>
        <v>0</v>
      </c>
      <c r="DA89" s="188">
        <f>CZ89</f>
        <v>0</v>
      </c>
      <c r="DB89" s="176" t="str">
        <f t="array" ref="DB89">IFERROR(INDEX(FDONN,MATCH($DB$4&amp;$E89,FNOM&amp;FDATE,0),3)," ")</f>
        <v xml:space="preserve"> </v>
      </c>
      <c r="DC89" s="178" t="str">
        <f t="array" ref="DC89">IFERROR(INDEX(FDONN,MATCH($DB$4&amp;$E89,FNOM&amp;FDATE,0),4)," ")</f>
        <v xml:space="preserve"> </v>
      </c>
      <c r="DD89" s="187">
        <f t="shared" si="356"/>
        <v>0</v>
      </c>
      <c r="DE89" s="188">
        <f>DD89</f>
        <v>0</v>
      </c>
      <c r="DF89" s="176" t="str">
        <f t="array" ref="DF89">IFERROR(INDEX(FDONN,MATCH($DF$4&amp;$E89,FNOM&amp;FDATE,0),3)," ")</f>
        <v xml:space="preserve"> </v>
      </c>
      <c r="DG89" s="178" t="str">
        <f t="array" ref="DG89">IFERROR(INDEX(FDONN,MATCH($DF$4&amp;$E89,FNOM&amp;FDATE,0),4)," ")</f>
        <v xml:space="preserve"> </v>
      </c>
      <c r="DH89" s="187">
        <f t="shared" si="357"/>
        <v>0</v>
      </c>
      <c r="DI89" s="188">
        <f>DH89</f>
        <v>0</v>
      </c>
      <c r="DJ89" s="176" t="str">
        <f t="array" ref="DJ89">IFERROR(INDEX(FDONN,MATCH($DJ$4&amp;$E89,FNOM&amp;FDATE,0),3)," ")</f>
        <v xml:space="preserve"> </v>
      </c>
      <c r="DK89" s="178" t="str">
        <f t="array" ref="DK89">IFERROR(INDEX(FDONN,MATCH($DJ$4&amp;$E89,FNOM&amp;FDATE,0),4)," ")</f>
        <v xml:space="preserve"> </v>
      </c>
      <c r="DL89" s="187">
        <f t="shared" si="358"/>
        <v>0</v>
      </c>
      <c r="DM89" s="188">
        <f>DL89</f>
        <v>0</v>
      </c>
      <c r="DN89" s="194" t="str">
        <f t="array" ref="DN89">IFERROR(INDEX(FDONN,MATCH($DN$4&amp;$E89,FNOM&amp;FDATE,0),3)," ")</f>
        <v xml:space="preserve"> </v>
      </c>
      <c r="DO89" s="178" t="str">
        <f t="array" ref="DO89">IFERROR(INDEX(FDONN,MATCH($DN$4&amp;$E89,FNOM&amp;FDATE,0),4)," ")</f>
        <v xml:space="preserve"> </v>
      </c>
      <c r="DP89" s="187">
        <f t="shared" si="359"/>
        <v>0</v>
      </c>
      <c r="DQ89" s="188">
        <f>DP89</f>
        <v>0</v>
      </c>
    </row>
    <row r="90" spans="1:121" ht="16.5" thickBot="1" x14ac:dyDescent="0.3">
      <c r="A90" s="97"/>
      <c r="B90" s="95">
        <f t="shared" si="325"/>
        <v>2</v>
      </c>
      <c r="C90" s="95">
        <f t="shared" si="326"/>
        <v>13</v>
      </c>
      <c r="D90" s="95">
        <f t="shared" si="327"/>
        <v>3</v>
      </c>
      <c r="E90" s="156">
        <f t="shared" si="330"/>
        <v>43550</v>
      </c>
      <c r="F90" s="176" t="str">
        <f t="array" ref="F90">IFERROR(INDEX(Etat!A:C,MATCH('2019'!$F$4:$I$4&amp;'2019'!$E90,FNOM&amp;FDATE,0),3)," ")</f>
        <v xml:space="preserve"> </v>
      </c>
      <c r="G90" s="178" t="str">
        <f t="array" ref="G90">IFERROR(INDEX(Etat!A:D,MATCH('2019'!$F$4:$I$4&amp;'2019'!$E90,FNOM&amp;FDATE,0),4)," ")</f>
        <v xml:space="preserve"> </v>
      </c>
      <c r="H90" s="187">
        <f t="shared" si="331"/>
        <v>0</v>
      </c>
      <c r="I90" s="188">
        <f t="shared" si="389"/>
        <v>0</v>
      </c>
      <c r="J90" s="176" t="str">
        <f t="array" ref="J90">IFERROR(INDEX(FDONN,MATCH($J$4&amp;$E90,FNOM&amp;FDATE,0),3)," ")</f>
        <v xml:space="preserve"> </v>
      </c>
      <c r="K90" s="178" t="str">
        <f t="array" ref="K90">IFERROR(INDEX(FDONN,MATCH($J$4&amp;$E90,FNOM&amp;FDATE,0),4)," ")</f>
        <v xml:space="preserve"> </v>
      </c>
      <c r="L90" s="187">
        <f t="shared" si="332"/>
        <v>0</v>
      </c>
      <c r="M90" s="188">
        <f t="shared" si="390"/>
        <v>0</v>
      </c>
      <c r="N90" s="176" t="str">
        <f t="array" ref="N90">IFERROR(INDEX(FDONN,MATCH($N$4&amp;$E90,FNOM&amp;FDATE,0),3)," ")</f>
        <v xml:space="preserve"> </v>
      </c>
      <c r="O90" s="178" t="str">
        <f t="array" ref="O90">IFERROR(INDEX(FDONN,MATCH($N$4&amp;$E90,FNOM&amp;FDATE,0),4)," ")</f>
        <v xml:space="preserve"> </v>
      </c>
      <c r="P90" s="187">
        <f t="shared" si="333"/>
        <v>0</v>
      </c>
      <c r="Q90" s="188">
        <f t="shared" si="391"/>
        <v>0</v>
      </c>
      <c r="R90" s="176" t="str">
        <f t="array" ref="R90">IFERROR(INDEX(FDONN,MATCH($R$4&amp;$E90,FNOM&amp;FDATE,0),3)," ")</f>
        <v xml:space="preserve"> </v>
      </c>
      <c r="S90" s="178" t="str">
        <f t="array" ref="S90">IFERROR(INDEX(FDONN,MATCH($R$4&amp;$E90,FNOM&amp;FDATE,0),4)," ")</f>
        <v xml:space="preserve"> </v>
      </c>
      <c r="T90" s="187">
        <f t="shared" si="334"/>
        <v>0</v>
      </c>
      <c r="U90" s="188">
        <f t="shared" si="392"/>
        <v>0</v>
      </c>
      <c r="V90" s="176" t="str">
        <f t="array" ref="V90">IFERROR(INDEX(FDONN,MATCH($V$4&amp;$E90,FNOM&amp;FDATE,0),3)," ")</f>
        <v xml:space="preserve"> </v>
      </c>
      <c r="W90" s="178" t="str">
        <f t="array" ref="W90">IFERROR(INDEX(FDONN,MATCH($V$4&amp;$E90,FNOM&amp;FDATE,0),4)," ")</f>
        <v xml:space="preserve"> </v>
      </c>
      <c r="X90" s="187">
        <f t="shared" si="335"/>
        <v>0</v>
      </c>
      <c r="Y90" s="188">
        <f t="shared" si="393"/>
        <v>0</v>
      </c>
      <c r="Z90" s="176" t="str">
        <f t="array" ref="Z90">IFERROR(INDEX(FDONN,MATCH($Z$4&amp;$E90,FNOM&amp;FDATE,0),3)," ")</f>
        <v xml:space="preserve"> </v>
      </c>
      <c r="AA90" s="178" t="str">
        <f t="array" ref="AA90">IFERROR(INDEX(FDONN,MATCH($Z$4&amp;$E90,FNOM&amp;FDATE,0),4)," ")</f>
        <v xml:space="preserve"> </v>
      </c>
      <c r="AB90" s="187">
        <f t="shared" si="336"/>
        <v>0</v>
      </c>
      <c r="AC90" s="188">
        <f t="shared" si="394"/>
        <v>0</v>
      </c>
      <c r="AD90" s="176" t="str">
        <f t="shared" si="328"/>
        <v xml:space="preserve"> </v>
      </c>
      <c r="AE90" s="178" t="str">
        <f t="shared" si="329"/>
        <v xml:space="preserve"> </v>
      </c>
      <c r="AF90" s="187">
        <f t="shared" si="337"/>
        <v>0</v>
      </c>
      <c r="AG90" s="188">
        <f t="shared" si="395"/>
        <v>0</v>
      </c>
      <c r="AH90" s="176" t="str">
        <f t="array" ref="AH90">IFERROR(INDEX(FDONN,MATCH($AH$4&amp;$E90,FNOM&amp;FDATE,0),3)," ")</f>
        <v xml:space="preserve"> </v>
      </c>
      <c r="AI90" s="178" t="str">
        <f t="array" ref="AI90">IFERROR(INDEX(FDONN,MATCH($AH$4&amp;$E90,FNOM&amp;FDATE,0),4)," ")</f>
        <v xml:space="preserve"> </v>
      </c>
      <c r="AJ90" s="187">
        <f t="shared" si="338"/>
        <v>0</v>
      </c>
      <c r="AK90" s="188">
        <f t="shared" si="396"/>
        <v>0</v>
      </c>
      <c r="AL90" s="176" t="str">
        <f t="array" ref="AL90">IFERROR(INDEX(FDONN,MATCH($AL$4&amp;$E90,FNOM&amp;FDATE,0),3)," ")</f>
        <v xml:space="preserve"> </v>
      </c>
      <c r="AM90" s="178" t="str">
        <f t="array" ref="AM90">IFERROR(INDEX(FDONN,MATCH($AL$4&amp;$E90,FNOM&amp;FDATE,0),4)," ")</f>
        <v xml:space="preserve"> </v>
      </c>
      <c r="AN90" s="187">
        <f t="shared" si="339"/>
        <v>0</v>
      </c>
      <c r="AO90" s="188">
        <f t="shared" si="397"/>
        <v>0</v>
      </c>
      <c r="AP90" s="176" t="str">
        <f t="array" ref="AP90">IFERROR(INDEX(FDONN,MATCH($AP$4&amp;$E90,FNOM&amp;FDATE,0),3)," ")</f>
        <v xml:space="preserve"> </v>
      </c>
      <c r="AQ90" s="178" t="str">
        <f t="array" ref="AQ90">IFERROR(INDEX(FDONN,MATCH($AP$4&amp;$E90,FNOM&amp;FDATE,0),4)," ")</f>
        <v xml:space="preserve"> </v>
      </c>
      <c r="AR90" s="187">
        <f t="shared" si="340"/>
        <v>0</v>
      </c>
      <c r="AS90" s="188">
        <f t="shared" si="398"/>
        <v>0</v>
      </c>
      <c r="AT90" s="176" t="str">
        <f t="array" ref="AT90">IFERROR(INDEX(FDONN,MATCH($AT$4&amp;$E90,FNOM&amp;FDATE,0),3)," ")</f>
        <v xml:space="preserve"> </v>
      </c>
      <c r="AU90" s="178" t="str">
        <f t="array" ref="AU90">IFERROR(INDEX(FDONN,MATCH($AT$4&amp;$E90,FNOM&amp;FDATE,0),4)," ")</f>
        <v xml:space="preserve"> </v>
      </c>
      <c r="AV90" s="187">
        <f t="shared" si="341"/>
        <v>0</v>
      </c>
      <c r="AW90" s="188">
        <f t="shared" si="399"/>
        <v>0</v>
      </c>
      <c r="AX90" s="176" t="str">
        <f t="array" ref="AX90">IFERROR(INDEX(FDONN,MATCH($AX$4&amp;$E90,FNOM&amp;FDATE,0),3)," ")</f>
        <v xml:space="preserve"> </v>
      </c>
      <c r="AY90" s="178" t="str">
        <f t="array" ref="AY90">IFERROR(INDEX(FDONN,MATCH($AX$4&amp;$E90,FNOM&amp;FDATE,0),4)," ")</f>
        <v xml:space="preserve"> </v>
      </c>
      <c r="AZ90" s="187">
        <f t="shared" si="342"/>
        <v>0</v>
      </c>
      <c r="BA90" s="188">
        <f t="shared" si="400"/>
        <v>0</v>
      </c>
      <c r="BB90" s="176" t="str">
        <f t="array" ref="BB90">IFERROR(INDEX(FDONN,MATCH($BB$4&amp;$E90,FNOM&amp;FDATE,0),3)," ")</f>
        <v xml:space="preserve"> </v>
      </c>
      <c r="BC90" s="178" t="str">
        <f t="array" ref="BC90">IFERROR(INDEX(FDONN,MATCH($BB$4&amp;$E90,FNOM&amp;FDATE,0),4)," ")</f>
        <v xml:space="preserve"> </v>
      </c>
      <c r="BD90" s="187">
        <f t="shared" si="343"/>
        <v>0</v>
      </c>
      <c r="BE90" s="188">
        <f t="shared" si="401"/>
        <v>0</v>
      </c>
      <c r="BF90" s="176" t="str">
        <f t="array" ref="BF90">IFERROR(INDEX(FDONN,MATCH($BF$4&amp;$E90,FNOM&amp;FDATE,0),3)," ")</f>
        <v xml:space="preserve"> </v>
      </c>
      <c r="BG90" s="178" t="str">
        <f t="array" ref="BG90">IFERROR(INDEX(FDONN,MATCH($BF$4&amp;$E90,FNOM&amp;FDATE,0),4)," ")</f>
        <v xml:space="preserve"> </v>
      </c>
      <c r="BH90" s="187">
        <f t="shared" si="344"/>
        <v>0</v>
      </c>
      <c r="BI90" s="188">
        <f t="shared" si="402"/>
        <v>0</v>
      </c>
      <c r="BJ90" s="176" t="str">
        <f t="array" ref="BJ90">IFERROR(INDEX(FDONN,MATCH($BJ$4&amp;$E90,FNOM&amp;FDATE,0),3)," ")</f>
        <v xml:space="preserve"> </v>
      </c>
      <c r="BK90" s="178" t="str">
        <f t="array" ref="BK90">IFERROR(INDEX(FDONN,MATCH($BJ$4&amp;$E90,FNOM&amp;FDATE,0),4)," ")</f>
        <v xml:space="preserve"> </v>
      </c>
      <c r="BL90" s="187">
        <f t="shared" si="345"/>
        <v>0</v>
      </c>
      <c r="BM90" s="188">
        <f t="shared" si="403"/>
        <v>0</v>
      </c>
      <c r="BN90" s="176" t="str">
        <f t="array" ref="BN90">IFERROR(INDEX(FDONN,MATCH($BN$4&amp;$E90,FNOM&amp;FDATE,0),3)," ")</f>
        <v xml:space="preserve"> </v>
      </c>
      <c r="BO90" s="178" t="str">
        <f t="array" ref="BO90">IFERROR(INDEX(FDONN,MATCH($BN$4&amp;$E90,FNOM&amp;FDATE,0),4)," ")</f>
        <v xml:space="preserve"> </v>
      </c>
      <c r="BP90" s="187">
        <f t="shared" si="346"/>
        <v>0</v>
      </c>
      <c r="BQ90" s="188">
        <f t="shared" si="404"/>
        <v>0</v>
      </c>
      <c r="BR90" s="176" t="str">
        <f t="array" ref="BR90">IFERROR(INDEX(FDONN,MATCH($BR$4&amp;$E90,FNOM&amp;FDATE,0),3)," ")</f>
        <v xml:space="preserve"> </v>
      </c>
      <c r="BS90" s="178" t="str">
        <f t="array" ref="BS90">IFERROR(INDEX(FDONN,MATCH($BR$4&amp;$E90,FNOM&amp;FDATE,0),4)," ")</f>
        <v xml:space="preserve"> </v>
      </c>
      <c r="BT90" s="187">
        <f t="shared" si="347"/>
        <v>0</v>
      </c>
      <c r="BU90" s="188">
        <f t="shared" si="405"/>
        <v>0</v>
      </c>
      <c r="BV90" s="176" t="str">
        <f t="array" ref="BV90">IFERROR(INDEX(FDONN,MATCH($BV$4&amp;$E90,FNOM&amp;FDATE,0),3)," ")</f>
        <v xml:space="preserve"> </v>
      </c>
      <c r="BW90" s="178" t="str">
        <f t="array" ref="BW90">IFERROR(INDEX(FDONN,MATCH($BV$4&amp;$E90,FNOM&amp;FDATE,0),4)," ")</f>
        <v xml:space="preserve"> </v>
      </c>
      <c r="BX90" s="187">
        <f t="shared" si="348"/>
        <v>0</v>
      </c>
      <c r="BY90" s="188">
        <f t="shared" si="406"/>
        <v>0</v>
      </c>
      <c r="BZ90" s="176" t="str">
        <f t="array" ref="BZ90">IFERROR(INDEX(FDONN,MATCH($BZ$4&amp;$E90,FNOM&amp;FDATE,0),3)," ")</f>
        <v xml:space="preserve"> </v>
      </c>
      <c r="CA90" s="178" t="str">
        <f t="array" ref="CA90">IFERROR(INDEX(FDONN,MATCH($BZ$4&amp;$E90,FNOM&amp;FDATE,0),4)," ")</f>
        <v xml:space="preserve"> </v>
      </c>
      <c r="CB90" s="187">
        <f t="shared" si="349"/>
        <v>0</v>
      </c>
      <c r="CC90" s="188">
        <f t="shared" si="407"/>
        <v>0</v>
      </c>
      <c r="CD90" s="176" t="str">
        <f t="array" ref="CD90">IFERROR(INDEX(FDONN,MATCH($CD$4&amp;$E90,FNOM&amp;FDATE,0),3)," ")</f>
        <v xml:space="preserve"> </v>
      </c>
      <c r="CE90" s="178" t="str">
        <f t="array" ref="CE90">IFERROR(INDEX(FDONN,MATCH($CD$4&amp;$E90,FNOM&amp;FDATE,0),4)," ")</f>
        <v xml:space="preserve"> </v>
      </c>
      <c r="CF90" s="187">
        <f t="shared" si="350"/>
        <v>0</v>
      </c>
      <c r="CG90" s="188">
        <f t="shared" si="408"/>
        <v>0</v>
      </c>
      <c r="CH90" s="176" t="str">
        <f t="array" ref="CH90">IFERROR(INDEX(FDONN,MATCH($CH$4&amp;$E90,FNOM&amp;FDATE,0),3)," ")</f>
        <v xml:space="preserve"> </v>
      </c>
      <c r="CI90" s="178" t="str">
        <f t="array" ref="CI90">IFERROR(INDEX(FDONN,MATCH($CH$4&amp;$E90,FNOM&amp;FDATE,0),4)," ")</f>
        <v xml:space="preserve"> </v>
      </c>
      <c r="CJ90" s="187">
        <f t="shared" si="351"/>
        <v>0</v>
      </c>
      <c r="CK90" s="188">
        <f t="shared" si="409"/>
        <v>0</v>
      </c>
      <c r="CL90" s="176" t="str">
        <f t="array" ref="CL90">IFERROR(INDEX(FDONN,MATCH($CL$4&amp;$E90,FNOM&amp;FDATE,0),3)," ")</f>
        <v xml:space="preserve"> </v>
      </c>
      <c r="CM90" s="178" t="str">
        <f t="array" ref="CM90">IFERROR(INDEX(FDONN,MATCH($CL$4&amp;$E90,FNOM&amp;FDATE,0),4)," ")</f>
        <v xml:space="preserve"> </v>
      </c>
      <c r="CN90" s="187">
        <f t="shared" si="352"/>
        <v>0</v>
      </c>
      <c r="CO90" s="188">
        <f t="shared" si="410"/>
        <v>0</v>
      </c>
      <c r="CP90" s="176" t="str">
        <f t="array" ref="CP90">IFERROR(INDEX(FDONN,MATCH($CP$4&amp;$E90,FNOM&amp;FDATE,0),3)," ")</f>
        <v xml:space="preserve"> </v>
      </c>
      <c r="CQ90" s="178" t="str">
        <f t="array" ref="CQ90">IFERROR(INDEX(FDONN,MATCH($CP$4&amp;$E90,FNOM&amp;FDATE,0),4)," ")</f>
        <v xml:space="preserve"> </v>
      </c>
      <c r="CR90" s="187">
        <f t="shared" si="353"/>
        <v>0</v>
      </c>
      <c r="CS90" s="188">
        <f t="shared" si="411"/>
        <v>0</v>
      </c>
      <c r="CT90" s="176" t="str">
        <f t="array" ref="CT90">IFERROR(INDEX(FDONN,MATCH($CT$4&amp;$E90,FNOM&amp;FDATE,0),3)," ")</f>
        <v xml:space="preserve"> </v>
      </c>
      <c r="CU90" s="178" t="str">
        <f t="array" ref="CU90">IFERROR(INDEX(FDONN,MATCH($CT$4&amp;$E90,FNOM&amp;FDATE,0),4)," ")</f>
        <v xml:space="preserve"> </v>
      </c>
      <c r="CV90" s="187">
        <f t="shared" si="354"/>
        <v>0</v>
      </c>
      <c r="CW90" s="188">
        <f t="shared" si="412"/>
        <v>0</v>
      </c>
      <c r="CX90" s="176" t="str">
        <f t="array" ref="CX90">IFERROR(INDEX(FDONN,MATCH($CX$4&amp;$E90,FNOM&amp;FDATE,0),3)," ")</f>
        <v xml:space="preserve"> </v>
      </c>
      <c r="CY90" s="178" t="str">
        <f t="array" ref="CY90">IFERROR(INDEX(FDONN,MATCH($CX$4&amp;$E90,FNOM&amp;FDATE,0),4)," ")</f>
        <v xml:space="preserve"> </v>
      </c>
      <c r="CZ90" s="187">
        <f t="shared" si="355"/>
        <v>0</v>
      </c>
      <c r="DA90" s="188">
        <f t="shared" si="413"/>
        <v>0</v>
      </c>
      <c r="DB90" s="176" t="str">
        <f t="array" ref="DB90">IFERROR(INDEX(FDONN,MATCH($DB$4&amp;$E90,FNOM&amp;FDATE,0),3)," ")</f>
        <v xml:space="preserve"> </v>
      </c>
      <c r="DC90" s="178" t="str">
        <f t="array" ref="DC90">IFERROR(INDEX(FDONN,MATCH($DB$4&amp;$E90,FNOM&amp;FDATE,0),4)," ")</f>
        <v xml:space="preserve"> </v>
      </c>
      <c r="DD90" s="187">
        <f t="shared" si="356"/>
        <v>0</v>
      </c>
      <c r="DE90" s="188">
        <f t="shared" si="414"/>
        <v>0</v>
      </c>
      <c r="DF90" s="176" t="str">
        <f t="array" ref="DF90">IFERROR(INDEX(FDONN,MATCH($DF$4&amp;$E90,FNOM&amp;FDATE,0),3)," ")</f>
        <v xml:space="preserve"> </v>
      </c>
      <c r="DG90" s="178" t="str">
        <f t="array" ref="DG90">IFERROR(INDEX(FDONN,MATCH($DF$4&amp;$E90,FNOM&amp;FDATE,0),4)," ")</f>
        <v xml:space="preserve"> </v>
      </c>
      <c r="DH90" s="187">
        <f t="shared" si="357"/>
        <v>0</v>
      </c>
      <c r="DI90" s="188">
        <f t="shared" si="415"/>
        <v>0</v>
      </c>
      <c r="DJ90" s="176" t="str">
        <f t="array" ref="DJ90">IFERROR(INDEX(FDONN,MATCH($DJ$4&amp;$E90,FNOM&amp;FDATE,0),3)," ")</f>
        <v xml:space="preserve"> </v>
      </c>
      <c r="DK90" s="178" t="str">
        <f t="array" ref="DK90">IFERROR(INDEX(FDONN,MATCH($DJ$4&amp;$E90,FNOM&amp;FDATE,0),4)," ")</f>
        <v xml:space="preserve"> </v>
      </c>
      <c r="DL90" s="187">
        <f t="shared" si="358"/>
        <v>0</v>
      </c>
      <c r="DM90" s="188">
        <f t="shared" si="416"/>
        <v>0</v>
      </c>
      <c r="DN90" s="194" t="str">
        <f t="array" ref="DN90">IFERROR(INDEX(FDONN,MATCH($DN$4&amp;$E90,FNOM&amp;FDATE,0),3)," ")</f>
        <v xml:space="preserve"> </v>
      </c>
      <c r="DO90" s="178" t="str">
        <f t="array" ref="DO90">IFERROR(INDEX(FDONN,MATCH($DN$4&amp;$E90,FNOM&amp;FDATE,0),4)," ")</f>
        <v xml:space="preserve"> </v>
      </c>
      <c r="DP90" s="187">
        <f t="shared" si="359"/>
        <v>0</v>
      </c>
      <c r="DQ90" s="188">
        <f t="shared" si="417"/>
        <v>0</v>
      </c>
    </row>
    <row r="91" spans="1:121" ht="16.5" thickBot="1" x14ac:dyDescent="0.3">
      <c r="A91" s="97"/>
      <c r="B91" s="95">
        <f t="shared" si="325"/>
        <v>3</v>
      </c>
      <c r="C91" s="95">
        <f t="shared" si="326"/>
        <v>13</v>
      </c>
      <c r="D91" s="95">
        <f t="shared" si="327"/>
        <v>3</v>
      </c>
      <c r="E91" s="156">
        <f t="shared" si="330"/>
        <v>43551</v>
      </c>
      <c r="F91" s="176" t="str">
        <f t="array" ref="F91">IFERROR(INDEX(Etat!A:C,MATCH('2019'!$F$4:$I$4&amp;'2019'!$E91,FNOM&amp;FDATE,0),3)," ")</f>
        <v xml:space="preserve"> </v>
      </c>
      <c r="G91" s="178" t="str">
        <f t="array" ref="G91">IFERROR(INDEX(Etat!A:D,MATCH('2019'!$F$4:$I$4&amp;'2019'!$E91,FNOM&amp;FDATE,0),4)," ")</f>
        <v xml:space="preserve"> </v>
      </c>
      <c r="H91" s="187">
        <f t="shared" si="331"/>
        <v>0</v>
      </c>
      <c r="I91" s="188">
        <f t="shared" ref="I91:I95" si="418">I90+H91</f>
        <v>0</v>
      </c>
      <c r="J91" s="176" t="str">
        <f t="array" ref="J91">IFERROR(INDEX(FDONN,MATCH($J$4&amp;$E91,FNOM&amp;FDATE,0),3)," ")</f>
        <v xml:space="preserve"> </v>
      </c>
      <c r="K91" s="178" t="str">
        <f t="array" ref="K91">IFERROR(INDEX(FDONN,MATCH($J$4&amp;$E91,FNOM&amp;FDATE,0),4)," ")</f>
        <v xml:space="preserve"> </v>
      </c>
      <c r="L91" s="187">
        <f t="shared" si="332"/>
        <v>0</v>
      </c>
      <c r="M91" s="188">
        <f t="shared" si="390"/>
        <v>0</v>
      </c>
      <c r="N91" s="176" t="str">
        <f t="array" ref="N91">IFERROR(INDEX(FDONN,MATCH($N$4&amp;$E91,FNOM&amp;FDATE,0),3)," ")</f>
        <v xml:space="preserve"> </v>
      </c>
      <c r="O91" s="178" t="str">
        <f t="array" ref="O91">IFERROR(INDEX(FDONN,MATCH($N$4&amp;$E91,FNOM&amp;FDATE,0),4)," ")</f>
        <v xml:space="preserve"> </v>
      </c>
      <c r="P91" s="187">
        <f t="shared" si="333"/>
        <v>0</v>
      </c>
      <c r="Q91" s="188">
        <f t="shared" si="391"/>
        <v>0</v>
      </c>
      <c r="R91" s="176" t="str">
        <f t="array" ref="R91">IFERROR(INDEX(FDONN,MATCH($R$4&amp;$E91,FNOM&amp;FDATE,0),3)," ")</f>
        <v xml:space="preserve"> </v>
      </c>
      <c r="S91" s="178" t="str">
        <f t="array" ref="S91">IFERROR(INDEX(FDONN,MATCH($R$4&amp;$E91,FNOM&amp;FDATE,0),4)," ")</f>
        <v xml:space="preserve"> </v>
      </c>
      <c r="T91" s="187">
        <f t="shared" si="334"/>
        <v>0</v>
      </c>
      <c r="U91" s="188">
        <f t="shared" si="392"/>
        <v>0</v>
      </c>
      <c r="V91" s="176" t="str">
        <f t="array" ref="V91">IFERROR(INDEX(FDONN,MATCH($V$4&amp;$E91,FNOM&amp;FDATE,0),3)," ")</f>
        <v xml:space="preserve"> </v>
      </c>
      <c r="W91" s="178" t="str">
        <f t="array" ref="W91">IFERROR(INDEX(FDONN,MATCH($V$4&amp;$E91,FNOM&amp;FDATE,0),4)," ")</f>
        <v xml:space="preserve"> </v>
      </c>
      <c r="X91" s="187">
        <f t="shared" si="335"/>
        <v>0</v>
      </c>
      <c r="Y91" s="188">
        <f t="shared" si="393"/>
        <v>0</v>
      </c>
      <c r="Z91" s="176" t="str">
        <f t="array" ref="Z91">IFERROR(INDEX(FDONN,MATCH($Z$4&amp;$E91,FNOM&amp;FDATE,0),3)," ")</f>
        <v xml:space="preserve"> </v>
      </c>
      <c r="AA91" s="178" t="str">
        <f t="array" ref="AA91">IFERROR(INDEX(FDONN,MATCH($Z$4&amp;$E91,FNOM&amp;FDATE,0),4)," ")</f>
        <v xml:space="preserve"> </v>
      </c>
      <c r="AB91" s="187">
        <f t="shared" si="336"/>
        <v>0</v>
      </c>
      <c r="AC91" s="188">
        <f t="shared" si="394"/>
        <v>0</v>
      </c>
      <c r="AD91" s="176" t="str">
        <f t="shared" si="328"/>
        <v xml:space="preserve"> </v>
      </c>
      <c r="AE91" s="178" t="str">
        <f t="shared" si="329"/>
        <v xml:space="preserve"> </v>
      </c>
      <c r="AF91" s="187">
        <f t="shared" si="337"/>
        <v>0</v>
      </c>
      <c r="AG91" s="188">
        <f t="shared" si="395"/>
        <v>0</v>
      </c>
      <c r="AH91" s="176" t="str">
        <f t="array" ref="AH91">IFERROR(INDEX(FDONN,MATCH($AH$4&amp;$E91,FNOM&amp;FDATE,0),3)," ")</f>
        <v xml:space="preserve"> </v>
      </c>
      <c r="AI91" s="178" t="str">
        <f t="array" ref="AI91">IFERROR(INDEX(FDONN,MATCH($AH$4&amp;$E91,FNOM&amp;FDATE,0),4)," ")</f>
        <v xml:space="preserve"> </v>
      </c>
      <c r="AJ91" s="187">
        <f t="shared" si="338"/>
        <v>0</v>
      </c>
      <c r="AK91" s="188">
        <f t="shared" si="396"/>
        <v>0</v>
      </c>
      <c r="AL91" s="176" t="str">
        <f t="array" ref="AL91">IFERROR(INDEX(FDONN,MATCH($AL$4&amp;$E91,FNOM&amp;FDATE,0),3)," ")</f>
        <v xml:space="preserve"> </v>
      </c>
      <c r="AM91" s="178" t="str">
        <f t="array" ref="AM91">IFERROR(INDEX(FDONN,MATCH($AL$4&amp;$E91,FNOM&amp;FDATE,0),4)," ")</f>
        <v xml:space="preserve"> </v>
      </c>
      <c r="AN91" s="187">
        <f t="shared" si="339"/>
        <v>0</v>
      </c>
      <c r="AO91" s="188">
        <f t="shared" si="397"/>
        <v>0</v>
      </c>
      <c r="AP91" s="176" t="str">
        <f t="array" ref="AP91">IFERROR(INDEX(FDONN,MATCH($AP$4&amp;$E91,FNOM&amp;FDATE,0),3)," ")</f>
        <v xml:space="preserve"> </v>
      </c>
      <c r="AQ91" s="178" t="str">
        <f t="array" ref="AQ91">IFERROR(INDEX(FDONN,MATCH($AP$4&amp;$E91,FNOM&amp;FDATE,0),4)," ")</f>
        <v xml:space="preserve"> </v>
      </c>
      <c r="AR91" s="187">
        <f t="shared" si="340"/>
        <v>0</v>
      </c>
      <c r="AS91" s="188">
        <f t="shared" si="398"/>
        <v>0</v>
      </c>
      <c r="AT91" s="176" t="str">
        <f t="array" ref="AT91">IFERROR(INDEX(FDONN,MATCH($AT$4&amp;$E91,FNOM&amp;FDATE,0),3)," ")</f>
        <v xml:space="preserve"> </v>
      </c>
      <c r="AU91" s="178" t="str">
        <f t="array" ref="AU91">IFERROR(INDEX(FDONN,MATCH($AT$4&amp;$E91,FNOM&amp;FDATE,0),4)," ")</f>
        <v xml:space="preserve"> </v>
      </c>
      <c r="AV91" s="187">
        <f t="shared" si="341"/>
        <v>0</v>
      </c>
      <c r="AW91" s="188">
        <f t="shared" si="399"/>
        <v>0</v>
      </c>
      <c r="AX91" s="176" t="str">
        <f t="array" ref="AX91">IFERROR(INDEX(FDONN,MATCH($AX$4&amp;$E91,FNOM&amp;FDATE,0),3)," ")</f>
        <v xml:space="preserve"> </v>
      </c>
      <c r="AY91" s="178" t="str">
        <f t="array" ref="AY91">IFERROR(INDEX(FDONN,MATCH($AX$4&amp;$E91,FNOM&amp;FDATE,0),4)," ")</f>
        <v xml:space="preserve"> </v>
      </c>
      <c r="AZ91" s="187">
        <f t="shared" si="342"/>
        <v>0</v>
      </c>
      <c r="BA91" s="188">
        <f t="shared" si="400"/>
        <v>0</v>
      </c>
      <c r="BB91" s="176" t="str">
        <f t="array" ref="BB91">IFERROR(INDEX(FDONN,MATCH($BB$4&amp;$E91,FNOM&amp;FDATE,0),3)," ")</f>
        <v xml:space="preserve"> </v>
      </c>
      <c r="BC91" s="178" t="str">
        <f t="array" ref="BC91">IFERROR(INDEX(FDONN,MATCH($BB$4&amp;$E91,FNOM&amp;FDATE,0),4)," ")</f>
        <v xml:space="preserve"> </v>
      </c>
      <c r="BD91" s="187">
        <f t="shared" si="343"/>
        <v>0</v>
      </c>
      <c r="BE91" s="188">
        <f t="shared" si="401"/>
        <v>0</v>
      </c>
      <c r="BF91" s="176" t="str">
        <f t="array" ref="BF91">IFERROR(INDEX(FDONN,MATCH($BF$4&amp;$E91,FNOM&amp;FDATE,0),3)," ")</f>
        <v xml:space="preserve"> </v>
      </c>
      <c r="BG91" s="178" t="str">
        <f t="array" ref="BG91">IFERROR(INDEX(FDONN,MATCH($BF$4&amp;$E91,FNOM&amp;FDATE,0),4)," ")</f>
        <v xml:space="preserve"> </v>
      </c>
      <c r="BH91" s="187">
        <f t="shared" si="344"/>
        <v>0</v>
      </c>
      <c r="BI91" s="188">
        <f t="shared" si="402"/>
        <v>0</v>
      </c>
      <c r="BJ91" s="176" t="str">
        <f t="array" ref="BJ91">IFERROR(INDEX(FDONN,MATCH($BJ$4&amp;$E91,FNOM&amp;FDATE,0),3)," ")</f>
        <v xml:space="preserve"> </v>
      </c>
      <c r="BK91" s="178" t="str">
        <f t="array" ref="BK91">IFERROR(INDEX(FDONN,MATCH($BJ$4&amp;$E91,FNOM&amp;FDATE,0),4)," ")</f>
        <v xml:space="preserve"> </v>
      </c>
      <c r="BL91" s="187">
        <f t="shared" si="345"/>
        <v>0</v>
      </c>
      <c r="BM91" s="188">
        <f t="shared" si="403"/>
        <v>0</v>
      </c>
      <c r="BN91" s="176" t="str">
        <f t="array" ref="BN91">IFERROR(INDEX(FDONN,MATCH($BN$4&amp;$E91,FNOM&amp;FDATE,0),3)," ")</f>
        <v xml:space="preserve"> </v>
      </c>
      <c r="BO91" s="178" t="str">
        <f t="array" ref="BO91">IFERROR(INDEX(FDONN,MATCH($BN$4&amp;$E91,FNOM&amp;FDATE,0),4)," ")</f>
        <v xml:space="preserve"> </v>
      </c>
      <c r="BP91" s="187">
        <f t="shared" si="346"/>
        <v>0</v>
      </c>
      <c r="BQ91" s="188">
        <f t="shared" si="404"/>
        <v>0</v>
      </c>
      <c r="BR91" s="176" t="str">
        <f t="array" ref="BR91">IFERROR(INDEX(FDONN,MATCH($BR$4&amp;$E91,FNOM&amp;FDATE,0),3)," ")</f>
        <v xml:space="preserve"> </v>
      </c>
      <c r="BS91" s="178" t="str">
        <f t="array" ref="BS91">IFERROR(INDEX(FDONN,MATCH($BR$4&amp;$E91,FNOM&amp;FDATE,0),4)," ")</f>
        <v xml:space="preserve"> </v>
      </c>
      <c r="BT91" s="187">
        <f t="shared" si="347"/>
        <v>0</v>
      </c>
      <c r="BU91" s="188">
        <f t="shared" si="405"/>
        <v>0</v>
      </c>
      <c r="BV91" s="176" t="str">
        <f t="array" ref="BV91">IFERROR(INDEX(FDONN,MATCH($BV$4&amp;$E91,FNOM&amp;FDATE,0),3)," ")</f>
        <v xml:space="preserve"> </v>
      </c>
      <c r="BW91" s="178" t="str">
        <f t="array" ref="BW91">IFERROR(INDEX(FDONN,MATCH($BV$4&amp;$E91,FNOM&amp;FDATE,0),4)," ")</f>
        <v xml:space="preserve"> </v>
      </c>
      <c r="BX91" s="187">
        <f t="shared" si="348"/>
        <v>0</v>
      </c>
      <c r="BY91" s="188">
        <f t="shared" si="406"/>
        <v>0</v>
      </c>
      <c r="BZ91" s="176" t="str">
        <f t="array" ref="BZ91">IFERROR(INDEX(FDONN,MATCH($BZ$4&amp;$E91,FNOM&amp;FDATE,0),3)," ")</f>
        <v xml:space="preserve"> </v>
      </c>
      <c r="CA91" s="178" t="str">
        <f t="array" ref="CA91">IFERROR(INDEX(FDONN,MATCH($BZ$4&amp;$E91,FNOM&amp;FDATE,0),4)," ")</f>
        <v xml:space="preserve"> </v>
      </c>
      <c r="CB91" s="187">
        <f t="shared" si="349"/>
        <v>0</v>
      </c>
      <c r="CC91" s="188">
        <f t="shared" si="407"/>
        <v>0</v>
      </c>
      <c r="CD91" s="176" t="str">
        <f t="array" ref="CD91">IFERROR(INDEX(FDONN,MATCH($CD$4&amp;$E91,FNOM&amp;FDATE,0),3)," ")</f>
        <v xml:space="preserve"> </v>
      </c>
      <c r="CE91" s="178" t="str">
        <f t="array" ref="CE91">IFERROR(INDEX(FDONN,MATCH($CD$4&amp;$E91,FNOM&amp;FDATE,0),4)," ")</f>
        <v xml:space="preserve"> </v>
      </c>
      <c r="CF91" s="187">
        <f t="shared" si="350"/>
        <v>0</v>
      </c>
      <c r="CG91" s="188">
        <f t="shared" si="408"/>
        <v>0</v>
      </c>
      <c r="CH91" s="176" t="str">
        <f t="array" ref="CH91">IFERROR(INDEX(FDONN,MATCH($CH$4&amp;$E91,FNOM&amp;FDATE,0),3)," ")</f>
        <v xml:space="preserve"> </v>
      </c>
      <c r="CI91" s="178" t="str">
        <f t="array" ref="CI91">IFERROR(INDEX(FDONN,MATCH($CH$4&amp;$E91,FNOM&amp;FDATE,0),4)," ")</f>
        <v xml:space="preserve"> </v>
      </c>
      <c r="CJ91" s="187">
        <f t="shared" si="351"/>
        <v>0</v>
      </c>
      <c r="CK91" s="188">
        <f t="shared" si="409"/>
        <v>0</v>
      </c>
      <c r="CL91" s="176" t="str">
        <f t="array" ref="CL91">IFERROR(INDEX(FDONN,MATCH($CL$4&amp;$E91,FNOM&amp;FDATE,0),3)," ")</f>
        <v xml:space="preserve"> </v>
      </c>
      <c r="CM91" s="178" t="str">
        <f t="array" ref="CM91">IFERROR(INDEX(FDONN,MATCH($CL$4&amp;$E91,FNOM&amp;FDATE,0),4)," ")</f>
        <v xml:space="preserve"> </v>
      </c>
      <c r="CN91" s="187">
        <f t="shared" si="352"/>
        <v>0</v>
      </c>
      <c r="CO91" s="188">
        <f t="shared" si="410"/>
        <v>0</v>
      </c>
      <c r="CP91" s="176" t="str">
        <f t="array" ref="CP91">IFERROR(INDEX(FDONN,MATCH($CP$4&amp;$E91,FNOM&amp;FDATE,0),3)," ")</f>
        <v xml:space="preserve"> </v>
      </c>
      <c r="CQ91" s="178" t="str">
        <f t="array" ref="CQ91">IFERROR(INDEX(FDONN,MATCH($CP$4&amp;$E91,FNOM&amp;FDATE,0),4)," ")</f>
        <v xml:space="preserve"> </v>
      </c>
      <c r="CR91" s="187">
        <f t="shared" si="353"/>
        <v>0</v>
      </c>
      <c r="CS91" s="188">
        <f t="shared" si="411"/>
        <v>0</v>
      </c>
      <c r="CT91" s="176" t="str">
        <f t="array" ref="CT91">IFERROR(INDEX(FDONN,MATCH($CT$4&amp;$E91,FNOM&amp;FDATE,0),3)," ")</f>
        <v xml:space="preserve"> </v>
      </c>
      <c r="CU91" s="178" t="str">
        <f t="array" ref="CU91">IFERROR(INDEX(FDONN,MATCH($CT$4&amp;$E91,FNOM&amp;FDATE,0),4)," ")</f>
        <v xml:space="preserve"> </v>
      </c>
      <c r="CV91" s="187">
        <f t="shared" si="354"/>
        <v>0</v>
      </c>
      <c r="CW91" s="188">
        <f t="shared" si="412"/>
        <v>0</v>
      </c>
      <c r="CX91" s="176" t="str">
        <f t="array" ref="CX91">IFERROR(INDEX(FDONN,MATCH($CX$4&amp;$E91,FNOM&amp;FDATE,0),3)," ")</f>
        <v xml:space="preserve"> </v>
      </c>
      <c r="CY91" s="178" t="str">
        <f t="array" ref="CY91">IFERROR(INDEX(FDONN,MATCH($CX$4&amp;$E91,FNOM&amp;FDATE,0),4)," ")</f>
        <v xml:space="preserve"> </v>
      </c>
      <c r="CZ91" s="187">
        <f t="shared" si="355"/>
        <v>0</v>
      </c>
      <c r="DA91" s="188">
        <f t="shared" si="413"/>
        <v>0</v>
      </c>
      <c r="DB91" s="176" t="str">
        <f t="array" ref="DB91">IFERROR(INDEX(FDONN,MATCH($DB$4&amp;$E91,FNOM&amp;FDATE,0),3)," ")</f>
        <v xml:space="preserve"> </v>
      </c>
      <c r="DC91" s="178" t="str">
        <f t="array" ref="DC91">IFERROR(INDEX(FDONN,MATCH($DB$4&amp;$E91,FNOM&amp;FDATE,0),4)," ")</f>
        <v xml:space="preserve"> </v>
      </c>
      <c r="DD91" s="187">
        <f t="shared" si="356"/>
        <v>0</v>
      </c>
      <c r="DE91" s="188">
        <f t="shared" si="414"/>
        <v>0</v>
      </c>
      <c r="DF91" s="176" t="str">
        <f t="array" ref="DF91">IFERROR(INDEX(FDONN,MATCH($DF$4&amp;$E91,FNOM&amp;FDATE,0),3)," ")</f>
        <v xml:space="preserve"> </v>
      </c>
      <c r="DG91" s="178" t="str">
        <f t="array" ref="DG91">IFERROR(INDEX(FDONN,MATCH($DF$4&amp;$E91,FNOM&amp;FDATE,0),4)," ")</f>
        <v xml:space="preserve"> </v>
      </c>
      <c r="DH91" s="187">
        <f t="shared" si="357"/>
        <v>0</v>
      </c>
      <c r="DI91" s="188">
        <f t="shared" si="415"/>
        <v>0</v>
      </c>
      <c r="DJ91" s="176" t="str">
        <f t="array" ref="DJ91">IFERROR(INDEX(FDONN,MATCH($DJ$4&amp;$E91,FNOM&amp;FDATE,0),3)," ")</f>
        <v xml:space="preserve"> </v>
      </c>
      <c r="DK91" s="178" t="str">
        <f t="array" ref="DK91">IFERROR(INDEX(FDONN,MATCH($DJ$4&amp;$E91,FNOM&amp;FDATE,0),4)," ")</f>
        <v xml:space="preserve"> </v>
      </c>
      <c r="DL91" s="187">
        <f t="shared" si="358"/>
        <v>0</v>
      </c>
      <c r="DM91" s="188">
        <f t="shared" si="416"/>
        <v>0</v>
      </c>
      <c r="DN91" s="194" t="str">
        <f t="array" ref="DN91">IFERROR(INDEX(FDONN,MATCH($DN$4&amp;$E91,FNOM&amp;FDATE,0),3)," ")</f>
        <v xml:space="preserve"> </v>
      </c>
      <c r="DO91" s="178" t="str">
        <f t="array" ref="DO91">IFERROR(INDEX(FDONN,MATCH($DN$4&amp;$E91,FNOM&amp;FDATE,0),4)," ")</f>
        <v xml:space="preserve"> </v>
      </c>
      <c r="DP91" s="187">
        <f t="shared" si="359"/>
        <v>0</v>
      </c>
      <c r="DQ91" s="188">
        <f t="shared" si="417"/>
        <v>0</v>
      </c>
    </row>
    <row r="92" spans="1:121" ht="16.5" thickBot="1" x14ac:dyDescent="0.3">
      <c r="A92" s="97"/>
      <c r="B92" s="95">
        <f t="shared" si="325"/>
        <v>4</v>
      </c>
      <c r="C92" s="95">
        <f t="shared" si="326"/>
        <v>13</v>
      </c>
      <c r="D92" s="95">
        <f t="shared" si="327"/>
        <v>3</v>
      </c>
      <c r="E92" s="156">
        <f t="shared" si="330"/>
        <v>43552</v>
      </c>
      <c r="F92" s="176" t="str">
        <f t="array" ref="F92">IFERROR(INDEX(Etat!A:C,MATCH('2019'!$F$4:$I$4&amp;'2019'!$E92,FNOM&amp;FDATE,0),3)," ")</f>
        <v xml:space="preserve"> </v>
      </c>
      <c r="G92" s="178" t="str">
        <f t="array" ref="G92">IFERROR(INDEX(Etat!A:D,MATCH('2019'!$F$4:$I$4&amp;'2019'!$E92,FNOM&amp;FDATE,0),4)," ")</f>
        <v xml:space="preserve"> </v>
      </c>
      <c r="H92" s="187">
        <f t="shared" si="331"/>
        <v>0</v>
      </c>
      <c r="I92" s="188">
        <f t="shared" si="418"/>
        <v>0</v>
      </c>
      <c r="J92" s="176" t="str">
        <f t="array" ref="J92">IFERROR(INDEX(FDONN,MATCH($J$4&amp;$E92,FNOM&amp;FDATE,0),3)," ")</f>
        <v xml:space="preserve"> </v>
      </c>
      <c r="K92" s="178" t="str">
        <f t="array" ref="K92">IFERROR(INDEX(FDONN,MATCH($J$4&amp;$E92,FNOM&amp;FDATE,0),4)," ")</f>
        <v xml:space="preserve"> </v>
      </c>
      <c r="L92" s="187">
        <f t="shared" si="332"/>
        <v>0</v>
      </c>
      <c r="M92" s="188">
        <f t="shared" si="390"/>
        <v>0</v>
      </c>
      <c r="N92" s="176" t="str">
        <f t="array" ref="N92">IFERROR(INDEX(FDONN,MATCH($N$4&amp;$E92,FNOM&amp;FDATE,0),3)," ")</f>
        <v xml:space="preserve"> </v>
      </c>
      <c r="O92" s="178" t="str">
        <f t="array" ref="O92">IFERROR(INDEX(FDONN,MATCH($N$4&amp;$E92,FNOM&amp;FDATE,0),4)," ")</f>
        <v xml:space="preserve"> </v>
      </c>
      <c r="P92" s="187">
        <f t="shared" si="333"/>
        <v>0</v>
      </c>
      <c r="Q92" s="188">
        <f t="shared" si="391"/>
        <v>0</v>
      </c>
      <c r="R92" s="176" t="str">
        <f t="array" ref="R92">IFERROR(INDEX(FDONN,MATCH($R$4&amp;$E92,FNOM&amp;FDATE,0),3)," ")</f>
        <v xml:space="preserve"> </v>
      </c>
      <c r="S92" s="178" t="str">
        <f t="array" ref="S92">IFERROR(INDEX(FDONN,MATCH($R$4&amp;$E92,FNOM&amp;FDATE,0),4)," ")</f>
        <v xml:space="preserve"> </v>
      </c>
      <c r="T92" s="187">
        <f t="shared" si="334"/>
        <v>0</v>
      </c>
      <c r="U92" s="188">
        <f t="shared" si="392"/>
        <v>0</v>
      </c>
      <c r="V92" s="176" t="str">
        <f t="array" ref="V92">IFERROR(INDEX(FDONN,MATCH($V$4&amp;$E92,FNOM&amp;FDATE,0),3)," ")</f>
        <v xml:space="preserve"> </v>
      </c>
      <c r="W92" s="178" t="str">
        <f t="array" ref="W92">IFERROR(INDEX(FDONN,MATCH($V$4&amp;$E92,FNOM&amp;FDATE,0),4)," ")</f>
        <v xml:space="preserve"> </v>
      </c>
      <c r="X92" s="187">
        <f t="shared" si="335"/>
        <v>0</v>
      </c>
      <c r="Y92" s="188">
        <f t="shared" si="393"/>
        <v>0</v>
      </c>
      <c r="Z92" s="176" t="str">
        <f t="array" ref="Z92">IFERROR(INDEX(FDONN,MATCH($Z$4&amp;$E92,FNOM&amp;FDATE,0),3)," ")</f>
        <v xml:space="preserve"> </v>
      </c>
      <c r="AA92" s="178" t="str">
        <f t="array" ref="AA92">IFERROR(INDEX(FDONN,MATCH($Z$4&amp;$E92,FNOM&amp;FDATE,0),4)," ")</f>
        <v xml:space="preserve"> </v>
      </c>
      <c r="AB92" s="187">
        <f t="shared" si="336"/>
        <v>0</v>
      </c>
      <c r="AC92" s="188">
        <f t="shared" si="394"/>
        <v>0</v>
      </c>
      <c r="AD92" s="176" t="str">
        <f t="shared" si="328"/>
        <v xml:space="preserve"> </v>
      </c>
      <c r="AE92" s="178" t="str">
        <f t="shared" si="329"/>
        <v xml:space="preserve"> </v>
      </c>
      <c r="AF92" s="187">
        <f t="shared" si="337"/>
        <v>0</v>
      </c>
      <c r="AG92" s="188">
        <f t="shared" si="395"/>
        <v>0</v>
      </c>
      <c r="AH92" s="176" t="str">
        <f t="array" ref="AH92">IFERROR(INDEX(FDONN,MATCH($AH$4&amp;$E92,FNOM&amp;FDATE,0),3)," ")</f>
        <v xml:space="preserve"> </v>
      </c>
      <c r="AI92" s="178" t="str">
        <f t="array" ref="AI92">IFERROR(INDEX(FDONN,MATCH($AH$4&amp;$E92,FNOM&amp;FDATE,0),4)," ")</f>
        <v xml:space="preserve"> </v>
      </c>
      <c r="AJ92" s="187">
        <f t="shared" si="338"/>
        <v>0</v>
      </c>
      <c r="AK92" s="188">
        <f t="shared" si="396"/>
        <v>0</v>
      </c>
      <c r="AL92" s="176" t="str">
        <f t="array" ref="AL92">IFERROR(INDEX(FDONN,MATCH($AL$4&amp;$E92,FNOM&amp;FDATE,0),3)," ")</f>
        <v xml:space="preserve"> </v>
      </c>
      <c r="AM92" s="178" t="str">
        <f t="array" ref="AM92">IFERROR(INDEX(FDONN,MATCH($AL$4&amp;$E92,FNOM&amp;FDATE,0),4)," ")</f>
        <v xml:space="preserve"> </v>
      </c>
      <c r="AN92" s="187">
        <f t="shared" si="339"/>
        <v>0</v>
      </c>
      <c r="AO92" s="188">
        <f t="shared" si="397"/>
        <v>0</v>
      </c>
      <c r="AP92" s="176" t="str">
        <f t="array" ref="AP92">IFERROR(INDEX(FDONN,MATCH($AP$4&amp;$E92,FNOM&amp;FDATE,0),3)," ")</f>
        <v xml:space="preserve"> </v>
      </c>
      <c r="AQ92" s="178" t="str">
        <f t="array" ref="AQ92">IFERROR(INDEX(FDONN,MATCH($AP$4&amp;$E92,FNOM&amp;FDATE,0),4)," ")</f>
        <v xml:space="preserve"> </v>
      </c>
      <c r="AR92" s="187">
        <f t="shared" si="340"/>
        <v>0</v>
      </c>
      <c r="AS92" s="188">
        <f t="shared" si="398"/>
        <v>0</v>
      </c>
      <c r="AT92" s="176" t="str">
        <f t="array" ref="AT92">IFERROR(INDEX(FDONN,MATCH($AT$4&amp;$E92,FNOM&amp;FDATE,0),3)," ")</f>
        <v xml:space="preserve"> </v>
      </c>
      <c r="AU92" s="178" t="str">
        <f t="array" ref="AU92">IFERROR(INDEX(FDONN,MATCH($AT$4&amp;$E92,FNOM&amp;FDATE,0),4)," ")</f>
        <v xml:space="preserve"> </v>
      </c>
      <c r="AV92" s="187">
        <f t="shared" si="341"/>
        <v>0</v>
      </c>
      <c r="AW92" s="188">
        <f t="shared" si="399"/>
        <v>0</v>
      </c>
      <c r="AX92" s="176" t="str">
        <f t="array" ref="AX92">IFERROR(INDEX(FDONN,MATCH($AX$4&amp;$E92,FNOM&amp;FDATE,0),3)," ")</f>
        <v xml:space="preserve"> </v>
      </c>
      <c r="AY92" s="178" t="str">
        <f t="array" ref="AY92">IFERROR(INDEX(FDONN,MATCH($AX$4&amp;$E92,FNOM&amp;FDATE,0),4)," ")</f>
        <v xml:space="preserve"> </v>
      </c>
      <c r="AZ92" s="187">
        <f t="shared" si="342"/>
        <v>0</v>
      </c>
      <c r="BA92" s="188">
        <f t="shared" si="400"/>
        <v>0</v>
      </c>
      <c r="BB92" s="176" t="str">
        <f t="array" ref="BB92">IFERROR(INDEX(FDONN,MATCH($BB$4&amp;$E92,FNOM&amp;FDATE,0),3)," ")</f>
        <v xml:space="preserve"> </v>
      </c>
      <c r="BC92" s="178" t="str">
        <f t="array" ref="BC92">IFERROR(INDEX(FDONN,MATCH($BB$4&amp;$E92,FNOM&amp;FDATE,0),4)," ")</f>
        <v xml:space="preserve"> </v>
      </c>
      <c r="BD92" s="187">
        <f t="shared" si="343"/>
        <v>0</v>
      </c>
      <c r="BE92" s="188">
        <f t="shared" si="401"/>
        <v>0</v>
      </c>
      <c r="BF92" s="176" t="str">
        <f t="array" ref="BF92">IFERROR(INDEX(FDONN,MATCH($BF$4&amp;$E92,FNOM&amp;FDATE,0),3)," ")</f>
        <v xml:space="preserve"> </v>
      </c>
      <c r="BG92" s="178" t="str">
        <f t="array" ref="BG92">IFERROR(INDEX(FDONN,MATCH($BF$4&amp;$E92,FNOM&amp;FDATE,0),4)," ")</f>
        <v xml:space="preserve"> </v>
      </c>
      <c r="BH92" s="187">
        <f t="shared" si="344"/>
        <v>0</v>
      </c>
      <c r="BI92" s="188">
        <f t="shared" si="402"/>
        <v>0</v>
      </c>
      <c r="BJ92" s="176" t="str">
        <f t="array" ref="BJ92">IFERROR(INDEX(FDONN,MATCH($BJ$4&amp;$E92,FNOM&amp;FDATE,0),3)," ")</f>
        <v xml:space="preserve"> </v>
      </c>
      <c r="BK92" s="178" t="str">
        <f t="array" ref="BK92">IFERROR(INDEX(FDONN,MATCH($BJ$4&amp;$E92,FNOM&amp;FDATE,0),4)," ")</f>
        <v xml:space="preserve"> </v>
      </c>
      <c r="BL92" s="187">
        <f t="shared" si="345"/>
        <v>0</v>
      </c>
      <c r="BM92" s="188">
        <f t="shared" si="403"/>
        <v>0</v>
      </c>
      <c r="BN92" s="176" t="str">
        <f t="array" ref="BN92">IFERROR(INDEX(FDONN,MATCH($BN$4&amp;$E92,FNOM&amp;FDATE,0),3)," ")</f>
        <v xml:space="preserve"> </v>
      </c>
      <c r="BO92" s="178" t="str">
        <f t="array" ref="BO92">IFERROR(INDEX(FDONN,MATCH($BN$4&amp;$E92,FNOM&amp;FDATE,0),4)," ")</f>
        <v xml:space="preserve"> </v>
      </c>
      <c r="BP92" s="187">
        <f t="shared" si="346"/>
        <v>0</v>
      </c>
      <c r="BQ92" s="188">
        <f t="shared" si="404"/>
        <v>0</v>
      </c>
      <c r="BR92" s="176" t="str">
        <f t="array" ref="BR92">IFERROR(INDEX(FDONN,MATCH($BR$4&amp;$E92,FNOM&amp;FDATE,0),3)," ")</f>
        <v xml:space="preserve"> </v>
      </c>
      <c r="BS92" s="178" t="str">
        <f t="array" ref="BS92">IFERROR(INDEX(FDONN,MATCH($BR$4&amp;$E92,FNOM&amp;FDATE,0),4)," ")</f>
        <v xml:space="preserve"> </v>
      </c>
      <c r="BT92" s="187">
        <f t="shared" si="347"/>
        <v>0</v>
      </c>
      <c r="BU92" s="188">
        <f t="shared" si="405"/>
        <v>0</v>
      </c>
      <c r="BV92" s="176" t="str">
        <f t="array" ref="BV92">IFERROR(INDEX(FDONN,MATCH($BV$4&amp;$E92,FNOM&amp;FDATE,0),3)," ")</f>
        <v xml:space="preserve"> </v>
      </c>
      <c r="BW92" s="178" t="str">
        <f t="array" ref="BW92">IFERROR(INDEX(FDONN,MATCH($BV$4&amp;$E92,FNOM&amp;FDATE,0),4)," ")</f>
        <v xml:space="preserve"> </v>
      </c>
      <c r="BX92" s="187">
        <f t="shared" si="348"/>
        <v>0</v>
      </c>
      <c r="BY92" s="188">
        <f t="shared" si="406"/>
        <v>0</v>
      </c>
      <c r="BZ92" s="176" t="str">
        <f t="array" ref="BZ92">IFERROR(INDEX(FDONN,MATCH($BZ$4&amp;$E92,FNOM&amp;FDATE,0),3)," ")</f>
        <v xml:space="preserve"> </v>
      </c>
      <c r="CA92" s="178" t="str">
        <f t="array" ref="CA92">IFERROR(INDEX(FDONN,MATCH($BZ$4&amp;$E92,FNOM&amp;FDATE,0),4)," ")</f>
        <v xml:space="preserve"> </v>
      </c>
      <c r="CB92" s="187">
        <f t="shared" si="349"/>
        <v>0</v>
      </c>
      <c r="CC92" s="188">
        <f t="shared" si="407"/>
        <v>0</v>
      </c>
      <c r="CD92" s="176" t="str">
        <f t="array" ref="CD92">IFERROR(INDEX(FDONN,MATCH($CD$4&amp;$E92,FNOM&amp;FDATE,0),3)," ")</f>
        <v xml:space="preserve"> </v>
      </c>
      <c r="CE92" s="178" t="str">
        <f t="array" ref="CE92">IFERROR(INDEX(FDONN,MATCH($CD$4&amp;$E92,FNOM&amp;FDATE,0),4)," ")</f>
        <v xml:space="preserve"> </v>
      </c>
      <c r="CF92" s="187">
        <f t="shared" si="350"/>
        <v>0</v>
      </c>
      <c r="CG92" s="188">
        <f t="shared" si="408"/>
        <v>0</v>
      </c>
      <c r="CH92" s="176" t="str">
        <f t="array" ref="CH92">IFERROR(INDEX(FDONN,MATCH($CH$4&amp;$E92,FNOM&amp;FDATE,0),3)," ")</f>
        <v xml:space="preserve"> </v>
      </c>
      <c r="CI92" s="178" t="str">
        <f t="array" ref="CI92">IFERROR(INDEX(FDONN,MATCH($CH$4&amp;$E92,FNOM&amp;FDATE,0),4)," ")</f>
        <v xml:space="preserve"> </v>
      </c>
      <c r="CJ92" s="187">
        <f t="shared" si="351"/>
        <v>0</v>
      </c>
      <c r="CK92" s="188">
        <f t="shared" si="409"/>
        <v>0</v>
      </c>
      <c r="CL92" s="176" t="str">
        <f t="array" ref="CL92">IFERROR(INDEX(FDONN,MATCH($CL$4&amp;$E92,FNOM&amp;FDATE,0),3)," ")</f>
        <v xml:space="preserve"> </v>
      </c>
      <c r="CM92" s="178" t="str">
        <f t="array" ref="CM92">IFERROR(INDEX(FDONN,MATCH($CL$4&amp;$E92,FNOM&amp;FDATE,0),4)," ")</f>
        <v xml:space="preserve"> </v>
      </c>
      <c r="CN92" s="187">
        <f t="shared" si="352"/>
        <v>0</v>
      </c>
      <c r="CO92" s="188">
        <f t="shared" si="410"/>
        <v>0</v>
      </c>
      <c r="CP92" s="176" t="str">
        <f t="array" ref="CP92">IFERROR(INDEX(FDONN,MATCH($CP$4&amp;$E92,FNOM&amp;FDATE,0),3)," ")</f>
        <v xml:space="preserve"> </v>
      </c>
      <c r="CQ92" s="178" t="str">
        <f t="array" ref="CQ92">IFERROR(INDEX(FDONN,MATCH($CP$4&amp;$E92,FNOM&amp;FDATE,0),4)," ")</f>
        <v xml:space="preserve"> </v>
      </c>
      <c r="CR92" s="187">
        <f t="shared" si="353"/>
        <v>0</v>
      </c>
      <c r="CS92" s="188">
        <f t="shared" si="411"/>
        <v>0</v>
      </c>
      <c r="CT92" s="176" t="str">
        <f t="array" ref="CT92">IFERROR(INDEX(FDONN,MATCH($CT$4&amp;$E92,FNOM&amp;FDATE,0),3)," ")</f>
        <v xml:space="preserve"> </v>
      </c>
      <c r="CU92" s="178" t="str">
        <f t="array" ref="CU92">IFERROR(INDEX(FDONN,MATCH($CT$4&amp;$E92,FNOM&amp;FDATE,0),4)," ")</f>
        <v xml:space="preserve"> </v>
      </c>
      <c r="CV92" s="187">
        <f t="shared" si="354"/>
        <v>0</v>
      </c>
      <c r="CW92" s="188">
        <f t="shared" si="412"/>
        <v>0</v>
      </c>
      <c r="CX92" s="176" t="str">
        <f t="array" ref="CX92">IFERROR(INDEX(FDONN,MATCH($CX$4&amp;$E92,FNOM&amp;FDATE,0),3)," ")</f>
        <v xml:space="preserve"> </v>
      </c>
      <c r="CY92" s="178" t="str">
        <f t="array" ref="CY92">IFERROR(INDEX(FDONN,MATCH($CX$4&amp;$E92,FNOM&amp;FDATE,0),4)," ")</f>
        <v xml:space="preserve"> </v>
      </c>
      <c r="CZ92" s="187">
        <f t="shared" si="355"/>
        <v>0</v>
      </c>
      <c r="DA92" s="188">
        <f t="shared" si="413"/>
        <v>0</v>
      </c>
      <c r="DB92" s="176" t="str">
        <f t="array" ref="DB92">IFERROR(INDEX(FDONN,MATCH($DB$4&amp;$E92,FNOM&amp;FDATE,0),3)," ")</f>
        <v xml:space="preserve"> </v>
      </c>
      <c r="DC92" s="178" t="str">
        <f t="array" ref="DC92">IFERROR(INDEX(FDONN,MATCH($DB$4&amp;$E92,FNOM&amp;FDATE,0),4)," ")</f>
        <v xml:space="preserve"> </v>
      </c>
      <c r="DD92" s="187">
        <f t="shared" si="356"/>
        <v>0</v>
      </c>
      <c r="DE92" s="188">
        <f t="shared" si="414"/>
        <v>0</v>
      </c>
      <c r="DF92" s="176" t="str">
        <f t="array" ref="DF92">IFERROR(INDEX(FDONN,MATCH($DF$4&amp;$E92,FNOM&amp;FDATE,0),3)," ")</f>
        <v xml:space="preserve"> </v>
      </c>
      <c r="DG92" s="178" t="str">
        <f t="array" ref="DG92">IFERROR(INDEX(FDONN,MATCH($DF$4&amp;$E92,FNOM&amp;FDATE,0),4)," ")</f>
        <v xml:space="preserve"> </v>
      </c>
      <c r="DH92" s="187">
        <f t="shared" si="357"/>
        <v>0</v>
      </c>
      <c r="DI92" s="188">
        <f t="shared" si="415"/>
        <v>0</v>
      </c>
      <c r="DJ92" s="176" t="str">
        <f t="array" ref="DJ92">IFERROR(INDEX(FDONN,MATCH($DJ$4&amp;$E92,FNOM&amp;FDATE,0),3)," ")</f>
        <v xml:space="preserve"> </v>
      </c>
      <c r="DK92" s="178" t="str">
        <f t="array" ref="DK92">IFERROR(INDEX(FDONN,MATCH($DJ$4&amp;$E92,FNOM&amp;FDATE,0),4)," ")</f>
        <v xml:space="preserve"> </v>
      </c>
      <c r="DL92" s="187">
        <f t="shared" si="358"/>
        <v>0</v>
      </c>
      <c r="DM92" s="188">
        <f t="shared" si="416"/>
        <v>0</v>
      </c>
      <c r="DN92" s="194" t="str">
        <f t="array" ref="DN92">IFERROR(INDEX(FDONN,MATCH($DN$4&amp;$E92,FNOM&amp;FDATE,0),3)," ")</f>
        <v xml:space="preserve"> </v>
      </c>
      <c r="DO92" s="178" t="str">
        <f t="array" ref="DO92">IFERROR(INDEX(FDONN,MATCH($DN$4&amp;$E92,FNOM&amp;FDATE,0),4)," ")</f>
        <v xml:space="preserve"> </v>
      </c>
      <c r="DP92" s="187">
        <f t="shared" si="359"/>
        <v>0</v>
      </c>
      <c r="DQ92" s="188">
        <f t="shared" si="417"/>
        <v>0</v>
      </c>
    </row>
    <row r="93" spans="1:121" ht="16.5" thickBot="1" x14ac:dyDescent="0.3">
      <c r="A93" s="97"/>
      <c r="B93" s="95">
        <f t="shared" si="325"/>
        <v>5</v>
      </c>
      <c r="C93" s="95">
        <f t="shared" si="326"/>
        <v>13</v>
      </c>
      <c r="D93" s="95">
        <f t="shared" si="327"/>
        <v>3</v>
      </c>
      <c r="E93" s="156">
        <f t="shared" si="330"/>
        <v>43553</v>
      </c>
      <c r="F93" s="176" t="str">
        <f t="array" ref="F93">IFERROR(INDEX(Etat!A:C,MATCH('2019'!$F$4:$I$4&amp;'2019'!$E93,FNOM&amp;FDATE,0),3)," ")</f>
        <v xml:space="preserve"> </v>
      </c>
      <c r="G93" s="178" t="str">
        <f t="array" ref="G93">IFERROR(INDEX(Etat!A:D,MATCH('2019'!$F$4:$I$4&amp;'2019'!$E93,FNOM&amp;FDATE,0),4)," ")</f>
        <v xml:space="preserve"> </v>
      </c>
      <c r="H93" s="187">
        <f t="shared" si="331"/>
        <v>0</v>
      </c>
      <c r="I93" s="188">
        <f t="shared" si="418"/>
        <v>0</v>
      </c>
      <c r="J93" s="176" t="str">
        <f t="array" ref="J93">IFERROR(INDEX(FDONN,MATCH($J$4&amp;$E93,FNOM&amp;FDATE,0),3)," ")</f>
        <v xml:space="preserve"> </v>
      </c>
      <c r="K93" s="178" t="str">
        <f t="array" ref="K93">IFERROR(INDEX(FDONN,MATCH($J$4&amp;$E93,FNOM&amp;FDATE,0),4)," ")</f>
        <v xml:space="preserve"> </v>
      </c>
      <c r="L93" s="187">
        <f t="shared" si="332"/>
        <v>0</v>
      </c>
      <c r="M93" s="188">
        <f t="shared" si="390"/>
        <v>0</v>
      </c>
      <c r="N93" s="176" t="str">
        <f t="array" ref="N93">IFERROR(INDEX(FDONN,MATCH($N$4&amp;$E93,FNOM&amp;FDATE,0),3)," ")</f>
        <v xml:space="preserve"> </v>
      </c>
      <c r="O93" s="178" t="str">
        <f t="array" ref="O93">IFERROR(INDEX(FDONN,MATCH($N$4&amp;$E93,FNOM&amp;FDATE,0),4)," ")</f>
        <v xml:space="preserve"> </v>
      </c>
      <c r="P93" s="187">
        <f t="shared" si="333"/>
        <v>0</v>
      </c>
      <c r="Q93" s="188">
        <f t="shared" si="391"/>
        <v>0</v>
      </c>
      <c r="R93" s="176" t="str">
        <f t="array" ref="R93">IFERROR(INDEX(FDONN,MATCH($R$4&amp;$E93,FNOM&amp;FDATE,0),3)," ")</f>
        <v xml:space="preserve"> </v>
      </c>
      <c r="S93" s="178" t="str">
        <f t="array" ref="S93">IFERROR(INDEX(FDONN,MATCH($R$4&amp;$E93,FNOM&amp;FDATE,0),4)," ")</f>
        <v xml:space="preserve"> </v>
      </c>
      <c r="T93" s="187">
        <f t="shared" si="334"/>
        <v>0</v>
      </c>
      <c r="U93" s="188">
        <f t="shared" si="392"/>
        <v>0</v>
      </c>
      <c r="V93" s="176" t="str">
        <f t="array" ref="V93">IFERROR(INDEX(FDONN,MATCH($V$4&amp;$E93,FNOM&amp;FDATE,0),3)," ")</f>
        <v xml:space="preserve"> </v>
      </c>
      <c r="W93" s="178" t="str">
        <f t="array" ref="W93">IFERROR(INDEX(FDONN,MATCH($V$4&amp;$E93,FNOM&amp;FDATE,0),4)," ")</f>
        <v xml:space="preserve"> </v>
      </c>
      <c r="X93" s="187">
        <f t="shared" si="335"/>
        <v>0</v>
      </c>
      <c r="Y93" s="188">
        <f t="shared" si="393"/>
        <v>0</v>
      </c>
      <c r="Z93" s="176" t="str">
        <f t="array" ref="Z93">IFERROR(INDEX(FDONN,MATCH($Z$4&amp;$E93,FNOM&amp;FDATE,0),3)," ")</f>
        <v xml:space="preserve"> </v>
      </c>
      <c r="AA93" s="178" t="str">
        <f t="array" ref="AA93">IFERROR(INDEX(FDONN,MATCH($Z$4&amp;$E93,FNOM&amp;FDATE,0),4)," ")</f>
        <v xml:space="preserve"> </v>
      </c>
      <c r="AB93" s="187">
        <f t="shared" si="336"/>
        <v>0</v>
      </c>
      <c r="AC93" s="188">
        <f t="shared" si="394"/>
        <v>0</v>
      </c>
      <c r="AD93" s="176" t="str">
        <f t="shared" si="328"/>
        <v xml:space="preserve"> </v>
      </c>
      <c r="AE93" s="178" t="str">
        <f t="shared" si="329"/>
        <v xml:space="preserve"> </v>
      </c>
      <c r="AF93" s="187">
        <f t="shared" si="337"/>
        <v>0</v>
      </c>
      <c r="AG93" s="188">
        <f t="shared" si="395"/>
        <v>0</v>
      </c>
      <c r="AH93" s="176" t="str">
        <f t="array" ref="AH93">IFERROR(INDEX(FDONN,MATCH($AH$4&amp;$E93,FNOM&amp;FDATE,0),3)," ")</f>
        <v xml:space="preserve"> </v>
      </c>
      <c r="AI93" s="178" t="str">
        <f t="array" ref="AI93">IFERROR(INDEX(FDONN,MATCH($AH$4&amp;$E93,FNOM&amp;FDATE,0),4)," ")</f>
        <v xml:space="preserve"> </v>
      </c>
      <c r="AJ93" s="187">
        <f t="shared" si="338"/>
        <v>0</v>
      </c>
      <c r="AK93" s="188">
        <f t="shared" si="396"/>
        <v>0</v>
      </c>
      <c r="AL93" s="176" t="str">
        <f t="array" ref="AL93">IFERROR(INDEX(FDONN,MATCH($AL$4&amp;$E93,FNOM&amp;FDATE,0),3)," ")</f>
        <v xml:space="preserve"> </v>
      </c>
      <c r="AM93" s="178" t="str">
        <f t="array" ref="AM93">IFERROR(INDEX(FDONN,MATCH($AL$4&amp;$E93,FNOM&amp;FDATE,0),4)," ")</f>
        <v xml:space="preserve"> </v>
      </c>
      <c r="AN93" s="187">
        <f t="shared" si="339"/>
        <v>0</v>
      </c>
      <c r="AO93" s="188">
        <f t="shared" si="397"/>
        <v>0</v>
      </c>
      <c r="AP93" s="176" t="str">
        <f t="array" ref="AP93">IFERROR(INDEX(FDONN,MATCH($AP$4&amp;$E93,FNOM&amp;FDATE,0),3)," ")</f>
        <v xml:space="preserve"> </v>
      </c>
      <c r="AQ93" s="178" t="str">
        <f t="array" ref="AQ93">IFERROR(INDEX(FDONN,MATCH($AP$4&amp;$E93,FNOM&amp;FDATE,0),4)," ")</f>
        <v xml:space="preserve"> </v>
      </c>
      <c r="AR93" s="187">
        <f t="shared" si="340"/>
        <v>0</v>
      </c>
      <c r="AS93" s="188">
        <f t="shared" si="398"/>
        <v>0</v>
      </c>
      <c r="AT93" s="176" t="str">
        <f t="array" ref="AT93">IFERROR(INDEX(FDONN,MATCH($AT$4&amp;$E93,FNOM&amp;FDATE,0),3)," ")</f>
        <v xml:space="preserve"> </v>
      </c>
      <c r="AU93" s="178" t="str">
        <f t="array" ref="AU93">IFERROR(INDEX(FDONN,MATCH($AT$4&amp;$E93,FNOM&amp;FDATE,0),4)," ")</f>
        <v xml:space="preserve"> </v>
      </c>
      <c r="AV93" s="187">
        <f t="shared" si="341"/>
        <v>0</v>
      </c>
      <c r="AW93" s="188">
        <f t="shared" si="399"/>
        <v>0</v>
      </c>
      <c r="AX93" s="176" t="str">
        <f t="array" ref="AX93">IFERROR(INDEX(FDONN,MATCH($AX$4&amp;$E93,FNOM&amp;FDATE,0),3)," ")</f>
        <v xml:space="preserve"> </v>
      </c>
      <c r="AY93" s="178" t="str">
        <f t="array" ref="AY93">IFERROR(INDEX(FDONN,MATCH($AX$4&amp;$E93,FNOM&amp;FDATE,0),4)," ")</f>
        <v xml:space="preserve"> </v>
      </c>
      <c r="AZ93" s="187">
        <f t="shared" si="342"/>
        <v>0</v>
      </c>
      <c r="BA93" s="188">
        <f t="shared" si="400"/>
        <v>0</v>
      </c>
      <c r="BB93" s="176" t="str">
        <f t="array" ref="BB93">IFERROR(INDEX(FDONN,MATCH($BB$4&amp;$E93,FNOM&amp;FDATE,0),3)," ")</f>
        <v xml:space="preserve"> </v>
      </c>
      <c r="BC93" s="178" t="str">
        <f t="array" ref="BC93">IFERROR(INDEX(FDONN,MATCH($BB$4&amp;$E93,FNOM&amp;FDATE,0),4)," ")</f>
        <v xml:space="preserve"> </v>
      </c>
      <c r="BD93" s="187">
        <f t="shared" si="343"/>
        <v>0</v>
      </c>
      <c r="BE93" s="188">
        <f t="shared" si="401"/>
        <v>0</v>
      </c>
      <c r="BF93" s="176" t="str">
        <f t="array" ref="BF93">IFERROR(INDEX(FDONN,MATCH($BF$4&amp;$E93,FNOM&amp;FDATE,0),3)," ")</f>
        <v xml:space="preserve"> </v>
      </c>
      <c r="BG93" s="178" t="str">
        <f t="array" ref="BG93">IFERROR(INDEX(FDONN,MATCH($BF$4&amp;$E93,FNOM&amp;FDATE,0),4)," ")</f>
        <v xml:space="preserve"> </v>
      </c>
      <c r="BH93" s="187">
        <f t="shared" si="344"/>
        <v>0</v>
      </c>
      <c r="BI93" s="188">
        <f t="shared" si="402"/>
        <v>0</v>
      </c>
      <c r="BJ93" s="176" t="str">
        <f t="array" ref="BJ93">IFERROR(INDEX(FDONN,MATCH($BJ$4&amp;$E93,FNOM&amp;FDATE,0),3)," ")</f>
        <v xml:space="preserve"> </v>
      </c>
      <c r="BK93" s="178" t="str">
        <f t="array" ref="BK93">IFERROR(INDEX(FDONN,MATCH($BJ$4&amp;$E93,FNOM&amp;FDATE,0),4)," ")</f>
        <v xml:space="preserve"> </v>
      </c>
      <c r="BL93" s="187">
        <f t="shared" si="345"/>
        <v>0</v>
      </c>
      <c r="BM93" s="188">
        <f t="shared" si="403"/>
        <v>0</v>
      </c>
      <c r="BN93" s="176" t="str">
        <f t="array" ref="BN93">IFERROR(INDEX(FDONN,MATCH($BN$4&amp;$E93,FNOM&amp;FDATE,0),3)," ")</f>
        <v xml:space="preserve"> </v>
      </c>
      <c r="BO93" s="178" t="str">
        <f t="array" ref="BO93">IFERROR(INDEX(FDONN,MATCH($BN$4&amp;$E93,FNOM&amp;FDATE,0),4)," ")</f>
        <v xml:space="preserve"> </v>
      </c>
      <c r="BP93" s="187">
        <f t="shared" si="346"/>
        <v>0</v>
      </c>
      <c r="BQ93" s="188">
        <f t="shared" si="404"/>
        <v>0</v>
      </c>
      <c r="BR93" s="176" t="str">
        <f t="array" ref="BR93">IFERROR(INDEX(FDONN,MATCH($BR$4&amp;$E93,FNOM&amp;FDATE,0),3)," ")</f>
        <v xml:space="preserve"> </v>
      </c>
      <c r="BS93" s="178" t="str">
        <f t="array" ref="BS93">IFERROR(INDEX(FDONN,MATCH($BR$4&amp;$E93,FNOM&amp;FDATE,0),4)," ")</f>
        <v xml:space="preserve"> </v>
      </c>
      <c r="BT93" s="187">
        <f t="shared" si="347"/>
        <v>0</v>
      </c>
      <c r="BU93" s="188">
        <f t="shared" si="405"/>
        <v>0</v>
      </c>
      <c r="BV93" s="176" t="str">
        <f t="array" ref="BV93">IFERROR(INDEX(FDONN,MATCH($BV$4&amp;$E93,FNOM&amp;FDATE,0),3)," ")</f>
        <v xml:space="preserve"> </v>
      </c>
      <c r="BW93" s="178" t="str">
        <f t="array" ref="BW93">IFERROR(INDEX(FDONN,MATCH($BV$4&amp;$E93,FNOM&amp;FDATE,0),4)," ")</f>
        <v xml:space="preserve"> </v>
      </c>
      <c r="BX93" s="187">
        <f t="shared" si="348"/>
        <v>0</v>
      </c>
      <c r="BY93" s="188">
        <f t="shared" si="406"/>
        <v>0</v>
      </c>
      <c r="BZ93" s="176" t="str">
        <f t="array" ref="BZ93">IFERROR(INDEX(FDONN,MATCH($BZ$4&amp;$E93,FNOM&amp;FDATE,0),3)," ")</f>
        <v xml:space="preserve"> </v>
      </c>
      <c r="CA93" s="178" t="str">
        <f t="array" ref="CA93">IFERROR(INDEX(FDONN,MATCH($BZ$4&amp;$E93,FNOM&amp;FDATE,0),4)," ")</f>
        <v xml:space="preserve"> </v>
      </c>
      <c r="CB93" s="187">
        <f t="shared" si="349"/>
        <v>0</v>
      </c>
      <c r="CC93" s="188">
        <f t="shared" si="407"/>
        <v>0</v>
      </c>
      <c r="CD93" s="176" t="str">
        <f t="array" ref="CD93">IFERROR(INDEX(FDONN,MATCH($CD$4&amp;$E93,FNOM&amp;FDATE,0),3)," ")</f>
        <v xml:space="preserve"> </v>
      </c>
      <c r="CE93" s="178" t="str">
        <f t="array" ref="CE93">IFERROR(INDEX(FDONN,MATCH($CD$4&amp;$E93,FNOM&amp;FDATE,0),4)," ")</f>
        <v xml:space="preserve"> </v>
      </c>
      <c r="CF93" s="187">
        <f t="shared" si="350"/>
        <v>0</v>
      </c>
      <c r="CG93" s="188">
        <f t="shared" si="408"/>
        <v>0</v>
      </c>
      <c r="CH93" s="176" t="str">
        <f t="array" ref="CH93">IFERROR(INDEX(FDONN,MATCH($CH$4&amp;$E93,FNOM&amp;FDATE,0),3)," ")</f>
        <v xml:space="preserve"> </v>
      </c>
      <c r="CI93" s="178" t="str">
        <f t="array" ref="CI93">IFERROR(INDEX(FDONN,MATCH($CH$4&amp;$E93,FNOM&amp;FDATE,0),4)," ")</f>
        <v xml:space="preserve"> </v>
      </c>
      <c r="CJ93" s="187">
        <f t="shared" si="351"/>
        <v>0</v>
      </c>
      <c r="CK93" s="188">
        <f t="shared" si="409"/>
        <v>0</v>
      </c>
      <c r="CL93" s="176" t="str">
        <f t="array" ref="CL93">IFERROR(INDEX(FDONN,MATCH($CL$4&amp;$E93,FNOM&amp;FDATE,0),3)," ")</f>
        <v xml:space="preserve"> </v>
      </c>
      <c r="CM93" s="178" t="str">
        <f t="array" ref="CM93">IFERROR(INDEX(FDONN,MATCH($CL$4&amp;$E93,FNOM&amp;FDATE,0),4)," ")</f>
        <v xml:space="preserve"> </v>
      </c>
      <c r="CN93" s="187">
        <f t="shared" si="352"/>
        <v>0</v>
      </c>
      <c r="CO93" s="188">
        <f t="shared" si="410"/>
        <v>0</v>
      </c>
      <c r="CP93" s="176" t="str">
        <f t="array" ref="CP93">IFERROR(INDEX(FDONN,MATCH($CP$4&amp;$E93,FNOM&amp;FDATE,0),3)," ")</f>
        <v xml:space="preserve"> </v>
      </c>
      <c r="CQ93" s="178" t="str">
        <f t="array" ref="CQ93">IFERROR(INDEX(FDONN,MATCH($CP$4&amp;$E93,FNOM&amp;FDATE,0),4)," ")</f>
        <v xml:space="preserve"> </v>
      </c>
      <c r="CR93" s="187">
        <f t="shared" si="353"/>
        <v>0</v>
      </c>
      <c r="CS93" s="188">
        <f t="shared" si="411"/>
        <v>0</v>
      </c>
      <c r="CT93" s="176" t="str">
        <f t="array" ref="CT93">IFERROR(INDEX(FDONN,MATCH($CT$4&amp;$E93,FNOM&amp;FDATE,0),3)," ")</f>
        <v xml:space="preserve"> </v>
      </c>
      <c r="CU93" s="178" t="str">
        <f t="array" ref="CU93">IFERROR(INDEX(FDONN,MATCH($CT$4&amp;$E93,FNOM&amp;FDATE,0),4)," ")</f>
        <v xml:space="preserve"> </v>
      </c>
      <c r="CV93" s="187">
        <f t="shared" si="354"/>
        <v>0</v>
      </c>
      <c r="CW93" s="188">
        <f t="shared" si="412"/>
        <v>0</v>
      </c>
      <c r="CX93" s="176" t="str">
        <f t="array" ref="CX93">IFERROR(INDEX(FDONN,MATCH($CX$4&amp;$E93,FNOM&amp;FDATE,0),3)," ")</f>
        <v xml:space="preserve"> </v>
      </c>
      <c r="CY93" s="178" t="str">
        <f t="array" ref="CY93">IFERROR(INDEX(FDONN,MATCH($CX$4&amp;$E93,FNOM&amp;FDATE,0),4)," ")</f>
        <v xml:space="preserve"> </v>
      </c>
      <c r="CZ93" s="187">
        <f t="shared" si="355"/>
        <v>0</v>
      </c>
      <c r="DA93" s="188">
        <f t="shared" si="413"/>
        <v>0</v>
      </c>
      <c r="DB93" s="176" t="str">
        <f t="array" ref="DB93">IFERROR(INDEX(FDONN,MATCH($DB$4&amp;$E93,FNOM&amp;FDATE,0),3)," ")</f>
        <v xml:space="preserve"> </v>
      </c>
      <c r="DC93" s="178" t="str">
        <f t="array" ref="DC93">IFERROR(INDEX(FDONN,MATCH($DB$4&amp;$E93,FNOM&amp;FDATE,0),4)," ")</f>
        <v xml:space="preserve"> </v>
      </c>
      <c r="DD93" s="187">
        <f t="shared" si="356"/>
        <v>0</v>
      </c>
      <c r="DE93" s="188">
        <f t="shared" si="414"/>
        <v>0</v>
      </c>
      <c r="DF93" s="176" t="str">
        <f t="array" ref="DF93">IFERROR(INDEX(FDONN,MATCH($DF$4&amp;$E93,FNOM&amp;FDATE,0),3)," ")</f>
        <v xml:space="preserve"> </v>
      </c>
      <c r="DG93" s="178" t="str">
        <f t="array" ref="DG93">IFERROR(INDEX(FDONN,MATCH($DF$4&amp;$E93,FNOM&amp;FDATE,0),4)," ")</f>
        <v xml:space="preserve"> </v>
      </c>
      <c r="DH93" s="187">
        <f t="shared" si="357"/>
        <v>0</v>
      </c>
      <c r="DI93" s="188">
        <f t="shared" si="415"/>
        <v>0</v>
      </c>
      <c r="DJ93" s="176" t="str">
        <f t="array" ref="DJ93">IFERROR(INDEX(FDONN,MATCH($DJ$4&amp;$E93,FNOM&amp;FDATE,0),3)," ")</f>
        <v xml:space="preserve"> </v>
      </c>
      <c r="DK93" s="178" t="str">
        <f t="array" ref="DK93">IFERROR(INDEX(FDONN,MATCH($DJ$4&amp;$E93,FNOM&amp;FDATE,0),4)," ")</f>
        <v xml:space="preserve"> </v>
      </c>
      <c r="DL93" s="187">
        <f t="shared" si="358"/>
        <v>0</v>
      </c>
      <c r="DM93" s="188">
        <f t="shared" si="416"/>
        <v>0</v>
      </c>
      <c r="DN93" s="194" t="str">
        <f t="array" ref="DN93">IFERROR(INDEX(FDONN,MATCH($DN$4&amp;$E93,FNOM&amp;FDATE,0),3)," ")</f>
        <v xml:space="preserve"> </v>
      </c>
      <c r="DO93" s="178" t="str">
        <f t="array" ref="DO93">IFERROR(INDEX(FDONN,MATCH($DN$4&amp;$E93,FNOM&amp;FDATE,0),4)," ")</f>
        <v xml:space="preserve"> </v>
      </c>
      <c r="DP93" s="187">
        <f t="shared" si="359"/>
        <v>0</v>
      </c>
      <c r="DQ93" s="188">
        <f t="shared" si="417"/>
        <v>0</v>
      </c>
    </row>
    <row r="94" spans="1:121" ht="16.5" thickBot="1" x14ac:dyDescent="0.3">
      <c r="A94" s="97"/>
      <c r="B94" s="95">
        <f t="shared" si="325"/>
        <v>6</v>
      </c>
      <c r="C94" s="95">
        <f t="shared" si="326"/>
        <v>13</v>
      </c>
      <c r="D94" s="95">
        <f t="shared" si="327"/>
        <v>3</v>
      </c>
      <c r="E94" s="156">
        <f t="shared" si="330"/>
        <v>43554</v>
      </c>
      <c r="F94" s="176" t="str">
        <f t="array" ref="F94">IFERROR(INDEX(Etat!A:C,MATCH('2019'!$F$4:$I$4&amp;'2019'!$E94,FNOM&amp;FDATE,0),3)," ")</f>
        <v xml:space="preserve"> </v>
      </c>
      <c r="G94" s="178" t="str">
        <f t="array" ref="G94">IFERROR(INDEX(Etat!A:D,MATCH('2019'!$F$4:$I$4&amp;'2019'!$E94,FNOM&amp;FDATE,0),4)," ")</f>
        <v xml:space="preserve"> </v>
      </c>
      <c r="H94" s="187">
        <f t="shared" si="331"/>
        <v>0</v>
      </c>
      <c r="I94" s="188">
        <f t="shared" si="418"/>
        <v>0</v>
      </c>
      <c r="J94" s="176" t="str">
        <f t="array" ref="J94">IFERROR(INDEX(FDONN,MATCH($J$4&amp;$E94,FNOM&amp;FDATE,0),3)," ")</f>
        <v xml:space="preserve"> </v>
      </c>
      <c r="K94" s="178" t="str">
        <f t="array" ref="K94">IFERROR(INDEX(FDONN,MATCH($J$4&amp;$E94,FNOM&amp;FDATE,0),4)," ")</f>
        <v xml:space="preserve"> </v>
      </c>
      <c r="L94" s="187">
        <f t="shared" si="332"/>
        <v>0</v>
      </c>
      <c r="M94" s="188">
        <f t="shared" si="390"/>
        <v>0</v>
      </c>
      <c r="N94" s="176" t="str">
        <f t="array" ref="N94">IFERROR(INDEX(FDONN,MATCH($N$4&amp;$E94,FNOM&amp;FDATE,0),3)," ")</f>
        <v xml:space="preserve"> </v>
      </c>
      <c r="O94" s="178" t="str">
        <f t="array" ref="O94">IFERROR(INDEX(FDONN,MATCH($N$4&amp;$E94,FNOM&amp;FDATE,0),4)," ")</f>
        <v xml:space="preserve"> </v>
      </c>
      <c r="P94" s="187">
        <f t="shared" si="333"/>
        <v>0</v>
      </c>
      <c r="Q94" s="188">
        <f t="shared" si="391"/>
        <v>0</v>
      </c>
      <c r="R94" s="176" t="str">
        <f t="array" ref="R94">IFERROR(INDEX(FDONN,MATCH($R$4&amp;$E94,FNOM&amp;FDATE,0),3)," ")</f>
        <v xml:space="preserve"> </v>
      </c>
      <c r="S94" s="178" t="str">
        <f t="array" ref="S94">IFERROR(INDEX(FDONN,MATCH($R$4&amp;$E94,FNOM&amp;FDATE,0),4)," ")</f>
        <v xml:space="preserve"> </v>
      </c>
      <c r="T94" s="187">
        <f t="shared" si="334"/>
        <v>0</v>
      </c>
      <c r="U94" s="188">
        <f t="shared" si="392"/>
        <v>0</v>
      </c>
      <c r="V94" s="176" t="str">
        <f t="array" ref="V94">IFERROR(INDEX(FDONN,MATCH($V$4&amp;$E94,FNOM&amp;FDATE,0),3)," ")</f>
        <v xml:space="preserve"> </v>
      </c>
      <c r="W94" s="178" t="str">
        <f t="array" ref="W94">IFERROR(INDEX(FDONN,MATCH($V$4&amp;$E94,FNOM&amp;FDATE,0),4)," ")</f>
        <v xml:space="preserve"> </v>
      </c>
      <c r="X94" s="187">
        <f t="shared" si="335"/>
        <v>0</v>
      </c>
      <c r="Y94" s="188">
        <f t="shared" si="393"/>
        <v>0</v>
      </c>
      <c r="Z94" s="176" t="str">
        <f t="array" ref="Z94">IFERROR(INDEX(FDONN,MATCH($Z$4&amp;$E94,FNOM&amp;FDATE,0),3)," ")</f>
        <v xml:space="preserve"> </v>
      </c>
      <c r="AA94" s="178" t="str">
        <f t="array" ref="AA94">IFERROR(INDEX(FDONN,MATCH($Z$4&amp;$E94,FNOM&amp;FDATE,0),4)," ")</f>
        <v xml:space="preserve"> </v>
      </c>
      <c r="AB94" s="187">
        <f t="shared" si="336"/>
        <v>0</v>
      </c>
      <c r="AC94" s="188">
        <f t="shared" si="394"/>
        <v>0</v>
      </c>
      <c r="AD94" s="176" t="str">
        <f t="shared" si="328"/>
        <v xml:space="preserve"> </v>
      </c>
      <c r="AE94" s="178" t="str">
        <f t="shared" si="329"/>
        <v xml:space="preserve"> </v>
      </c>
      <c r="AF94" s="187">
        <f t="shared" si="337"/>
        <v>0</v>
      </c>
      <c r="AG94" s="188">
        <f t="shared" si="395"/>
        <v>0</v>
      </c>
      <c r="AH94" s="176" t="str">
        <f t="array" ref="AH94">IFERROR(INDEX(FDONN,MATCH($AH$4&amp;$E94,FNOM&amp;FDATE,0),3)," ")</f>
        <v xml:space="preserve"> </v>
      </c>
      <c r="AI94" s="178" t="str">
        <f t="array" ref="AI94">IFERROR(INDEX(FDONN,MATCH($AH$4&amp;$E94,FNOM&amp;FDATE,0),4)," ")</f>
        <v xml:space="preserve"> </v>
      </c>
      <c r="AJ94" s="187">
        <f t="shared" si="338"/>
        <v>0</v>
      </c>
      <c r="AK94" s="188">
        <f t="shared" si="396"/>
        <v>0</v>
      </c>
      <c r="AL94" s="176" t="str">
        <f t="array" ref="AL94">IFERROR(INDEX(FDONN,MATCH($AL$4&amp;$E94,FNOM&amp;FDATE,0),3)," ")</f>
        <v xml:space="preserve"> </v>
      </c>
      <c r="AM94" s="178" t="str">
        <f t="array" ref="AM94">IFERROR(INDEX(FDONN,MATCH($AL$4&amp;$E94,FNOM&amp;FDATE,0),4)," ")</f>
        <v xml:space="preserve"> </v>
      </c>
      <c r="AN94" s="187">
        <f t="shared" si="339"/>
        <v>0</v>
      </c>
      <c r="AO94" s="188">
        <f t="shared" si="397"/>
        <v>0</v>
      </c>
      <c r="AP94" s="176" t="str">
        <f t="array" ref="AP94">IFERROR(INDEX(FDONN,MATCH($AP$4&amp;$E94,FNOM&amp;FDATE,0),3)," ")</f>
        <v xml:space="preserve"> </v>
      </c>
      <c r="AQ94" s="178" t="str">
        <f t="array" ref="AQ94">IFERROR(INDEX(FDONN,MATCH($AP$4&amp;$E94,FNOM&amp;FDATE,0),4)," ")</f>
        <v xml:space="preserve"> </v>
      </c>
      <c r="AR94" s="187">
        <f t="shared" si="340"/>
        <v>0</v>
      </c>
      <c r="AS94" s="188">
        <f t="shared" si="398"/>
        <v>0</v>
      </c>
      <c r="AT94" s="176" t="str">
        <f t="array" ref="AT94">IFERROR(INDEX(FDONN,MATCH($AT$4&amp;$E94,FNOM&amp;FDATE,0),3)," ")</f>
        <v xml:space="preserve"> </v>
      </c>
      <c r="AU94" s="178" t="str">
        <f t="array" ref="AU94">IFERROR(INDEX(FDONN,MATCH($AT$4&amp;$E94,FNOM&amp;FDATE,0),4)," ")</f>
        <v xml:space="preserve"> </v>
      </c>
      <c r="AV94" s="187">
        <f t="shared" si="341"/>
        <v>0</v>
      </c>
      <c r="AW94" s="188">
        <f t="shared" si="399"/>
        <v>0</v>
      </c>
      <c r="AX94" s="176" t="str">
        <f t="array" ref="AX94">IFERROR(INDEX(FDONN,MATCH($AX$4&amp;$E94,FNOM&amp;FDATE,0),3)," ")</f>
        <v xml:space="preserve"> </v>
      </c>
      <c r="AY94" s="178" t="str">
        <f t="array" ref="AY94">IFERROR(INDEX(FDONN,MATCH($AX$4&amp;$E94,FNOM&amp;FDATE,0),4)," ")</f>
        <v xml:space="preserve"> </v>
      </c>
      <c r="AZ94" s="187">
        <f t="shared" si="342"/>
        <v>0</v>
      </c>
      <c r="BA94" s="188">
        <f t="shared" si="400"/>
        <v>0</v>
      </c>
      <c r="BB94" s="176" t="str">
        <f t="array" ref="BB94">IFERROR(INDEX(FDONN,MATCH($BB$4&amp;$E94,FNOM&amp;FDATE,0),3)," ")</f>
        <v xml:space="preserve"> </v>
      </c>
      <c r="BC94" s="178" t="str">
        <f t="array" ref="BC94">IFERROR(INDEX(FDONN,MATCH($BB$4&amp;$E94,FNOM&amp;FDATE,0),4)," ")</f>
        <v xml:space="preserve"> </v>
      </c>
      <c r="BD94" s="187">
        <f t="shared" si="343"/>
        <v>0</v>
      </c>
      <c r="BE94" s="188">
        <f t="shared" si="401"/>
        <v>0</v>
      </c>
      <c r="BF94" s="176" t="str">
        <f t="array" ref="BF94">IFERROR(INDEX(FDONN,MATCH($BF$4&amp;$E94,FNOM&amp;FDATE,0),3)," ")</f>
        <v xml:space="preserve"> </v>
      </c>
      <c r="BG94" s="178" t="str">
        <f t="array" ref="BG94">IFERROR(INDEX(FDONN,MATCH($BF$4&amp;$E94,FNOM&amp;FDATE,0),4)," ")</f>
        <v xml:space="preserve"> </v>
      </c>
      <c r="BH94" s="187">
        <f t="shared" si="344"/>
        <v>0</v>
      </c>
      <c r="BI94" s="188">
        <f t="shared" si="402"/>
        <v>0</v>
      </c>
      <c r="BJ94" s="176" t="str">
        <f t="array" ref="BJ94">IFERROR(INDEX(FDONN,MATCH($BJ$4&amp;$E94,FNOM&amp;FDATE,0),3)," ")</f>
        <v xml:space="preserve"> </v>
      </c>
      <c r="BK94" s="178" t="str">
        <f t="array" ref="BK94">IFERROR(INDEX(FDONN,MATCH($BJ$4&amp;$E94,FNOM&amp;FDATE,0),4)," ")</f>
        <v xml:space="preserve"> </v>
      </c>
      <c r="BL94" s="187">
        <f t="shared" si="345"/>
        <v>0</v>
      </c>
      <c r="BM94" s="188">
        <f t="shared" si="403"/>
        <v>0</v>
      </c>
      <c r="BN94" s="176" t="str">
        <f t="array" ref="BN94">IFERROR(INDEX(FDONN,MATCH($BN$4&amp;$E94,FNOM&amp;FDATE,0),3)," ")</f>
        <v xml:space="preserve"> </v>
      </c>
      <c r="BO94" s="178" t="str">
        <f t="array" ref="BO94">IFERROR(INDEX(FDONN,MATCH($BN$4&amp;$E94,FNOM&amp;FDATE,0),4)," ")</f>
        <v xml:space="preserve"> </v>
      </c>
      <c r="BP94" s="187">
        <f t="shared" si="346"/>
        <v>0</v>
      </c>
      <c r="BQ94" s="188">
        <f t="shared" si="404"/>
        <v>0</v>
      </c>
      <c r="BR94" s="176" t="str">
        <f t="array" ref="BR94">IFERROR(INDEX(FDONN,MATCH($BR$4&amp;$E94,FNOM&amp;FDATE,0),3)," ")</f>
        <v xml:space="preserve"> </v>
      </c>
      <c r="BS94" s="178" t="str">
        <f t="array" ref="BS94">IFERROR(INDEX(FDONN,MATCH($BR$4&amp;$E94,FNOM&amp;FDATE,0),4)," ")</f>
        <v xml:space="preserve"> </v>
      </c>
      <c r="BT94" s="187">
        <f t="shared" si="347"/>
        <v>0</v>
      </c>
      <c r="BU94" s="188">
        <f t="shared" si="405"/>
        <v>0</v>
      </c>
      <c r="BV94" s="176" t="str">
        <f t="array" ref="BV94">IFERROR(INDEX(FDONN,MATCH($BV$4&amp;$E94,FNOM&amp;FDATE,0),3)," ")</f>
        <v xml:space="preserve"> </v>
      </c>
      <c r="BW94" s="178" t="str">
        <f t="array" ref="BW94">IFERROR(INDEX(FDONN,MATCH($BV$4&amp;$E94,FNOM&amp;FDATE,0),4)," ")</f>
        <v xml:space="preserve"> </v>
      </c>
      <c r="BX94" s="187">
        <f t="shared" si="348"/>
        <v>0</v>
      </c>
      <c r="BY94" s="188">
        <f t="shared" si="406"/>
        <v>0</v>
      </c>
      <c r="BZ94" s="176" t="str">
        <f t="array" ref="BZ94">IFERROR(INDEX(FDONN,MATCH($BZ$4&amp;$E94,FNOM&amp;FDATE,0),3)," ")</f>
        <v xml:space="preserve"> </v>
      </c>
      <c r="CA94" s="178" t="str">
        <f t="array" ref="CA94">IFERROR(INDEX(FDONN,MATCH($BZ$4&amp;$E94,FNOM&amp;FDATE,0),4)," ")</f>
        <v xml:space="preserve"> </v>
      </c>
      <c r="CB94" s="187">
        <f t="shared" si="349"/>
        <v>0</v>
      </c>
      <c r="CC94" s="188">
        <f t="shared" si="407"/>
        <v>0</v>
      </c>
      <c r="CD94" s="176" t="str">
        <f t="array" ref="CD94">IFERROR(INDEX(FDONN,MATCH($CD$4&amp;$E94,FNOM&amp;FDATE,0),3)," ")</f>
        <v xml:space="preserve"> </v>
      </c>
      <c r="CE94" s="178" t="str">
        <f t="array" ref="CE94">IFERROR(INDEX(FDONN,MATCH($CD$4&amp;$E94,FNOM&amp;FDATE,0),4)," ")</f>
        <v xml:space="preserve"> </v>
      </c>
      <c r="CF94" s="187">
        <f t="shared" si="350"/>
        <v>0</v>
      </c>
      <c r="CG94" s="188">
        <f t="shared" si="408"/>
        <v>0</v>
      </c>
      <c r="CH94" s="176" t="str">
        <f t="array" ref="CH94">IFERROR(INDEX(FDONN,MATCH($CH$4&amp;$E94,FNOM&amp;FDATE,0),3)," ")</f>
        <v xml:space="preserve"> </v>
      </c>
      <c r="CI94" s="178" t="str">
        <f t="array" ref="CI94">IFERROR(INDEX(FDONN,MATCH($CH$4&amp;$E94,FNOM&amp;FDATE,0),4)," ")</f>
        <v xml:space="preserve"> </v>
      </c>
      <c r="CJ94" s="187">
        <f t="shared" si="351"/>
        <v>0</v>
      </c>
      <c r="CK94" s="188">
        <f t="shared" si="409"/>
        <v>0</v>
      </c>
      <c r="CL94" s="176" t="str">
        <f t="array" ref="CL94">IFERROR(INDEX(FDONN,MATCH($CL$4&amp;$E94,FNOM&amp;FDATE,0),3)," ")</f>
        <v xml:space="preserve"> </v>
      </c>
      <c r="CM94" s="178" t="str">
        <f t="array" ref="CM94">IFERROR(INDEX(FDONN,MATCH($CL$4&amp;$E94,FNOM&amp;FDATE,0),4)," ")</f>
        <v xml:space="preserve"> </v>
      </c>
      <c r="CN94" s="187">
        <f t="shared" si="352"/>
        <v>0</v>
      </c>
      <c r="CO94" s="188">
        <f t="shared" si="410"/>
        <v>0</v>
      </c>
      <c r="CP94" s="176" t="str">
        <f t="array" ref="CP94">IFERROR(INDEX(FDONN,MATCH($CP$4&amp;$E94,FNOM&amp;FDATE,0),3)," ")</f>
        <v xml:space="preserve"> </v>
      </c>
      <c r="CQ94" s="178" t="str">
        <f t="array" ref="CQ94">IFERROR(INDEX(FDONN,MATCH($CP$4&amp;$E94,FNOM&amp;FDATE,0),4)," ")</f>
        <v xml:space="preserve"> </v>
      </c>
      <c r="CR94" s="187">
        <f t="shared" si="353"/>
        <v>0</v>
      </c>
      <c r="CS94" s="188">
        <f t="shared" si="411"/>
        <v>0</v>
      </c>
      <c r="CT94" s="176" t="str">
        <f t="array" ref="CT94">IFERROR(INDEX(FDONN,MATCH($CT$4&amp;$E94,FNOM&amp;FDATE,0),3)," ")</f>
        <v xml:space="preserve"> </v>
      </c>
      <c r="CU94" s="178" t="str">
        <f t="array" ref="CU94">IFERROR(INDEX(FDONN,MATCH($CT$4&amp;$E94,FNOM&amp;FDATE,0),4)," ")</f>
        <v xml:space="preserve"> </v>
      </c>
      <c r="CV94" s="187">
        <f t="shared" si="354"/>
        <v>0</v>
      </c>
      <c r="CW94" s="188">
        <f t="shared" si="412"/>
        <v>0</v>
      </c>
      <c r="CX94" s="176" t="str">
        <f t="array" ref="CX94">IFERROR(INDEX(FDONN,MATCH($CX$4&amp;$E94,FNOM&amp;FDATE,0),3)," ")</f>
        <v xml:space="preserve"> </v>
      </c>
      <c r="CY94" s="178" t="str">
        <f t="array" ref="CY94">IFERROR(INDEX(FDONN,MATCH($CX$4&amp;$E94,FNOM&amp;FDATE,0),4)," ")</f>
        <v xml:space="preserve"> </v>
      </c>
      <c r="CZ94" s="187">
        <f t="shared" si="355"/>
        <v>0</v>
      </c>
      <c r="DA94" s="188">
        <f t="shared" si="413"/>
        <v>0</v>
      </c>
      <c r="DB94" s="176" t="str">
        <f t="array" ref="DB94">IFERROR(INDEX(FDONN,MATCH($DB$4&amp;$E94,FNOM&amp;FDATE,0),3)," ")</f>
        <v xml:space="preserve"> </v>
      </c>
      <c r="DC94" s="178" t="str">
        <f t="array" ref="DC94">IFERROR(INDEX(FDONN,MATCH($DB$4&amp;$E94,FNOM&amp;FDATE,0),4)," ")</f>
        <v xml:space="preserve"> </v>
      </c>
      <c r="DD94" s="187">
        <f t="shared" si="356"/>
        <v>0</v>
      </c>
      <c r="DE94" s="188">
        <f t="shared" si="414"/>
        <v>0</v>
      </c>
      <c r="DF94" s="176" t="str">
        <f t="array" ref="DF94">IFERROR(INDEX(FDONN,MATCH($DF$4&amp;$E94,FNOM&amp;FDATE,0),3)," ")</f>
        <v xml:space="preserve"> </v>
      </c>
      <c r="DG94" s="178" t="str">
        <f t="array" ref="DG94">IFERROR(INDEX(FDONN,MATCH($DF$4&amp;$E94,FNOM&amp;FDATE,0),4)," ")</f>
        <v xml:space="preserve"> </v>
      </c>
      <c r="DH94" s="187">
        <f t="shared" si="357"/>
        <v>0</v>
      </c>
      <c r="DI94" s="188">
        <f t="shared" si="415"/>
        <v>0</v>
      </c>
      <c r="DJ94" s="176" t="str">
        <f t="array" ref="DJ94">IFERROR(INDEX(FDONN,MATCH($DJ$4&amp;$E94,FNOM&amp;FDATE,0),3)," ")</f>
        <v xml:space="preserve"> </v>
      </c>
      <c r="DK94" s="178" t="str">
        <f t="array" ref="DK94">IFERROR(INDEX(FDONN,MATCH($DJ$4&amp;$E94,FNOM&amp;FDATE,0),4)," ")</f>
        <v xml:space="preserve"> </v>
      </c>
      <c r="DL94" s="187">
        <f t="shared" si="358"/>
        <v>0</v>
      </c>
      <c r="DM94" s="188">
        <f t="shared" si="416"/>
        <v>0</v>
      </c>
      <c r="DN94" s="194" t="str">
        <f t="array" ref="DN94">IFERROR(INDEX(FDONN,MATCH($DN$4&amp;$E94,FNOM&amp;FDATE,0),3)," ")</f>
        <v xml:space="preserve"> </v>
      </c>
      <c r="DO94" s="178" t="str">
        <f t="array" ref="DO94">IFERROR(INDEX(FDONN,MATCH($DN$4&amp;$E94,FNOM&amp;FDATE,0),4)," ")</f>
        <v xml:space="preserve"> </v>
      </c>
      <c r="DP94" s="187">
        <f t="shared" si="359"/>
        <v>0</v>
      </c>
      <c r="DQ94" s="188">
        <f t="shared" si="417"/>
        <v>0</v>
      </c>
    </row>
    <row r="95" spans="1:121" ht="16.5" thickBot="1" x14ac:dyDescent="0.3">
      <c r="A95" s="97"/>
      <c r="B95" s="95">
        <f t="shared" si="325"/>
        <v>7</v>
      </c>
      <c r="C95" s="95">
        <f t="shared" si="326"/>
        <v>13</v>
      </c>
      <c r="D95" s="95">
        <f t="shared" si="327"/>
        <v>3</v>
      </c>
      <c r="E95" s="156">
        <f t="shared" si="330"/>
        <v>43555</v>
      </c>
      <c r="F95" s="176" t="str">
        <f t="array" ref="F95">IFERROR(INDEX(Etat!A:C,MATCH('2019'!$F$4:$I$4&amp;'2019'!$E95,FNOM&amp;FDATE,0),3)," ")</f>
        <v xml:space="preserve"> </v>
      </c>
      <c r="G95" s="178" t="str">
        <f t="array" ref="G95">IFERROR(INDEX(Etat!A:D,MATCH('2019'!$F$4:$I$4&amp;'2019'!$E95,FNOM&amp;FDATE,0),4)," ")</f>
        <v xml:space="preserve"> </v>
      </c>
      <c r="H95" s="187">
        <f t="shared" si="331"/>
        <v>0</v>
      </c>
      <c r="I95" s="188">
        <f t="shared" si="418"/>
        <v>0</v>
      </c>
      <c r="J95" s="176" t="str">
        <f t="array" ref="J95">IFERROR(INDEX(FDONN,MATCH($J$4&amp;$E95,FNOM&amp;FDATE,0),3)," ")</f>
        <v xml:space="preserve"> </v>
      </c>
      <c r="K95" s="178" t="str">
        <f t="array" ref="K95">IFERROR(INDEX(FDONN,MATCH($J$4&amp;$E95,FNOM&amp;FDATE,0),4)," ")</f>
        <v xml:space="preserve"> </v>
      </c>
      <c r="L95" s="187">
        <f t="shared" si="332"/>
        <v>0</v>
      </c>
      <c r="M95" s="188">
        <f t="shared" si="390"/>
        <v>0</v>
      </c>
      <c r="N95" s="176" t="str">
        <f t="array" ref="N95">IFERROR(INDEX(FDONN,MATCH($N$4&amp;$E95,FNOM&amp;FDATE,0),3)," ")</f>
        <v xml:space="preserve"> </v>
      </c>
      <c r="O95" s="178" t="str">
        <f t="array" ref="O95">IFERROR(INDEX(FDONN,MATCH($N$4&amp;$E95,FNOM&amp;FDATE,0),4)," ")</f>
        <v xml:space="preserve"> </v>
      </c>
      <c r="P95" s="187">
        <f t="shared" si="333"/>
        <v>0</v>
      </c>
      <c r="Q95" s="188">
        <f t="shared" si="391"/>
        <v>0</v>
      </c>
      <c r="R95" s="176" t="str">
        <f t="array" ref="R95">IFERROR(INDEX(FDONN,MATCH($R$4&amp;$E95,FNOM&amp;FDATE,0),3)," ")</f>
        <v xml:space="preserve"> </v>
      </c>
      <c r="S95" s="178" t="str">
        <f t="array" ref="S95">IFERROR(INDEX(FDONN,MATCH($R$4&amp;$E95,FNOM&amp;FDATE,0),4)," ")</f>
        <v xml:space="preserve"> </v>
      </c>
      <c r="T95" s="187">
        <f t="shared" si="334"/>
        <v>0</v>
      </c>
      <c r="U95" s="188">
        <f t="shared" si="392"/>
        <v>0</v>
      </c>
      <c r="V95" s="176" t="str">
        <f t="array" ref="V95">IFERROR(INDEX(FDONN,MATCH($V$4&amp;$E95,FNOM&amp;FDATE,0),3)," ")</f>
        <v xml:space="preserve"> </v>
      </c>
      <c r="W95" s="178" t="str">
        <f t="array" ref="W95">IFERROR(INDEX(FDONN,MATCH($V$4&amp;$E95,FNOM&amp;FDATE,0),4)," ")</f>
        <v xml:space="preserve"> </v>
      </c>
      <c r="X95" s="187">
        <f t="shared" si="335"/>
        <v>0</v>
      </c>
      <c r="Y95" s="188">
        <f t="shared" si="393"/>
        <v>0</v>
      </c>
      <c r="Z95" s="176" t="str">
        <f t="array" ref="Z95">IFERROR(INDEX(FDONN,MATCH($Z$4&amp;$E95,FNOM&amp;FDATE,0),3)," ")</f>
        <v xml:space="preserve"> </v>
      </c>
      <c r="AA95" s="178" t="str">
        <f t="array" ref="AA95">IFERROR(INDEX(FDONN,MATCH($Z$4&amp;$E95,FNOM&amp;FDATE,0),4)," ")</f>
        <v xml:space="preserve"> </v>
      </c>
      <c r="AB95" s="187">
        <f t="shared" si="336"/>
        <v>0</v>
      </c>
      <c r="AC95" s="188">
        <f t="shared" si="394"/>
        <v>0</v>
      </c>
      <c r="AD95" s="176" t="str">
        <f t="shared" si="328"/>
        <v xml:space="preserve"> </v>
      </c>
      <c r="AE95" s="178" t="str">
        <f t="shared" si="329"/>
        <v xml:space="preserve"> </v>
      </c>
      <c r="AF95" s="187">
        <f t="shared" si="337"/>
        <v>0</v>
      </c>
      <c r="AG95" s="188">
        <f t="shared" si="395"/>
        <v>0</v>
      </c>
      <c r="AH95" s="176" t="str">
        <f t="array" ref="AH95">IFERROR(INDEX(FDONN,MATCH($AH$4&amp;$E95,FNOM&amp;FDATE,0),3)," ")</f>
        <v xml:space="preserve"> </v>
      </c>
      <c r="AI95" s="178" t="str">
        <f t="array" ref="AI95">IFERROR(INDEX(FDONN,MATCH($AH$4&amp;$E95,FNOM&amp;FDATE,0),4)," ")</f>
        <v xml:space="preserve"> </v>
      </c>
      <c r="AJ95" s="187">
        <f t="shared" si="338"/>
        <v>0</v>
      </c>
      <c r="AK95" s="188">
        <f t="shared" si="396"/>
        <v>0</v>
      </c>
      <c r="AL95" s="176" t="str">
        <f t="array" ref="AL95">IFERROR(INDEX(FDONN,MATCH($AL$4&amp;$E95,FNOM&amp;FDATE,0),3)," ")</f>
        <v xml:space="preserve"> </v>
      </c>
      <c r="AM95" s="178" t="str">
        <f t="array" ref="AM95">IFERROR(INDEX(FDONN,MATCH($AL$4&amp;$E95,FNOM&amp;FDATE,0),4)," ")</f>
        <v xml:space="preserve"> </v>
      </c>
      <c r="AN95" s="187">
        <f t="shared" si="339"/>
        <v>0</v>
      </c>
      <c r="AO95" s="188">
        <f t="shared" si="397"/>
        <v>0</v>
      </c>
      <c r="AP95" s="176" t="str">
        <f t="array" ref="AP95">IFERROR(INDEX(FDONN,MATCH($AP$4&amp;$E95,FNOM&amp;FDATE,0),3)," ")</f>
        <v xml:space="preserve"> </v>
      </c>
      <c r="AQ95" s="178" t="str">
        <f t="array" ref="AQ95">IFERROR(INDEX(FDONN,MATCH($AP$4&amp;$E95,FNOM&amp;FDATE,0),4)," ")</f>
        <v xml:space="preserve"> </v>
      </c>
      <c r="AR95" s="187">
        <f t="shared" si="340"/>
        <v>0</v>
      </c>
      <c r="AS95" s="188">
        <f t="shared" si="398"/>
        <v>0</v>
      </c>
      <c r="AT95" s="176" t="str">
        <f t="array" ref="AT95">IFERROR(INDEX(FDONN,MATCH($AT$4&amp;$E95,FNOM&amp;FDATE,0),3)," ")</f>
        <v xml:space="preserve"> </v>
      </c>
      <c r="AU95" s="178" t="str">
        <f t="array" ref="AU95">IFERROR(INDEX(FDONN,MATCH($AT$4&amp;$E95,FNOM&amp;FDATE,0),4)," ")</f>
        <v xml:space="preserve"> </v>
      </c>
      <c r="AV95" s="187">
        <f t="shared" si="341"/>
        <v>0</v>
      </c>
      <c r="AW95" s="188">
        <f t="shared" si="399"/>
        <v>0</v>
      </c>
      <c r="AX95" s="176" t="str">
        <f t="array" ref="AX95">IFERROR(INDEX(FDONN,MATCH($AX$4&amp;$E95,FNOM&amp;FDATE,0),3)," ")</f>
        <v xml:space="preserve"> </v>
      </c>
      <c r="AY95" s="178" t="str">
        <f t="array" ref="AY95">IFERROR(INDEX(FDONN,MATCH($AX$4&amp;$E95,FNOM&amp;FDATE,0),4)," ")</f>
        <v xml:space="preserve"> </v>
      </c>
      <c r="AZ95" s="187">
        <f t="shared" si="342"/>
        <v>0</v>
      </c>
      <c r="BA95" s="188">
        <f t="shared" si="400"/>
        <v>0</v>
      </c>
      <c r="BB95" s="176" t="str">
        <f t="array" ref="BB95">IFERROR(INDEX(FDONN,MATCH($BB$4&amp;$E95,FNOM&amp;FDATE,0),3)," ")</f>
        <v xml:space="preserve"> </v>
      </c>
      <c r="BC95" s="178" t="str">
        <f t="array" ref="BC95">IFERROR(INDEX(FDONN,MATCH($BB$4&amp;$E95,FNOM&amp;FDATE,0),4)," ")</f>
        <v xml:space="preserve"> </v>
      </c>
      <c r="BD95" s="187">
        <f t="shared" si="343"/>
        <v>0</v>
      </c>
      <c r="BE95" s="188">
        <f t="shared" si="401"/>
        <v>0</v>
      </c>
      <c r="BF95" s="176" t="str">
        <f t="array" ref="BF95">IFERROR(INDEX(FDONN,MATCH($BF$4&amp;$E95,FNOM&amp;FDATE,0),3)," ")</f>
        <v xml:space="preserve"> </v>
      </c>
      <c r="BG95" s="178" t="str">
        <f t="array" ref="BG95">IFERROR(INDEX(FDONN,MATCH($BF$4&amp;$E95,FNOM&amp;FDATE,0),4)," ")</f>
        <v xml:space="preserve"> </v>
      </c>
      <c r="BH95" s="187">
        <f t="shared" si="344"/>
        <v>0</v>
      </c>
      <c r="BI95" s="188">
        <f t="shared" si="402"/>
        <v>0</v>
      </c>
      <c r="BJ95" s="176" t="str">
        <f t="array" ref="BJ95">IFERROR(INDEX(FDONN,MATCH($BJ$4&amp;$E95,FNOM&amp;FDATE,0),3)," ")</f>
        <v xml:space="preserve"> </v>
      </c>
      <c r="BK95" s="178" t="str">
        <f t="array" ref="BK95">IFERROR(INDEX(FDONN,MATCH($BJ$4&amp;$E95,FNOM&amp;FDATE,0),4)," ")</f>
        <v xml:space="preserve"> </v>
      </c>
      <c r="BL95" s="187">
        <f t="shared" si="345"/>
        <v>0</v>
      </c>
      <c r="BM95" s="188">
        <f t="shared" si="403"/>
        <v>0</v>
      </c>
      <c r="BN95" s="176" t="str">
        <f t="array" ref="BN95">IFERROR(INDEX(FDONN,MATCH($BN$4&amp;$E95,FNOM&amp;FDATE,0),3)," ")</f>
        <v xml:space="preserve"> </v>
      </c>
      <c r="BO95" s="178" t="str">
        <f t="array" ref="BO95">IFERROR(INDEX(FDONN,MATCH($BN$4&amp;$E95,FNOM&amp;FDATE,0),4)," ")</f>
        <v xml:space="preserve"> </v>
      </c>
      <c r="BP95" s="187">
        <f t="shared" si="346"/>
        <v>0</v>
      </c>
      <c r="BQ95" s="188">
        <f t="shared" si="404"/>
        <v>0</v>
      </c>
      <c r="BR95" s="176" t="str">
        <f t="array" ref="BR95">IFERROR(INDEX(FDONN,MATCH($BR$4&amp;$E95,FNOM&amp;FDATE,0),3)," ")</f>
        <v xml:space="preserve"> </v>
      </c>
      <c r="BS95" s="178" t="str">
        <f t="array" ref="BS95">IFERROR(INDEX(FDONN,MATCH($BR$4&amp;$E95,FNOM&amp;FDATE,0),4)," ")</f>
        <v xml:space="preserve"> </v>
      </c>
      <c r="BT95" s="187">
        <f t="shared" si="347"/>
        <v>0</v>
      </c>
      <c r="BU95" s="188">
        <f t="shared" si="405"/>
        <v>0</v>
      </c>
      <c r="BV95" s="176" t="str">
        <f t="array" ref="BV95">IFERROR(INDEX(FDONN,MATCH($BV$4&amp;$E95,FNOM&amp;FDATE,0),3)," ")</f>
        <v xml:space="preserve"> </v>
      </c>
      <c r="BW95" s="178" t="str">
        <f t="array" ref="BW95">IFERROR(INDEX(FDONN,MATCH($BV$4&amp;$E95,FNOM&amp;FDATE,0),4)," ")</f>
        <v xml:space="preserve"> </v>
      </c>
      <c r="BX95" s="187">
        <f t="shared" si="348"/>
        <v>0</v>
      </c>
      <c r="BY95" s="188">
        <f t="shared" si="406"/>
        <v>0</v>
      </c>
      <c r="BZ95" s="176" t="str">
        <f t="array" ref="BZ95">IFERROR(INDEX(FDONN,MATCH($BZ$4&amp;$E95,FNOM&amp;FDATE,0),3)," ")</f>
        <v xml:space="preserve"> </v>
      </c>
      <c r="CA95" s="178" t="str">
        <f t="array" ref="CA95">IFERROR(INDEX(FDONN,MATCH($BZ$4&amp;$E95,FNOM&amp;FDATE,0),4)," ")</f>
        <v xml:space="preserve"> </v>
      </c>
      <c r="CB95" s="187">
        <f t="shared" si="349"/>
        <v>0</v>
      </c>
      <c r="CC95" s="188">
        <f t="shared" si="407"/>
        <v>0</v>
      </c>
      <c r="CD95" s="176" t="str">
        <f t="array" ref="CD95">IFERROR(INDEX(FDONN,MATCH($CD$4&amp;$E95,FNOM&amp;FDATE,0),3)," ")</f>
        <v xml:space="preserve"> </v>
      </c>
      <c r="CE95" s="178" t="str">
        <f t="array" ref="CE95">IFERROR(INDEX(FDONN,MATCH($CD$4&amp;$E95,FNOM&amp;FDATE,0),4)," ")</f>
        <v xml:space="preserve"> </v>
      </c>
      <c r="CF95" s="187">
        <f t="shared" si="350"/>
        <v>0</v>
      </c>
      <c r="CG95" s="188">
        <f t="shared" si="408"/>
        <v>0</v>
      </c>
      <c r="CH95" s="176" t="str">
        <f t="array" ref="CH95">IFERROR(INDEX(FDONN,MATCH($CH$4&amp;$E95,FNOM&amp;FDATE,0),3)," ")</f>
        <v xml:space="preserve"> </v>
      </c>
      <c r="CI95" s="178" t="str">
        <f t="array" ref="CI95">IFERROR(INDEX(FDONN,MATCH($CH$4&amp;$E95,FNOM&amp;FDATE,0),4)," ")</f>
        <v xml:space="preserve"> </v>
      </c>
      <c r="CJ95" s="187">
        <f t="shared" si="351"/>
        <v>0</v>
      </c>
      <c r="CK95" s="188">
        <f t="shared" si="409"/>
        <v>0</v>
      </c>
      <c r="CL95" s="176" t="str">
        <f t="array" ref="CL95">IFERROR(INDEX(FDONN,MATCH($CL$4&amp;$E95,FNOM&amp;FDATE,0),3)," ")</f>
        <v xml:space="preserve"> </v>
      </c>
      <c r="CM95" s="178" t="str">
        <f t="array" ref="CM95">IFERROR(INDEX(FDONN,MATCH($CL$4&amp;$E95,FNOM&amp;FDATE,0),4)," ")</f>
        <v xml:space="preserve"> </v>
      </c>
      <c r="CN95" s="187">
        <f t="shared" si="352"/>
        <v>0</v>
      </c>
      <c r="CO95" s="188">
        <f t="shared" si="410"/>
        <v>0</v>
      </c>
      <c r="CP95" s="176" t="str">
        <f t="array" ref="CP95">IFERROR(INDEX(FDONN,MATCH($CP$4&amp;$E95,FNOM&amp;FDATE,0),3)," ")</f>
        <v xml:space="preserve"> </v>
      </c>
      <c r="CQ95" s="178" t="str">
        <f t="array" ref="CQ95">IFERROR(INDEX(FDONN,MATCH($CP$4&amp;$E95,FNOM&amp;FDATE,0),4)," ")</f>
        <v xml:space="preserve"> </v>
      </c>
      <c r="CR95" s="187">
        <f t="shared" si="353"/>
        <v>0</v>
      </c>
      <c r="CS95" s="188">
        <f t="shared" si="411"/>
        <v>0</v>
      </c>
      <c r="CT95" s="176" t="str">
        <f t="array" ref="CT95">IFERROR(INDEX(FDONN,MATCH($CT$4&amp;$E95,FNOM&amp;FDATE,0),3)," ")</f>
        <v xml:space="preserve"> </v>
      </c>
      <c r="CU95" s="178" t="str">
        <f t="array" ref="CU95">IFERROR(INDEX(FDONN,MATCH($CT$4&amp;$E95,FNOM&amp;FDATE,0),4)," ")</f>
        <v xml:space="preserve"> </v>
      </c>
      <c r="CV95" s="187">
        <f t="shared" si="354"/>
        <v>0</v>
      </c>
      <c r="CW95" s="188">
        <f t="shared" si="412"/>
        <v>0</v>
      </c>
      <c r="CX95" s="176" t="str">
        <f t="array" ref="CX95">IFERROR(INDEX(FDONN,MATCH($CX$4&amp;$E95,FNOM&amp;FDATE,0),3)," ")</f>
        <v xml:space="preserve"> </v>
      </c>
      <c r="CY95" s="178" t="str">
        <f t="array" ref="CY95">IFERROR(INDEX(FDONN,MATCH($CX$4&amp;$E95,FNOM&amp;FDATE,0),4)," ")</f>
        <v xml:space="preserve"> </v>
      </c>
      <c r="CZ95" s="187">
        <f t="shared" si="355"/>
        <v>0</v>
      </c>
      <c r="DA95" s="188">
        <f t="shared" si="413"/>
        <v>0</v>
      </c>
      <c r="DB95" s="176" t="str">
        <f t="array" ref="DB95">IFERROR(INDEX(FDONN,MATCH($DB$4&amp;$E95,FNOM&amp;FDATE,0),3)," ")</f>
        <v xml:space="preserve"> </v>
      </c>
      <c r="DC95" s="178" t="str">
        <f t="array" ref="DC95">IFERROR(INDEX(FDONN,MATCH($DB$4&amp;$E95,FNOM&amp;FDATE,0),4)," ")</f>
        <v xml:space="preserve"> </v>
      </c>
      <c r="DD95" s="187">
        <f t="shared" si="356"/>
        <v>0</v>
      </c>
      <c r="DE95" s="188">
        <f t="shared" si="414"/>
        <v>0</v>
      </c>
      <c r="DF95" s="176" t="str">
        <f t="array" ref="DF95">IFERROR(INDEX(FDONN,MATCH($DF$4&amp;$E95,FNOM&amp;FDATE,0),3)," ")</f>
        <v xml:space="preserve"> </v>
      </c>
      <c r="DG95" s="178" t="str">
        <f t="array" ref="DG95">IFERROR(INDEX(FDONN,MATCH($DF$4&amp;$E95,FNOM&amp;FDATE,0),4)," ")</f>
        <v xml:space="preserve"> </v>
      </c>
      <c r="DH95" s="187">
        <f t="shared" si="357"/>
        <v>0</v>
      </c>
      <c r="DI95" s="188">
        <f t="shared" si="415"/>
        <v>0</v>
      </c>
      <c r="DJ95" s="176" t="str">
        <f t="array" ref="DJ95">IFERROR(INDEX(FDONN,MATCH($DJ$4&amp;$E95,FNOM&amp;FDATE,0),3)," ")</f>
        <v xml:space="preserve"> </v>
      </c>
      <c r="DK95" s="178" t="str">
        <f t="array" ref="DK95">IFERROR(INDEX(FDONN,MATCH($DJ$4&amp;$E95,FNOM&amp;FDATE,0),4)," ")</f>
        <v xml:space="preserve"> </v>
      </c>
      <c r="DL95" s="187">
        <f t="shared" si="358"/>
        <v>0</v>
      </c>
      <c r="DM95" s="188">
        <f t="shared" si="416"/>
        <v>0</v>
      </c>
      <c r="DN95" s="194" t="str">
        <f t="array" ref="DN95">IFERROR(INDEX(FDONN,MATCH($DN$4&amp;$E95,FNOM&amp;FDATE,0),3)," ")</f>
        <v xml:space="preserve"> </v>
      </c>
      <c r="DO95" s="178" t="str">
        <f t="array" ref="DO95">IFERROR(INDEX(FDONN,MATCH($DN$4&amp;$E95,FNOM&amp;FDATE,0),4)," ")</f>
        <v xml:space="preserve"> </v>
      </c>
      <c r="DP95" s="187">
        <f t="shared" si="359"/>
        <v>0</v>
      </c>
      <c r="DQ95" s="188">
        <f t="shared" si="417"/>
        <v>0</v>
      </c>
    </row>
    <row r="96" spans="1:121" ht="16.5" thickBot="1" x14ac:dyDescent="0.3">
      <c r="A96" s="97"/>
      <c r="B96" s="95">
        <f t="shared" si="325"/>
        <v>1</v>
      </c>
      <c r="C96" s="95">
        <f t="shared" si="326"/>
        <v>14</v>
      </c>
      <c r="D96" s="95">
        <f t="shared" si="327"/>
        <v>4</v>
      </c>
      <c r="E96" s="156">
        <f t="shared" si="330"/>
        <v>43556</v>
      </c>
      <c r="F96" s="176" t="str">
        <f t="array" ref="F96">IFERROR(INDEX(Etat!A:C,MATCH('2019'!$F$4:$I$4&amp;'2019'!$E96,FNOM&amp;FDATE,0),3)," ")</f>
        <v xml:space="preserve"> </v>
      </c>
      <c r="G96" s="178" t="str">
        <f t="array" ref="G96">IFERROR(INDEX(Etat!A:D,MATCH('2019'!$F$4:$I$4&amp;'2019'!$E96,FNOM&amp;FDATE,0),4)," ")</f>
        <v xml:space="preserve"> </v>
      </c>
      <c r="H96" s="187">
        <f t="shared" si="331"/>
        <v>0</v>
      </c>
      <c r="I96" s="188">
        <f>H96</f>
        <v>0</v>
      </c>
      <c r="J96" s="176" t="str">
        <f t="array" ref="J96">IFERROR(INDEX(FDONN,MATCH($J$4&amp;$E96,FNOM&amp;FDATE,0),3)," ")</f>
        <v xml:space="preserve"> </v>
      </c>
      <c r="K96" s="178" t="str">
        <f t="array" ref="K96">IFERROR(INDEX(FDONN,MATCH($J$4&amp;$E96,FNOM&amp;FDATE,0),4)," ")</f>
        <v xml:space="preserve"> </v>
      </c>
      <c r="L96" s="187">
        <f t="shared" si="332"/>
        <v>0</v>
      </c>
      <c r="M96" s="188">
        <f>L96</f>
        <v>0</v>
      </c>
      <c r="N96" s="176" t="str">
        <f t="array" ref="N96">IFERROR(INDEX(FDONN,MATCH($N$4&amp;$E96,FNOM&amp;FDATE,0),3)," ")</f>
        <v xml:space="preserve"> </v>
      </c>
      <c r="O96" s="178" t="str">
        <f t="array" ref="O96">IFERROR(INDEX(FDONN,MATCH($N$4&amp;$E96,FNOM&amp;FDATE,0),4)," ")</f>
        <v xml:space="preserve"> </v>
      </c>
      <c r="P96" s="187">
        <f t="shared" si="333"/>
        <v>0</v>
      </c>
      <c r="Q96" s="188">
        <f>P96</f>
        <v>0</v>
      </c>
      <c r="R96" s="176" t="str">
        <f t="array" ref="R96">IFERROR(INDEX(FDONN,MATCH($R$4&amp;$E96,FNOM&amp;FDATE,0),3)," ")</f>
        <v xml:space="preserve"> </v>
      </c>
      <c r="S96" s="178" t="str">
        <f t="array" ref="S96">IFERROR(INDEX(FDONN,MATCH($R$4&amp;$E96,FNOM&amp;FDATE,0),4)," ")</f>
        <v xml:space="preserve"> </v>
      </c>
      <c r="T96" s="187">
        <f t="shared" si="334"/>
        <v>0</v>
      </c>
      <c r="U96" s="188">
        <f>T96</f>
        <v>0</v>
      </c>
      <c r="V96" s="176" t="str">
        <f t="array" ref="V96">IFERROR(INDEX(FDONN,MATCH($V$4&amp;$E96,FNOM&amp;FDATE,0),3)," ")</f>
        <v xml:space="preserve"> </v>
      </c>
      <c r="W96" s="178" t="str">
        <f t="array" ref="W96">IFERROR(INDEX(FDONN,MATCH($V$4&amp;$E96,FNOM&amp;FDATE,0),4)," ")</f>
        <v xml:space="preserve"> </v>
      </c>
      <c r="X96" s="187">
        <f t="shared" si="335"/>
        <v>0</v>
      </c>
      <c r="Y96" s="188">
        <f>X96</f>
        <v>0</v>
      </c>
      <c r="Z96" s="176" t="str">
        <f t="array" ref="Z96">IFERROR(INDEX(FDONN,MATCH($Z$4&amp;$E96,FNOM&amp;FDATE,0),3)," ")</f>
        <v xml:space="preserve"> </v>
      </c>
      <c r="AA96" s="178" t="str">
        <f t="array" ref="AA96">IFERROR(INDEX(FDONN,MATCH($Z$4&amp;$E96,FNOM&amp;FDATE,0),4)," ")</f>
        <v xml:space="preserve"> </v>
      </c>
      <c r="AB96" s="187">
        <f t="shared" si="336"/>
        <v>0</v>
      </c>
      <c r="AC96" s="188">
        <f>AB96</f>
        <v>0</v>
      </c>
      <c r="AD96" s="176" t="str">
        <f t="shared" si="328"/>
        <v xml:space="preserve"> </v>
      </c>
      <c r="AE96" s="178" t="str">
        <f t="shared" si="329"/>
        <v xml:space="preserve"> </v>
      </c>
      <c r="AF96" s="187">
        <f t="shared" si="337"/>
        <v>0</v>
      </c>
      <c r="AG96" s="188">
        <f>AF96</f>
        <v>0</v>
      </c>
      <c r="AH96" s="176" t="str">
        <f t="array" ref="AH96">IFERROR(INDEX(FDONN,MATCH($AH$4&amp;$E96,FNOM&amp;FDATE,0),3)," ")</f>
        <v xml:space="preserve"> </v>
      </c>
      <c r="AI96" s="178" t="str">
        <f t="array" ref="AI96">IFERROR(INDEX(FDONN,MATCH($AH$4&amp;$E96,FNOM&amp;FDATE,0),4)," ")</f>
        <v xml:space="preserve"> </v>
      </c>
      <c r="AJ96" s="187">
        <f t="shared" si="338"/>
        <v>0</v>
      </c>
      <c r="AK96" s="188">
        <f>AJ96</f>
        <v>0</v>
      </c>
      <c r="AL96" s="176" t="str">
        <f t="array" ref="AL96">IFERROR(INDEX(FDONN,MATCH($AL$4&amp;$E96,FNOM&amp;FDATE,0),3)," ")</f>
        <v xml:space="preserve"> </v>
      </c>
      <c r="AM96" s="178" t="str">
        <f t="array" ref="AM96">IFERROR(INDEX(FDONN,MATCH($AL$4&amp;$E96,FNOM&amp;FDATE,0),4)," ")</f>
        <v xml:space="preserve"> </v>
      </c>
      <c r="AN96" s="187">
        <f t="shared" si="339"/>
        <v>0</v>
      </c>
      <c r="AO96" s="188">
        <f>AN96</f>
        <v>0</v>
      </c>
      <c r="AP96" s="176" t="str">
        <f t="array" ref="AP96">IFERROR(INDEX(FDONN,MATCH($AP$4&amp;$E96,FNOM&amp;FDATE,0),3)," ")</f>
        <v xml:space="preserve"> </v>
      </c>
      <c r="AQ96" s="178" t="str">
        <f t="array" ref="AQ96">IFERROR(INDEX(FDONN,MATCH($AP$4&amp;$E96,FNOM&amp;FDATE,0),4)," ")</f>
        <v xml:space="preserve"> </v>
      </c>
      <c r="AR96" s="187">
        <f t="shared" si="340"/>
        <v>0</v>
      </c>
      <c r="AS96" s="188">
        <f>AR96</f>
        <v>0</v>
      </c>
      <c r="AT96" s="176" t="str">
        <f t="array" ref="AT96">IFERROR(INDEX(FDONN,MATCH($AT$4&amp;$E96,FNOM&amp;FDATE,0),3)," ")</f>
        <v xml:space="preserve"> </v>
      </c>
      <c r="AU96" s="178" t="str">
        <f t="array" ref="AU96">IFERROR(INDEX(FDONN,MATCH($AT$4&amp;$E96,FNOM&amp;FDATE,0),4)," ")</f>
        <v xml:space="preserve"> </v>
      </c>
      <c r="AV96" s="187">
        <f t="shared" si="341"/>
        <v>0</v>
      </c>
      <c r="AW96" s="188">
        <f>AV96</f>
        <v>0</v>
      </c>
      <c r="AX96" s="176" t="str">
        <f t="array" ref="AX96">IFERROR(INDEX(FDONN,MATCH($AX$4&amp;$E96,FNOM&amp;FDATE,0),3)," ")</f>
        <v xml:space="preserve"> </v>
      </c>
      <c r="AY96" s="178" t="str">
        <f t="array" ref="AY96">IFERROR(INDEX(FDONN,MATCH($AX$4&amp;$E96,FNOM&amp;FDATE,0),4)," ")</f>
        <v xml:space="preserve"> </v>
      </c>
      <c r="AZ96" s="187">
        <f t="shared" si="342"/>
        <v>0</v>
      </c>
      <c r="BA96" s="188">
        <f>AZ96</f>
        <v>0</v>
      </c>
      <c r="BB96" s="176" t="str">
        <f t="array" ref="BB96">IFERROR(INDEX(FDONN,MATCH($BB$4&amp;$E96,FNOM&amp;FDATE,0),3)," ")</f>
        <v xml:space="preserve"> </v>
      </c>
      <c r="BC96" s="178" t="str">
        <f t="array" ref="BC96">IFERROR(INDEX(FDONN,MATCH($BB$4&amp;$E96,FNOM&amp;FDATE,0),4)," ")</f>
        <v xml:space="preserve"> </v>
      </c>
      <c r="BD96" s="187">
        <f t="shared" si="343"/>
        <v>0</v>
      </c>
      <c r="BE96" s="188">
        <f>BD96</f>
        <v>0</v>
      </c>
      <c r="BF96" s="176" t="str">
        <f t="array" ref="BF96">IFERROR(INDEX(FDONN,MATCH($BF$4&amp;$E96,FNOM&amp;FDATE,0),3)," ")</f>
        <v xml:space="preserve"> </v>
      </c>
      <c r="BG96" s="178" t="str">
        <f t="array" ref="BG96">IFERROR(INDEX(FDONN,MATCH($BF$4&amp;$E96,FNOM&amp;FDATE,0),4)," ")</f>
        <v xml:space="preserve"> </v>
      </c>
      <c r="BH96" s="187">
        <f t="shared" si="344"/>
        <v>0</v>
      </c>
      <c r="BI96" s="188">
        <f>BH96</f>
        <v>0</v>
      </c>
      <c r="BJ96" s="176" t="str">
        <f t="array" ref="BJ96">IFERROR(INDEX(FDONN,MATCH($BJ$4&amp;$E96,FNOM&amp;FDATE,0),3)," ")</f>
        <v xml:space="preserve"> </v>
      </c>
      <c r="BK96" s="178" t="str">
        <f t="array" ref="BK96">IFERROR(INDEX(FDONN,MATCH($BJ$4&amp;$E96,FNOM&amp;FDATE,0),4)," ")</f>
        <v xml:space="preserve"> </v>
      </c>
      <c r="BL96" s="187">
        <f t="shared" si="345"/>
        <v>0</v>
      </c>
      <c r="BM96" s="188">
        <f>BL96</f>
        <v>0</v>
      </c>
      <c r="BN96" s="176" t="str">
        <f t="array" ref="BN96">IFERROR(INDEX(FDONN,MATCH($BN$4&amp;$E96,FNOM&amp;FDATE,0),3)," ")</f>
        <v xml:space="preserve"> </v>
      </c>
      <c r="BO96" s="178" t="str">
        <f t="array" ref="BO96">IFERROR(INDEX(FDONN,MATCH($BN$4&amp;$E96,FNOM&amp;FDATE,0),4)," ")</f>
        <v xml:space="preserve"> </v>
      </c>
      <c r="BP96" s="187">
        <f t="shared" si="346"/>
        <v>0</v>
      </c>
      <c r="BQ96" s="188">
        <f>BP96</f>
        <v>0</v>
      </c>
      <c r="BR96" s="176" t="str">
        <f t="array" ref="BR96">IFERROR(INDEX(FDONN,MATCH($BR$4&amp;$E96,FNOM&amp;FDATE,0),3)," ")</f>
        <v xml:space="preserve"> </v>
      </c>
      <c r="BS96" s="178" t="str">
        <f t="array" ref="BS96">IFERROR(INDEX(FDONN,MATCH($BR$4&amp;$E96,FNOM&amp;FDATE,0),4)," ")</f>
        <v xml:space="preserve"> </v>
      </c>
      <c r="BT96" s="187">
        <f t="shared" si="347"/>
        <v>0</v>
      </c>
      <c r="BU96" s="188">
        <f>BT96</f>
        <v>0</v>
      </c>
      <c r="BV96" s="176" t="str">
        <f t="array" ref="BV96">IFERROR(INDEX(FDONN,MATCH($BV$4&amp;$E96,FNOM&amp;FDATE,0),3)," ")</f>
        <v xml:space="preserve"> </v>
      </c>
      <c r="BW96" s="178" t="str">
        <f t="array" ref="BW96">IFERROR(INDEX(FDONN,MATCH($BV$4&amp;$E96,FNOM&amp;FDATE,0),4)," ")</f>
        <v xml:space="preserve"> </v>
      </c>
      <c r="BX96" s="187">
        <f t="shared" si="348"/>
        <v>0</v>
      </c>
      <c r="BY96" s="188">
        <f>BX96</f>
        <v>0</v>
      </c>
      <c r="BZ96" s="176" t="str">
        <f t="array" ref="BZ96">IFERROR(INDEX(FDONN,MATCH($BZ$4&amp;$E96,FNOM&amp;FDATE,0),3)," ")</f>
        <v xml:space="preserve"> </v>
      </c>
      <c r="CA96" s="178" t="str">
        <f t="array" ref="CA96">IFERROR(INDEX(FDONN,MATCH($BZ$4&amp;$E96,FNOM&amp;FDATE,0),4)," ")</f>
        <v xml:space="preserve"> </v>
      </c>
      <c r="CB96" s="187">
        <f t="shared" si="349"/>
        <v>0</v>
      </c>
      <c r="CC96" s="188">
        <f>CB96</f>
        <v>0</v>
      </c>
      <c r="CD96" s="176" t="str">
        <f t="array" ref="CD96">IFERROR(INDEX(FDONN,MATCH($CD$4&amp;$E96,FNOM&amp;FDATE,0),3)," ")</f>
        <v xml:space="preserve"> </v>
      </c>
      <c r="CE96" s="178" t="str">
        <f t="array" ref="CE96">IFERROR(INDEX(FDONN,MATCH($CD$4&amp;$E96,FNOM&amp;FDATE,0),4)," ")</f>
        <v xml:space="preserve"> </v>
      </c>
      <c r="CF96" s="187">
        <f t="shared" si="350"/>
        <v>0</v>
      </c>
      <c r="CG96" s="188">
        <f>CF96</f>
        <v>0</v>
      </c>
      <c r="CH96" s="176" t="str">
        <f t="array" ref="CH96">IFERROR(INDEX(FDONN,MATCH($CH$4&amp;$E96,FNOM&amp;FDATE,0),3)," ")</f>
        <v xml:space="preserve"> </v>
      </c>
      <c r="CI96" s="178" t="str">
        <f t="array" ref="CI96">IFERROR(INDEX(FDONN,MATCH($CH$4&amp;$E96,FNOM&amp;FDATE,0),4)," ")</f>
        <v xml:space="preserve"> </v>
      </c>
      <c r="CJ96" s="187">
        <f t="shared" si="351"/>
        <v>0</v>
      </c>
      <c r="CK96" s="188">
        <f>CJ96</f>
        <v>0</v>
      </c>
      <c r="CL96" s="176" t="str">
        <f t="array" ref="CL96">IFERROR(INDEX(FDONN,MATCH($CL$4&amp;$E96,FNOM&amp;FDATE,0),3)," ")</f>
        <v xml:space="preserve"> </v>
      </c>
      <c r="CM96" s="178" t="str">
        <f t="array" ref="CM96">IFERROR(INDEX(FDONN,MATCH($CL$4&amp;$E96,FNOM&amp;FDATE,0),4)," ")</f>
        <v xml:space="preserve"> </v>
      </c>
      <c r="CN96" s="187">
        <f t="shared" si="352"/>
        <v>0</v>
      </c>
      <c r="CO96" s="188">
        <f>CN96</f>
        <v>0</v>
      </c>
      <c r="CP96" s="176" t="str">
        <f t="array" ref="CP96">IFERROR(INDEX(FDONN,MATCH($CP$4&amp;$E96,FNOM&amp;FDATE,0),3)," ")</f>
        <v xml:space="preserve"> </v>
      </c>
      <c r="CQ96" s="178" t="str">
        <f t="array" ref="CQ96">IFERROR(INDEX(FDONN,MATCH($CP$4&amp;$E96,FNOM&amp;FDATE,0),4)," ")</f>
        <v xml:space="preserve"> </v>
      </c>
      <c r="CR96" s="187">
        <f t="shared" si="353"/>
        <v>0</v>
      </c>
      <c r="CS96" s="188">
        <f>CR96</f>
        <v>0</v>
      </c>
      <c r="CT96" s="176" t="str">
        <f t="array" ref="CT96">IFERROR(INDEX(FDONN,MATCH($CT$4&amp;$E96,FNOM&amp;FDATE,0),3)," ")</f>
        <v xml:space="preserve"> </v>
      </c>
      <c r="CU96" s="178" t="str">
        <f t="array" ref="CU96">IFERROR(INDEX(FDONN,MATCH($CT$4&amp;$E96,FNOM&amp;FDATE,0),4)," ")</f>
        <v xml:space="preserve"> </v>
      </c>
      <c r="CV96" s="187">
        <f t="shared" si="354"/>
        <v>0</v>
      </c>
      <c r="CW96" s="188">
        <f>CV96</f>
        <v>0</v>
      </c>
      <c r="CX96" s="176" t="str">
        <f t="array" ref="CX96">IFERROR(INDEX(FDONN,MATCH($CX$4&amp;$E96,FNOM&amp;FDATE,0),3)," ")</f>
        <v xml:space="preserve"> </v>
      </c>
      <c r="CY96" s="178" t="str">
        <f t="array" ref="CY96">IFERROR(INDEX(FDONN,MATCH($CX$4&amp;$E96,FNOM&amp;FDATE,0),4)," ")</f>
        <v xml:space="preserve"> </v>
      </c>
      <c r="CZ96" s="187">
        <f t="shared" si="355"/>
        <v>0</v>
      </c>
      <c r="DA96" s="188">
        <f>CZ96</f>
        <v>0</v>
      </c>
      <c r="DB96" s="176" t="str">
        <f t="array" ref="DB96">IFERROR(INDEX(FDONN,MATCH($DB$4&amp;$E96,FNOM&amp;FDATE,0),3)," ")</f>
        <v xml:space="preserve"> </v>
      </c>
      <c r="DC96" s="178" t="str">
        <f t="array" ref="DC96">IFERROR(INDEX(FDONN,MATCH($DB$4&amp;$E96,FNOM&amp;FDATE,0),4)," ")</f>
        <v xml:space="preserve"> </v>
      </c>
      <c r="DD96" s="187">
        <f t="shared" si="356"/>
        <v>0</v>
      </c>
      <c r="DE96" s="188">
        <f>DD96</f>
        <v>0</v>
      </c>
      <c r="DF96" s="176" t="str">
        <f t="array" ref="DF96">IFERROR(INDEX(FDONN,MATCH($DF$4&amp;$E96,FNOM&amp;FDATE,0),3)," ")</f>
        <v xml:space="preserve"> </v>
      </c>
      <c r="DG96" s="178" t="str">
        <f t="array" ref="DG96">IFERROR(INDEX(FDONN,MATCH($DF$4&amp;$E96,FNOM&amp;FDATE,0),4)," ")</f>
        <v xml:space="preserve"> </v>
      </c>
      <c r="DH96" s="187">
        <f t="shared" si="357"/>
        <v>0</v>
      </c>
      <c r="DI96" s="188">
        <f>DH96</f>
        <v>0</v>
      </c>
      <c r="DJ96" s="176" t="str">
        <f t="array" ref="DJ96">IFERROR(INDEX(FDONN,MATCH($DJ$4&amp;$E96,FNOM&amp;FDATE,0),3)," ")</f>
        <v xml:space="preserve"> </v>
      </c>
      <c r="DK96" s="178" t="str">
        <f t="array" ref="DK96">IFERROR(INDEX(FDONN,MATCH($DJ$4&amp;$E96,FNOM&amp;FDATE,0),4)," ")</f>
        <v xml:space="preserve"> </v>
      </c>
      <c r="DL96" s="187">
        <f t="shared" si="358"/>
        <v>0</v>
      </c>
      <c r="DM96" s="188">
        <f>DL96</f>
        <v>0</v>
      </c>
      <c r="DN96" s="194" t="str">
        <f t="array" ref="DN96">IFERROR(INDEX(FDONN,MATCH($DN$4&amp;$E96,FNOM&amp;FDATE,0),3)," ")</f>
        <v xml:space="preserve"> </v>
      </c>
      <c r="DO96" s="178" t="str">
        <f t="array" ref="DO96">IFERROR(INDEX(FDONN,MATCH($DN$4&amp;$E96,FNOM&amp;FDATE,0),4)," ")</f>
        <v xml:space="preserve"> </v>
      </c>
      <c r="DP96" s="187">
        <f t="shared" si="359"/>
        <v>0</v>
      </c>
      <c r="DQ96" s="188">
        <f>DP96</f>
        <v>0</v>
      </c>
    </row>
    <row r="97" spans="1:121" ht="16.5" thickBot="1" x14ac:dyDescent="0.3">
      <c r="A97" s="97"/>
      <c r="B97" s="95">
        <f t="shared" si="325"/>
        <v>2</v>
      </c>
      <c r="C97" s="95">
        <f t="shared" si="326"/>
        <v>14</v>
      </c>
      <c r="D97" s="95">
        <f t="shared" si="327"/>
        <v>4</v>
      </c>
      <c r="E97" s="156">
        <f t="shared" si="330"/>
        <v>43557</v>
      </c>
      <c r="F97" s="176" t="str">
        <f t="array" ref="F97">IFERROR(INDEX(Etat!A:C,MATCH('2019'!$F$4:$I$4&amp;'2019'!$E97,FNOM&amp;FDATE,0),3)," ")</f>
        <v xml:space="preserve"> </v>
      </c>
      <c r="G97" s="178" t="str">
        <f t="array" ref="G97">IFERROR(INDEX(Etat!A:D,MATCH('2019'!$F$4:$I$4&amp;'2019'!$E97,FNOM&amp;FDATE,0),4)," ")</f>
        <v xml:space="preserve"> </v>
      </c>
      <c r="H97" s="187">
        <f t="shared" si="331"/>
        <v>0</v>
      </c>
      <c r="I97" s="188">
        <f>I96+H97</f>
        <v>0</v>
      </c>
      <c r="J97" s="176" t="str">
        <f t="array" ref="J97">IFERROR(INDEX(FDONN,MATCH($J$4&amp;$E97,FNOM&amp;FDATE,0),3)," ")</f>
        <v xml:space="preserve"> </v>
      </c>
      <c r="K97" s="178" t="str">
        <f t="array" ref="K97">IFERROR(INDEX(FDONN,MATCH($J$4&amp;$E97,FNOM&amp;FDATE,0),4)," ")</f>
        <v xml:space="preserve"> </v>
      </c>
      <c r="L97" s="187">
        <f t="shared" si="332"/>
        <v>0</v>
      </c>
      <c r="M97" s="188">
        <f>M96+L97</f>
        <v>0</v>
      </c>
      <c r="N97" s="176" t="str">
        <f t="array" ref="N97">IFERROR(INDEX(FDONN,MATCH($N$4&amp;$E97,FNOM&amp;FDATE,0),3)," ")</f>
        <v xml:space="preserve"> </v>
      </c>
      <c r="O97" s="178" t="str">
        <f t="array" ref="O97">IFERROR(INDEX(FDONN,MATCH($N$4&amp;$E97,FNOM&amp;FDATE,0),4)," ")</f>
        <v xml:space="preserve"> </v>
      </c>
      <c r="P97" s="187">
        <f t="shared" si="333"/>
        <v>0</v>
      </c>
      <c r="Q97" s="188">
        <f>Q96+P97</f>
        <v>0</v>
      </c>
      <c r="R97" s="176" t="str">
        <f t="array" ref="R97">IFERROR(INDEX(FDONN,MATCH($R$4&amp;$E97,FNOM&amp;FDATE,0),3)," ")</f>
        <v xml:space="preserve"> </v>
      </c>
      <c r="S97" s="178" t="str">
        <f t="array" ref="S97">IFERROR(INDEX(FDONN,MATCH($R$4&amp;$E97,FNOM&amp;FDATE,0),4)," ")</f>
        <v xml:space="preserve"> </v>
      </c>
      <c r="T97" s="187">
        <f t="shared" si="334"/>
        <v>0</v>
      </c>
      <c r="U97" s="188">
        <f>U96+T97</f>
        <v>0</v>
      </c>
      <c r="V97" s="176" t="str">
        <f t="array" ref="V97">IFERROR(INDEX(FDONN,MATCH($V$4&amp;$E97,FNOM&amp;FDATE,0),3)," ")</f>
        <v xml:space="preserve"> </v>
      </c>
      <c r="W97" s="178" t="str">
        <f t="array" ref="W97">IFERROR(INDEX(FDONN,MATCH($V$4&amp;$E97,FNOM&amp;FDATE,0),4)," ")</f>
        <v xml:space="preserve"> </v>
      </c>
      <c r="X97" s="187">
        <f t="shared" si="335"/>
        <v>0</v>
      </c>
      <c r="Y97" s="188">
        <f>Y96+X97</f>
        <v>0</v>
      </c>
      <c r="Z97" s="176" t="str">
        <f t="array" ref="Z97">IFERROR(INDEX(FDONN,MATCH($Z$4&amp;$E97,FNOM&amp;FDATE,0),3)," ")</f>
        <v xml:space="preserve"> </v>
      </c>
      <c r="AA97" s="178" t="str">
        <f t="array" ref="AA97">IFERROR(INDEX(FDONN,MATCH($Z$4&amp;$E97,FNOM&amp;FDATE,0),4)," ")</f>
        <v xml:space="preserve"> </v>
      </c>
      <c r="AB97" s="187">
        <f t="shared" si="336"/>
        <v>0</v>
      </c>
      <c r="AC97" s="188">
        <f>AC96+AB97</f>
        <v>0</v>
      </c>
      <c r="AD97" s="176" t="str">
        <f t="shared" si="328"/>
        <v xml:space="preserve"> </v>
      </c>
      <c r="AE97" s="178" t="str">
        <f t="shared" si="329"/>
        <v xml:space="preserve"> </v>
      </c>
      <c r="AF97" s="187">
        <f t="shared" si="337"/>
        <v>0</v>
      </c>
      <c r="AG97" s="188">
        <f>AG96+AF97</f>
        <v>0</v>
      </c>
      <c r="AH97" s="176" t="str">
        <f t="array" ref="AH97">IFERROR(INDEX(FDONN,MATCH($AH$4&amp;$E97,FNOM&amp;FDATE,0),3)," ")</f>
        <v xml:space="preserve"> </v>
      </c>
      <c r="AI97" s="178" t="str">
        <f t="array" ref="AI97">IFERROR(INDEX(FDONN,MATCH($AH$4&amp;$E97,FNOM&amp;FDATE,0),4)," ")</f>
        <v xml:space="preserve"> </v>
      </c>
      <c r="AJ97" s="187">
        <f t="shared" si="338"/>
        <v>0</v>
      </c>
      <c r="AK97" s="188">
        <f>AK96+AJ97</f>
        <v>0</v>
      </c>
      <c r="AL97" s="176" t="str">
        <f t="array" ref="AL97">IFERROR(INDEX(FDONN,MATCH($AL$4&amp;$E97,FNOM&amp;FDATE,0),3)," ")</f>
        <v xml:space="preserve"> </v>
      </c>
      <c r="AM97" s="178" t="str">
        <f t="array" ref="AM97">IFERROR(INDEX(FDONN,MATCH($AL$4&amp;$E97,FNOM&amp;FDATE,0),4)," ")</f>
        <v xml:space="preserve"> </v>
      </c>
      <c r="AN97" s="187">
        <f t="shared" si="339"/>
        <v>0</v>
      </c>
      <c r="AO97" s="188">
        <f>AO96+AN97</f>
        <v>0</v>
      </c>
      <c r="AP97" s="176" t="str">
        <f t="array" ref="AP97">IFERROR(INDEX(FDONN,MATCH($AP$4&amp;$E97,FNOM&amp;FDATE,0),3)," ")</f>
        <v xml:space="preserve"> </v>
      </c>
      <c r="AQ97" s="178" t="str">
        <f t="array" ref="AQ97">IFERROR(INDEX(FDONN,MATCH($AP$4&amp;$E97,FNOM&amp;FDATE,0),4)," ")</f>
        <v xml:space="preserve"> </v>
      </c>
      <c r="AR97" s="187">
        <f t="shared" si="340"/>
        <v>0</v>
      </c>
      <c r="AS97" s="188">
        <f>AS96+AR97</f>
        <v>0</v>
      </c>
      <c r="AT97" s="176" t="str">
        <f t="array" ref="AT97">IFERROR(INDEX(FDONN,MATCH($AT$4&amp;$E97,FNOM&amp;FDATE,0),3)," ")</f>
        <v xml:space="preserve"> </v>
      </c>
      <c r="AU97" s="178" t="str">
        <f t="array" ref="AU97">IFERROR(INDEX(FDONN,MATCH($AT$4&amp;$E97,FNOM&amp;FDATE,0),4)," ")</f>
        <v xml:space="preserve"> </v>
      </c>
      <c r="AV97" s="187">
        <f t="shared" si="341"/>
        <v>0</v>
      </c>
      <c r="AW97" s="188">
        <f>AW96+AV97</f>
        <v>0</v>
      </c>
      <c r="AX97" s="176" t="str">
        <f t="array" ref="AX97">IFERROR(INDEX(FDONN,MATCH($AX$4&amp;$E97,FNOM&amp;FDATE,0),3)," ")</f>
        <v xml:space="preserve"> </v>
      </c>
      <c r="AY97" s="178" t="str">
        <f t="array" ref="AY97">IFERROR(INDEX(FDONN,MATCH($AX$4&amp;$E97,FNOM&amp;FDATE,0),4)," ")</f>
        <v xml:space="preserve"> </v>
      </c>
      <c r="AZ97" s="187">
        <f t="shared" si="342"/>
        <v>0</v>
      </c>
      <c r="BA97" s="188">
        <f>BA96+AZ97</f>
        <v>0</v>
      </c>
      <c r="BB97" s="176" t="str">
        <f t="array" ref="BB97">IFERROR(INDEX(FDONN,MATCH($BB$4&amp;$E97,FNOM&amp;FDATE,0),3)," ")</f>
        <v xml:space="preserve"> </v>
      </c>
      <c r="BC97" s="178" t="str">
        <f t="array" ref="BC97">IFERROR(INDEX(FDONN,MATCH($BB$4&amp;$E97,FNOM&amp;FDATE,0),4)," ")</f>
        <v xml:space="preserve"> </v>
      </c>
      <c r="BD97" s="187">
        <f t="shared" si="343"/>
        <v>0</v>
      </c>
      <c r="BE97" s="188">
        <f>BE96+BD97</f>
        <v>0</v>
      </c>
      <c r="BF97" s="176" t="str">
        <f t="array" ref="BF97">IFERROR(INDEX(FDONN,MATCH($BF$4&amp;$E97,FNOM&amp;FDATE,0),3)," ")</f>
        <v xml:space="preserve"> </v>
      </c>
      <c r="BG97" s="178" t="str">
        <f t="array" ref="BG97">IFERROR(INDEX(FDONN,MATCH($BF$4&amp;$E97,FNOM&amp;FDATE,0),4)," ")</f>
        <v xml:space="preserve"> </v>
      </c>
      <c r="BH97" s="187">
        <f t="shared" si="344"/>
        <v>0</v>
      </c>
      <c r="BI97" s="188">
        <f>BI96+BH97</f>
        <v>0</v>
      </c>
      <c r="BJ97" s="176" t="str">
        <f t="array" ref="BJ97">IFERROR(INDEX(FDONN,MATCH($BJ$4&amp;$E97,FNOM&amp;FDATE,0),3)," ")</f>
        <v xml:space="preserve"> </v>
      </c>
      <c r="BK97" s="178" t="str">
        <f t="array" ref="BK97">IFERROR(INDEX(FDONN,MATCH($BJ$4&amp;$E97,FNOM&amp;FDATE,0),4)," ")</f>
        <v xml:space="preserve"> </v>
      </c>
      <c r="BL97" s="187">
        <f t="shared" si="345"/>
        <v>0</v>
      </c>
      <c r="BM97" s="188">
        <f>BM96+BL97</f>
        <v>0</v>
      </c>
      <c r="BN97" s="176" t="str">
        <f t="array" ref="BN97">IFERROR(INDEX(FDONN,MATCH($BN$4&amp;$E97,FNOM&amp;FDATE,0),3)," ")</f>
        <v xml:space="preserve"> </v>
      </c>
      <c r="BO97" s="178" t="str">
        <f t="array" ref="BO97">IFERROR(INDEX(FDONN,MATCH($BN$4&amp;$E97,FNOM&amp;FDATE,0),4)," ")</f>
        <v xml:space="preserve"> </v>
      </c>
      <c r="BP97" s="187">
        <f t="shared" si="346"/>
        <v>0</v>
      </c>
      <c r="BQ97" s="188">
        <f>BQ96+BP97</f>
        <v>0</v>
      </c>
      <c r="BR97" s="176" t="str">
        <f t="array" ref="BR97">IFERROR(INDEX(FDONN,MATCH($BR$4&amp;$E97,FNOM&amp;FDATE,0),3)," ")</f>
        <v xml:space="preserve"> </v>
      </c>
      <c r="BS97" s="178" t="str">
        <f t="array" ref="BS97">IFERROR(INDEX(FDONN,MATCH($BR$4&amp;$E97,FNOM&amp;FDATE,0),4)," ")</f>
        <v xml:space="preserve"> </v>
      </c>
      <c r="BT97" s="187">
        <f t="shared" si="347"/>
        <v>0</v>
      </c>
      <c r="BU97" s="188">
        <f>BU96+BT97</f>
        <v>0</v>
      </c>
      <c r="BV97" s="176" t="str">
        <f t="array" ref="BV97">IFERROR(INDEX(FDONN,MATCH($BV$4&amp;$E97,FNOM&amp;FDATE,0),3)," ")</f>
        <v xml:space="preserve"> </v>
      </c>
      <c r="BW97" s="178" t="str">
        <f t="array" ref="BW97">IFERROR(INDEX(FDONN,MATCH($BV$4&amp;$E97,FNOM&amp;FDATE,0),4)," ")</f>
        <v xml:space="preserve"> </v>
      </c>
      <c r="BX97" s="187">
        <f t="shared" si="348"/>
        <v>0</v>
      </c>
      <c r="BY97" s="188">
        <f>BY96+BX97</f>
        <v>0</v>
      </c>
      <c r="BZ97" s="176" t="str">
        <f t="array" ref="BZ97">IFERROR(INDEX(FDONN,MATCH($BZ$4&amp;$E97,FNOM&amp;FDATE,0),3)," ")</f>
        <v xml:space="preserve"> </v>
      </c>
      <c r="CA97" s="178" t="str">
        <f t="array" ref="CA97">IFERROR(INDEX(FDONN,MATCH($BZ$4&amp;$E97,FNOM&amp;FDATE,0),4)," ")</f>
        <v xml:space="preserve"> </v>
      </c>
      <c r="CB97" s="187">
        <f t="shared" si="349"/>
        <v>0</v>
      </c>
      <c r="CC97" s="188">
        <f>CC96+CB97</f>
        <v>0</v>
      </c>
      <c r="CD97" s="176" t="str">
        <f t="array" ref="CD97">IFERROR(INDEX(FDONN,MATCH($CD$4&amp;$E97,FNOM&amp;FDATE,0),3)," ")</f>
        <v xml:space="preserve"> </v>
      </c>
      <c r="CE97" s="178" t="str">
        <f t="array" ref="CE97">IFERROR(INDEX(FDONN,MATCH($CD$4&amp;$E97,FNOM&amp;FDATE,0),4)," ")</f>
        <v xml:space="preserve"> </v>
      </c>
      <c r="CF97" s="187">
        <f t="shared" si="350"/>
        <v>0</v>
      </c>
      <c r="CG97" s="188">
        <f>CG96+CF97</f>
        <v>0</v>
      </c>
      <c r="CH97" s="176" t="str">
        <f t="array" ref="CH97">IFERROR(INDEX(FDONN,MATCH($CH$4&amp;$E97,FNOM&amp;FDATE,0),3)," ")</f>
        <v xml:space="preserve"> </v>
      </c>
      <c r="CI97" s="178" t="str">
        <f t="array" ref="CI97">IFERROR(INDEX(FDONN,MATCH($CH$4&amp;$E97,FNOM&amp;FDATE,0),4)," ")</f>
        <v xml:space="preserve"> </v>
      </c>
      <c r="CJ97" s="187">
        <f t="shared" si="351"/>
        <v>0</v>
      </c>
      <c r="CK97" s="188">
        <f>CK96+CJ97</f>
        <v>0</v>
      </c>
      <c r="CL97" s="176" t="str">
        <f t="array" ref="CL97">IFERROR(INDEX(FDONN,MATCH($CL$4&amp;$E97,FNOM&amp;FDATE,0),3)," ")</f>
        <v xml:space="preserve"> </v>
      </c>
      <c r="CM97" s="178" t="str">
        <f t="array" ref="CM97">IFERROR(INDEX(FDONN,MATCH($CL$4&amp;$E97,FNOM&amp;FDATE,0),4)," ")</f>
        <v xml:space="preserve"> </v>
      </c>
      <c r="CN97" s="187">
        <f t="shared" si="352"/>
        <v>0</v>
      </c>
      <c r="CO97" s="188">
        <f>CO96+CN97</f>
        <v>0</v>
      </c>
      <c r="CP97" s="176" t="str">
        <f t="array" ref="CP97">IFERROR(INDEX(FDONN,MATCH($CP$4&amp;$E97,FNOM&amp;FDATE,0),3)," ")</f>
        <v xml:space="preserve"> </v>
      </c>
      <c r="CQ97" s="178" t="str">
        <f t="array" ref="CQ97">IFERROR(INDEX(FDONN,MATCH($CP$4&amp;$E97,FNOM&amp;FDATE,0),4)," ")</f>
        <v xml:space="preserve"> </v>
      </c>
      <c r="CR97" s="187">
        <f t="shared" si="353"/>
        <v>0</v>
      </c>
      <c r="CS97" s="188">
        <f>CS96+CR97</f>
        <v>0</v>
      </c>
      <c r="CT97" s="176" t="str">
        <f t="array" ref="CT97">IFERROR(INDEX(FDONN,MATCH($CT$4&amp;$E97,FNOM&amp;FDATE,0),3)," ")</f>
        <v xml:space="preserve"> </v>
      </c>
      <c r="CU97" s="178" t="str">
        <f t="array" ref="CU97">IFERROR(INDEX(FDONN,MATCH($CT$4&amp;$E97,FNOM&amp;FDATE,0),4)," ")</f>
        <v xml:space="preserve"> </v>
      </c>
      <c r="CV97" s="187">
        <f t="shared" si="354"/>
        <v>0</v>
      </c>
      <c r="CW97" s="188">
        <f>CW96+CV97</f>
        <v>0</v>
      </c>
      <c r="CX97" s="176" t="str">
        <f t="array" ref="CX97">IFERROR(INDEX(FDONN,MATCH($CX$4&amp;$E97,FNOM&amp;FDATE,0),3)," ")</f>
        <v xml:space="preserve"> </v>
      </c>
      <c r="CY97" s="178" t="str">
        <f t="array" ref="CY97">IFERROR(INDEX(FDONN,MATCH($CX$4&amp;$E97,FNOM&amp;FDATE,0),4)," ")</f>
        <v xml:space="preserve"> </v>
      </c>
      <c r="CZ97" s="187">
        <f t="shared" si="355"/>
        <v>0</v>
      </c>
      <c r="DA97" s="188">
        <f>DA96+CZ97</f>
        <v>0</v>
      </c>
      <c r="DB97" s="176" t="str">
        <f t="array" ref="DB97">IFERROR(INDEX(FDONN,MATCH($DB$4&amp;$E97,FNOM&amp;FDATE,0),3)," ")</f>
        <v xml:space="preserve"> </v>
      </c>
      <c r="DC97" s="178" t="str">
        <f t="array" ref="DC97">IFERROR(INDEX(FDONN,MATCH($DB$4&amp;$E97,FNOM&amp;FDATE,0),4)," ")</f>
        <v xml:space="preserve"> </v>
      </c>
      <c r="DD97" s="187">
        <f t="shared" si="356"/>
        <v>0</v>
      </c>
      <c r="DE97" s="188">
        <f>DE96+DD97</f>
        <v>0</v>
      </c>
      <c r="DF97" s="176" t="str">
        <f t="array" ref="DF97">IFERROR(INDEX(FDONN,MATCH($DF$4&amp;$E97,FNOM&amp;FDATE,0),3)," ")</f>
        <v xml:space="preserve"> </v>
      </c>
      <c r="DG97" s="178" t="str">
        <f t="array" ref="DG97">IFERROR(INDEX(FDONN,MATCH($DF$4&amp;$E97,FNOM&amp;FDATE,0),4)," ")</f>
        <v xml:space="preserve"> </v>
      </c>
      <c r="DH97" s="187">
        <f t="shared" si="357"/>
        <v>0</v>
      </c>
      <c r="DI97" s="188">
        <f>DI96+DH97</f>
        <v>0</v>
      </c>
      <c r="DJ97" s="176" t="str">
        <f t="array" ref="DJ97">IFERROR(INDEX(FDONN,MATCH($DJ$4&amp;$E97,FNOM&amp;FDATE,0),3)," ")</f>
        <v xml:space="preserve"> </v>
      </c>
      <c r="DK97" s="178" t="str">
        <f t="array" ref="DK97">IFERROR(INDEX(FDONN,MATCH($DJ$4&amp;$E97,FNOM&amp;FDATE,0),4)," ")</f>
        <v xml:space="preserve"> </v>
      </c>
      <c r="DL97" s="187">
        <f t="shared" si="358"/>
        <v>0</v>
      </c>
      <c r="DM97" s="188">
        <f>DM96+DL97</f>
        <v>0</v>
      </c>
      <c r="DN97" s="194" t="str">
        <f t="array" ref="DN97">IFERROR(INDEX(FDONN,MATCH($DN$4&amp;$E97,FNOM&amp;FDATE,0),3)," ")</f>
        <v xml:space="preserve"> </v>
      </c>
      <c r="DO97" s="178" t="str">
        <f t="array" ref="DO97">IFERROR(INDEX(FDONN,MATCH($DN$4&amp;$E97,FNOM&amp;FDATE,0),4)," ")</f>
        <v xml:space="preserve"> </v>
      </c>
      <c r="DP97" s="187">
        <f t="shared" si="359"/>
        <v>0</v>
      </c>
      <c r="DQ97" s="188">
        <f>DQ96+DP97</f>
        <v>0</v>
      </c>
    </row>
    <row r="98" spans="1:121" ht="16.5" thickBot="1" x14ac:dyDescent="0.3">
      <c r="A98" s="97"/>
      <c r="B98" s="95">
        <f t="shared" si="325"/>
        <v>3</v>
      </c>
      <c r="C98" s="95">
        <f t="shared" si="326"/>
        <v>14</v>
      </c>
      <c r="D98" s="95">
        <f t="shared" si="327"/>
        <v>4</v>
      </c>
      <c r="E98" s="156">
        <f t="shared" si="330"/>
        <v>43558</v>
      </c>
      <c r="F98" s="176" t="str">
        <f t="array" ref="F98">IFERROR(INDEX(Etat!A:C,MATCH('2019'!$F$4:$I$4&amp;'2019'!$E98,FNOM&amp;FDATE,0),3)," ")</f>
        <v xml:space="preserve"> </v>
      </c>
      <c r="G98" s="178" t="str">
        <f t="array" ref="G98">IFERROR(INDEX(Etat!A:D,MATCH('2019'!$F$4:$I$4&amp;'2019'!$E98,FNOM&amp;FDATE,0),4)," ")</f>
        <v xml:space="preserve"> </v>
      </c>
      <c r="H98" s="187">
        <f t="shared" si="331"/>
        <v>0</v>
      </c>
      <c r="I98" s="188">
        <f t="shared" ref="I98:I104" si="419">I97+H98</f>
        <v>0</v>
      </c>
      <c r="J98" s="176" t="str">
        <f t="array" ref="J98">IFERROR(INDEX(FDONN,MATCH($J$4&amp;$E98,FNOM&amp;FDATE,0),3)," ")</f>
        <v xml:space="preserve"> </v>
      </c>
      <c r="K98" s="178" t="str">
        <f t="array" ref="K98">IFERROR(INDEX(FDONN,MATCH($J$4&amp;$E98,FNOM&amp;FDATE,0),4)," ")</f>
        <v xml:space="preserve"> </v>
      </c>
      <c r="L98" s="187">
        <f t="shared" si="332"/>
        <v>0</v>
      </c>
      <c r="M98" s="188">
        <f t="shared" ref="M98:M161" si="420">M97+L98</f>
        <v>0</v>
      </c>
      <c r="N98" s="176" t="str">
        <f t="array" ref="N98">IFERROR(INDEX(FDONN,MATCH($N$4&amp;$E98,FNOM&amp;FDATE,0),3)," ")</f>
        <v xml:space="preserve"> </v>
      </c>
      <c r="O98" s="178" t="str">
        <f t="array" ref="O98">IFERROR(INDEX(FDONN,MATCH($N$4&amp;$E98,FNOM&amp;FDATE,0),4)," ")</f>
        <v xml:space="preserve"> </v>
      </c>
      <c r="P98" s="187">
        <f t="shared" si="333"/>
        <v>0</v>
      </c>
      <c r="Q98" s="188">
        <f t="shared" ref="Q98:Q161" si="421">Q97+P98</f>
        <v>0</v>
      </c>
      <c r="R98" s="176" t="str">
        <f t="array" ref="R98">IFERROR(INDEX(FDONN,MATCH($R$4&amp;$E98,FNOM&amp;FDATE,0),3)," ")</f>
        <v xml:space="preserve"> </v>
      </c>
      <c r="S98" s="178" t="str">
        <f t="array" ref="S98">IFERROR(INDEX(FDONN,MATCH($R$4&amp;$E98,FNOM&amp;FDATE,0),4)," ")</f>
        <v xml:space="preserve"> </v>
      </c>
      <c r="T98" s="187">
        <f t="shared" si="334"/>
        <v>0</v>
      </c>
      <c r="U98" s="188">
        <f t="shared" ref="U98:U161" si="422">U97+T98</f>
        <v>0</v>
      </c>
      <c r="V98" s="176" t="str">
        <f t="array" ref="V98">IFERROR(INDEX(FDONN,MATCH($V$4&amp;$E98,FNOM&amp;FDATE,0),3)," ")</f>
        <v xml:space="preserve"> </v>
      </c>
      <c r="W98" s="178" t="str">
        <f t="array" ref="W98">IFERROR(INDEX(FDONN,MATCH($V$4&amp;$E98,FNOM&amp;FDATE,0),4)," ")</f>
        <v xml:space="preserve"> </v>
      </c>
      <c r="X98" s="187">
        <f t="shared" si="335"/>
        <v>0</v>
      </c>
      <c r="Y98" s="188">
        <f t="shared" ref="Y98:Y161" si="423">Y97+X98</f>
        <v>0</v>
      </c>
      <c r="Z98" s="176" t="str">
        <f t="array" ref="Z98">IFERROR(INDEX(FDONN,MATCH($Z$4&amp;$E98,FNOM&amp;FDATE,0),3)," ")</f>
        <v xml:space="preserve"> </v>
      </c>
      <c r="AA98" s="178" t="str">
        <f t="array" ref="AA98">IFERROR(INDEX(FDONN,MATCH($Z$4&amp;$E98,FNOM&amp;FDATE,0),4)," ")</f>
        <v xml:space="preserve"> </v>
      </c>
      <c r="AB98" s="187">
        <f t="shared" si="336"/>
        <v>0</v>
      </c>
      <c r="AC98" s="188">
        <f t="shared" ref="AC98:AC161" si="424">AC97+AB98</f>
        <v>0</v>
      </c>
      <c r="AD98" s="176" t="str">
        <f t="shared" si="328"/>
        <v xml:space="preserve"> </v>
      </c>
      <c r="AE98" s="178" t="str">
        <f t="shared" si="329"/>
        <v xml:space="preserve"> </v>
      </c>
      <c r="AF98" s="187">
        <f t="shared" si="337"/>
        <v>0</v>
      </c>
      <c r="AG98" s="188">
        <f t="shared" ref="AG98:AG161" si="425">AG97+AF98</f>
        <v>0</v>
      </c>
      <c r="AH98" s="176" t="str">
        <f t="array" ref="AH98">IFERROR(INDEX(FDONN,MATCH($AH$4&amp;$E98,FNOM&amp;FDATE,0),3)," ")</f>
        <v xml:space="preserve"> </v>
      </c>
      <c r="AI98" s="178" t="str">
        <f t="array" ref="AI98">IFERROR(INDEX(FDONN,MATCH($AH$4&amp;$E98,FNOM&amp;FDATE,0),4)," ")</f>
        <v xml:space="preserve"> </v>
      </c>
      <c r="AJ98" s="187">
        <f t="shared" si="338"/>
        <v>0</v>
      </c>
      <c r="AK98" s="188">
        <f t="shared" ref="AK98:AK161" si="426">AK97+AJ98</f>
        <v>0</v>
      </c>
      <c r="AL98" s="176" t="str">
        <f t="array" ref="AL98">IFERROR(INDEX(FDONN,MATCH($AL$4&amp;$E98,FNOM&amp;FDATE,0),3)," ")</f>
        <v xml:space="preserve"> </v>
      </c>
      <c r="AM98" s="178" t="str">
        <f t="array" ref="AM98">IFERROR(INDEX(FDONN,MATCH($AL$4&amp;$E98,FNOM&amp;FDATE,0),4)," ")</f>
        <v xml:space="preserve"> </v>
      </c>
      <c r="AN98" s="187">
        <f t="shared" si="339"/>
        <v>0</v>
      </c>
      <c r="AO98" s="188">
        <f t="shared" ref="AO98:AO161" si="427">AO97+AN98</f>
        <v>0</v>
      </c>
      <c r="AP98" s="176" t="str">
        <f t="array" ref="AP98">IFERROR(INDEX(FDONN,MATCH($AP$4&amp;$E98,FNOM&amp;FDATE,0),3)," ")</f>
        <v xml:space="preserve"> </v>
      </c>
      <c r="AQ98" s="178" t="str">
        <f t="array" ref="AQ98">IFERROR(INDEX(FDONN,MATCH($AP$4&amp;$E98,FNOM&amp;FDATE,0),4)," ")</f>
        <v xml:space="preserve"> </v>
      </c>
      <c r="AR98" s="187">
        <f t="shared" si="340"/>
        <v>0</v>
      </c>
      <c r="AS98" s="188">
        <f t="shared" ref="AS98:AS161" si="428">AS97+AR98</f>
        <v>0</v>
      </c>
      <c r="AT98" s="176" t="str">
        <f t="array" ref="AT98">IFERROR(INDEX(FDONN,MATCH($AT$4&amp;$E98,FNOM&amp;FDATE,0),3)," ")</f>
        <v xml:space="preserve"> </v>
      </c>
      <c r="AU98" s="178" t="str">
        <f t="array" ref="AU98">IFERROR(INDEX(FDONN,MATCH($AT$4&amp;$E98,FNOM&amp;FDATE,0),4)," ")</f>
        <v xml:space="preserve"> </v>
      </c>
      <c r="AV98" s="187">
        <f t="shared" si="341"/>
        <v>0</v>
      </c>
      <c r="AW98" s="188">
        <f t="shared" ref="AW98:AW161" si="429">AW97+AV98</f>
        <v>0</v>
      </c>
      <c r="AX98" s="176" t="str">
        <f t="array" ref="AX98">IFERROR(INDEX(FDONN,MATCH($AX$4&amp;$E98,FNOM&amp;FDATE,0),3)," ")</f>
        <v xml:space="preserve"> </v>
      </c>
      <c r="AY98" s="178" t="str">
        <f t="array" ref="AY98">IFERROR(INDEX(FDONN,MATCH($AX$4&amp;$E98,FNOM&amp;FDATE,0),4)," ")</f>
        <v xml:space="preserve"> </v>
      </c>
      <c r="AZ98" s="187">
        <f t="shared" si="342"/>
        <v>0</v>
      </c>
      <c r="BA98" s="188">
        <f t="shared" ref="BA98:BA161" si="430">BA97+AZ98</f>
        <v>0</v>
      </c>
      <c r="BB98" s="176" t="str">
        <f t="array" ref="BB98">IFERROR(INDEX(FDONN,MATCH($BB$4&amp;$E98,FNOM&amp;FDATE,0),3)," ")</f>
        <v xml:space="preserve"> </v>
      </c>
      <c r="BC98" s="178" t="str">
        <f t="array" ref="BC98">IFERROR(INDEX(FDONN,MATCH($BB$4&amp;$E98,FNOM&amp;FDATE,0),4)," ")</f>
        <v xml:space="preserve"> </v>
      </c>
      <c r="BD98" s="187">
        <f t="shared" si="343"/>
        <v>0</v>
      </c>
      <c r="BE98" s="188">
        <f t="shared" ref="BE98:BE161" si="431">BE97+BD98</f>
        <v>0</v>
      </c>
      <c r="BF98" s="176" t="str">
        <f t="array" ref="BF98">IFERROR(INDEX(FDONN,MATCH($BF$4&amp;$E98,FNOM&amp;FDATE,0),3)," ")</f>
        <v xml:space="preserve"> </v>
      </c>
      <c r="BG98" s="178" t="str">
        <f t="array" ref="BG98">IFERROR(INDEX(FDONN,MATCH($BF$4&amp;$E98,FNOM&amp;FDATE,0),4)," ")</f>
        <v xml:space="preserve"> </v>
      </c>
      <c r="BH98" s="187">
        <f t="shared" si="344"/>
        <v>0</v>
      </c>
      <c r="BI98" s="188">
        <f t="shared" ref="BI98:BI161" si="432">BI97+BH98</f>
        <v>0</v>
      </c>
      <c r="BJ98" s="176" t="str">
        <f t="array" ref="BJ98">IFERROR(INDEX(FDONN,MATCH($BJ$4&amp;$E98,FNOM&amp;FDATE,0),3)," ")</f>
        <v xml:space="preserve"> </v>
      </c>
      <c r="BK98" s="178" t="str">
        <f t="array" ref="BK98">IFERROR(INDEX(FDONN,MATCH($BJ$4&amp;$E98,FNOM&amp;FDATE,0),4)," ")</f>
        <v xml:space="preserve"> </v>
      </c>
      <c r="BL98" s="187">
        <f t="shared" si="345"/>
        <v>0</v>
      </c>
      <c r="BM98" s="188">
        <f t="shared" ref="BM98:BM161" si="433">BM97+BL98</f>
        <v>0</v>
      </c>
      <c r="BN98" s="176" t="str">
        <f t="array" ref="BN98">IFERROR(INDEX(FDONN,MATCH($BN$4&amp;$E98,FNOM&amp;FDATE,0),3)," ")</f>
        <v xml:space="preserve"> </v>
      </c>
      <c r="BO98" s="178" t="str">
        <f t="array" ref="BO98">IFERROR(INDEX(FDONN,MATCH($BN$4&amp;$E98,FNOM&amp;FDATE,0),4)," ")</f>
        <v xml:space="preserve"> </v>
      </c>
      <c r="BP98" s="187">
        <f t="shared" si="346"/>
        <v>0</v>
      </c>
      <c r="BQ98" s="188">
        <f t="shared" ref="BQ98:BQ161" si="434">BQ97+BP98</f>
        <v>0</v>
      </c>
      <c r="BR98" s="176" t="str">
        <f t="array" ref="BR98">IFERROR(INDEX(FDONN,MATCH($BR$4&amp;$E98,FNOM&amp;FDATE,0),3)," ")</f>
        <v xml:space="preserve"> </v>
      </c>
      <c r="BS98" s="178" t="str">
        <f t="array" ref="BS98">IFERROR(INDEX(FDONN,MATCH($BR$4&amp;$E98,FNOM&amp;FDATE,0),4)," ")</f>
        <v xml:space="preserve"> </v>
      </c>
      <c r="BT98" s="187">
        <f t="shared" si="347"/>
        <v>0</v>
      </c>
      <c r="BU98" s="188">
        <f t="shared" ref="BU98:BU161" si="435">BU97+BT98</f>
        <v>0</v>
      </c>
      <c r="BV98" s="176" t="str">
        <f t="array" ref="BV98">IFERROR(INDEX(FDONN,MATCH($BV$4&amp;$E98,FNOM&amp;FDATE,0),3)," ")</f>
        <v xml:space="preserve"> </v>
      </c>
      <c r="BW98" s="178" t="str">
        <f t="array" ref="BW98">IFERROR(INDEX(FDONN,MATCH($BV$4&amp;$E98,FNOM&amp;FDATE,0),4)," ")</f>
        <v xml:space="preserve"> </v>
      </c>
      <c r="BX98" s="187">
        <f t="shared" si="348"/>
        <v>0</v>
      </c>
      <c r="BY98" s="188">
        <f t="shared" ref="BY98:BY161" si="436">BY97+BX98</f>
        <v>0</v>
      </c>
      <c r="BZ98" s="176" t="str">
        <f t="array" ref="BZ98">IFERROR(INDEX(FDONN,MATCH($BZ$4&amp;$E98,FNOM&amp;FDATE,0),3)," ")</f>
        <v xml:space="preserve"> </v>
      </c>
      <c r="CA98" s="178" t="str">
        <f t="array" ref="CA98">IFERROR(INDEX(FDONN,MATCH($BZ$4&amp;$E98,FNOM&amp;FDATE,0),4)," ")</f>
        <v xml:space="preserve"> </v>
      </c>
      <c r="CB98" s="187">
        <f t="shared" si="349"/>
        <v>0</v>
      </c>
      <c r="CC98" s="188">
        <f t="shared" ref="CC98:CC161" si="437">CC97+CB98</f>
        <v>0</v>
      </c>
      <c r="CD98" s="176" t="str">
        <f t="array" ref="CD98">IFERROR(INDEX(FDONN,MATCH($CD$4&amp;$E98,FNOM&amp;FDATE,0),3)," ")</f>
        <v xml:space="preserve"> </v>
      </c>
      <c r="CE98" s="178" t="str">
        <f t="array" ref="CE98">IFERROR(INDEX(FDONN,MATCH($CD$4&amp;$E98,FNOM&amp;FDATE,0),4)," ")</f>
        <v xml:space="preserve"> </v>
      </c>
      <c r="CF98" s="187">
        <f t="shared" si="350"/>
        <v>0</v>
      </c>
      <c r="CG98" s="188">
        <f t="shared" ref="CG98:CG161" si="438">CG97+CF98</f>
        <v>0</v>
      </c>
      <c r="CH98" s="176" t="str">
        <f t="array" ref="CH98">IFERROR(INDEX(FDONN,MATCH($CH$4&amp;$E98,FNOM&amp;FDATE,0),3)," ")</f>
        <v xml:space="preserve"> </v>
      </c>
      <c r="CI98" s="178" t="str">
        <f t="array" ref="CI98">IFERROR(INDEX(FDONN,MATCH($CH$4&amp;$E98,FNOM&amp;FDATE,0),4)," ")</f>
        <v xml:space="preserve"> </v>
      </c>
      <c r="CJ98" s="187">
        <f t="shared" si="351"/>
        <v>0</v>
      </c>
      <c r="CK98" s="188">
        <f t="shared" ref="CK98:CK161" si="439">CK97+CJ98</f>
        <v>0</v>
      </c>
      <c r="CL98" s="176" t="str">
        <f t="array" ref="CL98">IFERROR(INDEX(FDONN,MATCH($CL$4&amp;$E98,FNOM&amp;FDATE,0),3)," ")</f>
        <v xml:space="preserve"> </v>
      </c>
      <c r="CM98" s="178" t="str">
        <f t="array" ref="CM98">IFERROR(INDEX(FDONN,MATCH($CL$4&amp;$E98,FNOM&amp;FDATE,0),4)," ")</f>
        <v xml:space="preserve"> </v>
      </c>
      <c r="CN98" s="187">
        <f t="shared" si="352"/>
        <v>0</v>
      </c>
      <c r="CO98" s="188">
        <f t="shared" ref="CO98:CO161" si="440">CO97+CN98</f>
        <v>0</v>
      </c>
      <c r="CP98" s="176" t="str">
        <f t="array" ref="CP98">IFERROR(INDEX(FDONN,MATCH($CP$4&amp;$E98,FNOM&amp;FDATE,0),3)," ")</f>
        <v xml:space="preserve"> </v>
      </c>
      <c r="CQ98" s="178" t="str">
        <f t="array" ref="CQ98">IFERROR(INDEX(FDONN,MATCH($CP$4&amp;$E98,FNOM&amp;FDATE,0),4)," ")</f>
        <v xml:space="preserve"> </v>
      </c>
      <c r="CR98" s="187">
        <f t="shared" si="353"/>
        <v>0</v>
      </c>
      <c r="CS98" s="188">
        <f t="shared" ref="CS98:CS161" si="441">CS97+CR98</f>
        <v>0</v>
      </c>
      <c r="CT98" s="176" t="str">
        <f t="array" ref="CT98">IFERROR(INDEX(FDONN,MATCH($CT$4&amp;$E98,FNOM&amp;FDATE,0),3)," ")</f>
        <v xml:space="preserve"> </v>
      </c>
      <c r="CU98" s="178" t="str">
        <f t="array" ref="CU98">IFERROR(INDEX(FDONN,MATCH($CT$4&amp;$E98,FNOM&amp;FDATE,0),4)," ")</f>
        <v xml:space="preserve"> </v>
      </c>
      <c r="CV98" s="187">
        <f t="shared" si="354"/>
        <v>0</v>
      </c>
      <c r="CW98" s="188">
        <f t="shared" ref="CW98:CW161" si="442">CW97+CV98</f>
        <v>0</v>
      </c>
      <c r="CX98" s="176" t="str">
        <f t="array" ref="CX98">IFERROR(INDEX(FDONN,MATCH($CX$4&amp;$E98,FNOM&amp;FDATE,0),3)," ")</f>
        <v xml:space="preserve"> </v>
      </c>
      <c r="CY98" s="178" t="str">
        <f t="array" ref="CY98">IFERROR(INDEX(FDONN,MATCH($CX$4&amp;$E98,FNOM&amp;FDATE,0),4)," ")</f>
        <v xml:space="preserve"> </v>
      </c>
      <c r="CZ98" s="187">
        <f t="shared" si="355"/>
        <v>0</v>
      </c>
      <c r="DA98" s="188">
        <f t="shared" ref="DA98:DA161" si="443">DA97+CZ98</f>
        <v>0</v>
      </c>
      <c r="DB98" s="176" t="str">
        <f t="array" ref="DB98">IFERROR(INDEX(FDONN,MATCH($DB$4&amp;$E98,FNOM&amp;FDATE,0),3)," ")</f>
        <v xml:space="preserve"> </v>
      </c>
      <c r="DC98" s="178" t="str">
        <f t="array" ref="DC98">IFERROR(INDEX(FDONN,MATCH($DB$4&amp;$E98,FNOM&amp;FDATE,0),4)," ")</f>
        <v xml:space="preserve"> </v>
      </c>
      <c r="DD98" s="187">
        <f t="shared" si="356"/>
        <v>0</v>
      </c>
      <c r="DE98" s="188">
        <f t="shared" ref="DE98:DE161" si="444">DE97+DD98</f>
        <v>0</v>
      </c>
      <c r="DF98" s="176" t="str">
        <f t="array" ref="DF98">IFERROR(INDEX(FDONN,MATCH($DF$4&amp;$E98,FNOM&amp;FDATE,0),3)," ")</f>
        <v xml:space="preserve"> </v>
      </c>
      <c r="DG98" s="178" t="str">
        <f t="array" ref="DG98">IFERROR(INDEX(FDONN,MATCH($DF$4&amp;$E98,FNOM&amp;FDATE,0),4)," ")</f>
        <v xml:space="preserve"> </v>
      </c>
      <c r="DH98" s="187">
        <f t="shared" si="357"/>
        <v>0</v>
      </c>
      <c r="DI98" s="188">
        <f t="shared" ref="DI98:DI161" si="445">DI97+DH98</f>
        <v>0</v>
      </c>
      <c r="DJ98" s="176" t="str">
        <f t="array" ref="DJ98">IFERROR(INDEX(FDONN,MATCH($DJ$4&amp;$E98,FNOM&amp;FDATE,0),3)," ")</f>
        <v xml:space="preserve"> </v>
      </c>
      <c r="DK98" s="178" t="str">
        <f t="array" ref="DK98">IFERROR(INDEX(FDONN,MATCH($DJ$4&amp;$E98,FNOM&amp;FDATE,0),4)," ")</f>
        <v xml:space="preserve"> </v>
      </c>
      <c r="DL98" s="187">
        <f t="shared" si="358"/>
        <v>0</v>
      </c>
      <c r="DM98" s="188">
        <f t="shared" ref="DM98:DM161" si="446">DM97+DL98</f>
        <v>0</v>
      </c>
      <c r="DN98" s="194" t="str">
        <f t="array" ref="DN98">IFERROR(INDEX(FDONN,MATCH($DN$4&amp;$E98,FNOM&amp;FDATE,0),3)," ")</f>
        <v xml:space="preserve"> </v>
      </c>
      <c r="DO98" s="178" t="str">
        <f t="array" ref="DO98">IFERROR(INDEX(FDONN,MATCH($DN$4&amp;$E98,FNOM&amp;FDATE,0),4)," ")</f>
        <v xml:space="preserve"> </v>
      </c>
      <c r="DP98" s="187">
        <f t="shared" si="359"/>
        <v>0</v>
      </c>
      <c r="DQ98" s="188">
        <f t="shared" ref="DQ98:DQ161" si="447">DQ97+DP98</f>
        <v>0</v>
      </c>
    </row>
    <row r="99" spans="1:121" ht="16.5" thickBot="1" x14ac:dyDescent="0.3">
      <c r="A99" s="97"/>
      <c r="B99" s="95">
        <f t="shared" si="325"/>
        <v>4</v>
      </c>
      <c r="C99" s="95">
        <f t="shared" si="326"/>
        <v>14</v>
      </c>
      <c r="D99" s="95">
        <f t="shared" si="327"/>
        <v>4</v>
      </c>
      <c r="E99" s="156">
        <f t="shared" si="330"/>
        <v>43559</v>
      </c>
      <c r="F99" s="176" t="str">
        <f t="array" ref="F99">IFERROR(INDEX(Etat!A:C,MATCH('2019'!$F$4:$I$4&amp;'2019'!$E99,FNOM&amp;FDATE,0),3)," ")</f>
        <v xml:space="preserve"> </v>
      </c>
      <c r="G99" s="178" t="str">
        <f t="array" ref="G99">IFERROR(INDEX(Etat!A:D,MATCH('2019'!$F$4:$I$4&amp;'2019'!$E99,FNOM&amp;FDATE,0),4)," ")</f>
        <v xml:space="preserve"> </v>
      </c>
      <c r="H99" s="187">
        <f t="shared" si="331"/>
        <v>0</v>
      </c>
      <c r="I99" s="188">
        <f t="shared" si="419"/>
        <v>0</v>
      </c>
      <c r="J99" s="176" t="str">
        <f t="array" ref="J99">IFERROR(INDEX(FDONN,MATCH($J$4&amp;$E99,FNOM&amp;FDATE,0),3)," ")</f>
        <v xml:space="preserve"> </v>
      </c>
      <c r="K99" s="178" t="str">
        <f t="array" ref="K99">IFERROR(INDEX(FDONN,MATCH($J$4&amp;$E99,FNOM&amp;FDATE,0),4)," ")</f>
        <v xml:space="preserve"> </v>
      </c>
      <c r="L99" s="187">
        <f t="shared" si="332"/>
        <v>0</v>
      </c>
      <c r="M99" s="188">
        <f t="shared" si="420"/>
        <v>0</v>
      </c>
      <c r="N99" s="176" t="str">
        <f t="array" ref="N99">IFERROR(INDEX(FDONN,MATCH($N$4&amp;$E99,FNOM&amp;FDATE,0),3)," ")</f>
        <v xml:space="preserve"> </v>
      </c>
      <c r="O99" s="178" t="str">
        <f t="array" ref="O99">IFERROR(INDEX(FDONN,MATCH($N$4&amp;$E99,FNOM&amp;FDATE,0),4)," ")</f>
        <v xml:space="preserve"> </v>
      </c>
      <c r="P99" s="187">
        <f t="shared" si="333"/>
        <v>0</v>
      </c>
      <c r="Q99" s="188">
        <f t="shared" si="421"/>
        <v>0</v>
      </c>
      <c r="R99" s="176" t="str">
        <f t="array" ref="R99">IFERROR(INDEX(FDONN,MATCH($R$4&amp;$E99,FNOM&amp;FDATE,0),3)," ")</f>
        <v xml:space="preserve"> </v>
      </c>
      <c r="S99" s="178" t="str">
        <f t="array" ref="S99">IFERROR(INDEX(FDONN,MATCH($R$4&amp;$E99,FNOM&amp;FDATE,0),4)," ")</f>
        <v xml:space="preserve"> </v>
      </c>
      <c r="T99" s="187">
        <f t="shared" si="334"/>
        <v>0</v>
      </c>
      <c r="U99" s="188">
        <f t="shared" si="422"/>
        <v>0</v>
      </c>
      <c r="V99" s="176" t="str">
        <f t="array" ref="V99">IFERROR(INDEX(FDONN,MATCH($V$4&amp;$E99,FNOM&amp;FDATE,0),3)," ")</f>
        <v xml:space="preserve"> </v>
      </c>
      <c r="W99" s="178" t="str">
        <f t="array" ref="W99">IFERROR(INDEX(FDONN,MATCH($V$4&amp;$E99,FNOM&amp;FDATE,0),4)," ")</f>
        <v xml:space="preserve"> </v>
      </c>
      <c r="X99" s="187">
        <f t="shared" si="335"/>
        <v>0</v>
      </c>
      <c r="Y99" s="188">
        <f t="shared" si="423"/>
        <v>0</v>
      </c>
      <c r="Z99" s="176" t="str">
        <f t="array" ref="Z99">IFERROR(INDEX(FDONN,MATCH($Z$4&amp;$E99,FNOM&amp;FDATE,0),3)," ")</f>
        <v xml:space="preserve"> </v>
      </c>
      <c r="AA99" s="178" t="str">
        <f t="array" ref="AA99">IFERROR(INDEX(FDONN,MATCH($Z$4&amp;$E99,FNOM&amp;FDATE,0),4)," ")</f>
        <v xml:space="preserve"> </v>
      </c>
      <c r="AB99" s="187">
        <f t="shared" si="336"/>
        <v>0</v>
      </c>
      <c r="AC99" s="188">
        <f t="shared" si="424"/>
        <v>0</v>
      </c>
      <c r="AD99" s="176" t="str">
        <f t="shared" si="328"/>
        <v xml:space="preserve"> </v>
      </c>
      <c r="AE99" s="178" t="str">
        <f t="shared" si="329"/>
        <v xml:space="preserve"> </v>
      </c>
      <c r="AF99" s="187">
        <f t="shared" si="337"/>
        <v>0</v>
      </c>
      <c r="AG99" s="188">
        <f t="shared" si="425"/>
        <v>0</v>
      </c>
      <c r="AH99" s="176" t="str">
        <f t="array" ref="AH99">IFERROR(INDEX(FDONN,MATCH($AH$4&amp;$E99,FNOM&amp;FDATE,0),3)," ")</f>
        <v xml:space="preserve"> </v>
      </c>
      <c r="AI99" s="178" t="str">
        <f t="array" ref="AI99">IFERROR(INDEX(FDONN,MATCH($AH$4&amp;$E99,FNOM&amp;FDATE,0),4)," ")</f>
        <v xml:space="preserve"> </v>
      </c>
      <c r="AJ99" s="187">
        <f t="shared" si="338"/>
        <v>0</v>
      </c>
      <c r="AK99" s="188">
        <f t="shared" si="426"/>
        <v>0</v>
      </c>
      <c r="AL99" s="176" t="str">
        <f t="array" ref="AL99">IFERROR(INDEX(FDONN,MATCH($AL$4&amp;$E99,FNOM&amp;FDATE,0),3)," ")</f>
        <v xml:space="preserve"> </v>
      </c>
      <c r="AM99" s="178" t="str">
        <f t="array" ref="AM99">IFERROR(INDEX(FDONN,MATCH($AL$4&amp;$E99,FNOM&amp;FDATE,0),4)," ")</f>
        <v xml:space="preserve"> </v>
      </c>
      <c r="AN99" s="187">
        <f t="shared" si="339"/>
        <v>0</v>
      </c>
      <c r="AO99" s="188">
        <f t="shared" si="427"/>
        <v>0</v>
      </c>
      <c r="AP99" s="176" t="str">
        <f t="array" ref="AP99">IFERROR(INDEX(FDONN,MATCH($AP$4&amp;$E99,FNOM&amp;FDATE,0),3)," ")</f>
        <v xml:space="preserve"> </v>
      </c>
      <c r="AQ99" s="178" t="str">
        <f t="array" ref="AQ99">IFERROR(INDEX(FDONN,MATCH($AP$4&amp;$E99,FNOM&amp;FDATE,0),4)," ")</f>
        <v xml:space="preserve"> </v>
      </c>
      <c r="AR99" s="187">
        <f t="shared" si="340"/>
        <v>0</v>
      </c>
      <c r="AS99" s="188">
        <f t="shared" si="428"/>
        <v>0</v>
      </c>
      <c r="AT99" s="176" t="str">
        <f t="array" ref="AT99">IFERROR(INDEX(FDONN,MATCH($AT$4&amp;$E99,FNOM&amp;FDATE,0),3)," ")</f>
        <v xml:space="preserve"> </v>
      </c>
      <c r="AU99" s="178" t="str">
        <f t="array" ref="AU99">IFERROR(INDEX(FDONN,MATCH($AT$4&amp;$E99,FNOM&amp;FDATE,0),4)," ")</f>
        <v xml:space="preserve"> </v>
      </c>
      <c r="AV99" s="187">
        <f t="shared" si="341"/>
        <v>0</v>
      </c>
      <c r="AW99" s="188">
        <f t="shared" si="429"/>
        <v>0</v>
      </c>
      <c r="AX99" s="176" t="str">
        <f t="array" ref="AX99">IFERROR(INDEX(FDONN,MATCH($AX$4&amp;$E99,FNOM&amp;FDATE,0),3)," ")</f>
        <v xml:space="preserve"> </v>
      </c>
      <c r="AY99" s="178" t="str">
        <f t="array" ref="AY99">IFERROR(INDEX(FDONN,MATCH($AX$4&amp;$E99,FNOM&amp;FDATE,0),4)," ")</f>
        <v xml:space="preserve"> </v>
      </c>
      <c r="AZ99" s="187">
        <f t="shared" si="342"/>
        <v>0</v>
      </c>
      <c r="BA99" s="188">
        <f t="shared" si="430"/>
        <v>0</v>
      </c>
      <c r="BB99" s="176" t="str">
        <f t="array" ref="BB99">IFERROR(INDEX(FDONN,MATCH($BB$4&amp;$E99,FNOM&amp;FDATE,0),3)," ")</f>
        <v xml:space="preserve"> </v>
      </c>
      <c r="BC99" s="178" t="str">
        <f t="array" ref="BC99">IFERROR(INDEX(FDONN,MATCH($BB$4&amp;$E99,FNOM&amp;FDATE,0),4)," ")</f>
        <v xml:space="preserve"> </v>
      </c>
      <c r="BD99" s="187">
        <f t="shared" si="343"/>
        <v>0</v>
      </c>
      <c r="BE99" s="188">
        <f t="shared" si="431"/>
        <v>0</v>
      </c>
      <c r="BF99" s="176" t="str">
        <f t="array" ref="BF99">IFERROR(INDEX(FDONN,MATCH($BF$4&amp;$E99,FNOM&amp;FDATE,0),3)," ")</f>
        <v xml:space="preserve"> </v>
      </c>
      <c r="BG99" s="178" t="str">
        <f t="array" ref="BG99">IFERROR(INDEX(FDONN,MATCH($BF$4&amp;$E99,FNOM&amp;FDATE,0),4)," ")</f>
        <v xml:space="preserve"> </v>
      </c>
      <c r="BH99" s="187">
        <f t="shared" si="344"/>
        <v>0</v>
      </c>
      <c r="BI99" s="188">
        <f t="shared" si="432"/>
        <v>0</v>
      </c>
      <c r="BJ99" s="176" t="str">
        <f t="array" ref="BJ99">IFERROR(INDEX(FDONN,MATCH($BJ$4&amp;$E99,FNOM&amp;FDATE,0),3)," ")</f>
        <v xml:space="preserve"> </v>
      </c>
      <c r="BK99" s="178" t="str">
        <f t="array" ref="BK99">IFERROR(INDEX(FDONN,MATCH($BJ$4&amp;$E99,FNOM&amp;FDATE,0),4)," ")</f>
        <v xml:space="preserve"> </v>
      </c>
      <c r="BL99" s="187">
        <f t="shared" si="345"/>
        <v>0</v>
      </c>
      <c r="BM99" s="188">
        <f t="shared" si="433"/>
        <v>0</v>
      </c>
      <c r="BN99" s="176" t="str">
        <f t="array" ref="BN99">IFERROR(INDEX(FDONN,MATCH($BN$4&amp;$E99,FNOM&amp;FDATE,0),3)," ")</f>
        <v xml:space="preserve"> </v>
      </c>
      <c r="BO99" s="178" t="str">
        <f t="array" ref="BO99">IFERROR(INDEX(FDONN,MATCH($BN$4&amp;$E99,FNOM&amp;FDATE,0),4)," ")</f>
        <v xml:space="preserve"> </v>
      </c>
      <c r="BP99" s="187">
        <f t="shared" si="346"/>
        <v>0</v>
      </c>
      <c r="BQ99" s="188">
        <f t="shared" si="434"/>
        <v>0</v>
      </c>
      <c r="BR99" s="176" t="str">
        <f t="array" ref="BR99">IFERROR(INDEX(FDONN,MATCH($BR$4&amp;$E99,FNOM&amp;FDATE,0),3)," ")</f>
        <v xml:space="preserve"> </v>
      </c>
      <c r="BS99" s="178" t="str">
        <f t="array" ref="BS99">IFERROR(INDEX(FDONN,MATCH($BR$4&amp;$E99,FNOM&amp;FDATE,0),4)," ")</f>
        <v xml:space="preserve"> </v>
      </c>
      <c r="BT99" s="187">
        <f t="shared" si="347"/>
        <v>0</v>
      </c>
      <c r="BU99" s="188">
        <f t="shared" si="435"/>
        <v>0</v>
      </c>
      <c r="BV99" s="176" t="str">
        <f t="array" ref="BV99">IFERROR(INDEX(FDONN,MATCH($BV$4&amp;$E99,FNOM&amp;FDATE,0),3)," ")</f>
        <v xml:space="preserve"> </v>
      </c>
      <c r="BW99" s="178" t="str">
        <f t="array" ref="BW99">IFERROR(INDEX(FDONN,MATCH($BV$4&amp;$E99,FNOM&amp;FDATE,0),4)," ")</f>
        <v xml:space="preserve"> </v>
      </c>
      <c r="BX99" s="187">
        <f t="shared" si="348"/>
        <v>0</v>
      </c>
      <c r="BY99" s="188">
        <f t="shared" si="436"/>
        <v>0</v>
      </c>
      <c r="BZ99" s="176" t="str">
        <f t="array" ref="BZ99">IFERROR(INDEX(FDONN,MATCH($BZ$4&amp;$E99,FNOM&amp;FDATE,0),3)," ")</f>
        <v xml:space="preserve"> </v>
      </c>
      <c r="CA99" s="178" t="str">
        <f t="array" ref="CA99">IFERROR(INDEX(FDONN,MATCH($BZ$4&amp;$E99,FNOM&amp;FDATE,0),4)," ")</f>
        <v xml:space="preserve"> </v>
      </c>
      <c r="CB99" s="187">
        <f t="shared" si="349"/>
        <v>0</v>
      </c>
      <c r="CC99" s="188">
        <f t="shared" si="437"/>
        <v>0</v>
      </c>
      <c r="CD99" s="176" t="str">
        <f t="array" ref="CD99">IFERROR(INDEX(FDONN,MATCH($CD$4&amp;$E99,FNOM&amp;FDATE,0),3)," ")</f>
        <v xml:space="preserve"> </v>
      </c>
      <c r="CE99" s="178" t="str">
        <f t="array" ref="CE99">IFERROR(INDEX(FDONN,MATCH($CD$4&amp;$E99,FNOM&amp;FDATE,0),4)," ")</f>
        <v xml:space="preserve"> </v>
      </c>
      <c r="CF99" s="187">
        <f t="shared" si="350"/>
        <v>0</v>
      </c>
      <c r="CG99" s="188">
        <f t="shared" si="438"/>
        <v>0</v>
      </c>
      <c r="CH99" s="176" t="str">
        <f t="array" ref="CH99">IFERROR(INDEX(FDONN,MATCH($CH$4&amp;$E99,FNOM&amp;FDATE,0),3)," ")</f>
        <v xml:space="preserve"> </v>
      </c>
      <c r="CI99" s="178" t="str">
        <f t="array" ref="CI99">IFERROR(INDEX(FDONN,MATCH($CH$4&amp;$E99,FNOM&amp;FDATE,0),4)," ")</f>
        <v xml:space="preserve"> </v>
      </c>
      <c r="CJ99" s="187">
        <f t="shared" si="351"/>
        <v>0</v>
      </c>
      <c r="CK99" s="188">
        <f t="shared" si="439"/>
        <v>0</v>
      </c>
      <c r="CL99" s="176" t="str">
        <f t="array" ref="CL99">IFERROR(INDEX(FDONN,MATCH($CL$4&amp;$E99,FNOM&amp;FDATE,0),3)," ")</f>
        <v xml:space="preserve"> </v>
      </c>
      <c r="CM99" s="178" t="str">
        <f t="array" ref="CM99">IFERROR(INDEX(FDONN,MATCH($CL$4&amp;$E99,FNOM&amp;FDATE,0),4)," ")</f>
        <v xml:space="preserve"> </v>
      </c>
      <c r="CN99" s="187">
        <f t="shared" si="352"/>
        <v>0</v>
      </c>
      <c r="CO99" s="188">
        <f t="shared" si="440"/>
        <v>0</v>
      </c>
      <c r="CP99" s="176" t="str">
        <f t="array" ref="CP99">IFERROR(INDEX(FDONN,MATCH($CP$4&amp;$E99,FNOM&amp;FDATE,0),3)," ")</f>
        <v xml:space="preserve"> </v>
      </c>
      <c r="CQ99" s="178" t="str">
        <f t="array" ref="CQ99">IFERROR(INDEX(FDONN,MATCH($CP$4&amp;$E99,FNOM&amp;FDATE,0),4)," ")</f>
        <v xml:space="preserve"> </v>
      </c>
      <c r="CR99" s="187">
        <f t="shared" si="353"/>
        <v>0</v>
      </c>
      <c r="CS99" s="188">
        <f t="shared" si="441"/>
        <v>0</v>
      </c>
      <c r="CT99" s="176" t="str">
        <f t="array" ref="CT99">IFERROR(INDEX(FDONN,MATCH($CT$4&amp;$E99,FNOM&amp;FDATE,0),3)," ")</f>
        <v xml:space="preserve"> </v>
      </c>
      <c r="CU99" s="178" t="str">
        <f t="array" ref="CU99">IFERROR(INDEX(FDONN,MATCH($CT$4&amp;$E99,FNOM&amp;FDATE,0),4)," ")</f>
        <v xml:space="preserve"> </v>
      </c>
      <c r="CV99" s="187">
        <f t="shared" si="354"/>
        <v>0</v>
      </c>
      <c r="CW99" s="188">
        <f t="shared" si="442"/>
        <v>0</v>
      </c>
      <c r="CX99" s="176" t="str">
        <f t="array" ref="CX99">IFERROR(INDEX(FDONN,MATCH($CX$4&amp;$E99,FNOM&amp;FDATE,0),3)," ")</f>
        <v xml:space="preserve"> </v>
      </c>
      <c r="CY99" s="178" t="str">
        <f t="array" ref="CY99">IFERROR(INDEX(FDONN,MATCH($CX$4&amp;$E99,FNOM&amp;FDATE,0),4)," ")</f>
        <v xml:space="preserve"> </v>
      </c>
      <c r="CZ99" s="187">
        <f t="shared" si="355"/>
        <v>0</v>
      </c>
      <c r="DA99" s="188">
        <f t="shared" si="443"/>
        <v>0</v>
      </c>
      <c r="DB99" s="176" t="str">
        <f t="array" ref="DB99">IFERROR(INDEX(FDONN,MATCH($DB$4&amp;$E99,FNOM&amp;FDATE,0),3)," ")</f>
        <v xml:space="preserve"> </v>
      </c>
      <c r="DC99" s="178" t="str">
        <f t="array" ref="DC99">IFERROR(INDEX(FDONN,MATCH($DB$4&amp;$E99,FNOM&amp;FDATE,0),4)," ")</f>
        <v xml:space="preserve"> </v>
      </c>
      <c r="DD99" s="187">
        <f t="shared" si="356"/>
        <v>0</v>
      </c>
      <c r="DE99" s="188">
        <f t="shared" si="444"/>
        <v>0</v>
      </c>
      <c r="DF99" s="176" t="str">
        <f t="array" ref="DF99">IFERROR(INDEX(FDONN,MATCH($DF$4&amp;$E99,FNOM&amp;FDATE,0),3)," ")</f>
        <v xml:space="preserve"> </v>
      </c>
      <c r="DG99" s="178" t="str">
        <f t="array" ref="DG99">IFERROR(INDEX(FDONN,MATCH($DF$4&amp;$E99,FNOM&amp;FDATE,0),4)," ")</f>
        <v xml:space="preserve"> </v>
      </c>
      <c r="DH99" s="187">
        <f t="shared" si="357"/>
        <v>0</v>
      </c>
      <c r="DI99" s="188">
        <f t="shared" si="445"/>
        <v>0</v>
      </c>
      <c r="DJ99" s="176" t="str">
        <f t="array" ref="DJ99">IFERROR(INDEX(FDONN,MATCH($DJ$4&amp;$E99,FNOM&amp;FDATE,0),3)," ")</f>
        <v xml:space="preserve"> </v>
      </c>
      <c r="DK99" s="178" t="str">
        <f t="array" ref="DK99">IFERROR(INDEX(FDONN,MATCH($DJ$4&amp;$E99,FNOM&amp;FDATE,0),4)," ")</f>
        <v xml:space="preserve"> </v>
      </c>
      <c r="DL99" s="187">
        <f t="shared" si="358"/>
        <v>0</v>
      </c>
      <c r="DM99" s="188">
        <f t="shared" si="446"/>
        <v>0</v>
      </c>
      <c r="DN99" s="194" t="str">
        <f t="array" ref="DN99">IFERROR(INDEX(FDONN,MATCH($DN$4&amp;$E99,FNOM&amp;FDATE,0),3)," ")</f>
        <v xml:space="preserve"> </v>
      </c>
      <c r="DO99" s="178" t="str">
        <f t="array" ref="DO99">IFERROR(INDEX(FDONN,MATCH($DN$4&amp;$E99,FNOM&amp;FDATE,0),4)," ")</f>
        <v xml:space="preserve"> </v>
      </c>
      <c r="DP99" s="187">
        <f t="shared" si="359"/>
        <v>0</v>
      </c>
      <c r="DQ99" s="188">
        <f t="shared" si="447"/>
        <v>0</v>
      </c>
    </row>
    <row r="100" spans="1:121" ht="16.5" thickBot="1" x14ac:dyDescent="0.3">
      <c r="A100" s="97"/>
      <c r="B100" s="95">
        <f t="shared" si="325"/>
        <v>5</v>
      </c>
      <c r="C100" s="95">
        <f t="shared" si="326"/>
        <v>14</v>
      </c>
      <c r="D100" s="95">
        <f t="shared" si="327"/>
        <v>4</v>
      </c>
      <c r="E100" s="156">
        <f t="shared" si="330"/>
        <v>43560</v>
      </c>
      <c r="F100" s="176" t="str">
        <f t="array" ref="F100">IFERROR(INDEX(Etat!A:C,MATCH('2019'!$F$4:$I$4&amp;'2019'!$E100,FNOM&amp;FDATE,0),3)," ")</f>
        <v xml:space="preserve"> </v>
      </c>
      <c r="G100" s="178" t="str">
        <f t="array" ref="G100">IFERROR(INDEX(Etat!A:D,MATCH('2019'!$F$4:$I$4&amp;'2019'!$E100,FNOM&amp;FDATE,0),4)," ")</f>
        <v xml:space="preserve"> </v>
      </c>
      <c r="H100" s="187">
        <f t="shared" si="331"/>
        <v>0</v>
      </c>
      <c r="I100" s="188">
        <f t="shared" si="419"/>
        <v>0</v>
      </c>
      <c r="J100" s="176" t="str">
        <f t="array" ref="J100">IFERROR(INDEX(FDONN,MATCH($J$4&amp;$E100,FNOM&amp;FDATE,0),3)," ")</f>
        <v xml:space="preserve"> </v>
      </c>
      <c r="K100" s="178" t="str">
        <f t="array" ref="K100">IFERROR(INDEX(FDONN,MATCH($J$4&amp;$E100,FNOM&amp;FDATE,0),4)," ")</f>
        <v xml:space="preserve"> </v>
      </c>
      <c r="L100" s="187">
        <f t="shared" si="332"/>
        <v>0</v>
      </c>
      <c r="M100" s="188">
        <f t="shared" si="420"/>
        <v>0</v>
      </c>
      <c r="N100" s="176" t="str">
        <f t="array" ref="N100">IFERROR(INDEX(FDONN,MATCH($N$4&amp;$E100,FNOM&amp;FDATE,0),3)," ")</f>
        <v xml:space="preserve"> </v>
      </c>
      <c r="O100" s="178" t="str">
        <f t="array" ref="O100">IFERROR(INDEX(FDONN,MATCH($N$4&amp;$E100,FNOM&amp;FDATE,0),4)," ")</f>
        <v xml:space="preserve"> </v>
      </c>
      <c r="P100" s="187">
        <f t="shared" si="333"/>
        <v>0</v>
      </c>
      <c r="Q100" s="188">
        <f t="shared" si="421"/>
        <v>0</v>
      </c>
      <c r="R100" s="176" t="str">
        <f t="array" ref="R100">IFERROR(INDEX(FDONN,MATCH($R$4&amp;$E100,FNOM&amp;FDATE,0),3)," ")</f>
        <v xml:space="preserve"> </v>
      </c>
      <c r="S100" s="178" t="str">
        <f t="array" ref="S100">IFERROR(INDEX(FDONN,MATCH($R$4&amp;$E100,FNOM&amp;FDATE,0),4)," ")</f>
        <v xml:space="preserve"> </v>
      </c>
      <c r="T100" s="187">
        <f t="shared" si="334"/>
        <v>0</v>
      </c>
      <c r="U100" s="188">
        <f t="shared" si="422"/>
        <v>0</v>
      </c>
      <c r="V100" s="176" t="str">
        <f t="array" ref="V100">IFERROR(INDEX(FDONN,MATCH($V$4&amp;$E100,FNOM&amp;FDATE,0),3)," ")</f>
        <v xml:space="preserve"> </v>
      </c>
      <c r="W100" s="178" t="str">
        <f t="array" ref="W100">IFERROR(INDEX(FDONN,MATCH($V$4&amp;$E100,FNOM&amp;FDATE,0),4)," ")</f>
        <v xml:space="preserve"> </v>
      </c>
      <c r="X100" s="187">
        <f t="shared" si="335"/>
        <v>0</v>
      </c>
      <c r="Y100" s="188">
        <f t="shared" si="423"/>
        <v>0</v>
      </c>
      <c r="Z100" s="176" t="str">
        <f t="array" ref="Z100">IFERROR(INDEX(FDONN,MATCH($Z$4&amp;$E100,FNOM&amp;FDATE,0),3)," ")</f>
        <v xml:space="preserve"> </v>
      </c>
      <c r="AA100" s="178" t="str">
        <f t="array" ref="AA100">IFERROR(INDEX(FDONN,MATCH($Z$4&amp;$E100,FNOM&amp;FDATE,0),4)," ")</f>
        <v xml:space="preserve"> </v>
      </c>
      <c r="AB100" s="187">
        <f t="shared" si="336"/>
        <v>0</v>
      </c>
      <c r="AC100" s="188">
        <f t="shared" si="424"/>
        <v>0</v>
      </c>
      <c r="AD100" s="176" t="str">
        <f t="shared" si="328"/>
        <v xml:space="preserve"> </v>
      </c>
      <c r="AE100" s="178" t="str">
        <f t="shared" si="329"/>
        <v xml:space="preserve"> </v>
      </c>
      <c r="AF100" s="187">
        <f t="shared" si="337"/>
        <v>0</v>
      </c>
      <c r="AG100" s="188">
        <f t="shared" si="425"/>
        <v>0</v>
      </c>
      <c r="AH100" s="176" t="str">
        <f t="array" ref="AH100">IFERROR(INDEX(FDONN,MATCH($AH$4&amp;$E100,FNOM&amp;FDATE,0),3)," ")</f>
        <v xml:space="preserve"> </v>
      </c>
      <c r="AI100" s="178" t="str">
        <f t="array" ref="AI100">IFERROR(INDEX(FDONN,MATCH($AH$4&amp;$E100,FNOM&amp;FDATE,0),4)," ")</f>
        <v xml:space="preserve"> </v>
      </c>
      <c r="AJ100" s="187">
        <f t="shared" si="338"/>
        <v>0</v>
      </c>
      <c r="AK100" s="188">
        <f t="shared" si="426"/>
        <v>0</v>
      </c>
      <c r="AL100" s="176" t="str">
        <f t="array" ref="AL100">IFERROR(INDEX(FDONN,MATCH($AL$4&amp;$E100,FNOM&amp;FDATE,0),3)," ")</f>
        <v xml:space="preserve"> </v>
      </c>
      <c r="AM100" s="178" t="str">
        <f t="array" ref="AM100">IFERROR(INDEX(FDONN,MATCH($AL$4&amp;$E100,FNOM&amp;FDATE,0),4)," ")</f>
        <v xml:space="preserve"> </v>
      </c>
      <c r="AN100" s="187">
        <f t="shared" si="339"/>
        <v>0</v>
      </c>
      <c r="AO100" s="188">
        <f t="shared" si="427"/>
        <v>0</v>
      </c>
      <c r="AP100" s="176" t="str">
        <f t="array" ref="AP100">IFERROR(INDEX(FDONN,MATCH($AP$4&amp;$E100,FNOM&amp;FDATE,0),3)," ")</f>
        <v xml:space="preserve"> </v>
      </c>
      <c r="AQ100" s="178" t="str">
        <f t="array" ref="AQ100">IFERROR(INDEX(FDONN,MATCH($AP$4&amp;$E100,FNOM&amp;FDATE,0),4)," ")</f>
        <v xml:space="preserve"> </v>
      </c>
      <c r="AR100" s="187">
        <f t="shared" si="340"/>
        <v>0</v>
      </c>
      <c r="AS100" s="188">
        <f t="shared" si="428"/>
        <v>0</v>
      </c>
      <c r="AT100" s="176" t="str">
        <f t="array" ref="AT100">IFERROR(INDEX(FDONN,MATCH($AT$4&amp;$E100,FNOM&amp;FDATE,0),3)," ")</f>
        <v xml:space="preserve"> </v>
      </c>
      <c r="AU100" s="178" t="str">
        <f t="array" ref="AU100">IFERROR(INDEX(FDONN,MATCH($AT$4&amp;$E100,FNOM&amp;FDATE,0),4)," ")</f>
        <v xml:space="preserve"> </v>
      </c>
      <c r="AV100" s="187">
        <f t="shared" si="341"/>
        <v>0</v>
      </c>
      <c r="AW100" s="188">
        <f t="shared" si="429"/>
        <v>0</v>
      </c>
      <c r="AX100" s="176" t="str">
        <f t="array" ref="AX100">IFERROR(INDEX(FDONN,MATCH($AX$4&amp;$E100,FNOM&amp;FDATE,0),3)," ")</f>
        <v xml:space="preserve"> </v>
      </c>
      <c r="AY100" s="178" t="str">
        <f t="array" ref="AY100">IFERROR(INDEX(FDONN,MATCH($AX$4&amp;$E100,FNOM&amp;FDATE,0),4)," ")</f>
        <v xml:space="preserve"> </v>
      </c>
      <c r="AZ100" s="187">
        <f t="shared" si="342"/>
        <v>0</v>
      </c>
      <c r="BA100" s="188">
        <f t="shared" si="430"/>
        <v>0</v>
      </c>
      <c r="BB100" s="176" t="str">
        <f t="array" ref="BB100">IFERROR(INDEX(FDONN,MATCH($BB$4&amp;$E100,FNOM&amp;FDATE,0),3)," ")</f>
        <v xml:space="preserve"> </v>
      </c>
      <c r="BC100" s="178" t="str">
        <f t="array" ref="BC100">IFERROR(INDEX(FDONN,MATCH($BB$4&amp;$E100,FNOM&amp;FDATE,0),4)," ")</f>
        <v xml:space="preserve"> </v>
      </c>
      <c r="BD100" s="187">
        <f t="shared" si="343"/>
        <v>0</v>
      </c>
      <c r="BE100" s="188">
        <f t="shared" si="431"/>
        <v>0</v>
      </c>
      <c r="BF100" s="176" t="str">
        <f t="array" ref="BF100">IFERROR(INDEX(FDONN,MATCH($BF$4&amp;$E100,FNOM&amp;FDATE,0),3)," ")</f>
        <v xml:space="preserve"> </v>
      </c>
      <c r="BG100" s="178" t="str">
        <f t="array" ref="BG100">IFERROR(INDEX(FDONN,MATCH($BF$4&amp;$E100,FNOM&amp;FDATE,0),4)," ")</f>
        <v xml:space="preserve"> </v>
      </c>
      <c r="BH100" s="187">
        <f t="shared" si="344"/>
        <v>0</v>
      </c>
      <c r="BI100" s="188">
        <f t="shared" si="432"/>
        <v>0</v>
      </c>
      <c r="BJ100" s="176" t="str">
        <f t="array" ref="BJ100">IFERROR(INDEX(FDONN,MATCH($BJ$4&amp;$E100,FNOM&amp;FDATE,0),3)," ")</f>
        <v xml:space="preserve"> </v>
      </c>
      <c r="BK100" s="178" t="str">
        <f t="array" ref="BK100">IFERROR(INDEX(FDONN,MATCH($BJ$4&amp;$E100,FNOM&amp;FDATE,0),4)," ")</f>
        <v xml:space="preserve"> </v>
      </c>
      <c r="BL100" s="187">
        <f t="shared" si="345"/>
        <v>0</v>
      </c>
      <c r="BM100" s="188">
        <f t="shared" si="433"/>
        <v>0</v>
      </c>
      <c r="BN100" s="176" t="str">
        <f t="array" ref="BN100">IFERROR(INDEX(FDONN,MATCH($BN$4&amp;$E100,FNOM&amp;FDATE,0),3)," ")</f>
        <v xml:space="preserve"> </v>
      </c>
      <c r="BO100" s="178" t="str">
        <f t="array" ref="BO100">IFERROR(INDEX(FDONN,MATCH($BN$4&amp;$E100,FNOM&amp;FDATE,0),4)," ")</f>
        <v xml:space="preserve"> </v>
      </c>
      <c r="BP100" s="187">
        <f t="shared" si="346"/>
        <v>0</v>
      </c>
      <c r="BQ100" s="188">
        <f t="shared" si="434"/>
        <v>0</v>
      </c>
      <c r="BR100" s="176" t="str">
        <f t="array" ref="BR100">IFERROR(INDEX(FDONN,MATCH($BR$4&amp;$E100,FNOM&amp;FDATE,0),3)," ")</f>
        <v xml:space="preserve"> </v>
      </c>
      <c r="BS100" s="178" t="str">
        <f t="array" ref="BS100">IFERROR(INDEX(FDONN,MATCH($BR$4&amp;$E100,FNOM&amp;FDATE,0),4)," ")</f>
        <v xml:space="preserve"> </v>
      </c>
      <c r="BT100" s="187">
        <f t="shared" si="347"/>
        <v>0</v>
      </c>
      <c r="BU100" s="188">
        <f t="shared" si="435"/>
        <v>0</v>
      </c>
      <c r="BV100" s="176" t="str">
        <f t="array" ref="BV100">IFERROR(INDEX(FDONN,MATCH($BV$4&amp;$E100,FNOM&amp;FDATE,0),3)," ")</f>
        <v xml:space="preserve"> </v>
      </c>
      <c r="BW100" s="178" t="str">
        <f t="array" ref="BW100">IFERROR(INDEX(FDONN,MATCH($BV$4&amp;$E100,FNOM&amp;FDATE,0),4)," ")</f>
        <v xml:space="preserve"> </v>
      </c>
      <c r="BX100" s="187">
        <f t="shared" si="348"/>
        <v>0</v>
      </c>
      <c r="BY100" s="188">
        <f t="shared" si="436"/>
        <v>0</v>
      </c>
      <c r="BZ100" s="176" t="str">
        <f t="array" ref="BZ100">IFERROR(INDEX(FDONN,MATCH($BZ$4&amp;$E100,FNOM&amp;FDATE,0),3)," ")</f>
        <v xml:space="preserve"> </v>
      </c>
      <c r="CA100" s="178" t="str">
        <f t="array" ref="CA100">IFERROR(INDEX(FDONN,MATCH($BZ$4&amp;$E100,FNOM&amp;FDATE,0),4)," ")</f>
        <v xml:space="preserve"> </v>
      </c>
      <c r="CB100" s="187">
        <f t="shared" si="349"/>
        <v>0</v>
      </c>
      <c r="CC100" s="188">
        <f t="shared" si="437"/>
        <v>0</v>
      </c>
      <c r="CD100" s="176" t="str">
        <f t="array" ref="CD100">IFERROR(INDEX(FDONN,MATCH($CD$4&amp;$E100,FNOM&amp;FDATE,0),3)," ")</f>
        <v xml:space="preserve"> </v>
      </c>
      <c r="CE100" s="178" t="str">
        <f t="array" ref="CE100">IFERROR(INDEX(FDONN,MATCH($CD$4&amp;$E100,FNOM&amp;FDATE,0),4)," ")</f>
        <v xml:space="preserve"> </v>
      </c>
      <c r="CF100" s="187">
        <f t="shared" si="350"/>
        <v>0</v>
      </c>
      <c r="CG100" s="188">
        <f t="shared" si="438"/>
        <v>0</v>
      </c>
      <c r="CH100" s="176" t="str">
        <f t="array" ref="CH100">IFERROR(INDEX(FDONN,MATCH($CH$4&amp;$E100,FNOM&amp;FDATE,0),3)," ")</f>
        <v xml:space="preserve"> </v>
      </c>
      <c r="CI100" s="178" t="str">
        <f t="array" ref="CI100">IFERROR(INDEX(FDONN,MATCH($CH$4&amp;$E100,FNOM&amp;FDATE,0),4)," ")</f>
        <v xml:space="preserve"> </v>
      </c>
      <c r="CJ100" s="187">
        <f t="shared" si="351"/>
        <v>0</v>
      </c>
      <c r="CK100" s="188">
        <f t="shared" si="439"/>
        <v>0</v>
      </c>
      <c r="CL100" s="176" t="str">
        <f t="array" ref="CL100">IFERROR(INDEX(FDONN,MATCH($CL$4&amp;$E100,FNOM&amp;FDATE,0),3)," ")</f>
        <v xml:space="preserve"> </v>
      </c>
      <c r="CM100" s="178" t="str">
        <f t="array" ref="CM100">IFERROR(INDEX(FDONN,MATCH($CL$4&amp;$E100,FNOM&amp;FDATE,0),4)," ")</f>
        <v xml:space="preserve"> </v>
      </c>
      <c r="CN100" s="187">
        <f t="shared" si="352"/>
        <v>0</v>
      </c>
      <c r="CO100" s="188">
        <f t="shared" si="440"/>
        <v>0</v>
      </c>
      <c r="CP100" s="176" t="str">
        <f t="array" ref="CP100">IFERROR(INDEX(FDONN,MATCH($CP$4&amp;$E100,FNOM&amp;FDATE,0),3)," ")</f>
        <v xml:space="preserve"> </v>
      </c>
      <c r="CQ100" s="178" t="str">
        <f t="array" ref="CQ100">IFERROR(INDEX(FDONN,MATCH($CP$4&amp;$E100,FNOM&amp;FDATE,0),4)," ")</f>
        <v xml:space="preserve"> </v>
      </c>
      <c r="CR100" s="187">
        <f t="shared" si="353"/>
        <v>0</v>
      </c>
      <c r="CS100" s="188">
        <f t="shared" si="441"/>
        <v>0</v>
      </c>
      <c r="CT100" s="176" t="str">
        <f t="array" ref="CT100">IFERROR(INDEX(FDONN,MATCH($CT$4&amp;$E100,FNOM&amp;FDATE,0),3)," ")</f>
        <v xml:space="preserve"> </v>
      </c>
      <c r="CU100" s="178" t="str">
        <f t="array" ref="CU100">IFERROR(INDEX(FDONN,MATCH($CT$4&amp;$E100,FNOM&amp;FDATE,0),4)," ")</f>
        <v xml:space="preserve"> </v>
      </c>
      <c r="CV100" s="187">
        <f t="shared" si="354"/>
        <v>0</v>
      </c>
      <c r="CW100" s="188">
        <f t="shared" si="442"/>
        <v>0</v>
      </c>
      <c r="CX100" s="176" t="str">
        <f t="array" ref="CX100">IFERROR(INDEX(FDONN,MATCH($CX$4&amp;$E100,FNOM&amp;FDATE,0),3)," ")</f>
        <v xml:space="preserve"> </v>
      </c>
      <c r="CY100" s="178" t="str">
        <f t="array" ref="CY100">IFERROR(INDEX(FDONN,MATCH($CX$4&amp;$E100,FNOM&amp;FDATE,0),4)," ")</f>
        <v xml:space="preserve"> </v>
      </c>
      <c r="CZ100" s="187">
        <f t="shared" si="355"/>
        <v>0</v>
      </c>
      <c r="DA100" s="188">
        <f t="shared" si="443"/>
        <v>0</v>
      </c>
      <c r="DB100" s="176" t="str">
        <f t="array" ref="DB100">IFERROR(INDEX(FDONN,MATCH($DB$4&amp;$E100,FNOM&amp;FDATE,0),3)," ")</f>
        <v xml:space="preserve"> </v>
      </c>
      <c r="DC100" s="178" t="str">
        <f t="array" ref="DC100">IFERROR(INDEX(FDONN,MATCH($DB$4&amp;$E100,FNOM&amp;FDATE,0),4)," ")</f>
        <v xml:space="preserve"> </v>
      </c>
      <c r="DD100" s="187">
        <f t="shared" si="356"/>
        <v>0</v>
      </c>
      <c r="DE100" s="188">
        <f t="shared" si="444"/>
        <v>0</v>
      </c>
      <c r="DF100" s="176" t="str">
        <f t="array" ref="DF100">IFERROR(INDEX(FDONN,MATCH($DF$4&amp;$E100,FNOM&amp;FDATE,0),3)," ")</f>
        <v xml:space="preserve"> </v>
      </c>
      <c r="DG100" s="178" t="str">
        <f t="array" ref="DG100">IFERROR(INDEX(FDONN,MATCH($DF$4&amp;$E100,FNOM&amp;FDATE,0),4)," ")</f>
        <v xml:space="preserve"> </v>
      </c>
      <c r="DH100" s="187">
        <f t="shared" si="357"/>
        <v>0</v>
      </c>
      <c r="DI100" s="188">
        <f t="shared" si="445"/>
        <v>0</v>
      </c>
      <c r="DJ100" s="176" t="str">
        <f t="array" ref="DJ100">IFERROR(INDEX(FDONN,MATCH($DJ$4&amp;$E100,FNOM&amp;FDATE,0),3)," ")</f>
        <v xml:space="preserve"> </v>
      </c>
      <c r="DK100" s="178" t="str">
        <f t="array" ref="DK100">IFERROR(INDEX(FDONN,MATCH($DJ$4&amp;$E100,FNOM&amp;FDATE,0),4)," ")</f>
        <v xml:space="preserve"> </v>
      </c>
      <c r="DL100" s="187">
        <f t="shared" si="358"/>
        <v>0</v>
      </c>
      <c r="DM100" s="188">
        <f t="shared" si="446"/>
        <v>0</v>
      </c>
      <c r="DN100" s="194" t="str">
        <f t="array" ref="DN100">IFERROR(INDEX(FDONN,MATCH($DN$4&amp;$E100,FNOM&amp;FDATE,0),3)," ")</f>
        <v xml:space="preserve"> </v>
      </c>
      <c r="DO100" s="178" t="str">
        <f t="array" ref="DO100">IFERROR(INDEX(FDONN,MATCH($DN$4&amp;$E100,FNOM&amp;FDATE,0),4)," ")</f>
        <v xml:space="preserve"> </v>
      </c>
      <c r="DP100" s="187">
        <f t="shared" si="359"/>
        <v>0</v>
      </c>
      <c r="DQ100" s="188">
        <f t="shared" si="447"/>
        <v>0</v>
      </c>
    </row>
    <row r="101" spans="1:121" ht="16.5" thickBot="1" x14ac:dyDescent="0.3">
      <c r="A101" s="97"/>
      <c r="B101" s="95">
        <f t="shared" si="325"/>
        <v>6</v>
      </c>
      <c r="C101" s="95">
        <f t="shared" si="326"/>
        <v>14</v>
      </c>
      <c r="D101" s="95">
        <f t="shared" si="327"/>
        <v>4</v>
      </c>
      <c r="E101" s="156">
        <f t="shared" si="330"/>
        <v>43561</v>
      </c>
      <c r="F101" s="176" t="str">
        <f t="array" ref="F101">IFERROR(INDEX(Etat!A:C,MATCH('2019'!$F$4:$I$4&amp;'2019'!$E101,FNOM&amp;FDATE,0),3)," ")</f>
        <v xml:space="preserve"> </v>
      </c>
      <c r="G101" s="178" t="str">
        <f t="array" ref="G101">IFERROR(INDEX(Etat!A:D,MATCH('2019'!$F$4:$I$4&amp;'2019'!$E101,FNOM&amp;FDATE,0),4)," ")</f>
        <v xml:space="preserve"> </v>
      </c>
      <c r="H101" s="187">
        <f t="shared" si="331"/>
        <v>0</v>
      </c>
      <c r="I101" s="188">
        <f t="shared" si="419"/>
        <v>0</v>
      </c>
      <c r="J101" s="176" t="str">
        <f t="array" ref="J101">IFERROR(INDEX(FDONN,MATCH($J$4&amp;$E101,FNOM&amp;FDATE,0),3)," ")</f>
        <v xml:space="preserve"> </v>
      </c>
      <c r="K101" s="178" t="str">
        <f t="array" ref="K101">IFERROR(INDEX(FDONN,MATCH($J$4&amp;$E101,FNOM&amp;FDATE,0),4)," ")</f>
        <v xml:space="preserve"> </v>
      </c>
      <c r="L101" s="187">
        <f t="shared" si="332"/>
        <v>0</v>
      </c>
      <c r="M101" s="188">
        <f t="shared" si="420"/>
        <v>0</v>
      </c>
      <c r="N101" s="176" t="str">
        <f t="array" ref="N101">IFERROR(INDEX(FDONN,MATCH($N$4&amp;$E101,FNOM&amp;FDATE,0),3)," ")</f>
        <v xml:space="preserve"> </v>
      </c>
      <c r="O101" s="178" t="str">
        <f t="array" ref="O101">IFERROR(INDEX(FDONN,MATCH($N$4&amp;$E101,FNOM&amp;FDATE,0),4)," ")</f>
        <v xml:space="preserve"> </v>
      </c>
      <c r="P101" s="187">
        <f t="shared" si="333"/>
        <v>0</v>
      </c>
      <c r="Q101" s="188">
        <f t="shared" si="421"/>
        <v>0</v>
      </c>
      <c r="R101" s="176" t="str">
        <f t="array" ref="R101">IFERROR(INDEX(FDONN,MATCH($R$4&amp;$E101,FNOM&amp;FDATE,0),3)," ")</f>
        <v xml:space="preserve"> </v>
      </c>
      <c r="S101" s="178" t="str">
        <f t="array" ref="S101">IFERROR(INDEX(FDONN,MATCH($R$4&amp;$E101,FNOM&amp;FDATE,0),4)," ")</f>
        <v xml:space="preserve"> </v>
      </c>
      <c r="T101" s="187">
        <f t="shared" si="334"/>
        <v>0</v>
      </c>
      <c r="U101" s="188">
        <f t="shared" si="422"/>
        <v>0</v>
      </c>
      <c r="V101" s="176" t="str">
        <f t="array" ref="V101">IFERROR(INDEX(FDONN,MATCH($V$4&amp;$E101,FNOM&amp;FDATE,0),3)," ")</f>
        <v xml:space="preserve"> </v>
      </c>
      <c r="W101" s="178" t="str">
        <f t="array" ref="W101">IFERROR(INDEX(FDONN,MATCH($V$4&amp;$E101,FNOM&amp;FDATE,0),4)," ")</f>
        <v xml:space="preserve"> </v>
      </c>
      <c r="X101" s="187">
        <f t="shared" si="335"/>
        <v>0</v>
      </c>
      <c r="Y101" s="188">
        <f t="shared" si="423"/>
        <v>0</v>
      </c>
      <c r="Z101" s="176" t="str">
        <f t="array" ref="Z101">IFERROR(INDEX(FDONN,MATCH($Z$4&amp;$E101,FNOM&amp;FDATE,0),3)," ")</f>
        <v xml:space="preserve"> </v>
      </c>
      <c r="AA101" s="178" t="str">
        <f t="array" ref="AA101">IFERROR(INDEX(FDONN,MATCH($Z$4&amp;$E101,FNOM&amp;FDATE,0),4)," ")</f>
        <v xml:space="preserve"> </v>
      </c>
      <c r="AB101" s="187">
        <f t="shared" si="336"/>
        <v>0</v>
      </c>
      <c r="AC101" s="188">
        <f t="shared" si="424"/>
        <v>0</v>
      </c>
      <c r="AD101" s="176" t="str">
        <f t="shared" si="328"/>
        <v xml:space="preserve"> </v>
      </c>
      <c r="AE101" s="178" t="str">
        <f t="shared" si="329"/>
        <v xml:space="preserve"> </v>
      </c>
      <c r="AF101" s="187">
        <f t="shared" si="337"/>
        <v>0</v>
      </c>
      <c r="AG101" s="188">
        <f t="shared" si="425"/>
        <v>0</v>
      </c>
      <c r="AH101" s="176" t="str">
        <f t="array" ref="AH101">IFERROR(INDEX(FDONN,MATCH($AH$4&amp;$E101,FNOM&amp;FDATE,0),3)," ")</f>
        <v xml:space="preserve"> </v>
      </c>
      <c r="AI101" s="178" t="str">
        <f t="array" ref="AI101">IFERROR(INDEX(FDONN,MATCH($AH$4&amp;$E101,FNOM&amp;FDATE,0),4)," ")</f>
        <v xml:space="preserve"> </v>
      </c>
      <c r="AJ101" s="187">
        <f t="shared" si="338"/>
        <v>0</v>
      </c>
      <c r="AK101" s="188">
        <f t="shared" si="426"/>
        <v>0</v>
      </c>
      <c r="AL101" s="176" t="str">
        <f t="array" ref="AL101">IFERROR(INDEX(FDONN,MATCH($AL$4&amp;$E101,FNOM&amp;FDATE,0),3)," ")</f>
        <v xml:space="preserve"> </v>
      </c>
      <c r="AM101" s="178" t="str">
        <f t="array" ref="AM101">IFERROR(INDEX(FDONN,MATCH($AL$4&amp;$E101,FNOM&amp;FDATE,0),4)," ")</f>
        <v xml:space="preserve"> </v>
      </c>
      <c r="AN101" s="187">
        <f t="shared" si="339"/>
        <v>0</v>
      </c>
      <c r="AO101" s="188">
        <f t="shared" si="427"/>
        <v>0</v>
      </c>
      <c r="AP101" s="176" t="str">
        <f t="array" ref="AP101">IFERROR(INDEX(FDONN,MATCH($AP$4&amp;$E101,FNOM&amp;FDATE,0),3)," ")</f>
        <v xml:space="preserve"> </v>
      </c>
      <c r="AQ101" s="178" t="str">
        <f t="array" ref="AQ101">IFERROR(INDEX(FDONN,MATCH($AP$4&amp;$E101,FNOM&amp;FDATE,0),4)," ")</f>
        <v xml:space="preserve"> </v>
      </c>
      <c r="AR101" s="187">
        <f t="shared" si="340"/>
        <v>0</v>
      </c>
      <c r="AS101" s="188">
        <f t="shared" si="428"/>
        <v>0</v>
      </c>
      <c r="AT101" s="176" t="str">
        <f t="array" ref="AT101">IFERROR(INDEX(FDONN,MATCH($AT$4&amp;$E101,FNOM&amp;FDATE,0),3)," ")</f>
        <v xml:space="preserve"> </v>
      </c>
      <c r="AU101" s="178" t="str">
        <f t="array" ref="AU101">IFERROR(INDEX(FDONN,MATCH($AT$4&amp;$E101,FNOM&amp;FDATE,0),4)," ")</f>
        <v xml:space="preserve"> </v>
      </c>
      <c r="AV101" s="187">
        <f t="shared" si="341"/>
        <v>0</v>
      </c>
      <c r="AW101" s="188">
        <f t="shared" si="429"/>
        <v>0</v>
      </c>
      <c r="AX101" s="176" t="str">
        <f t="array" ref="AX101">IFERROR(INDEX(FDONN,MATCH($AX$4&amp;$E101,FNOM&amp;FDATE,0),3)," ")</f>
        <v xml:space="preserve"> </v>
      </c>
      <c r="AY101" s="178" t="str">
        <f t="array" ref="AY101">IFERROR(INDEX(FDONN,MATCH($AX$4&amp;$E101,FNOM&amp;FDATE,0),4)," ")</f>
        <v xml:space="preserve"> </v>
      </c>
      <c r="AZ101" s="187">
        <f t="shared" si="342"/>
        <v>0</v>
      </c>
      <c r="BA101" s="188">
        <f t="shared" si="430"/>
        <v>0</v>
      </c>
      <c r="BB101" s="176" t="str">
        <f t="array" ref="BB101">IFERROR(INDEX(FDONN,MATCH($BB$4&amp;$E101,FNOM&amp;FDATE,0),3)," ")</f>
        <v xml:space="preserve"> </v>
      </c>
      <c r="BC101" s="178" t="str">
        <f t="array" ref="BC101">IFERROR(INDEX(FDONN,MATCH($BB$4&amp;$E101,FNOM&amp;FDATE,0),4)," ")</f>
        <v xml:space="preserve"> </v>
      </c>
      <c r="BD101" s="187">
        <f t="shared" si="343"/>
        <v>0</v>
      </c>
      <c r="BE101" s="188">
        <f t="shared" si="431"/>
        <v>0</v>
      </c>
      <c r="BF101" s="176" t="str">
        <f t="array" ref="BF101">IFERROR(INDEX(FDONN,MATCH($BF$4&amp;$E101,FNOM&amp;FDATE,0),3)," ")</f>
        <v xml:space="preserve"> </v>
      </c>
      <c r="BG101" s="178" t="str">
        <f t="array" ref="BG101">IFERROR(INDEX(FDONN,MATCH($BF$4&amp;$E101,FNOM&amp;FDATE,0),4)," ")</f>
        <v xml:space="preserve"> </v>
      </c>
      <c r="BH101" s="187">
        <f t="shared" si="344"/>
        <v>0</v>
      </c>
      <c r="BI101" s="188">
        <f t="shared" si="432"/>
        <v>0</v>
      </c>
      <c r="BJ101" s="176" t="str">
        <f t="array" ref="BJ101">IFERROR(INDEX(FDONN,MATCH($BJ$4&amp;$E101,FNOM&amp;FDATE,0),3)," ")</f>
        <v xml:space="preserve"> </v>
      </c>
      <c r="BK101" s="178" t="str">
        <f t="array" ref="BK101">IFERROR(INDEX(FDONN,MATCH($BJ$4&amp;$E101,FNOM&amp;FDATE,0),4)," ")</f>
        <v xml:space="preserve"> </v>
      </c>
      <c r="BL101" s="187">
        <f t="shared" si="345"/>
        <v>0</v>
      </c>
      <c r="BM101" s="188">
        <f t="shared" si="433"/>
        <v>0</v>
      </c>
      <c r="BN101" s="176" t="str">
        <f t="array" ref="BN101">IFERROR(INDEX(FDONN,MATCH($BN$4&amp;$E101,FNOM&amp;FDATE,0),3)," ")</f>
        <v xml:space="preserve"> </v>
      </c>
      <c r="BO101" s="178" t="str">
        <f t="array" ref="BO101">IFERROR(INDEX(FDONN,MATCH($BN$4&amp;$E101,FNOM&amp;FDATE,0),4)," ")</f>
        <v xml:space="preserve"> </v>
      </c>
      <c r="BP101" s="187">
        <f t="shared" si="346"/>
        <v>0</v>
      </c>
      <c r="BQ101" s="188">
        <f t="shared" si="434"/>
        <v>0</v>
      </c>
      <c r="BR101" s="176" t="str">
        <f t="array" ref="BR101">IFERROR(INDEX(FDONN,MATCH($BR$4&amp;$E101,FNOM&amp;FDATE,0),3)," ")</f>
        <v xml:space="preserve"> </v>
      </c>
      <c r="BS101" s="178" t="str">
        <f t="array" ref="BS101">IFERROR(INDEX(FDONN,MATCH($BR$4&amp;$E101,FNOM&amp;FDATE,0),4)," ")</f>
        <v xml:space="preserve"> </v>
      </c>
      <c r="BT101" s="187">
        <f t="shared" si="347"/>
        <v>0</v>
      </c>
      <c r="BU101" s="188">
        <f t="shared" si="435"/>
        <v>0</v>
      </c>
      <c r="BV101" s="176" t="str">
        <f t="array" ref="BV101">IFERROR(INDEX(FDONN,MATCH($BV$4&amp;$E101,FNOM&amp;FDATE,0),3)," ")</f>
        <v xml:space="preserve"> </v>
      </c>
      <c r="BW101" s="178" t="str">
        <f t="array" ref="BW101">IFERROR(INDEX(FDONN,MATCH($BV$4&amp;$E101,FNOM&amp;FDATE,0),4)," ")</f>
        <v xml:space="preserve"> </v>
      </c>
      <c r="BX101" s="187">
        <f t="shared" si="348"/>
        <v>0</v>
      </c>
      <c r="BY101" s="188">
        <f t="shared" si="436"/>
        <v>0</v>
      </c>
      <c r="BZ101" s="176" t="str">
        <f t="array" ref="BZ101">IFERROR(INDEX(FDONN,MATCH($BZ$4&amp;$E101,FNOM&amp;FDATE,0),3)," ")</f>
        <v xml:space="preserve"> </v>
      </c>
      <c r="CA101" s="178" t="str">
        <f t="array" ref="CA101">IFERROR(INDEX(FDONN,MATCH($BZ$4&amp;$E101,FNOM&amp;FDATE,0),4)," ")</f>
        <v xml:space="preserve"> </v>
      </c>
      <c r="CB101" s="187">
        <f t="shared" si="349"/>
        <v>0</v>
      </c>
      <c r="CC101" s="188">
        <f t="shared" si="437"/>
        <v>0</v>
      </c>
      <c r="CD101" s="176" t="str">
        <f t="array" ref="CD101">IFERROR(INDEX(FDONN,MATCH($CD$4&amp;$E101,FNOM&amp;FDATE,0),3)," ")</f>
        <v xml:space="preserve"> </v>
      </c>
      <c r="CE101" s="178" t="str">
        <f t="array" ref="CE101">IFERROR(INDEX(FDONN,MATCH($CD$4&amp;$E101,FNOM&amp;FDATE,0),4)," ")</f>
        <v xml:space="preserve"> </v>
      </c>
      <c r="CF101" s="187">
        <f t="shared" si="350"/>
        <v>0</v>
      </c>
      <c r="CG101" s="188">
        <f t="shared" si="438"/>
        <v>0</v>
      </c>
      <c r="CH101" s="176" t="str">
        <f t="array" ref="CH101">IFERROR(INDEX(FDONN,MATCH($CH$4&amp;$E101,FNOM&amp;FDATE,0),3)," ")</f>
        <v xml:space="preserve"> </v>
      </c>
      <c r="CI101" s="178" t="str">
        <f t="array" ref="CI101">IFERROR(INDEX(FDONN,MATCH($CH$4&amp;$E101,FNOM&amp;FDATE,0),4)," ")</f>
        <v xml:space="preserve"> </v>
      </c>
      <c r="CJ101" s="187">
        <f t="shared" si="351"/>
        <v>0</v>
      </c>
      <c r="CK101" s="188">
        <f t="shared" si="439"/>
        <v>0</v>
      </c>
      <c r="CL101" s="176" t="str">
        <f t="array" ref="CL101">IFERROR(INDEX(FDONN,MATCH($CL$4&amp;$E101,FNOM&amp;FDATE,0),3)," ")</f>
        <v xml:space="preserve"> </v>
      </c>
      <c r="CM101" s="178" t="str">
        <f t="array" ref="CM101">IFERROR(INDEX(FDONN,MATCH($CL$4&amp;$E101,FNOM&amp;FDATE,0),4)," ")</f>
        <v xml:space="preserve"> </v>
      </c>
      <c r="CN101" s="187">
        <f t="shared" si="352"/>
        <v>0</v>
      </c>
      <c r="CO101" s="188">
        <f t="shared" si="440"/>
        <v>0</v>
      </c>
      <c r="CP101" s="176" t="str">
        <f t="array" ref="CP101">IFERROR(INDEX(FDONN,MATCH($CP$4&amp;$E101,FNOM&amp;FDATE,0),3)," ")</f>
        <v xml:space="preserve"> </v>
      </c>
      <c r="CQ101" s="178" t="str">
        <f t="array" ref="CQ101">IFERROR(INDEX(FDONN,MATCH($CP$4&amp;$E101,FNOM&amp;FDATE,0),4)," ")</f>
        <v xml:space="preserve"> </v>
      </c>
      <c r="CR101" s="187">
        <f t="shared" si="353"/>
        <v>0</v>
      </c>
      <c r="CS101" s="188">
        <f t="shared" si="441"/>
        <v>0</v>
      </c>
      <c r="CT101" s="176" t="str">
        <f t="array" ref="CT101">IFERROR(INDEX(FDONN,MATCH($CT$4&amp;$E101,FNOM&amp;FDATE,0),3)," ")</f>
        <v xml:space="preserve"> </v>
      </c>
      <c r="CU101" s="178" t="str">
        <f t="array" ref="CU101">IFERROR(INDEX(FDONN,MATCH($CT$4&amp;$E101,FNOM&amp;FDATE,0),4)," ")</f>
        <v xml:space="preserve"> </v>
      </c>
      <c r="CV101" s="187">
        <f t="shared" si="354"/>
        <v>0</v>
      </c>
      <c r="CW101" s="188">
        <f t="shared" si="442"/>
        <v>0</v>
      </c>
      <c r="CX101" s="176" t="str">
        <f t="array" ref="CX101">IFERROR(INDEX(FDONN,MATCH($CX$4&amp;$E101,FNOM&amp;FDATE,0),3)," ")</f>
        <v xml:space="preserve"> </v>
      </c>
      <c r="CY101" s="178" t="str">
        <f t="array" ref="CY101">IFERROR(INDEX(FDONN,MATCH($CX$4&amp;$E101,FNOM&amp;FDATE,0),4)," ")</f>
        <v xml:space="preserve"> </v>
      </c>
      <c r="CZ101" s="187">
        <f t="shared" si="355"/>
        <v>0</v>
      </c>
      <c r="DA101" s="188">
        <f t="shared" si="443"/>
        <v>0</v>
      </c>
      <c r="DB101" s="176" t="str">
        <f t="array" ref="DB101">IFERROR(INDEX(FDONN,MATCH($DB$4&amp;$E101,FNOM&amp;FDATE,0),3)," ")</f>
        <v xml:space="preserve"> </v>
      </c>
      <c r="DC101" s="178" t="str">
        <f t="array" ref="DC101">IFERROR(INDEX(FDONN,MATCH($DB$4&amp;$E101,FNOM&amp;FDATE,0),4)," ")</f>
        <v xml:space="preserve"> </v>
      </c>
      <c r="DD101" s="187">
        <f t="shared" si="356"/>
        <v>0</v>
      </c>
      <c r="DE101" s="188">
        <f t="shared" si="444"/>
        <v>0</v>
      </c>
      <c r="DF101" s="176" t="str">
        <f t="array" ref="DF101">IFERROR(INDEX(FDONN,MATCH($DF$4&amp;$E101,FNOM&amp;FDATE,0),3)," ")</f>
        <v xml:space="preserve"> </v>
      </c>
      <c r="DG101" s="178" t="str">
        <f t="array" ref="DG101">IFERROR(INDEX(FDONN,MATCH($DF$4&amp;$E101,FNOM&amp;FDATE,0),4)," ")</f>
        <v xml:space="preserve"> </v>
      </c>
      <c r="DH101" s="187">
        <f t="shared" si="357"/>
        <v>0</v>
      </c>
      <c r="DI101" s="188">
        <f t="shared" si="445"/>
        <v>0</v>
      </c>
      <c r="DJ101" s="176" t="str">
        <f t="array" ref="DJ101">IFERROR(INDEX(FDONN,MATCH($DJ$4&amp;$E101,FNOM&amp;FDATE,0),3)," ")</f>
        <v xml:space="preserve"> </v>
      </c>
      <c r="DK101" s="178" t="str">
        <f t="array" ref="DK101">IFERROR(INDEX(FDONN,MATCH($DJ$4&amp;$E101,FNOM&amp;FDATE,0),4)," ")</f>
        <v xml:space="preserve"> </v>
      </c>
      <c r="DL101" s="187">
        <f t="shared" si="358"/>
        <v>0</v>
      </c>
      <c r="DM101" s="188">
        <f t="shared" si="446"/>
        <v>0</v>
      </c>
      <c r="DN101" s="194" t="str">
        <f t="array" ref="DN101">IFERROR(INDEX(FDONN,MATCH($DN$4&amp;$E101,FNOM&amp;FDATE,0),3)," ")</f>
        <v xml:space="preserve"> </v>
      </c>
      <c r="DO101" s="178" t="str">
        <f t="array" ref="DO101">IFERROR(INDEX(FDONN,MATCH($DN$4&amp;$E101,FNOM&amp;FDATE,0),4)," ")</f>
        <v xml:space="preserve"> </v>
      </c>
      <c r="DP101" s="187">
        <f t="shared" si="359"/>
        <v>0</v>
      </c>
      <c r="DQ101" s="188">
        <f t="shared" si="447"/>
        <v>0</v>
      </c>
    </row>
    <row r="102" spans="1:121" ht="16.5" thickBot="1" x14ac:dyDescent="0.3">
      <c r="A102" s="97"/>
      <c r="B102" s="95">
        <f t="shared" si="325"/>
        <v>7</v>
      </c>
      <c r="C102" s="95">
        <f t="shared" si="326"/>
        <v>14</v>
      </c>
      <c r="D102" s="95">
        <f t="shared" si="327"/>
        <v>4</v>
      </c>
      <c r="E102" s="156">
        <f t="shared" si="330"/>
        <v>43562</v>
      </c>
      <c r="F102" s="176" t="str">
        <f t="array" ref="F102">IFERROR(INDEX(Etat!A:C,MATCH('2019'!$F$4:$I$4&amp;'2019'!$E102,FNOM&amp;FDATE,0),3)," ")</f>
        <v xml:space="preserve"> </v>
      </c>
      <c r="G102" s="178" t="str">
        <f t="array" ref="G102">IFERROR(INDEX(Etat!A:D,MATCH('2019'!$F$4:$I$4&amp;'2019'!$E102,FNOM&amp;FDATE,0),4)," ")</f>
        <v xml:space="preserve"> </v>
      </c>
      <c r="H102" s="187">
        <f t="shared" si="331"/>
        <v>0</v>
      </c>
      <c r="I102" s="188">
        <f t="shared" si="419"/>
        <v>0</v>
      </c>
      <c r="J102" s="176" t="str">
        <f t="array" ref="J102">IFERROR(INDEX(FDONN,MATCH($J$4&amp;$E102,FNOM&amp;FDATE,0),3)," ")</f>
        <v xml:space="preserve"> </v>
      </c>
      <c r="K102" s="178" t="str">
        <f t="array" ref="K102">IFERROR(INDEX(FDONN,MATCH($J$4&amp;$E102,FNOM&amp;FDATE,0),4)," ")</f>
        <v xml:space="preserve"> </v>
      </c>
      <c r="L102" s="187">
        <f t="shared" si="332"/>
        <v>0</v>
      </c>
      <c r="M102" s="188">
        <f t="shared" si="420"/>
        <v>0</v>
      </c>
      <c r="N102" s="176" t="str">
        <f t="array" ref="N102">IFERROR(INDEX(FDONN,MATCH($N$4&amp;$E102,FNOM&amp;FDATE,0),3)," ")</f>
        <v xml:space="preserve"> </v>
      </c>
      <c r="O102" s="178" t="str">
        <f t="array" ref="O102">IFERROR(INDEX(FDONN,MATCH($N$4&amp;$E102,FNOM&amp;FDATE,0),4)," ")</f>
        <v xml:space="preserve"> </v>
      </c>
      <c r="P102" s="187">
        <f t="shared" si="333"/>
        <v>0</v>
      </c>
      <c r="Q102" s="188">
        <f t="shared" si="421"/>
        <v>0</v>
      </c>
      <c r="R102" s="176" t="str">
        <f t="array" ref="R102">IFERROR(INDEX(FDONN,MATCH($R$4&amp;$E102,FNOM&amp;FDATE,0),3)," ")</f>
        <v xml:space="preserve"> </v>
      </c>
      <c r="S102" s="178" t="str">
        <f t="array" ref="S102">IFERROR(INDEX(FDONN,MATCH($R$4&amp;$E102,FNOM&amp;FDATE,0),4)," ")</f>
        <v xml:space="preserve"> </v>
      </c>
      <c r="T102" s="187">
        <f t="shared" si="334"/>
        <v>0</v>
      </c>
      <c r="U102" s="188">
        <f t="shared" si="422"/>
        <v>0</v>
      </c>
      <c r="V102" s="176" t="str">
        <f t="array" ref="V102">IFERROR(INDEX(FDONN,MATCH($V$4&amp;$E102,FNOM&amp;FDATE,0),3)," ")</f>
        <v xml:space="preserve"> </v>
      </c>
      <c r="W102" s="178" t="str">
        <f t="array" ref="W102">IFERROR(INDEX(FDONN,MATCH($V$4&amp;$E102,FNOM&amp;FDATE,0),4)," ")</f>
        <v xml:space="preserve"> </v>
      </c>
      <c r="X102" s="187">
        <f t="shared" si="335"/>
        <v>0</v>
      </c>
      <c r="Y102" s="188">
        <f t="shared" si="423"/>
        <v>0</v>
      </c>
      <c r="Z102" s="176" t="str">
        <f t="array" ref="Z102">IFERROR(INDEX(FDONN,MATCH($Z$4&amp;$E102,FNOM&amp;FDATE,0),3)," ")</f>
        <v xml:space="preserve"> </v>
      </c>
      <c r="AA102" s="178" t="str">
        <f t="array" ref="AA102">IFERROR(INDEX(FDONN,MATCH($Z$4&amp;$E102,FNOM&amp;FDATE,0),4)," ")</f>
        <v xml:space="preserve"> </v>
      </c>
      <c r="AB102" s="187">
        <f t="shared" si="336"/>
        <v>0</v>
      </c>
      <c r="AC102" s="188">
        <f t="shared" si="424"/>
        <v>0</v>
      </c>
      <c r="AD102" s="176" t="str">
        <f t="shared" si="328"/>
        <v xml:space="preserve"> </v>
      </c>
      <c r="AE102" s="178" t="str">
        <f t="shared" si="329"/>
        <v xml:space="preserve"> </v>
      </c>
      <c r="AF102" s="187">
        <f t="shared" si="337"/>
        <v>0</v>
      </c>
      <c r="AG102" s="188">
        <f t="shared" si="425"/>
        <v>0</v>
      </c>
      <c r="AH102" s="176" t="str">
        <f t="array" ref="AH102">IFERROR(INDEX(FDONN,MATCH($AH$4&amp;$E102,FNOM&amp;FDATE,0),3)," ")</f>
        <v xml:space="preserve"> </v>
      </c>
      <c r="AI102" s="178" t="str">
        <f t="array" ref="AI102">IFERROR(INDEX(FDONN,MATCH($AH$4&amp;$E102,FNOM&amp;FDATE,0),4)," ")</f>
        <v xml:space="preserve"> </v>
      </c>
      <c r="AJ102" s="187">
        <f t="shared" si="338"/>
        <v>0</v>
      </c>
      <c r="AK102" s="188">
        <f t="shared" si="426"/>
        <v>0</v>
      </c>
      <c r="AL102" s="176" t="str">
        <f t="array" ref="AL102">IFERROR(INDEX(FDONN,MATCH($AL$4&amp;$E102,FNOM&amp;FDATE,0),3)," ")</f>
        <v xml:space="preserve"> </v>
      </c>
      <c r="AM102" s="178" t="str">
        <f t="array" ref="AM102">IFERROR(INDEX(FDONN,MATCH($AL$4&amp;$E102,FNOM&amp;FDATE,0),4)," ")</f>
        <v xml:space="preserve"> </v>
      </c>
      <c r="AN102" s="187">
        <f t="shared" si="339"/>
        <v>0</v>
      </c>
      <c r="AO102" s="188">
        <f t="shared" si="427"/>
        <v>0</v>
      </c>
      <c r="AP102" s="176" t="str">
        <f t="array" ref="AP102">IFERROR(INDEX(FDONN,MATCH($AP$4&amp;$E102,FNOM&amp;FDATE,0),3)," ")</f>
        <v xml:space="preserve"> </v>
      </c>
      <c r="AQ102" s="178" t="str">
        <f t="array" ref="AQ102">IFERROR(INDEX(FDONN,MATCH($AP$4&amp;$E102,FNOM&amp;FDATE,0),4)," ")</f>
        <v xml:space="preserve"> </v>
      </c>
      <c r="AR102" s="187">
        <f t="shared" si="340"/>
        <v>0</v>
      </c>
      <c r="AS102" s="188">
        <f t="shared" si="428"/>
        <v>0</v>
      </c>
      <c r="AT102" s="176" t="str">
        <f t="array" ref="AT102">IFERROR(INDEX(FDONN,MATCH($AT$4&amp;$E102,FNOM&amp;FDATE,0),3)," ")</f>
        <v xml:space="preserve"> </v>
      </c>
      <c r="AU102" s="178" t="str">
        <f t="array" ref="AU102">IFERROR(INDEX(FDONN,MATCH($AT$4&amp;$E102,FNOM&amp;FDATE,0),4)," ")</f>
        <v xml:space="preserve"> </v>
      </c>
      <c r="AV102" s="187">
        <f t="shared" si="341"/>
        <v>0</v>
      </c>
      <c r="AW102" s="188">
        <f t="shared" si="429"/>
        <v>0</v>
      </c>
      <c r="AX102" s="176" t="str">
        <f t="array" ref="AX102">IFERROR(INDEX(FDONN,MATCH($AX$4&amp;$E102,FNOM&amp;FDATE,0),3)," ")</f>
        <v xml:space="preserve"> </v>
      </c>
      <c r="AY102" s="178" t="str">
        <f t="array" ref="AY102">IFERROR(INDEX(FDONN,MATCH($AX$4&amp;$E102,FNOM&amp;FDATE,0),4)," ")</f>
        <v xml:space="preserve"> </v>
      </c>
      <c r="AZ102" s="187">
        <f t="shared" si="342"/>
        <v>0</v>
      </c>
      <c r="BA102" s="188">
        <f t="shared" si="430"/>
        <v>0</v>
      </c>
      <c r="BB102" s="176" t="str">
        <f t="array" ref="BB102">IFERROR(INDEX(FDONN,MATCH($BB$4&amp;$E102,FNOM&amp;FDATE,0),3)," ")</f>
        <v xml:space="preserve"> </v>
      </c>
      <c r="BC102" s="178" t="str">
        <f t="array" ref="BC102">IFERROR(INDEX(FDONN,MATCH($BB$4&amp;$E102,FNOM&amp;FDATE,0),4)," ")</f>
        <v xml:space="preserve"> </v>
      </c>
      <c r="BD102" s="187">
        <f t="shared" si="343"/>
        <v>0</v>
      </c>
      <c r="BE102" s="188">
        <f t="shared" si="431"/>
        <v>0</v>
      </c>
      <c r="BF102" s="176" t="str">
        <f t="array" ref="BF102">IFERROR(INDEX(FDONN,MATCH($BF$4&amp;$E102,FNOM&amp;FDATE,0),3)," ")</f>
        <v xml:space="preserve"> </v>
      </c>
      <c r="BG102" s="178" t="str">
        <f t="array" ref="BG102">IFERROR(INDEX(FDONN,MATCH($BF$4&amp;$E102,FNOM&amp;FDATE,0),4)," ")</f>
        <v xml:space="preserve"> </v>
      </c>
      <c r="BH102" s="187">
        <f t="shared" si="344"/>
        <v>0</v>
      </c>
      <c r="BI102" s="188">
        <f t="shared" si="432"/>
        <v>0</v>
      </c>
      <c r="BJ102" s="176" t="str">
        <f t="array" ref="BJ102">IFERROR(INDEX(FDONN,MATCH($BJ$4&amp;$E102,FNOM&amp;FDATE,0),3)," ")</f>
        <v xml:space="preserve"> </v>
      </c>
      <c r="BK102" s="178" t="str">
        <f t="array" ref="BK102">IFERROR(INDEX(FDONN,MATCH($BJ$4&amp;$E102,FNOM&amp;FDATE,0),4)," ")</f>
        <v xml:space="preserve"> </v>
      </c>
      <c r="BL102" s="187">
        <f t="shared" si="345"/>
        <v>0</v>
      </c>
      <c r="BM102" s="188">
        <f t="shared" si="433"/>
        <v>0</v>
      </c>
      <c r="BN102" s="176" t="str">
        <f t="array" ref="BN102">IFERROR(INDEX(FDONN,MATCH($BN$4&amp;$E102,FNOM&amp;FDATE,0),3)," ")</f>
        <v xml:space="preserve"> </v>
      </c>
      <c r="BO102" s="178" t="str">
        <f t="array" ref="BO102">IFERROR(INDEX(FDONN,MATCH($BN$4&amp;$E102,FNOM&amp;FDATE,0),4)," ")</f>
        <v xml:space="preserve"> </v>
      </c>
      <c r="BP102" s="187">
        <f t="shared" si="346"/>
        <v>0</v>
      </c>
      <c r="BQ102" s="188">
        <f t="shared" si="434"/>
        <v>0</v>
      </c>
      <c r="BR102" s="176" t="str">
        <f t="array" ref="BR102">IFERROR(INDEX(FDONN,MATCH($BR$4&amp;$E102,FNOM&amp;FDATE,0),3)," ")</f>
        <v xml:space="preserve"> </v>
      </c>
      <c r="BS102" s="178" t="str">
        <f t="array" ref="BS102">IFERROR(INDEX(FDONN,MATCH($BR$4&amp;$E102,FNOM&amp;FDATE,0),4)," ")</f>
        <v xml:space="preserve"> </v>
      </c>
      <c r="BT102" s="187">
        <f t="shared" si="347"/>
        <v>0</v>
      </c>
      <c r="BU102" s="188">
        <f t="shared" si="435"/>
        <v>0</v>
      </c>
      <c r="BV102" s="176" t="str">
        <f t="array" ref="BV102">IFERROR(INDEX(FDONN,MATCH($BV$4&amp;$E102,FNOM&amp;FDATE,0),3)," ")</f>
        <v xml:space="preserve"> </v>
      </c>
      <c r="BW102" s="178" t="str">
        <f t="array" ref="BW102">IFERROR(INDEX(FDONN,MATCH($BV$4&amp;$E102,FNOM&amp;FDATE,0),4)," ")</f>
        <v xml:space="preserve"> </v>
      </c>
      <c r="BX102" s="187">
        <f t="shared" si="348"/>
        <v>0</v>
      </c>
      <c r="BY102" s="188">
        <f t="shared" si="436"/>
        <v>0</v>
      </c>
      <c r="BZ102" s="176" t="str">
        <f t="array" ref="BZ102">IFERROR(INDEX(FDONN,MATCH($BZ$4&amp;$E102,FNOM&amp;FDATE,0),3)," ")</f>
        <v xml:space="preserve"> </v>
      </c>
      <c r="CA102" s="178" t="str">
        <f t="array" ref="CA102">IFERROR(INDEX(FDONN,MATCH($BZ$4&amp;$E102,FNOM&amp;FDATE,0),4)," ")</f>
        <v xml:space="preserve"> </v>
      </c>
      <c r="CB102" s="187">
        <f t="shared" si="349"/>
        <v>0</v>
      </c>
      <c r="CC102" s="188">
        <f t="shared" si="437"/>
        <v>0</v>
      </c>
      <c r="CD102" s="176" t="str">
        <f t="array" ref="CD102">IFERROR(INDEX(FDONN,MATCH($CD$4&amp;$E102,FNOM&amp;FDATE,0),3)," ")</f>
        <v xml:space="preserve"> </v>
      </c>
      <c r="CE102" s="178" t="str">
        <f t="array" ref="CE102">IFERROR(INDEX(FDONN,MATCH($CD$4&amp;$E102,FNOM&amp;FDATE,0),4)," ")</f>
        <v xml:space="preserve"> </v>
      </c>
      <c r="CF102" s="187">
        <f t="shared" si="350"/>
        <v>0</v>
      </c>
      <c r="CG102" s="188">
        <f t="shared" si="438"/>
        <v>0</v>
      </c>
      <c r="CH102" s="176" t="str">
        <f t="array" ref="CH102">IFERROR(INDEX(FDONN,MATCH($CH$4&amp;$E102,FNOM&amp;FDATE,0),3)," ")</f>
        <v xml:space="preserve"> </v>
      </c>
      <c r="CI102" s="178" t="str">
        <f t="array" ref="CI102">IFERROR(INDEX(FDONN,MATCH($CH$4&amp;$E102,FNOM&amp;FDATE,0),4)," ")</f>
        <v xml:space="preserve"> </v>
      </c>
      <c r="CJ102" s="187">
        <f t="shared" si="351"/>
        <v>0</v>
      </c>
      <c r="CK102" s="188">
        <f t="shared" si="439"/>
        <v>0</v>
      </c>
      <c r="CL102" s="176" t="str">
        <f t="array" ref="CL102">IFERROR(INDEX(FDONN,MATCH($CL$4&amp;$E102,FNOM&amp;FDATE,0),3)," ")</f>
        <v xml:space="preserve"> </v>
      </c>
      <c r="CM102" s="178" t="str">
        <f t="array" ref="CM102">IFERROR(INDEX(FDONN,MATCH($CL$4&amp;$E102,FNOM&amp;FDATE,0),4)," ")</f>
        <v xml:space="preserve"> </v>
      </c>
      <c r="CN102" s="187">
        <f t="shared" si="352"/>
        <v>0</v>
      </c>
      <c r="CO102" s="188">
        <f t="shared" si="440"/>
        <v>0</v>
      </c>
      <c r="CP102" s="176" t="str">
        <f t="array" ref="CP102">IFERROR(INDEX(FDONN,MATCH($CP$4&amp;$E102,FNOM&amp;FDATE,0),3)," ")</f>
        <v xml:space="preserve"> </v>
      </c>
      <c r="CQ102" s="178" t="str">
        <f t="array" ref="CQ102">IFERROR(INDEX(FDONN,MATCH($CP$4&amp;$E102,FNOM&amp;FDATE,0),4)," ")</f>
        <v xml:space="preserve"> </v>
      </c>
      <c r="CR102" s="187">
        <f t="shared" si="353"/>
        <v>0</v>
      </c>
      <c r="CS102" s="188">
        <f t="shared" si="441"/>
        <v>0</v>
      </c>
      <c r="CT102" s="176" t="str">
        <f t="array" ref="CT102">IFERROR(INDEX(FDONN,MATCH($CT$4&amp;$E102,FNOM&amp;FDATE,0),3)," ")</f>
        <v xml:space="preserve"> </v>
      </c>
      <c r="CU102" s="178" t="str">
        <f t="array" ref="CU102">IFERROR(INDEX(FDONN,MATCH($CT$4&amp;$E102,FNOM&amp;FDATE,0),4)," ")</f>
        <v xml:space="preserve"> </v>
      </c>
      <c r="CV102" s="187">
        <f t="shared" si="354"/>
        <v>0</v>
      </c>
      <c r="CW102" s="188">
        <f t="shared" si="442"/>
        <v>0</v>
      </c>
      <c r="CX102" s="176" t="str">
        <f t="array" ref="CX102">IFERROR(INDEX(FDONN,MATCH($CX$4&amp;$E102,FNOM&amp;FDATE,0),3)," ")</f>
        <v xml:space="preserve"> </v>
      </c>
      <c r="CY102" s="178" t="str">
        <f t="array" ref="CY102">IFERROR(INDEX(FDONN,MATCH($CX$4&amp;$E102,FNOM&amp;FDATE,0),4)," ")</f>
        <v xml:space="preserve"> </v>
      </c>
      <c r="CZ102" s="187">
        <f t="shared" si="355"/>
        <v>0</v>
      </c>
      <c r="DA102" s="188">
        <f t="shared" si="443"/>
        <v>0</v>
      </c>
      <c r="DB102" s="176" t="str">
        <f t="array" ref="DB102">IFERROR(INDEX(FDONN,MATCH($DB$4&amp;$E102,FNOM&amp;FDATE,0),3)," ")</f>
        <v xml:space="preserve"> </v>
      </c>
      <c r="DC102" s="178" t="str">
        <f t="array" ref="DC102">IFERROR(INDEX(FDONN,MATCH($DB$4&amp;$E102,FNOM&amp;FDATE,0),4)," ")</f>
        <v xml:space="preserve"> </v>
      </c>
      <c r="DD102" s="187">
        <f t="shared" si="356"/>
        <v>0</v>
      </c>
      <c r="DE102" s="188">
        <f t="shared" si="444"/>
        <v>0</v>
      </c>
      <c r="DF102" s="176" t="str">
        <f t="array" ref="DF102">IFERROR(INDEX(FDONN,MATCH($DF$4&amp;$E102,FNOM&amp;FDATE,0),3)," ")</f>
        <v xml:space="preserve"> </v>
      </c>
      <c r="DG102" s="178" t="str">
        <f t="array" ref="DG102">IFERROR(INDEX(FDONN,MATCH($DF$4&amp;$E102,FNOM&amp;FDATE,0),4)," ")</f>
        <v xml:space="preserve"> </v>
      </c>
      <c r="DH102" s="187">
        <f t="shared" si="357"/>
        <v>0</v>
      </c>
      <c r="DI102" s="188">
        <f t="shared" si="445"/>
        <v>0</v>
      </c>
      <c r="DJ102" s="176" t="str">
        <f t="array" ref="DJ102">IFERROR(INDEX(FDONN,MATCH($DJ$4&amp;$E102,FNOM&amp;FDATE,0),3)," ")</f>
        <v xml:space="preserve"> </v>
      </c>
      <c r="DK102" s="178" t="str">
        <f t="array" ref="DK102">IFERROR(INDEX(FDONN,MATCH($DJ$4&amp;$E102,FNOM&amp;FDATE,0),4)," ")</f>
        <v xml:space="preserve"> </v>
      </c>
      <c r="DL102" s="187">
        <f t="shared" si="358"/>
        <v>0</v>
      </c>
      <c r="DM102" s="188">
        <f t="shared" si="446"/>
        <v>0</v>
      </c>
      <c r="DN102" s="194" t="str">
        <f t="array" ref="DN102">IFERROR(INDEX(FDONN,MATCH($DN$4&amp;$E102,FNOM&amp;FDATE,0),3)," ")</f>
        <v xml:space="preserve"> </v>
      </c>
      <c r="DO102" s="178" t="str">
        <f t="array" ref="DO102">IFERROR(INDEX(FDONN,MATCH($DN$4&amp;$E102,FNOM&amp;FDATE,0),4)," ")</f>
        <v xml:space="preserve"> </v>
      </c>
      <c r="DP102" s="187">
        <f t="shared" si="359"/>
        <v>0</v>
      </c>
      <c r="DQ102" s="188">
        <f t="shared" si="447"/>
        <v>0</v>
      </c>
    </row>
    <row r="103" spans="1:121" ht="16.5" thickBot="1" x14ac:dyDescent="0.3">
      <c r="A103" s="97"/>
      <c r="B103" s="95">
        <f t="shared" si="325"/>
        <v>1</v>
      </c>
      <c r="C103" s="95">
        <f t="shared" si="326"/>
        <v>15</v>
      </c>
      <c r="D103" s="95">
        <f t="shared" si="327"/>
        <v>4</v>
      </c>
      <c r="E103" s="156">
        <f t="shared" si="330"/>
        <v>43563</v>
      </c>
      <c r="F103" s="176" t="str">
        <f t="array" ref="F103">IFERROR(INDEX(Etat!A:C,MATCH('2019'!$F$4:$I$4&amp;'2019'!$E103,FNOM&amp;FDATE,0),3)," ")</f>
        <v xml:space="preserve"> </v>
      </c>
      <c r="G103" s="178" t="str">
        <f t="array" ref="G103">IFERROR(INDEX(Etat!A:D,MATCH('2019'!$F$4:$I$4&amp;'2019'!$E103,FNOM&amp;FDATE,0),4)," ")</f>
        <v xml:space="preserve"> </v>
      </c>
      <c r="H103" s="187">
        <f t="shared" si="331"/>
        <v>0</v>
      </c>
      <c r="I103" s="188">
        <f>H103</f>
        <v>0</v>
      </c>
      <c r="J103" s="176" t="str">
        <f t="array" ref="J103">IFERROR(INDEX(FDONN,MATCH($J$4&amp;$E103,FNOM&amp;FDATE,0),3)," ")</f>
        <v xml:space="preserve"> </v>
      </c>
      <c r="K103" s="178" t="str">
        <f t="array" ref="K103">IFERROR(INDEX(FDONN,MATCH($J$4&amp;$E103,FNOM&amp;FDATE,0),4)," ")</f>
        <v xml:space="preserve"> </v>
      </c>
      <c r="L103" s="187">
        <f t="shared" si="332"/>
        <v>0</v>
      </c>
      <c r="M103" s="188">
        <f>L103</f>
        <v>0</v>
      </c>
      <c r="N103" s="176" t="str">
        <f t="array" ref="N103">IFERROR(INDEX(FDONN,MATCH($N$4&amp;$E103,FNOM&amp;FDATE,0),3)," ")</f>
        <v xml:space="preserve"> </v>
      </c>
      <c r="O103" s="178" t="str">
        <f t="array" ref="O103">IFERROR(INDEX(FDONN,MATCH($N$4&amp;$E103,FNOM&amp;FDATE,0),4)," ")</f>
        <v xml:space="preserve"> </v>
      </c>
      <c r="P103" s="187">
        <f t="shared" si="333"/>
        <v>0</v>
      </c>
      <c r="Q103" s="188">
        <f>P103</f>
        <v>0</v>
      </c>
      <c r="R103" s="176" t="str">
        <f t="array" ref="R103">IFERROR(INDEX(FDONN,MATCH($R$4&amp;$E103,FNOM&amp;FDATE,0),3)," ")</f>
        <v xml:space="preserve"> </v>
      </c>
      <c r="S103" s="178" t="str">
        <f t="array" ref="S103">IFERROR(INDEX(FDONN,MATCH($R$4&amp;$E103,FNOM&amp;FDATE,0),4)," ")</f>
        <v xml:space="preserve"> </v>
      </c>
      <c r="T103" s="187">
        <f t="shared" si="334"/>
        <v>0</v>
      </c>
      <c r="U103" s="188">
        <f>T103</f>
        <v>0</v>
      </c>
      <c r="V103" s="176" t="str">
        <f t="array" ref="V103">IFERROR(INDEX(FDONN,MATCH($V$4&amp;$E103,FNOM&amp;FDATE,0),3)," ")</f>
        <v xml:space="preserve"> </v>
      </c>
      <c r="W103" s="178" t="str">
        <f t="array" ref="W103">IFERROR(INDEX(FDONN,MATCH($V$4&amp;$E103,FNOM&amp;FDATE,0),4)," ")</f>
        <v xml:space="preserve"> </v>
      </c>
      <c r="X103" s="187">
        <f t="shared" si="335"/>
        <v>0</v>
      </c>
      <c r="Y103" s="188">
        <f>X103</f>
        <v>0</v>
      </c>
      <c r="Z103" s="176" t="str">
        <f t="array" ref="Z103">IFERROR(INDEX(FDONN,MATCH($Z$4&amp;$E103,FNOM&amp;FDATE,0),3)," ")</f>
        <v xml:space="preserve"> </v>
      </c>
      <c r="AA103" s="178" t="str">
        <f t="array" ref="AA103">IFERROR(INDEX(FDONN,MATCH($Z$4&amp;$E103,FNOM&amp;FDATE,0),4)," ")</f>
        <v xml:space="preserve"> </v>
      </c>
      <c r="AB103" s="187">
        <f t="shared" si="336"/>
        <v>0</v>
      </c>
      <c r="AC103" s="188">
        <f>AB103</f>
        <v>0</v>
      </c>
      <c r="AD103" s="176" t="str">
        <f t="shared" si="328"/>
        <v xml:space="preserve"> </v>
      </c>
      <c r="AE103" s="178" t="str">
        <f t="shared" si="329"/>
        <v xml:space="preserve"> </v>
      </c>
      <c r="AF103" s="187">
        <f t="shared" si="337"/>
        <v>0</v>
      </c>
      <c r="AG103" s="188">
        <f>AF103</f>
        <v>0</v>
      </c>
      <c r="AH103" s="176" t="str">
        <f t="array" ref="AH103">IFERROR(INDEX(FDONN,MATCH($AH$4&amp;$E103,FNOM&amp;FDATE,0),3)," ")</f>
        <v xml:space="preserve"> </v>
      </c>
      <c r="AI103" s="178" t="str">
        <f t="array" ref="AI103">IFERROR(INDEX(FDONN,MATCH($AH$4&amp;$E103,FNOM&amp;FDATE,0),4)," ")</f>
        <v xml:space="preserve"> </v>
      </c>
      <c r="AJ103" s="187">
        <f t="shared" si="338"/>
        <v>0</v>
      </c>
      <c r="AK103" s="188">
        <f>AJ103</f>
        <v>0</v>
      </c>
      <c r="AL103" s="176" t="str">
        <f t="array" ref="AL103">IFERROR(INDEX(FDONN,MATCH($AL$4&amp;$E103,FNOM&amp;FDATE,0),3)," ")</f>
        <v xml:space="preserve"> </v>
      </c>
      <c r="AM103" s="178" t="str">
        <f t="array" ref="AM103">IFERROR(INDEX(FDONN,MATCH($AL$4&amp;$E103,FNOM&amp;FDATE,0),4)," ")</f>
        <v xml:space="preserve"> </v>
      </c>
      <c r="AN103" s="187">
        <f t="shared" si="339"/>
        <v>0</v>
      </c>
      <c r="AO103" s="188">
        <f>AN103</f>
        <v>0</v>
      </c>
      <c r="AP103" s="176" t="str">
        <f t="array" ref="AP103">IFERROR(INDEX(FDONN,MATCH($AP$4&amp;$E103,FNOM&amp;FDATE,0),3)," ")</f>
        <v xml:space="preserve"> </v>
      </c>
      <c r="AQ103" s="178" t="str">
        <f t="array" ref="AQ103">IFERROR(INDEX(FDONN,MATCH($AP$4&amp;$E103,FNOM&amp;FDATE,0),4)," ")</f>
        <v xml:space="preserve"> </v>
      </c>
      <c r="AR103" s="187">
        <f t="shared" si="340"/>
        <v>0</v>
      </c>
      <c r="AS103" s="188">
        <f>AR103</f>
        <v>0</v>
      </c>
      <c r="AT103" s="176" t="str">
        <f t="array" ref="AT103">IFERROR(INDEX(FDONN,MATCH($AT$4&amp;$E103,FNOM&amp;FDATE,0),3)," ")</f>
        <v xml:space="preserve"> </v>
      </c>
      <c r="AU103" s="178" t="str">
        <f t="array" ref="AU103">IFERROR(INDEX(FDONN,MATCH($AT$4&amp;$E103,FNOM&amp;FDATE,0),4)," ")</f>
        <v xml:space="preserve"> </v>
      </c>
      <c r="AV103" s="187">
        <f t="shared" si="341"/>
        <v>0</v>
      </c>
      <c r="AW103" s="188">
        <f>AV103</f>
        <v>0</v>
      </c>
      <c r="AX103" s="176" t="str">
        <f t="array" ref="AX103">IFERROR(INDEX(FDONN,MATCH($AX$4&amp;$E103,FNOM&amp;FDATE,0),3)," ")</f>
        <v xml:space="preserve"> </v>
      </c>
      <c r="AY103" s="178" t="str">
        <f t="array" ref="AY103">IFERROR(INDEX(FDONN,MATCH($AX$4&amp;$E103,FNOM&amp;FDATE,0),4)," ")</f>
        <v xml:space="preserve"> </v>
      </c>
      <c r="AZ103" s="187">
        <f t="shared" si="342"/>
        <v>0</v>
      </c>
      <c r="BA103" s="188">
        <f>AZ103</f>
        <v>0</v>
      </c>
      <c r="BB103" s="176" t="str">
        <f t="array" ref="BB103">IFERROR(INDEX(FDONN,MATCH($BB$4&amp;$E103,FNOM&amp;FDATE,0),3)," ")</f>
        <v xml:space="preserve"> </v>
      </c>
      <c r="BC103" s="178" t="str">
        <f t="array" ref="BC103">IFERROR(INDEX(FDONN,MATCH($BB$4&amp;$E103,FNOM&amp;FDATE,0),4)," ")</f>
        <v xml:space="preserve"> </v>
      </c>
      <c r="BD103" s="187">
        <f t="shared" si="343"/>
        <v>0</v>
      </c>
      <c r="BE103" s="188">
        <f>BD103</f>
        <v>0</v>
      </c>
      <c r="BF103" s="176" t="str">
        <f t="array" ref="BF103">IFERROR(INDEX(FDONN,MATCH($BF$4&amp;$E103,FNOM&amp;FDATE,0),3)," ")</f>
        <v xml:space="preserve"> </v>
      </c>
      <c r="BG103" s="178" t="str">
        <f t="array" ref="BG103">IFERROR(INDEX(FDONN,MATCH($BF$4&amp;$E103,FNOM&amp;FDATE,0),4)," ")</f>
        <v xml:space="preserve"> </v>
      </c>
      <c r="BH103" s="187">
        <f t="shared" si="344"/>
        <v>0</v>
      </c>
      <c r="BI103" s="188">
        <f>BH103</f>
        <v>0</v>
      </c>
      <c r="BJ103" s="176" t="str">
        <f t="array" ref="BJ103">IFERROR(INDEX(FDONN,MATCH($BJ$4&amp;$E103,FNOM&amp;FDATE,0),3)," ")</f>
        <v xml:space="preserve"> </v>
      </c>
      <c r="BK103" s="178" t="str">
        <f t="array" ref="BK103">IFERROR(INDEX(FDONN,MATCH($BJ$4&amp;$E103,FNOM&amp;FDATE,0),4)," ")</f>
        <v xml:space="preserve"> </v>
      </c>
      <c r="BL103" s="187">
        <f t="shared" si="345"/>
        <v>0</v>
      </c>
      <c r="BM103" s="188">
        <f>BL103</f>
        <v>0</v>
      </c>
      <c r="BN103" s="176" t="str">
        <f t="array" ref="BN103">IFERROR(INDEX(FDONN,MATCH($BN$4&amp;$E103,FNOM&amp;FDATE,0),3)," ")</f>
        <v xml:space="preserve"> </v>
      </c>
      <c r="BO103" s="178" t="str">
        <f t="array" ref="BO103">IFERROR(INDEX(FDONN,MATCH($BN$4&amp;$E103,FNOM&amp;FDATE,0),4)," ")</f>
        <v xml:space="preserve"> </v>
      </c>
      <c r="BP103" s="187">
        <f t="shared" si="346"/>
        <v>0</v>
      </c>
      <c r="BQ103" s="188">
        <f>BP103</f>
        <v>0</v>
      </c>
      <c r="BR103" s="176" t="str">
        <f t="array" ref="BR103">IFERROR(INDEX(FDONN,MATCH($BR$4&amp;$E103,FNOM&amp;FDATE,0),3)," ")</f>
        <v xml:space="preserve"> </v>
      </c>
      <c r="BS103" s="178" t="str">
        <f t="array" ref="BS103">IFERROR(INDEX(FDONN,MATCH($BR$4&amp;$E103,FNOM&amp;FDATE,0),4)," ")</f>
        <v xml:space="preserve"> </v>
      </c>
      <c r="BT103" s="187">
        <f t="shared" si="347"/>
        <v>0</v>
      </c>
      <c r="BU103" s="188">
        <f>BT103</f>
        <v>0</v>
      </c>
      <c r="BV103" s="176" t="str">
        <f t="array" ref="BV103">IFERROR(INDEX(FDONN,MATCH($BV$4&amp;$E103,FNOM&amp;FDATE,0),3)," ")</f>
        <v xml:space="preserve"> </v>
      </c>
      <c r="BW103" s="178" t="str">
        <f t="array" ref="BW103">IFERROR(INDEX(FDONN,MATCH($BV$4&amp;$E103,FNOM&amp;FDATE,0),4)," ")</f>
        <v xml:space="preserve"> </v>
      </c>
      <c r="BX103" s="187">
        <f t="shared" si="348"/>
        <v>0</v>
      </c>
      <c r="BY103" s="188">
        <f>BX103</f>
        <v>0</v>
      </c>
      <c r="BZ103" s="176" t="str">
        <f t="array" ref="BZ103">IFERROR(INDEX(FDONN,MATCH($BZ$4&amp;$E103,FNOM&amp;FDATE,0),3)," ")</f>
        <v xml:space="preserve"> </v>
      </c>
      <c r="CA103" s="178" t="str">
        <f t="array" ref="CA103">IFERROR(INDEX(FDONN,MATCH($BZ$4&amp;$E103,FNOM&amp;FDATE,0),4)," ")</f>
        <v xml:space="preserve"> </v>
      </c>
      <c r="CB103" s="187">
        <f t="shared" si="349"/>
        <v>0</v>
      </c>
      <c r="CC103" s="188">
        <f>CB103</f>
        <v>0</v>
      </c>
      <c r="CD103" s="176" t="str">
        <f t="array" ref="CD103">IFERROR(INDEX(FDONN,MATCH($CD$4&amp;$E103,FNOM&amp;FDATE,0),3)," ")</f>
        <v xml:space="preserve"> </v>
      </c>
      <c r="CE103" s="178" t="str">
        <f t="array" ref="CE103">IFERROR(INDEX(FDONN,MATCH($CD$4&amp;$E103,FNOM&amp;FDATE,0),4)," ")</f>
        <v xml:space="preserve"> </v>
      </c>
      <c r="CF103" s="187">
        <f t="shared" si="350"/>
        <v>0</v>
      </c>
      <c r="CG103" s="188">
        <f>CF103</f>
        <v>0</v>
      </c>
      <c r="CH103" s="176" t="str">
        <f t="array" ref="CH103">IFERROR(INDEX(FDONN,MATCH($CH$4&amp;$E103,FNOM&amp;FDATE,0),3)," ")</f>
        <v xml:space="preserve"> </v>
      </c>
      <c r="CI103" s="178" t="str">
        <f t="array" ref="CI103">IFERROR(INDEX(FDONN,MATCH($CH$4&amp;$E103,FNOM&amp;FDATE,0),4)," ")</f>
        <v xml:space="preserve"> </v>
      </c>
      <c r="CJ103" s="187">
        <f t="shared" si="351"/>
        <v>0</v>
      </c>
      <c r="CK103" s="188">
        <f>CJ103</f>
        <v>0</v>
      </c>
      <c r="CL103" s="176" t="str">
        <f t="array" ref="CL103">IFERROR(INDEX(FDONN,MATCH($CL$4&amp;$E103,FNOM&amp;FDATE,0),3)," ")</f>
        <v xml:space="preserve"> </v>
      </c>
      <c r="CM103" s="178" t="str">
        <f t="array" ref="CM103">IFERROR(INDEX(FDONN,MATCH($CL$4&amp;$E103,FNOM&amp;FDATE,0),4)," ")</f>
        <v xml:space="preserve"> </v>
      </c>
      <c r="CN103" s="187">
        <f t="shared" si="352"/>
        <v>0</v>
      </c>
      <c r="CO103" s="188">
        <f>CN103</f>
        <v>0</v>
      </c>
      <c r="CP103" s="176" t="str">
        <f t="array" ref="CP103">IFERROR(INDEX(FDONN,MATCH($CP$4&amp;$E103,FNOM&amp;FDATE,0),3)," ")</f>
        <v xml:space="preserve"> </v>
      </c>
      <c r="CQ103" s="178" t="str">
        <f t="array" ref="CQ103">IFERROR(INDEX(FDONN,MATCH($CP$4&amp;$E103,FNOM&amp;FDATE,0),4)," ")</f>
        <v xml:space="preserve"> </v>
      </c>
      <c r="CR103" s="187">
        <f t="shared" si="353"/>
        <v>0</v>
      </c>
      <c r="CS103" s="188">
        <f>CR103</f>
        <v>0</v>
      </c>
      <c r="CT103" s="176" t="str">
        <f t="array" ref="CT103">IFERROR(INDEX(FDONN,MATCH($CT$4&amp;$E103,FNOM&amp;FDATE,0),3)," ")</f>
        <v xml:space="preserve"> </v>
      </c>
      <c r="CU103" s="178" t="str">
        <f t="array" ref="CU103">IFERROR(INDEX(FDONN,MATCH($CT$4&amp;$E103,FNOM&amp;FDATE,0),4)," ")</f>
        <v xml:space="preserve"> </v>
      </c>
      <c r="CV103" s="187">
        <f t="shared" si="354"/>
        <v>0</v>
      </c>
      <c r="CW103" s="188">
        <f>CV103</f>
        <v>0</v>
      </c>
      <c r="CX103" s="176" t="str">
        <f t="array" ref="CX103">IFERROR(INDEX(FDONN,MATCH($CX$4&amp;$E103,FNOM&amp;FDATE,0),3)," ")</f>
        <v xml:space="preserve"> </v>
      </c>
      <c r="CY103" s="178" t="str">
        <f t="array" ref="CY103">IFERROR(INDEX(FDONN,MATCH($CX$4&amp;$E103,FNOM&amp;FDATE,0),4)," ")</f>
        <v xml:space="preserve"> </v>
      </c>
      <c r="CZ103" s="187">
        <f t="shared" si="355"/>
        <v>0</v>
      </c>
      <c r="DA103" s="188">
        <f>CZ103</f>
        <v>0</v>
      </c>
      <c r="DB103" s="176" t="str">
        <f t="array" ref="DB103">IFERROR(INDEX(FDONN,MATCH($DB$4&amp;$E103,FNOM&amp;FDATE,0),3)," ")</f>
        <v xml:space="preserve"> </v>
      </c>
      <c r="DC103" s="178" t="str">
        <f t="array" ref="DC103">IFERROR(INDEX(FDONN,MATCH($DB$4&amp;$E103,FNOM&amp;FDATE,0),4)," ")</f>
        <v xml:space="preserve"> </v>
      </c>
      <c r="DD103" s="187">
        <f t="shared" si="356"/>
        <v>0</v>
      </c>
      <c r="DE103" s="188">
        <f>DD103</f>
        <v>0</v>
      </c>
      <c r="DF103" s="176" t="str">
        <f t="array" ref="DF103">IFERROR(INDEX(FDONN,MATCH($DF$4&amp;$E103,FNOM&amp;FDATE,0),3)," ")</f>
        <v xml:space="preserve"> </v>
      </c>
      <c r="DG103" s="178" t="str">
        <f t="array" ref="DG103">IFERROR(INDEX(FDONN,MATCH($DF$4&amp;$E103,FNOM&amp;FDATE,0),4)," ")</f>
        <v xml:space="preserve"> </v>
      </c>
      <c r="DH103" s="187">
        <f t="shared" si="357"/>
        <v>0</v>
      </c>
      <c r="DI103" s="188">
        <f>DH103</f>
        <v>0</v>
      </c>
      <c r="DJ103" s="176" t="str">
        <f t="array" ref="DJ103">IFERROR(INDEX(FDONN,MATCH($DJ$4&amp;$E103,FNOM&amp;FDATE,0),3)," ")</f>
        <v xml:space="preserve"> </v>
      </c>
      <c r="DK103" s="178" t="str">
        <f t="array" ref="DK103">IFERROR(INDEX(FDONN,MATCH($DJ$4&amp;$E103,FNOM&amp;FDATE,0),4)," ")</f>
        <v xml:space="preserve"> </v>
      </c>
      <c r="DL103" s="187">
        <f t="shared" si="358"/>
        <v>0</v>
      </c>
      <c r="DM103" s="188">
        <f>DL103</f>
        <v>0</v>
      </c>
      <c r="DN103" s="194" t="str">
        <f t="array" ref="DN103">IFERROR(INDEX(FDONN,MATCH($DN$4&amp;$E103,FNOM&amp;FDATE,0),3)," ")</f>
        <v xml:space="preserve"> </v>
      </c>
      <c r="DO103" s="178" t="str">
        <f t="array" ref="DO103">IFERROR(INDEX(FDONN,MATCH($DN$4&amp;$E103,FNOM&amp;FDATE,0),4)," ")</f>
        <v xml:space="preserve"> </v>
      </c>
      <c r="DP103" s="187">
        <f t="shared" si="359"/>
        <v>0</v>
      </c>
      <c r="DQ103" s="188">
        <f>DP103</f>
        <v>0</v>
      </c>
    </row>
    <row r="104" spans="1:121" ht="16.5" thickBot="1" x14ac:dyDescent="0.3">
      <c r="A104" s="97"/>
      <c r="B104" s="95">
        <f t="shared" si="325"/>
        <v>2</v>
      </c>
      <c r="C104" s="95">
        <f t="shared" si="326"/>
        <v>15</v>
      </c>
      <c r="D104" s="95">
        <f t="shared" si="327"/>
        <v>4</v>
      </c>
      <c r="E104" s="156">
        <f t="shared" si="330"/>
        <v>43564</v>
      </c>
      <c r="F104" s="176" t="str">
        <f t="array" ref="F104">IFERROR(INDEX(Etat!A:C,MATCH('2019'!$F$4:$I$4&amp;'2019'!$E104,FNOM&amp;FDATE,0),3)," ")</f>
        <v xml:space="preserve"> </v>
      </c>
      <c r="G104" s="178" t="str">
        <f t="array" ref="G104">IFERROR(INDEX(Etat!A:D,MATCH('2019'!$F$4:$I$4&amp;'2019'!$E104,FNOM&amp;FDATE,0),4)," ")</f>
        <v xml:space="preserve"> </v>
      </c>
      <c r="H104" s="187">
        <f t="shared" si="331"/>
        <v>0</v>
      </c>
      <c r="I104" s="188">
        <f t="shared" si="419"/>
        <v>0</v>
      </c>
      <c r="J104" s="176" t="str">
        <f t="array" ref="J104">IFERROR(INDEX(FDONN,MATCH($J$4&amp;$E104,FNOM&amp;FDATE,0),3)," ")</f>
        <v xml:space="preserve"> </v>
      </c>
      <c r="K104" s="178" t="str">
        <f t="array" ref="K104">IFERROR(INDEX(FDONN,MATCH($J$4&amp;$E104,FNOM&amp;FDATE,0),4)," ")</f>
        <v xml:space="preserve"> </v>
      </c>
      <c r="L104" s="187">
        <f t="shared" si="332"/>
        <v>0</v>
      </c>
      <c r="M104" s="188">
        <f t="shared" si="420"/>
        <v>0</v>
      </c>
      <c r="N104" s="176" t="str">
        <f t="array" ref="N104">IFERROR(INDEX(FDONN,MATCH($N$4&amp;$E104,FNOM&amp;FDATE,0),3)," ")</f>
        <v xml:space="preserve"> </v>
      </c>
      <c r="O104" s="178" t="str">
        <f t="array" ref="O104">IFERROR(INDEX(FDONN,MATCH($N$4&amp;$E104,FNOM&amp;FDATE,0),4)," ")</f>
        <v xml:space="preserve"> </v>
      </c>
      <c r="P104" s="187">
        <f t="shared" si="333"/>
        <v>0</v>
      </c>
      <c r="Q104" s="188">
        <f t="shared" si="421"/>
        <v>0</v>
      </c>
      <c r="R104" s="176" t="str">
        <f t="array" ref="R104">IFERROR(INDEX(FDONN,MATCH($R$4&amp;$E104,FNOM&amp;FDATE,0),3)," ")</f>
        <v xml:space="preserve"> </v>
      </c>
      <c r="S104" s="178" t="str">
        <f t="array" ref="S104">IFERROR(INDEX(FDONN,MATCH($R$4&amp;$E104,FNOM&amp;FDATE,0),4)," ")</f>
        <v xml:space="preserve"> </v>
      </c>
      <c r="T104" s="187">
        <f t="shared" si="334"/>
        <v>0</v>
      </c>
      <c r="U104" s="188">
        <f t="shared" si="422"/>
        <v>0</v>
      </c>
      <c r="V104" s="176" t="str">
        <f t="array" ref="V104">IFERROR(INDEX(FDONN,MATCH($V$4&amp;$E104,FNOM&amp;FDATE,0),3)," ")</f>
        <v xml:space="preserve"> </v>
      </c>
      <c r="W104" s="178" t="str">
        <f t="array" ref="W104">IFERROR(INDEX(FDONN,MATCH($V$4&amp;$E104,FNOM&amp;FDATE,0),4)," ")</f>
        <v xml:space="preserve"> </v>
      </c>
      <c r="X104" s="187">
        <f t="shared" si="335"/>
        <v>0</v>
      </c>
      <c r="Y104" s="188">
        <f t="shared" si="423"/>
        <v>0</v>
      </c>
      <c r="Z104" s="176" t="str">
        <f t="array" ref="Z104">IFERROR(INDEX(FDONN,MATCH($Z$4&amp;$E104,FNOM&amp;FDATE,0),3)," ")</f>
        <v xml:space="preserve"> </v>
      </c>
      <c r="AA104" s="178" t="str">
        <f t="array" ref="AA104">IFERROR(INDEX(FDONN,MATCH($Z$4&amp;$E104,FNOM&amp;FDATE,0),4)," ")</f>
        <v xml:space="preserve"> </v>
      </c>
      <c r="AB104" s="187">
        <f t="shared" si="336"/>
        <v>0</v>
      </c>
      <c r="AC104" s="188">
        <f t="shared" si="424"/>
        <v>0</v>
      </c>
      <c r="AD104" s="176" t="str">
        <f t="shared" si="328"/>
        <v xml:space="preserve"> </v>
      </c>
      <c r="AE104" s="178" t="str">
        <f t="shared" si="329"/>
        <v xml:space="preserve"> </v>
      </c>
      <c r="AF104" s="187">
        <f t="shared" si="337"/>
        <v>0</v>
      </c>
      <c r="AG104" s="188">
        <f t="shared" si="425"/>
        <v>0</v>
      </c>
      <c r="AH104" s="176" t="str">
        <f t="array" ref="AH104">IFERROR(INDEX(FDONN,MATCH($AH$4&amp;$E104,FNOM&amp;FDATE,0),3)," ")</f>
        <v xml:space="preserve"> </v>
      </c>
      <c r="AI104" s="178" t="str">
        <f t="array" ref="AI104">IFERROR(INDEX(FDONN,MATCH($AH$4&amp;$E104,FNOM&amp;FDATE,0),4)," ")</f>
        <v xml:space="preserve"> </v>
      </c>
      <c r="AJ104" s="187">
        <f t="shared" si="338"/>
        <v>0</v>
      </c>
      <c r="AK104" s="188">
        <f t="shared" si="426"/>
        <v>0</v>
      </c>
      <c r="AL104" s="176" t="str">
        <f t="array" ref="AL104">IFERROR(INDEX(FDONN,MATCH($AL$4&amp;$E104,FNOM&amp;FDATE,0),3)," ")</f>
        <v xml:space="preserve"> </v>
      </c>
      <c r="AM104" s="178" t="str">
        <f t="array" ref="AM104">IFERROR(INDEX(FDONN,MATCH($AL$4&amp;$E104,FNOM&amp;FDATE,0),4)," ")</f>
        <v xml:space="preserve"> </v>
      </c>
      <c r="AN104" s="187">
        <f t="shared" si="339"/>
        <v>0</v>
      </c>
      <c r="AO104" s="188">
        <f t="shared" si="427"/>
        <v>0</v>
      </c>
      <c r="AP104" s="176" t="str">
        <f t="array" ref="AP104">IFERROR(INDEX(FDONN,MATCH($AP$4&amp;$E104,FNOM&amp;FDATE,0),3)," ")</f>
        <v xml:space="preserve"> </v>
      </c>
      <c r="AQ104" s="178" t="str">
        <f t="array" ref="AQ104">IFERROR(INDEX(FDONN,MATCH($AP$4&amp;$E104,FNOM&amp;FDATE,0),4)," ")</f>
        <v xml:space="preserve"> </v>
      </c>
      <c r="AR104" s="187">
        <f t="shared" si="340"/>
        <v>0</v>
      </c>
      <c r="AS104" s="188">
        <f t="shared" si="428"/>
        <v>0</v>
      </c>
      <c r="AT104" s="176" t="str">
        <f t="array" ref="AT104">IFERROR(INDEX(FDONN,MATCH($AT$4&amp;$E104,FNOM&amp;FDATE,0),3)," ")</f>
        <v xml:space="preserve"> </v>
      </c>
      <c r="AU104" s="178" t="str">
        <f t="array" ref="AU104">IFERROR(INDEX(FDONN,MATCH($AT$4&amp;$E104,FNOM&amp;FDATE,0),4)," ")</f>
        <v xml:space="preserve"> </v>
      </c>
      <c r="AV104" s="187">
        <f t="shared" si="341"/>
        <v>0</v>
      </c>
      <c r="AW104" s="188">
        <f t="shared" si="429"/>
        <v>0</v>
      </c>
      <c r="AX104" s="176" t="str">
        <f t="array" ref="AX104">IFERROR(INDEX(FDONN,MATCH($AX$4&amp;$E104,FNOM&amp;FDATE,0),3)," ")</f>
        <v xml:space="preserve"> </v>
      </c>
      <c r="AY104" s="178" t="str">
        <f t="array" ref="AY104">IFERROR(INDEX(FDONN,MATCH($AX$4&amp;$E104,FNOM&amp;FDATE,0),4)," ")</f>
        <v xml:space="preserve"> </v>
      </c>
      <c r="AZ104" s="187">
        <f t="shared" si="342"/>
        <v>0</v>
      </c>
      <c r="BA104" s="188">
        <f t="shared" si="430"/>
        <v>0</v>
      </c>
      <c r="BB104" s="176" t="str">
        <f t="array" ref="BB104">IFERROR(INDEX(FDONN,MATCH($BB$4&amp;$E104,FNOM&amp;FDATE,0),3)," ")</f>
        <v xml:space="preserve"> </v>
      </c>
      <c r="BC104" s="178" t="str">
        <f t="array" ref="BC104">IFERROR(INDEX(FDONN,MATCH($BB$4&amp;$E104,FNOM&amp;FDATE,0),4)," ")</f>
        <v xml:space="preserve"> </v>
      </c>
      <c r="BD104" s="187">
        <f t="shared" si="343"/>
        <v>0</v>
      </c>
      <c r="BE104" s="188">
        <f t="shared" si="431"/>
        <v>0</v>
      </c>
      <c r="BF104" s="176" t="str">
        <f t="array" ref="BF104">IFERROR(INDEX(FDONN,MATCH($BF$4&amp;$E104,FNOM&amp;FDATE,0),3)," ")</f>
        <v xml:space="preserve"> </v>
      </c>
      <c r="BG104" s="178" t="str">
        <f t="array" ref="BG104">IFERROR(INDEX(FDONN,MATCH($BF$4&amp;$E104,FNOM&amp;FDATE,0),4)," ")</f>
        <v xml:space="preserve"> </v>
      </c>
      <c r="BH104" s="187">
        <f t="shared" si="344"/>
        <v>0</v>
      </c>
      <c r="BI104" s="188">
        <f t="shared" si="432"/>
        <v>0</v>
      </c>
      <c r="BJ104" s="176" t="str">
        <f t="array" ref="BJ104">IFERROR(INDEX(FDONN,MATCH($BJ$4&amp;$E104,FNOM&amp;FDATE,0),3)," ")</f>
        <v xml:space="preserve"> </v>
      </c>
      <c r="BK104" s="178" t="str">
        <f t="array" ref="BK104">IFERROR(INDEX(FDONN,MATCH($BJ$4&amp;$E104,FNOM&amp;FDATE,0),4)," ")</f>
        <v xml:space="preserve"> </v>
      </c>
      <c r="BL104" s="187">
        <f t="shared" si="345"/>
        <v>0</v>
      </c>
      <c r="BM104" s="188">
        <f t="shared" si="433"/>
        <v>0</v>
      </c>
      <c r="BN104" s="176" t="str">
        <f t="array" ref="BN104">IFERROR(INDEX(FDONN,MATCH($BN$4&amp;$E104,FNOM&amp;FDATE,0),3)," ")</f>
        <v xml:space="preserve"> </v>
      </c>
      <c r="BO104" s="178" t="str">
        <f t="array" ref="BO104">IFERROR(INDEX(FDONN,MATCH($BN$4&amp;$E104,FNOM&amp;FDATE,0),4)," ")</f>
        <v xml:space="preserve"> </v>
      </c>
      <c r="BP104" s="187">
        <f t="shared" si="346"/>
        <v>0</v>
      </c>
      <c r="BQ104" s="188">
        <f t="shared" si="434"/>
        <v>0</v>
      </c>
      <c r="BR104" s="176" t="str">
        <f t="array" ref="BR104">IFERROR(INDEX(FDONN,MATCH($BR$4&amp;$E104,FNOM&amp;FDATE,0),3)," ")</f>
        <v xml:space="preserve"> </v>
      </c>
      <c r="BS104" s="178" t="str">
        <f t="array" ref="BS104">IFERROR(INDEX(FDONN,MATCH($BR$4&amp;$E104,FNOM&amp;FDATE,0),4)," ")</f>
        <v xml:space="preserve"> </v>
      </c>
      <c r="BT104" s="187">
        <f t="shared" si="347"/>
        <v>0</v>
      </c>
      <c r="BU104" s="188">
        <f t="shared" si="435"/>
        <v>0</v>
      </c>
      <c r="BV104" s="176" t="str">
        <f t="array" ref="BV104">IFERROR(INDEX(FDONN,MATCH($BV$4&amp;$E104,FNOM&amp;FDATE,0),3)," ")</f>
        <v xml:space="preserve"> </v>
      </c>
      <c r="BW104" s="178" t="str">
        <f t="array" ref="BW104">IFERROR(INDEX(FDONN,MATCH($BV$4&amp;$E104,FNOM&amp;FDATE,0),4)," ")</f>
        <v xml:space="preserve"> </v>
      </c>
      <c r="BX104" s="187">
        <f t="shared" si="348"/>
        <v>0</v>
      </c>
      <c r="BY104" s="188">
        <f t="shared" si="436"/>
        <v>0</v>
      </c>
      <c r="BZ104" s="176" t="str">
        <f t="array" ref="BZ104">IFERROR(INDEX(FDONN,MATCH($BZ$4&amp;$E104,FNOM&amp;FDATE,0),3)," ")</f>
        <v xml:space="preserve"> </v>
      </c>
      <c r="CA104" s="178" t="str">
        <f t="array" ref="CA104">IFERROR(INDEX(FDONN,MATCH($BZ$4&amp;$E104,FNOM&amp;FDATE,0),4)," ")</f>
        <v xml:space="preserve"> </v>
      </c>
      <c r="CB104" s="187">
        <f t="shared" si="349"/>
        <v>0</v>
      </c>
      <c r="CC104" s="188">
        <f t="shared" si="437"/>
        <v>0</v>
      </c>
      <c r="CD104" s="176" t="str">
        <f t="array" ref="CD104">IFERROR(INDEX(FDONN,MATCH($CD$4&amp;$E104,FNOM&amp;FDATE,0),3)," ")</f>
        <v xml:space="preserve"> </v>
      </c>
      <c r="CE104" s="178" t="str">
        <f t="array" ref="CE104">IFERROR(INDEX(FDONN,MATCH($CD$4&amp;$E104,FNOM&amp;FDATE,0),4)," ")</f>
        <v xml:space="preserve"> </v>
      </c>
      <c r="CF104" s="187">
        <f t="shared" si="350"/>
        <v>0</v>
      </c>
      <c r="CG104" s="188">
        <f t="shared" si="438"/>
        <v>0</v>
      </c>
      <c r="CH104" s="176" t="str">
        <f t="array" ref="CH104">IFERROR(INDEX(FDONN,MATCH($CH$4&amp;$E104,FNOM&amp;FDATE,0),3)," ")</f>
        <v xml:space="preserve"> </v>
      </c>
      <c r="CI104" s="178" t="str">
        <f t="array" ref="CI104">IFERROR(INDEX(FDONN,MATCH($CH$4&amp;$E104,FNOM&amp;FDATE,0),4)," ")</f>
        <v xml:space="preserve"> </v>
      </c>
      <c r="CJ104" s="187">
        <f t="shared" si="351"/>
        <v>0</v>
      </c>
      <c r="CK104" s="188">
        <f t="shared" si="439"/>
        <v>0</v>
      </c>
      <c r="CL104" s="176" t="str">
        <f t="array" ref="CL104">IFERROR(INDEX(FDONN,MATCH($CL$4&amp;$E104,FNOM&amp;FDATE,0),3)," ")</f>
        <v xml:space="preserve"> </v>
      </c>
      <c r="CM104" s="178" t="str">
        <f t="array" ref="CM104">IFERROR(INDEX(FDONN,MATCH($CL$4&amp;$E104,FNOM&amp;FDATE,0),4)," ")</f>
        <v xml:space="preserve"> </v>
      </c>
      <c r="CN104" s="187">
        <f t="shared" si="352"/>
        <v>0</v>
      </c>
      <c r="CO104" s="188">
        <f t="shared" si="440"/>
        <v>0</v>
      </c>
      <c r="CP104" s="176" t="str">
        <f t="array" ref="CP104">IFERROR(INDEX(FDONN,MATCH($CP$4&amp;$E104,FNOM&amp;FDATE,0),3)," ")</f>
        <v xml:space="preserve"> </v>
      </c>
      <c r="CQ104" s="178" t="str">
        <f t="array" ref="CQ104">IFERROR(INDEX(FDONN,MATCH($CP$4&amp;$E104,FNOM&amp;FDATE,0),4)," ")</f>
        <v xml:space="preserve"> </v>
      </c>
      <c r="CR104" s="187">
        <f t="shared" si="353"/>
        <v>0</v>
      </c>
      <c r="CS104" s="188">
        <f t="shared" si="441"/>
        <v>0</v>
      </c>
      <c r="CT104" s="176" t="str">
        <f t="array" ref="CT104">IFERROR(INDEX(FDONN,MATCH($CT$4&amp;$E104,FNOM&amp;FDATE,0),3)," ")</f>
        <v xml:space="preserve"> </v>
      </c>
      <c r="CU104" s="178" t="str">
        <f t="array" ref="CU104">IFERROR(INDEX(FDONN,MATCH($CT$4&amp;$E104,FNOM&amp;FDATE,0),4)," ")</f>
        <v xml:space="preserve"> </v>
      </c>
      <c r="CV104" s="187">
        <f t="shared" si="354"/>
        <v>0</v>
      </c>
      <c r="CW104" s="188">
        <f t="shared" si="442"/>
        <v>0</v>
      </c>
      <c r="CX104" s="176" t="str">
        <f t="array" ref="CX104">IFERROR(INDEX(FDONN,MATCH($CX$4&amp;$E104,FNOM&amp;FDATE,0),3)," ")</f>
        <v xml:space="preserve"> </v>
      </c>
      <c r="CY104" s="178" t="str">
        <f t="array" ref="CY104">IFERROR(INDEX(FDONN,MATCH($CX$4&amp;$E104,FNOM&amp;FDATE,0),4)," ")</f>
        <v xml:space="preserve"> </v>
      </c>
      <c r="CZ104" s="187">
        <f t="shared" si="355"/>
        <v>0</v>
      </c>
      <c r="DA104" s="188">
        <f t="shared" si="443"/>
        <v>0</v>
      </c>
      <c r="DB104" s="176" t="str">
        <f t="array" ref="DB104">IFERROR(INDEX(FDONN,MATCH($DB$4&amp;$E104,FNOM&amp;FDATE,0),3)," ")</f>
        <v xml:space="preserve"> </v>
      </c>
      <c r="DC104" s="178" t="str">
        <f t="array" ref="DC104">IFERROR(INDEX(FDONN,MATCH($DB$4&amp;$E104,FNOM&amp;FDATE,0),4)," ")</f>
        <v xml:space="preserve"> </v>
      </c>
      <c r="DD104" s="187">
        <f t="shared" si="356"/>
        <v>0</v>
      </c>
      <c r="DE104" s="188">
        <f t="shared" si="444"/>
        <v>0</v>
      </c>
      <c r="DF104" s="176" t="str">
        <f t="array" ref="DF104">IFERROR(INDEX(FDONN,MATCH($DF$4&amp;$E104,FNOM&amp;FDATE,0),3)," ")</f>
        <v xml:space="preserve"> </v>
      </c>
      <c r="DG104" s="178" t="str">
        <f t="array" ref="DG104">IFERROR(INDEX(FDONN,MATCH($DF$4&amp;$E104,FNOM&amp;FDATE,0),4)," ")</f>
        <v xml:space="preserve"> </v>
      </c>
      <c r="DH104" s="187">
        <f t="shared" si="357"/>
        <v>0</v>
      </c>
      <c r="DI104" s="188">
        <f t="shared" si="445"/>
        <v>0</v>
      </c>
      <c r="DJ104" s="176" t="str">
        <f t="array" ref="DJ104">IFERROR(INDEX(FDONN,MATCH($DJ$4&amp;$E104,FNOM&amp;FDATE,0),3)," ")</f>
        <v xml:space="preserve"> </v>
      </c>
      <c r="DK104" s="178" t="str">
        <f t="array" ref="DK104">IFERROR(INDEX(FDONN,MATCH($DJ$4&amp;$E104,FNOM&amp;FDATE,0),4)," ")</f>
        <v xml:space="preserve"> </v>
      </c>
      <c r="DL104" s="187">
        <f t="shared" si="358"/>
        <v>0</v>
      </c>
      <c r="DM104" s="188">
        <f t="shared" si="446"/>
        <v>0</v>
      </c>
      <c r="DN104" s="194" t="str">
        <f t="array" ref="DN104">IFERROR(INDEX(FDONN,MATCH($DN$4&amp;$E104,FNOM&amp;FDATE,0),3)," ")</f>
        <v xml:space="preserve"> </v>
      </c>
      <c r="DO104" s="178" t="str">
        <f t="array" ref="DO104">IFERROR(INDEX(FDONN,MATCH($DN$4&amp;$E104,FNOM&amp;FDATE,0),4)," ")</f>
        <v xml:space="preserve"> </v>
      </c>
      <c r="DP104" s="187">
        <f t="shared" si="359"/>
        <v>0</v>
      </c>
      <c r="DQ104" s="188">
        <f t="shared" si="447"/>
        <v>0</v>
      </c>
    </row>
    <row r="105" spans="1:121" ht="16.5" thickBot="1" x14ac:dyDescent="0.3">
      <c r="A105" s="97"/>
      <c r="B105" s="95">
        <f t="shared" si="325"/>
        <v>3</v>
      </c>
      <c r="C105" s="95">
        <f t="shared" si="326"/>
        <v>15</v>
      </c>
      <c r="D105" s="95">
        <f t="shared" si="327"/>
        <v>4</v>
      </c>
      <c r="E105" s="156">
        <f t="shared" si="330"/>
        <v>43565</v>
      </c>
      <c r="F105" s="176" t="str">
        <f t="array" ref="F105">IFERROR(INDEX(Etat!A:C,MATCH('2019'!$F$4:$I$4&amp;'2019'!$E105,FNOM&amp;FDATE,0),3)," ")</f>
        <v xml:space="preserve"> </v>
      </c>
      <c r="G105" s="178" t="str">
        <f t="array" ref="G105">IFERROR(INDEX(Etat!A:D,MATCH('2019'!$F$4:$I$4&amp;'2019'!$E105,FNOM&amp;FDATE,0),4)," ")</f>
        <v xml:space="preserve"> </v>
      </c>
      <c r="H105" s="187">
        <f t="shared" si="331"/>
        <v>0</v>
      </c>
      <c r="I105" s="188">
        <f t="shared" ref="I105:I111" si="448">I104+H105</f>
        <v>0</v>
      </c>
      <c r="J105" s="176" t="str">
        <f t="array" ref="J105">IFERROR(INDEX(FDONN,MATCH($J$4&amp;$E105,FNOM&amp;FDATE,0),3)," ")</f>
        <v xml:space="preserve"> </v>
      </c>
      <c r="K105" s="178" t="str">
        <f t="array" ref="K105">IFERROR(INDEX(FDONN,MATCH($J$4&amp;$E105,FNOM&amp;FDATE,0),4)," ")</f>
        <v xml:space="preserve"> </v>
      </c>
      <c r="L105" s="187">
        <f t="shared" si="332"/>
        <v>0</v>
      </c>
      <c r="M105" s="188">
        <f t="shared" si="420"/>
        <v>0</v>
      </c>
      <c r="N105" s="176" t="str">
        <f t="array" ref="N105">IFERROR(INDEX(FDONN,MATCH($N$4&amp;$E105,FNOM&amp;FDATE,0),3)," ")</f>
        <v xml:space="preserve"> </v>
      </c>
      <c r="O105" s="178" t="str">
        <f t="array" ref="O105">IFERROR(INDEX(FDONN,MATCH($N$4&amp;$E105,FNOM&amp;FDATE,0),4)," ")</f>
        <v xml:space="preserve"> </v>
      </c>
      <c r="P105" s="187">
        <f t="shared" si="333"/>
        <v>0</v>
      </c>
      <c r="Q105" s="188">
        <f t="shared" si="421"/>
        <v>0</v>
      </c>
      <c r="R105" s="176" t="str">
        <f t="array" ref="R105">IFERROR(INDEX(FDONN,MATCH($R$4&amp;$E105,FNOM&amp;FDATE,0),3)," ")</f>
        <v xml:space="preserve"> </v>
      </c>
      <c r="S105" s="178" t="str">
        <f t="array" ref="S105">IFERROR(INDEX(FDONN,MATCH($R$4&amp;$E105,FNOM&amp;FDATE,0),4)," ")</f>
        <v xml:space="preserve"> </v>
      </c>
      <c r="T105" s="187">
        <f t="shared" si="334"/>
        <v>0</v>
      </c>
      <c r="U105" s="188">
        <f t="shared" si="422"/>
        <v>0</v>
      </c>
      <c r="V105" s="176" t="str">
        <f t="array" ref="V105">IFERROR(INDEX(FDONN,MATCH($V$4&amp;$E105,FNOM&amp;FDATE,0),3)," ")</f>
        <v xml:space="preserve"> </v>
      </c>
      <c r="W105" s="178" t="str">
        <f t="array" ref="W105">IFERROR(INDEX(FDONN,MATCH($V$4&amp;$E105,FNOM&amp;FDATE,0),4)," ")</f>
        <v xml:space="preserve"> </v>
      </c>
      <c r="X105" s="187">
        <f t="shared" si="335"/>
        <v>0</v>
      </c>
      <c r="Y105" s="188">
        <f t="shared" si="423"/>
        <v>0</v>
      </c>
      <c r="Z105" s="176" t="str">
        <f t="array" ref="Z105">IFERROR(INDEX(FDONN,MATCH($Z$4&amp;$E105,FNOM&amp;FDATE,0),3)," ")</f>
        <v xml:space="preserve"> </v>
      </c>
      <c r="AA105" s="178" t="str">
        <f t="array" ref="AA105">IFERROR(INDEX(FDONN,MATCH($Z$4&amp;$E105,FNOM&amp;FDATE,0),4)," ")</f>
        <v xml:space="preserve"> </v>
      </c>
      <c r="AB105" s="187">
        <f t="shared" si="336"/>
        <v>0</v>
      </c>
      <c r="AC105" s="188">
        <f t="shared" si="424"/>
        <v>0</v>
      </c>
      <c r="AD105" s="176" t="str">
        <f t="shared" si="328"/>
        <v xml:space="preserve"> </v>
      </c>
      <c r="AE105" s="178" t="str">
        <f t="shared" si="329"/>
        <v xml:space="preserve"> </v>
      </c>
      <c r="AF105" s="187">
        <f t="shared" si="337"/>
        <v>0</v>
      </c>
      <c r="AG105" s="188">
        <f t="shared" si="425"/>
        <v>0</v>
      </c>
      <c r="AH105" s="176" t="str">
        <f t="array" ref="AH105">IFERROR(INDEX(FDONN,MATCH($AH$4&amp;$E105,FNOM&amp;FDATE,0),3)," ")</f>
        <v xml:space="preserve"> </v>
      </c>
      <c r="AI105" s="178" t="str">
        <f t="array" ref="AI105">IFERROR(INDEX(FDONN,MATCH($AH$4&amp;$E105,FNOM&amp;FDATE,0),4)," ")</f>
        <v xml:space="preserve"> </v>
      </c>
      <c r="AJ105" s="187">
        <f t="shared" si="338"/>
        <v>0</v>
      </c>
      <c r="AK105" s="188">
        <f t="shared" si="426"/>
        <v>0</v>
      </c>
      <c r="AL105" s="176" t="str">
        <f t="array" ref="AL105">IFERROR(INDEX(FDONN,MATCH($AL$4&amp;$E105,FNOM&amp;FDATE,0),3)," ")</f>
        <v xml:space="preserve"> </v>
      </c>
      <c r="AM105" s="178" t="str">
        <f t="array" ref="AM105">IFERROR(INDEX(FDONN,MATCH($AL$4&amp;$E105,FNOM&amp;FDATE,0),4)," ")</f>
        <v xml:space="preserve"> </v>
      </c>
      <c r="AN105" s="187">
        <f t="shared" si="339"/>
        <v>0</v>
      </c>
      <c r="AO105" s="188">
        <f t="shared" si="427"/>
        <v>0</v>
      </c>
      <c r="AP105" s="176" t="str">
        <f t="array" ref="AP105">IFERROR(INDEX(FDONN,MATCH($AP$4&amp;$E105,FNOM&amp;FDATE,0),3)," ")</f>
        <v xml:space="preserve"> </v>
      </c>
      <c r="AQ105" s="178" t="str">
        <f t="array" ref="AQ105">IFERROR(INDEX(FDONN,MATCH($AP$4&amp;$E105,FNOM&amp;FDATE,0),4)," ")</f>
        <v xml:space="preserve"> </v>
      </c>
      <c r="AR105" s="187">
        <f t="shared" si="340"/>
        <v>0</v>
      </c>
      <c r="AS105" s="188">
        <f t="shared" si="428"/>
        <v>0</v>
      </c>
      <c r="AT105" s="176" t="str">
        <f t="array" ref="AT105">IFERROR(INDEX(FDONN,MATCH($AT$4&amp;$E105,FNOM&amp;FDATE,0),3)," ")</f>
        <v xml:space="preserve"> </v>
      </c>
      <c r="AU105" s="178" t="str">
        <f t="array" ref="AU105">IFERROR(INDEX(FDONN,MATCH($AT$4&amp;$E105,FNOM&amp;FDATE,0),4)," ")</f>
        <v xml:space="preserve"> </v>
      </c>
      <c r="AV105" s="187">
        <f t="shared" si="341"/>
        <v>0</v>
      </c>
      <c r="AW105" s="188">
        <f t="shared" si="429"/>
        <v>0</v>
      </c>
      <c r="AX105" s="176" t="str">
        <f t="array" ref="AX105">IFERROR(INDEX(FDONN,MATCH($AX$4&amp;$E105,FNOM&amp;FDATE,0),3)," ")</f>
        <v xml:space="preserve"> </v>
      </c>
      <c r="AY105" s="178" t="str">
        <f t="array" ref="AY105">IFERROR(INDEX(FDONN,MATCH($AX$4&amp;$E105,FNOM&amp;FDATE,0),4)," ")</f>
        <v xml:space="preserve"> </v>
      </c>
      <c r="AZ105" s="187">
        <f t="shared" si="342"/>
        <v>0</v>
      </c>
      <c r="BA105" s="188">
        <f t="shared" si="430"/>
        <v>0</v>
      </c>
      <c r="BB105" s="176" t="str">
        <f t="array" ref="BB105">IFERROR(INDEX(FDONN,MATCH($BB$4&amp;$E105,FNOM&amp;FDATE,0),3)," ")</f>
        <v xml:space="preserve"> </v>
      </c>
      <c r="BC105" s="178" t="str">
        <f t="array" ref="BC105">IFERROR(INDEX(FDONN,MATCH($BB$4&amp;$E105,FNOM&amp;FDATE,0),4)," ")</f>
        <v xml:space="preserve"> </v>
      </c>
      <c r="BD105" s="187">
        <f t="shared" si="343"/>
        <v>0</v>
      </c>
      <c r="BE105" s="188">
        <f t="shared" si="431"/>
        <v>0</v>
      </c>
      <c r="BF105" s="176" t="str">
        <f t="array" ref="BF105">IFERROR(INDEX(FDONN,MATCH($BF$4&amp;$E105,FNOM&amp;FDATE,0),3)," ")</f>
        <v xml:space="preserve"> </v>
      </c>
      <c r="BG105" s="178" t="str">
        <f t="array" ref="BG105">IFERROR(INDEX(FDONN,MATCH($BF$4&amp;$E105,FNOM&amp;FDATE,0),4)," ")</f>
        <v xml:space="preserve"> </v>
      </c>
      <c r="BH105" s="187">
        <f t="shared" si="344"/>
        <v>0</v>
      </c>
      <c r="BI105" s="188">
        <f t="shared" si="432"/>
        <v>0</v>
      </c>
      <c r="BJ105" s="176" t="str">
        <f t="array" ref="BJ105">IFERROR(INDEX(FDONN,MATCH($BJ$4&amp;$E105,FNOM&amp;FDATE,0),3)," ")</f>
        <v xml:space="preserve"> </v>
      </c>
      <c r="BK105" s="178" t="str">
        <f t="array" ref="BK105">IFERROR(INDEX(FDONN,MATCH($BJ$4&amp;$E105,FNOM&amp;FDATE,0),4)," ")</f>
        <v xml:space="preserve"> </v>
      </c>
      <c r="BL105" s="187">
        <f t="shared" si="345"/>
        <v>0</v>
      </c>
      <c r="BM105" s="188">
        <f t="shared" si="433"/>
        <v>0</v>
      </c>
      <c r="BN105" s="176" t="str">
        <f t="array" ref="BN105">IFERROR(INDEX(FDONN,MATCH($BN$4&amp;$E105,FNOM&amp;FDATE,0),3)," ")</f>
        <v xml:space="preserve"> </v>
      </c>
      <c r="BO105" s="178" t="str">
        <f t="array" ref="BO105">IFERROR(INDEX(FDONN,MATCH($BN$4&amp;$E105,FNOM&amp;FDATE,0),4)," ")</f>
        <v xml:space="preserve"> </v>
      </c>
      <c r="BP105" s="187">
        <f t="shared" si="346"/>
        <v>0</v>
      </c>
      <c r="BQ105" s="188">
        <f t="shared" si="434"/>
        <v>0</v>
      </c>
      <c r="BR105" s="176" t="str">
        <f t="array" ref="BR105">IFERROR(INDEX(FDONN,MATCH($BR$4&amp;$E105,FNOM&amp;FDATE,0),3)," ")</f>
        <v xml:space="preserve"> </v>
      </c>
      <c r="BS105" s="178" t="str">
        <f t="array" ref="BS105">IFERROR(INDEX(FDONN,MATCH($BR$4&amp;$E105,FNOM&amp;FDATE,0),4)," ")</f>
        <v xml:space="preserve"> </v>
      </c>
      <c r="BT105" s="187">
        <f t="shared" si="347"/>
        <v>0</v>
      </c>
      <c r="BU105" s="188">
        <f t="shared" si="435"/>
        <v>0</v>
      </c>
      <c r="BV105" s="176" t="str">
        <f t="array" ref="BV105">IFERROR(INDEX(FDONN,MATCH($BV$4&amp;$E105,FNOM&amp;FDATE,0),3)," ")</f>
        <v xml:space="preserve"> </v>
      </c>
      <c r="BW105" s="178" t="str">
        <f t="array" ref="BW105">IFERROR(INDEX(FDONN,MATCH($BV$4&amp;$E105,FNOM&amp;FDATE,0),4)," ")</f>
        <v xml:space="preserve"> </v>
      </c>
      <c r="BX105" s="187">
        <f t="shared" si="348"/>
        <v>0</v>
      </c>
      <c r="BY105" s="188">
        <f t="shared" si="436"/>
        <v>0</v>
      </c>
      <c r="BZ105" s="176" t="str">
        <f t="array" ref="BZ105">IFERROR(INDEX(FDONN,MATCH($BZ$4&amp;$E105,FNOM&amp;FDATE,0),3)," ")</f>
        <v xml:space="preserve"> </v>
      </c>
      <c r="CA105" s="178" t="str">
        <f t="array" ref="CA105">IFERROR(INDEX(FDONN,MATCH($BZ$4&amp;$E105,FNOM&amp;FDATE,0),4)," ")</f>
        <v xml:space="preserve"> </v>
      </c>
      <c r="CB105" s="187">
        <f t="shared" si="349"/>
        <v>0</v>
      </c>
      <c r="CC105" s="188">
        <f t="shared" si="437"/>
        <v>0</v>
      </c>
      <c r="CD105" s="176" t="str">
        <f t="array" ref="CD105">IFERROR(INDEX(FDONN,MATCH($CD$4&amp;$E105,FNOM&amp;FDATE,0),3)," ")</f>
        <v xml:space="preserve"> </v>
      </c>
      <c r="CE105" s="178" t="str">
        <f t="array" ref="CE105">IFERROR(INDEX(FDONN,MATCH($CD$4&amp;$E105,FNOM&amp;FDATE,0),4)," ")</f>
        <v xml:space="preserve"> </v>
      </c>
      <c r="CF105" s="187">
        <f t="shared" si="350"/>
        <v>0</v>
      </c>
      <c r="CG105" s="188">
        <f t="shared" si="438"/>
        <v>0</v>
      </c>
      <c r="CH105" s="176" t="str">
        <f t="array" ref="CH105">IFERROR(INDEX(FDONN,MATCH($CH$4&amp;$E105,FNOM&amp;FDATE,0),3)," ")</f>
        <v xml:space="preserve"> </v>
      </c>
      <c r="CI105" s="178" t="str">
        <f t="array" ref="CI105">IFERROR(INDEX(FDONN,MATCH($CH$4&amp;$E105,FNOM&amp;FDATE,0),4)," ")</f>
        <v xml:space="preserve"> </v>
      </c>
      <c r="CJ105" s="187">
        <f t="shared" si="351"/>
        <v>0</v>
      </c>
      <c r="CK105" s="188">
        <f t="shared" si="439"/>
        <v>0</v>
      </c>
      <c r="CL105" s="176" t="str">
        <f t="array" ref="CL105">IFERROR(INDEX(FDONN,MATCH($CL$4&amp;$E105,FNOM&amp;FDATE,0),3)," ")</f>
        <v xml:space="preserve"> </v>
      </c>
      <c r="CM105" s="178" t="str">
        <f t="array" ref="CM105">IFERROR(INDEX(FDONN,MATCH($CL$4&amp;$E105,FNOM&amp;FDATE,0),4)," ")</f>
        <v xml:space="preserve"> </v>
      </c>
      <c r="CN105" s="187">
        <f t="shared" si="352"/>
        <v>0</v>
      </c>
      <c r="CO105" s="188">
        <f t="shared" si="440"/>
        <v>0</v>
      </c>
      <c r="CP105" s="176" t="str">
        <f t="array" ref="CP105">IFERROR(INDEX(FDONN,MATCH($CP$4&amp;$E105,FNOM&amp;FDATE,0),3)," ")</f>
        <v xml:space="preserve"> </v>
      </c>
      <c r="CQ105" s="178" t="str">
        <f t="array" ref="CQ105">IFERROR(INDEX(FDONN,MATCH($CP$4&amp;$E105,FNOM&amp;FDATE,0),4)," ")</f>
        <v xml:space="preserve"> </v>
      </c>
      <c r="CR105" s="187">
        <f t="shared" si="353"/>
        <v>0</v>
      </c>
      <c r="CS105" s="188">
        <f t="shared" si="441"/>
        <v>0</v>
      </c>
      <c r="CT105" s="176" t="str">
        <f t="array" ref="CT105">IFERROR(INDEX(FDONN,MATCH($CT$4&amp;$E105,FNOM&amp;FDATE,0),3)," ")</f>
        <v xml:space="preserve"> </v>
      </c>
      <c r="CU105" s="178" t="str">
        <f t="array" ref="CU105">IFERROR(INDEX(FDONN,MATCH($CT$4&amp;$E105,FNOM&amp;FDATE,0),4)," ")</f>
        <v xml:space="preserve"> </v>
      </c>
      <c r="CV105" s="187">
        <f t="shared" si="354"/>
        <v>0</v>
      </c>
      <c r="CW105" s="188">
        <f t="shared" si="442"/>
        <v>0</v>
      </c>
      <c r="CX105" s="176" t="str">
        <f t="array" ref="CX105">IFERROR(INDEX(FDONN,MATCH($CX$4&amp;$E105,FNOM&amp;FDATE,0),3)," ")</f>
        <v xml:space="preserve"> </v>
      </c>
      <c r="CY105" s="178" t="str">
        <f t="array" ref="CY105">IFERROR(INDEX(FDONN,MATCH($CX$4&amp;$E105,FNOM&amp;FDATE,0),4)," ")</f>
        <v xml:space="preserve"> </v>
      </c>
      <c r="CZ105" s="187">
        <f t="shared" si="355"/>
        <v>0</v>
      </c>
      <c r="DA105" s="188">
        <f t="shared" si="443"/>
        <v>0</v>
      </c>
      <c r="DB105" s="176" t="str">
        <f t="array" ref="DB105">IFERROR(INDEX(FDONN,MATCH($DB$4&amp;$E105,FNOM&amp;FDATE,0),3)," ")</f>
        <v xml:space="preserve"> </v>
      </c>
      <c r="DC105" s="178" t="str">
        <f t="array" ref="DC105">IFERROR(INDEX(FDONN,MATCH($DB$4&amp;$E105,FNOM&amp;FDATE,0),4)," ")</f>
        <v xml:space="preserve"> </v>
      </c>
      <c r="DD105" s="187">
        <f t="shared" si="356"/>
        <v>0</v>
      </c>
      <c r="DE105" s="188">
        <f t="shared" si="444"/>
        <v>0</v>
      </c>
      <c r="DF105" s="176" t="str">
        <f t="array" ref="DF105">IFERROR(INDEX(FDONN,MATCH($DF$4&amp;$E105,FNOM&amp;FDATE,0),3)," ")</f>
        <v xml:space="preserve"> </v>
      </c>
      <c r="DG105" s="178" t="str">
        <f t="array" ref="DG105">IFERROR(INDEX(FDONN,MATCH($DF$4&amp;$E105,FNOM&amp;FDATE,0),4)," ")</f>
        <v xml:space="preserve"> </v>
      </c>
      <c r="DH105" s="187">
        <f t="shared" si="357"/>
        <v>0</v>
      </c>
      <c r="DI105" s="188">
        <f t="shared" si="445"/>
        <v>0</v>
      </c>
      <c r="DJ105" s="176" t="str">
        <f t="array" ref="DJ105">IFERROR(INDEX(FDONN,MATCH($DJ$4&amp;$E105,FNOM&amp;FDATE,0),3)," ")</f>
        <v xml:space="preserve"> </v>
      </c>
      <c r="DK105" s="178" t="str">
        <f t="array" ref="DK105">IFERROR(INDEX(FDONN,MATCH($DJ$4&amp;$E105,FNOM&amp;FDATE,0),4)," ")</f>
        <v xml:space="preserve"> </v>
      </c>
      <c r="DL105" s="187">
        <f t="shared" si="358"/>
        <v>0</v>
      </c>
      <c r="DM105" s="188">
        <f t="shared" si="446"/>
        <v>0</v>
      </c>
      <c r="DN105" s="194" t="str">
        <f t="array" ref="DN105">IFERROR(INDEX(FDONN,MATCH($DN$4&amp;$E105,FNOM&amp;FDATE,0),3)," ")</f>
        <v xml:space="preserve"> </v>
      </c>
      <c r="DO105" s="178" t="str">
        <f t="array" ref="DO105">IFERROR(INDEX(FDONN,MATCH($DN$4&amp;$E105,FNOM&amp;FDATE,0),4)," ")</f>
        <v xml:space="preserve"> </v>
      </c>
      <c r="DP105" s="187">
        <f t="shared" si="359"/>
        <v>0</v>
      </c>
      <c r="DQ105" s="188">
        <f t="shared" si="447"/>
        <v>0</v>
      </c>
    </row>
    <row r="106" spans="1:121" ht="16.5" thickBot="1" x14ac:dyDescent="0.3">
      <c r="A106" s="97"/>
      <c r="B106" s="95">
        <f t="shared" si="325"/>
        <v>4</v>
      </c>
      <c r="C106" s="95">
        <f t="shared" si="326"/>
        <v>15</v>
      </c>
      <c r="D106" s="95">
        <f t="shared" si="327"/>
        <v>4</v>
      </c>
      <c r="E106" s="156">
        <f t="shared" si="330"/>
        <v>43566</v>
      </c>
      <c r="F106" s="176" t="str">
        <f t="array" ref="F106">IFERROR(INDEX(Etat!A:C,MATCH('2019'!$F$4:$I$4&amp;'2019'!$E106,FNOM&amp;FDATE,0),3)," ")</f>
        <v xml:space="preserve"> </v>
      </c>
      <c r="G106" s="178" t="str">
        <f t="array" ref="G106">IFERROR(INDEX(Etat!A:D,MATCH('2019'!$F$4:$I$4&amp;'2019'!$E106,FNOM&amp;FDATE,0),4)," ")</f>
        <v xml:space="preserve"> </v>
      </c>
      <c r="H106" s="187">
        <f t="shared" si="331"/>
        <v>0</v>
      </c>
      <c r="I106" s="188">
        <f t="shared" si="448"/>
        <v>0</v>
      </c>
      <c r="J106" s="176" t="str">
        <f t="array" ref="J106">IFERROR(INDEX(FDONN,MATCH($J$4&amp;$E106,FNOM&amp;FDATE,0),3)," ")</f>
        <v xml:space="preserve"> </v>
      </c>
      <c r="K106" s="178" t="str">
        <f t="array" ref="K106">IFERROR(INDEX(FDONN,MATCH($J$4&amp;$E106,FNOM&amp;FDATE,0),4)," ")</f>
        <v xml:space="preserve"> </v>
      </c>
      <c r="L106" s="187">
        <f t="shared" si="332"/>
        <v>0</v>
      </c>
      <c r="M106" s="188">
        <f t="shared" si="420"/>
        <v>0</v>
      </c>
      <c r="N106" s="176" t="str">
        <f t="array" ref="N106">IFERROR(INDEX(FDONN,MATCH($N$4&amp;$E106,FNOM&amp;FDATE,0),3)," ")</f>
        <v xml:space="preserve"> </v>
      </c>
      <c r="O106" s="178" t="str">
        <f t="array" ref="O106">IFERROR(INDEX(FDONN,MATCH($N$4&amp;$E106,FNOM&amp;FDATE,0),4)," ")</f>
        <v xml:space="preserve"> </v>
      </c>
      <c r="P106" s="187">
        <f t="shared" si="333"/>
        <v>0</v>
      </c>
      <c r="Q106" s="188">
        <f t="shared" si="421"/>
        <v>0</v>
      </c>
      <c r="R106" s="176" t="str">
        <f t="array" ref="R106">IFERROR(INDEX(FDONN,MATCH($R$4&amp;$E106,FNOM&amp;FDATE,0),3)," ")</f>
        <v xml:space="preserve"> </v>
      </c>
      <c r="S106" s="178" t="str">
        <f t="array" ref="S106">IFERROR(INDEX(FDONN,MATCH($R$4&amp;$E106,FNOM&amp;FDATE,0),4)," ")</f>
        <v xml:space="preserve"> </v>
      </c>
      <c r="T106" s="187">
        <f t="shared" si="334"/>
        <v>0</v>
      </c>
      <c r="U106" s="188">
        <f t="shared" si="422"/>
        <v>0</v>
      </c>
      <c r="V106" s="176" t="str">
        <f t="array" ref="V106">IFERROR(INDEX(FDONN,MATCH($V$4&amp;$E106,FNOM&amp;FDATE,0),3)," ")</f>
        <v xml:space="preserve"> </v>
      </c>
      <c r="W106" s="178" t="str">
        <f t="array" ref="W106">IFERROR(INDEX(FDONN,MATCH($V$4&amp;$E106,FNOM&amp;FDATE,0),4)," ")</f>
        <v xml:space="preserve"> </v>
      </c>
      <c r="X106" s="187">
        <f t="shared" si="335"/>
        <v>0</v>
      </c>
      <c r="Y106" s="188">
        <f t="shared" si="423"/>
        <v>0</v>
      </c>
      <c r="Z106" s="176" t="str">
        <f t="array" ref="Z106">IFERROR(INDEX(FDONN,MATCH($Z$4&amp;$E106,FNOM&amp;FDATE,0),3)," ")</f>
        <v xml:space="preserve"> </v>
      </c>
      <c r="AA106" s="178" t="str">
        <f t="array" ref="AA106">IFERROR(INDEX(FDONN,MATCH($Z$4&amp;$E106,FNOM&amp;FDATE,0),4)," ")</f>
        <v xml:space="preserve"> </v>
      </c>
      <c r="AB106" s="187">
        <f t="shared" si="336"/>
        <v>0</v>
      </c>
      <c r="AC106" s="188">
        <f t="shared" si="424"/>
        <v>0</v>
      </c>
      <c r="AD106" s="176" t="str">
        <f t="shared" si="328"/>
        <v xml:space="preserve"> </v>
      </c>
      <c r="AE106" s="178" t="str">
        <f t="shared" si="329"/>
        <v xml:space="preserve"> </v>
      </c>
      <c r="AF106" s="187">
        <f t="shared" si="337"/>
        <v>0</v>
      </c>
      <c r="AG106" s="188">
        <f t="shared" si="425"/>
        <v>0</v>
      </c>
      <c r="AH106" s="176" t="str">
        <f t="array" ref="AH106">IFERROR(INDEX(FDONN,MATCH($AH$4&amp;$E106,FNOM&amp;FDATE,0),3)," ")</f>
        <v xml:space="preserve"> </v>
      </c>
      <c r="AI106" s="178" t="str">
        <f t="array" ref="AI106">IFERROR(INDEX(FDONN,MATCH($AH$4&amp;$E106,FNOM&amp;FDATE,0),4)," ")</f>
        <v xml:space="preserve"> </v>
      </c>
      <c r="AJ106" s="187">
        <f t="shared" si="338"/>
        <v>0</v>
      </c>
      <c r="AK106" s="188">
        <f t="shared" si="426"/>
        <v>0</v>
      </c>
      <c r="AL106" s="176" t="str">
        <f t="array" ref="AL106">IFERROR(INDEX(FDONN,MATCH($AL$4&amp;$E106,FNOM&amp;FDATE,0),3)," ")</f>
        <v xml:space="preserve"> </v>
      </c>
      <c r="AM106" s="178" t="str">
        <f t="array" ref="AM106">IFERROR(INDEX(FDONN,MATCH($AL$4&amp;$E106,FNOM&amp;FDATE,0),4)," ")</f>
        <v xml:space="preserve"> </v>
      </c>
      <c r="AN106" s="187">
        <f t="shared" si="339"/>
        <v>0</v>
      </c>
      <c r="AO106" s="188">
        <f t="shared" si="427"/>
        <v>0</v>
      </c>
      <c r="AP106" s="176" t="str">
        <f t="array" ref="AP106">IFERROR(INDEX(FDONN,MATCH($AP$4&amp;$E106,FNOM&amp;FDATE,0),3)," ")</f>
        <v xml:space="preserve"> </v>
      </c>
      <c r="AQ106" s="178" t="str">
        <f t="array" ref="AQ106">IFERROR(INDEX(FDONN,MATCH($AP$4&amp;$E106,FNOM&amp;FDATE,0),4)," ")</f>
        <v xml:space="preserve"> </v>
      </c>
      <c r="AR106" s="187">
        <f t="shared" si="340"/>
        <v>0</v>
      </c>
      <c r="AS106" s="188">
        <f t="shared" si="428"/>
        <v>0</v>
      </c>
      <c r="AT106" s="176" t="str">
        <f t="array" ref="AT106">IFERROR(INDEX(FDONN,MATCH($AT$4&amp;$E106,FNOM&amp;FDATE,0),3)," ")</f>
        <v xml:space="preserve"> </v>
      </c>
      <c r="AU106" s="178" t="str">
        <f t="array" ref="AU106">IFERROR(INDEX(FDONN,MATCH($AT$4&amp;$E106,FNOM&amp;FDATE,0),4)," ")</f>
        <v xml:space="preserve"> </v>
      </c>
      <c r="AV106" s="187">
        <f t="shared" si="341"/>
        <v>0</v>
      </c>
      <c r="AW106" s="188">
        <f t="shared" si="429"/>
        <v>0</v>
      </c>
      <c r="AX106" s="176" t="str">
        <f t="array" ref="AX106">IFERROR(INDEX(FDONN,MATCH($AX$4&amp;$E106,FNOM&amp;FDATE,0),3)," ")</f>
        <v xml:space="preserve"> </v>
      </c>
      <c r="AY106" s="178" t="str">
        <f t="array" ref="AY106">IFERROR(INDEX(FDONN,MATCH($AX$4&amp;$E106,FNOM&amp;FDATE,0),4)," ")</f>
        <v xml:space="preserve"> </v>
      </c>
      <c r="AZ106" s="187">
        <f t="shared" si="342"/>
        <v>0</v>
      </c>
      <c r="BA106" s="188">
        <f t="shared" si="430"/>
        <v>0</v>
      </c>
      <c r="BB106" s="176" t="str">
        <f t="array" ref="BB106">IFERROR(INDEX(FDONN,MATCH($BB$4&amp;$E106,FNOM&amp;FDATE,0),3)," ")</f>
        <v xml:space="preserve"> </v>
      </c>
      <c r="BC106" s="178" t="str">
        <f t="array" ref="BC106">IFERROR(INDEX(FDONN,MATCH($BB$4&amp;$E106,FNOM&amp;FDATE,0),4)," ")</f>
        <v xml:space="preserve"> </v>
      </c>
      <c r="BD106" s="187">
        <f t="shared" si="343"/>
        <v>0</v>
      </c>
      <c r="BE106" s="188">
        <f t="shared" si="431"/>
        <v>0</v>
      </c>
      <c r="BF106" s="176" t="str">
        <f t="array" ref="BF106">IFERROR(INDEX(FDONN,MATCH($BF$4&amp;$E106,FNOM&amp;FDATE,0),3)," ")</f>
        <v xml:space="preserve"> </v>
      </c>
      <c r="BG106" s="178" t="str">
        <f t="array" ref="BG106">IFERROR(INDEX(FDONN,MATCH($BF$4&amp;$E106,FNOM&amp;FDATE,0),4)," ")</f>
        <v xml:space="preserve"> </v>
      </c>
      <c r="BH106" s="187">
        <f t="shared" si="344"/>
        <v>0</v>
      </c>
      <c r="BI106" s="188">
        <f t="shared" si="432"/>
        <v>0</v>
      </c>
      <c r="BJ106" s="176" t="str">
        <f t="array" ref="BJ106">IFERROR(INDEX(FDONN,MATCH($BJ$4&amp;$E106,FNOM&amp;FDATE,0),3)," ")</f>
        <v xml:space="preserve"> </v>
      </c>
      <c r="BK106" s="178" t="str">
        <f t="array" ref="BK106">IFERROR(INDEX(FDONN,MATCH($BJ$4&amp;$E106,FNOM&amp;FDATE,0),4)," ")</f>
        <v xml:space="preserve"> </v>
      </c>
      <c r="BL106" s="187">
        <f t="shared" si="345"/>
        <v>0</v>
      </c>
      <c r="BM106" s="188">
        <f t="shared" si="433"/>
        <v>0</v>
      </c>
      <c r="BN106" s="176" t="str">
        <f t="array" ref="BN106">IFERROR(INDEX(FDONN,MATCH($BN$4&amp;$E106,FNOM&amp;FDATE,0),3)," ")</f>
        <v xml:space="preserve"> </v>
      </c>
      <c r="BO106" s="178" t="str">
        <f t="array" ref="BO106">IFERROR(INDEX(FDONN,MATCH($BN$4&amp;$E106,FNOM&amp;FDATE,0),4)," ")</f>
        <v xml:space="preserve"> </v>
      </c>
      <c r="BP106" s="187">
        <f t="shared" si="346"/>
        <v>0</v>
      </c>
      <c r="BQ106" s="188">
        <f t="shared" si="434"/>
        <v>0</v>
      </c>
      <c r="BR106" s="176" t="str">
        <f t="array" ref="BR106">IFERROR(INDEX(FDONN,MATCH($BR$4&amp;$E106,FNOM&amp;FDATE,0),3)," ")</f>
        <v xml:space="preserve"> </v>
      </c>
      <c r="BS106" s="178" t="str">
        <f t="array" ref="BS106">IFERROR(INDEX(FDONN,MATCH($BR$4&amp;$E106,FNOM&amp;FDATE,0),4)," ")</f>
        <v xml:space="preserve"> </v>
      </c>
      <c r="BT106" s="187">
        <f t="shared" si="347"/>
        <v>0</v>
      </c>
      <c r="BU106" s="188">
        <f t="shared" si="435"/>
        <v>0</v>
      </c>
      <c r="BV106" s="176" t="str">
        <f t="array" ref="BV106">IFERROR(INDEX(FDONN,MATCH($BV$4&amp;$E106,FNOM&amp;FDATE,0),3)," ")</f>
        <v xml:space="preserve"> </v>
      </c>
      <c r="BW106" s="178" t="str">
        <f t="array" ref="BW106">IFERROR(INDEX(FDONN,MATCH($BV$4&amp;$E106,FNOM&amp;FDATE,0),4)," ")</f>
        <v xml:space="preserve"> </v>
      </c>
      <c r="BX106" s="187">
        <f t="shared" si="348"/>
        <v>0</v>
      </c>
      <c r="BY106" s="188">
        <f t="shared" si="436"/>
        <v>0</v>
      </c>
      <c r="BZ106" s="176" t="str">
        <f t="array" ref="BZ106">IFERROR(INDEX(FDONN,MATCH($BZ$4&amp;$E106,FNOM&amp;FDATE,0),3)," ")</f>
        <v xml:space="preserve"> </v>
      </c>
      <c r="CA106" s="178" t="str">
        <f t="array" ref="CA106">IFERROR(INDEX(FDONN,MATCH($BZ$4&amp;$E106,FNOM&amp;FDATE,0),4)," ")</f>
        <v xml:space="preserve"> </v>
      </c>
      <c r="CB106" s="187">
        <f t="shared" si="349"/>
        <v>0</v>
      </c>
      <c r="CC106" s="188">
        <f t="shared" si="437"/>
        <v>0</v>
      </c>
      <c r="CD106" s="176" t="str">
        <f t="array" ref="CD106">IFERROR(INDEX(FDONN,MATCH($CD$4&amp;$E106,FNOM&amp;FDATE,0),3)," ")</f>
        <v xml:space="preserve"> </v>
      </c>
      <c r="CE106" s="178" t="str">
        <f t="array" ref="CE106">IFERROR(INDEX(FDONN,MATCH($CD$4&amp;$E106,FNOM&amp;FDATE,0),4)," ")</f>
        <v xml:space="preserve"> </v>
      </c>
      <c r="CF106" s="187">
        <f t="shared" si="350"/>
        <v>0</v>
      </c>
      <c r="CG106" s="188">
        <f t="shared" si="438"/>
        <v>0</v>
      </c>
      <c r="CH106" s="176" t="str">
        <f t="array" ref="CH106">IFERROR(INDEX(FDONN,MATCH($CH$4&amp;$E106,FNOM&amp;FDATE,0),3)," ")</f>
        <v xml:space="preserve"> </v>
      </c>
      <c r="CI106" s="178" t="str">
        <f t="array" ref="CI106">IFERROR(INDEX(FDONN,MATCH($CH$4&amp;$E106,FNOM&amp;FDATE,0),4)," ")</f>
        <v xml:space="preserve"> </v>
      </c>
      <c r="CJ106" s="187">
        <f t="shared" si="351"/>
        <v>0</v>
      </c>
      <c r="CK106" s="188">
        <f t="shared" si="439"/>
        <v>0</v>
      </c>
      <c r="CL106" s="176" t="str">
        <f t="array" ref="CL106">IFERROR(INDEX(FDONN,MATCH($CL$4&amp;$E106,FNOM&amp;FDATE,0),3)," ")</f>
        <v xml:space="preserve"> </v>
      </c>
      <c r="CM106" s="178" t="str">
        <f t="array" ref="CM106">IFERROR(INDEX(FDONN,MATCH($CL$4&amp;$E106,FNOM&amp;FDATE,0),4)," ")</f>
        <v xml:space="preserve"> </v>
      </c>
      <c r="CN106" s="187">
        <f t="shared" si="352"/>
        <v>0</v>
      </c>
      <c r="CO106" s="188">
        <f t="shared" si="440"/>
        <v>0</v>
      </c>
      <c r="CP106" s="176" t="str">
        <f t="array" ref="CP106">IFERROR(INDEX(FDONN,MATCH($CP$4&amp;$E106,FNOM&amp;FDATE,0),3)," ")</f>
        <v xml:space="preserve"> </v>
      </c>
      <c r="CQ106" s="178" t="str">
        <f t="array" ref="CQ106">IFERROR(INDEX(FDONN,MATCH($CP$4&amp;$E106,FNOM&amp;FDATE,0),4)," ")</f>
        <v xml:space="preserve"> </v>
      </c>
      <c r="CR106" s="187">
        <f t="shared" si="353"/>
        <v>0</v>
      </c>
      <c r="CS106" s="188">
        <f t="shared" si="441"/>
        <v>0</v>
      </c>
      <c r="CT106" s="176" t="str">
        <f t="array" ref="CT106">IFERROR(INDEX(FDONN,MATCH($CT$4&amp;$E106,FNOM&amp;FDATE,0),3)," ")</f>
        <v xml:space="preserve"> </v>
      </c>
      <c r="CU106" s="178" t="str">
        <f t="array" ref="CU106">IFERROR(INDEX(FDONN,MATCH($CT$4&amp;$E106,FNOM&amp;FDATE,0),4)," ")</f>
        <v xml:space="preserve"> </v>
      </c>
      <c r="CV106" s="187">
        <f t="shared" si="354"/>
        <v>0</v>
      </c>
      <c r="CW106" s="188">
        <f t="shared" si="442"/>
        <v>0</v>
      </c>
      <c r="CX106" s="176" t="str">
        <f t="array" ref="CX106">IFERROR(INDEX(FDONN,MATCH($CX$4&amp;$E106,FNOM&amp;FDATE,0),3)," ")</f>
        <v xml:space="preserve"> </v>
      </c>
      <c r="CY106" s="178" t="str">
        <f t="array" ref="CY106">IFERROR(INDEX(FDONN,MATCH($CX$4&amp;$E106,FNOM&amp;FDATE,0),4)," ")</f>
        <v xml:space="preserve"> </v>
      </c>
      <c r="CZ106" s="187">
        <f t="shared" si="355"/>
        <v>0</v>
      </c>
      <c r="DA106" s="188">
        <f t="shared" si="443"/>
        <v>0</v>
      </c>
      <c r="DB106" s="176" t="str">
        <f t="array" ref="DB106">IFERROR(INDEX(FDONN,MATCH($DB$4&amp;$E106,FNOM&amp;FDATE,0),3)," ")</f>
        <v xml:space="preserve"> </v>
      </c>
      <c r="DC106" s="178" t="str">
        <f t="array" ref="DC106">IFERROR(INDEX(FDONN,MATCH($DB$4&amp;$E106,FNOM&amp;FDATE,0),4)," ")</f>
        <v xml:space="preserve"> </v>
      </c>
      <c r="DD106" s="187">
        <f t="shared" si="356"/>
        <v>0</v>
      </c>
      <c r="DE106" s="188">
        <f t="shared" si="444"/>
        <v>0</v>
      </c>
      <c r="DF106" s="176" t="str">
        <f t="array" ref="DF106">IFERROR(INDEX(FDONN,MATCH($DF$4&amp;$E106,FNOM&amp;FDATE,0),3)," ")</f>
        <v xml:space="preserve"> </v>
      </c>
      <c r="DG106" s="178" t="str">
        <f t="array" ref="DG106">IFERROR(INDEX(FDONN,MATCH($DF$4&amp;$E106,FNOM&amp;FDATE,0),4)," ")</f>
        <v xml:space="preserve"> </v>
      </c>
      <c r="DH106" s="187">
        <f t="shared" si="357"/>
        <v>0</v>
      </c>
      <c r="DI106" s="188">
        <f t="shared" si="445"/>
        <v>0</v>
      </c>
      <c r="DJ106" s="176" t="str">
        <f t="array" ref="DJ106">IFERROR(INDEX(FDONN,MATCH($DJ$4&amp;$E106,FNOM&amp;FDATE,0),3)," ")</f>
        <v xml:space="preserve"> </v>
      </c>
      <c r="DK106" s="178" t="str">
        <f t="array" ref="DK106">IFERROR(INDEX(FDONN,MATCH($DJ$4&amp;$E106,FNOM&amp;FDATE,0),4)," ")</f>
        <v xml:space="preserve"> </v>
      </c>
      <c r="DL106" s="187">
        <f t="shared" si="358"/>
        <v>0</v>
      </c>
      <c r="DM106" s="188">
        <f t="shared" si="446"/>
        <v>0</v>
      </c>
      <c r="DN106" s="194" t="str">
        <f t="array" ref="DN106">IFERROR(INDEX(FDONN,MATCH($DN$4&amp;$E106,FNOM&amp;FDATE,0),3)," ")</f>
        <v xml:space="preserve"> </v>
      </c>
      <c r="DO106" s="178" t="str">
        <f t="array" ref="DO106">IFERROR(INDEX(FDONN,MATCH($DN$4&amp;$E106,FNOM&amp;FDATE,0),4)," ")</f>
        <v xml:space="preserve"> </v>
      </c>
      <c r="DP106" s="187">
        <f t="shared" si="359"/>
        <v>0</v>
      </c>
      <c r="DQ106" s="188">
        <f t="shared" si="447"/>
        <v>0</v>
      </c>
    </row>
    <row r="107" spans="1:121" ht="16.5" thickBot="1" x14ac:dyDescent="0.3">
      <c r="A107" s="97"/>
      <c r="B107" s="95">
        <f t="shared" si="325"/>
        <v>5</v>
      </c>
      <c r="C107" s="95">
        <f t="shared" si="326"/>
        <v>15</v>
      </c>
      <c r="D107" s="95">
        <f t="shared" si="327"/>
        <v>4</v>
      </c>
      <c r="E107" s="156">
        <f t="shared" si="330"/>
        <v>43567</v>
      </c>
      <c r="F107" s="176" t="str">
        <f t="array" ref="F107">IFERROR(INDEX(Etat!A:C,MATCH('2019'!$F$4:$I$4&amp;'2019'!$E107,FNOM&amp;FDATE,0),3)," ")</f>
        <v xml:space="preserve"> </v>
      </c>
      <c r="G107" s="178" t="str">
        <f t="array" ref="G107">IFERROR(INDEX(Etat!A:D,MATCH('2019'!$F$4:$I$4&amp;'2019'!$E107,FNOM&amp;FDATE,0),4)," ")</f>
        <v xml:space="preserve"> </v>
      </c>
      <c r="H107" s="187">
        <f t="shared" si="331"/>
        <v>0</v>
      </c>
      <c r="I107" s="188">
        <f t="shared" si="448"/>
        <v>0</v>
      </c>
      <c r="J107" s="176" t="str">
        <f t="array" ref="J107">IFERROR(INDEX(FDONN,MATCH($J$4&amp;$E107,FNOM&amp;FDATE,0),3)," ")</f>
        <v xml:space="preserve"> </v>
      </c>
      <c r="K107" s="178" t="str">
        <f t="array" ref="K107">IFERROR(INDEX(FDONN,MATCH($J$4&amp;$E107,FNOM&amp;FDATE,0),4)," ")</f>
        <v xml:space="preserve"> </v>
      </c>
      <c r="L107" s="187">
        <f t="shared" si="332"/>
        <v>0</v>
      </c>
      <c r="M107" s="188">
        <f t="shared" si="420"/>
        <v>0</v>
      </c>
      <c r="N107" s="176" t="str">
        <f t="array" ref="N107">IFERROR(INDEX(FDONN,MATCH($N$4&amp;$E107,FNOM&amp;FDATE,0),3)," ")</f>
        <v xml:space="preserve"> </v>
      </c>
      <c r="O107" s="178" t="str">
        <f t="array" ref="O107">IFERROR(INDEX(FDONN,MATCH($N$4&amp;$E107,FNOM&amp;FDATE,0),4)," ")</f>
        <v xml:space="preserve"> </v>
      </c>
      <c r="P107" s="187">
        <f t="shared" si="333"/>
        <v>0</v>
      </c>
      <c r="Q107" s="188">
        <f t="shared" si="421"/>
        <v>0</v>
      </c>
      <c r="R107" s="176" t="str">
        <f t="array" ref="R107">IFERROR(INDEX(FDONN,MATCH($R$4&amp;$E107,FNOM&amp;FDATE,0),3)," ")</f>
        <v xml:space="preserve"> </v>
      </c>
      <c r="S107" s="178" t="str">
        <f t="array" ref="S107">IFERROR(INDEX(FDONN,MATCH($R$4&amp;$E107,FNOM&amp;FDATE,0),4)," ")</f>
        <v xml:space="preserve"> </v>
      </c>
      <c r="T107" s="187">
        <f t="shared" si="334"/>
        <v>0</v>
      </c>
      <c r="U107" s="188">
        <f t="shared" si="422"/>
        <v>0</v>
      </c>
      <c r="V107" s="176" t="str">
        <f t="array" ref="V107">IFERROR(INDEX(FDONN,MATCH($V$4&amp;$E107,FNOM&amp;FDATE,0),3)," ")</f>
        <v xml:space="preserve"> </v>
      </c>
      <c r="W107" s="178" t="str">
        <f t="array" ref="W107">IFERROR(INDEX(FDONN,MATCH($V$4&amp;$E107,FNOM&amp;FDATE,0),4)," ")</f>
        <v xml:space="preserve"> </v>
      </c>
      <c r="X107" s="187">
        <f t="shared" si="335"/>
        <v>0</v>
      </c>
      <c r="Y107" s="188">
        <f t="shared" si="423"/>
        <v>0</v>
      </c>
      <c r="Z107" s="176" t="str">
        <f t="array" ref="Z107">IFERROR(INDEX(FDONN,MATCH($Z$4&amp;$E107,FNOM&amp;FDATE,0),3)," ")</f>
        <v xml:space="preserve"> </v>
      </c>
      <c r="AA107" s="178" t="str">
        <f t="array" ref="AA107">IFERROR(INDEX(FDONN,MATCH($Z$4&amp;$E107,FNOM&amp;FDATE,0),4)," ")</f>
        <v xml:space="preserve"> </v>
      </c>
      <c r="AB107" s="187">
        <f t="shared" si="336"/>
        <v>0</v>
      </c>
      <c r="AC107" s="188">
        <f t="shared" si="424"/>
        <v>0</v>
      </c>
      <c r="AD107" s="176" t="str">
        <f t="shared" si="328"/>
        <v xml:space="preserve"> </v>
      </c>
      <c r="AE107" s="178" t="str">
        <f t="shared" si="329"/>
        <v xml:space="preserve"> </v>
      </c>
      <c r="AF107" s="187">
        <f t="shared" si="337"/>
        <v>0</v>
      </c>
      <c r="AG107" s="188">
        <f t="shared" si="425"/>
        <v>0</v>
      </c>
      <c r="AH107" s="176" t="str">
        <f t="array" ref="AH107">IFERROR(INDEX(FDONN,MATCH($AH$4&amp;$E107,FNOM&amp;FDATE,0),3)," ")</f>
        <v xml:space="preserve"> </v>
      </c>
      <c r="AI107" s="178" t="str">
        <f t="array" ref="AI107">IFERROR(INDEX(FDONN,MATCH($AH$4&amp;$E107,FNOM&amp;FDATE,0),4)," ")</f>
        <v xml:space="preserve"> </v>
      </c>
      <c r="AJ107" s="187">
        <f t="shared" si="338"/>
        <v>0</v>
      </c>
      <c r="AK107" s="188">
        <f t="shared" si="426"/>
        <v>0</v>
      </c>
      <c r="AL107" s="176" t="str">
        <f t="array" ref="AL107">IFERROR(INDEX(FDONN,MATCH($AL$4&amp;$E107,FNOM&amp;FDATE,0),3)," ")</f>
        <v xml:space="preserve"> </v>
      </c>
      <c r="AM107" s="178" t="str">
        <f t="array" ref="AM107">IFERROR(INDEX(FDONN,MATCH($AL$4&amp;$E107,FNOM&amp;FDATE,0),4)," ")</f>
        <v xml:space="preserve"> </v>
      </c>
      <c r="AN107" s="187">
        <f t="shared" si="339"/>
        <v>0</v>
      </c>
      <c r="AO107" s="188">
        <f t="shared" si="427"/>
        <v>0</v>
      </c>
      <c r="AP107" s="176" t="str">
        <f t="array" ref="AP107">IFERROR(INDEX(FDONN,MATCH($AP$4&amp;$E107,FNOM&amp;FDATE,0),3)," ")</f>
        <v xml:space="preserve"> </v>
      </c>
      <c r="AQ107" s="178" t="str">
        <f t="array" ref="AQ107">IFERROR(INDEX(FDONN,MATCH($AP$4&amp;$E107,FNOM&amp;FDATE,0),4)," ")</f>
        <v xml:space="preserve"> </v>
      </c>
      <c r="AR107" s="187">
        <f t="shared" si="340"/>
        <v>0</v>
      </c>
      <c r="AS107" s="188">
        <f t="shared" si="428"/>
        <v>0</v>
      </c>
      <c r="AT107" s="176" t="str">
        <f t="array" ref="AT107">IFERROR(INDEX(FDONN,MATCH($AT$4&amp;$E107,FNOM&amp;FDATE,0),3)," ")</f>
        <v xml:space="preserve"> </v>
      </c>
      <c r="AU107" s="178" t="str">
        <f t="array" ref="AU107">IFERROR(INDEX(FDONN,MATCH($AT$4&amp;$E107,FNOM&amp;FDATE,0),4)," ")</f>
        <v xml:space="preserve"> </v>
      </c>
      <c r="AV107" s="187">
        <f t="shared" si="341"/>
        <v>0</v>
      </c>
      <c r="AW107" s="188">
        <f t="shared" si="429"/>
        <v>0</v>
      </c>
      <c r="AX107" s="176" t="str">
        <f t="array" ref="AX107">IFERROR(INDEX(FDONN,MATCH($AX$4&amp;$E107,FNOM&amp;FDATE,0),3)," ")</f>
        <v xml:space="preserve"> </v>
      </c>
      <c r="AY107" s="178" t="str">
        <f t="array" ref="AY107">IFERROR(INDEX(FDONN,MATCH($AX$4&amp;$E107,FNOM&amp;FDATE,0),4)," ")</f>
        <v xml:space="preserve"> </v>
      </c>
      <c r="AZ107" s="187">
        <f t="shared" si="342"/>
        <v>0</v>
      </c>
      <c r="BA107" s="188">
        <f t="shared" si="430"/>
        <v>0</v>
      </c>
      <c r="BB107" s="176" t="str">
        <f t="array" ref="BB107">IFERROR(INDEX(FDONN,MATCH($BB$4&amp;$E107,FNOM&amp;FDATE,0),3)," ")</f>
        <v xml:space="preserve"> </v>
      </c>
      <c r="BC107" s="178" t="str">
        <f t="array" ref="BC107">IFERROR(INDEX(FDONN,MATCH($BB$4&amp;$E107,FNOM&amp;FDATE,0),4)," ")</f>
        <v xml:space="preserve"> </v>
      </c>
      <c r="BD107" s="187">
        <f t="shared" si="343"/>
        <v>0</v>
      </c>
      <c r="BE107" s="188">
        <f t="shared" si="431"/>
        <v>0</v>
      </c>
      <c r="BF107" s="176" t="str">
        <f t="array" ref="BF107">IFERROR(INDEX(FDONN,MATCH($BF$4&amp;$E107,FNOM&amp;FDATE,0),3)," ")</f>
        <v xml:space="preserve"> </v>
      </c>
      <c r="BG107" s="178" t="str">
        <f t="array" ref="BG107">IFERROR(INDEX(FDONN,MATCH($BF$4&amp;$E107,FNOM&amp;FDATE,0),4)," ")</f>
        <v xml:space="preserve"> </v>
      </c>
      <c r="BH107" s="187">
        <f t="shared" si="344"/>
        <v>0</v>
      </c>
      <c r="BI107" s="188">
        <f t="shared" si="432"/>
        <v>0</v>
      </c>
      <c r="BJ107" s="176" t="str">
        <f t="array" ref="BJ107">IFERROR(INDEX(FDONN,MATCH($BJ$4&amp;$E107,FNOM&amp;FDATE,0),3)," ")</f>
        <v xml:space="preserve"> </v>
      </c>
      <c r="BK107" s="178" t="str">
        <f t="array" ref="BK107">IFERROR(INDEX(FDONN,MATCH($BJ$4&amp;$E107,FNOM&amp;FDATE,0),4)," ")</f>
        <v xml:space="preserve"> </v>
      </c>
      <c r="BL107" s="187">
        <f t="shared" si="345"/>
        <v>0</v>
      </c>
      <c r="BM107" s="188">
        <f t="shared" si="433"/>
        <v>0</v>
      </c>
      <c r="BN107" s="176" t="str">
        <f t="array" ref="BN107">IFERROR(INDEX(FDONN,MATCH($BN$4&amp;$E107,FNOM&amp;FDATE,0),3)," ")</f>
        <v xml:space="preserve"> </v>
      </c>
      <c r="BO107" s="178" t="str">
        <f t="array" ref="BO107">IFERROR(INDEX(FDONN,MATCH($BN$4&amp;$E107,FNOM&amp;FDATE,0),4)," ")</f>
        <v xml:space="preserve"> </v>
      </c>
      <c r="BP107" s="187">
        <f t="shared" si="346"/>
        <v>0</v>
      </c>
      <c r="BQ107" s="188">
        <f t="shared" si="434"/>
        <v>0</v>
      </c>
      <c r="BR107" s="176" t="str">
        <f t="array" ref="BR107">IFERROR(INDEX(FDONN,MATCH($BR$4&amp;$E107,FNOM&amp;FDATE,0),3)," ")</f>
        <v xml:space="preserve"> </v>
      </c>
      <c r="BS107" s="178" t="str">
        <f t="array" ref="BS107">IFERROR(INDEX(FDONN,MATCH($BR$4&amp;$E107,FNOM&amp;FDATE,0),4)," ")</f>
        <v xml:space="preserve"> </v>
      </c>
      <c r="BT107" s="187">
        <f t="shared" si="347"/>
        <v>0</v>
      </c>
      <c r="BU107" s="188">
        <f t="shared" si="435"/>
        <v>0</v>
      </c>
      <c r="BV107" s="176" t="str">
        <f t="array" ref="BV107">IFERROR(INDEX(FDONN,MATCH($BV$4&amp;$E107,FNOM&amp;FDATE,0),3)," ")</f>
        <v xml:space="preserve"> </v>
      </c>
      <c r="BW107" s="178" t="str">
        <f t="array" ref="BW107">IFERROR(INDEX(FDONN,MATCH($BV$4&amp;$E107,FNOM&amp;FDATE,0),4)," ")</f>
        <v xml:space="preserve"> </v>
      </c>
      <c r="BX107" s="187">
        <f t="shared" si="348"/>
        <v>0</v>
      </c>
      <c r="BY107" s="188">
        <f t="shared" si="436"/>
        <v>0</v>
      </c>
      <c r="BZ107" s="176" t="str">
        <f t="array" ref="BZ107">IFERROR(INDEX(FDONN,MATCH($BZ$4&amp;$E107,FNOM&amp;FDATE,0),3)," ")</f>
        <v xml:space="preserve"> </v>
      </c>
      <c r="CA107" s="178" t="str">
        <f t="array" ref="CA107">IFERROR(INDEX(FDONN,MATCH($BZ$4&amp;$E107,FNOM&amp;FDATE,0),4)," ")</f>
        <v xml:space="preserve"> </v>
      </c>
      <c r="CB107" s="187">
        <f t="shared" si="349"/>
        <v>0</v>
      </c>
      <c r="CC107" s="188">
        <f t="shared" si="437"/>
        <v>0</v>
      </c>
      <c r="CD107" s="176" t="str">
        <f t="array" ref="CD107">IFERROR(INDEX(FDONN,MATCH($CD$4&amp;$E107,FNOM&amp;FDATE,0),3)," ")</f>
        <v xml:space="preserve"> </v>
      </c>
      <c r="CE107" s="178" t="str">
        <f t="array" ref="CE107">IFERROR(INDEX(FDONN,MATCH($CD$4&amp;$E107,FNOM&amp;FDATE,0),4)," ")</f>
        <v xml:space="preserve"> </v>
      </c>
      <c r="CF107" s="187">
        <f t="shared" si="350"/>
        <v>0</v>
      </c>
      <c r="CG107" s="188">
        <f t="shared" si="438"/>
        <v>0</v>
      </c>
      <c r="CH107" s="176" t="str">
        <f t="array" ref="CH107">IFERROR(INDEX(FDONN,MATCH($CH$4&amp;$E107,FNOM&amp;FDATE,0),3)," ")</f>
        <v xml:space="preserve"> </v>
      </c>
      <c r="CI107" s="178" t="str">
        <f t="array" ref="CI107">IFERROR(INDEX(FDONN,MATCH($CH$4&amp;$E107,FNOM&amp;FDATE,0),4)," ")</f>
        <v xml:space="preserve"> </v>
      </c>
      <c r="CJ107" s="187">
        <f t="shared" si="351"/>
        <v>0</v>
      </c>
      <c r="CK107" s="188">
        <f t="shared" si="439"/>
        <v>0</v>
      </c>
      <c r="CL107" s="176" t="str">
        <f t="array" ref="CL107">IFERROR(INDEX(FDONN,MATCH($CL$4&amp;$E107,FNOM&amp;FDATE,0),3)," ")</f>
        <v xml:space="preserve"> </v>
      </c>
      <c r="CM107" s="178" t="str">
        <f t="array" ref="CM107">IFERROR(INDEX(FDONN,MATCH($CL$4&amp;$E107,FNOM&amp;FDATE,0),4)," ")</f>
        <v xml:space="preserve"> </v>
      </c>
      <c r="CN107" s="187">
        <f t="shared" si="352"/>
        <v>0</v>
      </c>
      <c r="CO107" s="188">
        <f t="shared" si="440"/>
        <v>0</v>
      </c>
      <c r="CP107" s="176" t="str">
        <f t="array" ref="CP107">IFERROR(INDEX(FDONN,MATCH($CP$4&amp;$E107,FNOM&amp;FDATE,0),3)," ")</f>
        <v xml:space="preserve"> </v>
      </c>
      <c r="CQ107" s="178" t="str">
        <f t="array" ref="CQ107">IFERROR(INDEX(FDONN,MATCH($CP$4&amp;$E107,FNOM&amp;FDATE,0),4)," ")</f>
        <v xml:space="preserve"> </v>
      </c>
      <c r="CR107" s="187">
        <f t="shared" si="353"/>
        <v>0</v>
      </c>
      <c r="CS107" s="188">
        <f t="shared" si="441"/>
        <v>0</v>
      </c>
      <c r="CT107" s="176" t="str">
        <f t="array" ref="CT107">IFERROR(INDEX(FDONN,MATCH($CT$4&amp;$E107,FNOM&amp;FDATE,0),3)," ")</f>
        <v xml:space="preserve"> </v>
      </c>
      <c r="CU107" s="178" t="str">
        <f t="array" ref="CU107">IFERROR(INDEX(FDONN,MATCH($CT$4&amp;$E107,FNOM&amp;FDATE,0),4)," ")</f>
        <v xml:space="preserve"> </v>
      </c>
      <c r="CV107" s="187">
        <f t="shared" si="354"/>
        <v>0</v>
      </c>
      <c r="CW107" s="188">
        <f t="shared" si="442"/>
        <v>0</v>
      </c>
      <c r="CX107" s="176" t="str">
        <f t="array" ref="CX107">IFERROR(INDEX(FDONN,MATCH($CX$4&amp;$E107,FNOM&amp;FDATE,0),3)," ")</f>
        <v xml:space="preserve"> </v>
      </c>
      <c r="CY107" s="178" t="str">
        <f t="array" ref="CY107">IFERROR(INDEX(FDONN,MATCH($CX$4&amp;$E107,FNOM&amp;FDATE,0),4)," ")</f>
        <v xml:space="preserve"> </v>
      </c>
      <c r="CZ107" s="187">
        <f t="shared" si="355"/>
        <v>0</v>
      </c>
      <c r="DA107" s="188">
        <f t="shared" si="443"/>
        <v>0</v>
      </c>
      <c r="DB107" s="176" t="str">
        <f t="array" ref="DB107">IFERROR(INDEX(FDONN,MATCH($DB$4&amp;$E107,FNOM&amp;FDATE,0),3)," ")</f>
        <v xml:space="preserve"> </v>
      </c>
      <c r="DC107" s="178" t="str">
        <f t="array" ref="DC107">IFERROR(INDEX(FDONN,MATCH($DB$4&amp;$E107,FNOM&amp;FDATE,0),4)," ")</f>
        <v xml:space="preserve"> </v>
      </c>
      <c r="DD107" s="187">
        <f t="shared" si="356"/>
        <v>0</v>
      </c>
      <c r="DE107" s="188">
        <f t="shared" si="444"/>
        <v>0</v>
      </c>
      <c r="DF107" s="176" t="str">
        <f t="array" ref="DF107">IFERROR(INDEX(FDONN,MATCH($DF$4&amp;$E107,FNOM&amp;FDATE,0),3)," ")</f>
        <v xml:space="preserve"> </v>
      </c>
      <c r="DG107" s="178" t="str">
        <f t="array" ref="DG107">IFERROR(INDEX(FDONN,MATCH($DF$4&amp;$E107,FNOM&amp;FDATE,0),4)," ")</f>
        <v xml:space="preserve"> </v>
      </c>
      <c r="DH107" s="187">
        <f t="shared" si="357"/>
        <v>0</v>
      </c>
      <c r="DI107" s="188">
        <f t="shared" si="445"/>
        <v>0</v>
      </c>
      <c r="DJ107" s="176" t="str">
        <f t="array" ref="DJ107">IFERROR(INDEX(FDONN,MATCH($DJ$4&amp;$E107,FNOM&amp;FDATE,0),3)," ")</f>
        <v xml:space="preserve"> </v>
      </c>
      <c r="DK107" s="178" t="str">
        <f t="array" ref="DK107">IFERROR(INDEX(FDONN,MATCH($DJ$4&amp;$E107,FNOM&amp;FDATE,0),4)," ")</f>
        <v xml:space="preserve"> </v>
      </c>
      <c r="DL107" s="187">
        <f t="shared" si="358"/>
        <v>0</v>
      </c>
      <c r="DM107" s="188">
        <f t="shared" si="446"/>
        <v>0</v>
      </c>
      <c r="DN107" s="194" t="str">
        <f t="array" ref="DN107">IFERROR(INDEX(FDONN,MATCH($DN$4&amp;$E107,FNOM&amp;FDATE,0),3)," ")</f>
        <v xml:space="preserve"> </v>
      </c>
      <c r="DO107" s="178" t="str">
        <f t="array" ref="DO107">IFERROR(INDEX(FDONN,MATCH($DN$4&amp;$E107,FNOM&amp;FDATE,0),4)," ")</f>
        <v xml:space="preserve"> </v>
      </c>
      <c r="DP107" s="187">
        <f t="shared" si="359"/>
        <v>0</v>
      </c>
      <c r="DQ107" s="188">
        <f t="shared" si="447"/>
        <v>0</v>
      </c>
    </row>
    <row r="108" spans="1:121" ht="16.5" thickBot="1" x14ac:dyDescent="0.3">
      <c r="A108" s="97"/>
      <c r="B108" s="95">
        <f t="shared" si="325"/>
        <v>6</v>
      </c>
      <c r="C108" s="95">
        <f t="shared" si="326"/>
        <v>15</v>
      </c>
      <c r="D108" s="95">
        <f t="shared" si="327"/>
        <v>4</v>
      </c>
      <c r="E108" s="156">
        <f t="shared" si="330"/>
        <v>43568</v>
      </c>
      <c r="F108" s="176" t="str">
        <f t="array" ref="F108">IFERROR(INDEX(Etat!A:C,MATCH('2019'!$F$4:$I$4&amp;'2019'!$E108,FNOM&amp;FDATE,0),3)," ")</f>
        <v xml:space="preserve"> </v>
      </c>
      <c r="G108" s="178" t="str">
        <f t="array" ref="G108">IFERROR(INDEX(Etat!A:D,MATCH('2019'!$F$4:$I$4&amp;'2019'!$E108,FNOM&amp;FDATE,0),4)," ")</f>
        <v xml:space="preserve"> </v>
      </c>
      <c r="H108" s="187">
        <f t="shared" si="331"/>
        <v>0</v>
      </c>
      <c r="I108" s="188">
        <f t="shared" si="448"/>
        <v>0</v>
      </c>
      <c r="J108" s="176" t="str">
        <f t="array" ref="J108">IFERROR(INDEX(FDONN,MATCH($J$4&amp;$E108,FNOM&amp;FDATE,0),3)," ")</f>
        <v xml:space="preserve"> </v>
      </c>
      <c r="K108" s="178" t="str">
        <f t="array" ref="K108">IFERROR(INDEX(FDONN,MATCH($J$4&amp;$E108,FNOM&amp;FDATE,0),4)," ")</f>
        <v xml:space="preserve"> </v>
      </c>
      <c r="L108" s="187">
        <f t="shared" si="332"/>
        <v>0</v>
      </c>
      <c r="M108" s="188">
        <f t="shared" si="420"/>
        <v>0</v>
      </c>
      <c r="N108" s="176" t="str">
        <f t="array" ref="N108">IFERROR(INDEX(FDONN,MATCH($N$4&amp;$E108,FNOM&amp;FDATE,0),3)," ")</f>
        <v xml:space="preserve"> </v>
      </c>
      <c r="O108" s="178" t="str">
        <f t="array" ref="O108">IFERROR(INDEX(FDONN,MATCH($N$4&amp;$E108,FNOM&amp;FDATE,0),4)," ")</f>
        <v xml:space="preserve"> </v>
      </c>
      <c r="P108" s="187">
        <f t="shared" si="333"/>
        <v>0</v>
      </c>
      <c r="Q108" s="188">
        <f t="shared" si="421"/>
        <v>0</v>
      </c>
      <c r="R108" s="176" t="str">
        <f t="array" ref="R108">IFERROR(INDEX(FDONN,MATCH($R$4&amp;$E108,FNOM&amp;FDATE,0),3)," ")</f>
        <v xml:space="preserve"> </v>
      </c>
      <c r="S108" s="178" t="str">
        <f t="array" ref="S108">IFERROR(INDEX(FDONN,MATCH($R$4&amp;$E108,FNOM&amp;FDATE,0),4)," ")</f>
        <v xml:space="preserve"> </v>
      </c>
      <c r="T108" s="187">
        <f t="shared" si="334"/>
        <v>0</v>
      </c>
      <c r="U108" s="188">
        <f t="shared" si="422"/>
        <v>0</v>
      </c>
      <c r="V108" s="176" t="str">
        <f t="array" ref="V108">IFERROR(INDEX(FDONN,MATCH($V$4&amp;$E108,FNOM&amp;FDATE,0),3)," ")</f>
        <v xml:space="preserve"> </v>
      </c>
      <c r="W108" s="178" t="str">
        <f t="array" ref="W108">IFERROR(INDEX(FDONN,MATCH($V$4&amp;$E108,FNOM&amp;FDATE,0),4)," ")</f>
        <v xml:space="preserve"> </v>
      </c>
      <c r="X108" s="187">
        <f t="shared" si="335"/>
        <v>0</v>
      </c>
      <c r="Y108" s="188">
        <f t="shared" si="423"/>
        <v>0</v>
      </c>
      <c r="Z108" s="176" t="str">
        <f t="array" ref="Z108">IFERROR(INDEX(FDONN,MATCH($Z$4&amp;$E108,FNOM&amp;FDATE,0),3)," ")</f>
        <v xml:space="preserve"> </v>
      </c>
      <c r="AA108" s="178" t="str">
        <f t="array" ref="AA108">IFERROR(INDEX(FDONN,MATCH($Z$4&amp;$E108,FNOM&amp;FDATE,0),4)," ")</f>
        <v xml:space="preserve"> </v>
      </c>
      <c r="AB108" s="187">
        <f t="shared" si="336"/>
        <v>0</v>
      </c>
      <c r="AC108" s="188">
        <f t="shared" si="424"/>
        <v>0</v>
      </c>
      <c r="AD108" s="176" t="str">
        <f t="shared" si="328"/>
        <v xml:space="preserve"> </v>
      </c>
      <c r="AE108" s="178" t="str">
        <f t="shared" si="329"/>
        <v xml:space="preserve"> </v>
      </c>
      <c r="AF108" s="187">
        <f t="shared" si="337"/>
        <v>0</v>
      </c>
      <c r="AG108" s="188">
        <f t="shared" si="425"/>
        <v>0</v>
      </c>
      <c r="AH108" s="176" t="str">
        <f t="array" ref="AH108">IFERROR(INDEX(FDONN,MATCH($AH$4&amp;$E108,FNOM&amp;FDATE,0),3)," ")</f>
        <v xml:space="preserve"> </v>
      </c>
      <c r="AI108" s="178" t="str">
        <f t="array" ref="AI108">IFERROR(INDEX(FDONN,MATCH($AH$4&amp;$E108,FNOM&amp;FDATE,0),4)," ")</f>
        <v xml:space="preserve"> </v>
      </c>
      <c r="AJ108" s="187">
        <f t="shared" si="338"/>
        <v>0</v>
      </c>
      <c r="AK108" s="188">
        <f t="shared" si="426"/>
        <v>0</v>
      </c>
      <c r="AL108" s="176" t="str">
        <f t="array" ref="AL108">IFERROR(INDEX(FDONN,MATCH($AL$4&amp;$E108,FNOM&amp;FDATE,0),3)," ")</f>
        <v xml:space="preserve"> </v>
      </c>
      <c r="AM108" s="178" t="str">
        <f t="array" ref="AM108">IFERROR(INDEX(FDONN,MATCH($AL$4&amp;$E108,FNOM&amp;FDATE,0),4)," ")</f>
        <v xml:space="preserve"> </v>
      </c>
      <c r="AN108" s="187">
        <f t="shared" si="339"/>
        <v>0</v>
      </c>
      <c r="AO108" s="188">
        <f t="shared" si="427"/>
        <v>0</v>
      </c>
      <c r="AP108" s="176" t="str">
        <f t="array" ref="AP108">IFERROR(INDEX(FDONN,MATCH($AP$4&amp;$E108,FNOM&amp;FDATE,0),3)," ")</f>
        <v xml:space="preserve"> </v>
      </c>
      <c r="AQ108" s="178" t="str">
        <f t="array" ref="AQ108">IFERROR(INDEX(FDONN,MATCH($AP$4&amp;$E108,FNOM&amp;FDATE,0),4)," ")</f>
        <v xml:space="preserve"> </v>
      </c>
      <c r="AR108" s="187">
        <f t="shared" si="340"/>
        <v>0</v>
      </c>
      <c r="AS108" s="188">
        <f t="shared" si="428"/>
        <v>0</v>
      </c>
      <c r="AT108" s="176" t="str">
        <f t="array" ref="AT108">IFERROR(INDEX(FDONN,MATCH($AT$4&amp;$E108,FNOM&amp;FDATE,0),3)," ")</f>
        <v xml:space="preserve"> </v>
      </c>
      <c r="AU108" s="178" t="str">
        <f t="array" ref="AU108">IFERROR(INDEX(FDONN,MATCH($AT$4&amp;$E108,FNOM&amp;FDATE,0),4)," ")</f>
        <v xml:space="preserve"> </v>
      </c>
      <c r="AV108" s="187">
        <f t="shared" si="341"/>
        <v>0</v>
      </c>
      <c r="AW108" s="188">
        <f t="shared" si="429"/>
        <v>0</v>
      </c>
      <c r="AX108" s="176" t="str">
        <f t="array" ref="AX108">IFERROR(INDEX(FDONN,MATCH($AX$4&amp;$E108,FNOM&amp;FDATE,0),3)," ")</f>
        <v xml:space="preserve"> </v>
      </c>
      <c r="AY108" s="178" t="str">
        <f t="array" ref="AY108">IFERROR(INDEX(FDONN,MATCH($AX$4&amp;$E108,FNOM&amp;FDATE,0),4)," ")</f>
        <v xml:space="preserve"> </v>
      </c>
      <c r="AZ108" s="187">
        <f t="shared" si="342"/>
        <v>0</v>
      </c>
      <c r="BA108" s="188">
        <f t="shared" si="430"/>
        <v>0</v>
      </c>
      <c r="BB108" s="176" t="str">
        <f t="array" ref="BB108">IFERROR(INDEX(FDONN,MATCH($BB$4&amp;$E108,FNOM&amp;FDATE,0),3)," ")</f>
        <v xml:space="preserve"> </v>
      </c>
      <c r="BC108" s="178" t="str">
        <f t="array" ref="BC108">IFERROR(INDEX(FDONN,MATCH($BB$4&amp;$E108,FNOM&amp;FDATE,0),4)," ")</f>
        <v xml:space="preserve"> </v>
      </c>
      <c r="BD108" s="187">
        <f t="shared" si="343"/>
        <v>0</v>
      </c>
      <c r="BE108" s="188">
        <f t="shared" si="431"/>
        <v>0</v>
      </c>
      <c r="BF108" s="176" t="str">
        <f t="array" ref="BF108">IFERROR(INDEX(FDONN,MATCH($BF$4&amp;$E108,FNOM&amp;FDATE,0),3)," ")</f>
        <v xml:space="preserve"> </v>
      </c>
      <c r="BG108" s="178" t="str">
        <f t="array" ref="BG108">IFERROR(INDEX(FDONN,MATCH($BF$4&amp;$E108,FNOM&amp;FDATE,0),4)," ")</f>
        <v xml:space="preserve"> </v>
      </c>
      <c r="BH108" s="187">
        <f t="shared" si="344"/>
        <v>0</v>
      </c>
      <c r="BI108" s="188">
        <f t="shared" si="432"/>
        <v>0</v>
      </c>
      <c r="BJ108" s="176" t="str">
        <f t="array" ref="BJ108">IFERROR(INDEX(FDONN,MATCH($BJ$4&amp;$E108,FNOM&amp;FDATE,0),3)," ")</f>
        <v xml:space="preserve"> </v>
      </c>
      <c r="BK108" s="178" t="str">
        <f t="array" ref="BK108">IFERROR(INDEX(FDONN,MATCH($BJ$4&amp;$E108,FNOM&amp;FDATE,0),4)," ")</f>
        <v xml:space="preserve"> </v>
      </c>
      <c r="BL108" s="187">
        <f t="shared" si="345"/>
        <v>0</v>
      </c>
      <c r="BM108" s="188">
        <f t="shared" si="433"/>
        <v>0</v>
      </c>
      <c r="BN108" s="176" t="str">
        <f t="array" ref="BN108">IFERROR(INDEX(FDONN,MATCH($BN$4&amp;$E108,FNOM&amp;FDATE,0),3)," ")</f>
        <v xml:space="preserve"> </v>
      </c>
      <c r="BO108" s="178" t="str">
        <f t="array" ref="BO108">IFERROR(INDEX(FDONN,MATCH($BN$4&amp;$E108,FNOM&amp;FDATE,0),4)," ")</f>
        <v xml:space="preserve"> </v>
      </c>
      <c r="BP108" s="187">
        <f t="shared" si="346"/>
        <v>0</v>
      </c>
      <c r="BQ108" s="188">
        <f t="shared" si="434"/>
        <v>0</v>
      </c>
      <c r="BR108" s="176" t="str">
        <f t="array" ref="BR108">IFERROR(INDEX(FDONN,MATCH($BR$4&amp;$E108,FNOM&amp;FDATE,0),3)," ")</f>
        <v xml:space="preserve"> </v>
      </c>
      <c r="BS108" s="178" t="str">
        <f t="array" ref="BS108">IFERROR(INDEX(FDONN,MATCH($BR$4&amp;$E108,FNOM&amp;FDATE,0),4)," ")</f>
        <v xml:space="preserve"> </v>
      </c>
      <c r="BT108" s="187">
        <f t="shared" si="347"/>
        <v>0</v>
      </c>
      <c r="BU108" s="188">
        <f t="shared" si="435"/>
        <v>0</v>
      </c>
      <c r="BV108" s="176" t="str">
        <f t="array" ref="BV108">IFERROR(INDEX(FDONN,MATCH($BV$4&amp;$E108,FNOM&amp;FDATE,0),3)," ")</f>
        <v xml:space="preserve"> </v>
      </c>
      <c r="BW108" s="178" t="str">
        <f t="array" ref="BW108">IFERROR(INDEX(FDONN,MATCH($BV$4&amp;$E108,FNOM&amp;FDATE,0),4)," ")</f>
        <v xml:space="preserve"> </v>
      </c>
      <c r="BX108" s="187">
        <f t="shared" si="348"/>
        <v>0</v>
      </c>
      <c r="BY108" s="188">
        <f t="shared" si="436"/>
        <v>0</v>
      </c>
      <c r="BZ108" s="176" t="str">
        <f t="array" ref="BZ108">IFERROR(INDEX(FDONN,MATCH($BZ$4&amp;$E108,FNOM&amp;FDATE,0),3)," ")</f>
        <v xml:space="preserve"> </v>
      </c>
      <c r="CA108" s="178" t="str">
        <f t="array" ref="CA108">IFERROR(INDEX(FDONN,MATCH($BZ$4&amp;$E108,FNOM&amp;FDATE,0),4)," ")</f>
        <v xml:space="preserve"> </v>
      </c>
      <c r="CB108" s="187">
        <f t="shared" si="349"/>
        <v>0</v>
      </c>
      <c r="CC108" s="188">
        <f t="shared" si="437"/>
        <v>0</v>
      </c>
      <c r="CD108" s="176" t="str">
        <f t="array" ref="CD108">IFERROR(INDEX(FDONN,MATCH($CD$4&amp;$E108,FNOM&amp;FDATE,0),3)," ")</f>
        <v xml:space="preserve"> </v>
      </c>
      <c r="CE108" s="178" t="str">
        <f t="array" ref="CE108">IFERROR(INDEX(FDONN,MATCH($CD$4&amp;$E108,FNOM&amp;FDATE,0),4)," ")</f>
        <v xml:space="preserve"> </v>
      </c>
      <c r="CF108" s="187">
        <f t="shared" si="350"/>
        <v>0</v>
      </c>
      <c r="CG108" s="188">
        <f t="shared" si="438"/>
        <v>0</v>
      </c>
      <c r="CH108" s="176" t="str">
        <f t="array" ref="CH108">IFERROR(INDEX(FDONN,MATCH($CH$4&amp;$E108,FNOM&amp;FDATE,0),3)," ")</f>
        <v xml:space="preserve"> </v>
      </c>
      <c r="CI108" s="178" t="str">
        <f t="array" ref="CI108">IFERROR(INDEX(FDONN,MATCH($CH$4&amp;$E108,FNOM&amp;FDATE,0),4)," ")</f>
        <v xml:space="preserve"> </v>
      </c>
      <c r="CJ108" s="187">
        <f t="shared" si="351"/>
        <v>0</v>
      </c>
      <c r="CK108" s="188">
        <f t="shared" si="439"/>
        <v>0</v>
      </c>
      <c r="CL108" s="176" t="str">
        <f t="array" ref="CL108">IFERROR(INDEX(FDONN,MATCH($CL$4&amp;$E108,FNOM&amp;FDATE,0),3)," ")</f>
        <v xml:space="preserve"> </v>
      </c>
      <c r="CM108" s="178" t="str">
        <f t="array" ref="CM108">IFERROR(INDEX(FDONN,MATCH($CL$4&amp;$E108,FNOM&amp;FDATE,0),4)," ")</f>
        <v xml:space="preserve"> </v>
      </c>
      <c r="CN108" s="187">
        <f t="shared" si="352"/>
        <v>0</v>
      </c>
      <c r="CO108" s="188">
        <f t="shared" si="440"/>
        <v>0</v>
      </c>
      <c r="CP108" s="176" t="str">
        <f t="array" ref="CP108">IFERROR(INDEX(FDONN,MATCH($CP$4&amp;$E108,FNOM&amp;FDATE,0),3)," ")</f>
        <v xml:space="preserve"> </v>
      </c>
      <c r="CQ108" s="178" t="str">
        <f t="array" ref="CQ108">IFERROR(INDEX(FDONN,MATCH($CP$4&amp;$E108,FNOM&amp;FDATE,0),4)," ")</f>
        <v xml:space="preserve"> </v>
      </c>
      <c r="CR108" s="187">
        <f t="shared" si="353"/>
        <v>0</v>
      </c>
      <c r="CS108" s="188">
        <f t="shared" si="441"/>
        <v>0</v>
      </c>
      <c r="CT108" s="176" t="str">
        <f t="array" ref="CT108">IFERROR(INDEX(FDONN,MATCH($CT$4&amp;$E108,FNOM&amp;FDATE,0),3)," ")</f>
        <v xml:space="preserve"> </v>
      </c>
      <c r="CU108" s="178" t="str">
        <f t="array" ref="CU108">IFERROR(INDEX(FDONN,MATCH($CT$4&amp;$E108,FNOM&amp;FDATE,0),4)," ")</f>
        <v xml:space="preserve"> </v>
      </c>
      <c r="CV108" s="187">
        <f t="shared" si="354"/>
        <v>0</v>
      </c>
      <c r="CW108" s="188">
        <f t="shared" si="442"/>
        <v>0</v>
      </c>
      <c r="CX108" s="176" t="str">
        <f t="array" ref="CX108">IFERROR(INDEX(FDONN,MATCH($CX$4&amp;$E108,FNOM&amp;FDATE,0),3)," ")</f>
        <v xml:space="preserve"> </v>
      </c>
      <c r="CY108" s="178" t="str">
        <f t="array" ref="CY108">IFERROR(INDEX(FDONN,MATCH($CX$4&amp;$E108,FNOM&amp;FDATE,0),4)," ")</f>
        <v xml:space="preserve"> </v>
      </c>
      <c r="CZ108" s="187">
        <f t="shared" si="355"/>
        <v>0</v>
      </c>
      <c r="DA108" s="188">
        <f t="shared" si="443"/>
        <v>0</v>
      </c>
      <c r="DB108" s="176" t="str">
        <f t="array" ref="DB108">IFERROR(INDEX(FDONN,MATCH($DB$4&amp;$E108,FNOM&amp;FDATE,0),3)," ")</f>
        <v xml:space="preserve"> </v>
      </c>
      <c r="DC108" s="178" t="str">
        <f t="array" ref="DC108">IFERROR(INDEX(FDONN,MATCH($DB$4&amp;$E108,FNOM&amp;FDATE,0),4)," ")</f>
        <v xml:space="preserve"> </v>
      </c>
      <c r="DD108" s="187">
        <f t="shared" si="356"/>
        <v>0</v>
      </c>
      <c r="DE108" s="188">
        <f t="shared" si="444"/>
        <v>0</v>
      </c>
      <c r="DF108" s="176" t="str">
        <f t="array" ref="DF108">IFERROR(INDEX(FDONN,MATCH($DF$4&amp;$E108,FNOM&amp;FDATE,0),3)," ")</f>
        <v xml:space="preserve"> </v>
      </c>
      <c r="DG108" s="178" t="str">
        <f t="array" ref="DG108">IFERROR(INDEX(FDONN,MATCH($DF$4&amp;$E108,FNOM&amp;FDATE,0),4)," ")</f>
        <v xml:space="preserve"> </v>
      </c>
      <c r="DH108" s="187">
        <f t="shared" si="357"/>
        <v>0</v>
      </c>
      <c r="DI108" s="188">
        <f t="shared" si="445"/>
        <v>0</v>
      </c>
      <c r="DJ108" s="176" t="str">
        <f t="array" ref="DJ108">IFERROR(INDEX(FDONN,MATCH($DJ$4&amp;$E108,FNOM&amp;FDATE,0),3)," ")</f>
        <v xml:space="preserve"> </v>
      </c>
      <c r="DK108" s="178" t="str">
        <f t="array" ref="DK108">IFERROR(INDEX(FDONN,MATCH($DJ$4&amp;$E108,FNOM&amp;FDATE,0),4)," ")</f>
        <v xml:space="preserve"> </v>
      </c>
      <c r="DL108" s="187">
        <f t="shared" si="358"/>
        <v>0</v>
      </c>
      <c r="DM108" s="188">
        <f t="shared" si="446"/>
        <v>0</v>
      </c>
      <c r="DN108" s="194" t="str">
        <f t="array" ref="DN108">IFERROR(INDEX(FDONN,MATCH($DN$4&amp;$E108,FNOM&amp;FDATE,0),3)," ")</f>
        <v xml:space="preserve"> </v>
      </c>
      <c r="DO108" s="178" t="str">
        <f t="array" ref="DO108">IFERROR(INDEX(FDONN,MATCH($DN$4&amp;$E108,FNOM&amp;FDATE,0),4)," ")</f>
        <v xml:space="preserve"> </v>
      </c>
      <c r="DP108" s="187">
        <f t="shared" si="359"/>
        <v>0</v>
      </c>
      <c r="DQ108" s="188">
        <f t="shared" si="447"/>
        <v>0</v>
      </c>
    </row>
    <row r="109" spans="1:121" ht="16.5" thickBot="1" x14ac:dyDescent="0.3">
      <c r="A109" s="97"/>
      <c r="B109" s="95">
        <f t="shared" si="325"/>
        <v>7</v>
      </c>
      <c r="C109" s="95">
        <f t="shared" si="326"/>
        <v>15</v>
      </c>
      <c r="D109" s="95">
        <f t="shared" si="327"/>
        <v>4</v>
      </c>
      <c r="E109" s="156">
        <f t="shared" si="330"/>
        <v>43569</v>
      </c>
      <c r="F109" s="176" t="str">
        <f t="array" ref="F109">IFERROR(INDEX(Etat!A:C,MATCH('2019'!$F$4:$I$4&amp;'2019'!$E109,FNOM&amp;FDATE,0),3)," ")</f>
        <v xml:space="preserve"> </v>
      </c>
      <c r="G109" s="178" t="str">
        <f t="array" ref="G109">IFERROR(INDEX(Etat!A:D,MATCH('2019'!$F$4:$I$4&amp;'2019'!$E109,FNOM&amp;FDATE,0),4)," ")</f>
        <v xml:space="preserve"> </v>
      </c>
      <c r="H109" s="187">
        <f t="shared" si="331"/>
        <v>0</v>
      </c>
      <c r="I109" s="188">
        <f t="shared" si="448"/>
        <v>0</v>
      </c>
      <c r="J109" s="176" t="str">
        <f t="array" ref="J109">IFERROR(INDEX(FDONN,MATCH($J$4&amp;$E109,FNOM&amp;FDATE,0),3)," ")</f>
        <v xml:space="preserve"> </v>
      </c>
      <c r="K109" s="178" t="str">
        <f t="array" ref="K109">IFERROR(INDEX(FDONN,MATCH($J$4&amp;$E109,FNOM&amp;FDATE,0),4)," ")</f>
        <v xml:space="preserve"> </v>
      </c>
      <c r="L109" s="187">
        <f t="shared" si="332"/>
        <v>0</v>
      </c>
      <c r="M109" s="188">
        <f t="shared" si="420"/>
        <v>0</v>
      </c>
      <c r="N109" s="176" t="str">
        <f t="array" ref="N109">IFERROR(INDEX(FDONN,MATCH($N$4&amp;$E109,FNOM&amp;FDATE,0),3)," ")</f>
        <v xml:space="preserve"> </v>
      </c>
      <c r="O109" s="178" t="str">
        <f t="array" ref="O109">IFERROR(INDEX(FDONN,MATCH($N$4&amp;$E109,FNOM&amp;FDATE,0),4)," ")</f>
        <v xml:space="preserve"> </v>
      </c>
      <c r="P109" s="187">
        <f t="shared" si="333"/>
        <v>0</v>
      </c>
      <c r="Q109" s="188">
        <f t="shared" si="421"/>
        <v>0</v>
      </c>
      <c r="R109" s="176" t="str">
        <f t="array" ref="R109">IFERROR(INDEX(FDONN,MATCH($R$4&amp;$E109,FNOM&amp;FDATE,0),3)," ")</f>
        <v xml:space="preserve"> </v>
      </c>
      <c r="S109" s="178" t="str">
        <f t="array" ref="S109">IFERROR(INDEX(FDONN,MATCH($R$4&amp;$E109,FNOM&amp;FDATE,0),4)," ")</f>
        <v xml:space="preserve"> </v>
      </c>
      <c r="T109" s="187">
        <f t="shared" si="334"/>
        <v>0</v>
      </c>
      <c r="U109" s="188">
        <f t="shared" si="422"/>
        <v>0</v>
      </c>
      <c r="V109" s="176" t="str">
        <f t="array" ref="V109">IFERROR(INDEX(FDONN,MATCH($V$4&amp;$E109,FNOM&amp;FDATE,0),3)," ")</f>
        <v xml:space="preserve"> </v>
      </c>
      <c r="W109" s="178" t="str">
        <f t="array" ref="W109">IFERROR(INDEX(FDONN,MATCH($V$4&amp;$E109,FNOM&amp;FDATE,0),4)," ")</f>
        <v xml:space="preserve"> </v>
      </c>
      <c r="X109" s="187">
        <f t="shared" si="335"/>
        <v>0</v>
      </c>
      <c r="Y109" s="188">
        <f t="shared" si="423"/>
        <v>0</v>
      </c>
      <c r="Z109" s="176" t="str">
        <f t="array" ref="Z109">IFERROR(INDEX(FDONN,MATCH($Z$4&amp;$E109,FNOM&amp;FDATE,0),3)," ")</f>
        <v xml:space="preserve"> </v>
      </c>
      <c r="AA109" s="178" t="str">
        <f t="array" ref="AA109">IFERROR(INDEX(FDONN,MATCH($Z$4&amp;$E109,FNOM&amp;FDATE,0),4)," ")</f>
        <v xml:space="preserve"> </v>
      </c>
      <c r="AB109" s="187">
        <f t="shared" si="336"/>
        <v>0</v>
      </c>
      <c r="AC109" s="188">
        <f t="shared" si="424"/>
        <v>0</v>
      </c>
      <c r="AD109" s="176" t="str">
        <f t="shared" si="328"/>
        <v xml:space="preserve"> </v>
      </c>
      <c r="AE109" s="178" t="str">
        <f t="shared" si="329"/>
        <v xml:space="preserve"> </v>
      </c>
      <c r="AF109" s="187">
        <f t="shared" si="337"/>
        <v>0</v>
      </c>
      <c r="AG109" s="188">
        <f t="shared" si="425"/>
        <v>0</v>
      </c>
      <c r="AH109" s="176" t="str">
        <f t="array" ref="AH109">IFERROR(INDEX(FDONN,MATCH($AH$4&amp;$E109,FNOM&amp;FDATE,0),3)," ")</f>
        <v xml:space="preserve"> </v>
      </c>
      <c r="AI109" s="178" t="str">
        <f t="array" ref="AI109">IFERROR(INDEX(FDONN,MATCH($AH$4&amp;$E109,FNOM&amp;FDATE,0),4)," ")</f>
        <v xml:space="preserve"> </v>
      </c>
      <c r="AJ109" s="187">
        <f t="shared" si="338"/>
        <v>0</v>
      </c>
      <c r="AK109" s="188">
        <f t="shared" si="426"/>
        <v>0</v>
      </c>
      <c r="AL109" s="176" t="str">
        <f t="array" ref="AL109">IFERROR(INDEX(FDONN,MATCH($AL$4&amp;$E109,FNOM&amp;FDATE,0),3)," ")</f>
        <v xml:space="preserve"> </v>
      </c>
      <c r="AM109" s="178" t="str">
        <f t="array" ref="AM109">IFERROR(INDEX(FDONN,MATCH($AL$4&amp;$E109,FNOM&amp;FDATE,0),4)," ")</f>
        <v xml:space="preserve"> </v>
      </c>
      <c r="AN109" s="187">
        <f t="shared" si="339"/>
        <v>0</v>
      </c>
      <c r="AO109" s="188">
        <f t="shared" si="427"/>
        <v>0</v>
      </c>
      <c r="AP109" s="176" t="str">
        <f t="array" ref="AP109">IFERROR(INDEX(FDONN,MATCH($AP$4&amp;$E109,FNOM&amp;FDATE,0),3)," ")</f>
        <v xml:space="preserve"> </v>
      </c>
      <c r="AQ109" s="178" t="str">
        <f t="array" ref="AQ109">IFERROR(INDEX(FDONN,MATCH($AP$4&amp;$E109,FNOM&amp;FDATE,0),4)," ")</f>
        <v xml:space="preserve"> </v>
      </c>
      <c r="AR109" s="187">
        <f t="shared" si="340"/>
        <v>0</v>
      </c>
      <c r="AS109" s="188">
        <f t="shared" si="428"/>
        <v>0</v>
      </c>
      <c r="AT109" s="176" t="str">
        <f t="array" ref="AT109">IFERROR(INDEX(FDONN,MATCH($AT$4&amp;$E109,FNOM&amp;FDATE,0),3)," ")</f>
        <v xml:space="preserve"> </v>
      </c>
      <c r="AU109" s="178" t="str">
        <f t="array" ref="AU109">IFERROR(INDEX(FDONN,MATCH($AT$4&amp;$E109,FNOM&amp;FDATE,0),4)," ")</f>
        <v xml:space="preserve"> </v>
      </c>
      <c r="AV109" s="187">
        <f t="shared" si="341"/>
        <v>0</v>
      </c>
      <c r="AW109" s="188">
        <f t="shared" si="429"/>
        <v>0</v>
      </c>
      <c r="AX109" s="176" t="str">
        <f t="array" ref="AX109">IFERROR(INDEX(FDONN,MATCH($AX$4&amp;$E109,FNOM&amp;FDATE,0),3)," ")</f>
        <v xml:space="preserve"> </v>
      </c>
      <c r="AY109" s="178" t="str">
        <f t="array" ref="AY109">IFERROR(INDEX(FDONN,MATCH($AX$4&amp;$E109,FNOM&amp;FDATE,0),4)," ")</f>
        <v xml:space="preserve"> </v>
      </c>
      <c r="AZ109" s="187">
        <f t="shared" si="342"/>
        <v>0</v>
      </c>
      <c r="BA109" s="188">
        <f t="shared" si="430"/>
        <v>0</v>
      </c>
      <c r="BB109" s="176" t="str">
        <f t="array" ref="BB109">IFERROR(INDEX(FDONN,MATCH($BB$4&amp;$E109,FNOM&amp;FDATE,0),3)," ")</f>
        <v xml:space="preserve"> </v>
      </c>
      <c r="BC109" s="178" t="str">
        <f t="array" ref="BC109">IFERROR(INDEX(FDONN,MATCH($BB$4&amp;$E109,FNOM&amp;FDATE,0),4)," ")</f>
        <v xml:space="preserve"> </v>
      </c>
      <c r="BD109" s="187">
        <f t="shared" si="343"/>
        <v>0</v>
      </c>
      <c r="BE109" s="188">
        <f t="shared" si="431"/>
        <v>0</v>
      </c>
      <c r="BF109" s="176" t="str">
        <f t="array" ref="BF109">IFERROR(INDEX(FDONN,MATCH($BF$4&amp;$E109,FNOM&amp;FDATE,0),3)," ")</f>
        <v xml:space="preserve"> </v>
      </c>
      <c r="BG109" s="178" t="str">
        <f t="array" ref="BG109">IFERROR(INDEX(FDONN,MATCH($BF$4&amp;$E109,FNOM&amp;FDATE,0),4)," ")</f>
        <v xml:space="preserve"> </v>
      </c>
      <c r="BH109" s="187">
        <f t="shared" si="344"/>
        <v>0</v>
      </c>
      <c r="BI109" s="188">
        <f t="shared" si="432"/>
        <v>0</v>
      </c>
      <c r="BJ109" s="176" t="str">
        <f t="array" ref="BJ109">IFERROR(INDEX(FDONN,MATCH($BJ$4&amp;$E109,FNOM&amp;FDATE,0),3)," ")</f>
        <v xml:space="preserve"> </v>
      </c>
      <c r="BK109" s="178" t="str">
        <f t="array" ref="BK109">IFERROR(INDEX(FDONN,MATCH($BJ$4&amp;$E109,FNOM&amp;FDATE,0),4)," ")</f>
        <v xml:space="preserve"> </v>
      </c>
      <c r="BL109" s="187">
        <f t="shared" si="345"/>
        <v>0</v>
      </c>
      <c r="BM109" s="188">
        <f t="shared" si="433"/>
        <v>0</v>
      </c>
      <c r="BN109" s="176" t="str">
        <f t="array" ref="BN109">IFERROR(INDEX(FDONN,MATCH($BN$4&amp;$E109,FNOM&amp;FDATE,0),3)," ")</f>
        <v xml:space="preserve"> </v>
      </c>
      <c r="BO109" s="178" t="str">
        <f t="array" ref="BO109">IFERROR(INDEX(FDONN,MATCH($BN$4&amp;$E109,FNOM&amp;FDATE,0),4)," ")</f>
        <v xml:space="preserve"> </v>
      </c>
      <c r="BP109" s="187">
        <f t="shared" si="346"/>
        <v>0</v>
      </c>
      <c r="BQ109" s="188">
        <f t="shared" si="434"/>
        <v>0</v>
      </c>
      <c r="BR109" s="176" t="str">
        <f t="array" ref="BR109">IFERROR(INDEX(FDONN,MATCH($BR$4&amp;$E109,FNOM&amp;FDATE,0),3)," ")</f>
        <v xml:space="preserve"> </v>
      </c>
      <c r="BS109" s="178" t="str">
        <f t="array" ref="BS109">IFERROR(INDEX(FDONN,MATCH($BR$4&amp;$E109,FNOM&amp;FDATE,0),4)," ")</f>
        <v xml:space="preserve"> </v>
      </c>
      <c r="BT109" s="187">
        <f t="shared" si="347"/>
        <v>0</v>
      </c>
      <c r="BU109" s="188">
        <f t="shared" si="435"/>
        <v>0</v>
      </c>
      <c r="BV109" s="176" t="str">
        <f t="array" ref="BV109">IFERROR(INDEX(FDONN,MATCH($BV$4&amp;$E109,FNOM&amp;FDATE,0),3)," ")</f>
        <v xml:space="preserve"> </v>
      </c>
      <c r="BW109" s="178" t="str">
        <f t="array" ref="BW109">IFERROR(INDEX(FDONN,MATCH($BV$4&amp;$E109,FNOM&amp;FDATE,0),4)," ")</f>
        <v xml:space="preserve"> </v>
      </c>
      <c r="BX109" s="187">
        <f t="shared" si="348"/>
        <v>0</v>
      </c>
      <c r="BY109" s="188">
        <f t="shared" si="436"/>
        <v>0</v>
      </c>
      <c r="BZ109" s="176" t="str">
        <f t="array" ref="BZ109">IFERROR(INDEX(FDONN,MATCH($BZ$4&amp;$E109,FNOM&amp;FDATE,0),3)," ")</f>
        <v xml:space="preserve"> </v>
      </c>
      <c r="CA109" s="178" t="str">
        <f t="array" ref="CA109">IFERROR(INDEX(FDONN,MATCH($BZ$4&amp;$E109,FNOM&amp;FDATE,0),4)," ")</f>
        <v xml:space="preserve"> </v>
      </c>
      <c r="CB109" s="187">
        <f t="shared" si="349"/>
        <v>0</v>
      </c>
      <c r="CC109" s="188">
        <f t="shared" si="437"/>
        <v>0</v>
      </c>
      <c r="CD109" s="176" t="str">
        <f t="array" ref="CD109">IFERROR(INDEX(FDONN,MATCH($CD$4&amp;$E109,FNOM&amp;FDATE,0),3)," ")</f>
        <v xml:space="preserve"> </v>
      </c>
      <c r="CE109" s="178" t="str">
        <f t="array" ref="CE109">IFERROR(INDEX(FDONN,MATCH($CD$4&amp;$E109,FNOM&amp;FDATE,0),4)," ")</f>
        <v xml:space="preserve"> </v>
      </c>
      <c r="CF109" s="187">
        <f t="shared" si="350"/>
        <v>0</v>
      </c>
      <c r="CG109" s="188">
        <f t="shared" si="438"/>
        <v>0</v>
      </c>
      <c r="CH109" s="176" t="str">
        <f t="array" ref="CH109">IFERROR(INDEX(FDONN,MATCH($CH$4&amp;$E109,FNOM&amp;FDATE,0),3)," ")</f>
        <v xml:space="preserve"> </v>
      </c>
      <c r="CI109" s="178" t="str">
        <f t="array" ref="CI109">IFERROR(INDEX(FDONN,MATCH($CH$4&amp;$E109,FNOM&amp;FDATE,0),4)," ")</f>
        <v xml:space="preserve"> </v>
      </c>
      <c r="CJ109" s="187">
        <f t="shared" si="351"/>
        <v>0</v>
      </c>
      <c r="CK109" s="188">
        <f t="shared" si="439"/>
        <v>0</v>
      </c>
      <c r="CL109" s="176" t="str">
        <f t="array" ref="CL109">IFERROR(INDEX(FDONN,MATCH($CL$4&amp;$E109,FNOM&amp;FDATE,0),3)," ")</f>
        <v xml:space="preserve"> </v>
      </c>
      <c r="CM109" s="178" t="str">
        <f t="array" ref="CM109">IFERROR(INDEX(FDONN,MATCH($CL$4&amp;$E109,FNOM&amp;FDATE,0),4)," ")</f>
        <v xml:space="preserve"> </v>
      </c>
      <c r="CN109" s="187">
        <f t="shared" si="352"/>
        <v>0</v>
      </c>
      <c r="CO109" s="188">
        <f t="shared" si="440"/>
        <v>0</v>
      </c>
      <c r="CP109" s="176" t="str">
        <f t="array" ref="CP109">IFERROR(INDEX(FDONN,MATCH($CP$4&amp;$E109,FNOM&amp;FDATE,0),3)," ")</f>
        <v xml:space="preserve"> </v>
      </c>
      <c r="CQ109" s="178" t="str">
        <f t="array" ref="CQ109">IFERROR(INDEX(FDONN,MATCH($CP$4&amp;$E109,FNOM&amp;FDATE,0),4)," ")</f>
        <v xml:space="preserve"> </v>
      </c>
      <c r="CR109" s="187">
        <f t="shared" si="353"/>
        <v>0</v>
      </c>
      <c r="CS109" s="188">
        <f t="shared" si="441"/>
        <v>0</v>
      </c>
      <c r="CT109" s="176" t="str">
        <f t="array" ref="CT109">IFERROR(INDEX(FDONN,MATCH($CT$4&amp;$E109,FNOM&amp;FDATE,0),3)," ")</f>
        <v xml:space="preserve"> </v>
      </c>
      <c r="CU109" s="178" t="str">
        <f t="array" ref="CU109">IFERROR(INDEX(FDONN,MATCH($CT$4&amp;$E109,FNOM&amp;FDATE,0),4)," ")</f>
        <v xml:space="preserve"> </v>
      </c>
      <c r="CV109" s="187">
        <f t="shared" si="354"/>
        <v>0</v>
      </c>
      <c r="CW109" s="188">
        <f t="shared" si="442"/>
        <v>0</v>
      </c>
      <c r="CX109" s="176" t="str">
        <f t="array" ref="CX109">IFERROR(INDEX(FDONN,MATCH($CX$4&amp;$E109,FNOM&amp;FDATE,0),3)," ")</f>
        <v xml:space="preserve"> </v>
      </c>
      <c r="CY109" s="178" t="str">
        <f t="array" ref="CY109">IFERROR(INDEX(FDONN,MATCH($CX$4&amp;$E109,FNOM&amp;FDATE,0),4)," ")</f>
        <v xml:space="preserve"> </v>
      </c>
      <c r="CZ109" s="187">
        <f t="shared" si="355"/>
        <v>0</v>
      </c>
      <c r="DA109" s="188">
        <f t="shared" si="443"/>
        <v>0</v>
      </c>
      <c r="DB109" s="176" t="str">
        <f t="array" ref="DB109">IFERROR(INDEX(FDONN,MATCH($DB$4&amp;$E109,FNOM&amp;FDATE,0),3)," ")</f>
        <v xml:space="preserve"> </v>
      </c>
      <c r="DC109" s="178" t="str">
        <f t="array" ref="DC109">IFERROR(INDEX(FDONN,MATCH($DB$4&amp;$E109,FNOM&amp;FDATE,0),4)," ")</f>
        <v xml:space="preserve"> </v>
      </c>
      <c r="DD109" s="187">
        <f t="shared" si="356"/>
        <v>0</v>
      </c>
      <c r="DE109" s="188">
        <f t="shared" si="444"/>
        <v>0</v>
      </c>
      <c r="DF109" s="176" t="str">
        <f t="array" ref="DF109">IFERROR(INDEX(FDONN,MATCH($DF$4&amp;$E109,FNOM&amp;FDATE,0),3)," ")</f>
        <v xml:space="preserve"> </v>
      </c>
      <c r="DG109" s="178" t="str">
        <f t="array" ref="DG109">IFERROR(INDEX(FDONN,MATCH($DF$4&amp;$E109,FNOM&amp;FDATE,0),4)," ")</f>
        <v xml:space="preserve"> </v>
      </c>
      <c r="DH109" s="187">
        <f t="shared" si="357"/>
        <v>0</v>
      </c>
      <c r="DI109" s="188">
        <f t="shared" si="445"/>
        <v>0</v>
      </c>
      <c r="DJ109" s="176" t="str">
        <f t="array" ref="DJ109">IFERROR(INDEX(FDONN,MATCH($DJ$4&amp;$E109,FNOM&amp;FDATE,0),3)," ")</f>
        <v xml:space="preserve"> </v>
      </c>
      <c r="DK109" s="178" t="str">
        <f t="array" ref="DK109">IFERROR(INDEX(FDONN,MATCH($DJ$4&amp;$E109,FNOM&amp;FDATE,0),4)," ")</f>
        <v xml:space="preserve"> </v>
      </c>
      <c r="DL109" s="187">
        <f t="shared" si="358"/>
        <v>0</v>
      </c>
      <c r="DM109" s="188">
        <f t="shared" si="446"/>
        <v>0</v>
      </c>
      <c r="DN109" s="194" t="str">
        <f t="array" ref="DN109">IFERROR(INDEX(FDONN,MATCH($DN$4&amp;$E109,FNOM&amp;FDATE,0),3)," ")</f>
        <v xml:space="preserve"> </v>
      </c>
      <c r="DO109" s="178" t="str">
        <f t="array" ref="DO109">IFERROR(INDEX(FDONN,MATCH($DN$4&amp;$E109,FNOM&amp;FDATE,0),4)," ")</f>
        <v xml:space="preserve"> </v>
      </c>
      <c r="DP109" s="187">
        <f t="shared" si="359"/>
        <v>0</v>
      </c>
      <c r="DQ109" s="188">
        <f t="shared" si="447"/>
        <v>0</v>
      </c>
    </row>
    <row r="110" spans="1:121" ht="16.5" thickBot="1" x14ac:dyDescent="0.3">
      <c r="A110" s="97"/>
      <c r="B110" s="95">
        <f t="shared" si="325"/>
        <v>1</v>
      </c>
      <c r="C110" s="95">
        <f t="shared" si="326"/>
        <v>16</v>
      </c>
      <c r="D110" s="95">
        <f t="shared" si="327"/>
        <v>4</v>
      </c>
      <c r="E110" s="156">
        <f t="shared" si="330"/>
        <v>43570</v>
      </c>
      <c r="F110" s="176" t="str">
        <f t="array" ref="F110">IFERROR(INDEX(Etat!A:C,MATCH('2019'!$F$4:$I$4&amp;'2019'!$E110,FNOM&amp;FDATE,0),3)," ")</f>
        <v xml:space="preserve"> </v>
      </c>
      <c r="G110" s="178" t="str">
        <f t="array" ref="G110">IFERROR(INDEX(Etat!A:D,MATCH('2019'!$F$4:$I$4&amp;'2019'!$E110,FNOM&amp;FDATE,0),4)," ")</f>
        <v xml:space="preserve"> </v>
      </c>
      <c r="H110" s="187">
        <f t="shared" si="331"/>
        <v>0</v>
      </c>
      <c r="I110" s="188">
        <f>H110</f>
        <v>0</v>
      </c>
      <c r="J110" s="176" t="str">
        <f t="array" ref="J110">IFERROR(INDEX(FDONN,MATCH($J$4&amp;$E110,FNOM&amp;FDATE,0),3)," ")</f>
        <v xml:space="preserve"> </v>
      </c>
      <c r="K110" s="178" t="str">
        <f t="array" ref="K110">IFERROR(INDEX(FDONN,MATCH($J$4&amp;$E110,FNOM&amp;FDATE,0),4)," ")</f>
        <v xml:space="preserve"> </v>
      </c>
      <c r="L110" s="187">
        <f t="shared" si="332"/>
        <v>0</v>
      </c>
      <c r="M110" s="188">
        <f>L110</f>
        <v>0</v>
      </c>
      <c r="N110" s="176" t="str">
        <f t="array" ref="N110">IFERROR(INDEX(FDONN,MATCH($N$4&amp;$E110,FNOM&amp;FDATE,0),3)," ")</f>
        <v xml:space="preserve"> </v>
      </c>
      <c r="O110" s="178" t="str">
        <f t="array" ref="O110">IFERROR(INDEX(FDONN,MATCH($N$4&amp;$E110,FNOM&amp;FDATE,0),4)," ")</f>
        <v xml:space="preserve"> </v>
      </c>
      <c r="P110" s="187">
        <f t="shared" si="333"/>
        <v>0</v>
      </c>
      <c r="Q110" s="188">
        <f>P110</f>
        <v>0</v>
      </c>
      <c r="R110" s="176" t="str">
        <f t="array" ref="R110">IFERROR(INDEX(FDONN,MATCH($R$4&amp;$E110,FNOM&amp;FDATE,0),3)," ")</f>
        <v xml:space="preserve"> </v>
      </c>
      <c r="S110" s="178" t="str">
        <f t="array" ref="S110">IFERROR(INDEX(FDONN,MATCH($R$4&amp;$E110,FNOM&amp;FDATE,0),4)," ")</f>
        <v xml:space="preserve"> </v>
      </c>
      <c r="T110" s="187">
        <f t="shared" si="334"/>
        <v>0</v>
      </c>
      <c r="U110" s="188">
        <f>T110</f>
        <v>0</v>
      </c>
      <c r="V110" s="176" t="str">
        <f t="array" ref="V110">IFERROR(INDEX(FDONN,MATCH($V$4&amp;$E110,FNOM&amp;FDATE,0),3)," ")</f>
        <v xml:space="preserve"> </v>
      </c>
      <c r="W110" s="178" t="str">
        <f t="array" ref="W110">IFERROR(INDEX(FDONN,MATCH($V$4&amp;$E110,FNOM&amp;FDATE,0),4)," ")</f>
        <v xml:space="preserve"> </v>
      </c>
      <c r="X110" s="187">
        <f t="shared" si="335"/>
        <v>0</v>
      </c>
      <c r="Y110" s="188">
        <f>X110</f>
        <v>0</v>
      </c>
      <c r="Z110" s="176" t="str">
        <f t="array" ref="Z110">IFERROR(INDEX(FDONN,MATCH($Z$4&amp;$E110,FNOM&amp;FDATE,0),3)," ")</f>
        <v xml:space="preserve"> </v>
      </c>
      <c r="AA110" s="178" t="str">
        <f t="array" ref="AA110">IFERROR(INDEX(FDONN,MATCH($Z$4&amp;$E110,FNOM&amp;FDATE,0),4)," ")</f>
        <v xml:space="preserve"> </v>
      </c>
      <c r="AB110" s="187">
        <f t="shared" si="336"/>
        <v>0</v>
      </c>
      <c r="AC110" s="188">
        <f>AB110</f>
        <v>0</v>
      </c>
      <c r="AD110" s="176" t="str">
        <f t="shared" si="328"/>
        <v xml:space="preserve"> </v>
      </c>
      <c r="AE110" s="178" t="str">
        <f t="shared" si="329"/>
        <v xml:space="preserve"> </v>
      </c>
      <c r="AF110" s="187">
        <f t="shared" si="337"/>
        <v>0</v>
      </c>
      <c r="AG110" s="188">
        <f>AF110</f>
        <v>0</v>
      </c>
      <c r="AH110" s="176" t="str">
        <f t="array" ref="AH110">IFERROR(INDEX(FDONN,MATCH($AH$4&amp;$E110,FNOM&amp;FDATE,0),3)," ")</f>
        <v xml:space="preserve"> </v>
      </c>
      <c r="AI110" s="178" t="str">
        <f t="array" ref="AI110">IFERROR(INDEX(FDONN,MATCH($AH$4&amp;$E110,FNOM&amp;FDATE,0),4)," ")</f>
        <v xml:space="preserve"> </v>
      </c>
      <c r="AJ110" s="187">
        <f t="shared" si="338"/>
        <v>0</v>
      </c>
      <c r="AK110" s="188">
        <f>AJ110</f>
        <v>0</v>
      </c>
      <c r="AL110" s="176" t="str">
        <f t="array" ref="AL110">IFERROR(INDEX(FDONN,MATCH($AL$4&amp;$E110,FNOM&amp;FDATE,0),3)," ")</f>
        <v xml:space="preserve"> </v>
      </c>
      <c r="AM110" s="178" t="str">
        <f t="array" ref="AM110">IFERROR(INDEX(FDONN,MATCH($AL$4&amp;$E110,FNOM&amp;FDATE,0),4)," ")</f>
        <v xml:space="preserve"> </v>
      </c>
      <c r="AN110" s="187">
        <f t="shared" si="339"/>
        <v>0</v>
      </c>
      <c r="AO110" s="188">
        <f>AN110</f>
        <v>0</v>
      </c>
      <c r="AP110" s="176" t="str">
        <f t="array" ref="AP110">IFERROR(INDEX(FDONN,MATCH($AP$4&amp;$E110,FNOM&amp;FDATE,0),3)," ")</f>
        <v xml:space="preserve"> </v>
      </c>
      <c r="AQ110" s="178" t="str">
        <f t="array" ref="AQ110">IFERROR(INDEX(FDONN,MATCH($AP$4&amp;$E110,FNOM&amp;FDATE,0),4)," ")</f>
        <v xml:space="preserve"> </v>
      </c>
      <c r="AR110" s="187">
        <f t="shared" si="340"/>
        <v>0</v>
      </c>
      <c r="AS110" s="188">
        <f>AR110</f>
        <v>0</v>
      </c>
      <c r="AT110" s="176" t="str">
        <f t="array" ref="AT110">IFERROR(INDEX(FDONN,MATCH($AT$4&amp;$E110,FNOM&amp;FDATE,0),3)," ")</f>
        <v xml:space="preserve"> </v>
      </c>
      <c r="AU110" s="178" t="str">
        <f t="array" ref="AU110">IFERROR(INDEX(FDONN,MATCH($AT$4&amp;$E110,FNOM&amp;FDATE,0),4)," ")</f>
        <v xml:space="preserve"> </v>
      </c>
      <c r="AV110" s="187">
        <f t="shared" si="341"/>
        <v>0</v>
      </c>
      <c r="AW110" s="188">
        <f>AV110</f>
        <v>0</v>
      </c>
      <c r="AX110" s="176" t="str">
        <f t="array" ref="AX110">IFERROR(INDEX(FDONN,MATCH($AX$4&amp;$E110,FNOM&amp;FDATE,0),3)," ")</f>
        <v xml:space="preserve"> </v>
      </c>
      <c r="AY110" s="178" t="str">
        <f t="array" ref="AY110">IFERROR(INDEX(FDONN,MATCH($AX$4&amp;$E110,FNOM&amp;FDATE,0),4)," ")</f>
        <v xml:space="preserve"> </v>
      </c>
      <c r="AZ110" s="187">
        <f t="shared" si="342"/>
        <v>0</v>
      </c>
      <c r="BA110" s="188">
        <f>AZ110</f>
        <v>0</v>
      </c>
      <c r="BB110" s="176" t="str">
        <f t="array" ref="BB110">IFERROR(INDEX(FDONN,MATCH($BB$4&amp;$E110,FNOM&amp;FDATE,0),3)," ")</f>
        <v xml:space="preserve"> </v>
      </c>
      <c r="BC110" s="178" t="str">
        <f t="array" ref="BC110">IFERROR(INDEX(FDONN,MATCH($BB$4&amp;$E110,FNOM&amp;FDATE,0),4)," ")</f>
        <v xml:space="preserve"> </v>
      </c>
      <c r="BD110" s="187">
        <f t="shared" si="343"/>
        <v>0</v>
      </c>
      <c r="BE110" s="188">
        <f>BD110</f>
        <v>0</v>
      </c>
      <c r="BF110" s="176" t="str">
        <f t="array" ref="BF110">IFERROR(INDEX(FDONN,MATCH($BF$4&amp;$E110,FNOM&amp;FDATE,0),3)," ")</f>
        <v xml:space="preserve"> </v>
      </c>
      <c r="BG110" s="178" t="str">
        <f t="array" ref="BG110">IFERROR(INDEX(FDONN,MATCH($BF$4&amp;$E110,FNOM&amp;FDATE,0),4)," ")</f>
        <v xml:space="preserve"> </v>
      </c>
      <c r="BH110" s="187">
        <f t="shared" si="344"/>
        <v>0</v>
      </c>
      <c r="BI110" s="188">
        <f>BH110</f>
        <v>0</v>
      </c>
      <c r="BJ110" s="176" t="str">
        <f t="array" ref="BJ110">IFERROR(INDEX(FDONN,MATCH($BJ$4&amp;$E110,FNOM&amp;FDATE,0),3)," ")</f>
        <v xml:space="preserve"> </v>
      </c>
      <c r="BK110" s="178" t="str">
        <f t="array" ref="BK110">IFERROR(INDEX(FDONN,MATCH($BJ$4&amp;$E110,FNOM&amp;FDATE,0),4)," ")</f>
        <v xml:space="preserve"> </v>
      </c>
      <c r="BL110" s="187">
        <f t="shared" si="345"/>
        <v>0</v>
      </c>
      <c r="BM110" s="188">
        <f>BL110</f>
        <v>0</v>
      </c>
      <c r="BN110" s="176" t="str">
        <f t="array" ref="BN110">IFERROR(INDEX(FDONN,MATCH($BN$4&amp;$E110,FNOM&amp;FDATE,0),3)," ")</f>
        <v xml:space="preserve"> </v>
      </c>
      <c r="BO110" s="178" t="str">
        <f t="array" ref="BO110">IFERROR(INDEX(FDONN,MATCH($BN$4&amp;$E110,FNOM&amp;FDATE,0),4)," ")</f>
        <v xml:space="preserve"> </v>
      </c>
      <c r="BP110" s="187">
        <f t="shared" si="346"/>
        <v>0</v>
      </c>
      <c r="BQ110" s="188">
        <f>BP110</f>
        <v>0</v>
      </c>
      <c r="BR110" s="176" t="str">
        <f t="array" ref="BR110">IFERROR(INDEX(FDONN,MATCH($BR$4&amp;$E110,FNOM&amp;FDATE,0),3)," ")</f>
        <v xml:space="preserve"> </v>
      </c>
      <c r="BS110" s="178" t="str">
        <f t="array" ref="BS110">IFERROR(INDEX(FDONN,MATCH($BR$4&amp;$E110,FNOM&amp;FDATE,0),4)," ")</f>
        <v xml:space="preserve"> </v>
      </c>
      <c r="BT110" s="187">
        <f t="shared" si="347"/>
        <v>0</v>
      </c>
      <c r="BU110" s="188">
        <f>BT110</f>
        <v>0</v>
      </c>
      <c r="BV110" s="176" t="str">
        <f t="array" ref="BV110">IFERROR(INDEX(FDONN,MATCH($BV$4&amp;$E110,FNOM&amp;FDATE,0),3)," ")</f>
        <v xml:space="preserve"> </v>
      </c>
      <c r="BW110" s="178" t="str">
        <f t="array" ref="BW110">IFERROR(INDEX(FDONN,MATCH($BV$4&amp;$E110,FNOM&amp;FDATE,0),4)," ")</f>
        <v xml:space="preserve"> </v>
      </c>
      <c r="BX110" s="187">
        <f t="shared" si="348"/>
        <v>0</v>
      </c>
      <c r="BY110" s="188">
        <f>BX110</f>
        <v>0</v>
      </c>
      <c r="BZ110" s="176" t="str">
        <f t="array" ref="BZ110">IFERROR(INDEX(FDONN,MATCH($BZ$4&amp;$E110,FNOM&amp;FDATE,0),3)," ")</f>
        <v xml:space="preserve"> </v>
      </c>
      <c r="CA110" s="178" t="str">
        <f t="array" ref="CA110">IFERROR(INDEX(FDONN,MATCH($BZ$4&amp;$E110,FNOM&amp;FDATE,0),4)," ")</f>
        <v xml:space="preserve"> </v>
      </c>
      <c r="CB110" s="187">
        <f t="shared" si="349"/>
        <v>0</v>
      </c>
      <c r="CC110" s="188">
        <f>CB110</f>
        <v>0</v>
      </c>
      <c r="CD110" s="176" t="str">
        <f t="array" ref="CD110">IFERROR(INDEX(FDONN,MATCH($CD$4&amp;$E110,FNOM&amp;FDATE,0),3)," ")</f>
        <v xml:space="preserve"> </v>
      </c>
      <c r="CE110" s="178" t="str">
        <f t="array" ref="CE110">IFERROR(INDEX(FDONN,MATCH($CD$4&amp;$E110,FNOM&amp;FDATE,0),4)," ")</f>
        <v xml:space="preserve"> </v>
      </c>
      <c r="CF110" s="187">
        <f t="shared" si="350"/>
        <v>0</v>
      </c>
      <c r="CG110" s="188">
        <f>CF110</f>
        <v>0</v>
      </c>
      <c r="CH110" s="176" t="str">
        <f t="array" ref="CH110">IFERROR(INDEX(FDONN,MATCH($CH$4&amp;$E110,FNOM&amp;FDATE,0),3)," ")</f>
        <v xml:space="preserve"> </v>
      </c>
      <c r="CI110" s="178" t="str">
        <f t="array" ref="CI110">IFERROR(INDEX(FDONN,MATCH($CH$4&amp;$E110,FNOM&amp;FDATE,0),4)," ")</f>
        <v xml:space="preserve"> </v>
      </c>
      <c r="CJ110" s="187">
        <f t="shared" si="351"/>
        <v>0</v>
      </c>
      <c r="CK110" s="188">
        <f>CJ110</f>
        <v>0</v>
      </c>
      <c r="CL110" s="176" t="str">
        <f t="array" ref="CL110">IFERROR(INDEX(FDONN,MATCH($CL$4&amp;$E110,FNOM&amp;FDATE,0),3)," ")</f>
        <v xml:space="preserve"> </v>
      </c>
      <c r="CM110" s="178" t="str">
        <f t="array" ref="CM110">IFERROR(INDEX(FDONN,MATCH($CL$4&amp;$E110,FNOM&amp;FDATE,0),4)," ")</f>
        <v xml:space="preserve"> </v>
      </c>
      <c r="CN110" s="187">
        <f t="shared" si="352"/>
        <v>0</v>
      </c>
      <c r="CO110" s="188">
        <f>CN110</f>
        <v>0</v>
      </c>
      <c r="CP110" s="176" t="str">
        <f t="array" ref="CP110">IFERROR(INDEX(FDONN,MATCH($CP$4&amp;$E110,FNOM&amp;FDATE,0),3)," ")</f>
        <v xml:space="preserve"> </v>
      </c>
      <c r="CQ110" s="178" t="str">
        <f t="array" ref="CQ110">IFERROR(INDEX(FDONN,MATCH($CP$4&amp;$E110,FNOM&amp;FDATE,0),4)," ")</f>
        <v xml:space="preserve"> </v>
      </c>
      <c r="CR110" s="187">
        <f t="shared" si="353"/>
        <v>0</v>
      </c>
      <c r="CS110" s="188">
        <f>CR110</f>
        <v>0</v>
      </c>
      <c r="CT110" s="176" t="str">
        <f t="array" ref="CT110">IFERROR(INDEX(FDONN,MATCH($CT$4&amp;$E110,FNOM&amp;FDATE,0),3)," ")</f>
        <v xml:space="preserve"> </v>
      </c>
      <c r="CU110" s="178" t="str">
        <f t="array" ref="CU110">IFERROR(INDEX(FDONN,MATCH($CT$4&amp;$E110,FNOM&amp;FDATE,0),4)," ")</f>
        <v xml:space="preserve"> </v>
      </c>
      <c r="CV110" s="187">
        <f t="shared" si="354"/>
        <v>0</v>
      </c>
      <c r="CW110" s="188">
        <f>CV110</f>
        <v>0</v>
      </c>
      <c r="CX110" s="176" t="str">
        <f t="array" ref="CX110">IFERROR(INDEX(FDONN,MATCH($CX$4&amp;$E110,FNOM&amp;FDATE,0),3)," ")</f>
        <v xml:space="preserve"> </v>
      </c>
      <c r="CY110" s="178" t="str">
        <f t="array" ref="CY110">IFERROR(INDEX(FDONN,MATCH($CX$4&amp;$E110,FNOM&amp;FDATE,0),4)," ")</f>
        <v xml:space="preserve"> </v>
      </c>
      <c r="CZ110" s="187">
        <f t="shared" si="355"/>
        <v>0</v>
      </c>
      <c r="DA110" s="188">
        <f>CZ110</f>
        <v>0</v>
      </c>
      <c r="DB110" s="176" t="str">
        <f t="array" ref="DB110">IFERROR(INDEX(FDONN,MATCH($DB$4&amp;$E110,FNOM&amp;FDATE,0),3)," ")</f>
        <v xml:space="preserve"> </v>
      </c>
      <c r="DC110" s="178" t="str">
        <f t="array" ref="DC110">IFERROR(INDEX(FDONN,MATCH($DB$4&amp;$E110,FNOM&amp;FDATE,0),4)," ")</f>
        <v xml:space="preserve"> </v>
      </c>
      <c r="DD110" s="187">
        <f t="shared" si="356"/>
        <v>0</v>
      </c>
      <c r="DE110" s="188">
        <f>DD110</f>
        <v>0</v>
      </c>
      <c r="DF110" s="176" t="str">
        <f t="array" ref="DF110">IFERROR(INDEX(FDONN,MATCH($DF$4&amp;$E110,FNOM&amp;FDATE,0),3)," ")</f>
        <v xml:space="preserve"> </v>
      </c>
      <c r="DG110" s="178" t="str">
        <f t="array" ref="DG110">IFERROR(INDEX(FDONN,MATCH($DF$4&amp;$E110,FNOM&amp;FDATE,0),4)," ")</f>
        <v xml:space="preserve"> </v>
      </c>
      <c r="DH110" s="187">
        <f t="shared" si="357"/>
        <v>0</v>
      </c>
      <c r="DI110" s="188">
        <f>DH110</f>
        <v>0</v>
      </c>
      <c r="DJ110" s="176" t="str">
        <f t="array" ref="DJ110">IFERROR(INDEX(FDONN,MATCH($DJ$4&amp;$E110,FNOM&amp;FDATE,0),3)," ")</f>
        <v xml:space="preserve"> </v>
      </c>
      <c r="DK110" s="178" t="str">
        <f t="array" ref="DK110">IFERROR(INDEX(FDONN,MATCH($DJ$4&amp;$E110,FNOM&amp;FDATE,0),4)," ")</f>
        <v xml:space="preserve"> </v>
      </c>
      <c r="DL110" s="187">
        <f t="shared" si="358"/>
        <v>0</v>
      </c>
      <c r="DM110" s="188">
        <f>DL110</f>
        <v>0</v>
      </c>
      <c r="DN110" s="194" t="str">
        <f t="array" ref="DN110">IFERROR(INDEX(FDONN,MATCH($DN$4&amp;$E110,FNOM&amp;FDATE,0),3)," ")</f>
        <v xml:space="preserve"> </v>
      </c>
      <c r="DO110" s="178" t="str">
        <f t="array" ref="DO110">IFERROR(INDEX(FDONN,MATCH($DN$4&amp;$E110,FNOM&amp;FDATE,0),4)," ")</f>
        <v xml:space="preserve"> </v>
      </c>
      <c r="DP110" s="187">
        <f t="shared" si="359"/>
        <v>0</v>
      </c>
      <c r="DQ110" s="188">
        <f>DP110</f>
        <v>0</v>
      </c>
    </row>
    <row r="111" spans="1:121" ht="16.5" thickBot="1" x14ac:dyDescent="0.3">
      <c r="A111" s="97"/>
      <c r="B111" s="95">
        <f t="shared" si="325"/>
        <v>2</v>
      </c>
      <c r="C111" s="95">
        <f t="shared" si="326"/>
        <v>16</v>
      </c>
      <c r="D111" s="95">
        <f t="shared" si="327"/>
        <v>4</v>
      </c>
      <c r="E111" s="156">
        <f t="shared" si="330"/>
        <v>43571</v>
      </c>
      <c r="F111" s="176" t="str">
        <f t="array" ref="F111">IFERROR(INDEX(Etat!A:C,MATCH('2019'!$F$4:$I$4&amp;'2019'!$E111,FNOM&amp;FDATE,0),3)," ")</f>
        <v xml:space="preserve"> </v>
      </c>
      <c r="G111" s="178" t="str">
        <f t="array" ref="G111">IFERROR(INDEX(Etat!A:D,MATCH('2019'!$F$4:$I$4&amp;'2019'!$E111,FNOM&amp;FDATE,0),4)," ")</f>
        <v xml:space="preserve"> </v>
      </c>
      <c r="H111" s="187">
        <f t="shared" si="331"/>
        <v>0</v>
      </c>
      <c r="I111" s="188">
        <f t="shared" si="448"/>
        <v>0</v>
      </c>
      <c r="J111" s="176" t="str">
        <f t="array" ref="J111">IFERROR(INDEX(FDONN,MATCH($J$4&amp;$E111,FNOM&amp;FDATE,0),3)," ")</f>
        <v xml:space="preserve"> </v>
      </c>
      <c r="K111" s="178" t="str">
        <f t="array" ref="K111">IFERROR(INDEX(FDONN,MATCH($J$4&amp;$E111,FNOM&amp;FDATE,0),4)," ")</f>
        <v xml:space="preserve"> </v>
      </c>
      <c r="L111" s="187">
        <f t="shared" si="332"/>
        <v>0</v>
      </c>
      <c r="M111" s="188">
        <f t="shared" si="420"/>
        <v>0</v>
      </c>
      <c r="N111" s="176" t="str">
        <f t="array" ref="N111">IFERROR(INDEX(FDONN,MATCH($N$4&amp;$E111,FNOM&amp;FDATE,0),3)," ")</f>
        <v xml:space="preserve"> </v>
      </c>
      <c r="O111" s="178" t="str">
        <f t="array" ref="O111">IFERROR(INDEX(FDONN,MATCH($N$4&amp;$E111,FNOM&amp;FDATE,0),4)," ")</f>
        <v xml:space="preserve"> </v>
      </c>
      <c r="P111" s="187">
        <f t="shared" si="333"/>
        <v>0</v>
      </c>
      <c r="Q111" s="188">
        <f t="shared" si="421"/>
        <v>0</v>
      </c>
      <c r="R111" s="176" t="str">
        <f t="array" ref="R111">IFERROR(INDEX(FDONN,MATCH($R$4&amp;$E111,FNOM&amp;FDATE,0),3)," ")</f>
        <v xml:space="preserve"> </v>
      </c>
      <c r="S111" s="178" t="str">
        <f t="array" ref="S111">IFERROR(INDEX(FDONN,MATCH($R$4&amp;$E111,FNOM&amp;FDATE,0),4)," ")</f>
        <v xml:space="preserve"> </v>
      </c>
      <c r="T111" s="187">
        <f t="shared" si="334"/>
        <v>0</v>
      </c>
      <c r="U111" s="188">
        <f t="shared" si="422"/>
        <v>0</v>
      </c>
      <c r="V111" s="176" t="str">
        <f t="array" ref="V111">IFERROR(INDEX(FDONN,MATCH($V$4&amp;$E111,FNOM&amp;FDATE,0),3)," ")</f>
        <v xml:space="preserve"> </v>
      </c>
      <c r="W111" s="178" t="str">
        <f t="array" ref="W111">IFERROR(INDEX(FDONN,MATCH($V$4&amp;$E111,FNOM&amp;FDATE,0),4)," ")</f>
        <v xml:space="preserve"> </v>
      </c>
      <c r="X111" s="187">
        <f t="shared" si="335"/>
        <v>0</v>
      </c>
      <c r="Y111" s="188">
        <f t="shared" si="423"/>
        <v>0</v>
      </c>
      <c r="Z111" s="176" t="str">
        <f t="array" ref="Z111">IFERROR(INDEX(FDONN,MATCH($Z$4&amp;$E111,FNOM&amp;FDATE,0),3)," ")</f>
        <v xml:space="preserve"> </v>
      </c>
      <c r="AA111" s="178" t="str">
        <f t="array" ref="AA111">IFERROR(INDEX(FDONN,MATCH($Z$4&amp;$E111,FNOM&amp;FDATE,0),4)," ")</f>
        <v xml:space="preserve"> </v>
      </c>
      <c r="AB111" s="187">
        <f t="shared" si="336"/>
        <v>0</v>
      </c>
      <c r="AC111" s="188">
        <f t="shared" si="424"/>
        <v>0</v>
      </c>
      <c r="AD111" s="176" t="str">
        <f t="shared" si="328"/>
        <v xml:space="preserve"> </v>
      </c>
      <c r="AE111" s="178" t="str">
        <f t="shared" si="329"/>
        <v xml:space="preserve"> </v>
      </c>
      <c r="AF111" s="187">
        <f t="shared" si="337"/>
        <v>0</v>
      </c>
      <c r="AG111" s="188">
        <f t="shared" si="425"/>
        <v>0</v>
      </c>
      <c r="AH111" s="176" t="str">
        <f t="array" ref="AH111">IFERROR(INDEX(FDONN,MATCH($AH$4&amp;$E111,FNOM&amp;FDATE,0),3)," ")</f>
        <v xml:space="preserve"> </v>
      </c>
      <c r="AI111" s="178" t="str">
        <f t="array" ref="AI111">IFERROR(INDEX(FDONN,MATCH($AH$4&amp;$E111,FNOM&amp;FDATE,0),4)," ")</f>
        <v xml:space="preserve"> </v>
      </c>
      <c r="AJ111" s="187">
        <f t="shared" si="338"/>
        <v>0</v>
      </c>
      <c r="AK111" s="188">
        <f t="shared" si="426"/>
        <v>0</v>
      </c>
      <c r="AL111" s="176" t="str">
        <f t="array" ref="AL111">IFERROR(INDEX(FDONN,MATCH($AL$4&amp;$E111,FNOM&amp;FDATE,0),3)," ")</f>
        <v xml:space="preserve"> </v>
      </c>
      <c r="AM111" s="178" t="str">
        <f t="array" ref="AM111">IFERROR(INDEX(FDONN,MATCH($AL$4&amp;$E111,FNOM&amp;FDATE,0),4)," ")</f>
        <v xml:space="preserve"> </v>
      </c>
      <c r="AN111" s="187">
        <f t="shared" si="339"/>
        <v>0</v>
      </c>
      <c r="AO111" s="188">
        <f t="shared" si="427"/>
        <v>0</v>
      </c>
      <c r="AP111" s="176" t="str">
        <f t="array" ref="AP111">IFERROR(INDEX(FDONN,MATCH($AP$4&amp;$E111,FNOM&amp;FDATE,0),3)," ")</f>
        <v xml:space="preserve"> </v>
      </c>
      <c r="AQ111" s="178" t="str">
        <f t="array" ref="AQ111">IFERROR(INDEX(FDONN,MATCH($AP$4&amp;$E111,FNOM&amp;FDATE,0),4)," ")</f>
        <v xml:space="preserve"> </v>
      </c>
      <c r="AR111" s="187">
        <f t="shared" si="340"/>
        <v>0</v>
      </c>
      <c r="AS111" s="188">
        <f t="shared" si="428"/>
        <v>0</v>
      </c>
      <c r="AT111" s="176" t="str">
        <f t="array" ref="AT111">IFERROR(INDEX(FDONN,MATCH($AT$4&amp;$E111,FNOM&amp;FDATE,0),3)," ")</f>
        <v xml:space="preserve"> </v>
      </c>
      <c r="AU111" s="178" t="str">
        <f t="array" ref="AU111">IFERROR(INDEX(FDONN,MATCH($AT$4&amp;$E111,FNOM&amp;FDATE,0),4)," ")</f>
        <v xml:space="preserve"> </v>
      </c>
      <c r="AV111" s="187">
        <f t="shared" si="341"/>
        <v>0</v>
      </c>
      <c r="AW111" s="188">
        <f t="shared" si="429"/>
        <v>0</v>
      </c>
      <c r="AX111" s="176" t="str">
        <f t="array" ref="AX111">IFERROR(INDEX(FDONN,MATCH($AX$4&amp;$E111,FNOM&amp;FDATE,0),3)," ")</f>
        <v xml:space="preserve"> </v>
      </c>
      <c r="AY111" s="178" t="str">
        <f t="array" ref="AY111">IFERROR(INDEX(FDONN,MATCH($AX$4&amp;$E111,FNOM&amp;FDATE,0),4)," ")</f>
        <v xml:space="preserve"> </v>
      </c>
      <c r="AZ111" s="187">
        <f t="shared" si="342"/>
        <v>0</v>
      </c>
      <c r="BA111" s="188">
        <f t="shared" si="430"/>
        <v>0</v>
      </c>
      <c r="BB111" s="176" t="str">
        <f t="array" ref="BB111">IFERROR(INDEX(FDONN,MATCH($BB$4&amp;$E111,FNOM&amp;FDATE,0),3)," ")</f>
        <v xml:space="preserve"> </v>
      </c>
      <c r="BC111" s="178" t="str">
        <f t="array" ref="BC111">IFERROR(INDEX(FDONN,MATCH($BB$4&amp;$E111,FNOM&amp;FDATE,0),4)," ")</f>
        <v xml:space="preserve"> </v>
      </c>
      <c r="BD111" s="187">
        <f t="shared" si="343"/>
        <v>0</v>
      </c>
      <c r="BE111" s="188">
        <f t="shared" si="431"/>
        <v>0</v>
      </c>
      <c r="BF111" s="176" t="str">
        <f t="array" ref="BF111">IFERROR(INDEX(FDONN,MATCH($BF$4&amp;$E111,FNOM&amp;FDATE,0),3)," ")</f>
        <v xml:space="preserve"> </v>
      </c>
      <c r="BG111" s="178" t="str">
        <f t="array" ref="BG111">IFERROR(INDEX(FDONN,MATCH($BF$4&amp;$E111,FNOM&amp;FDATE,0),4)," ")</f>
        <v xml:space="preserve"> </v>
      </c>
      <c r="BH111" s="187">
        <f t="shared" si="344"/>
        <v>0</v>
      </c>
      <c r="BI111" s="188">
        <f t="shared" si="432"/>
        <v>0</v>
      </c>
      <c r="BJ111" s="176" t="str">
        <f t="array" ref="BJ111">IFERROR(INDEX(FDONN,MATCH($BJ$4&amp;$E111,FNOM&amp;FDATE,0),3)," ")</f>
        <v xml:space="preserve"> </v>
      </c>
      <c r="BK111" s="178" t="str">
        <f t="array" ref="BK111">IFERROR(INDEX(FDONN,MATCH($BJ$4&amp;$E111,FNOM&amp;FDATE,0),4)," ")</f>
        <v xml:space="preserve"> </v>
      </c>
      <c r="BL111" s="187">
        <f t="shared" si="345"/>
        <v>0</v>
      </c>
      <c r="BM111" s="188">
        <f t="shared" si="433"/>
        <v>0</v>
      </c>
      <c r="BN111" s="176" t="str">
        <f t="array" ref="BN111">IFERROR(INDEX(FDONN,MATCH($BN$4&amp;$E111,FNOM&amp;FDATE,0),3)," ")</f>
        <v xml:space="preserve"> </v>
      </c>
      <c r="BO111" s="178" t="str">
        <f t="array" ref="BO111">IFERROR(INDEX(FDONN,MATCH($BN$4&amp;$E111,FNOM&amp;FDATE,0),4)," ")</f>
        <v xml:space="preserve"> </v>
      </c>
      <c r="BP111" s="187">
        <f t="shared" si="346"/>
        <v>0</v>
      </c>
      <c r="BQ111" s="188">
        <f t="shared" si="434"/>
        <v>0</v>
      </c>
      <c r="BR111" s="176" t="str">
        <f t="array" ref="BR111">IFERROR(INDEX(FDONN,MATCH($BR$4&amp;$E111,FNOM&amp;FDATE,0),3)," ")</f>
        <v xml:space="preserve"> </v>
      </c>
      <c r="BS111" s="178" t="str">
        <f t="array" ref="BS111">IFERROR(INDEX(FDONN,MATCH($BR$4&amp;$E111,FNOM&amp;FDATE,0),4)," ")</f>
        <v xml:space="preserve"> </v>
      </c>
      <c r="BT111" s="187">
        <f t="shared" si="347"/>
        <v>0</v>
      </c>
      <c r="BU111" s="188">
        <f t="shared" si="435"/>
        <v>0</v>
      </c>
      <c r="BV111" s="176" t="str">
        <f t="array" ref="BV111">IFERROR(INDEX(FDONN,MATCH($BV$4&amp;$E111,FNOM&amp;FDATE,0),3)," ")</f>
        <v xml:space="preserve"> </v>
      </c>
      <c r="BW111" s="178" t="str">
        <f t="array" ref="BW111">IFERROR(INDEX(FDONN,MATCH($BV$4&amp;$E111,FNOM&amp;FDATE,0),4)," ")</f>
        <v xml:space="preserve"> </v>
      </c>
      <c r="BX111" s="187">
        <f t="shared" si="348"/>
        <v>0</v>
      </c>
      <c r="BY111" s="188">
        <f t="shared" si="436"/>
        <v>0</v>
      </c>
      <c r="BZ111" s="176" t="str">
        <f t="array" ref="BZ111">IFERROR(INDEX(FDONN,MATCH($BZ$4&amp;$E111,FNOM&amp;FDATE,0),3)," ")</f>
        <v xml:space="preserve"> </v>
      </c>
      <c r="CA111" s="178" t="str">
        <f t="array" ref="CA111">IFERROR(INDEX(FDONN,MATCH($BZ$4&amp;$E111,FNOM&amp;FDATE,0),4)," ")</f>
        <v xml:space="preserve"> </v>
      </c>
      <c r="CB111" s="187">
        <f t="shared" si="349"/>
        <v>0</v>
      </c>
      <c r="CC111" s="188">
        <f t="shared" si="437"/>
        <v>0</v>
      </c>
      <c r="CD111" s="176" t="str">
        <f t="array" ref="CD111">IFERROR(INDEX(FDONN,MATCH($CD$4&amp;$E111,FNOM&amp;FDATE,0),3)," ")</f>
        <v xml:space="preserve"> </v>
      </c>
      <c r="CE111" s="178" t="str">
        <f t="array" ref="CE111">IFERROR(INDEX(FDONN,MATCH($CD$4&amp;$E111,FNOM&amp;FDATE,0),4)," ")</f>
        <v xml:space="preserve"> </v>
      </c>
      <c r="CF111" s="187">
        <f t="shared" si="350"/>
        <v>0</v>
      </c>
      <c r="CG111" s="188">
        <f t="shared" si="438"/>
        <v>0</v>
      </c>
      <c r="CH111" s="176" t="str">
        <f t="array" ref="CH111">IFERROR(INDEX(FDONN,MATCH($CH$4&amp;$E111,FNOM&amp;FDATE,0),3)," ")</f>
        <v xml:space="preserve"> </v>
      </c>
      <c r="CI111" s="178" t="str">
        <f t="array" ref="CI111">IFERROR(INDEX(FDONN,MATCH($CH$4&amp;$E111,FNOM&amp;FDATE,0),4)," ")</f>
        <v xml:space="preserve"> </v>
      </c>
      <c r="CJ111" s="187">
        <f t="shared" si="351"/>
        <v>0</v>
      </c>
      <c r="CK111" s="188">
        <f t="shared" si="439"/>
        <v>0</v>
      </c>
      <c r="CL111" s="176" t="str">
        <f t="array" ref="CL111">IFERROR(INDEX(FDONN,MATCH($CL$4&amp;$E111,FNOM&amp;FDATE,0),3)," ")</f>
        <v xml:space="preserve"> </v>
      </c>
      <c r="CM111" s="178" t="str">
        <f t="array" ref="CM111">IFERROR(INDEX(FDONN,MATCH($CL$4&amp;$E111,FNOM&amp;FDATE,0),4)," ")</f>
        <v xml:space="preserve"> </v>
      </c>
      <c r="CN111" s="187">
        <f t="shared" si="352"/>
        <v>0</v>
      </c>
      <c r="CO111" s="188">
        <f t="shared" si="440"/>
        <v>0</v>
      </c>
      <c r="CP111" s="176" t="str">
        <f t="array" ref="CP111">IFERROR(INDEX(FDONN,MATCH($CP$4&amp;$E111,FNOM&amp;FDATE,0),3)," ")</f>
        <v xml:space="preserve"> </v>
      </c>
      <c r="CQ111" s="178" t="str">
        <f t="array" ref="CQ111">IFERROR(INDEX(FDONN,MATCH($CP$4&amp;$E111,FNOM&amp;FDATE,0),4)," ")</f>
        <v xml:space="preserve"> </v>
      </c>
      <c r="CR111" s="187">
        <f t="shared" si="353"/>
        <v>0</v>
      </c>
      <c r="CS111" s="188">
        <f t="shared" si="441"/>
        <v>0</v>
      </c>
      <c r="CT111" s="176" t="str">
        <f t="array" ref="CT111">IFERROR(INDEX(FDONN,MATCH($CT$4&amp;$E111,FNOM&amp;FDATE,0),3)," ")</f>
        <v xml:space="preserve"> </v>
      </c>
      <c r="CU111" s="178" t="str">
        <f t="array" ref="CU111">IFERROR(INDEX(FDONN,MATCH($CT$4&amp;$E111,FNOM&amp;FDATE,0),4)," ")</f>
        <v xml:space="preserve"> </v>
      </c>
      <c r="CV111" s="187">
        <f t="shared" si="354"/>
        <v>0</v>
      </c>
      <c r="CW111" s="188">
        <f t="shared" si="442"/>
        <v>0</v>
      </c>
      <c r="CX111" s="176" t="str">
        <f t="array" ref="CX111">IFERROR(INDEX(FDONN,MATCH($CX$4&amp;$E111,FNOM&amp;FDATE,0),3)," ")</f>
        <v xml:space="preserve"> </v>
      </c>
      <c r="CY111" s="178" t="str">
        <f t="array" ref="CY111">IFERROR(INDEX(FDONN,MATCH($CX$4&amp;$E111,FNOM&amp;FDATE,0),4)," ")</f>
        <v xml:space="preserve"> </v>
      </c>
      <c r="CZ111" s="187">
        <f t="shared" si="355"/>
        <v>0</v>
      </c>
      <c r="DA111" s="188">
        <f t="shared" si="443"/>
        <v>0</v>
      </c>
      <c r="DB111" s="176" t="str">
        <f t="array" ref="DB111">IFERROR(INDEX(FDONN,MATCH($DB$4&amp;$E111,FNOM&amp;FDATE,0),3)," ")</f>
        <v xml:space="preserve"> </v>
      </c>
      <c r="DC111" s="178" t="str">
        <f t="array" ref="DC111">IFERROR(INDEX(FDONN,MATCH($DB$4&amp;$E111,FNOM&amp;FDATE,0),4)," ")</f>
        <v xml:space="preserve"> </v>
      </c>
      <c r="DD111" s="187">
        <f t="shared" si="356"/>
        <v>0</v>
      </c>
      <c r="DE111" s="188">
        <f t="shared" si="444"/>
        <v>0</v>
      </c>
      <c r="DF111" s="176" t="str">
        <f t="array" ref="DF111">IFERROR(INDEX(FDONN,MATCH($DF$4&amp;$E111,FNOM&amp;FDATE,0),3)," ")</f>
        <v xml:space="preserve"> </v>
      </c>
      <c r="DG111" s="178" t="str">
        <f t="array" ref="DG111">IFERROR(INDEX(FDONN,MATCH($DF$4&amp;$E111,FNOM&amp;FDATE,0),4)," ")</f>
        <v xml:space="preserve"> </v>
      </c>
      <c r="DH111" s="187">
        <f t="shared" si="357"/>
        <v>0</v>
      </c>
      <c r="DI111" s="188">
        <f t="shared" si="445"/>
        <v>0</v>
      </c>
      <c r="DJ111" s="176" t="str">
        <f t="array" ref="DJ111">IFERROR(INDEX(FDONN,MATCH($DJ$4&amp;$E111,FNOM&amp;FDATE,0),3)," ")</f>
        <v xml:space="preserve"> </v>
      </c>
      <c r="DK111" s="178" t="str">
        <f t="array" ref="DK111">IFERROR(INDEX(FDONN,MATCH($DJ$4&amp;$E111,FNOM&amp;FDATE,0),4)," ")</f>
        <v xml:space="preserve"> </v>
      </c>
      <c r="DL111" s="187">
        <f t="shared" si="358"/>
        <v>0</v>
      </c>
      <c r="DM111" s="188">
        <f t="shared" si="446"/>
        <v>0</v>
      </c>
      <c r="DN111" s="194" t="str">
        <f t="array" ref="DN111">IFERROR(INDEX(FDONN,MATCH($DN$4&amp;$E111,FNOM&amp;FDATE,0),3)," ")</f>
        <v xml:space="preserve"> </v>
      </c>
      <c r="DO111" s="178" t="str">
        <f t="array" ref="DO111">IFERROR(INDEX(FDONN,MATCH($DN$4&amp;$E111,FNOM&amp;FDATE,0),4)," ")</f>
        <v xml:space="preserve"> </v>
      </c>
      <c r="DP111" s="187">
        <f t="shared" si="359"/>
        <v>0</v>
      </c>
      <c r="DQ111" s="188">
        <f t="shared" si="447"/>
        <v>0</v>
      </c>
    </row>
    <row r="112" spans="1:121" ht="16.5" thickBot="1" x14ac:dyDescent="0.3">
      <c r="A112" s="97"/>
      <c r="B112" s="95">
        <f t="shared" si="325"/>
        <v>3</v>
      </c>
      <c r="C112" s="95">
        <f t="shared" si="326"/>
        <v>16</v>
      </c>
      <c r="D112" s="95">
        <f t="shared" si="327"/>
        <v>4</v>
      </c>
      <c r="E112" s="156">
        <f t="shared" si="330"/>
        <v>43572</v>
      </c>
      <c r="F112" s="176" t="str">
        <f t="array" ref="F112">IFERROR(INDEX(Etat!A:C,MATCH('2019'!$F$4:$I$4&amp;'2019'!$E112,FNOM&amp;FDATE,0),3)," ")</f>
        <v xml:space="preserve"> </v>
      </c>
      <c r="G112" s="178" t="str">
        <f t="array" ref="G112">IFERROR(INDEX(Etat!A:D,MATCH('2019'!$F$4:$I$4&amp;'2019'!$E112,FNOM&amp;FDATE,0),4)," ")</f>
        <v xml:space="preserve"> </v>
      </c>
      <c r="H112" s="187">
        <f t="shared" si="331"/>
        <v>0</v>
      </c>
      <c r="I112" s="188">
        <f t="shared" ref="I112:I118" si="449">I111+H112</f>
        <v>0</v>
      </c>
      <c r="J112" s="176" t="str">
        <f t="array" ref="J112">IFERROR(INDEX(FDONN,MATCH($J$4&amp;$E112,FNOM&amp;FDATE,0),3)," ")</f>
        <v xml:space="preserve"> </v>
      </c>
      <c r="K112" s="178" t="str">
        <f t="array" ref="K112">IFERROR(INDEX(FDONN,MATCH($J$4&amp;$E112,FNOM&amp;FDATE,0),4)," ")</f>
        <v xml:space="preserve"> </v>
      </c>
      <c r="L112" s="187">
        <f t="shared" si="332"/>
        <v>0</v>
      </c>
      <c r="M112" s="188">
        <f t="shared" si="420"/>
        <v>0</v>
      </c>
      <c r="N112" s="176" t="str">
        <f t="array" ref="N112">IFERROR(INDEX(FDONN,MATCH($N$4&amp;$E112,FNOM&amp;FDATE,0),3)," ")</f>
        <v xml:space="preserve"> </v>
      </c>
      <c r="O112" s="178" t="str">
        <f t="array" ref="O112">IFERROR(INDEX(FDONN,MATCH($N$4&amp;$E112,FNOM&amp;FDATE,0),4)," ")</f>
        <v xml:space="preserve"> </v>
      </c>
      <c r="P112" s="187">
        <f t="shared" si="333"/>
        <v>0</v>
      </c>
      <c r="Q112" s="188">
        <f t="shared" si="421"/>
        <v>0</v>
      </c>
      <c r="R112" s="176" t="str">
        <f t="array" ref="R112">IFERROR(INDEX(FDONN,MATCH($R$4&amp;$E112,FNOM&amp;FDATE,0),3)," ")</f>
        <v xml:space="preserve"> </v>
      </c>
      <c r="S112" s="178" t="str">
        <f t="array" ref="S112">IFERROR(INDEX(FDONN,MATCH($R$4&amp;$E112,FNOM&amp;FDATE,0),4)," ")</f>
        <v xml:space="preserve"> </v>
      </c>
      <c r="T112" s="187">
        <f t="shared" si="334"/>
        <v>0</v>
      </c>
      <c r="U112" s="188">
        <f t="shared" si="422"/>
        <v>0</v>
      </c>
      <c r="V112" s="176" t="str">
        <f t="array" ref="V112">IFERROR(INDEX(FDONN,MATCH($V$4&amp;$E112,FNOM&amp;FDATE,0),3)," ")</f>
        <v xml:space="preserve"> </v>
      </c>
      <c r="W112" s="178" t="str">
        <f t="array" ref="W112">IFERROR(INDEX(FDONN,MATCH($V$4&amp;$E112,FNOM&amp;FDATE,0),4)," ")</f>
        <v xml:space="preserve"> </v>
      </c>
      <c r="X112" s="187">
        <f t="shared" si="335"/>
        <v>0</v>
      </c>
      <c r="Y112" s="188">
        <f t="shared" si="423"/>
        <v>0</v>
      </c>
      <c r="Z112" s="176" t="str">
        <f t="array" ref="Z112">IFERROR(INDEX(FDONN,MATCH($Z$4&amp;$E112,FNOM&amp;FDATE,0),3)," ")</f>
        <v xml:space="preserve"> </v>
      </c>
      <c r="AA112" s="178" t="str">
        <f t="array" ref="AA112">IFERROR(INDEX(FDONN,MATCH($Z$4&amp;$E112,FNOM&amp;FDATE,0),4)," ")</f>
        <v xml:space="preserve"> </v>
      </c>
      <c r="AB112" s="187">
        <f t="shared" si="336"/>
        <v>0</v>
      </c>
      <c r="AC112" s="188">
        <f t="shared" si="424"/>
        <v>0</v>
      </c>
      <c r="AD112" s="176" t="str">
        <f t="shared" si="328"/>
        <v xml:space="preserve"> </v>
      </c>
      <c r="AE112" s="178" t="str">
        <f t="shared" si="329"/>
        <v xml:space="preserve"> </v>
      </c>
      <c r="AF112" s="187">
        <f t="shared" si="337"/>
        <v>0</v>
      </c>
      <c r="AG112" s="188">
        <f t="shared" si="425"/>
        <v>0</v>
      </c>
      <c r="AH112" s="176" t="str">
        <f t="array" ref="AH112">IFERROR(INDEX(FDONN,MATCH($AH$4&amp;$E112,FNOM&amp;FDATE,0),3)," ")</f>
        <v xml:space="preserve"> </v>
      </c>
      <c r="AI112" s="178" t="str">
        <f t="array" ref="AI112">IFERROR(INDEX(FDONN,MATCH($AH$4&amp;$E112,FNOM&amp;FDATE,0),4)," ")</f>
        <v xml:space="preserve"> </v>
      </c>
      <c r="AJ112" s="187">
        <f t="shared" si="338"/>
        <v>0</v>
      </c>
      <c r="AK112" s="188">
        <f t="shared" si="426"/>
        <v>0</v>
      </c>
      <c r="AL112" s="176" t="str">
        <f t="array" ref="AL112">IFERROR(INDEX(FDONN,MATCH($AL$4&amp;$E112,FNOM&amp;FDATE,0),3)," ")</f>
        <v xml:space="preserve"> </v>
      </c>
      <c r="AM112" s="178" t="str">
        <f t="array" ref="AM112">IFERROR(INDEX(FDONN,MATCH($AL$4&amp;$E112,FNOM&amp;FDATE,0),4)," ")</f>
        <v xml:space="preserve"> </v>
      </c>
      <c r="AN112" s="187">
        <f t="shared" si="339"/>
        <v>0</v>
      </c>
      <c r="AO112" s="188">
        <f t="shared" si="427"/>
        <v>0</v>
      </c>
      <c r="AP112" s="176" t="str">
        <f t="array" ref="AP112">IFERROR(INDEX(FDONN,MATCH($AP$4&amp;$E112,FNOM&amp;FDATE,0),3)," ")</f>
        <v xml:space="preserve"> </v>
      </c>
      <c r="AQ112" s="178" t="str">
        <f t="array" ref="AQ112">IFERROR(INDEX(FDONN,MATCH($AP$4&amp;$E112,FNOM&amp;FDATE,0),4)," ")</f>
        <v xml:space="preserve"> </v>
      </c>
      <c r="AR112" s="187">
        <f t="shared" si="340"/>
        <v>0</v>
      </c>
      <c r="AS112" s="188">
        <f t="shared" si="428"/>
        <v>0</v>
      </c>
      <c r="AT112" s="176" t="str">
        <f t="array" ref="AT112">IFERROR(INDEX(FDONN,MATCH($AT$4&amp;$E112,FNOM&amp;FDATE,0),3)," ")</f>
        <v xml:space="preserve"> </v>
      </c>
      <c r="AU112" s="178" t="str">
        <f t="array" ref="AU112">IFERROR(INDEX(FDONN,MATCH($AT$4&amp;$E112,FNOM&amp;FDATE,0),4)," ")</f>
        <v xml:space="preserve"> </v>
      </c>
      <c r="AV112" s="187">
        <f t="shared" si="341"/>
        <v>0</v>
      </c>
      <c r="AW112" s="188">
        <f t="shared" si="429"/>
        <v>0</v>
      </c>
      <c r="AX112" s="176" t="str">
        <f t="array" ref="AX112">IFERROR(INDEX(FDONN,MATCH($AX$4&amp;$E112,FNOM&amp;FDATE,0),3)," ")</f>
        <v xml:space="preserve"> </v>
      </c>
      <c r="AY112" s="178" t="str">
        <f t="array" ref="AY112">IFERROR(INDEX(FDONN,MATCH($AX$4&amp;$E112,FNOM&amp;FDATE,0),4)," ")</f>
        <v xml:space="preserve"> </v>
      </c>
      <c r="AZ112" s="187">
        <f t="shared" si="342"/>
        <v>0</v>
      </c>
      <c r="BA112" s="188">
        <f t="shared" si="430"/>
        <v>0</v>
      </c>
      <c r="BB112" s="176" t="str">
        <f t="array" ref="BB112">IFERROR(INDEX(FDONN,MATCH($BB$4&amp;$E112,FNOM&amp;FDATE,0),3)," ")</f>
        <v xml:space="preserve"> </v>
      </c>
      <c r="BC112" s="178" t="str">
        <f t="array" ref="BC112">IFERROR(INDEX(FDONN,MATCH($BB$4&amp;$E112,FNOM&amp;FDATE,0),4)," ")</f>
        <v xml:space="preserve"> </v>
      </c>
      <c r="BD112" s="187">
        <f t="shared" si="343"/>
        <v>0</v>
      </c>
      <c r="BE112" s="188">
        <f t="shared" si="431"/>
        <v>0</v>
      </c>
      <c r="BF112" s="176" t="str">
        <f t="array" ref="BF112">IFERROR(INDEX(FDONN,MATCH($BF$4&amp;$E112,FNOM&amp;FDATE,0),3)," ")</f>
        <v xml:space="preserve"> </v>
      </c>
      <c r="BG112" s="178" t="str">
        <f t="array" ref="BG112">IFERROR(INDEX(FDONN,MATCH($BF$4&amp;$E112,FNOM&amp;FDATE,0),4)," ")</f>
        <v xml:space="preserve"> </v>
      </c>
      <c r="BH112" s="187">
        <f t="shared" si="344"/>
        <v>0</v>
      </c>
      <c r="BI112" s="188">
        <f t="shared" si="432"/>
        <v>0</v>
      </c>
      <c r="BJ112" s="176" t="str">
        <f t="array" ref="BJ112">IFERROR(INDEX(FDONN,MATCH($BJ$4&amp;$E112,FNOM&amp;FDATE,0),3)," ")</f>
        <v xml:space="preserve"> </v>
      </c>
      <c r="BK112" s="178" t="str">
        <f t="array" ref="BK112">IFERROR(INDEX(FDONN,MATCH($BJ$4&amp;$E112,FNOM&amp;FDATE,0),4)," ")</f>
        <v xml:space="preserve"> </v>
      </c>
      <c r="BL112" s="187">
        <f t="shared" si="345"/>
        <v>0</v>
      </c>
      <c r="BM112" s="188">
        <f t="shared" si="433"/>
        <v>0</v>
      </c>
      <c r="BN112" s="176" t="str">
        <f t="array" ref="BN112">IFERROR(INDEX(FDONN,MATCH($BN$4&amp;$E112,FNOM&amp;FDATE,0),3)," ")</f>
        <v xml:space="preserve"> </v>
      </c>
      <c r="BO112" s="178" t="str">
        <f t="array" ref="BO112">IFERROR(INDEX(FDONN,MATCH($BN$4&amp;$E112,FNOM&amp;FDATE,0),4)," ")</f>
        <v xml:space="preserve"> </v>
      </c>
      <c r="BP112" s="187">
        <f t="shared" si="346"/>
        <v>0</v>
      </c>
      <c r="BQ112" s="188">
        <f t="shared" si="434"/>
        <v>0</v>
      </c>
      <c r="BR112" s="176" t="str">
        <f t="array" ref="BR112">IFERROR(INDEX(FDONN,MATCH($BR$4&amp;$E112,FNOM&amp;FDATE,0),3)," ")</f>
        <v xml:space="preserve"> </v>
      </c>
      <c r="BS112" s="178" t="str">
        <f t="array" ref="BS112">IFERROR(INDEX(FDONN,MATCH($BR$4&amp;$E112,FNOM&amp;FDATE,0),4)," ")</f>
        <v xml:space="preserve"> </v>
      </c>
      <c r="BT112" s="187">
        <f t="shared" si="347"/>
        <v>0</v>
      </c>
      <c r="BU112" s="188">
        <f t="shared" si="435"/>
        <v>0</v>
      </c>
      <c r="BV112" s="176" t="str">
        <f t="array" ref="BV112">IFERROR(INDEX(FDONN,MATCH($BV$4&amp;$E112,FNOM&amp;FDATE,0),3)," ")</f>
        <v xml:space="preserve"> </v>
      </c>
      <c r="BW112" s="178" t="str">
        <f t="array" ref="BW112">IFERROR(INDEX(FDONN,MATCH($BV$4&amp;$E112,FNOM&amp;FDATE,0),4)," ")</f>
        <v xml:space="preserve"> </v>
      </c>
      <c r="BX112" s="187">
        <f t="shared" si="348"/>
        <v>0</v>
      </c>
      <c r="BY112" s="188">
        <f t="shared" si="436"/>
        <v>0</v>
      </c>
      <c r="BZ112" s="176" t="str">
        <f t="array" ref="BZ112">IFERROR(INDEX(FDONN,MATCH($BZ$4&amp;$E112,FNOM&amp;FDATE,0),3)," ")</f>
        <v xml:space="preserve"> </v>
      </c>
      <c r="CA112" s="178" t="str">
        <f t="array" ref="CA112">IFERROR(INDEX(FDONN,MATCH($BZ$4&amp;$E112,FNOM&amp;FDATE,0),4)," ")</f>
        <v xml:space="preserve"> </v>
      </c>
      <c r="CB112" s="187">
        <f t="shared" si="349"/>
        <v>0</v>
      </c>
      <c r="CC112" s="188">
        <f t="shared" si="437"/>
        <v>0</v>
      </c>
      <c r="CD112" s="176" t="str">
        <f t="array" ref="CD112">IFERROR(INDEX(FDONN,MATCH($CD$4&amp;$E112,FNOM&amp;FDATE,0),3)," ")</f>
        <v xml:space="preserve"> </v>
      </c>
      <c r="CE112" s="178" t="str">
        <f t="array" ref="CE112">IFERROR(INDEX(FDONN,MATCH($CD$4&amp;$E112,FNOM&amp;FDATE,0),4)," ")</f>
        <v xml:space="preserve"> </v>
      </c>
      <c r="CF112" s="187">
        <f t="shared" si="350"/>
        <v>0</v>
      </c>
      <c r="CG112" s="188">
        <f t="shared" si="438"/>
        <v>0</v>
      </c>
      <c r="CH112" s="176" t="str">
        <f t="array" ref="CH112">IFERROR(INDEX(FDONN,MATCH($CH$4&amp;$E112,FNOM&amp;FDATE,0),3)," ")</f>
        <v xml:space="preserve"> </v>
      </c>
      <c r="CI112" s="178" t="str">
        <f t="array" ref="CI112">IFERROR(INDEX(FDONN,MATCH($CH$4&amp;$E112,FNOM&amp;FDATE,0),4)," ")</f>
        <v xml:space="preserve"> </v>
      </c>
      <c r="CJ112" s="187">
        <f t="shared" si="351"/>
        <v>0</v>
      </c>
      <c r="CK112" s="188">
        <f t="shared" si="439"/>
        <v>0</v>
      </c>
      <c r="CL112" s="176" t="str">
        <f t="array" ref="CL112">IFERROR(INDEX(FDONN,MATCH($CL$4&amp;$E112,FNOM&amp;FDATE,0),3)," ")</f>
        <v xml:space="preserve"> </v>
      </c>
      <c r="CM112" s="178" t="str">
        <f t="array" ref="CM112">IFERROR(INDEX(FDONN,MATCH($CL$4&amp;$E112,FNOM&amp;FDATE,0),4)," ")</f>
        <v xml:space="preserve"> </v>
      </c>
      <c r="CN112" s="187">
        <f t="shared" si="352"/>
        <v>0</v>
      </c>
      <c r="CO112" s="188">
        <f t="shared" si="440"/>
        <v>0</v>
      </c>
      <c r="CP112" s="176" t="str">
        <f t="array" ref="CP112">IFERROR(INDEX(FDONN,MATCH($CP$4&amp;$E112,FNOM&amp;FDATE,0),3)," ")</f>
        <v xml:space="preserve"> </v>
      </c>
      <c r="CQ112" s="178" t="str">
        <f t="array" ref="CQ112">IFERROR(INDEX(FDONN,MATCH($CP$4&amp;$E112,FNOM&amp;FDATE,0),4)," ")</f>
        <v xml:space="preserve"> </v>
      </c>
      <c r="CR112" s="187">
        <f t="shared" si="353"/>
        <v>0</v>
      </c>
      <c r="CS112" s="188">
        <f t="shared" si="441"/>
        <v>0</v>
      </c>
      <c r="CT112" s="176" t="str">
        <f t="array" ref="CT112">IFERROR(INDEX(FDONN,MATCH($CT$4&amp;$E112,FNOM&amp;FDATE,0),3)," ")</f>
        <v xml:space="preserve"> </v>
      </c>
      <c r="CU112" s="178" t="str">
        <f t="array" ref="CU112">IFERROR(INDEX(FDONN,MATCH($CT$4&amp;$E112,FNOM&amp;FDATE,0),4)," ")</f>
        <v xml:space="preserve"> </v>
      </c>
      <c r="CV112" s="187">
        <f t="shared" si="354"/>
        <v>0</v>
      </c>
      <c r="CW112" s="188">
        <f t="shared" si="442"/>
        <v>0</v>
      </c>
      <c r="CX112" s="176" t="str">
        <f t="array" ref="CX112">IFERROR(INDEX(FDONN,MATCH($CX$4&amp;$E112,FNOM&amp;FDATE,0),3)," ")</f>
        <v xml:space="preserve"> </v>
      </c>
      <c r="CY112" s="178" t="str">
        <f t="array" ref="CY112">IFERROR(INDEX(FDONN,MATCH($CX$4&amp;$E112,FNOM&amp;FDATE,0),4)," ")</f>
        <v xml:space="preserve"> </v>
      </c>
      <c r="CZ112" s="187">
        <f t="shared" si="355"/>
        <v>0</v>
      </c>
      <c r="DA112" s="188">
        <f t="shared" si="443"/>
        <v>0</v>
      </c>
      <c r="DB112" s="176" t="str">
        <f t="array" ref="DB112">IFERROR(INDEX(FDONN,MATCH($DB$4&amp;$E112,FNOM&amp;FDATE,0),3)," ")</f>
        <v xml:space="preserve"> </v>
      </c>
      <c r="DC112" s="178" t="str">
        <f t="array" ref="DC112">IFERROR(INDEX(FDONN,MATCH($DB$4&amp;$E112,FNOM&amp;FDATE,0),4)," ")</f>
        <v xml:space="preserve"> </v>
      </c>
      <c r="DD112" s="187">
        <f t="shared" si="356"/>
        <v>0</v>
      </c>
      <c r="DE112" s="188">
        <f t="shared" si="444"/>
        <v>0</v>
      </c>
      <c r="DF112" s="176" t="str">
        <f t="array" ref="DF112">IFERROR(INDEX(FDONN,MATCH($DF$4&amp;$E112,FNOM&amp;FDATE,0),3)," ")</f>
        <v xml:space="preserve"> </v>
      </c>
      <c r="DG112" s="178" t="str">
        <f t="array" ref="DG112">IFERROR(INDEX(FDONN,MATCH($DF$4&amp;$E112,FNOM&amp;FDATE,0),4)," ")</f>
        <v xml:space="preserve"> </v>
      </c>
      <c r="DH112" s="187">
        <f t="shared" si="357"/>
        <v>0</v>
      </c>
      <c r="DI112" s="188">
        <f t="shared" si="445"/>
        <v>0</v>
      </c>
      <c r="DJ112" s="176" t="str">
        <f t="array" ref="DJ112">IFERROR(INDEX(FDONN,MATCH($DJ$4&amp;$E112,FNOM&amp;FDATE,0),3)," ")</f>
        <v xml:space="preserve"> </v>
      </c>
      <c r="DK112" s="178" t="str">
        <f t="array" ref="DK112">IFERROR(INDEX(FDONN,MATCH($DJ$4&amp;$E112,FNOM&amp;FDATE,0),4)," ")</f>
        <v xml:space="preserve"> </v>
      </c>
      <c r="DL112" s="187">
        <f t="shared" si="358"/>
        <v>0</v>
      </c>
      <c r="DM112" s="188">
        <f t="shared" si="446"/>
        <v>0</v>
      </c>
      <c r="DN112" s="194" t="str">
        <f t="array" ref="DN112">IFERROR(INDEX(FDONN,MATCH($DN$4&amp;$E112,FNOM&amp;FDATE,0),3)," ")</f>
        <v xml:space="preserve"> </v>
      </c>
      <c r="DO112" s="178" t="str">
        <f t="array" ref="DO112">IFERROR(INDEX(FDONN,MATCH($DN$4&amp;$E112,FNOM&amp;FDATE,0),4)," ")</f>
        <v xml:space="preserve"> </v>
      </c>
      <c r="DP112" s="187">
        <f t="shared" si="359"/>
        <v>0</v>
      </c>
      <c r="DQ112" s="188">
        <f t="shared" si="447"/>
        <v>0</v>
      </c>
    </row>
    <row r="113" spans="1:121" ht="16.5" thickBot="1" x14ac:dyDescent="0.3">
      <c r="A113" s="97"/>
      <c r="B113" s="95">
        <f t="shared" si="325"/>
        <v>4</v>
      </c>
      <c r="C113" s="95">
        <f t="shared" si="326"/>
        <v>16</v>
      </c>
      <c r="D113" s="95">
        <f t="shared" si="327"/>
        <v>4</v>
      </c>
      <c r="E113" s="156">
        <f t="shared" si="330"/>
        <v>43573</v>
      </c>
      <c r="F113" s="176" t="str">
        <f t="array" ref="F113">IFERROR(INDEX(Etat!A:C,MATCH('2019'!$F$4:$I$4&amp;'2019'!$E113,FNOM&amp;FDATE,0),3)," ")</f>
        <v xml:space="preserve"> </v>
      </c>
      <c r="G113" s="178" t="str">
        <f t="array" ref="G113">IFERROR(INDEX(Etat!A:D,MATCH('2019'!$F$4:$I$4&amp;'2019'!$E113,FNOM&amp;FDATE,0),4)," ")</f>
        <v xml:space="preserve"> </v>
      </c>
      <c r="H113" s="187">
        <f t="shared" si="331"/>
        <v>0</v>
      </c>
      <c r="I113" s="188">
        <f t="shared" si="449"/>
        <v>0</v>
      </c>
      <c r="J113" s="176" t="str">
        <f t="array" ref="J113">IFERROR(INDEX(FDONN,MATCH($J$4&amp;$E113,FNOM&amp;FDATE,0),3)," ")</f>
        <v xml:space="preserve"> </v>
      </c>
      <c r="K113" s="178" t="str">
        <f t="array" ref="K113">IFERROR(INDEX(FDONN,MATCH($J$4&amp;$E113,FNOM&amp;FDATE,0),4)," ")</f>
        <v xml:space="preserve"> </v>
      </c>
      <c r="L113" s="187">
        <f t="shared" si="332"/>
        <v>0</v>
      </c>
      <c r="M113" s="188">
        <f t="shared" si="420"/>
        <v>0</v>
      </c>
      <c r="N113" s="176" t="str">
        <f t="array" ref="N113">IFERROR(INDEX(FDONN,MATCH($N$4&amp;$E113,FNOM&amp;FDATE,0),3)," ")</f>
        <v xml:space="preserve"> </v>
      </c>
      <c r="O113" s="178" t="str">
        <f t="array" ref="O113">IFERROR(INDEX(FDONN,MATCH($N$4&amp;$E113,FNOM&amp;FDATE,0),4)," ")</f>
        <v xml:space="preserve"> </v>
      </c>
      <c r="P113" s="187">
        <f t="shared" si="333"/>
        <v>0</v>
      </c>
      <c r="Q113" s="188">
        <f t="shared" si="421"/>
        <v>0</v>
      </c>
      <c r="R113" s="176" t="str">
        <f t="array" ref="R113">IFERROR(INDEX(FDONN,MATCH($R$4&amp;$E113,FNOM&amp;FDATE,0),3)," ")</f>
        <v xml:space="preserve"> </v>
      </c>
      <c r="S113" s="178" t="str">
        <f t="array" ref="S113">IFERROR(INDEX(FDONN,MATCH($R$4&amp;$E113,FNOM&amp;FDATE,0),4)," ")</f>
        <v xml:space="preserve"> </v>
      </c>
      <c r="T113" s="187">
        <f t="shared" si="334"/>
        <v>0</v>
      </c>
      <c r="U113" s="188">
        <f t="shared" si="422"/>
        <v>0</v>
      </c>
      <c r="V113" s="176" t="str">
        <f t="array" ref="V113">IFERROR(INDEX(FDONN,MATCH($V$4&amp;$E113,FNOM&amp;FDATE,0),3)," ")</f>
        <v xml:space="preserve"> </v>
      </c>
      <c r="W113" s="178" t="str">
        <f t="array" ref="W113">IFERROR(INDEX(FDONN,MATCH($V$4&amp;$E113,FNOM&amp;FDATE,0),4)," ")</f>
        <v xml:space="preserve"> </v>
      </c>
      <c r="X113" s="187">
        <f t="shared" si="335"/>
        <v>0</v>
      </c>
      <c r="Y113" s="188">
        <f t="shared" si="423"/>
        <v>0</v>
      </c>
      <c r="Z113" s="176" t="str">
        <f t="array" ref="Z113">IFERROR(INDEX(FDONN,MATCH($Z$4&amp;$E113,FNOM&amp;FDATE,0),3)," ")</f>
        <v xml:space="preserve"> </v>
      </c>
      <c r="AA113" s="178" t="str">
        <f t="array" ref="AA113">IFERROR(INDEX(FDONN,MATCH($Z$4&amp;$E113,FNOM&amp;FDATE,0),4)," ")</f>
        <v xml:space="preserve"> </v>
      </c>
      <c r="AB113" s="187">
        <f t="shared" si="336"/>
        <v>0</v>
      </c>
      <c r="AC113" s="188">
        <f t="shared" si="424"/>
        <v>0</v>
      </c>
      <c r="AD113" s="176" t="str">
        <f t="shared" si="328"/>
        <v xml:space="preserve"> </v>
      </c>
      <c r="AE113" s="178" t="str">
        <f t="shared" si="329"/>
        <v xml:space="preserve"> </v>
      </c>
      <c r="AF113" s="187">
        <f t="shared" si="337"/>
        <v>0</v>
      </c>
      <c r="AG113" s="188">
        <f t="shared" si="425"/>
        <v>0</v>
      </c>
      <c r="AH113" s="176" t="str">
        <f t="array" ref="AH113">IFERROR(INDEX(FDONN,MATCH($AH$4&amp;$E113,FNOM&amp;FDATE,0),3)," ")</f>
        <v xml:space="preserve"> </v>
      </c>
      <c r="AI113" s="178" t="str">
        <f t="array" ref="AI113">IFERROR(INDEX(FDONN,MATCH($AH$4&amp;$E113,FNOM&amp;FDATE,0),4)," ")</f>
        <v xml:space="preserve"> </v>
      </c>
      <c r="AJ113" s="187">
        <f t="shared" si="338"/>
        <v>0</v>
      </c>
      <c r="AK113" s="188">
        <f t="shared" si="426"/>
        <v>0</v>
      </c>
      <c r="AL113" s="176" t="str">
        <f t="array" ref="AL113">IFERROR(INDEX(FDONN,MATCH($AL$4&amp;$E113,FNOM&amp;FDATE,0),3)," ")</f>
        <v xml:space="preserve"> </v>
      </c>
      <c r="AM113" s="178" t="str">
        <f t="array" ref="AM113">IFERROR(INDEX(FDONN,MATCH($AL$4&amp;$E113,FNOM&amp;FDATE,0),4)," ")</f>
        <v xml:space="preserve"> </v>
      </c>
      <c r="AN113" s="187">
        <f t="shared" si="339"/>
        <v>0</v>
      </c>
      <c r="AO113" s="188">
        <f t="shared" si="427"/>
        <v>0</v>
      </c>
      <c r="AP113" s="176" t="str">
        <f t="array" ref="AP113">IFERROR(INDEX(FDONN,MATCH($AP$4&amp;$E113,FNOM&amp;FDATE,0),3)," ")</f>
        <v xml:space="preserve"> </v>
      </c>
      <c r="AQ113" s="178" t="str">
        <f t="array" ref="AQ113">IFERROR(INDEX(FDONN,MATCH($AP$4&amp;$E113,FNOM&amp;FDATE,0),4)," ")</f>
        <v xml:space="preserve"> </v>
      </c>
      <c r="AR113" s="187">
        <f t="shared" si="340"/>
        <v>0</v>
      </c>
      <c r="AS113" s="188">
        <f t="shared" si="428"/>
        <v>0</v>
      </c>
      <c r="AT113" s="176" t="str">
        <f t="array" ref="AT113">IFERROR(INDEX(FDONN,MATCH($AT$4&amp;$E113,FNOM&amp;FDATE,0),3)," ")</f>
        <v xml:space="preserve"> </v>
      </c>
      <c r="AU113" s="178" t="str">
        <f t="array" ref="AU113">IFERROR(INDEX(FDONN,MATCH($AT$4&amp;$E113,FNOM&amp;FDATE,0),4)," ")</f>
        <v xml:space="preserve"> </v>
      </c>
      <c r="AV113" s="187">
        <f t="shared" si="341"/>
        <v>0</v>
      </c>
      <c r="AW113" s="188">
        <f t="shared" si="429"/>
        <v>0</v>
      </c>
      <c r="AX113" s="176" t="str">
        <f t="array" ref="AX113">IFERROR(INDEX(FDONN,MATCH($AX$4&amp;$E113,FNOM&amp;FDATE,0),3)," ")</f>
        <v xml:space="preserve"> </v>
      </c>
      <c r="AY113" s="178" t="str">
        <f t="array" ref="AY113">IFERROR(INDEX(FDONN,MATCH($AX$4&amp;$E113,FNOM&amp;FDATE,0),4)," ")</f>
        <v xml:space="preserve"> </v>
      </c>
      <c r="AZ113" s="187">
        <f t="shared" si="342"/>
        <v>0</v>
      </c>
      <c r="BA113" s="188">
        <f t="shared" si="430"/>
        <v>0</v>
      </c>
      <c r="BB113" s="176" t="str">
        <f t="array" ref="BB113">IFERROR(INDEX(FDONN,MATCH($BB$4&amp;$E113,FNOM&amp;FDATE,0),3)," ")</f>
        <v xml:space="preserve"> </v>
      </c>
      <c r="BC113" s="178" t="str">
        <f t="array" ref="BC113">IFERROR(INDEX(FDONN,MATCH($BB$4&amp;$E113,FNOM&amp;FDATE,0),4)," ")</f>
        <v xml:space="preserve"> </v>
      </c>
      <c r="BD113" s="187">
        <f t="shared" si="343"/>
        <v>0</v>
      </c>
      <c r="BE113" s="188">
        <f t="shared" si="431"/>
        <v>0</v>
      </c>
      <c r="BF113" s="176" t="str">
        <f t="array" ref="BF113">IFERROR(INDEX(FDONN,MATCH($BF$4&amp;$E113,FNOM&amp;FDATE,0),3)," ")</f>
        <v xml:space="preserve"> </v>
      </c>
      <c r="BG113" s="178" t="str">
        <f t="array" ref="BG113">IFERROR(INDEX(FDONN,MATCH($BF$4&amp;$E113,FNOM&amp;FDATE,0),4)," ")</f>
        <v xml:space="preserve"> </v>
      </c>
      <c r="BH113" s="187">
        <f t="shared" si="344"/>
        <v>0</v>
      </c>
      <c r="BI113" s="188">
        <f t="shared" si="432"/>
        <v>0</v>
      </c>
      <c r="BJ113" s="176" t="str">
        <f t="array" ref="BJ113">IFERROR(INDEX(FDONN,MATCH($BJ$4&amp;$E113,FNOM&amp;FDATE,0),3)," ")</f>
        <v xml:space="preserve"> </v>
      </c>
      <c r="BK113" s="178" t="str">
        <f t="array" ref="BK113">IFERROR(INDEX(FDONN,MATCH($BJ$4&amp;$E113,FNOM&amp;FDATE,0),4)," ")</f>
        <v xml:space="preserve"> </v>
      </c>
      <c r="BL113" s="187">
        <f t="shared" si="345"/>
        <v>0</v>
      </c>
      <c r="BM113" s="188">
        <f t="shared" si="433"/>
        <v>0</v>
      </c>
      <c r="BN113" s="176" t="str">
        <f t="array" ref="BN113">IFERROR(INDEX(FDONN,MATCH($BN$4&amp;$E113,FNOM&amp;FDATE,0),3)," ")</f>
        <v xml:space="preserve"> </v>
      </c>
      <c r="BO113" s="178" t="str">
        <f t="array" ref="BO113">IFERROR(INDEX(FDONN,MATCH($BN$4&amp;$E113,FNOM&amp;FDATE,0),4)," ")</f>
        <v xml:space="preserve"> </v>
      </c>
      <c r="BP113" s="187">
        <f t="shared" si="346"/>
        <v>0</v>
      </c>
      <c r="BQ113" s="188">
        <f t="shared" si="434"/>
        <v>0</v>
      </c>
      <c r="BR113" s="176" t="str">
        <f t="array" ref="BR113">IFERROR(INDEX(FDONN,MATCH($BR$4&amp;$E113,FNOM&amp;FDATE,0),3)," ")</f>
        <v xml:space="preserve"> </v>
      </c>
      <c r="BS113" s="178" t="str">
        <f t="array" ref="BS113">IFERROR(INDEX(FDONN,MATCH($BR$4&amp;$E113,FNOM&amp;FDATE,0),4)," ")</f>
        <v xml:space="preserve"> </v>
      </c>
      <c r="BT113" s="187">
        <f t="shared" si="347"/>
        <v>0</v>
      </c>
      <c r="BU113" s="188">
        <f t="shared" si="435"/>
        <v>0</v>
      </c>
      <c r="BV113" s="176" t="str">
        <f t="array" ref="BV113">IFERROR(INDEX(FDONN,MATCH($BV$4&amp;$E113,FNOM&amp;FDATE,0),3)," ")</f>
        <v xml:space="preserve"> </v>
      </c>
      <c r="BW113" s="178" t="str">
        <f t="array" ref="BW113">IFERROR(INDEX(FDONN,MATCH($BV$4&amp;$E113,FNOM&amp;FDATE,0),4)," ")</f>
        <v xml:space="preserve"> </v>
      </c>
      <c r="BX113" s="187">
        <f t="shared" si="348"/>
        <v>0</v>
      </c>
      <c r="BY113" s="188">
        <f t="shared" si="436"/>
        <v>0</v>
      </c>
      <c r="BZ113" s="176" t="str">
        <f t="array" ref="BZ113">IFERROR(INDEX(FDONN,MATCH($BZ$4&amp;$E113,FNOM&amp;FDATE,0),3)," ")</f>
        <v xml:space="preserve"> </v>
      </c>
      <c r="CA113" s="178" t="str">
        <f t="array" ref="CA113">IFERROR(INDEX(FDONN,MATCH($BZ$4&amp;$E113,FNOM&amp;FDATE,0),4)," ")</f>
        <v xml:space="preserve"> </v>
      </c>
      <c r="CB113" s="187">
        <f t="shared" si="349"/>
        <v>0</v>
      </c>
      <c r="CC113" s="188">
        <f t="shared" si="437"/>
        <v>0</v>
      </c>
      <c r="CD113" s="176" t="str">
        <f t="array" ref="CD113">IFERROR(INDEX(FDONN,MATCH($CD$4&amp;$E113,FNOM&amp;FDATE,0),3)," ")</f>
        <v xml:space="preserve"> </v>
      </c>
      <c r="CE113" s="178" t="str">
        <f t="array" ref="CE113">IFERROR(INDEX(FDONN,MATCH($CD$4&amp;$E113,FNOM&amp;FDATE,0),4)," ")</f>
        <v xml:space="preserve"> </v>
      </c>
      <c r="CF113" s="187">
        <f t="shared" si="350"/>
        <v>0</v>
      </c>
      <c r="CG113" s="188">
        <f t="shared" si="438"/>
        <v>0</v>
      </c>
      <c r="CH113" s="176" t="str">
        <f t="array" ref="CH113">IFERROR(INDEX(FDONN,MATCH($CH$4&amp;$E113,FNOM&amp;FDATE,0),3)," ")</f>
        <v xml:space="preserve"> </v>
      </c>
      <c r="CI113" s="178" t="str">
        <f t="array" ref="CI113">IFERROR(INDEX(FDONN,MATCH($CH$4&amp;$E113,FNOM&amp;FDATE,0),4)," ")</f>
        <v xml:space="preserve"> </v>
      </c>
      <c r="CJ113" s="187">
        <f t="shared" si="351"/>
        <v>0</v>
      </c>
      <c r="CK113" s="188">
        <f t="shared" si="439"/>
        <v>0</v>
      </c>
      <c r="CL113" s="176" t="str">
        <f t="array" ref="CL113">IFERROR(INDEX(FDONN,MATCH($CL$4&amp;$E113,FNOM&amp;FDATE,0),3)," ")</f>
        <v xml:space="preserve"> </v>
      </c>
      <c r="CM113" s="178" t="str">
        <f t="array" ref="CM113">IFERROR(INDEX(FDONN,MATCH($CL$4&amp;$E113,FNOM&amp;FDATE,0),4)," ")</f>
        <v xml:space="preserve"> </v>
      </c>
      <c r="CN113" s="187">
        <f t="shared" si="352"/>
        <v>0</v>
      </c>
      <c r="CO113" s="188">
        <f t="shared" si="440"/>
        <v>0</v>
      </c>
      <c r="CP113" s="176" t="str">
        <f t="array" ref="CP113">IFERROR(INDEX(FDONN,MATCH($CP$4&amp;$E113,FNOM&amp;FDATE,0),3)," ")</f>
        <v xml:space="preserve"> </v>
      </c>
      <c r="CQ113" s="178" t="str">
        <f t="array" ref="CQ113">IFERROR(INDEX(FDONN,MATCH($CP$4&amp;$E113,FNOM&amp;FDATE,0),4)," ")</f>
        <v xml:space="preserve"> </v>
      </c>
      <c r="CR113" s="187">
        <f t="shared" si="353"/>
        <v>0</v>
      </c>
      <c r="CS113" s="188">
        <f t="shared" si="441"/>
        <v>0</v>
      </c>
      <c r="CT113" s="176" t="str">
        <f t="array" ref="CT113">IFERROR(INDEX(FDONN,MATCH($CT$4&amp;$E113,FNOM&amp;FDATE,0),3)," ")</f>
        <v xml:space="preserve"> </v>
      </c>
      <c r="CU113" s="178" t="str">
        <f t="array" ref="CU113">IFERROR(INDEX(FDONN,MATCH($CT$4&amp;$E113,FNOM&amp;FDATE,0),4)," ")</f>
        <v xml:space="preserve"> </v>
      </c>
      <c r="CV113" s="187">
        <f t="shared" si="354"/>
        <v>0</v>
      </c>
      <c r="CW113" s="188">
        <f t="shared" si="442"/>
        <v>0</v>
      </c>
      <c r="CX113" s="176" t="str">
        <f t="array" ref="CX113">IFERROR(INDEX(FDONN,MATCH($CX$4&amp;$E113,FNOM&amp;FDATE,0),3)," ")</f>
        <v xml:space="preserve"> </v>
      </c>
      <c r="CY113" s="178" t="str">
        <f t="array" ref="CY113">IFERROR(INDEX(FDONN,MATCH($CX$4&amp;$E113,FNOM&amp;FDATE,0),4)," ")</f>
        <v xml:space="preserve"> </v>
      </c>
      <c r="CZ113" s="187">
        <f t="shared" si="355"/>
        <v>0</v>
      </c>
      <c r="DA113" s="188">
        <f t="shared" si="443"/>
        <v>0</v>
      </c>
      <c r="DB113" s="176" t="str">
        <f t="array" ref="DB113">IFERROR(INDEX(FDONN,MATCH($DB$4&amp;$E113,FNOM&amp;FDATE,0),3)," ")</f>
        <v xml:space="preserve"> </v>
      </c>
      <c r="DC113" s="178" t="str">
        <f t="array" ref="DC113">IFERROR(INDEX(FDONN,MATCH($DB$4&amp;$E113,FNOM&amp;FDATE,0),4)," ")</f>
        <v xml:space="preserve"> </v>
      </c>
      <c r="DD113" s="187">
        <f t="shared" si="356"/>
        <v>0</v>
      </c>
      <c r="DE113" s="188">
        <f t="shared" si="444"/>
        <v>0</v>
      </c>
      <c r="DF113" s="176" t="str">
        <f t="array" ref="DF113">IFERROR(INDEX(FDONN,MATCH($DF$4&amp;$E113,FNOM&amp;FDATE,0),3)," ")</f>
        <v xml:space="preserve"> </v>
      </c>
      <c r="DG113" s="178" t="str">
        <f t="array" ref="DG113">IFERROR(INDEX(FDONN,MATCH($DF$4&amp;$E113,FNOM&amp;FDATE,0),4)," ")</f>
        <v xml:space="preserve"> </v>
      </c>
      <c r="DH113" s="187">
        <f t="shared" si="357"/>
        <v>0</v>
      </c>
      <c r="DI113" s="188">
        <f t="shared" si="445"/>
        <v>0</v>
      </c>
      <c r="DJ113" s="176" t="str">
        <f t="array" ref="DJ113">IFERROR(INDEX(FDONN,MATCH($DJ$4&amp;$E113,FNOM&amp;FDATE,0),3)," ")</f>
        <v xml:space="preserve"> </v>
      </c>
      <c r="DK113" s="178" t="str">
        <f t="array" ref="DK113">IFERROR(INDEX(FDONN,MATCH($DJ$4&amp;$E113,FNOM&amp;FDATE,0),4)," ")</f>
        <v xml:space="preserve"> </v>
      </c>
      <c r="DL113" s="187">
        <f t="shared" si="358"/>
        <v>0</v>
      </c>
      <c r="DM113" s="188">
        <f t="shared" si="446"/>
        <v>0</v>
      </c>
      <c r="DN113" s="194" t="str">
        <f t="array" ref="DN113">IFERROR(INDEX(FDONN,MATCH($DN$4&amp;$E113,FNOM&amp;FDATE,0),3)," ")</f>
        <v xml:space="preserve"> </v>
      </c>
      <c r="DO113" s="178" t="str">
        <f t="array" ref="DO113">IFERROR(INDEX(FDONN,MATCH($DN$4&amp;$E113,FNOM&amp;FDATE,0),4)," ")</f>
        <v xml:space="preserve"> </v>
      </c>
      <c r="DP113" s="187">
        <f t="shared" si="359"/>
        <v>0</v>
      </c>
      <c r="DQ113" s="188">
        <f t="shared" si="447"/>
        <v>0</v>
      </c>
    </row>
    <row r="114" spans="1:121" ht="16.5" thickBot="1" x14ac:dyDescent="0.3">
      <c r="A114" s="97"/>
      <c r="B114" s="95">
        <f t="shared" si="325"/>
        <v>5</v>
      </c>
      <c r="C114" s="95">
        <f t="shared" si="326"/>
        <v>16</v>
      </c>
      <c r="D114" s="95">
        <f t="shared" si="327"/>
        <v>4</v>
      </c>
      <c r="E114" s="156">
        <f t="shared" si="330"/>
        <v>43574</v>
      </c>
      <c r="F114" s="176" t="str">
        <f t="array" ref="F114">IFERROR(INDEX(Etat!A:C,MATCH('2019'!$F$4:$I$4&amp;'2019'!$E114,FNOM&amp;FDATE,0),3)," ")</f>
        <v xml:space="preserve"> </v>
      </c>
      <c r="G114" s="178" t="str">
        <f t="array" ref="G114">IFERROR(INDEX(Etat!A:D,MATCH('2019'!$F$4:$I$4&amp;'2019'!$E114,FNOM&amp;FDATE,0),4)," ")</f>
        <v xml:space="preserve"> </v>
      </c>
      <c r="H114" s="187">
        <f t="shared" si="331"/>
        <v>0</v>
      </c>
      <c r="I114" s="188">
        <f t="shared" si="449"/>
        <v>0</v>
      </c>
      <c r="J114" s="176" t="str">
        <f t="array" ref="J114">IFERROR(INDEX(FDONN,MATCH($J$4&amp;$E114,FNOM&amp;FDATE,0),3)," ")</f>
        <v xml:space="preserve"> </v>
      </c>
      <c r="K114" s="178" t="str">
        <f t="array" ref="K114">IFERROR(INDEX(FDONN,MATCH($J$4&amp;$E114,FNOM&amp;FDATE,0),4)," ")</f>
        <v xml:space="preserve"> </v>
      </c>
      <c r="L114" s="187">
        <f t="shared" si="332"/>
        <v>0</v>
      </c>
      <c r="M114" s="188">
        <f t="shared" si="420"/>
        <v>0</v>
      </c>
      <c r="N114" s="176" t="str">
        <f t="array" ref="N114">IFERROR(INDEX(FDONN,MATCH($N$4&amp;$E114,FNOM&amp;FDATE,0),3)," ")</f>
        <v xml:space="preserve"> </v>
      </c>
      <c r="O114" s="178" t="str">
        <f t="array" ref="O114">IFERROR(INDEX(FDONN,MATCH($N$4&amp;$E114,FNOM&amp;FDATE,0),4)," ")</f>
        <v xml:space="preserve"> </v>
      </c>
      <c r="P114" s="187">
        <f t="shared" si="333"/>
        <v>0</v>
      </c>
      <c r="Q114" s="188">
        <f t="shared" si="421"/>
        <v>0</v>
      </c>
      <c r="R114" s="176" t="str">
        <f t="array" ref="R114">IFERROR(INDEX(FDONN,MATCH($R$4&amp;$E114,FNOM&amp;FDATE,0),3)," ")</f>
        <v xml:space="preserve"> </v>
      </c>
      <c r="S114" s="178" t="str">
        <f t="array" ref="S114">IFERROR(INDEX(FDONN,MATCH($R$4&amp;$E114,FNOM&amp;FDATE,0),4)," ")</f>
        <v xml:space="preserve"> </v>
      </c>
      <c r="T114" s="187">
        <f t="shared" si="334"/>
        <v>0</v>
      </c>
      <c r="U114" s="188">
        <f t="shared" si="422"/>
        <v>0</v>
      </c>
      <c r="V114" s="176" t="str">
        <f t="array" ref="V114">IFERROR(INDEX(FDONN,MATCH($V$4&amp;$E114,FNOM&amp;FDATE,0),3)," ")</f>
        <v xml:space="preserve"> </v>
      </c>
      <c r="W114" s="178" t="str">
        <f t="array" ref="W114">IFERROR(INDEX(FDONN,MATCH($V$4&amp;$E114,FNOM&amp;FDATE,0),4)," ")</f>
        <v xml:space="preserve"> </v>
      </c>
      <c r="X114" s="187">
        <f t="shared" si="335"/>
        <v>0</v>
      </c>
      <c r="Y114" s="188">
        <f t="shared" si="423"/>
        <v>0</v>
      </c>
      <c r="Z114" s="176" t="str">
        <f t="array" ref="Z114">IFERROR(INDEX(FDONN,MATCH($Z$4&amp;$E114,FNOM&amp;FDATE,0),3)," ")</f>
        <v xml:space="preserve"> </v>
      </c>
      <c r="AA114" s="178" t="str">
        <f t="array" ref="AA114">IFERROR(INDEX(FDONN,MATCH($Z$4&amp;$E114,FNOM&amp;FDATE,0),4)," ")</f>
        <v xml:space="preserve"> </v>
      </c>
      <c r="AB114" s="187">
        <f t="shared" si="336"/>
        <v>0</v>
      </c>
      <c r="AC114" s="188">
        <f t="shared" si="424"/>
        <v>0</v>
      </c>
      <c r="AD114" s="176" t="str">
        <f t="shared" si="328"/>
        <v xml:space="preserve"> </v>
      </c>
      <c r="AE114" s="178" t="str">
        <f t="shared" si="329"/>
        <v xml:space="preserve"> </v>
      </c>
      <c r="AF114" s="187">
        <f t="shared" si="337"/>
        <v>0</v>
      </c>
      <c r="AG114" s="188">
        <f t="shared" si="425"/>
        <v>0</v>
      </c>
      <c r="AH114" s="176" t="str">
        <f t="array" ref="AH114">IFERROR(INDEX(FDONN,MATCH($AH$4&amp;$E114,FNOM&amp;FDATE,0),3)," ")</f>
        <v xml:space="preserve"> </v>
      </c>
      <c r="AI114" s="178" t="str">
        <f t="array" ref="AI114">IFERROR(INDEX(FDONN,MATCH($AH$4&amp;$E114,FNOM&amp;FDATE,0),4)," ")</f>
        <v xml:space="preserve"> </v>
      </c>
      <c r="AJ114" s="187">
        <f t="shared" si="338"/>
        <v>0</v>
      </c>
      <c r="AK114" s="188">
        <f t="shared" si="426"/>
        <v>0</v>
      </c>
      <c r="AL114" s="176" t="str">
        <f t="array" ref="AL114">IFERROR(INDEX(FDONN,MATCH($AL$4&amp;$E114,FNOM&amp;FDATE,0),3)," ")</f>
        <v xml:space="preserve"> </v>
      </c>
      <c r="AM114" s="178" t="str">
        <f t="array" ref="AM114">IFERROR(INDEX(FDONN,MATCH($AL$4&amp;$E114,FNOM&amp;FDATE,0),4)," ")</f>
        <v xml:space="preserve"> </v>
      </c>
      <c r="AN114" s="187">
        <f t="shared" si="339"/>
        <v>0</v>
      </c>
      <c r="AO114" s="188">
        <f t="shared" si="427"/>
        <v>0</v>
      </c>
      <c r="AP114" s="176" t="str">
        <f t="array" ref="AP114">IFERROR(INDEX(FDONN,MATCH($AP$4&amp;$E114,FNOM&amp;FDATE,0),3)," ")</f>
        <v xml:space="preserve"> </v>
      </c>
      <c r="AQ114" s="178" t="str">
        <f t="array" ref="AQ114">IFERROR(INDEX(FDONN,MATCH($AP$4&amp;$E114,FNOM&amp;FDATE,0),4)," ")</f>
        <v xml:space="preserve"> </v>
      </c>
      <c r="AR114" s="187">
        <f t="shared" si="340"/>
        <v>0</v>
      </c>
      <c r="AS114" s="188">
        <f t="shared" si="428"/>
        <v>0</v>
      </c>
      <c r="AT114" s="176" t="str">
        <f t="array" ref="AT114">IFERROR(INDEX(FDONN,MATCH($AT$4&amp;$E114,FNOM&amp;FDATE,0),3)," ")</f>
        <v xml:space="preserve"> </v>
      </c>
      <c r="AU114" s="178" t="str">
        <f t="array" ref="AU114">IFERROR(INDEX(FDONN,MATCH($AT$4&amp;$E114,FNOM&amp;FDATE,0),4)," ")</f>
        <v xml:space="preserve"> </v>
      </c>
      <c r="AV114" s="187">
        <f t="shared" si="341"/>
        <v>0</v>
      </c>
      <c r="AW114" s="188">
        <f t="shared" si="429"/>
        <v>0</v>
      </c>
      <c r="AX114" s="176" t="str">
        <f t="array" ref="AX114">IFERROR(INDEX(FDONN,MATCH($AX$4&amp;$E114,FNOM&amp;FDATE,0),3)," ")</f>
        <v xml:space="preserve"> </v>
      </c>
      <c r="AY114" s="178" t="str">
        <f t="array" ref="AY114">IFERROR(INDEX(FDONN,MATCH($AX$4&amp;$E114,FNOM&amp;FDATE,0),4)," ")</f>
        <v xml:space="preserve"> </v>
      </c>
      <c r="AZ114" s="187">
        <f t="shared" si="342"/>
        <v>0</v>
      </c>
      <c r="BA114" s="188">
        <f t="shared" si="430"/>
        <v>0</v>
      </c>
      <c r="BB114" s="176" t="str">
        <f t="array" ref="BB114">IFERROR(INDEX(FDONN,MATCH($BB$4&amp;$E114,FNOM&amp;FDATE,0),3)," ")</f>
        <v xml:space="preserve"> </v>
      </c>
      <c r="BC114" s="178" t="str">
        <f t="array" ref="BC114">IFERROR(INDEX(FDONN,MATCH($BB$4&amp;$E114,FNOM&amp;FDATE,0),4)," ")</f>
        <v xml:space="preserve"> </v>
      </c>
      <c r="BD114" s="187">
        <f t="shared" si="343"/>
        <v>0</v>
      </c>
      <c r="BE114" s="188">
        <f t="shared" si="431"/>
        <v>0</v>
      </c>
      <c r="BF114" s="176" t="str">
        <f t="array" ref="BF114">IFERROR(INDEX(FDONN,MATCH($BF$4&amp;$E114,FNOM&amp;FDATE,0),3)," ")</f>
        <v xml:space="preserve"> </v>
      </c>
      <c r="BG114" s="178" t="str">
        <f t="array" ref="BG114">IFERROR(INDEX(FDONN,MATCH($BF$4&amp;$E114,FNOM&amp;FDATE,0),4)," ")</f>
        <v xml:space="preserve"> </v>
      </c>
      <c r="BH114" s="187">
        <f t="shared" si="344"/>
        <v>0</v>
      </c>
      <c r="BI114" s="188">
        <f t="shared" si="432"/>
        <v>0</v>
      </c>
      <c r="BJ114" s="176" t="str">
        <f t="array" ref="BJ114">IFERROR(INDEX(FDONN,MATCH($BJ$4&amp;$E114,FNOM&amp;FDATE,0),3)," ")</f>
        <v xml:space="preserve"> </v>
      </c>
      <c r="BK114" s="178" t="str">
        <f t="array" ref="BK114">IFERROR(INDEX(FDONN,MATCH($BJ$4&amp;$E114,FNOM&amp;FDATE,0),4)," ")</f>
        <v xml:space="preserve"> </v>
      </c>
      <c r="BL114" s="187">
        <f t="shared" si="345"/>
        <v>0</v>
      </c>
      <c r="BM114" s="188">
        <f t="shared" si="433"/>
        <v>0</v>
      </c>
      <c r="BN114" s="176" t="str">
        <f t="array" ref="BN114">IFERROR(INDEX(FDONN,MATCH($BN$4&amp;$E114,FNOM&amp;FDATE,0),3)," ")</f>
        <v xml:space="preserve"> </v>
      </c>
      <c r="BO114" s="178" t="str">
        <f t="array" ref="BO114">IFERROR(INDEX(FDONN,MATCH($BN$4&amp;$E114,FNOM&amp;FDATE,0),4)," ")</f>
        <v xml:space="preserve"> </v>
      </c>
      <c r="BP114" s="187">
        <f t="shared" si="346"/>
        <v>0</v>
      </c>
      <c r="BQ114" s="188">
        <f t="shared" si="434"/>
        <v>0</v>
      </c>
      <c r="BR114" s="176" t="str">
        <f t="array" ref="BR114">IFERROR(INDEX(FDONN,MATCH($BR$4&amp;$E114,FNOM&amp;FDATE,0),3)," ")</f>
        <v xml:space="preserve"> </v>
      </c>
      <c r="BS114" s="178" t="str">
        <f t="array" ref="BS114">IFERROR(INDEX(FDONN,MATCH($BR$4&amp;$E114,FNOM&amp;FDATE,0),4)," ")</f>
        <v xml:space="preserve"> </v>
      </c>
      <c r="BT114" s="187">
        <f t="shared" si="347"/>
        <v>0</v>
      </c>
      <c r="BU114" s="188">
        <f t="shared" si="435"/>
        <v>0</v>
      </c>
      <c r="BV114" s="176" t="str">
        <f t="array" ref="BV114">IFERROR(INDEX(FDONN,MATCH($BV$4&amp;$E114,FNOM&amp;FDATE,0),3)," ")</f>
        <v xml:space="preserve"> </v>
      </c>
      <c r="BW114" s="178" t="str">
        <f t="array" ref="BW114">IFERROR(INDEX(FDONN,MATCH($BV$4&amp;$E114,FNOM&amp;FDATE,0),4)," ")</f>
        <v xml:space="preserve"> </v>
      </c>
      <c r="BX114" s="187">
        <f t="shared" si="348"/>
        <v>0</v>
      </c>
      <c r="BY114" s="188">
        <f t="shared" si="436"/>
        <v>0</v>
      </c>
      <c r="BZ114" s="176" t="str">
        <f t="array" ref="BZ114">IFERROR(INDEX(FDONN,MATCH($BZ$4&amp;$E114,FNOM&amp;FDATE,0),3)," ")</f>
        <v xml:space="preserve"> </v>
      </c>
      <c r="CA114" s="178" t="str">
        <f t="array" ref="CA114">IFERROR(INDEX(FDONN,MATCH($BZ$4&amp;$E114,FNOM&amp;FDATE,0),4)," ")</f>
        <v xml:space="preserve"> </v>
      </c>
      <c r="CB114" s="187">
        <f t="shared" si="349"/>
        <v>0</v>
      </c>
      <c r="CC114" s="188">
        <f t="shared" si="437"/>
        <v>0</v>
      </c>
      <c r="CD114" s="176" t="str">
        <f t="array" ref="CD114">IFERROR(INDEX(FDONN,MATCH($CD$4&amp;$E114,FNOM&amp;FDATE,0),3)," ")</f>
        <v xml:space="preserve"> </v>
      </c>
      <c r="CE114" s="178" t="str">
        <f t="array" ref="CE114">IFERROR(INDEX(FDONN,MATCH($CD$4&amp;$E114,FNOM&amp;FDATE,0),4)," ")</f>
        <v xml:space="preserve"> </v>
      </c>
      <c r="CF114" s="187">
        <f t="shared" si="350"/>
        <v>0</v>
      </c>
      <c r="CG114" s="188">
        <f t="shared" si="438"/>
        <v>0</v>
      </c>
      <c r="CH114" s="176" t="str">
        <f t="array" ref="CH114">IFERROR(INDEX(FDONN,MATCH($CH$4&amp;$E114,FNOM&amp;FDATE,0),3)," ")</f>
        <v xml:space="preserve"> </v>
      </c>
      <c r="CI114" s="178" t="str">
        <f t="array" ref="CI114">IFERROR(INDEX(FDONN,MATCH($CH$4&amp;$E114,FNOM&amp;FDATE,0),4)," ")</f>
        <v xml:space="preserve"> </v>
      </c>
      <c r="CJ114" s="187">
        <f t="shared" si="351"/>
        <v>0</v>
      </c>
      <c r="CK114" s="188">
        <f t="shared" si="439"/>
        <v>0</v>
      </c>
      <c r="CL114" s="176" t="str">
        <f t="array" ref="CL114">IFERROR(INDEX(FDONN,MATCH($CL$4&amp;$E114,FNOM&amp;FDATE,0),3)," ")</f>
        <v xml:space="preserve"> </v>
      </c>
      <c r="CM114" s="178" t="str">
        <f t="array" ref="CM114">IFERROR(INDEX(FDONN,MATCH($CL$4&amp;$E114,FNOM&amp;FDATE,0),4)," ")</f>
        <v xml:space="preserve"> </v>
      </c>
      <c r="CN114" s="187">
        <f t="shared" si="352"/>
        <v>0</v>
      </c>
      <c r="CO114" s="188">
        <f t="shared" si="440"/>
        <v>0</v>
      </c>
      <c r="CP114" s="176" t="str">
        <f t="array" ref="CP114">IFERROR(INDEX(FDONN,MATCH($CP$4&amp;$E114,FNOM&amp;FDATE,0),3)," ")</f>
        <v xml:space="preserve"> </v>
      </c>
      <c r="CQ114" s="178" t="str">
        <f t="array" ref="CQ114">IFERROR(INDEX(FDONN,MATCH($CP$4&amp;$E114,FNOM&amp;FDATE,0),4)," ")</f>
        <v xml:space="preserve"> </v>
      </c>
      <c r="CR114" s="187">
        <f t="shared" si="353"/>
        <v>0</v>
      </c>
      <c r="CS114" s="188">
        <f t="shared" si="441"/>
        <v>0</v>
      </c>
      <c r="CT114" s="176" t="str">
        <f t="array" ref="CT114">IFERROR(INDEX(FDONN,MATCH($CT$4&amp;$E114,FNOM&amp;FDATE,0),3)," ")</f>
        <v xml:space="preserve"> </v>
      </c>
      <c r="CU114" s="178" t="str">
        <f t="array" ref="CU114">IFERROR(INDEX(FDONN,MATCH($CT$4&amp;$E114,FNOM&amp;FDATE,0),4)," ")</f>
        <v xml:space="preserve"> </v>
      </c>
      <c r="CV114" s="187">
        <f t="shared" si="354"/>
        <v>0</v>
      </c>
      <c r="CW114" s="188">
        <f t="shared" si="442"/>
        <v>0</v>
      </c>
      <c r="CX114" s="176" t="str">
        <f t="array" ref="CX114">IFERROR(INDEX(FDONN,MATCH($CX$4&amp;$E114,FNOM&amp;FDATE,0),3)," ")</f>
        <v xml:space="preserve"> </v>
      </c>
      <c r="CY114" s="178" t="str">
        <f t="array" ref="CY114">IFERROR(INDEX(FDONN,MATCH($CX$4&amp;$E114,FNOM&amp;FDATE,0),4)," ")</f>
        <v xml:space="preserve"> </v>
      </c>
      <c r="CZ114" s="187">
        <f t="shared" si="355"/>
        <v>0</v>
      </c>
      <c r="DA114" s="188">
        <f t="shared" si="443"/>
        <v>0</v>
      </c>
      <c r="DB114" s="176" t="str">
        <f t="array" ref="DB114">IFERROR(INDEX(FDONN,MATCH($DB$4&amp;$E114,FNOM&amp;FDATE,0),3)," ")</f>
        <v xml:space="preserve"> </v>
      </c>
      <c r="DC114" s="178" t="str">
        <f t="array" ref="DC114">IFERROR(INDEX(FDONN,MATCH($DB$4&amp;$E114,FNOM&amp;FDATE,0),4)," ")</f>
        <v xml:space="preserve"> </v>
      </c>
      <c r="DD114" s="187">
        <f t="shared" si="356"/>
        <v>0</v>
      </c>
      <c r="DE114" s="188">
        <f t="shared" si="444"/>
        <v>0</v>
      </c>
      <c r="DF114" s="176" t="str">
        <f t="array" ref="DF114">IFERROR(INDEX(FDONN,MATCH($DF$4&amp;$E114,FNOM&amp;FDATE,0),3)," ")</f>
        <v xml:space="preserve"> </v>
      </c>
      <c r="DG114" s="178" t="str">
        <f t="array" ref="DG114">IFERROR(INDEX(FDONN,MATCH($DF$4&amp;$E114,FNOM&amp;FDATE,0),4)," ")</f>
        <v xml:space="preserve"> </v>
      </c>
      <c r="DH114" s="187">
        <f t="shared" si="357"/>
        <v>0</v>
      </c>
      <c r="DI114" s="188">
        <f t="shared" si="445"/>
        <v>0</v>
      </c>
      <c r="DJ114" s="176" t="str">
        <f t="array" ref="DJ114">IFERROR(INDEX(FDONN,MATCH($DJ$4&amp;$E114,FNOM&amp;FDATE,0),3)," ")</f>
        <v xml:space="preserve"> </v>
      </c>
      <c r="DK114" s="178" t="str">
        <f t="array" ref="DK114">IFERROR(INDEX(FDONN,MATCH($DJ$4&amp;$E114,FNOM&amp;FDATE,0),4)," ")</f>
        <v xml:space="preserve"> </v>
      </c>
      <c r="DL114" s="187">
        <f t="shared" si="358"/>
        <v>0</v>
      </c>
      <c r="DM114" s="188">
        <f t="shared" si="446"/>
        <v>0</v>
      </c>
      <c r="DN114" s="194" t="str">
        <f t="array" ref="DN114">IFERROR(INDEX(FDONN,MATCH($DN$4&amp;$E114,FNOM&amp;FDATE,0),3)," ")</f>
        <v xml:space="preserve"> </v>
      </c>
      <c r="DO114" s="178" t="str">
        <f t="array" ref="DO114">IFERROR(INDEX(FDONN,MATCH($DN$4&amp;$E114,FNOM&amp;FDATE,0),4)," ")</f>
        <v xml:space="preserve"> </v>
      </c>
      <c r="DP114" s="187">
        <f t="shared" si="359"/>
        <v>0</v>
      </c>
      <c r="DQ114" s="188">
        <f t="shared" si="447"/>
        <v>0</v>
      </c>
    </row>
    <row r="115" spans="1:121" ht="16.5" thickBot="1" x14ac:dyDescent="0.3">
      <c r="A115" s="97"/>
      <c r="B115" s="95">
        <f t="shared" si="325"/>
        <v>6</v>
      </c>
      <c r="C115" s="95">
        <f t="shared" si="326"/>
        <v>16</v>
      </c>
      <c r="D115" s="95">
        <f t="shared" si="327"/>
        <v>4</v>
      </c>
      <c r="E115" s="156">
        <f t="shared" si="330"/>
        <v>43575</v>
      </c>
      <c r="F115" s="176" t="str">
        <f t="array" ref="F115">IFERROR(INDEX(Etat!A:C,MATCH('2019'!$F$4:$I$4&amp;'2019'!$E115,FNOM&amp;FDATE,0),3)," ")</f>
        <v xml:space="preserve"> </v>
      </c>
      <c r="G115" s="178" t="str">
        <f t="array" ref="G115">IFERROR(INDEX(Etat!A:D,MATCH('2019'!$F$4:$I$4&amp;'2019'!$E115,FNOM&amp;FDATE,0),4)," ")</f>
        <v xml:space="preserve"> </v>
      </c>
      <c r="H115" s="187">
        <f t="shared" si="331"/>
        <v>0</v>
      </c>
      <c r="I115" s="188">
        <f t="shared" si="449"/>
        <v>0</v>
      </c>
      <c r="J115" s="176" t="str">
        <f t="array" ref="J115">IFERROR(INDEX(FDONN,MATCH($J$4&amp;$E115,FNOM&amp;FDATE,0),3)," ")</f>
        <v xml:space="preserve"> </v>
      </c>
      <c r="K115" s="178" t="str">
        <f t="array" ref="K115">IFERROR(INDEX(FDONN,MATCH($J$4&amp;$E115,FNOM&amp;FDATE,0),4)," ")</f>
        <v xml:space="preserve"> </v>
      </c>
      <c r="L115" s="187">
        <f t="shared" si="332"/>
        <v>0</v>
      </c>
      <c r="M115" s="188">
        <f t="shared" si="420"/>
        <v>0</v>
      </c>
      <c r="N115" s="176" t="str">
        <f t="array" ref="N115">IFERROR(INDEX(FDONN,MATCH($N$4&amp;$E115,FNOM&amp;FDATE,0),3)," ")</f>
        <v xml:space="preserve"> </v>
      </c>
      <c r="O115" s="178" t="str">
        <f t="array" ref="O115">IFERROR(INDEX(FDONN,MATCH($N$4&amp;$E115,FNOM&amp;FDATE,0),4)," ")</f>
        <v xml:space="preserve"> </v>
      </c>
      <c r="P115" s="187">
        <f t="shared" si="333"/>
        <v>0</v>
      </c>
      <c r="Q115" s="188">
        <f t="shared" si="421"/>
        <v>0</v>
      </c>
      <c r="R115" s="176" t="str">
        <f t="array" ref="R115">IFERROR(INDEX(FDONN,MATCH($R$4&amp;$E115,FNOM&amp;FDATE,0),3)," ")</f>
        <v xml:space="preserve"> </v>
      </c>
      <c r="S115" s="178" t="str">
        <f t="array" ref="S115">IFERROR(INDEX(FDONN,MATCH($R$4&amp;$E115,FNOM&amp;FDATE,0),4)," ")</f>
        <v xml:space="preserve"> </v>
      </c>
      <c r="T115" s="187">
        <f t="shared" si="334"/>
        <v>0</v>
      </c>
      <c r="U115" s="188">
        <f t="shared" si="422"/>
        <v>0</v>
      </c>
      <c r="V115" s="176" t="str">
        <f t="array" ref="V115">IFERROR(INDEX(FDONN,MATCH($V$4&amp;$E115,FNOM&amp;FDATE,0),3)," ")</f>
        <v xml:space="preserve"> </v>
      </c>
      <c r="W115" s="178" t="str">
        <f t="array" ref="W115">IFERROR(INDEX(FDONN,MATCH($V$4&amp;$E115,FNOM&amp;FDATE,0),4)," ")</f>
        <v xml:space="preserve"> </v>
      </c>
      <c r="X115" s="187">
        <f t="shared" si="335"/>
        <v>0</v>
      </c>
      <c r="Y115" s="188">
        <f t="shared" si="423"/>
        <v>0</v>
      </c>
      <c r="Z115" s="176" t="str">
        <f t="array" ref="Z115">IFERROR(INDEX(FDONN,MATCH($Z$4&amp;$E115,FNOM&amp;FDATE,0),3)," ")</f>
        <v xml:space="preserve"> </v>
      </c>
      <c r="AA115" s="178" t="str">
        <f t="array" ref="AA115">IFERROR(INDEX(FDONN,MATCH($Z$4&amp;$E115,FNOM&amp;FDATE,0),4)," ")</f>
        <v xml:space="preserve"> </v>
      </c>
      <c r="AB115" s="187">
        <f t="shared" si="336"/>
        <v>0</v>
      </c>
      <c r="AC115" s="188">
        <f t="shared" si="424"/>
        <v>0</v>
      </c>
      <c r="AD115" s="176" t="str">
        <f t="shared" si="328"/>
        <v xml:space="preserve"> </v>
      </c>
      <c r="AE115" s="178" t="str">
        <f t="shared" si="329"/>
        <v xml:space="preserve"> </v>
      </c>
      <c r="AF115" s="187">
        <f t="shared" si="337"/>
        <v>0</v>
      </c>
      <c r="AG115" s="188">
        <f t="shared" si="425"/>
        <v>0</v>
      </c>
      <c r="AH115" s="176" t="str">
        <f t="array" ref="AH115">IFERROR(INDEX(FDONN,MATCH($AH$4&amp;$E115,FNOM&amp;FDATE,0),3)," ")</f>
        <v xml:space="preserve"> </v>
      </c>
      <c r="AI115" s="178" t="str">
        <f t="array" ref="AI115">IFERROR(INDEX(FDONN,MATCH($AH$4&amp;$E115,FNOM&amp;FDATE,0),4)," ")</f>
        <v xml:space="preserve"> </v>
      </c>
      <c r="AJ115" s="187">
        <f t="shared" si="338"/>
        <v>0</v>
      </c>
      <c r="AK115" s="188">
        <f t="shared" si="426"/>
        <v>0</v>
      </c>
      <c r="AL115" s="176" t="str">
        <f t="array" ref="AL115">IFERROR(INDEX(FDONN,MATCH($AL$4&amp;$E115,FNOM&amp;FDATE,0),3)," ")</f>
        <v xml:space="preserve"> </v>
      </c>
      <c r="AM115" s="178" t="str">
        <f t="array" ref="AM115">IFERROR(INDEX(FDONN,MATCH($AL$4&amp;$E115,FNOM&amp;FDATE,0),4)," ")</f>
        <v xml:space="preserve"> </v>
      </c>
      <c r="AN115" s="187">
        <f t="shared" si="339"/>
        <v>0</v>
      </c>
      <c r="AO115" s="188">
        <f t="shared" si="427"/>
        <v>0</v>
      </c>
      <c r="AP115" s="176" t="str">
        <f t="array" ref="AP115">IFERROR(INDEX(FDONN,MATCH($AP$4&amp;$E115,FNOM&amp;FDATE,0),3)," ")</f>
        <v xml:space="preserve"> </v>
      </c>
      <c r="AQ115" s="178" t="str">
        <f t="array" ref="AQ115">IFERROR(INDEX(FDONN,MATCH($AP$4&amp;$E115,FNOM&amp;FDATE,0),4)," ")</f>
        <v xml:space="preserve"> </v>
      </c>
      <c r="AR115" s="187">
        <f t="shared" si="340"/>
        <v>0</v>
      </c>
      <c r="AS115" s="188">
        <f t="shared" si="428"/>
        <v>0</v>
      </c>
      <c r="AT115" s="176" t="str">
        <f t="array" ref="AT115">IFERROR(INDEX(FDONN,MATCH($AT$4&amp;$E115,FNOM&amp;FDATE,0),3)," ")</f>
        <v xml:space="preserve"> </v>
      </c>
      <c r="AU115" s="178" t="str">
        <f t="array" ref="AU115">IFERROR(INDEX(FDONN,MATCH($AT$4&amp;$E115,FNOM&amp;FDATE,0),4)," ")</f>
        <v xml:space="preserve"> </v>
      </c>
      <c r="AV115" s="187">
        <f t="shared" si="341"/>
        <v>0</v>
      </c>
      <c r="AW115" s="188">
        <f t="shared" si="429"/>
        <v>0</v>
      </c>
      <c r="AX115" s="176" t="str">
        <f t="array" ref="AX115">IFERROR(INDEX(FDONN,MATCH($AX$4&amp;$E115,FNOM&amp;FDATE,0),3)," ")</f>
        <v xml:space="preserve"> </v>
      </c>
      <c r="AY115" s="178" t="str">
        <f t="array" ref="AY115">IFERROR(INDEX(FDONN,MATCH($AX$4&amp;$E115,FNOM&amp;FDATE,0),4)," ")</f>
        <v xml:space="preserve"> </v>
      </c>
      <c r="AZ115" s="187">
        <f t="shared" si="342"/>
        <v>0</v>
      </c>
      <c r="BA115" s="188">
        <f t="shared" si="430"/>
        <v>0</v>
      </c>
      <c r="BB115" s="176" t="str">
        <f t="array" ref="BB115">IFERROR(INDEX(FDONN,MATCH($BB$4&amp;$E115,FNOM&amp;FDATE,0),3)," ")</f>
        <v xml:space="preserve"> </v>
      </c>
      <c r="BC115" s="178" t="str">
        <f t="array" ref="BC115">IFERROR(INDEX(FDONN,MATCH($BB$4&amp;$E115,FNOM&amp;FDATE,0),4)," ")</f>
        <v xml:space="preserve"> </v>
      </c>
      <c r="BD115" s="187">
        <f t="shared" si="343"/>
        <v>0</v>
      </c>
      <c r="BE115" s="188">
        <f t="shared" si="431"/>
        <v>0</v>
      </c>
      <c r="BF115" s="176" t="str">
        <f t="array" ref="BF115">IFERROR(INDEX(FDONN,MATCH($BF$4&amp;$E115,FNOM&amp;FDATE,0),3)," ")</f>
        <v xml:space="preserve"> </v>
      </c>
      <c r="BG115" s="178" t="str">
        <f t="array" ref="BG115">IFERROR(INDEX(FDONN,MATCH($BF$4&amp;$E115,FNOM&amp;FDATE,0),4)," ")</f>
        <v xml:space="preserve"> </v>
      </c>
      <c r="BH115" s="187">
        <f t="shared" si="344"/>
        <v>0</v>
      </c>
      <c r="BI115" s="188">
        <f t="shared" si="432"/>
        <v>0</v>
      </c>
      <c r="BJ115" s="176" t="str">
        <f t="array" ref="BJ115">IFERROR(INDEX(FDONN,MATCH($BJ$4&amp;$E115,FNOM&amp;FDATE,0),3)," ")</f>
        <v xml:space="preserve"> </v>
      </c>
      <c r="BK115" s="178" t="str">
        <f t="array" ref="BK115">IFERROR(INDEX(FDONN,MATCH($BJ$4&amp;$E115,FNOM&amp;FDATE,0),4)," ")</f>
        <v xml:space="preserve"> </v>
      </c>
      <c r="BL115" s="187">
        <f t="shared" si="345"/>
        <v>0</v>
      </c>
      <c r="BM115" s="188">
        <f t="shared" si="433"/>
        <v>0</v>
      </c>
      <c r="BN115" s="176" t="str">
        <f t="array" ref="BN115">IFERROR(INDEX(FDONN,MATCH($BN$4&amp;$E115,FNOM&amp;FDATE,0),3)," ")</f>
        <v xml:space="preserve"> </v>
      </c>
      <c r="BO115" s="178" t="str">
        <f t="array" ref="BO115">IFERROR(INDEX(FDONN,MATCH($BN$4&amp;$E115,FNOM&amp;FDATE,0),4)," ")</f>
        <v xml:space="preserve"> </v>
      </c>
      <c r="BP115" s="187">
        <f t="shared" si="346"/>
        <v>0</v>
      </c>
      <c r="BQ115" s="188">
        <f t="shared" si="434"/>
        <v>0</v>
      </c>
      <c r="BR115" s="176" t="str">
        <f t="array" ref="BR115">IFERROR(INDEX(FDONN,MATCH($BR$4&amp;$E115,FNOM&amp;FDATE,0),3)," ")</f>
        <v xml:space="preserve"> </v>
      </c>
      <c r="BS115" s="178" t="str">
        <f t="array" ref="BS115">IFERROR(INDEX(FDONN,MATCH($BR$4&amp;$E115,FNOM&amp;FDATE,0),4)," ")</f>
        <v xml:space="preserve"> </v>
      </c>
      <c r="BT115" s="187">
        <f t="shared" si="347"/>
        <v>0</v>
      </c>
      <c r="BU115" s="188">
        <f t="shared" si="435"/>
        <v>0</v>
      </c>
      <c r="BV115" s="176" t="str">
        <f t="array" ref="BV115">IFERROR(INDEX(FDONN,MATCH($BV$4&amp;$E115,FNOM&amp;FDATE,0),3)," ")</f>
        <v xml:space="preserve"> </v>
      </c>
      <c r="BW115" s="178" t="str">
        <f t="array" ref="BW115">IFERROR(INDEX(FDONN,MATCH($BV$4&amp;$E115,FNOM&amp;FDATE,0),4)," ")</f>
        <v xml:space="preserve"> </v>
      </c>
      <c r="BX115" s="187">
        <f t="shared" si="348"/>
        <v>0</v>
      </c>
      <c r="BY115" s="188">
        <f t="shared" si="436"/>
        <v>0</v>
      </c>
      <c r="BZ115" s="176" t="str">
        <f t="array" ref="BZ115">IFERROR(INDEX(FDONN,MATCH($BZ$4&amp;$E115,FNOM&amp;FDATE,0),3)," ")</f>
        <v xml:space="preserve"> </v>
      </c>
      <c r="CA115" s="178" t="str">
        <f t="array" ref="CA115">IFERROR(INDEX(FDONN,MATCH($BZ$4&amp;$E115,FNOM&amp;FDATE,0),4)," ")</f>
        <v xml:space="preserve"> </v>
      </c>
      <c r="CB115" s="187">
        <f t="shared" si="349"/>
        <v>0</v>
      </c>
      <c r="CC115" s="188">
        <f t="shared" si="437"/>
        <v>0</v>
      </c>
      <c r="CD115" s="176" t="str">
        <f t="array" ref="CD115">IFERROR(INDEX(FDONN,MATCH($CD$4&amp;$E115,FNOM&amp;FDATE,0),3)," ")</f>
        <v xml:space="preserve"> </v>
      </c>
      <c r="CE115" s="178" t="str">
        <f t="array" ref="CE115">IFERROR(INDEX(FDONN,MATCH($CD$4&amp;$E115,FNOM&amp;FDATE,0),4)," ")</f>
        <v xml:space="preserve"> </v>
      </c>
      <c r="CF115" s="187">
        <f t="shared" si="350"/>
        <v>0</v>
      </c>
      <c r="CG115" s="188">
        <f t="shared" si="438"/>
        <v>0</v>
      </c>
      <c r="CH115" s="176" t="str">
        <f t="array" ref="CH115">IFERROR(INDEX(FDONN,MATCH($CH$4&amp;$E115,FNOM&amp;FDATE,0),3)," ")</f>
        <v xml:space="preserve"> </v>
      </c>
      <c r="CI115" s="178" t="str">
        <f t="array" ref="CI115">IFERROR(INDEX(FDONN,MATCH($CH$4&amp;$E115,FNOM&amp;FDATE,0),4)," ")</f>
        <v xml:space="preserve"> </v>
      </c>
      <c r="CJ115" s="187">
        <f t="shared" si="351"/>
        <v>0</v>
      </c>
      <c r="CK115" s="188">
        <f t="shared" si="439"/>
        <v>0</v>
      </c>
      <c r="CL115" s="176" t="str">
        <f t="array" ref="CL115">IFERROR(INDEX(FDONN,MATCH($CL$4&amp;$E115,FNOM&amp;FDATE,0),3)," ")</f>
        <v xml:space="preserve"> </v>
      </c>
      <c r="CM115" s="178" t="str">
        <f t="array" ref="CM115">IFERROR(INDEX(FDONN,MATCH($CL$4&amp;$E115,FNOM&amp;FDATE,0),4)," ")</f>
        <v xml:space="preserve"> </v>
      </c>
      <c r="CN115" s="187">
        <f t="shared" si="352"/>
        <v>0</v>
      </c>
      <c r="CO115" s="188">
        <f t="shared" si="440"/>
        <v>0</v>
      </c>
      <c r="CP115" s="176" t="str">
        <f t="array" ref="CP115">IFERROR(INDEX(FDONN,MATCH($CP$4&amp;$E115,FNOM&amp;FDATE,0),3)," ")</f>
        <v xml:space="preserve"> </v>
      </c>
      <c r="CQ115" s="178" t="str">
        <f t="array" ref="CQ115">IFERROR(INDEX(FDONN,MATCH($CP$4&amp;$E115,FNOM&amp;FDATE,0),4)," ")</f>
        <v xml:space="preserve"> </v>
      </c>
      <c r="CR115" s="187">
        <f t="shared" si="353"/>
        <v>0</v>
      </c>
      <c r="CS115" s="188">
        <f t="shared" si="441"/>
        <v>0</v>
      </c>
      <c r="CT115" s="176" t="str">
        <f t="array" ref="CT115">IFERROR(INDEX(FDONN,MATCH($CT$4&amp;$E115,FNOM&amp;FDATE,0),3)," ")</f>
        <v xml:space="preserve"> </v>
      </c>
      <c r="CU115" s="178" t="str">
        <f t="array" ref="CU115">IFERROR(INDEX(FDONN,MATCH($CT$4&amp;$E115,FNOM&amp;FDATE,0),4)," ")</f>
        <v xml:space="preserve"> </v>
      </c>
      <c r="CV115" s="187">
        <f t="shared" si="354"/>
        <v>0</v>
      </c>
      <c r="CW115" s="188">
        <f t="shared" si="442"/>
        <v>0</v>
      </c>
      <c r="CX115" s="176" t="str">
        <f t="array" ref="CX115">IFERROR(INDEX(FDONN,MATCH($CX$4&amp;$E115,FNOM&amp;FDATE,0),3)," ")</f>
        <v xml:space="preserve"> </v>
      </c>
      <c r="CY115" s="178" t="str">
        <f t="array" ref="CY115">IFERROR(INDEX(FDONN,MATCH($CX$4&amp;$E115,FNOM&amp;FDATE,0),4)," ")</f>
        <v xml:space="preserve"> </v>
      </c>
      <c r="CZ115" s="187">
        <f t="shared" si="355"/>
        <v>0</v>
      </c>
      <c r="DA115" s="188">
        <f t="shared" si="443"/>
        <v>0</v>
      </c>
      <c r="DB115" s="176" t="str">
        <f t="array" ref="DB115">IFERROR(INDEX(FDONN,MATCH($DB$4&amp;$E115,FNOM&amp;FDATE,0),3)," ")</f>
        <v xml:space="preserve"> </v>
      </c>
      <c r="DC115" s="178" t="str">
        <f t="array" ref="DC115">IFERROR(INDEX(FDONN,MATCH($DB$4&amp;$E115,FNOM&amp;FDATE,0),4)," ")</f>
        <v xml:space="preserve"> </v>
      </c>
      <c r="DD115" s="187">
        <f t="shared" si="356"/>
        <v>0</v>
      </c>
      <c r="DE115" s="188">
        <f t="shared" si="444"/>
        <v>0</v>
      </c>
      <c r="DF115" s="176" t="str">
        <f t="array" ref="DF115">IFERROR(INDEX(FDONN,MATCH($DF$4&amp;$E115,FNOM&amp;FDATE,0),3)," ")</f>
        <v xml:space="preserve"> </v>
      </c>
      <c r="DG115" s="178" t="str">
        <f t="array" ref="DG115">IFERROR(INDEX(FDONN,MATCH($DF$4&amp;$E115,FNOM&amp;FDATE,0),4)," ")</f>
        <v xml:space="preserve"> </v>
      </c>
      <c r="DH115" s="187">
        <f t="shared" si="357"/>
        <v>0</v>
      </c>
      <c r="DI115" s="188">
        <f t="shared" si="445"/>
        <v>0</v>
      </c>
      <c r="DJ115" s="176" t="str">
        <f t="array" ref="DJ115">IFERROR(INDEX(FDONN,MATCH($DJ$4&amp;$E115,FNOM&amp;FDATE,0),3)," ")</f>
        <v xml:space="preserve"> </v>
      </c>
      <c r="DK115" s="178" t="str">
        <f t="array" ref="DK115">IFERROR(INDEX(FDONN,MATCH($DJ$4&amp;$E115,FNOM&amp;FDATE,0),4)," ")</f>
        <v xml:space="preserve"> </v>
      </c>
      <c r="DL115" s="187">
        <f t="shared" si="358"/>
        <v>0</v>
      </c>
      <c r="DM115" s="188">
        <f t="shared" si="446"/>
        <v>0</v>
      </c>
      <c r="DN115" s="194" t="str">
        <f t="array" ref="DN115">IFERROR(INDEX(FDONN,MATCH($DN$4&amp;$E115,FNOM&amp;FDATE,0),3)," ")</f>
        <v xml:space="preserve"> </v>
      </c>
      <c r="DO115" s="178" t="str">
        <f t="array" ref="DO115">IFERROR(INDEX(FDONN,MATCH($DN$4&amp;$E115,FNOM&amp;FDATE,0),4)," ")</f>
        <v xml:space="preserve"> </v>
      </c>
      <c r="DP115" s="187">
        <f t="shared" si="359"/>
        <v>0</v>
      </c>
      <c r="DQ115" s="188">
        <f t="shared" si="447"/>
        <v>0</v>
      </c>
    </row>
    <row r="116" spans="1:121" ht="16.5" thickBot="1" x14ac:dyDescent="0.3">
      <c r="A116" s="97"/>
      <c r="B116" s="95">
        <f t="shared" si="325"/>
        <v>7</v>
      </c>
      <c r="C116" s="95">
        <f t="shared" si="326"/>
        <v>16</v>
      </c>
      <c r="D116" s="95">
        <f t="shared" si="327"/>
        <v>4</v>
      </c>
      <c r="E116" s="156">
        <f t="shared" si="330"/>
        <v>43576</v>
      </c>
      <c r="F116" s="176" t="str">
        <f t="array" ref="F116">IFERROR(INDEX(Etat!A:C,MATCH('2019'!$F$4:$I$4&amp;'2019'!$E116,FNOM&amp;FDATE,0),3)," ")</f>
        <v xml:space="preserve"> </v>
      </c>
      <c r="G116" s="178" t="str">
        <f t="array" ref="G116">IFERROR(INDEX(Etat!A:D,MATCH('2019'!$F$4:$I$4&amp;'2019'!$E116,FNOM&amp;FDATE,0),4)," ")</f>
        <v xml:space="preserve"> </v>
      </c>
      <c r="H116" s="187">
        <f t="shared" si="331"/>
        <v>0</v>
      </c>
      <c r="I116" s="188">
        <f t="shared" si="449"/>
        <v>0</v>
      </c>
      <c r="J116" s="176" t="str">
        <f t="array" ref="J116">IFERROR(INDEX(FDONN,MATCH($J$4&amp;$E116,FNOM&amp;FDATE,0),3)," ")</f>
        <v xml:space="preserve"> </v>
      </c>
      <c r="K116" s="178" t="str">
        <f t="array" ref="K116">IFERROR(INDEX(FDONN,MATCH($J$4&amp;$E116,FNOM&amp;FDATE,0),4)," ")</f>
        <v xml:space="preserve"> </v>
      </c>
      <c r="L116" s="187">
        <f t="shared" si="332"/>
        <v>0</v>
      </c>
      <c r="M116" s="188">
        <f t="shared" si="420"/>
        <v>0</v>
      </c>
      <c r="N116" s="176" t="str">
        <f t="array" ref="N116">IFERROR(INDEX(FDONN,MATCH($N$4&amp;$E116,FNOM&amp;FDATE,0),3)," ")</f>
        <v xml:space="preserve"> </v>
      </c>
      <c r="O116" s="178" t="str">
        <f t="array" ref="O116">IFERROR(INDEX(FDONN,MATCH($N$4&amp;$E116,FNOM&amp;FDATE,0),4)," ")</f>
        <v xml:space="preserve"> </v>
      </c>
      <c r="P116" s="187">
        <f t="shared" si="333"/>
        <v>0</v>
      </c>
      <c r="Q116" s="188">
        <f t="shared" si="421"/>
        <v>0</v>
      </c>
      <c r="R116" s="176" t="str">
        <f t="array" ref="R116">IFERROR(INDEX(FDONN,MATCH($R$4&amp;$E116,FNOM&amp;FDATE,0),3)," ")</f>
        <v xml:space="preserve"> </v>
      </c>
      <c r="S116" s="178" t="str">
        <f t="array" ref="S116">IFERROR(INDEX(FDONN,MATCH($R$4&amp;$E116,FNOM&amp;FDATE,0),4)," ")</f>
        <v xml:space="preserve"> </v>
      </c>
      <c r="T116" s="187">
        <f t="shared" si="334"/>
        <v>0</v>
      </c>
      <c r="U116" s="188">
        <f t="shared" si="422"/>
        <v>0</v>
      </c>
      <c r="V116" s="176" t="str">
        <f t="array" ref="V116">IFERROR(INDEX(FDONN,MATCH($V$4&amp;$E116,FNOM&amp;FDATE,0),3)," ")</f>
        <v xml:space="preserve"> </v>
      </c>
      <c r="W116" s="178" t="str">
        <f t="array" ref="W116">IFERROR(INDEX(FDONN,MATCH($V$4&amp;$E116,FNOM&amp;FDATE,0),4)," ")</f>
        <v xml:space="preserve"> </v>
      </c>
      <c r="X116" s="187">
        <f t="shared" si="335"/>
        <v>0</v>
      </c>
      <c r="Y116" s="188">
        <f t="shared" si="423"/>
        <v>0</v>
      </c>
      <c r="Z116" s="176" t="str">
        <f t="array" ref="Z116">IFERROR(INDEX(FDONN,MATCH($Z$4&amp;$E116,FNOM&amp;FDATE,0),3)," ")</f>
        <v xml:space="preserve"> </v>
      </c>
      <c r="AA116" s="178" t="str">
        <f t="array" ref="AA116">IFERROR(INDEX(FDONN,MATCH($Z$4&amp;$E116,FNOM&amp;FDATE,0),4)," ")</f>
        <v xml:space="preserve"> </v>
      </c>
      <c r="AB116" s="187">
        <f t="shared" si="336"/>
        <v>0</v>
      </c>
      <c r="AC116" s="188">
        <f t="shared" si="424"/>
        <v>0</v>
      </c>
      <c r="AD116" s="176" t="str">
        <f t="shared" si="328"/>
        <v xml:space="preserve"> </v>
      </c>
      <c r="AE116" s="178" t="str">
        <f t="shared" si="329"/>
        <v xml:space="preserve"> </v>
      </c>
      <c r="AF116" s="187">
        <f t="shared" si="337"/>
        <v>0</v>
      </c>
      <c r="AG116" s="188">
        <f t="shared" si="425"/>
        <v>0</v>
      </c>
      <c r="AH116" s="176" t="str">
        <f t="array" ref="AH116">IFERROR(INDEX(FDONN,MATCH($AH$4&amp;$E116,FNOM&amp;FDATE,0),3)," ")</f>
        <v xml:space="preserve"> </v>
      </c>
      <c r="AI116" s="178" t="str">
        <f t="array" ref="AI116">IFERROR(INDEX(FDONN,MATCH($AH$4&amp;$E116,FNOM&amp;FDATE,0),4)," ")</f>
        <v xml:space="preserve"> </v>
      </c>
      <c r="AJ116" s="187">
        <f t="shared" si="338"/>
        <v>0</v>
      </c>
      <c r="AK116" s="188">
        <f t="shared" si="426"/>
        <v>0</v>
      </c>
      <c r="AL116" s="176" t="str">
        <f t="array" ref="AL116">IFERROR(INDEX(FDONN,MATCH($AL$4&amp;$E116,FNOM&amp;FDATE,0),3)," ")</f>
        <v xml:space="preserve"> </v>
      </c>
      <c r="AM116" s="178" t="str">
        <f t="array" ref="AM116">IFERROR(INDEX(FDONN,MATCH($AL$4&amp;$E116,FNOM&amp;FDATE,0),4)," ")</f>
        <v xml:space="preserve"> </v>
      </c>
      <c r="AN116" s="187">
        <f t="shared" si="339"/>
        <v>0</v>
      </c>
      <c r="AO116" s="188">
        <f t="shared" si="427"/>
        <v>0</v>
      </c>
      <c r="AP116" s="176" t="str">
        <f t="array" ref="AP116">IFERROR(INDEX(FDONN,MATCH($AP$4&amp;$E116,FNOM&amp;FDATE,0),3)," ")</f>
        <v xml:space="preserve"> </v>
      </c>
      <c r="AQ116" s="178" t="str">
        <f t="array" ref="AQ116">IFERROR(INDEX(FDONN,MATCH($AP$4&amp;$E116,FNOM&amp;FDATE,0),4)," ")</f>
        <v xml:space="preserve"> </v>
      </c>
      <c r="AR116" s="187">
        <f t="shared" si="340"/>
        <v>0</v>
      </c>
      <c r="AS116" s="188">
        <f t="shared" si="428"/>
        <v>0</v>
      </c>
      <c r="AT116" s="176" t="str">
        <f t="array" ref="AT116">IFERROR(INDEX(FDONN,MATCH($AT$4&amp;$E116,FNOM&amp;FDATE,0),3)," ")</f>
        <v xml:space="preserve"> </v>
      </c>
      <c r="AU116" s="178" t="str">
        <f t="array" ref="AU116">IFERROR(INDEX(FDONN,MATCH($AT$4&amp;$E116,FNOM&amp;FDATE,0),4)," ")</f>
        <v xml:space="preserve"> </v>
      </c>
      <c r="AV116" s="187">
        <f t="shared" si="341"/>
        <v>0</v>
      </c>
      <c r="AW116" s="188">
        <f t="shared" si="429"/>
        <v>0</v>
      </c>
      <c r="AX116" s="176" t="str">
        <f t="array" ref="AX116">IFERROR(INDEX(FDONN,MATCH($AX$4&amp;$E116,FNOM&amp;FDATE,0),3)," ")</f>
        <v xml:space="preserve"> </v>
      </c>
      <c r="AY116" s="178" t="str">
        <f t="array" ref="AY116">IFERROR(INDEX(FDONN,MATCH($AX$4&amp;$E116,FNOM&amp;FDATE,0),4)," ")</f>
        <v xml:space="preserve"> </v>
      </c>
      <c r="AZ116" s="187">
        <f t="shared" si="342"/>
        <v>0</v>
      </c>
      <c r="BA116" s="188">
        <f t="shared" si="430"/>
        <v>0</v>
      </c>
      <c r="BB116" s="176" t="str">
        <f t="array" ref="BB116">IFERROR(INDEX(FDONN,MATCH($BB$4&amp;$E116,FNOM&amp;FDATE,0),3)," ")</f>
        <v xml:space="preserve"> </v>
      </c>
      <c r="BC116" s="178" t="str">
        <f t="array" ref="BC116">IFERROR(INDEX(FDONN,MATCH($BB$4&amp;$E116,FNOM&amp;FDATE,0),4)," ")</f>
        <v xml:space="preserve"> </v>
      </c>
      <c r="BD116" s="187">
        <f t="shared" si="343"/>
        <v>0</v>
      </c>
      <c r="BE116" s="188">
        <f t="shared" si="431"/>
        <v>0</v>
      </c>
      <c r="BF116" s="176" t="str">
        <f t="array" ref="BF116">IFERROR(INDEX(FDONN,MATCH($BF$4&amp;$E116,FNOM&amp;FDATE,0),3)," ")</f>
        <v xml:space="preserve"> </v>
      </c>
      <c r="BG116" s="178" t="str">
        <f t="array" ref="BG116">IFERROR(INDEX(FDONN,MATCH($BF$4&amp;$E116,FNOM&amp;FDATE,0),4)," ")</f>
        <v xml:space="preserve"> </v>
      </c>
      <c r="BH116" s="187">
        <f t="shared" si="344"/>
        <v>0</v>
      </c>
      <c r="BI116" s="188">
        <f t="shared" si="432"/>
        <v>0</v>
      </c>
      <c r="BJ116" s="176" t="str">
        <f t="array" ref="BJ116">IFERROR(INDEX(FDONN,MATCH($BJ$4&amp;$E116,FNOM&amp;FDATE,0),3)," ")</f>
        <v xml:space="preserve"> </v>
      </c>
      <c r="BK116" s="178" t="str">
        <f t="array" ref="BK116">IFERROR(INDEX(FDONN,MATCH($BJ$4&amp;$E116,FNOM&amp;FDATE,0),4)," ")</f>
        <v xml:space="preserve"> </v>
      </c>
      <c r="BL116" s="187">
        <f t="shared" si="345"/>
        <v>0</v>
      </c>
      <c r="BM116" s="188">
        <f t="shared" si="433"/>
        <v>0</v>
      </c>
      <c r="BN116" s="176" t="str">
        <f t="array" ref="BN116">IFERROR(INDEX(FDONN,MATCH($BN$4&amp;$E116,FNOM&amp;FDATE,0),3)," ")</f>
        <v xml:space="preserve"> </v>
      </c>
      <c r="BO116" s="178" t="str">
        <f t="array" ref="BO116">IFERROR(INDEX(FDONN,MATCH($BN$4&amp;$E116,FNOM&amp;FDATE,0),4)," ")</f>
        <v xml:space="preserve"> </v>
      </c>
      <c r="BP116" s="187">
        <f t="shared" si="346"/>
        <v>0</v>
      </c>
      <c r="BQ116" s="188">
        <f t="shared" si="434"/>
        <v>0</v>
      </c>
      <c r="BR116" s="176" t="str">
        <f t="array" ref="BR116">IFERROR(INDEX(FDONN,MATCH($BR$4&amp;$E116,FNOM&amp;FDATE,0),3)," ")</f>
        <v xml:space="preserve"> </v>
      </c>
      <c r="BS116" s="178" t="str">
        <f t="array" ref="BS116">IFERROR(INDEX(FDONN,MATCH($BR$4&amp;$E116,FNOM&amp;FDATE,0),4)," ")</f>
        <v xml:space="preserve"> </v>
      </c>
      <c r="BT116" s="187">
        <f t="shared" si="347"/>
        <v>0</v>
      </c>
      <c r="BU116" s="188">
        <f t="shared" si="435"/>
        <v>0</v>
      </c>
      <c r="BV116" s="176" t="str">
        <f t="array" ref="BV116">IFERROR(INDEX(FDONN,MATCH($BV$4&amp;$E116,FNOM&amp;FDATE,0),3)," ")</f>
        <v xml:space="preserve"> </v>
      </c>
      <c r="BW116" s="178" t="str">
        <f t="array" ref="BW116">IFERROR(INDEX(FDONN,MATCH($BV$4&amp;$E116,FNOM&amp;FDATE,0),4)," ")</f>
        <v xml:space="preserve"> </v>
      </c>
      <c r="BX116" s="187">
        <f t="shared" si="348"/>
        <v>0</v>
      </c>
      <c r="BY116" s="188">
        <f t="shared" si="436"/>
        <v>0</v>
      </c>
      <c r="BZ116" s="176" t="str">
        <f t="array" ref="BZ116">IFERROR(INDEX(FDONN,MATCH($BZ$4&amp;$E116,FNOM&amp;FDATE,0),3)," ")</f>
        <v xml:space="preserve"> </v>
      </c>
      <c r="CA116" s="178" t="str">
        <f t="array" ref="CA116">IFERROR(INDEX(FDONN,MATCH($BZ$4&amp;$E116,FNOM&amp;FDATE,0),4)," ")</f>
        <v xml:space="preserve"> </v>
      </c>
      <c r="CB116" s="187">
        <f t="shared" si="349"/>
        <v>0</v>
      </c>
      <c r="CC116" s="188">
        <f t="shared" si="437"/>
        <v>0</v>
      </c>
      <c r="CD116" s="176" t="str">
        <f t="array" ref="CD116">IFERROR(INDEX(FDONN,MATCH($CD$4&amp;$E116,FNOM&amp;FDATE,0),3)," ")</f>
        <v xml:space="preserve"> </v>
      </c>
      <c r="CE116" s="178" t="str">
        <f t="array" ref="CE116">IFERROR(INDEX(FDONN,MATCH($CD$4&amp;$E116,FNOM&amp;FDATE,0),4)," ")</f>
        <v xml:space="preserve"> </v>
      </c>
      <c r="CF116" s="187">
        <f t="shared" si="350"/>
        <v>0</v>
      </c>
      <c r="CG116" s="188">
        <f t="shared" si="438"/>
        <v>0</v>
      </c>
      <c r="CH116" s="176" t="str">
        <f t="array" ref="CH116">IFERROR(INDEX(FDONN,MATCH($CH$4&amp;$E116,FNOM&amp;FDATE,0),3)," ")</f>
        <v xml:space="preserve"> </v>
      </c>
      <c r="CI116" s="178" t="str">
        <f t="array" ref="CI116">IFERROR(INDEX(FDONN,MATCH($CH$4&amp;$E116,FNOM&amp;FDATE,0),4)," ")</f>
        <v xml:space="preserve"> </v>
      </c>
      <c r="CJ116" s="187">
        <f t="shared" si="351"/>
        <v>0</v>
      </c>
      <c r="CK116" s="188">
        <f t="shared" si="439"/>
        <v>0</v>
      </c>
      <c r="CL116" s="176" t="str">
        <f t="array" ref="CL116">IFERROR(INDEX(FDONN,MATCH($CL$4&amp;$E116,FNOM&amp;FDATE,0),3)," ")</f>
        <v xml:space="preserve"> </v>
      </c>
      <c r="CM116" s="178" t="str">
        <f t="array" ref="CM116">IFERROR(INDEX(FDONN,MATCH($CL$4&amp;$E116,FNOM&amp;FDATE,0),4)," ")</f>
        <v xml:space="preserve"> </v>
      </c>
      <c r="CN116" s="187">
        <f t="shared" si="352"/>
        <v>0</v>
      </c>
      <c r="CO116" s="188">
        <f t="shared" si="440"/>
        <v>0</v>
      </c>
      <c r="CP116" s="176" t="str">
        <f t="array" ref="CP116">IFERROR(INDEX(FDONN,MATCH($CP$4&amp;$E116,FNOM&amp;FDATE,0),3)," ")</f>
        <v xml:space="preserve"> </v>
      </c>
      <c r="CQ116" s="178" t="str">
        <f t="array" ref="CQ116">IFERROR(INDEX(FDONN,MATCH($CP$4&amp;$E116,FNOM&amp;FDATE,0),4)," ")</f>
        <v xml:space="preserve"> </v>
      </c>
      <c r="CR116" s="187">
        <f t="shared" si="353"/>
        <v>0</v>
      </c>
      <c r="CS116" s="188">
        <f t="shared" si="441"/>
        <v>0</v>
      </c>
      <c r="CT116" s="176" t="str">
        <f t="array" ref="CT116">IFERROR(INDEX(FDONN,MATCH($CT$4&amp;$E116,FNOM&amp;FDATE,0),3)," ")</f>
        <v xml:space="preserve"> </v>
      </c>
      <c r="CU116" s="178" t="str">
        <f t="array" ref="CU116">IFERROR(INDEX(FDONN,MATCH($CT$4&amp;$E116,FNOM&amp;FDATE,0),4)," ")</f>
        <v xml:space="preserve"> </v>
      </c>
      <c r="CV116" s="187">
        <f t="shared" si="354"/>
        <v>0</v>
      </c>
      <c r="CW116" s="188">
        <f t="shared" si="442"/>
        <v>0</v>
      </c>
      <c r="CX116" s="176" t="str">
        <f t="array" ref="CX116">IFERROR(INDEX(FDONN,MATCH($CX$4&amp;$E116,FNOM&amp;FDATE,0),3)," ")</f>
        <v xml:space="preserve"> </v>
      </c>
      <c r="CY116" s="178" t="str">
        <f t="array" ref="CY116">IFERROR(INDEX(FDONN,MATCH($CX$4&amp;$E116,FNOM&amp;FDATE,0),4)," ")</f>
        <v xml:space="preserve"> </v>
      </c>
      <c r="CZ116" s="187">
        <f t="shared" si="355"/>
        <v>0</v>
      </c>
      <c r="DA116" s="188">
        <f t="shared" si="443"/>
        <v>0</v>
      </c>
      <c r="DB116" s="176" t="str">
        <f t="array" ref="DB116">IFERROR(INDEX(FDONN,MATCH($DB$4&amp;$E116,FNOM&amp;FDATE,0),3)," ")</f>
        <v xml:space="preserve"> </v>
      </c>
      <c r="DC116" s="178" t="str">
        <f t="array" ref="DC116">IFERROR(INDEX(FDONN,MATCH($DB$4&amp;$E116,FNOM&amp;FDATE,0),4)," ")</f>
        <v xml:space="preserve"> </v>
      </c>
      <c r="DD116" s="187">
        <f t="shared" si="356"/>
        <v>0</v>
      </c>
      <c r="DE116" s="188">
        <f t="shared" si="444"/>
        <v>0</v>
      </c>
      <c r="DF116" s="176" t="str">
        <f t="array" ref="DF116">IFERROR(INDEX(FDONN,MATCH($DF$4&amp;$E116,FNOM&amp;FDATE,0),3)," ")</f>
        <v xml:space="preserve"> </v>
      </c>
      <c r="DG116" s="178" t="str">
        <f t="array" ref="DG116">IFERROR(INDEX(FDONN,MATCH($DF$4&amp;$E116,FNOM&amp;FDATE,0),4)," ")</f>
        <v xml:space="preserve"> </v>
      </c>
      <c r="DH116" s="187">
        <f t="shared" si="357"/>
        <v>0</v>
      </c>
      <c r="DI116" s="188">
        <f t="shared" si="445"/>
        <v>0</v>
      </c>
      <c r="DJ116" s="176" t="str">
        <f t="array" ref="DJ116">IFERROR(INDEX(FDONN,MATCH($DJ$4&amp;$E116,FNOM&amp;FDATE,0),3)," ")</f>
        <v xml:space="preserve"> </v>
      </c>
      <c r="DK116" s="178" t="str">
        <f t="array" ref="DK116">IFERROR(INDEX(FDONN,MATCH($DJ$4&amp;$E116,FNOM&amp;FDATE,0),4)," ")</f>
        <v xml:space="preserve"> </v>
      </c>
      <c r="DL116" s="187">
        <f t="shared" si="358"/>
        <v>0</v>
      </c>
      <c r="DM116" s="188">
        <f t="shared" si="446"/>
        <v>0</v>
      </c>
      <c r="DN116" s="194" t="str">
        <f t="array" ref="DN116">IFERROR(INDEX(FDONN,MATCH($DN$4&amp;$E116,FNOM&amp;FDATE,0),3)," ")</f>
        <v xml:space="preserve"> </v>
      </c>
      <c r="DO116" s="178" t="str">
        <f t="array" ref="DO116">IFERROR(INDEX(FDONN,MATCH($DN$4&amp;$E116,FNOM&amp;FDATE,0),4)," ")</f>
        <v xml:space="preserve"> </v>
      </c>
      <c r="DP116" s="187">
        <f t="shared" si="359"/>
        <v>0</v>
      </c>
      <c r="DQ116" s="188">
        <f t="shared" si="447"/>
        <v>0</v>
      </c>
    </row>
    <row r="117" spans="1:121" ht="16.5" thickBot="1" x14ac:dyDescent="0.3">
      <c r="A117" s="97"/>
      <c r="B117" s="95">
        <f t="shared" si="325"/>
        <v>1</v>
      </c>
      <c r="C117" s="95">
        <f t="shared" si="326"/>
        <v>17</v>
      </c>
      <c r="D117" s="95">
        <f t="shared" si="327"/>
        <v>4</v>
      </c>
      <c r="E117" s="156">
        <f t="shared" si="330"/>
        <v>43577</v>
      </c>
      <c r="F117" s="176" t="str">
        <f t="array" ref="F117">IFERROR(INDEX(Etat!A:C,MATCH('2019'!$F$4:$I$4&amp;'2019'!$E117,FNOM&amp;FDATE,0),3)," ")</f>
        <v xml:space="preserve"> </v>
      </c>
      <c r="G117" s="178" t="str">
        <f t="array" ref="G117">IFERROR(INDEX(Etat!A:D,MATCH('2019'!$F$4:$I$4&amp;'2019'!$E117,FNOM&amp;FDATE,0),4)," ")</f>
        <v xml:space="preserve"> </v>
      </c>
      <c r="H117" s="187">
        <f t="shared" si="331"/>
        <v>0</v>
      </c>
      <c r="I117" s="188">
        <f>H117</f>
        <v>0</v>
      </c>
      <c r="J117" s="176" t="str">
        <f t="array" ref="J117">IFERROR(INDEX(FDONN,MATCH($J$4&amp;$E117,FNOM&amp;FDATE,0),3)," ")</f>
        <v xml:space="preserve"> </v>
      </c>
      <c r="K117" s="178" t="str">
        <f t="array" ref="K117">IFERROR(INDEX(FDONN,MATCH($J$4&amp;$E117,FNOM&amp;FDATE,0),4)," ")</f>
        <v xml:space="preserve"> </v>
      </c>
      <c r="L117" s="187">
        <f t="shared" si="332"/>
        <v>0</v>
      </c>
      <c r="M117" s="188">
        <f>L117</f>
        <v>0</v>
      </c>
      <c r="N117" s="176" t="str">
        <f t="array" ref="N117">IFERROR(INDEX(FDONN,MATCH($N$4&amp;$E117,FNOM&amp;FDATE,0),3)," ")</f>
        <v xml:space="preserve"> </v>
      </c>
      <c r="O117" s="178" t="str">
        <f t="array" ref="O117">IFERROR(INDEX(FDONN,MATCH($N$4&amp;$E117,FNOM&amp;FDATE,0),4)," ")</f>
        <v xml:space="preserve"> </v>
      </c>
      <c r="P117" s="187">
        <f t="shared" si="333"/>
        <v>0</v>
      </c>
      <c r="Q117" s="188">
        <f>P117</f>
        <v>0</v>
      </c>
      <c r="R117" s="176" t="str">
        <f t="array" ref="R117">IFERROR(INDEX(FDONN,MATCH($R$4&amp;$E117,FNOM&amp;FDATE,0),3)," ")</f>
        <v xml:space="preserve"> </v>
      </c>
      <c r="S117" s="178" t="str">
        <f t="array" ref="S117">IFERROR(INDEX(FDONN,MATCH($R$4&amp;$E117,FNOM&amp;FDATE,0),4)," ")</f>
        <v xml:space="preserve"> </v>
      </c>
      <c r="T117" s="187">
        <f t="shared" si="334"/>
        <v>0</v>
      </c>
      <c r="U117" s="188">
        <f>T117</f>
        <v>0</v>
      </c>
      <c r="V117" s="176" t="str">
        <f t="array" ref="V117">IFERROR(INDEX(FDONN,MATCH($V$4&amp;$E117,FNOM&amp;FDATE,0),3)," ")</f>
        <v xml:space="preserve"> </v>
      </c>
      <c r="W117" s="178" t="str">
        <f t="array" ref="W117">IFERROR(INDEX(FDONN,MATCH($V$4&amp;$E117,FNOM&amp;FDATE,0),4)," ")</f>
        <v xml:space="preserve"> </v>
      </c>
      <c r="X117" s="187">
        <f t="shared" si="335"/>
        <v>0</v>
      </c>
      <c r="Y117" s="188">
        <f>X117</f>
        <v>0</v>
      </c>
      <c r="Z117" s="176" t="str">
        <f t="array" ref="Z117">IFERROR(INDEX(FDONN,MATCH($Z$4&amp;$E117,FNOM&amp;FDATE,0),3)," ")</f>
        <v xml:space="preserve"> </v>
      </c>
      <c r="AA117" s="178" t="str">
        <f t="array" ref="AA117">IFERROR(INDEX(FDONN,MATCH($Z$4&amp;$E117,FNOM&amp;FDATE,0),4)," ")</f>
        <v xml:space="preserve"> </v>
      </c>
      <c r="AB117" s="187">
        <f t="shared" si="336"/>
        <v>0</v>
      </c>
      <c r="AC117" s="188">
        <f>AB117</f>
        <v>0</v>
      </c>
      <c r="AD117" s="176" t="str">
        <f t="shared" si="328"/>
        <v xml:space="preserve"> </v>
      </c>
      <c r="AE117" s="178" t="str">
        <f t="shared" si="329"/>
        <v xml:space="preserve"> </v>
      </c>
      <c r="AF117" s="187">
        <f t="shared" si="337"/>
        <v>0</v>
      </c>
      <c r="AG117" s="188">
        <f>AF117</f>
        <v>0</v>
      </c>
      <c r="AH117" s="176" t="str">
        <f t="array" ref="AH117">IFERROR(INDEX(FDONN,MATCH($AH$4&amp;$E117,FNOM&amp;FDATE,0),3)," ")</f>
        <v xml:space="preserve"> </v>
      </c>
      <c r="AI117" s="178" t="str">
        <f t="array" ref="AI117">IFERROR(INDEX(FDONN,MATCH($AH$4&amp;$E117,FNOM&amp;FDATE,0),4)," ")</f>
        <v xml:space="preserve"> </v>
      </c>
      <c r="AJ117" s="187">
        <f t="shared" si="338"/>
        <v>0</v>
      </c>
      <c r="AK117" s="188">
        <f>AJ117</f>
        <v>0</v>
      </c>
      <c r="AL117" s="176" t="str">
        <f t="array" ref="AL117">IFERROR(INDEX(FDONN,MATCH($AL$4&amp;$E117,FNOM&amp;FDATE,0),3)," ")</f>
        <v xml:space="preserve"> </v>
      </c>
      <c r="AM117" s="178" t="str">
        <f t="array" ref="AM117">IFERROR(INDEX(FDONN,MATCH($AL$4&amp;$E117,FNOM&amp;FDATE,0),4)," ")</f>
        <v xml:space="preserve"> </v>
      </c>
      <c r="AN117" s="187">
        <f t="shared" si="339"/>
        <v>0</v>
      </c>
      <c r="AO117" s="188">
        <f>AN117</f>
        <v>0</v>
      </c>
      <c r="AP117" s="176" t="str">
        <f t="array" ref="AP117">IFERROR(INDEX(FDONN,MATCH($AP$4&amp;$E117,FNOM&amp;FDATE,0),3)," ")</f>
        <v xml:space="preserve"> </v>
      </c>
      <c r="AQ117" s="178" t="str">
        <f t="array" ref="AQ117">IFERROR(INDEX(FDONN,MATCH($AP$4&amp;$E117,FNOM&amp;FDATE,0),4)," ")</f>
        <v xml:space="preserve"> </v>
      </c>
      <c r="AR117" s="187">
        <f t="shared" si="340"/>
        <v>0</v>
      </c>
      <c r="AS117" s="188">
        <f>AR117</f>
        <v>0</v>
      </c>
      <c r="AT117" s="176" t="str">
        <f t="array" ref="AT117">IFERROR(INDEX(FDONN,MATCH($AT$4&amp;$E117,FNOM&amp;FDATE,0),3)," ")</f>
        <v xml:space="preserve"> </v>
      </c>
      <c r="AU117" s="178" t="str">
        <f t="array" ref="AU117">IFERROR(INDEX(FDONN,MATCH($AT$4&amp;$E117,FNOM&amp;FDATE,0),4)," ")</f>
        <v xml:space="preserve"> </v>
      </c>
      <c r="AV117" s="187">
        <f t="shared" si="341"/>
        <v>0</v>
      </c>
      <c r="AW117" s="188">
        <f>AV117</f>
        <v>0</v>
      </c>
      <c r="AX117" s="176" t="str">
        <f t="array" ref="AX117">IFERROR(INDEX(FDONN,MATCH($AX$4&amp;$E117,FNOM&amp;FDATE,0),3)," ")</f>
        <v xml:space="preserve"> </v>
      </c>
      <c r="AY117" s="178" t="str">
        <f t="array" ref="AY117">IFERROR(INDEX(FDONN,MATCH($AX$4&amp;$E117,FNOM&amp;FDATE,0),4)," ")</f>
        <v xml:space="preserve"> </v>
      </c>
      <c r="AZ117" s="187">
        <f t="shared" si="342"/>
        <v>0</v>
      </c>
      <c r="BA117" s="188">
        <f>AZ117</f>
        <v>0</v>
      </c>
      <c r="BB117" s="176" t="str">
        <f t="array" ref="BB117">IFERROR(INDEX(FDONN,MATCH($BB$4&amp;$E117,FNOM&amp;FDATE,0),3)," ")</f>
        <v xml:space="preserve"> </v>
      </c>
      <c r="BC117" s="178" t="str">
        <f t="array" ref="BC117">IFERROR(INDEX(FDONN,MATCH($BB$4&amp;$E117,FNOM&amp;FDATE,0),4)," ")</f>
        <v xml:space="preserve"> </v>
      </c>
      <c r="BD117" s="187">
        <f t="shared" si="343"/>
        <v>0</v>
      </c>
      <c r="BE117" s="188">
        <f>BD117</f>
        <v>0</v>
      </c>
      <c r="BF117" s="176" t="str">
        <f t="array" ref="BF117">IFERROR(INDEX(FDONN,MATCH($BF$4&amp;$E117,FNOM&amp;FDATE,0),3)," ")</f>
        <v xml:space="preserve"> </v>
      </c>
      <c r="BG117" s="178" t="str">
        <f t="array" ref="BG117">IFERROR(INDEX(FDONN,MATCH($BF$4&amp;$E117,FNOM&amp;FDATE,0),4)," ")</f>
        <v xml:space="preserve"> </v>
      </c>
      <c r="BH117" s="187">
        <f t="shared" si="344"/>
        <v>0</v>
      </c>
      <c r="BI117" s="188">
        <f>BH117</f>
        <v>0</v>
      </c>
      <c r="BJ117" s="176" t="str">
        <f t="array" ref="BJ117">IFERROR(INDEX(FDONN,MATCH($BJ$4&amp;$E117,FNOM&amp;FDATE,0),3)," ")</f>
        <v xml:space="preserve"> </v>
      </c>
      <c r="BK117" s="178" t="str">
        <f t="array" ref="BK117">IFERROR(INDEX(FDONN,MATCH($BJ$4&amp;$E117,FNOM&amp;FDATE,0),4)," ")</f>
        <v xml:space="preserve"> </v>
      </c>
      <c r="BL117" s="187">
        <f t="shared" si="345"/>
        <v>0</v>
      </c>
      <c r="BM117" s="188">
        <f>BL117</f>
        <v>0</v>
      </c>
      <c r="BN117" s="176" t="str">
        <f t="array" ref="BN117">IFERROR(INDEX(FDONN,MATCH($BN$4&amp;$E117,FNOM&amp;FDATE,0),3)," ")</f>
        <v xml:space="preserve"> </v>
      </c>
      <c r="BO117" s="178" t="str">
        <f t="array" ref="BO117">IFERROR(INDEX(FDONN,MATCH($BN$4&amp;$E117,FNOM&amp;FDATE,0),4)," ")</f>
        <v xml:space="preserve"> </v>
      </c>
      <c r="BP117" s="187">
        <f t="shared" si="346"/>
        <v>0</v>
      </c>
      <c r="BQ117" s="188">
        <f>BP117</f>
        <v>0</v>
      </c>
      <c r="BR117" s="176" t="str">
        <f t="array" ref="BR117">IFERROR(INDEX(FDONN,MATCH($BR$4&amp;$E117,FNOM&amp;FDATE,0),3)," ")</f>
        <v xml:space="preserve"> </v>
      </c>
      <c r="BS117" s="178" t="str">
        <f t="array" ref="BS117">IFERROR(INDEX(FDONN,MATCH($BR$4&amp;$E117,FNOM&amp;FDATE,0),4)," ")</f>
        <v xml:space="preserve"> </v>
      </c>
      <c r="BT117" s="187">
        <f t="shared" si="347"/>
        <v>0</v>
      </c>
      <c r="BU117" s="188">
        <f>BT117</f>
        <v>0</v>
      </c>
      <c r="BV117" s="176" t="str">
        <f t="array" ref="BV117">IFERROR(INDEX(FDONN,MATCH($BV$4&amp;$E117,FNOM&amp;FDATE,0),3)," ")</f>
        <v xml:space="preserve"> </v>
      </c>
      <c r="BW117" s="178" t="str">
        <f t="array" ref="BW117">IFERROR(INDEX(FDONN,MATCH($BV$4&amp;$E117,FNOM&amp;FDATE,0),4)," ")</f>
        <v xml:space="preserve"> </v>
      </c>
      <c r="BX117" s="187">
        <f t="shared" si="348"/>
        <v>0</v>
      </c>
      <c r="BY117" s="188">
        <f>BX117</f>
        <v>0</v>
      </c>
      <c r="BZ117" s="176" t="str">
        <f t="array" ref="BZ117">IFERROR(INDEX(FDONN,MATCH($BZ$4&amp;$E117,FNOM&amp;FDATE,0),3)," ")</f>
        <v xml:space="preserve"> </v>
      </c>
      <c r="CA117" s="178" t="str">
        <f t="array" ref="CA117">IFERROR(INDEX(FDONN,MATCH($BZ$4&amp;$E117,FNOM&amp;FDATE,0),4)," ")</f>
        <v xml:space="preserve"> </v>
      </c>
      <c r="CB117" s="187">
        <f t="shared" si="349"/>
        <v>0</v>
      </c>
      <c r="CC117" s="188">
        <f>CB117</f>
        <v>0</v>
      </c>
      <c r="CD117" s="176" t="str">
        <f t="array" ref="CD117">IFERROR(INDEX(FDONN,MATCH($CD$4&amp;$E117,FNOM&amp;FDATE,0),3)," ")</f>
        <v xml:space="preserve"> </v>
      </c>
      <c r="CE117" s="178" t="str">
        <f t="array" ref="CE117">IFERROR(INDEX(FDONN,MATCH($CD$4&amp;$E117,FNOM&amp;FDATE,0),4)," ")</f>
        <v xml:space="preserve"> </v>
      </c>
      <c r="CF117" s="187">
        <f t="shared" si="350"/>
        <v>0</v>
      </c>
      <c r="CG117" s="188">
        <f>CF117</f>
        <v>0</v>
      </c>
      <c r="CH117" s="176" t="str">
        <f t="array" ref="CH117">IFERROR(INDEX(FDONN,MATCH($CH$4&amp;$E117,FNOM&amp;FDATE,0),3)," ")</f>
        <v xml:space="preserve"> </v>
      </c>
      <c r="CI117" s="178" t="str">
        <f t="array" ref="CI117">IFERROR(INDEX(FDONN,MATCH($CH$4&amp;$E117,FNOM&amp;FDATE,0),4)," ")</f>
        <v xml:space="preserve"> </v>
      </c>
      <c r="CJ117" s="187">
        <f t="shared" si="351"/>
        <v>0</v>
      </c>
      <c r="CK117" s="188">
        <f>CJ117</f>
        <v>0</v>
      </c>
      <c r="CL117" s="176" t="str">
        <f t="array" ref="CL117">IFERROR(INDEX(FDONN,MATCH($CL$4&amp;$E117,FNOM&amp;FDATE,0),3)," ")</f>
        <v xml:space="preserve"> </v>
      </c>
      <c r="CM117" s="178" t="str">
        <f t="array" ref="CM117">IFERROR(INDEX(FDONN,MATCH($CL$4&amp;$E117,FNOM&amp;FDATE,0),4)," ")</f>
        <v xml:space="preserve"> </v>
      </c>
      <c r="CN117" s="187">
        <f t="shared" si="352"/>
        <v>0</v>
      </c>
      <c r="CO117" s="188">
        <f>CN117</f>
        <v>0</v>
      </c>
      <c r="CP117" s="176" t="str">
        <f t="array" ref="CP117">IFERROR(INDEX(FDONN,MATCH($CP$4&amp;$E117,FNOM&amp;FDATE,0),3)," ")</f>
        <v xml:space="preserve"> </v>
      </c>
      <c r="CQ117" s="178" t="str">
        <f t="array" ref="CQ117">IFERROR(INDEX(FDONN,MATCH($CP$4&amp;$E117,FNOM&amp;FDATE,0),4)," ")</f>
        <v xml:space="preserve"> </v>
      </c>
      <c r="CR117" s="187">
        <f t="shared" si="353"/>
        <v>0</v>
      </c>
      <c r="CS117" s="188">
        <f>CR117</f>
        <v>0</v>
      </c>
      <c r="CT117" s="176" t="str">
        <f t="array" ref="CT117">IFERROR(INDEX(FDONN,MATCH($CT$4&amp;$E117,FNOM&amp;FDATE,0),3)," ")</f>
        <v xml:space="preserve"> </v>
      </c>
      <c r="CU117" s="178" t="str">
        <f t="array" ref="CU117">IFERROR(INDEX(FDONN,MATCH($CT$4&amp;$E117,FNOM&amp;FDATE,0),4)," ")</f>
        <v xml:space="preserve"> </v>
      </c>
      <c r="CV117" s="187">
        <f t="shared" si="354"/>
        <v>0</v>
      </c>
      <c r="CW117" s="188">
        <f>CV117</f>
        <v>0</v>
      </c>
      <c r="CX117" s="176" t="str">
        <f t="array" ref="CX117">IFERROR(INDEX(FDONN,MATCH($CX$4&amp;$E117,FNOM&amp;FDATE,0),3)," ")</f>
        <v xml:space="preserve"> </v>
      </c>
      <c r="CY117" s="178" t="str">
        <f t="array" ref="CY117">IFERROR(INDEX(FDONN,MATCH($CX$4&amp;$E117,FNOM&amp;FDATE,0),4)," ")</f>
        <v xml:space="preserve"> </v>
      </c>
      <c r="CZ117" s="187">
        <f t="shared" si="355"/>
        <v>0</v>
      </c>
      <c r="DA117" s="188">
        <f>CZ117</f>
        <v>0</v>
      </c>
      <c r="DB117" s="176" t="str">
        <f t="array" ref="DB117">IFERROR(INDEX(FDONN,MATCH($DB$4&amp;$E117,FNOM&amp;FDATE,0),3)," ")</f>
        <v xml:space="preserve"> </v>
      </c>
      <c r="DC117" s="178" t="str">
        <f t="array" ref="DC117">IFERROR(INDEX(FDONN,MATCH($DB$4&amp;$E117,FNOM&amp;FDATE,0),4)," ")</f>
        <v xml:space="preserve"> </v>
      </c>
      <c r="DD117" s="187">
        <f t="shared" si="356"/>
        <v>0</v>
      </c>
      <c r="DE117" s="188">
        <f>DD117</f>
        <v>0</v>
      </c>
      <c r="DF117" s="176" t="str">
        <f t="array" ref="DF117">IFERROR(INDEX(FDONN,MATCH($DF$4&amp;$E117,FNOM&amp;FDATE,0),3)," ")</f>
        <v xml:space="preserve"> </v>
      </c>
      <c r="DG117" s="178" t="str">
        <f t="array" ref="DG117">IFERROR(INDEX(FDONN,MATCH($DF$4&amp;$E117,FNOM&amp;FDATE,0),4)," ")</f>
        <v xml:space="preserve"> </v>
      </c>
      <c r="DH117" s="187">
        <f t="shared" si="357"/>
        <v>0</v>
      </c>
      <c r="DI117" s="188">
        <f>DH117</f>
        <v>0</v>
      </c>
      <c r="DJ117" s="176" t="str">
        <f t="array" ref="DJ117">IFERROR(INDEX(FDONN,MATCH($DJ$4&amp;$E117,FNOM&amp;FDATE,0),3)," ")</f>
        <v xml:space="preserve"> </v>
      </c>
      <c r="DK117" s="178" t="str">
        <f t="array" ref="DK117">IFERROR(INDEX(FDONN,MATCH($DJ$4&amp;$E117,FNOM&amp;FDATE,0),4)," ")</f>
        <v xml:space="preserve"> </v>
      </c>
      <c r="DL117" s="187">
        <f t="shared" si="358"/>
        <v>0</v>
      </c>
      <c r="DM117" s="188">
        <f>DL117</f>
        <v>0</v>
      </c>
      <c r="DN117" s="194" t="str">
        <f t="array" ref="DN117">IFERROR(INDEX(FDONN,MATCH($DN$4&amp;$E117,FNOM&amp;FDATE,0),3)," ")</f>
        <v xml:space="preserve"> </v>
      </c>
      <c r="DO117" s="178" t="str">
        <f t="array" ref="DO117">IFERROR(INDEX(FDONN,MATCH($DN$4&amp;$E117,FNOM&amp;FDATE,0),4)," ")</f>
        <v xml:space="preserve"> </v>
      </c>
      <c r="DP117" s="187">
        <f t="shared" si="359"/>
        <v>0</v>
      </c>
      <c r="DQ117" s="188">
        <f>DP117</f>
        <v>0</v>
      </c>
    </row>
    <row r="118" spans="1:121" ht="16.5" thickBot="1" x14ac:dyDescent="0.3">
      <c r="A118" s="97"/>
      <c r="B118" s="95">
        <f t="shared" si="325"/>
        <v>2</v>
      </c>
      <c r="C118" s="95">
        <f t="shared" si="326"/>
        <v>17</v>
      </c>
      <c r="D118" s="95">
        <f t="shared" si="327"/>
        <v>4</v>
      </c>
      <c r="E118" s="156">
        <f t="shared" si="330"/>
        <v>43578</v>
      </c>
      <c r="F118" s="176" t="str">
        <f t="array" ref="F118">IFERROR(INDEX(Etat!A:C,MATCH('2019'!$F$4:$I$4&amp;'2019'!$E118,FNOM&amp;FDATE,0),3)," ")</f>
        <v xml:space="preserve"> </v>
      </c>
      <c r="G118" s="178" t="str">
        <f t="array" ref="G118">IFERROR(INDEX(Etat!A:D,MATCH('2019'!$F$4:$I$4&amp;'2019'!$E118,FNOM&amp;FDATE,0),4)," ")</f>
        <v xml:space="preserve"> </v>
      </c>
      <c r="H118" s="187">
        <f t="shared" si="331"/>
        <v>0</v>
      </c>
      <c r="I118" s="188">
        <f t="shared" si="449"/>
        <v>0</v>
      </c>
      <c r="J118" s="176" t="str">
        <f t="array" ref="J118">IFERROR(INDEX(FDONN,MATCH($J$4&amp;$E118,FNOM&amp;FDATE,0),3)," ")</f>
        <v xml:space="preserve"> </v>
      </c>
      <c r="K118" s="178" t="str">
        <f t="array" ref="K118">IFERROR(INDEX(FDONN,MATCH($J$4&amp;$E118,FNOM&amp;FDATE,0),4)," ")</f>
        <v xml:space="preserve"> </v>
      </c>
      <c r="L118" s="187">
        <f t="shared" si="332"/>
        <v>0</v>
      </c>
      <c r="M118" s="188">
        <f t="shared" si="420"/>
        <v>0</v>
      </c>
      <c r="N118" s="176" t="str">
        <f t="array" ref="N118">IFERROR(INDEX(FDONN,MATCH($N$4&amp;$E118,FNOM&amp;FDATE,0),3)," ")</f>
        <v xml:space="preserve"> </v>
      </c>
      <c r="O118" s="178" t="str">
        <f t="array" ref="O118">IFERROR(INDEX(FDONN,MATCH($N$4&amp;$E118,FNOM&amp;FDATE,0),4)," ")</f>
        <v xml:space="preserve"> </v>
      </c>
      <c r="P118" s="187">
        <f t="shared" si="333"/>
        <v>0</v>
      </c>
      <c r="Q118" s="188">
        <f t="shared" si="421"/>
        <v>0</v>
      </c>
      <c r="R118" s="176" t="str">
        <f t="array" ref="R118">IFERROR(INDEX(FDONN,MATCH($R$4&amp;$E118,FNOM&amp;FDATE,0),3)," ")</f>
        <v xml:space="preserve"> </v>
      </c>
      <c r="S118" s="178" t="str">
        <f t="array" ref="S118">IFERROR(INDEX(FDONN,MATCH($R$4&amp;$E118,FNOM&amp;FDATE,0),4)," ")</f>
        <v xml:space="preserve"> </v>
      </c>
      <c r="T118" s="187">
        <f t="shared" si="334"/>
        <v>0</v>
      </c>
      <c r="U118" s="188">
        <f t="shared" si="422"/>
        <v>0</v>
      </c>
      <c r="V118" s="176" t="str">
        <f t="array" ref="V118">IFERROR(INDEX(FDONN,MATCH($V$4&amp;$E118,FNOM&amp;FDATE,0),3)," ")</f>
        <v xml:space="preserve"> </v>
      </c>
      <c r="W118" s="178" t="str">
        <f t="array" ref="W118">IFERROR(INDEX(FDONN,MATCH($V$4&amp;$E118,FNOM&amp;FDATE,0),4)," ")</f>
        <v xml:space="preserve"> </v>
      </c>
      <c r="X118" s="187">
        <f t="shared" si="335"/>
        <v>0</v>
      </c>
      <c r="Y118" s="188">
        <f t="shared" si="423"/>
        <v>0</v>
      </c>
      <c r="Z118" s="176" t="str">
        <f t="array" ref="Z118">IFERROR(INDEX(FDONN,MATCH($Z$4&amp;$E118,FNOM&amp;FDATE,0),3)," ")</f>
        <v xml:space="preserve"> </v>
      </c>
      <c r="AA118" s="178" t="str">
        <f t="array" ref="AA118">IFERROR(INDEX(FDONN,MATCH($Z$4&amp;$E118,FNOM&amp;FDATE,0),4)," ")</f>
        <v xml:space="preserve"> </v>
      </c>
      <c r="AB118" s="187">
        <f t="shared" si="336"/>
        <v>0</v>
      </c>
      <c r="AC118" s="188">
        <f t="shared" si="424"/>
        <v>0</v>
      </c>
      <c r="AD118" s="176" t="str">
        <f t="shared" si="328"/>
        <v xml:space="preserve"> </v>
      </c>
      <c r="AE118" s="178" t="str">
        <f t="shared" si="329"/>
        <v xml:space="preserve"> </v>
      </c>
      <c r="AF118" s="187">
        <f t="shared" si="337"/>
        <v>0</v>
      </c>
      <c r="AG118" s="188">
        <f t="shared" si="425"/>
        <v>0</v>
      </c>
      <c r="AH118" s="176" t="str">
        <f t="array" ref="AH118">IFERROR(INDEX(FDONN,MATCH($AH$4&amp;$E118,FNOM&amp;FDATE,0),3)," ")</f>
        <v xml:space="preserve"> </v>
      </c>
      <c r="AI118" s="178" t="str">
        <f t="array" ref="AI118">IFERROR(INDEX(FDONN,MATCH($AH$4&amp;$E118,FNOM&amp;FDATE,0),4)," ")</f>
        <v xml:space="preserve"> </v>
      </c>
      <c r="AJ118" s="187">
        <f t="shared" si="338"/>
        <v>0</v>
      </c>
      <c r="AK118" s="188">
        <f t="shared" si="426"/>
        <v>0</v>
      </c>
      <c r="AL118" s="176" t="str">
        <f t="array" ref="AL118">IFERROR(INDEX(FDONN,MATCH($AL$4&amp;$E118,FNOM&amp;FDATE,0),3)," ")</f>
        <v xml:space="preserve"> </v>
      </c>
      <c r="AM118" s="178" t="str">
        <f t="array" ref="AM118">IFERROR(INDEX(FDONN,MATCH($AL$4&amp;$E118,FNOM&amp;FDATE,0),4)," ")</f>
        <v xml:space="preserve"> </v>
      </c>
      <c r="AN118" s="187">
        <f t="shared" si="339"/>
        <v>0</v>
      </c>
      <c r="AO118" s="188">
        <f t="shared" si="427"/>
        <v>0</v>
      </c>
      <c r="AP118" s="176" t="str">
        <f t="array" ref="AP118">IFERROR(INDEX(FDONN,MATCH($AP$4&amp;$E118,FNOM&amp;FDATE,0),3)," ")</f>
        <v xml:space="preserve"> </v>
      </c>
      <c r="AQ118" s="178" t="str">
        <f t="array" ref="AQ118">IFERROR(INDEX(FDONN,MATCH($AP$4&amp;$E118,FNOM&amp;FDATE,0),4)," ")</f>
        <v xml:space="preserve"> </v>
      </c>
      <c r="AR118" s="187">
        <f t="shared" si="340"/>
        <v>0</v>
      </c>
      <c r="AS118" s="188">
        <f t="shared" si="428"/>
        <v>0</v>
      </c>
      <c r="AT118" s="176" t="str">
        <f t="array" ref="AT118">IFERROR(INDEX(FDONN,MATCH($AT$4&amp;$E118,FNOM&amp;FDATE,0),3)," ")</f>
        <v xml:space="preserve"> </v>
      </c>
      <c r="AU118" s="178" t="str">
        <f t="array" ref="AU118">IFERROR(INDEX(FDONN,MATCH($AT$4&amp;$E118,FNOM&amp;FDATE,0),4)," ")</f>
        <v xml:space="preserve"> </v>
      </c>
      <c r="AV118" s="187">
        <f t="shared" si="341"/>
        <v>0</v>
      </c>
      <c r="AW118" s="188">
        <f t="shared" si="429"/>
        <v>0</v>
      </c>
      <c r="AX118" s="176" t="str">
        <f t="array" ref="AX118">IFERROR(INDEX(FDONN,MATCH($AX$4&amp;$E118,FNOM&amp;FDATE,0),3)," ")</f>
        <v xml:space="preserve"> </v>
      </c>
      <c r="AY118" s="178" t="str">
        <f t="array" ref="AY118">IFERROR(INDEX(FDONN,MATCH($AX$4&amp;$E118,FNOM&amp;FDATE,0),4)," ")</f>
        <v xml:space="preserve"> </v>
      </c>
      <c r="AZ118" s="187">
        <f t="shared" si="342"/>
        <v>0</v>
      </c>
      <c r="BA118" s="188">
        <f t="shared" si="430"/>
        <v>0</v>
      </c>
      <c r="BB118" s="176" t="str">
        <f t="array" ref="BB118">IFERROR(INDEX(FDONN,MATCH($BB$4&amp;$E118,FNOM&amp;FDATE,0),3)," ")</f>
        <v xml:space="preserve"> </v>
      </c>
      <c r="BC118" s="178" t="str">
        <f t="array" ref="BC118">IFERROR(INDEX(FDONN,MATCH($BB$4&amp;$E118,FNOM&amp;FDATE,0),4)," ")</f>
        <v xml:space="preserve"> </v>
      </c>
      <c r="BD118" s="187">
        <f t="shared" si="343"/>
        <v>0</v>
      </c>
      <c r="BE118" s="188">
        <f t="shared" si="431"/>
        <v>0</v>
      </c>
      <c r="BF118" s="176" t="str">
        <f t="array" ref="BF118">IFERROR(INDEX(FDONN,MATCH($BF$4&amp;$E118,FNOM&amp;FDATE,0),3)," ")</f>
        <v xml:space="preserve"> </v>
      </c>
      <c r="BG118" s="178" t="str">
        <f t="array" ref="BG118">IFERROR(INDEX(FDONN,MATCH($BF$4&amp;$E118,FNOM&amp;FDATE,0),4)," ")</f>
        <v xml:space="preserve"> </v>
      </c>
      <c r="BH118" s="187">
        <f t="shared" si="344"/>
        <v>0</v>
      </c>
      <c r="BI118" s="188">
        <f t="shared" si="432"/>
        <v>0</v>
      </c>
      <c r="BJ118" s="176" t="str">
        <f t="array" ref="BJ118">IFERROR(INDEX(FDONN,MATCH($BJ$4&amp;$E118,FNOM&amp;FDATE,0),3)," ")</f>
        <v xml:space="preserve"> </v>
      </c>
      <c r="BK118" s="178" t="str">
        <f t="array" ref="BK118">IFERROR(INDEX(FDONN,MATCH($BJ$4&amp;$E118,FNOM&amp;FDATE,0),4)," ")</f>
        <v xml:space="preserve"> </v>
      </c>
      <c r="BL118" s="187">
        <f t="shared" si="345"/>
        <v>0</v>
      </c>
      <c r="BM118" s="188">
        <f t="shared" si="433"/>
        <v>0</v>
      </c>
      <c r="BN118" s="176" t="str">
        <f t="array" ref="BN118">IFERROR(INDEX(FDONN,MATCH($BN$4&amp;$E118,FNOM&amp;FDATE,0),3)," ")</f>
        <v xml:space="preserve"> </v>
      </c>
      <c r="BO118" s="178" t="str">
        <f t="array" ref="BO118">IFERROR(INDEX(FDONN,MATCH($BN$4&amp;$E118,FNOM&amp;FDATE,0),4)," ")</f>
        <v xml:space="preserve"> </v>
      </c>
      <c r="BP118" s="187">
        <f t="shared" si="346"/>
        <v>0</v>
      </c>
      <c r="BQ118" s="188">
        <f t="shared" si="434"/>
        <v>0</v>
      </c>
      <c r="BR118" s="176" t="str">
        <f t="array" ref="BR118">IFERROR(INDEX(FDONN,MATCH($BR$4&amp;$E118,FNOM&amp;FDATE,0),3)," ")</f>
        <v xml:space="preserve"> </v>
      </c>
      <c r="BS118" s="178" t="str">
        <f t="array" ref="BS118">IFERROR(INDEX(FDONN,MATCH($BR$4&amp;$E118,FNOM&amp;FDATE,0),4)," ")</f>
        <v xml:space="preserve"> </v>
      </c>
      <c r="BT118" s="187">
        <f t="shared" si="347"/>
        <v>0</v>
      </c>
      <c r="BU118" s="188">
        <f t="shared" si="435"/>
        <v>0</v>
      </c>
      <c r="BV118" s="176" t="str">
        <f t="array" ref="BV118">IFERROR(INDEX(FDONN,MATCH($BV$4&amp;$E118,FNOM&amp;FDATE,0),3)," ")</f>
        <v xml:space="preserve"> </v>
      </c>
      <c r="BW118" s="178" t="str">
        <f t="array" ref="BW118">IFERROR(INDEX(FDONN,MATCH($BV$4&amp;$E118,FNOM&amp;FDATE,0),4)," ")</f>
        <v xml:space="preserve"> </v>
      </c>
      <c r="BX118" s="187">
        <f t="shared" si="348"/>
        <v>0</v>
      </c>
      <c r="BY118" s="188">
        <f t="shared" si="436"/>
        <v>0</v>
      </c>
      <c r="BZ118" s="176" t="str">
        <f t="array" ref="BZ118">IFERROR(INDEX(FDONN,MATCH($BZ$4&amp;$E118,FNOM&amp;FDATE,0),3)," ")</f>
        <v xml:space="preserve"> </v>
      </c>
      <c r="CA118" s="178" t="str">
        <f t="array" ref="CA118">IFERROR(INDEX(FDONN,MATCH($BZ$4&amp;$E118,FNOM&amp;FDATE,0),4)," ")</f>
        <v xml:space="preserve"> </v>
      </c>
      <c r="CB118" s="187">
        <f t="shared" si="349"/>
        <v>0</v>
      </c>
      <c r="CC118" s="188">
        <f t="shared" si="437"/>
        <v>0</v>
      </c>
      <c r="CD118" s="176" t="str">
        <f t="array" ref="CD118">IFERROR(INDEX(FDONN,MATCH($CD$4&amp;$E118,FNOM&amp;FDATE,0),3)," ")</f>
        <v xml:space="preserve"> </v>
      </c>
      <c r="CE118" s="178" t="str">
        <f t="array" ref="CE118">IFERROR(INDEX(FDONN,MATCH($CD$4&amp;$E118,FNOM&amp;FDATE,0),4)," ")</f>
        <v xml:space="preserve"> </v>
      </c>
      <c r="CF118" s="187">
        <f t="shared" si="350"/>
        <v>0</v>
      </c>
      <c r="CG118" s="188">
        <f t="shared" si="438"/>
        <v>0</v>
      </c>
      <c r="CH118" s="176" t="str">
        <f t="array" ref="CH118">IFERROR(INDEX(FDONN,MATCH($CH$4&amp;$E118,FNOM&amp;FDATE,0),3)," ")</f>
        <v xml:space="preserve"> </v>
      </c>
      <c r="CI118" s="178" t="str">
        <f t="array" ref="CI118">IFERROR(INDEX(FDONN,MATCH($CH$4&amp;$E118,FNOM&amp;FDATE,0),4)," ")</f>
        <v xml:space="preserve"> </v>
      </c>
      <c r="CJ118" s="187">
        <f t="shared" si="351"/>
        <v>0</v>
      </c>
      <c r="CK118" s="188">
        <f t="shared" si="439"/>
        <v>0</v>
      </c>
      <c r="CL118" s="176" t="str">
        <f t="array" ref="CL118">IFERROR(INDEX(FDONN,MATCH($CL$4&amp;$E118,FNOM&amp;FDATE,0),3)," ")</f>
        <v xml:space="preserve"> </v>
      </c>
      <c r="CM118" s="178" t="str">
        <f t="array" ref="CM118">IFERROR(INDEX(FDONN,MATCH($CL$4&amp;$E118,FNOM&amp;FDATE,0),4)," ")</f>
        <v xml:space="preserve"> </v>
      </c>
      <c r="CN118" s="187">
        <f t="shared" si="352"/>
        <v>0</v>
      </c>
      <c r="CO118" s="188">
        <f t="shared" si="440"/>
        <v>0</v>
      </c>
      <c r="CP118" s="176" t="str">
        <f t="array" ref="CP118">IFERROR(INDEX(FDONN,MATCH($CP$4&amp;$E118,FNOM&amp;FDATE,0),3)," ")</f>
        <v xml:space="preserve"> </v>
      </c>
      <c r="CQ118" s="178" t="str">
        <f t="array" ref="CQ118">IFERROR(INDEX(FDONN,MATCH($CP$4&amp;$E118,FNOM&amp;FDATE,0),4)," ")</f>
        <v xml:space="preserve"> </v>
      </c>
      <c r="CR118" s="187">
        <f t="shared" si="353"/>
        <v>0</v>
      </c>
      <c r="CS118" s="188">
        <f t="shared" si="441"/>
        <v>0</v>
      </c>
      <c r="CT118" s="176" t="str">
        <f t="array" ref="CT118">IFERROR(INDEX(FDONN,MATCH($CT$4&amp;$E118,FNOM&amp;FDATE,0),3)," ")</f>
        <v xml:space="preserve"> </v>
      </c>
      <c r="CU118" s="178" t="str">
        <f t="array" ref="CU118">IFERROR(INDEX(FDONN,MATCH($CT$4&amp;$E118,FNOM&amp;FDATE,0),4)," ")</f>
        <v xml:space="preserve"> </v>
      </c>
      <c r="CV118" s="187">
        <f t="shared" si="354"/>
        <v>0</v>
      </c>
      <c r="CW118" s="188">
        <f t="shared" si="442"/>
        <v>0</v>
      </c>
      <c r="CX118" s="176" t="str">
        <f t="array" ref="CX118">IFERROR(INDEX(FDONN,MATCH($CX$4&amp;$E118,FNOM&amp;FDATE,0),3)," ")</f>
        <v xml:space="preserve"> </v>
      </c>
      <c r="CY118" s="178" t="str">
        <f t="array" ref="CY118">IFERROR(INDEX(FDONN,MATCH($CX$4&amp;$E118,FNOM&amp;FDATE,0),4)," ")</f>
        <v xml:space="preserve"> </v>
      </c>
      <c r="CZ118" s="187">
        <f t="shared" si="355"/>
        <v>0</v>
      </c>
      <c r="DA118" s="188">
        <f t="shared" si="443"/>
        <v>0</v>
      </c>
      <c r="DB118" s="176" t="str">
        <f t="array" ref="DB118">IFERROR(INDEX(FDONN,MATCH($DB$4&amp;$E118,FNOM&amp;FDATE,0),3)," ")</f>
        <v xml:space="preserve"> </v>
      </c>
      <c r="DC118" s="178" t="str">
        <f t="array" ref="DC118">IFERROR(INDEX(FDONN,MATCH($DB$4&amp;$E118,FNOM&amp;FDATE,0),4)," ")</f>
        <v xml:space="preserve"> </v>
      </c>
      <c r="DD118" s="187">
        <f t="shared" si="356"/>
        <v>0</v>
      </c>
      <c r="DE118" s="188">
        <f t="shared" si="444"/>
        <v>0</v>
      </c>
      <c r="DF118" s="176" t="str">
        <f t="array" ref="DF118">IFERROR(INDEX(FDONN,MATCH($DF$4&amp;$E118,FNOM&amp;FDATE,0),3)," ")</f>
        <v xml:space="preserve"> </v>
      </c>
      <c r="DG118" s="178" t="str">
        <f t="array" ref="DG118">IFERROR(INDEX(FDONN,MATCH($DF$4&amp;$E118,FNOM&amp;FDATE,0),4)," ")</f>
        <v xml:space="preserve"> </v>
      </c>
      <c r="DH118" s="187">
        <f t="shared" si="357"/>
        <v>0</v>
      </c>
      <c r="DI118" s="188">
        <f t="shared" si="445"/>
        <v>0</v>
      </c>
      <c r="DJ118" s="176" t="str">
        <f t="array" ref="DJ118">IFERROR(INDEX(FDONN,MATCH($DJ$4&amp;$E118,FNOM&amp;FDATE,0),3)," ")</f>
        <v xml:space="preserve"> </v>
      </c>
      <c r="DK118" s="178" t="str">
        <f t="array" ref="DK118">IFERROR(INDEX(FDONN,MATCH($DJ$4&amp;$E118,FNOM&amp;FDATE,0),4)," ")</f>
        <v xml:space="preserve"> </v>
      </c>
      <c r="DL118" s="187">
        <f t="shared" si="358"/>
        <v>0</v>
      </c>
      <c r="DM118" s="188">
        <f t="shared" si="446"/>
        <v>0</v>
      </c>
      <c r="DN118" s="194" t="str">
        <f t="array" ref="DN118">IFERROR(INDEX(FDONN,MATCH($DN$4&amp;$E118,FNOM&amp;FDATE,0),3)," ")</f>
        <v xml:space="preserve"> </v>
      </c>
      <c r="DO118" s="178" t="str">
        <f t="array" ref="DO118">IFERROR(INDEX(FDONN,MATCH($DN$4&amp;$E118,FNOM&amp;FDATE,0),4)," ")</f>
        <v xml:space="preserve"> </v>
      </c>
      <c r="DP118" s="187">
        <f t="shared" si="359"/>
        <v>0</v>
      </c>
      <c r="DQ118" s="188">
        <f t="shared" si="447"/>
        <v>0</v>
      </c>
    </row>
    <row r="119" spans="1:121" ht="16.5" thickBot="1" x14ac:dyDescent="0.3">
      <c r="A119" s="97"/>
      <c r="B119" s="95">
        <f t="shared" si="325"/>
        <v>3</v>
      </c>
      <c r="C119" s="95">
        <f t="shared" si="326"/>
        <v>17</v>
      </c>
      <c r="D119" s="95">
        <f t="shared" si="327"/>
        <v>4</v>
      </c>
      <c r="E119" s="156">
        <f t="shared" si="330"/>
        <v>43579</v>
      </c>
      <c r="F119" s="176" t="str">
        <f t="array" ref="F119">IFERROR(INDEX(Etat!A:C,MATCH('2019'!$F$4:$I$4&amp;'2019'!$E119,FNOM&amp;FDATE,0),3)," ")</f>
        <v xml:space="preserve"> </v>
      </c>
      <c r="G119" s="178" t="str">
        <f t="array" ref="G119">IFERROR(INDEX(Etat!A:D,MATCH('2019'!$F$4:$I$4&amp;'2019'!$E119,FNOM&amp;FDATE,0),4)," ")</f>
        <v xml:space="preserve"> </v>
      </c>
      <c r="H119" s="187">
        <f t="shared" si="331"/>
        <v>0</v>
      </c>
      <c r="I119" s="188">
        <f t="shared" ref="I119:I125" si="450">I118+H119</f>
        <v>0</v>
      </c>
      <c r="J119" s="176" t="str">
        <f t="array" ref="J119">IFERROR(INDEX(FDONN,MATCH($J$4&amp;$E119,FNOM&amp;FDATE,0),3)," ")</f>
        <v xml:space="preserve"> </v>
      </c>
      <c r="K119" s="178" t="str">
        <f t="array" ref="K119">IFERROR(INDEX(FDONN,MATCH($J$4&amp;$E119,FNOM&amp;FDATE,0),4)," ")</f>
        <v xml:space="preserve"> </v>
      </c>
      <c r="L119" s="187">
        <f t="shared" si="332"/>
        <v>0</v>
      </c>
      <c r="M119" s="188">
        <f t="shared" si="420"/>
        <v>0</v>
      </c>
      <c r="N119" s="176" t="str">
        <f t="array" ref="N119">IFERROR(INDEX(FDONN,MATCH($N$4&amp;$E119,FNOM&amp;FDATE,0),3)," ")</f>
        <v xml:space="preserve"> </v>
      </c>
      <c r="O119" s="178" t="str">
        <f t="array" ref="O119">IFERROR(INDEX(FDONN,MATCH($N$4&amp;$E119,FNOM&amp;FDATE,0),4)," ")</f>
        <v xml:space="preserve"> </v>
      </c>
      <c r="P119" s="187">
        <f t="shared" si="333"/>
        <v>0</v>
      </c>
      <c r="Q119" s="188">
        <f t="shared" si="421"/>
        <v>0</v>
      </c>
      <c r="R119" s="176" t="str">
        <f t="array" ref="R119">IFERROR(INDEX(FDONN,MATCH($R$4&amp;$E119,FNOM&amp;FDATE,0),3)," ")</f>
        <v xml:space="preserve"> </v>
      </c>
      <c r="S119" s="178" t="str">
        <f t="array" ref="S119">IFERROR(INDEX(FDONN,MATCH($R$4&amp;$E119,FNOM&amp;FDATE,0),4)," ")</f>
        <v xml:space="preserve"> </v>
      </c>
      <c r="T119" s="187">
        <f t="shared" si="334"/>
        <v>0</v>
      </c>
      <c r="U119" s="188">
        <f t="shared" si="422"/>
        <v>0</v>
      </c>
      <c r="V119" s="176" t="str">
        <f t="array" ref="V119">IFERROR(INDEX(FDONN,MATCH($V$4&amp;$E119,FNOM&amp;FDATE,0),3)," ")</f>
        <v xml:space="preserve"> </v>
      </c>
      <c r="W119" s="178" t="str">
        <f t="array" ref="W119">IFERROR(INDEX(FDONN,MATCH($V$4&amp;$E119,FNOM&amp;FDATE,0),4)," ")</f>
        <v xml:space="preserve"> </v>
      </c>
      <c r="X119" s="187">
        <f t="shared" si="335"/>
        <v>0</v>
      </c>
      <c r="Y119" s="188">
        <f t="shared" si="423"/>
        <v>0</v>
      </c>
      <c r="Z119" s="176" t="str">
        <f t="array" ref="Z119">IFERROR(INDEX(FDONN,MATCH($Z$4&amp;$E119,FNOM&amp;FDATE,0),3)," ")</f>
        <v xml:space="preserve"> </v>
      </c>
      <c r="AA119" s="178" t="str">
        <f t="array" ref="AA119">IFERROR(INDEX(FDONN,MATCH($Z$4&amp;$E119,FNOM&amp;FDATE,0),4)," ")</f>
        <v xml:space="preserve"> </v>
      </c>
      <c r="AB119" s="187">
        <f t="shared" si="336"/>
        <v>0</v>
      </c>
      <c r="AC119" s="188">
        <f t="shared" si="424"/>
        <v>0</v>
      </c>
      <c r="AD119" s="176" t="str">
        <f t="shared" si="328"/>
        <v xml:space="preserve"> </v>
      </c>
      <c r="AE119" s="178" t="str">
        <f t="shared" si="329"/>
        <v xml:space="preserve"> </v>
      </c>
      <c r="AF119" s="187">
        <f t="shared" si="337"/>
        <v>0</v>
      </c>
      <c r="AG119" s="188">
        <f t="shared" si="425"/>
        <v>0</v>
      </c>
      <c r="AH119" s="176" t="str">
        <f t="array" ref="AH119">IFERROR(INDEX(FDONN,MATCH($AH$4&amp;$E119,FNOM&amp;FDATE,0),3)," ")</f>
        <v xml:space="preserve"> </v>
      </c>
      <c r="AI119" s="178" t="str">
        <f t="array" ref="AI119">IFERROR(INDEX(FDONN,MATCH($AH$4&amp;$E119,FNOM&amp;FDATE,0),4)," ")</f>
        <v xml:space="preserve"> </v>
      </c>
      <c r="AJ119" s="187">
        <f t="shared" si="338"/>
        <v>0</v>
      </c>
      <c r="AK119" s="188">
        <f t="shared" si="426"/>
        <v>0</v>
      </c>
      <c r="AL119" s="176" t="str">
        <f t="array" ref="AL119">IFERROR(INDEX(FDONN,MATCH($AL$4&amp;$E119,FNOM&amp;FDATE,0),3)," ")</f>
        <v xml:space="preserve"> </v>
      </c>
      <c r="AM119" s="178" t="str">
        <f t="array" ref="AM119">IFERROR(INDEX(FDONN,MATCH($AL$4&amp;$E119,FNOM&amp;FDATE,0),4)," ")</f>
        <v xml:space="preserve"> </v>
      </c>
      <c r="AN119" s="187">
        <f t="shared" si="339"/>
        <v>0</v>
      </c>
      <c r="AO119" s="188">
        <f t="shared" si="427"/>
        <v>0</v>
      </c>
      <c r="AP119" s="176" t="str">
        <f t="array" ref="AP119">IFERROR(INDEX(FDONN,MATCH($AP$4&amp;$E119,FNOM&amp;FDATE,0),3)," ")</f>
        <v xml:space="preserve"> </v>
      </c>
      <c r="AQ119" s="178" t="str">
        <f t="array" ref="AQ119">IFERROR(INDEX(FDONN,MATCH($AP$4&amp;$E119,FNOM&amp;FDATE,0),4)," ")</f>
        <v xml:space="preserve"> </v>
      </c>
      <c r="AR119" s="187">
        <f t="shared" si="340"/>
        <v>0</v>
      </c>
      <c r="AS119" s="188">
        <f t="shared" si="428"/>
        <v>0</v>
      </c>
      <c r="AT119" s="176" t="str">
        <f t="array" ref="AT119">IFERROR(INDEX(FDONN,MATCH($AT$4&amp;$E119,FNOM&amp;FDATE,0),3)," ")</f>
        <v xml:space="preserve"> </v>
      </c>
      <c r="AU119" s="178" t="str">
        <f t="array" ref="AU119">IFERROR(INDEX(FDONN,MATCH($AT$4&amp;$E119,FNOM&amp;FDATE,0),4)," ")</f>
        <v xml:space="preserve"> </v>
      </c>
      <c r="AV119" s="187">
        <f t="shared" si="341"/>
        <v>0</v>
      </c>
      <c r="AW119" s="188">
        <f t="shared" si="429"/>
        <v>0</v>
      </c>
      <c r="AX119" s="176" t="str">
        <f t="array" ref="AX119">IFERROR(INDEX(FDONN,MATCH($AX$4&amp;$E119,FNOM&amp;FDATE,0),3)," ")</f>
        <v xml:space="preserve"> </v>
      </c>
      <c r="AY119" s="178" t="str">
        <f t="array" ref="AY119">IFERROR(INDEX(FDONN,MATCH($AX$4&amp;$E119,FNOM&amp;FDATE,0),4)," ")</f>
        <v xml:space="preserve"> </v>
      </c>
      <c r="AZ119" s="187">
        <f t="shared" si="342"/>
        <v>0</v>
      </c>
      <c r="BA119" s="188">
        <f t="shared" si="430"/>
        <v>0</v>
      </c>
      <c r="BB119" s="176" t="str">
        <f t="array" ref="BB119">IFERROR(INDEX(FDONN,MATCH($BB$4&amp;$E119,FNOM&amp;FDATE,0),3)," ")</f>
        <v xml:space="preserve"> </v>
      </c>
      <c r="BC119" s="178" t="str">
        <f t="array" ref="BC119">IFERROR(INDEX(FDONN,MATCH($BB$4&amp;$E119,FNOM&amp;FDATE,0),4)," ")</f>
        <v xml:space="preserve"> </v>
      </c>
      <c r="BD119" s="187">
        <f t="shared" si="343"/>
        <v>0</v>
      </c>
      <c r="BE119" s="188">
        <f t="shared" si="431"/>
        <v>0</v>
      </c>
      <c r="BF119" s="176" t="str">
        <f t="array" ref="BF119">IFERROR(INDEX(FDONN,MATCH($BF$4&amp;$E119,FNOM&amp;FDATE,0),3)," ")</f>
        <v xml:space="preserve"> </v>
      </c>
      <c r="BG119" s="178" t="str">
        <f t="array" ref="BG119">IFERROR(INDEX(FDONN,MATCH($BF$4&amp;$E119,FNOM&amp;FDATE,0),4)," ")</f>
        <v xml:space="preserve"> </v>
      </c>
      <c r="BH119" s="187">
        <f t="shared" si="344"/>
        <v>0</v>
      </c>
      <c r="BI119" s="188">
        <f t="shared" si="432"/>
        <v>0</v>
      </c>
      <c r="BJ119" s="176" t="str">
        <f t="array" ref="BJ119">IFERROR(INDEX(FDONN,MATCH($BJ$4&amp;$E119,FNOM&amp;FDATE,0),3)," ")</f>
        <v xml:space="preserve"> </v>
      </c>
      <c r="BK119" s="178" t="str">
        <f t="array" ref="BK119">IFERROR(INDEX(FDONN,MATCH($BJ$4&amp;$E119,FNOM&amp;FDATE,0),4)," ")</f>
        <v xml:space="preserve"> </v>
      </c>
      <c r="BL119" s="187">
        <f t="shared" si="345"/>
        <v>0</v>
      </c>
      <c r="BM119" s="188">
        <f t="shared" si="433"/>
        <v>0</v>
      </c>
      <c r="BN119" s="176" t="str">
        <f t="array" ref="BN119">IFERROR(INDEX(FDONN,MATCH($BN$4&amp;$E119,FNOM&amp;FDATE,0),3)," ")</f>
        <v xml:space="preserve"> </v>
      </c>
      <c r="BO119" s="178" t="str">
        <f t="array" ref="BO119">IFERROR(INDEX(FDONN,MATCH($BN$4&amp;$E119,FNOM&amp;FDATE,0),4)," ")</f>
        <v xml:space="preserve"> </v>
      </c>
      <c r="BP119" s="187">
        <f t="shared" si="346"/>
        <v>0</v>
      </c>
      <c r="BQ119" s="188">
        <f t="shared" si="434"/>
        <v>0</v>
      </c>
      <c r="BR119" s="176" t="str">
        <f t="array" ref="BR119">IFERROR(INDEX(FDONN,MATCH($BR$4&amp;$E119,FNOM&amp;FDATE,0),3)," ")</f>
        <v xml:space="preserve"> </v>
      </c>
      <c r="BS119" s="178" t="str">
        <f t="array" ref="BS119">IFERROR(INDEX(FDONN,MATCH($BR$4&amp;$E119,FNOM&amp;FDATE,0),4)," ")</f>
        <v xml:space="preserve"> </v>
      </c>
      <c r="BT119" s="187">
        <f t="shared" si="347"/>
        <v>0</v>
      </c>
      <c r="BU119" s="188">
        <f t="shared" si="435"/>
        <v>0</v>
      </c>
      <c r="BV119" s="176" t="str">
        <f t="array" ref="BV119">IFERROR(INDEX(FDONN,MATCH($BV$4&amp;$E119,FNOM&amp;FDATE,0),3)," ")</f>
        <v xml:space="preserve"> </v>
      </c>
      <c r="BW119" s="178" t="str">
        <f t="array" ref="BW119">IFERROR(INDEX(FDONN,MATCH($BV$4&amp;$E119,FNOM&amp;FDATE,0),4)," ")</f>
        <v xml:space="preserve"> </v>
      </c>
      <c r="BX119" s="187">
        <f t="shared" si="348"/>
        <v>0</v>
      </c>
      <c r="BY119" s="188">
        <f t="shared" si="436"/>
        <v>0</v>
      </c>
      <c r="BZ119" s="176" t="str">
        <f t="array" ref="BZ119">IFERROR(INDEX(FDONN,MATCH($BZ$4&amp;$E119,FNOM&amp;FDATE,0),3)," ")</f>
        <v xml:space="preserve"> </v>
      </c>
      <c r="CA119" s="178" t="str">
        <f t="array" ref="CA119">IFERROR(INDEX(FDONN,MATCH($BZ$4&amp;$E119,FNOM&amp;FDATE,0),4)," ")</f>
        <v xml:space="preserve"> </v>
      </c>
      <c r="CB119" s="187">
        <f t="shared" si="349"/>
        <v>0</v>
      </c>
      <c r="CC119" s="188">
        <f t="shared" si="437"/>
        <v>0</v>
      </c>
      <c r="CD119" s="176" t="str">
        <f t="array" ref="CD119">IFERROR(INDEX(FDONN,MATCH($CD$4&amp;$E119,FNOM&amp;FDATE,0),3)," ")</f>
        <v xml:space="preserve"> </v>
      </c>
      <c r="CE119" s="178" t="str">
        <f t="array" ref="CE119">IFERROR(INDEX(FDONN,MATCH($CD$4&amp;$E119,FNOM&amp;FDATE,0),4)," ")</f>
        <v xml:space="preserve"> </v>
      </c>
      <c r="CF119" s="187">
        <f t="shared" si="350"/>
        <v>0</v>
      </c>
      <c r="CG119" s="188">
        <f t="shared" si="438"/>
        <v>0</v>
      </c>
      <c r="CH119" s="176" t="str">
        <f t="array" ref="CH119">IFERROR(INDEX(FDONN,MATCH($CH$4&amp;$E119,FNOM&amp;FDATE,0),3)," ")</f>
        <v xml:space="preserve"> </v>
      </c>
      <c r="CI119" s="178" t="str">
        <f t="array" ref="CI119">IFERROR(INDEX(FDONN,MATCH($CH$4&amp;$E119,FNOM&amp;FDATE,0),4)," ")</f>
        <v xml:space="preserve"> </v>
      </c>
      <c r="CJ119" s="187">
        <f t="shared" si="351"/>
        <v>0</v>
      </c>
      <c r="CK119" s="188">
        <f t="shared" si="439"/>
        <v>0</v>
      </c>
      <c r="CL119" s="176" t="str">
        <f t="array" ref="CL119">IFERROR(INDEX(FDONN,MATCH($CL$4&amp;$E119,FNOM&amp;FDATE,0),3)," ")</f>
        <v xml:space="preserve"> </v>
      </c>
      <c r="CM119" s="178" t="str">
        <f t="array" ref="CM119">IFERROR(INDEX(FDONN,MATCH($CL$4&amp;$E119,FNOM&amp;FDATE,0),4)," ")</f>
        <v xml:space="preserve"> </v>
      </c>
      <c r="CN119" s="187">
        <f t="shared" si="352"/>
        <v>0</v>
      </c>
      <c r="CO119" s="188">
        <f t="shared" si="440"/>
        <v>0</v>
      </c>
      <c r="CP119" s="176" t="str">
        <f t="array" ref="CP119">IFERROR(INDEX(FDONN,MATCH($CP$4&amp;$E119,FNOM&amp;FDATE,0),3)," ")</f>
        <v xml:space="preserve"> </v>
      </c>
      <c r="CQ119" s="178" t="str">
        <f t="array" ref="CQ119">IFERROR(INDEX(FDONN,MATCH($CP$4&amp;$E119,FNOM&amp;FDATE,0),4)," ")</f>
        <v xml:space="preserve"> </v>
      </c>
      <c r="CR119" s="187">
        <f t="shared" si="353"/>
        <v>0</v>
      </c>
      <c r="CS119" s="188">
        <f t="shared" si="441"/>
        <v>0</v>
      </c>
      <c r="CT119" s="176" t="str">
        <f t="array" ref="CT119">IFERROR(INDEX(FDONN,MATCH($CT$4&amp;$E119,FNOM&amp;FDATE,0),3)," ")</f>
        <v xml:space="preserve"> </v>
      </c>
      <c r="CU119" s="178" t="str">
        <f t="array" ref="CU119">IFERROR(INDEX(FDONN,MATCH($CT$4&amp;$E119,FNOM&amp;FDATE,0),4)," ")</f>
        <v xml:space="preserve"> </v>
      </c>
      <c r="CV119" s="187">
        <f t="shared" si="354"/>
        <v>0</v>
      </c>
      <c r="CW119" s="188">
        <f t="shared" si="442"/>
        <v>0</v>
      </c>
      <c r="CX119" s="176" t="str">
        <f t="array" ref="CX119">IFERROR(INDEX(FDONN,MATCH($CX$4&amp;$E119,FNOM&amp;FDATE,0),3)," ")</f>
        <v xml:space="preserve"> </v>
      </c>
      <c r="CY119" s="178" t="str">
        <f t="array" ref="CY119">IFERROR(INDEX(FDONN,MATCH($CX$4&amp;$E119,FNOM&amp;FDATE,0),4)," ")</f>
        <v xml:space="preserve"> </v>
      </c>
      <c r="CZ119" s="187">
        <f t="shared" si="355"/>
        <v>0</v>
      </c>
      <c r="DA119" s="188">
        <f t="shared" si="443"/>
        <v>0</v>
      </c>
      <c r="DB119" s="176" t="str">
        <f t="array" ref="DB119">IFERROR(INDEX(FDONN,MATCH($DB$4&amp;$E119,FNOM&amp;FDATE,0),3)," ")</f>
        <v xml:space="preserve"> </v>
      </c>
      <c r="DC119" s="178" t="str">
        <f t="array" ref="DC119">IFERROR(INDEX(FDONN,MATCH($DB$4&amp;$E119,FNOM&amp;FDATE,0),4)," ")</f>
        <v xml:space="preserve"> </v>
      </c>
      <c r="DD119" s="187">
        <f t="shared" si="356"/>
        <v>0</v>
      </c>
      <c r="DE119" s="188">
        <f t="shared" si="444"/>
        <v>0</v>
      </c>
      <c r="DF119" s="176" t="str">
        <f t="array" ref="DF119">IFERROR(INDEX(FDONN,MATCH($DF$4&amp;$E119,FNOM&amp;FDATE,0),3)," ")</f>
        <v xml:space="preserve"> </v>
      </c>
      <c r="DG119" s="178" t="str">
        <f t="array" ref="DG119">IFERROR(INDEX(FDONN,MATCH($DF$4&amp;$E119,FNOM&amp;FDATE,0),4)," ")</f>
        <v xml:space="preserve"> </v>
      </c>
      <c r="DH119" s="187">
        <f t="shared" si="357"/>
        <v>0</v>
      </c>
      <c r="DI119" s="188">
        <f t="shared" si="445"/>
        <v>0</v>
      </c>
      <c r="DJ119" s="176" t="str">
        <f t="array" ref="DJ119">IFERROR(INDEX(FDONN,MATCH($DJ$4&amp;$E119,FNOM&amp;FDATE,0),3)," ")</f>
        <v xml:space="preserve"> </v>
      </c>
      <c r="DK119" s="178" t="str">
        <f t="array" ref="DK119">IFERROR(INDEX(FDONN,MATCH($DJ$4&amp;$E119,FNOM&amp;FDATE,0),4)," ")</f>
        <v xml:space="preserve"> </v>
      </c>
      <c r="DL119" s="187">
        <f t="shared" si="358"/>
        <v>0</v>
      </c>
      <c r="DM119" s="188">
        <f t="shared" si="446"/>
        <v>0</v>
      </c>
      <c r="DN119" s="194" t="str">
        <f t="array" ref="DN119">IFERROR(INDEX(FDONN,MATCH($DN$4&amp;$E119,FNOM&amp;FDATE,0),3)," ")</f>
        <v xml:space="preserve"> </v>
      </c>
      <c r="DO119" s="178" t="str">
        <f t="array" ref="DO119">IFERROR(INDEX(FDONN,MATCH($DN$4&amp;$E119,FNOM&amp;FDATE,0),4)," ")</f>
        <v xml:space="preserve"> </v>
      </c>
      <c r="DP119" s="187">
        <f t="shared" si="359"/>
        <v>0</v>
      </c>
      <c r="DQ119" s="188">
        <f t="shared" si="447"/>
        <v>0</v>
      </c>
    </row>
    <row r="120" spans="1:121" ht="16.5" thickBot="1" x14ac:dyDescent="0.3">
      <c r="A120" s="97"/>
      <c r="B120" s="95">
        <f t="shared" si="325"/>
        <v>4</v>
      </c>
      <c r="C120" s="95">
        <f t="shared" si="326"/>
        <v>17</v>
      </c>
      <c r="D120" s="95">
        <f t="shared" si="327"/>
        <v>4</v>
      </c>
      <c r="E120" s="156">
        <f t="shared" si="330"/>
        <v>43580</v>
      </c>
      <c r="F120" s="176" t="str">
        <f t="array" ref="F120">IFERROR(INDEX(Etat!A:C,MATCH('2019'!$F$4:$I$4&amp;'2019'!$E120,FNOM&amp;FDATE,0),3)," ")</f>
        <v xml:space="preserve"> </v>
      </c>
      <c r="G120" s="178" t="str">
        <f t="array" ref="G120">IFERROR(INDEX(Etat!A:D,MATCH('2019'!$F$4:$I$4&amp;'2019'!$E120,FNOM&amp;FDATE,0),4)," ")</f>
        <v xml:space="preserve"> </v>
      </c>
      <c r="H120" s="187">
        <f t="shared" si="331"/>
        <v>0</v>
      </c>
      <c r="I120" s="188">
        <f t="shared" si="450"/>
        <v>0</v>
      </c>
      <c r="J120" s="176" t="str">
        <f t="array" ref="J120">IFERROR(INDEX(FDONN,MATCH($J$4&amp;$E120,FNOM&amp;FDATE,0),3)," ")</f>
        <v xml:space="preserve"> </v>
      </c>
      <c r="K120" s="178" t="str">
        <f t="array" ref="K120">IFERROR(INDEX(FDONN,MATCH($J$4&amp;$E120,FNOM&amp;FDATE,0),4)," ")</f>
        <v xml:space="preserve"> </v>
      </c>
      <c r="L120" s="187">
        <f t="shared" si="332"/>
        <v>0</v>
      </c>
      <c r="M120" s="188">
        <f t="shared" si="420"/>
        <v>0</v>
      </c>
      <c r="N120" s="176" t="str">
        <f t="array" ref="N120">IFERROR(INDEX(FDONN,MATCH($N$4&amp;$E120,FNOM&amp;FDATE,0),3)," ")</f>
        <v xml:space="preserve"> </v>
      </c>
      <c r="O120" s="178" t="str">
        <f t="array" ref="O120">IFERROR(INDEX(FDONN,MATCH($N$4&amp;$E120,FNOM&amp;FDATE,0),4)," ")</f>
        <v xml:space="preserve"> </v>
      </c>
      <c r="P120" s="187">
        <f t="shared" si="333"/>
        <v>0</v>
      </c>
      <c r="Q120" s="188">
        <f t="shared" si="421"/>
        <v>0</v>
      </c>
      <c r="R120" s="176" t="str">
        <f t="array" ref="R120">IFERROR(INDEX(FDONN,MATCH($R$4&amp;$E120,FNOM&amp;FDATE,0),3)," ")</f>
        <v xml:space="preserve"> </v>
      </c>
      <c r="S120" s="178" t="str">
        <f t="array" ref="S120">IFERROR(INDEX(FDONN,MATCH($R$4&amp;$E120,FNOM&amp;FDATE,0),4)," ")</f>
        <v xml:space="preserve"> </v>
      </c>
      <c r="T120" s="187">
        <f t="shared" si="334"/>
        <v>0</v>
      </c>
      <c r="U120" s="188">
        <f t="shared" si="422"/>
        <v>0</v>
      </c>
      <c r="V120" s="176" t="str">
        <f t="array" ref="V120">IFERROR(INDEX(FDONN,MATCH($V$4&amp;$E120,FNOM&amp;FDATE,0),3)," ")</f>
        <v xml:space="preserve"> </v>
      </c>
      <c r="W120" s="178" t="str">
        <f t="array" ref="W120">IFERROR(INDEX(FDONN,MATCH($V$4&amp;$E120,FNOM&amp;FDATE,0),4)," ")</f>
        <v xml:space="preserve"> </v>
      </c>
      <c r="X120" s="187">
        <f t="shared" si="335"/>
        <v>0</v>
      </c>
      <c r="Y120" s="188">
        <f t="shared" si="423"/>
        <v>0</v>
      </c>
      <c r="Z120" s="176" t="str">
        <f t="array" ref="Z120">IFERROR(INDEX(FDONN,MATCH($Z$4&amp;$E120,FNOM&amp;FDATE,0),3)," ")</f>
        <v xml:space="preserve"> </v>
      </c>
      <c r="AA120" s="178" t="str">
        <f t="array" ref="AA120">IFERROR(INDEX(FDONN,MATCH($Z$4&amp;$E120,FNOM&amp;FDATE,0),4)," ")</f>
        <v xml:space="preserve"> </v>
      </c>
      <c r="AB120" s="187">
        <f t="shared" si="336"/>
        <v>0</v>
      </c>
      <c r="AC120" s="188">
        <f t="shared" si="424"/>
        <v>0</v>
      </c>
      <c r="AD120" s="176" t="str">
        <f t="shared" si="328"/>
        <v xml:space="preserve"> </v>
      </c>
      <c r="AE120" s="178" t="str">
        <f t="shared" si="329"/>
        <v xml:space="preserve"> </v>
      </c>
      <c r="AF120" s="187">
        <f t="shared" si="337"/>
        <v>0</v>
      </c>
      <c r="AG120" s="188">
        <f t="shared" si="425"/>
        <v>0</v>
      </c>
      <c r="AH120" s="176" t="str">
        <f t="array" ref="AH120">IFERROR(INDEX(FDONN,MATCH($AH$4&amp;$E120,FNOM&amp;FDATE,0),3)," ")</f>
        <v xml:space="preserve"> </v>
      </c>
      <c r="AI120" s="178" t="str">
        <f t="array" ref="AI120">IFERROR(INDEX(FDONN,MATCH($AH$4&amp;$E120,FNOM&amp;FDATE,0),4)," ")</f>
        <v xml:space="preserve"> </v>
      </c>
      <c r="AJ120" s="187">
        <f t="shared" si="338"/>
        <v>0</v>
      </c>
      <c r="AK120" s="188">
        <f t="shared" si="426"/>
        <v>0</v>
      </c>
      <c r="AL120" s="176" t="str">
        <f t="array" ref="AL120">IFERROR(INDEX(FDONN,MATCH($AL$4&amp;$E120,FNOM&amp;FDATE,0),3)," ")</f>
        <v xml:space="preserve"> </v>
      </c>
      <c r="AM120" s="178" t="str">
        <f t="array" ref="AM120">IFERROR(INDEX(FDONN,MATCH($AL$4&amp;$E120,FNOM&amp;FDATE,0),4)," ")</f>
        <v xml:space="preserve"> </v>
      </c>
      <c r="AN120" s="187">
        <f t="shared" si="339"/>
        <v>0</v>
      </c>
      <c r="AO120" s="188">
        <f t="shared" si="427"/>
        <v>0</v>
      </c>
      <c r="AP120" s="176" t="str">
        <f t="array" ref="AP120">IFERROR(INDEX(FDONN,MATCH($AP$4&amp;$E120,FNOM&amp;FDATE,0),3)," ")</f>
        <v xml:space="preserve"> </v>
      </c>
      <c r="AQ120" s="178" t="str">
        <f t="array" ref="AQ120">IFERROR(INDEX(FDONN,MATCH($AP$4&amp;$E120,FNOM&amp;FDATE,0),4)," ")</f>
        <v xml:space="preserve"> </v>
      </c>
      <c r="AR120" s="187">
        <f t="shared" si="340"/>
        <v>0</v>
      </c>
      <c r="AS120" s="188">
        <f t="shared" si="428"/>
        <v>0</v>
      </c>
      <c r="AT120" s="176" t="str">
        <f t="array" ref="AT120">IFERROR(INDEX(FDONN,MATCH($AT$4&amp;$E120,FNOM&amp;FDATE,0),3)," ")</f>
        <v xml:space="preserve"> </v>
      </c>
      <c r="AU120" s="178" t="str">
        <f t="array" ref="AU120">IFERROR(INDEX(FDONN,MATCH($AT$4&amp;$E120,FNOM&amp;FDATE,0),4)," ")</f>
        <v xml:space="preserve"> </v>
      </c>
      <c r="AV120" s="187">
        <f t="shared" si="341"/>
        <v>0</v>
      </c>
      <c r="AW120" s="188">
        <f t="shared" si="429"/>
        <v>0</v>
      </c>
      <c r="AX120" s="176" t="str">
        <f t="array" ref="AX120">IFERROR(INDEX(FDONN,MATCH($AX$4&amp;$E120,FNOM&amp;FDATE,0),3)," ")</f>
        <v xml:space="preserve"> </v>
      </c>
      <c r="AY120" s="178" t="str">
        <f t="array" ref="AY120">IFERROR(INDEX(FDONN,MATCH($AX$4&amp;$E120,FNOM&amp;FDATE,0),4)," ")</f>
        <v xml:space="preserve"> </v>
      </c>
      <c r="AZ120" s="187">
        <f t="shared" si="342"/>
        <v>0</v>
      </c>
      <c r="BA120" s="188">
        <f t="shared" si="430"/>
        <v>0</v>
      </c>
      <c r="BB120" s="176" t="str">
        <f t="array" ref="BB120">IFERROR(INDEX(FDONN,MATCH($BB$4&amp;$E120,FNOM&amp;FDATE,0),3)," ")</f>
        <v xml:space="preserve"> </v>
      </c>
      <c r="BC120" s="178" t="str">
        <f t="array" ref="BC120">IFERROR(INDEX(FDONN,MATCH($BB$4&amp;$E120,FNOM&amp;FDATE,0),4)," ")</f>
        <v xml:space="preserve"> </v>
      </c>
      <c r="BD120" s="187">
        <f t="shared" si="343"/>
        <v>0</v>
      </c>
      <c r="BE120" s="188">
        <f t="shared" si="431"/>
        <v>0</v>
      </c>
      <c r="BF120" s="176" t="str">
        <f t="array" ref="BF120">IFERROR(INDEX(FDONN,MATCH($BF$4&amp;$E120,FNOM&amp;FDATE,0),3)," ")</f>
        <v xml:space="preserve"> </v>
      </c>
      <c r="BG120" s="178" t="str">
        <f t="array" ref="BG120">IFERROR(INDEX(FDONN,MATCH($BF$4&amp;$E120,FNOM&amp;FDATE,0),4)," ")</f>
        <v xml:space="preserve"> </v>
      </c>
      <c r="BH120" s="187">
        <f t="shared" si="344"/>
        <v>0</v>
      </c>
      <c r="BI120" s="188">
        <f t="shared" si="432"/>
        <v>0</v>
      </c>
      <c r="BJ120" s="176" t="str">
        <f t="array" ref="BJ120">IFERROR(INDEX(FDONN,MATCH($BJ$4&amp;$E120,FNOM&amp;FDATE,0),3)," ")</f>
        <v xml:space="preserve"> </v>
      </c>
      <c r="BK120" s="178" t="str">
        <f t="array" ref="BK120">IFERROR(INDEX(FDONN,MATCH($BJ$4&amp;$E120,FNOM&amp;FDATE,0),4)," ")</f>
        <v xml:space="preserve"> </v>
      </c>
      <c r="BL120" s="187">
        <f t="shared" si="345"/>
        <v>0</v>
      </c>
      <c r="BM120" s="188">
        <f t="shared" si="433"/>
        <v>0</v>
      </c>
      <c r="BN120" s="176" t="str">
        <f t="array" ref="BN120">IFERROR(INDEX(FDONN,MATCH($BN$4&amp;$E120,FNOM&amp;FDATE,0),3)," ")</f>
        <v xml:space="preserve"> </v>
      </c>
      <c r="BO120" s="178" t="str">
        <f t="array" ref="BO120">IFERROR(INDEX(FDONN,MATCH($BN$4&amp;$E120,FNOM&amp;FDATE,0),4)," ")</f>
        <v xml:space="preserve"> </v>
      </c>
      <c r="BP120" s="187">
        <f t="shared" si="346"/>
        <v>0</v>
      </c>
      <c r="BQ120" s="188">
        <f t="shared" si="434"/>
        <v>0</v>
      </c>
      <c r="BR120" s="176" t="str">
        <f t="array" ref="BR120">IFERROR(INDEX(FDONN,MATCH($BR$4&amp;$E120,FNOM&amp;FDATE,0),3)," ")</f>
        <v xml:space="preserve"> </v>
      </c>
      <c r="BS120" s="178" t="str">
        <f t="array" ref="BS120">IFERROR(INDEX(FDONN,MATCH($BR$4&amp;$E120,FNOM&amp;FDATE,0),4)," ")</f>
        <v xml:space="preserve"> </v>
      </c>
      <c r="BT120" s="187">
        <f t="shared" si="347"/>
        <v>0</v>
      </c>
      <c r="BU120" s="188">
        <f t="shared" si="435"/>
        <v>0</v>
      </c>
      <c r="BV120" s="176" t="str">
        <f t="array" ref="BV120">IFERROR(INDEX(FDONN,MATCH($BV$4&amp;$E120,FNOM&amp;FDATE,0),3)," ")</f>
        <v xml:space="preserve"> </v>
      </c>
      <c r="BW120" s="178" t="str">
        <f t="array" ref="BW120">IFERROR(INDEX(FDONN,MATCH($BV$4&amp;$E120,FNOM&amp;FDATE,0),4)," ")</f>
        <v xml:space="preserve"> </v>
      </c>
      <c r="BX120" s="187">
        <f t="shared" si="348"/>
        <v>0</v>
      </c>
      <c r="BY120" s="188">
        <f t="shared" si="436"/>
        <v>0</v>
      </c>
      <c r="BZ120" s="176" t="str">
        <f t="array" ref="BZ120">IFERROR(INDEX(FDONN,MATCH($BZ$4&amp;$E120,FNOM&amp;FDATE,0),3)," ")</f>
        <v xml:space="preserve"> </v>
      </c>
      <c r="CA120" s="178" t="str">
        <f t="array" ref="CA120">IFERROR(INDEX(FDONN,MATCH($BZ$4&amp;$E120,FNOM&amp;FDATE,0),4)," ")</f>
        <v xml:space="preserve"> </v>
      </c>
      <c r="CB120" s="187">
        <f t="shared" si="349"/>
        <v>0</v>
      </c>
      <c r="CC120" s="188">
        <f t="shared" si="437"/>
        <v>0</v>
      </c>
      <c r="CD120" s="176" t="str">
        <f t="array" ref="CD120">IFERROR(INDEX(FDONN,MATCH($CD$4&amp;$E120,FNOM&amp;FDATE,0),3)," ")</f>
        <v xml:space="preserve"> </v>
      </c>
      <c r="CE120" s="178" t="str">
        <f t="array" ref="CE120">IFERROR(INDEX(FDONN,MATCH($CD$4&amp;$E120,FNOM&amp;FDATE,0),4)," ")</f>
        <v xml:space="preserve"> </v>
      </c>
      <c r="CF120" s="187">
        <f t="shared" si="350"/>
        <v>0</v>
      </c>
      <c r="CG120" s="188">
        <f t="shared" si="438"/>
        <v>0</v>
      </c>
      <c r="CH120" s="176" t="str">
        <f t="array" ref="CH120">IFERROR(INDEX(FDONN,MATCH($CH$4&amp;$E120,FNOM&amp;FDATE,0),3)," ")</f>
        <v xml:space="preserve"> </v>
      </c>
      <c r="CI120" s="178" t="str">
        <f t="array" ref="CI120">IFERROR(INDEX(FDONN,MATCH($CH$4&amp;$E120,FNOM&amp;FDATE,0),4)," ")</f>
        <v xml:space="preserve"> </v>
      </c>
      <c r="CJ120" s="187">
        <f t="shared" si="351"/>
        <v>0</v>
      </c>
      <c r="CK120" s="188">
        <f t="shared" si="439"/>
        <v>0</v>
      </c>
      <c r="CL120" s="176" t="str">
        <f t="array" ref="CL120">IFERROR(INDEX(FDONN,MATCH($CL$4&amp;$E120,FNOM&amp;FDATE,0),3)," ")</f>
        <v xml:space="preserve"> </v>
      </c>
      <c r="CM120" s="178" t="str">
        <f t="array" ref="CM120">IFERROR(INDEX(FDONN,MATCH($CL$4&amp;$E120,FNOM&amp;FDATE,0),4)," ")</f>
        <v xml:space="preserve"> </v>
      </c>
      <c r="CN120" s="187">
        <f t="shared" si="352"/>
        <v>0</v>
      </c>
      <c r="CO120" s="188">
        <f t="shared" si="440"/>
        <v>0</v>
      </c>
      <c r="CP120" s="176" t="str">
        <f t="array" ref="CP120">IFERROR(INDEX(FDONN,MATCH($CP$4&amp;$E120,FNOM&amp;FDATE,0),3)," ")</f>
        <v xml:space="preserve"> </v>
      </c>
      <c r="CQ120" s="178" t="str">
        <f t="array" ref="CQ120">IFERROR(INDEX(FDONN,MATCH($CP$4&amp;$E120,FNOM&amp;FDATE,0),4)," ")</f>
        <v xml:space="preserve"> </v>
      </c>
      <c r="CR120" s="187">
        <f t="shared" si="353"/>
        <v>0</v>
      </c>
      <c r="CS120" s="188">
        <f t="shared" si="441"/>
        <v>0</v>
      </c>
      <c r="CT120" s="176" t="str">
        <f t="array" ref="CT120">IFERROR(INDEX(FDONN,MATCH($CT$4&amp;$E120,FNOM&amp;FDATE,0),3)," ")</f>
        <v xml:space="preserve"> </v>
      </c>
      <c r="CU120" s="178" t="str">
        <f t="array" ref="CU120">IFERROR(INDEX(FDONN,MATCH($CT$4&amp;$E120,FNOM&amp;FDATE,0),4)," ")</f>
        <v xml:space="preserve"> </v>
      </c>
      <c r="CV120" s="187">
        <f t="shared" si="354"/>
        <v>0</v>
      </c>
      <c r="CW120" s="188">
        <f t="shared" si="442"/>
        <v>0</v>
      </c>
      <c r="CX120" s="176" t="str">
        <f t="array" ref="CX120">IFERROR(INDEX(FDONN,MATCH($CX$4&amp;$E120,FNOM&amp;FDATE,0),3)," ")</f>
        <v xml:space="preserve"> </v>
      </c>
      <c r="CY120" s="178" t="str">
        <f t="array" ref="CY120">IFERROR(INDEX(FDONN,MATCH($CX$4&amp;$E120,FNOM&amp;FDATE,0),4)," ")</f>
        <v xml:space="preserve"> </v>
      </c>
      <c r="CZ120" s="187">
        <f t="shared" si="355"/>
        <v>0</v>
      </c>
      <c r="DA120" s="188">
        <f t="shared" si="443"/>
        <v>0</v>
      </c>
      <c r="DB120" s="176" t="str">
        <f t="array" ref="DB120">IFERROR(INDEX(FDONN,MATCH($DB$4&amp;$E120,FNOM&amp;FDATE,0),3)," ")</f>
        <v xml:space="preserve"> </v>
      </c>
      <c r="DC120" s="178" t="str">
        <f t="array" ref="DC120">IFERROR(INDEX(FDONN,MATCH($DB$4&amp;$E120,FNOM&amp;FDATE,0),4)," ")</f>
        <v xml:space="preserve"> </v>
      </c>
      <c r="DD120" s="187">
        <f t="shared" si="356"/>
        <v>0</v>
      </c>
      <c r="DE120" s="188">
        <f t="shared" si="444"/>
        <v>0</v>
      </c>
      <c r="DF120" s="176" t="str">
        <f t="array" ref="DF120">IFERROR(INDEX(FDONN,MATCH($DF$4&amp;$E120,FNOM&amp;FDATE,0),3)," ")</f>
        <v xml:space="preserve"> </v>
      </c>
      <c r="DG120" s="178" t="str">
        <f t="array" ref="DG120">IFERROR(INDEX(FDONN,MATCH($DF$4&amp;$E120,FNOM&amp;FDATE,0),4)," ")</f>
        <v xml:space="preserve"> </v>
      </c>
      <c r="DH120" s="187">
        <f t="shared" si="357"/>
        <v>0</v>
      </c>
      <c r="DI120" s="188">
        <f t="shared" si="445"/>
        <v>0</v>
      </c>
      <c r="DJ120" s="176" t="str">
        <f t="array" ref="DJ120">IFERROR(INDEX(FDONN,MATCH($DJ$4&amp;$E120,FNOM&amp;FDATE,0),3)," ")</f>
        <v xml:space="preserve"> </v>
      </c>
      <c r="DK120" s="178" t="str">
        <f t="array" ref="DK120">IFERROR(INDEX(FDONN,MATCH($DJ$4&amp;$E120,FNOM&amp;FDATE,0),4)," ")</f>
        <v xml:space="preserve"> </v>
      </c>
      <c r="DL120" s="187">
        <f t="shared" si="358"/>
        <v>0</v>
      </c>
      <c r="DM120" s="188">
        <f t="shared" si="446"/>
        <v>0</v>
      </c>
      <c r="DN120" s="194" t="str">
        <f t="array" ref="DN120">IFERROR(INDEX(FDONN,MATCH($DN$4&amp;$E120,FNOM&amp;FDATE,0),3)," ")</f>
        <v xml:space="preserve"> </v>
      </c>
      <c r="DO120" s="178" t="str">
        <f t="array" ref="DO120">IFERROR(INDEX(FDONN,MATCH($DN$4&amp;$E120,FNOM&amp;FDATE,0),4)," ")</f>
        <v xml:space="preserve"> </v>
      </c>
      <c r="DP120" s="187">
        <f t="shared" si="359"/>
        <v>0</v>
      </c>
      <c r="DQ120" s="188">
        <f t="shared" si="447"/>
        <v>0</v>
      </c>
    </row>
    <row r="121" spans="1:121" ht="16.5" thickBot="1" x14ac:dyDescent="0.3">
      <c r="A121" s="97"/>
      <c r="B121" s="95">
        <f t="shared" si="325"/>
        <v>5</v>
      </c>
      <c r="C121" s="95">
        <f t="shared" si="326"/>
        <v>17</v>
      </c>
      <c r="D121" s="95">
        <f t="shared" si="327"/>
        <v>4</v>
      </c>
      <c r="E121" s="156">
        <f t="shared" si="330"/>
        <v>43581</v>
      </c>
      <c r="F121" s="176" t="str">
        <f t="array" ref="F121">IFERROR(INDEX(Etat!A:C,MATCH('2019'!$F$4:$I$4&amp;'2019'!$E121,FNOM&amp;FDATE,0),3)," ")</f>
        <v xml:space="preserve"> </v>
      </c>
      <c r="G121" s="178" t="str">
        <f t="array" ref="G121">IFERROR(INDEX(Etat!A:D,MATCH('2019'!$F$4:$I$4&amp;'2019'!$E121,FNOM&amp;FDATE,0),4)," ")</f>
        <v xml:space="preserve"> </v>
      </c>
      <c r="H121" s="187">
        <f t="shared" si="331"/>
        <v>0</v>
      </c>
      <c r="I121" s="188">
        <f t="shared" si="450"/>
        <v>0</v>
      </c>
      <c r="J121" s="176" t="str">
        <f t="array" ref="J121">IFERROR(INDEX(FDONN,MATCH($J$4&amp;$E121,FNOM&amp;FDATE,0),3)," ")</f>
        <v xml:space="preserve"> </v>
      </c>
      <c r="K121" s="178" t="str">
        <f t="array" ref="K121">IFERROR(INDEX(FDONN,MATCH($J$4&amp;$E121,FNOM&amp;FDATE,0),4)," ")</f>
        <v xml:space="preserve"> </v>
      </c>
      <c r="L121" s="187">
        <f t="shared" si="332"/>
        <v>0</v>
      </c>
      <c r="M121" s="188">
        <f t="shared" si="420"/>
        <v>0</v>
      </c>
      <c r="N121" s="176" t="str">
        <f t="array" ref="N121">IFERROR(INDEX(FDONN,MATCH($N$4&amp;$E121,FNOM&amp;FDATE,0),3)," ")</f>
        <v xml:space="preserve"> </v>
      </c>
      <c r="O121" s="178" t="str">
        <f t="array" ref="O121">IFERROR(INDEX(FDONN,MATCH($N$4&amp;$E121,FNOM&amp;FDATE,0),4)," ")</f>
        <v xml:space="preserve"> </v>
      </c>
      <c r="P121" s="187">
        <f t="shared" si="333"/>
        <v>0</v>
      </c>
      <c r="Q121" s="188">
        <f t="shared" si="421"/>
        <v>0</v>
      </c>
      <c r="R121" s="176" t="str">
        <f t="array" ref="R121">IFERROR(INDEX(FDONN,MATCH($R$4&amp;$E121,FNOM&amp;FDATE,0),3)," ")</f>
        <v xml:space="preserve"> </v>
      </c>
      <c r="S121" s="178" t="str">
        <f t="array" ref="S121">IFERROR(INDEX(FDONN,MATCH($R$4&amp;$E121,FNOM&amp;FDATE,0),4)," ")</f>
        <v xml:space="preserve"> </v>
      </c>
      <c r="T121" s="187">
        <f t="shared" si="334"/>
        <v>0</v>
      </c>
      <c r="U121" s="188">
        <f t="shared" si="422"/>
        <v>0</v>
      </c>
      <c r="V121" s="176" t="str">
        <f t="array" ref="V121">IFERROR(INDEX(FDONN,MATCH($V$4&amp;$E121,FNOM&amp;FDATE,0),3)," ")</f>
        <v xml:space="preserve"> </v>
      </c>
      <c r="W121" s="178" t="str">
        <f t="array" ref="W121">IFERROR(INDEX(FDONN,MATCH($V$4&amp;$E121,FNOM&amp;FDATE,0),4)," ")</f>
        <v xml:space="preserve"> </v>
      </c>
      <c r="X121" s="187">
        <f t="shared" si="335"/>
        <v>0</v>
      </c>
      <c r="Y121" s="188">
        <f t="shared" si="423"/>
        <v>0</v>
      </c>
      <c r="Z121" s="176" t="str">
        <f t="array" ref="Z121">IFERROR(INDEX(FDONN,MATCH($Z$4&amp;$E121,FNOM&amp;FDATE,0),3)," ")</f>
        <v xml:space="preserve"> </v>
      </c>
      <c r="AA121" s="178" t="str">
        <f t="array" ref="AA121">IFERROR(INDEX(FDONN,MATCH($Z$4&amp;$E121,FNOM&amp;FDATE,0),4)," ")</f>
        <v xml:space="preserve"> </v>
      </c>
      <c r="AB121" s="187">
        <f t="shared" si="336"/>
        <v>0</v>
      </c>
      <c r="AC121" s="188">
        <f t="shared" si="424"/>
        <v>0</v>
      </c>
      <c r="AD121" s="176" t="str">
        <f t="shared" si="328"/>
        <v xml:space="preserve"> </v>
      </c>
      <c r="AE121" s="178" t="str">
        <f t="shared" si="329"/>
        <v xml:space="preserve"> </v>
      </c>
      <c r="AF121" s="187">
        <f t="shared" si="337"/>
        <v>0</v>
      </c>
      <c r="AG121" s="188">
        <f t="shared" si="425"/>
        <v>0</v>
      </c>
      <c r="AH121" s="176" t="str">
        <f t="array" ref="AH121">IFERROR(INDEX(FDONN,MATCH($AH$4&amp;$E121,FNOM&amp;FDATE,0),3)," ")</f>
        <v xml:space="preserve"> </v>
      </c>
      <c r="AI121" s="178" t="str">
        <f t="array" ref="AI121">IFERROR(INDEX(FDONN,MATCH($AH$4&amp;$E121,FNOM&amp;FDATE,0),4)," ")</f>
        <v xml:space="preserve"> </v>
      </c>
      <c r="AJ121" s="187">
        <f t="shared" si="338"/>
        <v>0</v>
      </c>
      <c r="AK121" s="188">
        <f t="shared" si="426"/>
        <v>0</v>
      </c>
      <c r="AL121" s="176" t="str">
        <f t="array" ref="AL121">IFERROR(INDEX(FDONN,MATCH($AL$4&amp;$E121,FNOM&amp;FDATE,0),3)," ")</f>
        <v xml:space="preserve"> </v>
      </c>
      <c r="AM121" s="178" t="str">
        <f t="array" ref="AM121">IFERROR(INDEX(FDONN,MATCH($AL$4&amp;$E121,FNOM&amp;FDATE,0),4)," ")</f>
        <v xml:space="preserve"> </v>
      </c>
      <c r="AN121" s="187">
        <f t="shared" si="339"/>
        <v>0</v>
      </c>
      <c r="AO121" s="188">
        <f t="shared" si="427"/>
        <v>0</v>
      </c>
      <c r="AP121" s="176" t="str">
        <f t="array" ref="AP121">IFERROR(INDEX(FDONN,MATCH($AP$4&amp;$E121,FNOM&amp;FDATE,0),3)," ")</f>
        <v xml:space="preserve"> </v>
      </c>
      <c r="AQ121" s="178" t="str">
        <f t="array" ref="AQ121">IFERROR(INDEX(FDONN,MATCH($AP$4&amp;$E121,FNOM&amp;FDATE,0),4)," ")</f>
        <v xml:space="preserve"> </v>
      </c>
      <c r="AR121" s="187">
        <f t="shared" si="340"/>
        <v>0</v>
      </c>
      <c r="AS121" s="188">
        <f t="shared" si="428"/>
        <v>0</v>
      </c>
      <c r="AT121" s="176" t="str">
        <f t="array" ref="AT121">IFERROR(INDEX(FDONN,MATCH($AT$4&amp;$E121,FNOM&amp;FDATE,0),3)," ")</f>
        <v xml:space="preserve"> </v>
      </c>
      <c r="AU121" s="178" t="str">
        <f t="array" ref="AU121">IFERROR(INDEX(FDONN,MATCH($AT$4&amp;$E121,FNOM&amp;FDATE,0),4)," ")</f>
        <v xml:space="preserve"> </v>
      </c>
      <c r="AV121" s="187">
        <f t="shared" si="341"/>
        <v>0</v>
      </c>
      <c r="AW121" s="188">
        <f t="shared" si="429"/>
        <v>0</v>
      </c>
      <c r="AX121" s="176" t="str">
        <f t="array" ref="AX121">IFERROR(INDEX(FDONN,MATCH($AX$4&amp;$E121,FNOM&amp;FDATE,0),3)," ")</f>
        <v xml:space="preserve"> </v>
      </c>
      <c r="AY121" s="178" t="str">
        <f t="array" ref="AY121">IFERROR(INDEX(FDONN,MATCH($AX$4&amp;$E121,FNOM&amp;FDATE,0),4)," ")</f>
        <v xml:space="preserve"> </v>
      </c>
      <c r="AZ121" s="187">
        <f t="shared" si="342"/>
        <v>0</v>
      </c>
      <c r="BA121" s="188">
        <f t="shared" si="430"/>
        <v>0</v>
      </c>
      <c r="BB121" s="176" t="str">
        <f t="array" ref="BB121">IFERROR(INDEX(FDONN,MATCH($BB$4&amp;$E121,FNOM&amp;FDATE,0),3)," ")</f>
        <v xml:space="preserve"> </v>
      </c>
      <c r="BC121" s="178" t="str">
        <f t="array" ref="BC121">IFERROR(INDEX(FDONN,MATCH($BB$4&amp;$E121,FNOM&amp;FDATE,0),4)," ")</f>
        <v xml:space="preserve"> </v>
      </c>
      <c r="BD121" s="187">
        <f t="shared" si="343"/>
        <v>0</v>
      </c>
      <c r="BE121" s="188">
        <f t="shared" si="431"/>
        <v>0</v>
      </c>
      <c r="BF121" s="176" t="str">
        <f t="array" ref="BF121">IFERROR(INDEX(FDONN,MATCH($BF$4&amp;$E121,FNOM&amp;FDATE,0),3)," ")</f>
        <v xml:space="preserve"> </v>
      </c>
      <c r="BG121" s="178" t="str">
        <f t="array" ref="BG121">IFERROR(INDEX(FDONN,MATCH($BF$4&amp;$E121,FNOM&amp;FDATE,0),4)," ")</f>
        <v xml:space="preserve"> </v>
      </c>
      <c r="BH121" s="187">
        <f t="shared" si="344"/>
        <v>0</v>
      </c>
      <c r="BI121" s="188">
        <f t="shared" si="432"/>
        <v>0</v>
      </c>
      <c r="BJ121" s="176" t="str">
        <f t="array" ref="BJ121">IFERROR(INDEX(FDONN,MATCH($BJ$4&amp;$E121,FNOM&amp;FDATE,0),3)," ")</f>
        <v xml:space="preserve"> </v>
      </c>
      <c r="BK121" s="178" t="str">
        <f t="array" ref="BK121">IFERROR(INDEX(FDONN,MATCH($BJ$4&amp;$E121,FNOM&amp;FDATE,0),4)," ")</f>
        <v xml:space="preserve"> </v>
      </c>
      <c r="BL121" s="187">
        <f t="shared" si="345"/>
        <v>0</v>
      </c>
      <c r="BM121" s="188">
        <f t="shared" si="433"/>
        <v>0</v>
      </c>
      <c r="BN121" s="176" t="str">
        <f t="array" ref="BN121">IFERROR(INDEX(FDONN,MATCH($BN$4&amp;$E121,FNOM&amp;FDATE,0),3)," ")</f>
        <v xml:space="preserve"> </v>
      </c>
      <c r="BO121" s="178" t="str">
        <f t="array" ref="BO121">IFERROR(INDEX(FDONN,MATCH($BN$4&amp;$E121,FNOM&amp;FDATE,0),4)," ")</f>
        <v xml:space="preserve"> </v>
      </c>
      <c r="BP121" s="187">
        <f t="shared" si="346"/>
        <v>0</v>
      </c>
      <c r="BQ121" s="188">
        <f t="shared" si="434"/>
        <v>0</v>
      </c>
      <c r="BR121" s="176" t="str">
        <f t="array" ref="BR121">IFERROR(INDEX(FDONN,MATCH($BR$4&amp;$E121,FNOM&amp;FDATE,0),3)," ")</f>
        <v xml:space="preserve"> </v>
      </c>
      <c r="BS121" s="178" t="str">
        <f t="array" ref="BS121">IFERROR(INDEX(FDONN,MATCH($BR$4&amp;$E121,FNOM&amp;FDATE,0),4)," ")</f>
        <v xml:space="preserve"> </v>
      </c>
      <c r="BT121" s="187">
        <f t="shared" si="347"/>
        <v>0</v>
      </c>
      <c r="BU121" s="188">
        <f t="shared" si="435"/>
        <v>0</v>
      </c>
      <c r="BV121" s="176" t="str">
        <f t="array" ref="BV121">IFERROR(INDEX(FDONN,MATCH($BV$4&amp;$E121,FNOM&amp;FDATE,0),3)," ")</f>
        <v xml:space="preserve"> </v>
      </c>
      <c r="BW121" s="178" t="str">
        <f t="array" ref="BW121">IFERROR(INDEX(FDONN,MATCH($BV$4&amp;$E121,FNOM&amp;FDATE,0),4)," ")</f>
        <v xml:space="preserve"> </v>
      </c>
      <c r="BX121" s="187">
        <f t="shared" si="348"/>
        <v>0</v>
      </c>
      <c r="BY121" s="188">
        <f t="shared" si="436"/>
        <v>0</v>
      </c>
      <c r="BZ121" s="176" t="str">
        <f t="array" ref="BZ121">IFERROR(INDEX(FDONN,MATCH($BZ$4&amp;$E121,FNOM&amp;FDATE,0),3)," ")</f>
        <v xml:space="preserve"> </v>
      </c>
      <c r="CA121" s="178" t="str">
        <f t="array" ref="CA121">IFERROR(INDEX(FDONN,MATCH($BZ$4&amp;$E121,FNOM&amp;FDATE,0),4)," ")</f>
        <v xml:space="preserve"> </v>
      </c>
      <c r="CB121" s="187">
        <f t="shared" si="349"/>
        <v>0</v>
      </c>
      <c r="CC121" s="188">
        <f t="shared" si="437"/>
        <v>0</v>
      </c>
      <c r="CD121" s="176" t="str">
        <f t="array" ref="CD121">IFERROR(INDEX(FDONN,MATCH($CD$4&amp;$E121,FNOM&amp;FDATE,0),3)," ")</f>
        <v xml:space="preserve"> </v>
      </c>
      <c r="CE121" s="178" t="str">
        <f t="array" ref="CE121">IFERROR(INDEX(FDONN,MATCH($CD$4&amp;$E121,FNOM&amp;FDATE,0),4)," ")</f>
        <v xml:space="preserve"> </v>
      </c>
      <c r="CF121" s="187">
        <f t="shared" si="350"/>
        <v>0</v>
      </c>
      <c r="CG121" s="188">
        <f t="shared" si="438"/>
        <v>0</v>
      </c>
      <c r="CH121" s="176" t="str">
        <f t="array" ref="CH121">IFERROR(INDEX(FDONN,MATCH($CH$4&amp;$E121,FNOM&amp;FDATE,0),3)," ")</f>
        <v xml:space="preserve"> </v>
      </c>
      <c r="CI121" s="178" t="str">
        <f t="array" ref="CI121">IFERROR(INDEX(FDONN,MATCH($CH$4&amp;$E121,FNOM&amp;FDATE,0),4)," ")</f>
        <v xml:space="preserve"> </v>
      </c>
      <c r="CJ121" s="187">
        <f t="shared" si="351"/>
        <v>0</v>
      </c>
      <c r="CK121" s="188">
        <f t="shared" si="439"/>
        <v>0</v>
      </c>
      <c r="CL121" s="176" t="str">
        <f t="array" ref="CL121">IFERROR(INDEX(FDONN,MATCH($CL$4&amp;$E121,FNOM&amp;FDATE,0),3)," ")</f>
        <v xml:space="preserve"> </v>
      </c>
      <c r="CM121" s="178" t="str">
        <f t="array" ref="CM121">IFERROR(INDEX(FDONN,MATCH($CL$4&amp;$E121,FNOM&amp;FDATE,0),4)," ")</f>
        <v xml:space="preserve"> </v>
      </c>
      <c r="CN121" s="187">
        <f t="shared" si="352"/>
        <v>0</v>
      </c>
      <c r="CO121" s="188">
        <f t="shared" si="440"/>
        <v>0</v>
      </c>
      <c r="CP121" s="176" t="str">
        <f t="array" ref="CP121">IFERROR(INDEX(FDONN,MATCH($CP$4&amp;$E121,FNOM&amp;FDATE,0),3)," ")</f>
        <v xml:space="preserve"> </v>
      </c>
      <c r="CQ121" s="178" t="str">
        <f t="array" ref="CQ121">IFERROR(INDEX(FDONN,MATCH($CP$4&amp;$E121,FNOM&amp;FDATE,0),4)," ")</f>
        <v xml:space="preserve"> </v>
      </c>
      <c r="CR121" s="187">
        <f t="shared" si="353"/>
        <v>0</v>
      </c>
      <c r="CS121" s="188">
        <f t="shared" si="441"/>
        <v>0</v>
      </c>
      <c r="CT121" s="176" t="str">
        <f t="array" ref="CT121">IFERROR(INDEX(FDONN,MATCH($CT$4&amp;$E121,FNOM&amp;FDATE,0),3)," ")</f>
        <v xml:space="preserve"> </v>
      </c>
      <c r="CU121" s="178" t="str">
        <f t="array" ref="CU121">IFERROR(INDEX(FDONN,MATCH($CT$4&amp;$E121,FNOM&amp;FDATE,0),4)," ")</f>
        <v xml:space="preserve"> </v>
      </c>
      <c r="CV121" s="187">
        <f t="shared" si="354"/>
        <v>0</v>
      </c>
      <c r="CW121" s="188">
        <f t="shared" si="442"/>
        <v>0</v>
      </c>
      <c r="CX121" s="176" t="str">
        <f t="array" ref="CX121">IFERROR(INDEX(FDONN,MATCH($CX$4&amp;$E121,FNOM&amp;FDATE,0),3)," ")</f>
        <v xml:space="preserve"> </v>
      </c>
      <c r="CY121" s="178" t="str">
        <f t="array" ref="CY121">IFERROR(INDEX(FDONN,MATCH($CX$4&amp;$E121,FNOM&amp;FDATE,0),4)," ")</f>
        <v xml:space="preserve"> </v>
      </c>
      <c r="CZ121" s="187">
        <f t="shared" si="355"/>
        <v>0</v>
      </c>
      <c r="DA121" s="188">
        <f t="shared" si="443"/>
        <v>0</v>
      </c>
      <c r="DB121" s="176" t="str">
        <f t="array" ref="DB121">IFERROR(INDEX(FDONN,MATCH($DB$4&amp;$E121,FNOM&amp;FDATE,0),3)," ")</f>
        <v xml:space="preserve"> </v>
      </c>
      <c r="DC121" s="178" t="str">
        <f t="array" ref="DC121">IFERROR(INDEX(FDONN,MATCH($DB$4&amp;$E121,FNOM&amp;FDATE,0),4)," ")</f>
        <v xml:space="preserve"> </v>
      </c>
      <c r="DD121" s="187">
        <f t="shared" si="356"/>
        <v>0</v>
      </c>
      <c r="DE121" s="188">
        <f t="shared" si="444"/>
        <v>0</v>
      </c>
      <c r="DF121" s="176" t="str">
        <f t="array" ref="DF121">IFERROR(INDEX(FDONN,MATCH($DF$4&amp;$E121,FNOM&amp;FDATE,0),3)," ")</f>
        <v xml:space="preserve"> </v>
      </c>
      <c r="DG121" s="178" t="str">
        <f t="array" ref="DG121">IFERROR(INDEX(FDONN,MATCH($DF$4&amp;$E121,FNOM&amp;FDATE,0),4)," ")</f>
        <v xml:space="preserve"> </v>
      </c>
      <c r="DH121" s="187">
        <f t="shared" si="357"/>
        <v>0</v>
      </c>
      <c r="DI121" s="188">
        <f t="shared" si="445"/>
        <v>0</v>
      </c>
      <c r="DJ121" s="176" t="str">
        <f t="array" ref="DJ121">IFERROR(INDEX(FDONN,MATCH($DJ$4&amp;$E121,FNOM&amp;FDATE,0),3)," ")</f>
        <v xml:space="preserve"> </v>
      </c>
      <c r="DK121" s="178" t="str">
        <f t="array" ref="DK121">IFERROR(INDEX(FDONN,MATCH($DJ$4&amp;$E121,FNOM&amp;FDATE,0),4)," ")</f>
        <v xml:space="preserve"> </v>
      </c>
      <c r="DL121" s="187">
        <f t="shared" si="358"/>
        <v>0</v>
      </c>
      <c r="DM121" s="188">
        <f t="shared" si="446"/>
        <v>0</v>
      </c>
      <c r="DN121" s="194" t="str">
        <f t="array" ref="DN121">IFERROR(INDEX(FDONN,MATCH($DN$4&amp;$E121,FNOM&amp;FDATE,0),3)," ")</f>
        <v xml:space="preserve"> </v>
      </c>
      <c r="DO121" s="178" t="str">
        <f t="array" ref="DO121">IFERROR(INDEX(FDONN,MATCH($DN$4&amp;$E121,FNOM&amp;FDATE,0),4)," ")</f>
        <v xml:space="preserve"> </v>
      </c>
      <c r="DP121" s="187">
        <f t="shared" si="359"/>
        <v>0</v>
      </c>
      <c r="DQ121" s="188">
        <f t="shared" si="447"/>
        <v>0</v>
      </c>
    </row>
    <row r="122" spans="1:121" ht="16.5" thickBot="1" x14ac:dyDescent="0.3">
      <c r="A122" s="97"/>
      <c r="B122" s="95">
        <f t="shared" si="325"/>
        <v>6</v>
      </c>
      <c r="C122" s="95">
        <f t="shared" si="326"/>
        <v>17</v>
      </c>
      <c r="D122" s="95">
        <f t="shared" si="327"/>
        <v>4</v>
      </c>
      <c r="E122" s="156">
        <f t="shared" si="330"/>
        <v>43582</v>
      </c>
      <c r="F122" s="176" t="str">
        <f t="array" ref="F122">IFERROR(INDEX(Etat!A:C,MATCH('2019'!$F$4:$I$4&amp;'2019'!$E122,FNOM&amp;FDATE,0),3)," ")</f>
        <v xml:space="preserve"> </v>
      </c>
      <c r="G122" s="178" t="str">
        <f t="array" ref="G122">IFERROR(INDEX(Etat!A:D,MATCH('2019'!$F$4:$I$4&amp;'2019'!$E122,FNOM&amp;FDATE,0),4)," ")</f>
        <v xml:space="preserve"> </v>
      </c>
      <c r="H122" s="187">
        <f t="shared" si="331"/>
        <v>0</v>
      </c>
      <c r="I122" s="188">
        <f t="shared" si="450"/>
        <v>0</v>
      </c>
      <c r="J122" s="176" t="str">
        <f t="array" ref="J122">IFERROR(INDEX(FDONN,MATCH($J$4&amp;$E122,FNOM&amp;FDATE,0),3)," ")</f>
        <v xml:space="preserve"> </v>
      </c>
      <c r="K122" s="178" t="str">
        <f t="array" ref="K122">IFERROR(INDEX(FDONN,MATCH($J$4&amp;$E122,FNOM&amp;FDATE,0),4)," ")</f>
        <v xml:space="preserve"> </v>
      </c>
      <c r="L122" s="187">
        <f t="shared" si="332"/>
        <v>0</v>
      </c>
      <c r="M122" s="188">
        <f t="shared" si="420"/>
        <v>0</v>
      </c>
      <c r="N122" s="176" t="str">
        <f t="array" ref="N122">IFERROR(INDEX(FDONN,MATCH($N$4&amp;$E122,FNOM&amp;FDATE,0),3)," ")</f>
        <v xml:space="preserve"> </v>
      </c>
      <c r="O122" s="178" t="str">
        <f t="array" ref="O122">IFERROR(INDEX(FDONN,MATCH($N$4&amp;$E122,FNOM&amp;FDATE,0),4)," ")</f>
        <v xml:space="preserve"> </v>
      </c>
      <c r="P122" s="187">
        <f t="shared" si="333"/>
        <v>0</v>
      </c>
      <c r="Q122" s="188">
        <f t="shared" si="421"/>
        <v>0</v>
      </c>
      <c r="R122" s="176" t="str">
        <f t="array" ref="R122">IFERROR(INDEX(FDONN,MATCH($R$4&amp;$E122,FNOM&amp;FDATE,0),3)," ")</f>
        <v xml:space="preserve"> </v>
      </c>
      <c r="S122" s="178" t="str">
        <f t="array" ref="S122">IFERROR(INDEX(FDONN,MATCH($R$4&amp;$E122,FNOM&amp;FDATE,0),4)," ")</f>
        <v xml:space="preserve"> </v>
      </c>
      <c r="T122" s="187">
        <f t="shared" si="334"/>
        <v>0</v>
      </c>
      <c r="U122" s="188">
        <f t="shared" si="422"/>
        <v>0</v>
      </c>
      <c r="V122" s="176" t="str">
        <f t="array" ref="V122">IFERROR(INDEX(FDONN,MATCH($V$4&amp;$E122,FNOM&amp;FDATE,0),3)," ")</f>
        <v xml:space="preserve"> </v>
      </c>
      <c r="W122" s="178" t="str">
        <f t="array" ref="W122">IFERROR(INDEX(FDONN,MATCH($V$4&amp;$E122,FNOM&amp;FDATE,0),4)," ")</f>
        <v xml:space="preserve"> </v>
      </c>
      <c r="X122" s="187">
        <f t="shared" si="335"/>
        <v>0</v>
      </c>
      <c r="Y122" s="188">
        <f t="shared" si="423"/>
        <v>0</v>
      </c>
      <c r="Z122" s="176" t="str">
        <f t="array" ref="Z122">IFERROR(INDEX(FDONN,MATCH($Z$4&amp;$E122,FNOM&amp;FDATE,0),3)," ")</f>
        <v xml:space="preserve"> </v>
      </c>
      <c r="AA122" s="178" t="str">
        <f t="array" ref="AA122">IFERROR(INDEX(FDONN,MATCH($Z$4&amp;$E122,FNOM&amp;FDATE,0),4)," ")</f>
        <v xml:space="preserve"> </v>
      </c>
      <c r="AB122" s="187">
        <f t="shared" si="336"/>
        <v>0</v>
      </c>
      <c r="AC122" s="188">
        <f t="shared" si="424"/>
        <v>0</v>
      </c>
      <c r="AD122" s="176" t="str">
        <f t="shared" si="328"/>
        <v xml:space="preserve"> </v>
      </c>
      <c r="AE122" s="178" t="str">
        <f t="shared" si="329"/>
        <v xml:space="preserve"> </v>
      </c>
      <c r="AF122" s="187">
        <f t="shared" si="337"/>
        <v>0</v>
      </c>
      <c r="AG122" s="188">
        <f t="shared" si="425"/>
        <v>0</v>
      </c>
      <c r="AH122" s="176" t="str">
        <f t="array" ref="AH122">IFERROR(INDEX(FDONN,MATCH($AH$4&amp;$E122,FNOM&amp;FDATE,0),3)," ")</f>
        <v xml:space="preserve"> </v>
      </c>
      <c r="AI122" s="178" t="str">
        <f t="array" ref="AI122">IFERROR(INDEX(FDONN,MATCH($AH$4&amp;$E122,FNOM&amp;FDATE,0),4)," ")</f>
        <v xml:space="preserve"> </v>
      </c>
      <c r="AJ122" s="187">
        <f t="shared" si="338"/>
        <v>0</v>
      </c>
      <c r="AK122" s="188">
        <f t="shared" si="426"/>
        <v>0</v>
      </c>
      <c r="AL122" s="176" t="str">
        <f t="array" ref="AL122">IFERROR(INDEX(FDONN,MATCH($AL$4&amp;$E122,FNOM&amp;FDATE,0),3)," ")</f>
        <v xml:space="preserve"> </v>
      </c>
      <c r="AM122" s="178" t="str">
        <f t="array" ref="AM122">IFERROR(INDEX(FDONN,MATCH($AL$4&amp;$E122,FNOM&amp;FDATE,0),4)," ")</f>
        <v xml:space="preserve"> </v>
      </c>
      <c r="AN122" s="187">
        <f t="shared" si="339"/>
        <v>0</v>
      </c>
      <c r="AO122" s="188">
        <f t="shared" si="427"/>
        <v>0</v>
      </c>
      <c r="AP122" s="176" t="str">
        <f t="array" ref="AP122">IFERROR(INDEX(FDONN,MATCH($AP$4&amp;$E122,FNOM&amp;FDATE,0),3)," ")</f>
        <v xml:space="preserve"> </v>
      </c>
      <c r="AQ122" s="178" t="str">
        <f t="array" ref="AQ122">IFERROR(INDEX(FDONN,MATCH($AP$4&amp;$E122,FNOM&amp;FDATE,0),4)," ")</f>
        <v xml:space="preserve"> </v>
      </c>
      <c r="AR122" s="187">
        <f t="shared" si="340"/>
        <v>0</v>
      </c>
      <c r="AS122" s="188">
        <f t="shared" si="428"/>
        <v>0</v>
      </c>
      <c r="AT122" s="176" t="str">
        <f t="array" ref="AT122">IFERROR(INDEX(FDONN,MATCH($AT$4&amp;$E122,FNOM&amp;FDATE,0),3)," ")</f>
        <v xml:space="preserve"> </v>
      </c>
      <c r="AU122" s="178" t="str">
        <f t="array" ref="AU122">IFERROR(INDEX(FDONN,MATCH($AT$4&amp;$E122,FNOM&amp;FDATE,0),4)," ")</f>
        <v xml:space="preserve"> </v>
      </c>
      <c r="AV122" s="187">
        <f t="shared" si="341"/>
        <v>0</v>
      </c>
      <c r="AW122" s="188">
        <f t="shared" si="429"/>
        <v>0</v>
      </c>
      <c r="AX122" s="176" t="str">
        <f t="array" ref="AX122">IFERROR(INDEX(FDONN,MATCH($AX$4&amp;$E122,FNOM&amp;FDATE,0),3)," ")</f>
        <v xml:space="preserve"> </v>
      </c>
      <c r="AY122" s="178" t="str">
        <f t="array" ref="AY122">IFERROR(INDEX(FDONN,MATCH($AX$4&amp;$E122,FNOM&amp;FDATE,0),4)," ")</f>
        <v xml:space="preserve"> </v>
      </c>
      <c r="AZ122" s="187">
        <f t="shared" si="342"/>
        <v>0</v>
      </c>
      <c r="BA122" s="188">
        <f t="shared" si="430"/>
        <v>0</v>
      </c>
      <c r="BB122" s="176" t="str">
        <f t="array" ref="BB122">IFERROR(INDEX(FDONN,MATCH($BB$4&amp;$E122,FNOM&amp;FDATE,0),3)," ")</f>
        <v xml:space="preserve"> </v>
      </c>
      <c r="BC122" s="178" t="str">
        <f t="array" ref="BC122">IFERROR(INDEX(FDONN,MATCH($BB$4&amp;$E122,FNOM&amp;FDATE,0),4)," ")</f>
        <v xml:space="preserve"> </v>
      </c>
      <c r="BD122" s="187">
        <f t="shared" si="343"/>
        <v>0</v>
      </c>
      <c r="BE122" s="188">
        <f t="shared" si="431"/>
        <v>0</v>
      </c>
      <c r="BF122" s="176" t="str">
        <f t="array" ref="BF122">IFERROR(INDEX(FDONN,MATCH($BF$4&amp;$E122,FNOM&amp;FDATE,0),3)," ")</f>
        <v xml:space="preserve"> </v>
      </c>
      <c r="BG122" s="178" t="str">
        <f t="array" ref="BG122">IFERROR(INDEX(FDONN,MATCH($BF$4&amp;$E122,FNOM&amp;FDATE,0),4)," ")</f>
        <v xml:space="preserve"> </v>
      </c>
      <c r="BH122" s="187">
        <f t="shared" si="344"/>
        <v>0</v>
      </c>
      <c r="BI122" s="188">
        <f t="shared" si="432"/>
        <v>0</v>
      </c>
      <c r="BJ122" s="176" t="str">
        <f t="array" ref="BJ122">IFERROR(INDEX(FDONN,MATCH($BJ$4&amp;$E122,FNOM&amp;FDATE,0),3)," ")</f>
        <v xml:space="preserve"> </v>
      </c>
      <c r="BK122" s="178" t="str">
        <f t="array" ref="BK122">IFERROR(INDEX(FDONN,MATCH($BJ$4&amp;$E122,FNOM&amp;FDATE,0),4)," ")</f>
        <v xml:space="preserve"> </v>
      </c>
      <c r="BL122" s="187">
        <f t="shared" si="345"/>
        <v>0</v>
      </c>
      <c r="BM122" s="188">
        <f t="shared" si="433"/>
        <v>0</v>
      </c>
      <c r="BN122" s="176" t="str">
        <f t="array" ref="BN122">IFERROR(INDEX(FDONN,MATCH($BN$4&amp;$E122,FNOM&amp;FDATE,0),3)," ")</f>
        <v xml:space="preserve"> </v>
      </c>
      <c r="BO122" s="178" t="str">
        <f t="array" ref="BO122">IFERROR(INDEX(FDONN,MATCH($BN$4&amp;$E122,FNOM&amp;FDATE,0),4)," ")</f>
        <v xml:space="preserve"> </v>
      </c>
      <c r="BP122" s="187">
        <f t="shared" si="346"/>
        <v>0</v>
      </c>
      <c r="BQ122" s="188">
        <f t="shared" si="434"/>
        <v>0</v>
      </c>
      <c r="BR122" s="176" t="str">
        <f t="array" ref="BR122">IFERROR(INDEX(FDONN,MATCH($BR$4&amp;$E122,FNOM&amp;FDATE,0),3)," ")</f>
        <v xml:space="preserve"> </v>
      </c>
      <c r="BS122" s="178" t="str">
        <f t="array" ref="BS122">IFERROR(INDEX(FDONN,MATCH($BR$4&amp;$E122,FNOM&amp;FDATE,0),4)," ")</f>
        <v xml:space="preserve"> </v>
      </c>
      <c r="BT122" s="187">
        <f t="shared" si="347"/>
        <v>0</v>
      </c>
      <c r="BU122" s="188">
        <f t="shared" si="435"/>
        <v>0</v>
      </c>
      <c r="BV122" s="176" t="str">
        <f t="array" ref="BV122">IFERROR(INDEX(FDONN,MATCH($BV$4&amp;$E122,FNOM&amp;FDATE,0),3)," ")</f>
        <v xml:space="preserve"> </v>
      </c>
      <c r="BW122" s="178" t="str">
        <f t="array" ref="BW122">IFERROR(INDEX(FDONN,MATCH($BV$4&amp;$E122,FNOM&amp;FDATE,0),4)," ")</f>
        <v xml:space="preserve"> </v>
      </c>
      <c r="BX122" s="187">
        <f t="shared" si="348"/>
        <v>0</v>
      </c>
      <c r="BY122" s="188">
        <f t="shared" si="436"/>
        <v>0</v>
      </c>
      <c r="BZ122" s="176" t="str">
        <f t="array" ref="BZ122">IFERROR(INDEX(FDONN,MATCH($BZ$4&amp;$E122,FNOM&amp;FDATE,0),3)," ")</f>
        <v xml:space="preserve"> </v>
      </c>
      <c r="CA122" s="178" t="str">
        <f t="array" ref="CA122">IFERROR(INDEX(FDONN,MATCH($BZ$4&amp;$E122,FNOM&amp;FDATE,0),4)," ")</f>
        <v xml:space="preserve"> </v>
      </c>
      <c r="CB122" s="187">
        <f t="shared" si="349"/>
        <v>0</v>
      </c>
      <c r="CC122" s="188">
        <f t="shared" si="437"/>
        <v>0</v>
      </c>
      <c r="CD122" s="176" t="str">
        <f t="array" ref="CD122">IFERROR(INDEX(FDONN,MATCH($CD$4&amp;$E122,FNOM&amp;FDATE,0),3)," ")</f>
        <v xml:space="preserve"> </v>
      </c>
      <c r="CE122" s="178" t="str">
        <f t="array" ref="CE122">IFERROR(INDEX(FDONN,MATCH($CD$4&amp;$E122,FNOM&amp;FDATE,0),4)," ")</f>
        <v xml:space="preserve"> </v>
      </c>
      <c r="CF122" s="187">
        <f t="shared" si="350"/>
        <v>0</v>
      </c>
      <c r="CG122" s="188">
        <f t="shared" si="438"/>
        <v>0</v>
      </c>
      <c r="CH122" s="176" t="str">
        <f t="array" ref="CH122">IFERROR(INDEX(FDONN,MATCH($CH$4&amp;$E122,FNOM&amp;FDATE,0),3)," ")</f>
        <v xml:space="preserve"> </v>
      </c>
      <c r="CI122" s="178" t="str">
        <f t="array" ref="CI122">IFERROR(INDEX(FDONN,MATCH($CH$4&amp;$E122,FNOM&amp;FDATE,0),4)," ")</f>
        <v xml:space="preserve"> </v>
      </c>
      <c r="CJ122" s="187">
        <f t="shared" si="351"/>
        <v>0</v>
      </c>
      <c r="CK122" s="188">
        <f t="shared" si="439"/>
        <v>0</v>
      </c>
      <c r="CL122" s="176" t="str">
        <f t="array" ref="CL122">IFERROR(INDEX(FDONN,MATCH($CL$4&amp;$E122,FNOM&amp;FDATE,0),3)," ")</f>
        <v xml:space="preserve"> </v>
      </c>
      <c r="CM122" s="178" t="str">
        <f t="array" ref="CM122">IFERROR(INDEX(FDONN,MATCH($CL$4&amp;$E122,FNOM&amp;FDATE,0),4)," ")</f>
        <v xml:space="preserve"> </v>
      </c>
      <c r="CN122" s="187">
        <f t="shared" si="352"/>
        <v>0</v>
      </c>
      <c r="CO122" s="188">
        <f t="shared" si="440"/>
        <v>0</v>
      </c>
      <c r="CP122" s="176" t="str">
        <f t="array" ref="CP122">IFERROR(INDEX(FDONN,MATCH($CP$4&amp;$E122,FNOM&amp;FDATE,0),3)," ")</f>
        <v xml:space="preserve"> </v>
      </c>
      <c r="CQ122" s="178" t="str">
        <f t="array" ref="CQ122">IFERROR(INDEX(FDONN,MATCH($CP$4&amp;$E122,FNOM&amp;FDATE,0),4)," ")</f>
        <v xml:space="preserve"> </v>
      </c>
      <c r="CR122" s="187">
        <f t="shared" si="353"/>
        <v>0</v>
      </c>
      <c r="CS122" s="188">
        <f t="shared" si="441"/>
        <v>0</v>
      </c>
      <c r="CT122" s="176" t="str">
        <f t="array" ref="CT122">IFERROR(INDEX(FDONN,MATCH($CT$4&amp;$E122,FNOM&amp;FDATE,0),3)," ")</f>
        <v xml:space="preserve"> </v>
      </c>
      <c r="CU122" s="178" t="str">
        <f t="array" ref="CU122">IFERROR(INDEX(FDONN,MATCH($CT$4&amp;$E122,FNOM&amp;FDATE,0),4)," ")</f>
        <v xml:space="preserve"> </v>
      </c>
      <c r="CV122" s="187">
        <f t="shared" si="354"/>
        <v>0</v>
      </c>
      <c r="CW122" s="188">
        <f t="shared" si="442"/>
        <v>0</v>
      </c>
      <c r="CX122" s="176" t="str">
        <f t="array" ref="CX122">IFERROR(INDEX(FDONN,MATCH($CX$4&amp;$E122,FNOM&amp;FDATE,0),3)," ")</f>
        <v xml:space="preserve"> </v>
      </c>
      <c r="CY122" s="178" t="str">
        <f t="array" ref="CY122">IFERROR(INDEX(FDONN,MATCH($CX$4&amp;$E122,FNOM&amp;FDATE,0),4)," ")</f>
        <v xml:space="preserve"> </v>
      </c>
      <c r="CZ122" s="187">
        <f t="shared" si="355"/>
        <v>0</v>
      </c>
      <c r="DA122" s="188">
        <f t="shared" si="443"/>
        <v>0</v>
      </c>
      <c r="DB122" s="176" t="str">
        <f t="array" ref="DB122">IFERROR(INDEX(FDONN,MATCH($DB$4&amp;$E122,FNOM&amp;FDATE,0),3)," ")</f>
        <v xml:space="preserve"> </v>
      </c>
      <c r="DC122" s="178" t="str">
        <f t="array" ref="DC122">IFERROR(INDEX(FDONN,MATCH($DB$4&amp;$E122,FNOM&amp;FDATE,0),4)," ")</f>
        <v xml:space="preserve"> </v>
      </c>
      <c r="DD122" s="187">
        <f t="shared" si="356"/>
        <v>0</v>
      </c>
      <c r="DE122" s="188">
        <f t="shared" si="444"/>
        <v>0</v>
      </c>
      <c r="DF122" s="176" t="str">
        <f t="array" ref="DF122">IFERROR(INDEX(FDONN,MATCH($DF$4&amp;$E122,FNOM&amp;FDATE,0),3)," ")</f>
        <v xml:space="preserve"> </v>
      </c>
      <c r="DG122" s="178" t="str">
        <f t="array" ref="DG122">IFERROR(INDEX(FDONN,MATCH($DF$4&amp;$E122,FNOM&amp;FDATE,0),4)," ")</f>
        <v xml:space="preserve"> </v>
      </c>
      <c r="DH122" s="187">
        <f t="shared" si="357"/>
        <v>0</v>
      </c>
      <c r="DI122" s="188">
        <f t="shared" si="445"/>
        <v>0</v>
      </c>
      <c r="DJ122" s="176" t="str">
        <f t="array" ref="DJ122">IFERROR(INDEX(FDONN,MATCH($DJ$4&amp;$E122,FNOM&amp;FDATE,0),3)," ")</f>
        <v xml:space="preserve"> </v>
      </c>
      <c r="DK122" s="178" t="str">
        <f t="array" ref="DK122">IFERROR(INDEX(FDONN,MATCH($DJ$4&amp;$E122,FNOM&amp;FDATE,0),4)," ")</f>
        <v xml:space="preserve"> </v>
      </c>
      <c r="DL122" s="187">
        <f t="shared" si="358"/>
        <v>0</v>
      </c>
      <c r="DM122" s="188">
        <f t="shared" si="446"/>
        <v>0</v>
      </c>
      <c r="DN122" s="194" t="str">
        <f t="array" ref="DN122">IFERROR(INDEX(FDONN,MATCH($DN$4&amp;$E122,FNOM&amp;FDATE,0),3)," ")</f>
        <v xml:space="preserve"> </v>
      </c>
      <c r="DO122" s="178" t="str">
        <f t="array" ref="DO122">IFERROR(INDEX(FDONN,MATCH($DN$4&amp;$E122,FNOM&amp;FDATE,0),4)," ")</f>
        <v xml:space="preserve"> </v>
      </c>
      <c r="DP122" s="187">
        <f t="shared" si="359"/>
        <v>0</v>
      </c>
      <c r="DQ122" s="188">
        <f t="shared" si="447"/>
        <v>0</v>
      </c>
    </row>
    <row r="123" spans="1:121" ht="16.5" thickBot="1" x14ac:dyDescent="0.3">
      <c r="A123" s="97"/>
      <c r="B123" s="95">
        <f t="shared" si="325"/>
        <v>7</v>
      </c>
      <c r="C123" s="95">
        <f t="shared" si="326"/>
        <v>17</v>
      </c>
      <c r="D123" s="95">
        <f t="shared" si="327"/>
        <v>4</v>
      </c>
      <c r="E123" s="156">
        <f t="shared" si="330"/>
        <v>43583</v>
      </c>
      <c r="F123" s="176" t="str">
        <f t="array" ref="F123">IFERROR(INDEX(Etat!A:C,MATCH('2019'!$F$4:$I$4&amp;'2019'!$E123,FNOM&amp;FDATE,0),3)," ")</f>
        <v xml:space="preserve"> </v>
      </c>
      <c r="G123" s="178" t="str">
        <f t="array" ref="G123">IFERROR(INDEX(Etat!A:D,MATCH('2019'!$F$4:$I$4&amp;'2019'!$E123,FNOM&amp;FDATE,0),4)," ")</f>
        <v xml:space="preserve"> </v>
      </c>
      <c r="H123" s="187">
        <f t="shared" si="331"/>
        <v>0</v>
      </c>
      <c r="I123" s="188">
        <f t="shared" si="450"/>
        <v>0</v>
      </c>
      <c r="J123" s="176" t="str">
        <f t="array" ref="J123">IFERROR(INDEX(FDONN,MATCH($J$4&amp;$E123,FNOM&amp;FDATE,0),3)," ")</f>
        <v xml:space="preserve"> </v>
      </c>
      <c r="K123" s="178" t="str">
        <f t="array" ref="K123">IFERROR(INDEX(FDONN,MATCH($J$4&amp;$E123,FNOM&amp;FDATE,0),4)," ")</f>
        <v xml:space="preserve"> </v>
      </c>
      <c r="L123" s="187">
        <f t="shared" si="332"/>
        <v>0</v>
      </c>
      <c r="M123" s="188">
        <f t="shared" si="420"/>
        <v>0</v>
      </c>
      <c r="N123" s="176" t="str">
        <f t="array" ref="N123">IFERROR(INDEX(FDONN,MATCH($N$4&amp;$E123,FNOM&amp;FDATE,0),3)," ")</f>
        <v xml:space="preserve"> </v>
      </c>
      <c r="O123" s="178" t="str">
        <f t="array" ref="O123">IFERROR(INDEX(FDONN,MATCH($N$4&amp;$E123,FNOM&amp;FDATE,0),4)," ")</f>
        <v xml:space="preserve"> </v>
      </c>
      <c r="P123" s="187">
        <f t="shared" si="333"/>
        <v>0</v>
      </c>
      <c r="Q123" s="188">
        <f t="shared" si="421"/>
        <v>0</v>
      </c>
      <c r="R123" s="176" t="str">
        <f t="array" ref="R123">IFERROR(INDEX(FDONN,MATCH($R$4&amp;$E123,FNOM&amp;FDATE,0),3)," ")</f>
        <v xml:space="preserve"> </v>
      </c>
      <c r="S123" s="178" t="str">
        <f t="array" ref="S123">IFERROR(INDEX(FDONN,MATCH($R$4&amp;$E123,FNOM&amp;FDATE,0),4)," ")</f>
        <v xml:space="preserve"> </v>
      </c>
      <c r="T123" s="187">
        <f t="shared" si="334"/>
        <v>0</v>
      </c>
      <c r="U123" s="188">
        <f t="shared" si="422"/>
        <v>0</v>
      </c>
      <c r="V123" s="176" t="str">
        <f t="array" ref="V123">IFERROR(INDEX(FDONN,MATCH($V$4&amp;$E123,FNOM&amp;FDATE,0),3)," ")</f>
        <v xml:space="preserve"> </v>
      </c>
      <c r="W123" s="178" t="str">
        <f t="array" ref="W123">IFERROR(INDEX(FDONN,MATCH($V$4&amp;$E123,FNOM&amp;FDATE,0),4)," ")</f>
        <v xml:space="preserve"> </v>
      </c>
      <c r="X123" s="187">
        <f t="shared" si="335"/>
        <v>0</v>
      </c>
      <c r="Y123" s="188">
        <f t="shared" si="423"/>
        <v>0</v>
      </c>
      <c r="Z123" s="176" t="str">
        <f t="array" ref="Z123">IFERROR(INDEX(FDONN,MATCH($Z$4&amp;$E123,FNOM&amp;FDATE,0),3)," ")</f>
        <v xml:space="preserve"> </v>
      </c>
      <c r="AA123" s="178" t="str">
        <f t="array" ref="AA123">IFERROR(INDEX(FDONN,MATCH($Z$4&amp;$E123,FNOM&amp;FDATE,0),4)," ")</f>
        <v xml:space="preserve"> </v>
      </c>
      <c r="AB123" s="187">
        <f t="shared" si="336"/>
        <v>0</v>
      </c>
      <c r="AC123" s="188">
        <f t="shared" si="424"/>
        <v>0</v>
      </c>
      <c r="AD123" s="176" t="str">
        <f t="shared" si="328"/>
        <v xml:space="preserve"> </v>
      </c>
      <c r="AE123" s="178" t="str">
        <f t="shared" si="329"/>
        <v xml:space="preserve"> </v>
      </c>
      <c r="AF123" s="187">
        <f t="shared" si="337"/>
        <v>0</v>
      </c>
      <c r="AG123" s="188">
        <f t="shared" si="425"/>
        <v>0</v>
      </c>
      <c r="AH123" s="176" t="str">
        <f t="array" ref="AH123">IFERROR(INDEX(FDONN,MATCH($AH$4&amp;$E123,FNOM&amp;FDATE,0),3)," ")</f>
        <v xml:space="preserve"> </v>
      </c>
      <c r="AI123" s="178" t="str">
        <f t="array" ref="AI123">IFERROR(INDEX(FDONN,MATCH($AH$4&amp;$E123,FNOM&amp;FDATE,0),4)," ")</f>
        <v xml:space="preserve"> </v>
      </c>
      <c r="AJ123" s="187">
        <f t="shared" si="338"/>
        <v>0</v>
      </c>
      <c r="AK123" s="188">
        <f t="shared" si="426"/>
        <v>0</v>
      </c>
      <c r="AL123" s="176" t="str">
        <f t="array" ref="AL123">IFERROR(INDEX(FDONN,MATCH($AL$4&amp;$E123,FNOM&amp;FDATE,0),3)," ")</f>
        <v xml:space="preserve"> </v>
      </c>
      <c r="AM123" s="178" t="str">
        <f t="array" ref="AM123">IFERROR(INDEX(FDONN,MATCH($AL$4&amp;$E123,FNOM&amp;FDATE,0),4)," ")</f>
        <v xml:space="preserve"> </v>
      </c>
      <c r="AN123" s="187">
        <f t="shared" si="339"/>
        <v>0</v>
      </c>
      <c r="AO123" s="188">
        <f t="shared" si="427"/>
        <v>0</v>
      </c>
      <c r="AP123" s="176" t="str">
        <f t="array" ref="AP123">IFERROR(INDEX(FDONN,MATCH($AP$4&amp;$E123,FNOM&amp;FDATE,0),3)," ")</f>
        <v xml:space="preserve"> </v>
      </c>
      <c r="AQ123" s="178" t="str">
        <f t="array" ref="AQ123">IFERROR(INDEX(FDONN,MATCH($AP$4&amp;$E123,FNOM&amp;FDATE,0),4)," ")</f>
        <v xml:space="preserve"> </v>
      </c>
      <c r="AR123" s="187">
        <f t="shared" si="340"/>
        <v>0</v>
      </c>
      <c r="AS123" s="188">
        <f t="shared" si="428"/>
        <v>0</v>
      </c>
      <c r="AT123" s="176" t="str">
        <f t="array" ref="AT123">IFERROR(INDEX(FDONN,MATCH($AT$4&amp;$E123,FNOM&amp;FDATE,0),3)," ")</f>
        <v xml:space="preserve"> </v>
      </c>
      <c r="AU123" s="178" t="str">
        <f t="array" ref="AU123">IFERROR(INDEX(FDONN,MATCH($AT$4&amp;$E123,FNOM&amp;FDATE,0),4)," ")</f>
        <v xml:space="preserve"> </v>
      </c>
      <c r="AV123" s="187">
        <f t="shared" si="341"/>
        <v>0</v>
      </c>
      <c r="AW123" s="188">
        <f t="shared" si="429"/>
        <v>0</v>
      </c>
      <c r="AX123" s="176" t="str">
        <f t="array" ref="AX123">IFERROR(INDEX(FDONN,MATCH($AX$4&amp;$E123,FNOM&amp;FDATE,0),3)," ")</f>
        <v xml:space="preserve"> </v>
      </c>
      <c r="AY123" s="178" t="str">
        <f t="array" ref="AY123">IFERROR(INDEX(FDONN,MATCH($AX$4&amp;$E123,FNOM&amp;FDATE,0),4)," ")</f>
        <v xml:space="preserve"> </v>
      </c>
      <c r="AZ123" s="187">
        <f t="shared" si="342"/>
        <v>0</v>
      </c>
      <c r="BA123" s="188">
        <f t="shared" si="430"/>
        <v>0</v>
      </c>
      <c r="BB123" s="176" t="str">
        <f t="array" ref="BB123">IFERROR(INDEX(FDONN,MATCH($BB$4&amp;$E123,FNOM&amp;FDATE,0),3)," ")</f>
        <v xml:space="preserve"> </v>
      </c>
      <c r="BC123" s="178" t="str">
        <f t="array" ref="BC123">IFERROR(INDEX(FDONN,MATCH($BB$4&amp;$E123,FNOM&amp;FDATE,0),4)," ")</f>
        <v xml:space="preserve"> </v>
      </c>
      <c r="BD123" s="187">
        <f t="shared" si="343"/>
        <v>0</v>
      </c>
      <c r="BE123" s="188">
        <f t="shared" si="431"/>
        <v>0</v>
      </c>
      <c r="BF123" s="176" t="str">
        <f t="array" ref="BF123">IFERROR(INDEX(FDONN,MATCH($BF$4&amp;$E123,FNOM&amp;FDATE,0),3)," ")</f>
        <v xml:space="preserve"> </v>
      </c>
      <c r="BG123" s="178" t="str">
        <f t="array" ref="BG123">IFERROR(INDEX(FDONN,MATCH($BF$4&amp;$E123,FNOM&amp;FDATE,0),4)," ")</f>
        <v xml:space="preserve"> </v>
      </c>
      <c r="BH123" s="187">
        <f t="shared" si="344"/>
        <v>0</v>
      </c>
      <c r="BI123" s="188">
        <f t="shared" si="432"/>
        <v>0</v>
      </c>
      <c r="BJ123" s="176" t="str">
        <f t="array" ref="BJ123">IFERROR(INDEX(FDONN,MATCH($BJ$4&amp;$E123,FNOM&amp;FDATE,0),3)," ")</f>
        <v xml:space="preserve"> </v>
      </c>
      <c r="BK123" s="178" t="str">
        <f t="array" ref="BK123">IFERROR(INDEX(FDONN,MATCH($BJ$4&amp;$E123,FNOM&amp;FDATE,0),4)," ")</f>
        <v xml:space="preserve"> </v>
      </c>
      <c r="BL123" s="187">
        <f t="shared" si="345"/>
        <v>0</v>
      </c>
      <c r="BM123" s="188">
        <f t="shared" si="433"/>
        <v>0</v>
      </c>
      <c r="BN123" s="176" t="str">
        <f t="array" ref="BN123">IFERROR(INDEX(FDONN,MATCH($BN$4&amp;$E123,FNOM&amp;FDATE,0),3)," ")</f>
        <v xml:space="preserve"> </v>
      </c>
      <c r="BO123" s="178" t="str">
        <f t="array" ref="BO123">IFERROR(INDEX(FDONN,MATCH($BN$4&amp;$E123,FNOM&amp;FDATE,0),4)," ")</f>
        <v xml:space="preserve"> </v>
      </c>
      <c r="BP123" s="187">
        <f t="shared" si="346"/>
        <v>0</v>
      </c>
      <c r="BQ123" s="188">
        <f t="shared" si="434"/>
        <v>0</v>
      </c>
      <c r="BR123" s="176" t="str">
        <f t="array" ref="BR123">IFERROR(INDEX(FDONN,MATCH($BR$4&amp;$E123,FNOM&amp;FDATE,0),3)," ")</f>
        <v xml:space="preserve"> </v>
      </c>
      <c r="BS123" s="178" t="str">
        <f t="array" ref="BS123">IFERROR(INDEX(FDONN,MATCH($BR$4&amp;$E123,FNOM&amp;FDATE,0),4)," ")</f>
        <v xml:space="preserve"> </v>
      </c>
      <c r="BT123" s="187">
        <f t="shared" si="347"/>
        <v>0</v>
      </c>
      <c r="BU123" s="188">
        <f t="shared" si="435"/>
        <v>0</v>
      </c>
      <c r="BV123" s="176" t="str">
        <f t="array" ref="BV123">IFERROR(INDEX(FDONN,MATCH($BV$4&amp;$E123,FNOM&amp;FDATE,0),3)," ")</f>
        <v xml:space="preserve"> </v>
      </c>
      <c r="BW123" s="178" t="str">
        <f t="array" ref="BW123">IFERROR(INDEX(FDONN,MATCH($BV$4&amp;$E123,FNOM&amp;FDATE,0),4)," ")</f>
        <v xml:space="preserve"> </v>
      </c>
      <c r="BX123" s="187">
        <f t="shared" si="348"/>
        <v>0</v>
      </c>
      <c r="BY123" s="188">
        <f t="shared" si="436"/>
        <v>0</v>
      </c>
      <c r="BZ123" s="176" t="str">
        <f t="array" ref="BZ123">IFERROR(INDEX(FDONN,MATCH($BZ$4&amp;$E123,FNOM&amp;FDATE,0),3)," ")</f>
        <v xml:space="preserve"> </v>
      </c>
      <c r="CA123" s="178" t="str">
        <f t="array" ref="CA123">IFERROR(INDEX(FDONN,MATCH($BZ$4&amp;$E123,FNOM&amp;FDATE,0),4)," ")</f>
        <v xml:space="preserve"> </v>
      </c>
      <c r="CB123" s="187">
        <f t="shared" si="349"/>
        <v>0</v>
      </c>
      <c r="CC123" s="188">
        <f t="shared" si="437"/>
        <v>0</v>
      </c>
      <c r="CD123" s="176" t="str">
        <f t="array" ref="CD123">IFERROR(INDEX(FDONN,MATCH($CD$4&amp;$E123,FNOM&amp;FDATE,0),3)," ")</f>
        <v xml:space="preserve"> </v>
      </c>
      <c r="CE123" s="178" t="str">
        <f t="array" ref="CE123">IFERROR(INDEX(FDONN,MATCH($CD$4&amp;$E123,FNOM&amp;FDATE,0),4)," ")</f>
        <v xml:space="preserve"> </v>
      </c>
      <c r="CF123" s="187">
        <f t="shared" si="350"/>
        <v>0</v>
      </c>
      <c r="CG123" s="188">
        <f t="shared" si="438"/>
        <v>0</v>
      </c>
      <c r="CH123" s="176" t="str">
        <f t="array" ref="CH123">IFERROR(INDEX(FDONN,MATCH($CH$4&amp;$E123,FNOM&amp;FDATE,0),3)," ")</f>
        <v xml:space="preserve"> </v>
      </c>
      <c r="CI123" s="178" t="str">
        <f t="array" ref="CI123">IFERROR(INDEX(FDONN,MATCH($CH$4&amp;$E123,FNOM&amp;FDATE,0),4)," ")</f>
        <v xml:space="preserve"> </v>
      </c>
      <c r="CJ123" s="187">
        <f t="shared" si="351"/>
        <v>0</v>
      </c>
      <c r="CK123" s="188">
        <f t="shared" si="439"/>
        <v>0</v>
      </c>
      <c r="CL123" s="176" t="str">
        <f t="array" ref="CL123">IFERROR(INDEX(FDONN,MATCH($CL$4&amp;$E123,FNOM&amp;FDATE,0),3)," ")</f>
        <v xml:space="preserve"> </v>
      </c>
      <c r="CM123" s="178" t="str">
        <f t="array" ref="CM123">IFERROR(INDEX(FDONN,MATCH($CL$4&amp;$E123,FNOM&amp;FDATE,0),4)," ")</f>
        <v xml:space="preserve"> </v>
      </c>
      <c r="CN123" s="187">
        <f t="shared" si="352"/>
        <v>0</v>
      </c>
      <c r="CO123" s="188">
        <f t="shared" si="440"/>
        <v>0</v>
      </c>
      <c r="CP123" s="176" t="str">
        <f t="array" ref="CP123">IFERROR(INDEX(FDONN,MATCH($CP$4&amp;$E123,FNOM&amp;FDATE,0),3)," ")</f>
        <v xml:space="preserve"> </v>
      </c>
      <c r="CQ123" s="178" t="str">
        <f t="array" ref="CQ123">IFERROR(INDEX(FDONN,MATCH($CP$4&amp;$E123,FNOM&amp;FDATE,0),4)," ")</f>
        <v xml:space="preserve"> </v>
      </c>
      <c r="CR123" s="187">
        <f t="shared" si="353"/>
        <v>0</v>
      </c>
      <c r="CS123" s="188">
        <f t="shared" si="441"/>
        <v>0</v>
      </c>
      <c r="CT123" s="176" t="str">
        <f t="array" ref="CT123">IFERROR(INDEX(FDONN,MATCH($CT$4&amp;$E123,FNOM&amp;FDATE,0),3)," ")</f>
        <v xml:space="preserve"> </v>
      </c>
      <c r="CU123" s="178" t="str">
        <f t="array" ref="CU123">IFERROR(INDEX(FDONN,MATCH($CT$4&amp;$E123,FNOM&amp;FDATE,0),4)," ")</f>
        <v xml:space="preserve"> </v>
      </c>
      <c r="CV123" s="187">
        <f t="shared" si="354"/>
        <v>0</v>
      </c>
      <c r="CW123" s="188">
        <f t="shared" si="442"/>
        <v>0</v>
      </c>
      <c r="CX123" s="176" t="str">
        <f t="array" ref="CX123">IFERROR(INDEX(FDONN,MATCH($CX$4&amp;$E123,FNOM&amp;FDATE,0),3)," ")</f>
        <v xml:space="preserve"> </v>
      </c>
      <c r="CY123" s="178" t="str">
        <f t="array" ref="CY123">IFERROR(INDEX(FDONN,MATCH($CX$4&amp;$E123,FNOM&amp;FDATE,0),4)," ")</f>
        <v xml:space="preserve"> </v>
      </c>
      <c r="CZ123" s="187">
        <f t="shared" si="355"/>
        <v>0</v>
      </c>
      <c r="DA123" s="188">
        <f t="shared" si="443"/>
        <v>0</v>
      </c>
      <c r="DB123" s="176" t="str">
        <f t="array" ref="DB123">IFERROR(INDEX(FDONN,MATCH($DB$4&amp;$E123,FNOM&amp;FDATE,0),3)," ")</f>
        <v xml:space="preserve"> </v>
      </c>
      <c r="DC123" s="178" t="str">
        <f t="array" ref="DC123">IFERROR(INDEX(FDONN,MATCH($DB$4&amp;$E123,FNOM&amp;FDATE,0),4)," ")</f>
        <v xml:space="preserve"> </v>
      </c>
      <c r="DD123" s="187">
        <f t="shared" si="356"/>
        <v>0</v>
      </c>
      <c r="DE123" s="188">
        <f t="shared" si="444"/>
        <v>0</v>
      </c>
      <c r="DF123" s="176" t="str">
        <f t="array" ref="DF123">IFERROR(INDEX(FDONN,MATCH($DF$4&amp;$E123,FNOM&amp;FDATE,0),3)," ")</f>
        <v xml:space="preserve"> </v>
      </c>
      <c r="DG123" s="178" t="str">
        <f t="array" ref="DG123">IFERROR(INDEX(FDONN,MATCH($DF$4&amp;$E123,FNOM&amp;FDATE,0),4)," ")</f>
        <v xml:space="preserve"> </v>
      </c>
      <c r="DH123" s="187">
        <f t="shared" si="357"/>
        <v>0</v>
      </c>
      <c r="DI123" s="188">
        <f t="shared" si="445"/>
        <v>0</v>
      </c>
      <c r="DJ123" s="176" t="str">
        <f t="array" ref="DJ123">IFERROR(INDEX(FDONN,MATCH($DJ$4&amp;$E123,FNOM&amp;FDATE,0),3)," ")</f>
        <v xml:space="preserve"> </v>
      </c>
      <c r="DK123" s="178" t="str">
        <f t="array" ref="DK123">IFERROR(INDEX(FDONN,MATCH($DJ$4&amp;$E123,FNOM&amp;FDATE,0),4)," ")</f>
        <v xml:space="preserve"> </v>
      </c>
      <c r="DL123" s="187">
        <f t="shared" si="358"/>
        <v>0</v>
      </c>
      <c r="DM123" s="188">
        <f t="shared" si="446"/>
        <v>0</v>
      </c>
      <c r="DN123" s="194" t="str">
        <f t="array" ref="DN123">IFERROR(INDEX(FDONN,MATCH($DN$4&amp;$E123,FNOM&amp;FDATE,0),3)," ")</f>
        <v xml:space="preserve"> </v>
      </c>
      <c r="DO123" s="178" t="str">
        <f t="array" ref="DO123">IFERROR(INDEX(FDONN,MATCH($DN$4&amp;$E123,FNOM&amp;FDATE,0),4)," ")</f>
        <v xml:space="preserve"> </v>
      </c>
      <c r="DP123" s="187">
        <f t="shared" si="359"/>
        <v>0</v>
      </c>
      <c r="DQ123" s="188">
        <f t="shared" si="447"/>
        <v>0</v>
      </c>
    </row>
    <row r="124" spans="1:121" ht="16.5" thickBot="1" x14ac:dyDescent="0.3">
      <c r="A124" s="97"/>
      <c r="B124" s="95">
        <f t="shared" si="325"/>
        <v>1</v>
      </c>
      <c r="C124" s="95">
        <f t="shared" si="326"/>
        <v>18</v>
      </c>
      <c r="D124" s="95">
        <f t="shared" si="327"/>
        <v>4</v>
      </c>
      <c r="E124" s="156">
        <f t="shared" si="330"/>
        <v>43584</v>
      </c>
      <c r="F124" s="176" t="str">
        <f t="array" ref="F124">IFERROR(INDEX(Etat!A:C,MATCH('2019'!$F$4:$I$4&amp;'2019'!$E124,FNOM&amp;FDATE,0),3)," ")</f>
        <v xml:space="preserve"> </v>
      </c>
      <c r="G124" s="178" t="str">
        <f t="array" ref="G124">IFERROR(INDEX(Etat!A:D,MATCH('2019'!$F$4:$I$4&amp;'2019'!$E124,FNOM&amp;FDATE,0),4)," ")</f>
        <v xml:space="preserve"> </v>
      </c>
      <c r="H124" s="187">
        <f t="shared" si="331"/>
        <v>0</v>
      </c>
      <c r="I124" s="188">
        <f>H124</f>
        <v>0</v>
      </c>
      <c r="J124" s="176" t="str">
        <f t="array" ref="J124">IFERROR(INDEX(FDONN,MATCH($J$4&amp;$E124,FNOM&amp;FDATE,0),3)," ")</f>
        <v xml:space="preserve"> </v>
      </c>
      <c r="K124" s="178" t="str">
        <f t="array" ref="K124">IFERROR(INDEX(FDONN,MATCH($J$4&amp;$E124,FNOM&amp;FDATE,0),4)," ")</f>
        <v xml:space="preserve"> </v>
      </c>
      <c r="L124" s="187">
        <f t="shared" si="332"/>
        <v>0</v>
      </c>
      <c r="M124" s="188">
        <f>L124</f>
        <v>0</v>
      </c>
      <c r="N124" s="176" t="str">
        <f t="array" ref="N124">IFERROR(INDEX(FDONN,MATCH($N$4&amp;$E124,FNOM&amp;FDATE,0),3)," ")</f>
        <v xml:space="preserve"> </v>
      </c>
      <c r="O124" s="178" t="str">
        <f t="array" ref="O124">IFERROR(INDEX(FDONN,MATCH($N$4&amp;$E124,FNOM&amp;FDATE,0),4)," ")</f>
        <v xml:space="preserve"> </v>
      </c>
      <c r="P124" s="187">
        <f t="shared" si="333"/>
        <v>0</v>
      </c>
      <c r="Q124" s="188">
        <f>P124</f>
        <v>0</v>
      </c>
      <c r="R124" s="176" t="str">
        <f t="array" ref="R124">IFERROR(INDEX(FDONN,MATCH($R$4&amp;$E124,FNOM&amp;FDATE,0),3)," ")</f>
        <v xml:space="preserve"> </v>
      </c>
      <c r="S124" s="178" t="str">
        <f t="array" ref="S124">IFERROR(INDEX(FDONN,MATCH($R$4&amp;$E124,FNOM&amp;FDATE,0),4)," ")</f>
        <v xml:space="preserve"> </v>
      </c>
      <c r="T124" s="187">
        <f t="shared" si="334"/>
        <v>0</v>
      </c>
      <c r="U124" s="188">
        <f>T124</f>
        <v>0</v>
      </c>
      <c r="V124" s="176" t="str">
        <f t="array" ref="V124">IFERROR(INDEX(FDONN,MATCH($V$4&amp;$E124,FNOM&amp;FDATE,0),3)," ")</f>
        <v xml:space="preserve"> </v>
      </c>
      <c r="W124" s="178" t="str">
        <f t="array" ref="W124">IFERROR(INDEX(FDONN,MATCH($V$4&amp;$E124,FNOM&amp;FDATE,0),4)," ")</f>
        <v xml:space="preserve"> </v>
      </c>
      <c r="X124" s="187">
        <f t="shared" si="335"/>
        <v>0</v>
      </c>
      <c r="Y124" s="188">
        <f>X124</f>
        <v>0</v>
      </c>
      <c r="Z124" s="176" t="str">
        <f t="array" ref="Z124">IFERROR(INDEX(FDONN,MATCH($Z$4&amp;$E124,FNOM&amp;FDATE,0),3)," ")</f>
        <v xml:space="preserve"> </v>
      </c>
      <c r="AA124" s="178" t="str">
        <f t="array" ref="AA124">IFERROR(INDEX(FDONN,MATCH($Z$4&amp;$E124,FNOM&amp;FDATE,0),4)," ")</f>
        <v xml:space="preserve"> </v>
      </c>
      <c r="AB124" s="187">
        <f t="shared" si="336"/>
        <v>0</v>
      </c>
      <c r="AC124" s="188">
        <f>AB124</f>
        <v>0</v>
      </c>
      <c r="AD124" s="176" t="str">
        <f t="shared" si="328"/>
        <v xml:space="preserve"> </v>
      </c>
      <c r="AE124" s="178" t="str">
        <f t="shared" si="329"/>
        <v xml:space="preserve"> </v>
      </c>
      <c r="AF124" s="187">
        <f t="shared" si="337"/>
        <v>0</v>
      </c>
      <c r="AG124" s="188">
        <f>AF124</f>
        <v>0</v>
      </c>
      <c r="AH124" s="176" t="str">
        <f t="array" ref="AH124">IFERROR(INDEX(FDONN,MATCH($AH$4&amp;$E124,FNOM&amp;FDATE,0),3)," ")</f>
        <v xml:space="preserve"> </v>
      </c>
      <c r="AI124" s="178" t="str">
        <f t="array" ref="AI124">IFERROR(INDEX(FDONN,MATCH($AH$4&amp;$E124,FNOM&amp;FDATE,0),4)," ")</f>
        <v xml:space="preserve"> </v>
      </c>
      <c r="AJ124" s="187">
        <f t="shared" si="338"/>
        <v>0</v>
      </c>
      <c r="AK124" s="188">
        <f>AJ124</f>
        <v>0</v>
      </c>
      <c r="AL124" s="176" t="str">
        <f t="array" ref="AL124">IFERROR(INDEX(FDONN,MATCH($AL$4&amp;$E124,FNOM&amp;FDATE,0),3)," ")</f>
        <v xml:space="preserve"> </v>
      </c>
      <c r="AM124" s="178" t="str">
        <f t="array" ref="AM124">IFERROR(INDEX(FDONN,MATCH($AL$4&amp;$E124,FNOM&amp;FDATE,0),4)," ")</f>
        <v xml:space="preserve"> </v>
      </c>
      <c r="AN124" s="187">
        <f t="shared" si="339"/>
        <v>0</v>
      </c>
      <c r="AO124" s="188">
        <f>AN124</f>
        <v>0</v>
      </c>
      <c r="AP124" s="176" t="str">
        <f t="array" ref="AP124">IFERROR(INDEX(FDONN,MATCH($AP$4&amp;$E124,FNOM&amp;FDATE,0),3)," ")</f>
        <v xml:space="preserve"> </v>
      </c>
      <c r="AQ124" s="178" t="str">
        <f t="array" ref="AQ124">IFERROR(INDEX(FDONN,MATCH($AP$4&amp;$E124,FNOM&amp;FDATE,0),4)," ")</f>
        <v xml:space="preserve"> </v>
      </c>
      <c r="AR124" s="187">
        <f t="shared" si="340"/>
        <v>0</v>
      </c>
      <c r="AS124" s="188">
        <f>AR124</f>
        <v>0</v>
      </c>
      <c r="AT124" s="176" t="str">
        <f t="array" ref="AT124">IFERROR(INDEX(FDONN,MATCH($AT$4&amp;$E124,FNOM&amp;FDATE,0),3)," ")</f>
        <v xml:space="preserve"> </v>
      </c>
      <c r="AU124" s="178" t="str">
        <f t="array" ref="AU124">IFERROR(INDEX(FDONN,MATCH($AT$4&amp;$E124,FNOM&amp;FDATE,0),4)," ")</f>
        <v xml:space="preserve"> </v>
      </c>
      <c r="AV124" s="187">
        <f t="shared" si="341"/>
        <v>0</v>
      </c>
      <c r="AW124" s="188">
        <f>AV124</f>
        <v>0</v>
      </c>
      <c r="AX124" s="176" t="str">
        <f t="array" ref="AX124">IFERROR(INDEX(FDONN,MATCH($AX$4&amp;$E124,FNOM&amp;FDATE,0),3)," ")</f>
        <v xml:space="preserve"> </v>
      </c>
      <c r="AY124" s="178" t="str">
        <f t="array" ref="AY124">IFERROR(INDEX(FDONN,MATCH($AX$4&amp;$E124,FNOM&amp;FDATE,0),4)," ")</f>
        <v xml:space="preserve"> </v>
      </c>
      <c r="AZ124" s="187">
        <f t="shared" si="342"/>
        <v>0</v>
      </c>
      <c r="BA124" s="188">
        <f>AZ124</f>
        <v>0</v>
      </c>
      <c r="BB124" s="176" t="str">
        <f t="array" ref="BB124">IFERROR(INDEX(FDONN,MATCH($BB$4&amp;$E124,FNOM&amp;FDATE,0),3)," ")</f>
        <v xml:space="preserve"> </v>
      </c>
      <c r="BC124" s="178" t="str">
        <f t="array" ref="BC124">IFERROR(INDEX(FDONN,MATCH($BB$4&amp;$E124,FNOM&amp;FDATE,0),4)," ")</f>
        <v xml:space="preserve"> </v>
      </c>
      <c r="BD124" s="187">
        <f t="shared" si="343"/>
        <v>0</v>
      </c>
      <c r="BE124" s="188">
        <f>BD124</f>
        <v>0</v>
      </c>
      <c r="BF124" s="176" t="str">
        <f t="array" ref="BF124">IFERROR(INDEX(FDONN,MATCH($BF$4&amp;$E124,FNOM&amp;FDATE,0),3)," ")</f>
        <v xml:space="preserve"> </v>
      </c>
      <c r="BG124" s="178" t="str">
        <f t="array" ref="BG124">IFERROR(INDEX(FDONN,MATCH($BF$4&amp;$E124,FNOM&amp;FDATE,0),4)," ")</f>
        <v xml:space="preserve"> </v>
      </c>
      <c r="BH124" s="187">
        <f t="shared" si="344"/>
        <v>0</v>
      </c>
      <c r="BI124" s="188">
        <f>BH124</f>
        <v>0</v>
      </c>
      <c r="BJ124" s="176" t="str">
        <f t="array" ref="BJ124">IFERROR(INDEX(FDONN,MATCH($BJ$4&amp;$E124,FNOM&amp;FDATE,0),3)," ")</f>
        <v xml:space="preserve"> </v>
      </c>
      <c r="BK124" s="178" t="str">
        <f t="array" ref="BK124">IFERROR(INDEX(FDONN,MATCH($BJ$4&amp;$E124,FNOM&amp;FDATE,0),4)," ")</f>
        <v xml:space="preserve"> </v>
      </c>
      <c r="BL124" s="187">
        <f t="shared" si="345"/>
        <v>0</v>
      </c>
      <c r="BM124" s="188">
        <f>BL124</f>
        <v>0</v>
      </c>
      <c r="BN124" s="176" t="str">
        <f t="array" ref="BN124">IFERROR(INDEX(FDONN,MATCH($BN$4&amp;$E124,FNOM&amp;FDATE,0),3)," ")</f>
        <v xml:space="preserve"> </v>
      </c>
      <c r="BO124" s="178" t="str">
        <f t="array" ref="BO124">IFERROR(INDEX(FDONN,MATCH($BN$4&amp;$E124,FNOM&amp;FDATE,0),4)," ")</f>
        <v xml:space="preserve"> </v>
      </c>
      <c r="BP124" s="187">
        <f t="shared" si="346"/>
        <v>0</v>
      </c>
      <c r="BQ124" s="188">
        <f>BP124</f>
        <v>0</v>
      </c>
      <c r="BR124" s="176" t="str">
        <f t="array" ref="BR124">IFERROR(INDEX(FDONN,MATCH($BR$4&amp;$E124,FNOM&amp;FDATE,0),3)," ")</f>
        <v xml:space="preserve"> </v>
      </c>
      <c r="BS124" s="178" t="str">
        <f t="array" ref="BS124">IFERROR(INDEX(FDONN,MATCH($BR$4&amp;$E124,FNOM&amp;FDATE,0),4)," ")</f>
        <v xml:space="preserve"> </v>
      </c>
      <c r="BT124" s="187">
        <f t="shared" si="347"/>
        <v>0</v>
      </c>
      <c r="BU124" s="188">
        <f>BT124</f>
        <v>0</v>
      </c>
      <c r="BV124" s="176" t="str">
        <f t="array" ref="BV124">IFERROR(INDEX(FDONN,MATCH($BV$4&amp;$E124,FNOM&amp;FDATE,0),3)," ")</f>
        <v xml:space="preserve"> </v>
      </c>
      <c r="BW124" s="178" t="str">
        <f t="array" ref="BW124">IFERROR(INDEX(FDONN,MATCH($BV$4&amp;$E124,FNOM&amp;FDATE,0),4)," ")</f>
        <v xml:space="preserve"> </v>
      </c>
      <c r="BX124" s="187">
        <f t="shared" si="348"/>
        <v>0</v>
      </c>
      <c r="BY124" s="188">
        <f>BX124</f>
        <v>0</v>
      </c>
      <c r="BZ124" s="176" t="str">
        <f t="array" ref="BZ124">IFERROR(INDEX(FDONN,MATCH($BZ$4&amp;$E124,FNOM&amp;FDATE,0),3)," ")</f>
        <v xml:space="preserve"> </v>
      </c>
      <c r="CA124" s="178" t="str">
        <f t="array" ref="CA124">IFERROR(INDEX(FDONN,MATCH($BZ$4&amp;$E124,FNOM&amp;FDATE,0),4)," ")</f>
        <v xml:space="preserve"> </v>
      </c>
      <c r="CB124" s="187">
        <f t="shared" si="349"/>
        <v>0</v>
      </c>
      <c r="CC124" s="188">
        <f>CB124</f>
        <v>0</v>
      </c>
      <c r="CD124" s="176" t="str">
        <f t="array" ref="CD124">IFERROR(INDEX(FDONN,MATCH($CD$4&amp;$E124,FNOM&amp;FDATE,0),3)," ")</f>
        <v xml:space="preserve"> </v>
      </c>
      <c r="CE124" s="178" t="str">
        <f t="array" ref="CE124">IFERROR(INDEX(FDONN,MATCH($CD$4&amp;$E124,FNOM&amp;FDATE,0),4)," ")</f>
        <v xml:space="preserve"> </v>
      </c>
      <c r="CF124" s="187">
        <f t="shared" si="350"/>
        <v>0</v>
      </c>
      <c r="CG124" s="188">
        <f>CF124</f>
        <v>0</v>
      </c>
      <c r="CH124" s="176" t="str">
        <f t="array" ref="CH124">IFERROR(INDEX(FDONN,MATCH($CH$4&amp;$E124,FNOM&amp;FDATE,0),3)," ")</f>
        <v xml:space="preserve"> </v>
      </c>
      <c r="CI124" s="178" t="str">
        <f t="array" ref="CI124">IFERROR(INDEX(FDONN,MATCH($CH$4&amp;$E124,FNOM&amp;FDATE,0),4)," ")</f>
        <v xml:space="preserve"> </v>
      </c>
      <c r="CJ124" s="187">
        <f t="shared" si="351"/>
        <v>0</v>
      </c>
      <c r="CK124" s="188">
        <f>CJ124</f>
        <v>0</v>
      </c>
      <c r="CL124" s="176" t="str">
        <f t="array" ref="CL124">IFERROR(INDEX(FDONN,MATCH($CL$4&amp;$E124,FNOM&amp;FDATE,0),3)," ")</f>
        <v xml:space="preserve"> </v>
      </c>
      <c r="CM124" s="178" t="str">
        <f t="array" ref="CM124">IFERROR(INDEX(FDONN,MATCH($CL$4&amp;$E124,FNOM&amp;FDATE,0),4)," ")</f>
        <v xml:space="preserve"> </v>
      </c>
      <c r="CN124" s="187">
        <f t="shared" si="352"/>
        <v>0</v>
      </c>
      <c r="CO124" s="188">
        <f>CN124</f>
        <v>0</v>
      </c>
      <c r="CP124" s="176" t="str">
        <f t="array" ref="CP124">IFERROR(INDEX(FDONN,MATCH($CP$4&amp;$E124,FNOM&amp;FDATE,0),3)," ")</f>
        <v xml:space="preserve"> </v>
      </c>
      <c r="CQ124" s="178" t="str">
        <f t="array" ref="CQ124">IFERROR(INDEX(FDONN,MATCH($CP$4&amp;$E124,FNOM&amp;FDATE,0),4)," ")</f>
        <v xml:space="preserve"> </v>
      </c>
      <c r="CR124" s="187">
        <f t="shared" si="353"/>
        <v>0</v>
      </c>
      <c r="CS124" s="188">
        <f>CR124</f>
        <v>0</v>
      </c>
      <c r="CT124" s="176" t="str">
        <f t="array" ref="CT124">IFERROR(INDEX(FDONN,MATCH($CT$4&amp;$E124,FNOM&amp;FDATE,0),3)," ")</f>
        <v xml:space="preserve"> </v>
      </c>
      <c r="CU124" s="178" t="str">
        <f t="array" ref="CU124">IFERROR(INDEX(FDONN,MATCH($CT$4&amp;$E124,FNOM&amp;FDATE,0),4)," ")</f>
        <v xml:space="preserve"> </v>
      </c>
      <c r="CV124" s="187">
        <f t="shared" si="354"/>
        <v>0</v>
      </c>
      <c r="CW124" s="188">
        <f>CV124</f>
        <v>0</v>
      </c>
      <c r="CX124" s="176" t="str">
        <f t="array" ref="CX124">IFERROR(INDEX(FDONN,MATCH($CX$4&amp;$E124,FNOM&amp;FDATE,0),3)," ")</f>
        <v xml:space="preserve"> </v>
      </c>
      <c r="CY124" s="178" t="str">
        <f t="array" ref="CY124">IFERROR(INDEX(FDONN,MATCH($CX$4&amp;$E124,FNOM&amp;FDATE,0),4)," ")</f>
        <v xml:space="preserve"> </v>
      </c>
      <c r="CZ124" s="187">
        <f t="shared" si="355"/>
        <v>0</v>
      </c>
      <c r="DA124" s="188">
        <f>CZ124</f>
        <v>0</v>
      </c>
      <c r="DB124" s="176" t="str">
        <f t="array" ref="DB124">IFERROR(INDEX(FDONN,MATCH($DB$4&amp;$E124,FNOM&amp;FDATE,0),3)," ")</f>
        <v xml:space="preserve"> </v>
      </c>
      <c r="DC124" s="178" t="str">
        <f t="array" ref="DC124">IFERROR(INDEX(FDONN,MATCH($DB$4&amp;$E124,FNOM&amp;FDATE,0),4)," ")</f>
        <v xml:space="preserve"> </v>
      </c>
      <c r="DD124" s="187">
        <f t="shared" si="356"/>
        <v>0</v>
      </c>
      <c r="DE124" s="188">
        <f>DD124</f>
        <v>0</v>
      </c>
      <c r="DF124" s="176" t="str">
        <f t="array" ref="DF124">IFERROR(INDEX(FDONN,MATCH($DF$4&amp;$E124,FNOM&amp;FDATE,0),3)," ")</f>
        <v xml:space="preserve"> </v>
      </c>
      <c r="DG124" s="178" t="str">
        <f t="array" ref="DG124">IFERROR(INDEX(FDONN,MATCH($DF$4&amp;$E124,FNOM&amp;FDATE,0),4)," ")</f>
        <v xml:space="preserve"> </v>
      </c>
      <c r="DH124" s="187">
        <f t="shared" si="357"/>
        <v>0</v>
      </c>
      <c r="DI124" s="188">
        <f>DH124</f>
        <v>0</v>
      </c>
      <c r="DJ124" s="176" t="str">
        <f t="array" ref="DJ124">IFERROR(INDEX(FDONN,MATCH($DJ$4&amp;$E124,FNOM&amp;FDATE,0),3)," ")</f>
        <v xml:space="preserve"> </v>
      </c>
      <c r="DK124" s="178" t="str">
        <f t="array" ref="DK124">IFERROR(INDEX(FDONN,MATCH($DJ$4&amp;$E124,FNOM&amp;FDATE,0),4)," ")</f>
        <v xml:space="preserve"> </v>
      </c>
      <c r="DL124" s="187">
        <f t="shared" si="358"/>
        <v>0</v>
      </c>
      <c r="DM124" s="188">
        <f>DL124</f>
        <v>0</v>
      </c>
      <c r="DN124" s="194" t="str">
        <f t="array" ref="DN124">IFERROR(INDEX(FDONN,MATCH($DN$4&amp;$E124,FNOM&amp;FDATE,0),3)," ")</f>
        <v xml:space="preserve"> </v>
      </c>
      <c r="DO124" s="178" t="str">
        <f t="array" ref="DO124">IFERROR(INDEX(FDONN,MATCH($DN$4&amp;$E124,FNOM&amp;FDATE,0),4)," ")</f>
        <v xml:space="preserve"> </v>
      </c>
      <c r="DP124" s="187">
        <f t="shared" si="359"/>
        <v>0</v>
      </c>
      <c r="DQ124" s="188">
        <f>DP124</f>
        <v>0</v>
      </c>
    </row>
    <row r="125" spans="1:121" ht="16.5" thickBot="1" x14ac:dyDescent="0.3">
      <c r="A125" s="97"/>
      <c r="B125" s="95">
        <f t="shared" si="325"/>
        <v>2</v>
      </c>
      <c r="C125" s="95">
        <f t="shared" si="326"/>
        <v>18</v>
      </c>
      <c r="D125" s="95">
        <f t="shared" si="327"/>
        <v>4</v>
      </c>
      <c r="E125" s="156">
        <f t="shared" si="330"/>
        <v>43585</v>
      </c>
      <c r="F125" s="176" t="str">
        <f t="array" ref="F125">IFERROR(INDEX(Etat!A:C,MATCH('2019'!$F$4:$I$4&amp;'2019'!$E125,FNOM&amp;FDATE,0),3)," ")</f>
        <v xml:space="preserve"> </v>
      </c>
      <c r="G125" s="178" t="str">
        <f t="array" ref="G125">IFERROR(INDEX(Etat!A:D,MATCH('2019'!$F$4:$I$4&amp;'2019'!$E125,FNOM&amp;FDATE,0),4)," ")</f>
        <v xml:space="preserve"> </v>
      </c>
      <c r="H125" s="187">
        <f t="shared" si="331"/>
        <v>0</v>
      </c>
      <c r="I125" s="188">
        <f t="shared" si="450"/>
        <v>0</v>
      </c>
      <c r="J125" s="176" t="str">
        <f t="array" ref="J125">IFERROR(INDEX(FDONN,MATCH($J$4&amp;$E125,FNOM&amp;FDATE,0),3)," ")</f>
        <v xml:space="preserve"> </v>
      </c>
      <c r="K125" s="178" t="str">
        <f t="array" ref="K125">IFERROR(INDEX(FDONN,MATCH($J$4&amp;$E125,FNOM&amp;FDATE,0),4)," ")</f>
        <v xml:space="preserve"> </v>
      </c>
      <c r="L125" s="187">
        <f t="shared" si="332"/>
        <v>0</v>
      </c>
      <c r="M125" s="188">
        <f t="shared" si="420"/>
        <v>0</v>
      </c>
      <c r="N125" s="176" t="str">
        <f t="array" ref="N125">IFERROR(INDEX(FDONN,MATCH($N$4&amp;$E125,FNOM&amp;FDATE,0),3)," ")</f>
        <v xml:space="preserve"> </v>
      </c>
      <c r="O125" s="178" t="str">
        <f t="array" ref="O125">IFERROR(INDEX(FDONN,MATCH($N$4&amp;$E125,FNOM&amp;FDATE,0),4)," ")</f>
        <v xml:space="preserve"> </v>
      </c>
      <c r="P125" s="187">
        <f t="shared" si="333"/>
        <v>0</v>
      </c>
      <c r="Q125" s="188">
        <f t="shared" si="421"/>
        <v>0</v>
      </c>
      <c r="R125" s="176" t="str">
        <f t="array" ref="R125">IFERROR(INDEX(FDONN,MATCH($R$4&amp;$E125,FNOM&amp;FDATE,0),3)," ")</f>
        <v xml:space="preserve"> </v>
      </c>
      <c r="S125" s="178" t="str">
        <f t="array" ref="S125">IFERROR(INDEX(FDONN,MATCH($R$4&amp;$E125,FNOM&amp;FDATE,0),4)," ")</f>
        <v xml:space="preserve"> </v>
      </c>
      <c r="T125" s="187">
        <f t="shared" si="334"/>
        <v>0</v>
      </c>
      <c r="U125" s="188">
        <f t="shared" si="422"/>
        <v>0</v>
      </c>
      <c r="V125" s="176" t="str">
        <f t="array" ref="V125">IFERROR(INDEX(FDONN,MATCH($V$4&amp;$E125,FNOM&amp;FDATE,0),3)," ")</f>
        <v xml:space="preserve"> </v>
      </c>
      <c r="W125" s="178" t="str">
        <f t="array" ref="W125">IFERROR(INDEX(FDONN,MATCH($V$4&amp;$E125,FNOM&amp;FDATE,0),4)," ")</f>
        <v xml:space="preserve"> </v>
      </c>
      <c r="X125" s="187">
        <f t="shared" si="335"/>
        <v>0</v>
      </c>
      <c r="Y125" s="188">
        <f t="shared" si="423"/>
        <v>0</v>
      </c>
      <c r="Z125" s="176" t="str">
        <f t="array" ref="Z125">IFERROR(INDEX(FDONN,MATCH($Z$4&amp;$E125,FNOM&amp;FDATE,0),3)," ")</f>
        <v xml:space="preserve"> </v>
      </c>
      <c r="AA125" s="178" t="str">
        <f t="array" ref="AA125">IFERROR(INDEX(FDONN,MATCH($Z$4&amp;$E125,FNOM&amp;FDATE,0),4)," ")</f>
        <v xml:space="preserve"> </v>
      </c>
      <c r="AB125" s="187">
        <f t="shared" si="336"/>
        <v>0</v>
      </c>
      <c r="AC125" s="188">
        <f t="shared" si="424"/>
        <v>0</v>
      </c>
      <c r="AD125" s="176" t="str">
        <f t="shared" si="328"/>
        <v xml:space="preserve"> </v>
      </c>
      <c r="AE125" s="178" t="str">
        <f t="shared" si="329"/>
        <v xml:space="preserve"> </v>
      </c>
      <c r="AF125" s="187">
        <f t="shared" si="337"/>
        <v>0</v>
      </c>
      <c r="AG125" s="188">
        <f t="shared" si="425"/>
        <v>0</v>
      </c>
      <c r="AH125" s="176" t="str">
        <f t="array" ref="AH125">IFERROR(INDEX(FDONN,MATCH($AH$4&amp;$E125,FNOM&amp;FDATE,0),3)," ")</f>
        <v xml:space="preserve"> </v>
      </c>
      <c r="AI125" s="178" t="str">
        <f t="array" ref="AI125">IFERROR(INDEX(FDONN,MATCH($AH$4&amp;$E125,FNOM&amp;FDATE,0),4)," ")</f>
        <v xml:space="preserve"> </v>
      </c>
      <c r="AJ125" s="187">
        <f t="shared" si="338"/>
        <v>0</v>
      </c>
      <c r="AK125" s="188">
        <f t="shared" si="426"/>
        <v>0</v>
      </c>
      <c r="AL125" s="176" t="str">
        <f t="array" ref="AL125">IFERROR(INDEX(FDONN,MATCH($AL$4&amp;$E125,FNOM&amp;FDATE,0),3)," ")</f>
        <v xml:space="preserve"> </v>
      </c>
      <c r="AM125" s="178" t="str">
        <f t="array" ref="AM125">IFERROR(INDEX(FDONN,MATCH($AL$4&amp;$E125,FNOM&amp;FDATE,0),4)," ")</f>
        <v xml:space="preserve"> </v>
      </c>
      <c r="AN125" s="187">
        <f t="shared" si="339"/>
        <v>0</v>
      </c>
      <c r="AO125" s="188">
        <f t="shared" si="427"/>
        <v>0</v>
      </c>
      <c r="AP125" s="176" t="str">
        <f t="array" ref="AP125">IFERROR(INDEX(FDONN,MATCH($AP$4&amp;$E125,FNOM&amp;FDATE,0),3)," ")</f>
        <v xml:space="preserve"> </v>
      </c>
      <c r="AQ125" s="178" t="str">
        <f t="array" ref="AQ125">IFERROR(INDEX(FDONN,MATCH($AP$4&amp;$E125,FNOM&amp;FDATE,0),4)," ")</f>
        <v xml:space="preserve"> </v>
      </c>
      <c r="AR125" s="187">
        <f t="shared" si="340"/>
        <v>0</v>
      </c>
      <c r="AS125" s="188">
        <f t="shared" si="428"/>
        <v>0</v>
      </c>
      <c r="AT125" s="176" t="str">
        <f t="array" ref="AT125">IFERROR(INDEX(FDONN,MATCH($AT$4&amp;$E125,FNOM&amp;FDATE,0),3)," ")</f>
        <v xml:space="preserve"> </v>
      </c>
      <c r="AU125" s="178" t="str">
        <f t="array" ref="AU125">IFERROR(INDEX(FDONN,MATCH($AT$4&amp;$E125,FNOM&amp;FDATE,0),4)," ")</f>
        <v xml:space="preserve"> </v>
      </c>
      <c r="AV125" s="187">
        <f t="shared" si="341"/>
        <v>0</v>
      </c>
      <c r="AW125" s="188">
        <f t="shared" si="429"/>
        <v>0</v>
      </c>
      <c r="AX125" s="176" t="str">
        <f t="array" ref="AX125">IFERROR(INDEX(FDONN,MATCH($AX$4&amp;$E125,FNOM&amp;FDATE,0),3)," ")</f>
        <v xml:space="preserve"> </v>
      </c>
      <c r="AY125" s="178" t="str">
        <f t="array" ref="AY125">IFERROR(INDEX(FDONN,MATCH($AX$4&amp;$E125,FNOM&amp;FDATE,0),4)," ")</f>
        <v xml:space="preserve"> </v>
      </c>
      <c r="AZ125" s="187">
        <f t="shared" si="342"/>
        <v>0</v>
      </c>
      <c r="BA125" s="188">
        <f t="shared" si="430"/>
        <v>0</v>
      </c>
      <c r="BB125" s="176" t="str">
        <f t="array" ref="BB125">IFERROR(INDEX(FDONN,MATCH($BB$4&amp;$E125,FNOM&amp;FDATE,0),3)," ")</f>
        <v xml:space="preserve"> </v>
      </c>
      <c r="BC125" s="178" t="str">
        <f t="array" ref="BC125">IFERROR(INDEX(FDONN,MATCH($BB$4&amp;$E125,FNOM&amp;FDATE,0),4)," ")</f>
        <v xml:space="preserve"> </v>
      </c>
      <c r="BD125" s="187">
        <f t="shared" si="343"/>
        <v>0</v>
      </c>
      <c r="BE125" s="188">
        <f t="shared" si="431"/>
        <v>0</v>
      </c>
      <c r="BF125" s="176" t="str">
        <f t="array" ref="BF125">IFERROR(INDEX(FDONN,MATCH($BF$4&amp;$E125,FNOM&amp;FDATE,0),3)," ")</f>
        <v xml:space="preserve"> </v>
      </c>
      <c r="BG125" s="178" t="str">
        <f t="array" ref="BG125">IFERROR(INDEX(FDONN,MATCH($BF$4&amp;$E125,FNOM&amp;FDATE,0),4)," ")</f>
        <v xml:space="preserve"> </v>
      </c>
      <c r="BH125" s="187">
        <f t="shared" si="344"/>
        <v>0</v>
      </c>
      <c r="BI125" s="188">
        <f t="shared" si="432"/>
        <v>0</v>
      </c>
      <c r="BJ125" s="176" t="str">
        <f t="array" ref="BJ125">IFERROR(INDEX(FDONN,MATCH($BJ$4&amp;$E125,FNOM&amp;FDATE,0),3)," ")</f>
        <v xml:space="preserve"> </v>
      </c>
      <c r="BK125" s="178" t="str">
        <f t="array" ref="BK125">IFERROR(INDEX(FDONN,MATCH($BJ$4&amp;$E125,FNOM&amp;FDATE,0),4)," ")</f>
        <v xml:space="preserve"> </v>
      </c>
      <c r="BL125" s="187">
        <f t="shared" si="345"/>
        <v>0</v>
      </c>
      <c r="BM125" s="188">
        <f t="shared" si="433"/>
        <v>0</v>
      </c>
      <c r="BN125" s="176" t="str">
        <f t="array" ref="BN125">IFERROR(INDEX(FDONN,MATCH($BN$4&amp;$E125,FNOM&amp;FDATE,0),3)," ")</f>
        <v xml:space="preserve"> </v>
      </c>
      <c r="BO125" s="178" t="str">
        <f t="array" ref="BO125">IFERROR(INDEX(FDONN,MATCH($BN$4&amp;$E125,FNOM&amp;FDATE,0),4)," ")</f>
        <v xml:space="preserve"> </v>
      </c>
      <c r="BP125" s="187">
        <f t="shared" si="346"/>
        <v>0</v>
      </c>
      <c r="BQ125" s="188">
        <f t="shared" si="434"/>
        <v>0</v>
      </c>
      <c r="BR125" s="176" t="str">
        <f t="array" ref="BR125">IFERROR(INDEX(FDONN,MATCH($BR$4&amp;$E125,FNOM&amp;FDATE,0),3)," ")</f>
        <v xml:space="preserve"> </v>
      </c>
      <c r="BS125" s="178" t="str">
        <f t="array" ref="BS125">IFERROR(INDEX(FDONN,MATCH($BR$4&amp;$E125,FNOM&amp;FDATE,0),4)," ")</f>
        <v xml:space="preserve"> </v>
      </c>
      <c r="BT125" s="187">
        <f t="shared" si="347"/>
        <v>0</v>
      </c>
      <c r="BU125" s="188">
        <f t="shared" si="435"/>
        <v>0</v>
      </c>
      <c r="BV125" s="176" t="str">
        <f t="array" ref="BV125">IFERROR(INDEX(FDONN,MATCH($BV$4&amp;$E125,FNOM&amp;FDATE,0),3)," ")</f>
        <v xml:space="preserve"> </v>
      </c>
      <c r="BW125" s="178" t="str">
        <f t="array" ref="BW125">IFERROR(INDEX(FDONN,MATCH($BV$4&amp;$E125,FNOM&amp;FDATE,0),4)," ")</f>
        <v xml:space="preserve"> </v>
      </c>
      <c r="BX125" s="187">
        <f t="shared" si="348"/>
        <v>0</v>
      </c>
      <c r="BY125" s="188">
        <f t="shared" si="436"/>
        <v>0</v>
      </c>
      <c r="BZ125" s="176" t="str">
        <f t="array" ref="BZ125">IFERROR(INDEX(FDONN,MATCH($BZ$4&amp;$E125,FNOM&amp;FDATE,0),3)," ")</f>
        <v xml:space="preserve"> </v>
      </c>
      <c r="CA125" s="178" t="str">
        <f t="array" ref="CA125">IFERROR(INDEX(FDONN,MATCH($BZ$4&amp;$E125,FNOM&amp;FDATE,0),4)," ")</f>
        <v xml:space="preserve"> </v>
      </c>
      <c r="CB125" s="187">
        <f t="shared" si="349"/>
        <v>0</v>
      </c>
      <c r="CC125" s="188">
        <f t="shared" si="437"/>
        <v>0</v>
      </c>
      <c r="CD125" s="176" t="str">
        <f t="array" ref="CD125">IFERROR(INDEX(FDONN,MATCH($CD$4&amp;$E125,FNOM&amp;FDATE,0),3)," ")</f>
        <v xml:space="preserve"> </v>
      </c>
      <c r="CE125" s="178" t="str">
        <f t="array" ref="CE125">IFERROR(INDEX(FDONN,MATCH($CD$4&amp;$E125,FNOM&amp;FDATE,0),4)," ")</f>
        <v xml:space="preserve"> </v>
      </c>
      <c r="CF125" s="187">
        <f t="shared" si="350"/>
        <v>0</v>
      </c>
      <c r="CG125" s="188">
        <f t="shared" si="438"/>
        <v>0</v>
      </c>
      <c r="CH125" s="176" t="str">
        <f t="array" ref="CH125">IFERROR(INDEX(FDONN,MATCH($CH$4&amp;$E125,FNOM&amp;FDATE,0),3)," ")</f>
        <v xml:space="preserve"> </v>
      </c>
      <c r="CI125" s="178" t="str">
        <f t="array" ref="CI125">IFERROR(INDEX(FDONN,MATCH($CH$4&amp;$E125,FNOM&amp;FDATE,0),4)," ")</f>
        <v xml:space="preserve"> </v>
      </c>
      <c r="CJ125" s="187">
        <f t="shared" si="351"/>
        <v>0</v>
      </c>
      <c r="CK125" s="188">
        <f t="shared" si="439"/>
        <v>0</v>
      </c>
      <c r="CL125" s="176" t="str">
        <f t="array" ref="CL125">IFERROR(INDEX(FDONN,MATCH($CL$4&amp;$E125,FNOM&amp;FDATE,0),3)," ")</f>
        <v xml:space="preserve"> </v>
      </c>
      <c r="CM125" s="178" t="str">
        <f t="array" ref="CM125">IFERROR(INDEX(FDONN,MATCH($CL$4&amp;$E125,FNOM&amp;FDATE,0),4)," ")</f>
        <v xml:space="preserve"> </v>
      </c>
      <c r="CN125" s="187">
        <f t="shared" si="352"/>
        <v>0</v>
      </c>
      <c r="CO125" s="188">
        <f t="shared" si="440"/>
        <v>0</v>
      </c>
      <c r="CP125" s="176" t="str">
        <f t="array" ref="CP125">IFERROR(INDEX(FDONN,MATCH($CP$4&amp;$E125,FNOM&amp;FDATE,0),3)," ")</f>
        <v xml:space="preserve"> </v>
      </c>
      <c r="CQ125" s="178" t="str">
        <f t="array" ref="CQ125">IFERROR(INDEX(FDONN,MATCH($CP$4&amp;$E125,FNOM&amp;FDATE,0),4)," ")</f>
        <v xml:space="preserve"> </v>
      </c>
      <c r="CR125" s="187">
        <f t="shared" si="353"/>
        <v>0</v>
      </c>
      <c r="CS125" s="188">
        <f t="shared" si="441"/>
        <v>0</v>
      </c>
      <c r="CT125" s="176" t="str">
        <f t="array" ref="CT125">IFERROR(INDEX(FDONN,MATCH($CT$4&amp;$E125,FNOM&amp;FDATE,0),3)," ")</f>
        <v xml:space="preserve"> </v>
      </c>
      <c r="CU125" s="178" t="str">
        <f t="array" ref="CU125">IFERROR(INDEX(FDONN,MATCH($CT$4&amp;$E125,FNOM&amp;FDATE,0),4)," ")</f>
        <v xml:space="preserve"> </v>
      </c>
      <c r="CV125" s="187">
        <f t="shared" si="354"/>
        <v>0</v>
      </c>
      <c r="CW125" s="188">
        <f t="shared" si="442"/>
        <v>0</v>
      </c>
      <c r="CX125" s="176" t="str">
        <f t="array" ref="CX125">IFERROR(INDEX(FDONN,MATCH($CX$4&amp;$E125,FNOM&amp;FDATE,0),3)," ")</f>
        <v xml:space="preserve"> </v>
      </c>
      <c r="CY125" s="178" t="str">
        <f t="array" ref="CY125">IFERROR(INDEX(FDONN,MATCH($CX$4&amp;$E125,FNOM&amp;FDATE,0),4)," ")</f>
        <v xml:space="preserve"> </v>
      </c>
      <c r="CZ125" s="187">
        <f t="shared" si="355"/>
        <v>0</v>
      </c>
      <c r="DA125" s="188">
        <f t="shared" si="443"/>
        <v>0</v>
      </c>
      <c r="DB125" s="176" t="str">
        <f t="array" ref="DB125">IFERROR(INDEX(FDONN,MATCH($DB$4&amp;$E125,FNOM&amp;FDATE,0),3)," ")</f>
        <v xml:space="preserve"> </v>
      </c>
      <c r="DC125" s="178" t="str">
        <f t="array" ref="DC125">IFERROR(INDEX(FDONN,MATCH($DB$4&amp;$E125,FNOM&amp;FDATE,0),4)," ")</f>
        <v xml:space="preserve"> </v>
      </c>
      <c r="DD125" s="187">
        <f t="shared" si="356"/>
        <v>0</v>
      </c>
      <c r="DE125" s="188">
        <f t="shared" si="444"/>
        <v>0</v>
      </c>
      <c r="DF125" s="176" t="str">
        <f t="array" ref="DF125">IFERROR(INDEX(FDONN,MATCH($DF$4&amp;$E125,FNOM&amp;FDATE,0),3)," ")</f>
        <v xml:space="preserve"> </v>
      </c>
      <c r="DG125" s="178" t="str">
        <f t="array" ref="DG125">IFERROR(INDEX(FDONN,MATCH($DF$4&amp;$E125,FNOM&amp;FDATE,0),4)," ")</f>
        <v xml:space="preserve"> </v>
      </c>
      <c r="DH125" s="187">
        <f t="shared" si="357"/>
        <v>0</v>
      </c>
      <c r="DI125" s="188">
        <f t="shared" si="445"/>
        <v>0</v>
      </c>
      <c r="DJ125" s="176" t="str">
        <f t="array" ref="DJ125">IFERROR(INDEX(FDONN,MATCH($DJ$4&amp;$E125,FNOM&amp;FDATE,0),3)," ")</f>
        <v xml:space="preserve"> </v>
      </c>
      <c r="DK125" s="178" t="str">
        <f t="array" ref="DK125">IFERROR(INDEX(FDONN,MATCH($DJ$4&amp;$E125,FNOM&amp;FDATE,0),4)," ")</f>
        <v xml:space="preserve"> </v>
      </c>
      <c r="DL125" s="187">
        <f t="shared" si="358"/>
        <v>0</v>
      </c>
      <c r="DM125" s="188">
        <f t="shared" si="446"/>
        <v>0</v>
      </c>
      <c r="DN125" s="194" t="str">
        <f t="array" ref="DN125">IFERROR(INDEX(FDONN,MATCH($DN$4&amp;$E125,FNOM&amp;FDATE,0),3)," ")</f>
        <v xml:space="preserve"> </v>
      </c>
      <c r="DO125" s="178" t="str">
        <f t="array" ref="DO125">IFERROR(INDEX(FDONN,MATCH($DN$4&amp;$E125,FNOM&amp;FDATE,0),4)," ")</f>
        <v xml:space="preserve"> </v>
      </c>
      <c r="DP125" s="187">
        <f t="shared" si="359"/>
        <v>0</v>
      </c>
      <c r="DQ125" s="188">
        <f t="shared" si="447"/>
        <v>0</v>
      </c>
    </row>
    <row r="126" spans="1:121" ht="16.5" thickBot="1" x14ac:dyDescent="0.3">
      <c r="A126" s="97"/>
      <c r="B126" s="95">
        <f t="shared" si="325"/>
        <v>3</v>
      </c>
      <c r="C126" s="95">
        <f t="shared" si="326"/>
        <v>18</v>
      </c>
      <c r="D126" s="95">
        <f t="shared" si="327"/>
        <v>5</v>
      </c>
      <c r="E126" s="156">
        <f t="shared" si="330"/>
        <v>43586</v>
      </c>
      <c r="F126" s="176" t="str">
        <f t="array" ref="F126">IFERROR(INDEX(Etat!A:C,MATCH('2019'!$F$4:$I$4&amp;'2019'!$E126,FNOM&amp;FDATE,0),3)," ")</f>
        <v xml:space="preserve"> </v>
      </c>
      <c r="G126" s="178" t="str">
        <f t="array" ref="G126">IFERROR(INDEX(Etat!A:D,MATCH('2019'!$F$4:$I$4&amp;'2019'!$E126,FNOM&amp;FDATE,0),4)," ")</f>
        <v xml:space="preserve"> </v>
      </c>
      <c r="H126" s="187">
        <f t="shared" si="331"/>
        <v>0</v>
      </c>
      <c r="I126" s="188">
        <f t="shared" ref="I126:I132" si="451">I125+H126</f>
        <v>0</v>
      </c>
      <c r="J126" s="176" t="str">
        <f t="array" ref="J126">IFERROR(INDEX(FDONN,MATCH($J$4&amp;$E126,FNOM&amp;FDATE,0),3)," ")</f>
        <v xml:space="preserve"> </v>
      </c>
      <c r="K126" s="178" t="str">
        <f t="array" ref="K126">IFERROR(INDEX(FDONN,MATCH($J$4&amp;$E126,FNOM&amp;FDATE,0),4)," ")</f>
        <v xml:space="preserve"> </v>
      </c>
      <c r="L126" s="187">
        <f t="shared" si="332"/>
        <v>0</v>
      </c>
      <c r="M126" s="188">
        <f t="shared" si="420"/>
        <v>0</v>
      </c>
      <c r="N126" s="176" t="str">
        <f t="array" ref="N126">IFERROR(INDEX(FDONN,MATCH($N$4&amp;$E126,FNOM&amp;FDATE,0),3)," ")</f>
        <v xml:space="preserve"> </v>
      </c>
      <c r="O126" s="178" t="str">
        <f t="array" ref="O126">IFERROR(INDEX(FDONN,MATCH($N$4&amp;$E126,FNOM&amp;FDATE,0),4)," ")</f>
        <v xml:space="preserve"> </v>
      </c>
      <c r="P126" s="187">
        <f t="shared" si="333"/>
        <v>0</v>
      </c>
      <c r="Q126" s="188">
        <f t="shared" si="421"/>
        <v>0</v>
      </c>
      <c r="R126" s="176" t="str">
        <f t="array" ref="R126">IFERROR(INDEX(FDONN,MATCH($R$4&amp;$E126,FNOM&amp;FDATE,0),3)," ")</f>
        <v xml:space="preserve"> </v>
      </c>
      <c r="S126" s="178" t="str">
        <f t="array" ref="S126">IFERROR(INDEX(FDONN,MATCH($R$4&amp;$E126,FNOM&amp;FDATE,0),4)," ")</f>
        <v xml:space="preserve"> </v>
      </c>
      <c r="T126" s="187">
        <f t="shared" si="334"/>
        <v>0</v>
      </c>
      <c r="U126" s="188">
        <f t="shared" si="422"/>
        <v>0</v>
      </c>
      <c r="V126" s="176" t="str">
        <f t="array" ref="V126">IFERROR(INDEX(FDONN,MATCH($V$4&amp;$E126,FNOM&amp;FDATE,0),3)," ")</f>
        <v xml:space="preserve"> </v>
      </c>
      <c r="W126" s="178" t="str">
        <f t="array" ref="W126">IFERROR(INDEX(FDONN,MATCH($V$4&amp;$E126,FNOM&amp;FDATE,0),4)," ")</f>
        <v xml:space="preserve"> </v>
      </c>
      <c r="X126" s="187">
        <f t="shared" si="335"/>
        <v>0</v>
      </c>
      <c r="Y126" s="188">
        <f t="shared" si="423"/>
        <v>0</v>
      </c>
      <c r="Z126" s="176" t="str">
        <f t="array" ref="Z126">IFERROR(INDEX(FDONN,MATCH($Z$4&amp;$E126,FNOM&amp;FDATE,0),3)," ")</f>
        <v xml:space="preserve"> </v>
      </c>
      <c r="AA126" s="178" t="str">
        <f t="array" ref="AA126">IFERROR(INDEX(FDONN,MATCH($Z$4&amp;$E126,FNOM&amp;FDATE,0),4)," ")</f>
        <v xml:space="preserve"> </v>
      </c>
      <c r="AB126" s="187">
        <f t="shared" si="336"/>
        <v>0</v>
      </c>
      <c r="AC126" s="188">
        <f t="shared" si="424"/>
        <v>0</v>
      </c>
      <c r="AD126" s="176" t="str">
        <f t="shared" si="328"/>
        <v xml:space="preserve"> </v>
      </c>
      <c r="AE126" s="178" t="str">
        <f t="shared" si="329"/>
        <v xml:space="preserve"> </v>
      </c>
      <c r="AF126" s="187">
        <f t="shared" si="337"/>
        <v>0</v>
      </c>
      <c r="AG126" s="188">
        <f t="shared" si="425"/>
        <v>0</v>
      </c>
      <c r="AH126" s="176" t="str">
        <f t="array" ref="AH126">IFERROR(INDEX(FDONN,MATCH($AH$4&amp;$E126,FNOM&amp;FDATE,0),3)," ")</f>
        <v xml:space="preserve"> </v>
      </c>
      <c r="AI126" s="178" t="str">
        <f t="array" ref="AI126">IFERROR(INDEX(FDONN,MATCH($AH$4&amp;$E126,FNOM&amp;FDATE,0),4)," ")</f>
        <v xml:space="preserve"> </v>
      </c>
      <c r="AJ126" s="187">
        <f t="shared" si="338"/>
        <v>0</v>
      </c>
      <c r="AK126" s="188">
        <f t="shared" si="426"/>
        <v>0</v>
      </c>
      <c r="AL126" s="176" t="str">
        <f t="array" ref="AL126">IFERROR(INDEX(FDONN,MATCH($AL$4&amp;$E126,FNOM&amp;FDATE,0),3)," ")</f>
        <v xml:space="preserve"> </v>
      </c>
      <c r="AM126" s="178" t="str">
        <f t="array" ref="AM126">IFERROR(INDEX(FDONN,MATCH($AL$4&amp;$E126,FNOM&amp;FDATE,0),4)," ")</f>
        <v xml:space="preserve"> </v>
      </c>
      <c r="AN126" s="187">
        <f t="shared" si="339"/>
        <v>0</v>
      </c>
      <c r="AO126" s="188">
        <f t="shared" si="427"/>
        <v>0</v>
      </c>
      <c r="AP126" s="176" t="str">
        <f t="array" ref="AP126">IFERROR(INDEX(FDONN,MATCH($AP$4&amp;$E126,FNOM&amp;FDATE,0),3)," ")</f>
        <v xml:space="preserve"> </v>
      </c>
      <c r="AQ126" s="178" t="str">
        <f t="array" ref="AQ126">IFERROR(INDEX(FDONN,MATCH($AP$4&amp;$E126,FNOM&amp;FDATE,0),4)," ")</f>
        <v xml:space="preserve"> </v>
      </c>
      <c r="AR126" s="187">
        <f t="shared" si="340"/>
        <v>0</v>
      </c>
      <c r="AS126" s="188">
        <f t="shared" si="428"/>
        <v>0</v>
      </c>
      <c r="AT126" s="176" t="str">
        <f t="array" ref="AT126">IFERROR(INDEX(FDONN,MATCH($AT$4&amp;$E126,FNOM&amp;FDATE,0),3)," ")</f>
        <v xml:space="preserve"> </v>
      </c>
      <c r="AU126" s="178" t="str">
        <f t="array" ref="AU126">IFERROR(INDEX(FDONN,MATCH($AT$4&amp;$E126,FNOM&amp;FDATE,0),4)," ")</f>
        <v xml:space="preserve"> </v>
      </c>
      <c r="AV126" s="187">
        <f t="shared" si="341"/>
        <v>0</v>
      </c>
      <c r="AW126" s="188">
        <f t="shared" si="429"/>
        <v>0</v>
      </c>
      <c r="AX126" s="176" t="str">
        <f t="array" ref="AX126">IFERROR(INDEX(FDONN,MATCH($AX$4&amp;$E126,FNOM&amp;FDATE,0),3)," ")</f>
        <v xml:space="preserve"> </v>
      </c>
      <c r="AY126" s="178" t="str">
        <f t="array" ref="AY126">IFERROR(INDEX(FDONN,MATCH($AX$4&amp;$E126,FNOM&amp;FDATE,0),4)," ")</f>
        <v xml:space="preserve"> </v>
      </c>
      <c r="AZ126" s="187">
        <f t="shared" si="342"/>
        <v>0</v>
      </c>
      <c r="BA126" s="188">
        <f t="shared" si="430"/>
        <v>0</v>
      </c>
      <c r="BB126" s="176" t="str">
        <f t="array" ref="BB126">IFERROR(INDEX(FDONN,MATCH($BB$4&amp;$E126,FNOM&amp;FDATE,0),3)," ")</f>
        <v xml:space="preserve"> </v>
      </c>
      <c r="BC126" s="178" t="str">
        <f t="array" ref="BC126">IFERROR(INDEX(FDONN,MATCH($BB$4&amp;$E126,FNOM&amp;FDATE,0),4)," ")</f>
        <v xml:space="preserve"> </v>
      </c>
      <c r="BD126" s="187">
        <f t="shared" si="343"/>
        <v>0</v>
      </c>
      <c r="BE126" s="188">
        <f t="shared" si="431"/>
        <v>0</v>
      </c>
      <c r="BF126" s="176" t="str">
        <f t="array" ref="BF126">IFERROR(INDEX(FDONN,MATCH($BF$4&amp;$E126,FNOM&amp;FDATE,0),3)," ")</f>
        <v xml:space="preserve"> </v>
      </c>
      <c r="BG126" s="178" t="str">
        <f t="array" ref="BG126">IFERROR(INDEX(FDONN,MATCH($BF$4&amp;$E126,FNOM&amp;FDATE,0),4)," ")</f>
        <v xml:space="preserve"> </v>
      </c>
      <c r="BH126" s="187">
        <f t="shared" si="344"/>
        <v>0</v>
      </c>
      <c r="BI126" s="188">
        <f t="shared" si="432"/>
        <v>0</v>
      </c>
      <c r="BJ126" s="176" t="str">
        <f t="array" ref="BJ126">IFERROR(INDEX(FDONN,MATCH($BJ$4&amp;$E126,FNOM&amp;FDATE,0),3)," ")</f>
        <v xml:space="preserve"> </v>
      </c>
      <c r="BK126" s="178" t="str">
        <f t="array" ref="BK126">IFERROR(INDEX(FDONN,MATCH($BJ$4&amp;$E126,FNOM&amp;FDATE,0),4)," ")</f>
        <v xml:space="preserve"> </v>
      </c>
      <c r="BL126" s="187">
        <f t="shared" si="345"/>
        <v>0</v>
      </c>
      <c r="BM126" s="188">
        <f t="shared" si="433"/>
        <v>0</v>
      </c>
      <c r="BN126" s="176" t="str">
        <f t="array" ref="BN126">IFERROR(INDEX(FDONN,MATCH($BN$4&amp;$E126,FNOM&amp;FDATE,0),3)," ")</f>
        <v xml:space="preserve"> </v>
      </c>
      <c r="BO126" s="178" t="str">
        <f t="array" ref="BO126">IFERROR(INDEX(FDONN,MATCH($BN$4&amp;$E126,FNOM&amp;FDATE,0),4)," ")</f>
        <v xml:space="preserve"> </v>
      </c>
      <c r="BP126" s="187">
        <f t="shared" si="346"/>
        <v>0</v>
      </c>
      <c r="BQ126" s="188">
        <f t="shared" si="434"/>
        <v>0</v>
      </c>
      <c r="BR126" s="176" t="str">
        <f t="array" ref="BR126">IFERROR(INDEX(FDONN,MATCH($BR$4&amp;$E126,FNOM&amp;FDATE,0),3)," ")</f>
        <v xml:space="preserve"> </v>
      </c>
      <c r="BS126" s="178" t="str">
        <f t="array" ref="BS126">IFERROR(INDEX(FDONN,MATCH($BR$4&amp;$E126,FNOM&amp;FDATE,0),4)," ")</f>
        <v xml:space="preserve"> </v>
      </c>
      <c r="BT126" s="187">
        <f t="shared" si="347"/>
        <v>0</v>
      </c>
      <c r="BU126" s="188">
        <f t="shared" si="435"/>
        <v>0</v>
      </c>
      <c r="BV126" s="176" t="str">
        <f t="array" ref="BV126">IFERROR(INDEX(FDONN,MATCH($BV$4&amp;$E126,FNOM&amp;FDATE,0),3)," ")</f>
        <v xml:space="preserve"> </v>
      </c>
      <c r="BW126" s="178" t="str">
        <f t="array" ref="BW126">IFERROR(INDEX(FDONN,MATCH($BV$4&amp;$E126,FNOM&amp;FDATE,0),4)," ")</f>
        <v xml:space="preserve"> </v>
      </c>
      <c r="BX126" s="187">
        <f t="shared" si="348"/>
        <v>0</v>
      </c>
      <c r="BY126" s="188">
        <f t="shared" si="436"/>
        <v>0</v>
      </c>
      <c r="BZ126" s="176" t="str">
        <f t="array" ref="BZ126">IFERROR(INDEX(FDONN,MATCH($BZ$4&amp;$E126,FNOM&amp;FDATE,0),3)," ")</f>
        <v xml:space="preserve"> </v>
      </c>
      <c r="CA126" s="178" t="str">
        <f t="array" ref="CA126">IFERROR(INDEX(FDONN,MATCH($BZ$4&amp;$E126,FNOM&amp;FDATE,0),4)," ")</f>
        <v xml:space="preserve"> </v>
      </c>
      <c r="CB126" s="187">
        <f t="shared" si="349"/>
        <v>0</v>
      </c>
      <c r="CC126" s="188">
        <f t="shared" si="437"/>
        <v>0</v>
      </c>
      <c r="CD126" s="176" t="str">
        <f t="array" ref="CD126">IFERROR(INDEX(FDONN,MATCH($CD$4&amp;$E126,FNOM&amp;FDATE,0),3)," ")</f>
        <v xml:space="preserve"> </v>
      </c>
      <c r="CE126" s="178" t="str">
        <f t="array" ref="CE126">IFERROR(INDEX(FDONN,MATCH($CD$4&amp;$E126,FNOM&amp;FDATE,0),4)," ")</f>
        <v xml:space="preserve"> </v>
      </c>
      <c r="CF126" s="187">
        <f t="shared" si="350"/>
        <v>0</v>
      </c>
      <c r="CG126" s="188">
        <f t="shared" si="438"/>
        <v>0</v>
      </c>
      <c r="CH126" s="176" t="str">
        <f t="array" ref="CH126">IFERROR(INDEX(FDONN,MATCH($CH$4&amp;$E126,FNOM&amp;FDATE,0),3)," ")</f>
        <v xml:space="preserve"> </v>
      </c>
      <c r="CI126" s="178" t="str">
        <f t="array" ref="CI126">IFERROR(INDEX(FDONN,MATCH($CH$4&amp;$E126,FNOM&amp;FDATE,0),4)," ")</f>
        <v xml:space="preserve"> </v>
      </c>
      <c r="CJ126" s="187">
        <f t="shared" si="351"/>
        <v>0</v>
      </c>
      <c r="CK126" s="188">
        <f t="shared" si="439"/>
        <v>0</v>
      </c>
      <c r="CL126" s="176" t="str">
        <f t="array" ref="CL126">IFERROR(INDEX(FDONN,MATCH($CL$4&amp;$E126,FNOM&amp;FDATE,0),3)," ")</f>
        <v xml:space="preserve"> </v>
      </c>
      <c r="CM126" s="178" t="str">
        <f t="array" ref="CM126">IFERROR(INDEX(FDONN,MATCH($CL$4&amp;$E126,FNOM&amp;FDATE,0),4)," ")</f>
        <v xml:space="preserve"> </v>
      </c>
      <c r="CN126" s="187">
        <f t="shared" si="352"/>
        <v>0</v>
      </c>
      <c r="CO126" s="188">
        <f t="shared" si="440"/>
        <v>0</v>
      </c>
      <c r="CP126" s="176" t="str">
        <f t="array" ref="CP126">IFERROR(INDEX(FDONN,MATCH($CP$4&amp;$E126,FNOM&amp;FDATE,0),3)," ")</f>
        <v xml:space="preserve"> </v>
      </c>
      <c r="CQ126" s="178" t="str">
        <f t="array" ref="CQ126">IFERROR(INDEX(FDONN,MATCH($CP$4&amp;$E126,FNOM&amp;FDATE,0),4)," ")</f>
        <v xml:space="preserve"> </v>
      </c>
      <c r="CR126" s="187">
        <f t="shared" si="353"/>
        <v>0</v>
      </c>
      <c r="CS126" s="188">
        <f t="shared" si="441"/>
        <v>0</v>
      </c>
      <c r="CT126" s="176" t="str">
        <f t="array" ref="CT126">IFERROR(INDEX(FDONN,MATCH($CT$4&amp;$E126,FNOM&amp;FDATE,0),3)," ")</f>
        <v xml:space="preserve"> </v>
      </c>
      <c r="CU126" s="178" t="str">
        <f t="array" ref="CU126">IFERROR(INDEX(FDONN,MATCH($CT$4&amp;$E126,FNOM&amp;FDATE,0),4)," ")</f>
        <v xml:space="preserve"> </v>
      </c>
      <c r="CV126" s="187">
        <f t="shared" si="354"/>
        <v>0</v>
      </c>
      <c r="CW126" s="188">
        <f t="shared" si="442"/>
        <v>0</v>
      </c>
      <c r="CX126" s="176" t="str">
        <f t="array" ref="CX126">IFERROR(INDEX(FDONN,MATCH($CX$4&amp;$E126,FNOM&amp;FDATE,0),3)," ")</f>
        <v xml:space="preserve"> </v>
      </c>
      <c r="CY126" s="178" t="str">
        <f t="array" ref="CY126">IFERROR(INDEX(FDONN,MATCH($CX$4&amp;$E126,FNOM&amp;FDATE,0),4)," ")</f>
        <v xml:space="preserve"> </v>
      </c>
      <c r="CZ126" s="187">
        <f t="shared" si="355"/>
        <v>0</v>
      </c>
      <c r="DA126" s="188">
        <f t="shared" si="443"/>
        <v>0</v>
      </c>
      <c r="DB126" s="176" t="str">
        <f t="array" ref="DB126">IFERROR(INDEX(FDONN,MATCH($DB$4&amp;$E126,FNOM&amp;FDATE,0),3)," ")</f>
        <v xml:space="preserve"> </v>
      </c>
      <c r="DC126" s="178" t="str">
        <f t="array" ref="DC126">IFERROR(INDEX(FDONN,MATCH($DB$4&amp;$E126,FNOM&amp;FDATE,0),4)," ")</f>
        <v xml:space="preserve"> </v>
      </c>
      <c r="DD126" s="187">
        <f t="shared" si="356"/>
        <v>0</v>
      </c>
      <c r="DE126" s="188">
        <f t="shared" si="444"/>
        <v>0</v>
      </c>
      <c r="DF126" s="176" t="str">
        <f t="array" ref="DF126">IFERROR(INDEX(FDONN,MATCH($DF$4&amp;$E126,FNOM&amp;FDATE,0),3)," ")</f>
        <v xml:space="preserve"> </v>
      </c>
      <c r="DG126" s="178" t="str">
        <f t="array" ref="DG126">IFERROR(INDEX(FDONN,MATCH($DF$4&amp;$E126,FNOM&amp;FDATE,0),4)," ")</f>
        <v xml:space="preserve"> </v>
      </c>
      <c r="DH126" s="187">
        <f t="shared" si="357"/>
        <v>0</v>
      </c>
      <c r="DI126" s="188">
        <f t="shared" si="445"/>
        <v>0</v>
      </c>
      <c r="DJ126" s="176" t="str">
        <f t="array" ref="DJ126">IFERROR(INDEX(FDONN,MATCH($DJ$4&amp;$E126,FNOM&amp;FDATE,0),3)," ")</f>
        <v xml:space="preserve"> </v>
      </c>
      <c r="DK126" s="178" t="str">
        <f t="array" ref="DK126">IFERROR(INDEX(FDONN,MATCH($DJ$4&amp;$E126,FNOM&amp;FDATE,0),4)," ")</f>
        <v xml:space="preserve"> </v>
      </c>
      <c r="DL126" s="187">
        <f t="shared" si="358"/>
        <v>0</v>
      </c>
      <c r="DM126" s="188">
        <f t="shared" si="446"/>
        <v>0</v>
      </c>
      <c r="DN126" s="194" t="str">
        <f t="array" ref="DN126">IFERROR(INDEX(FDONN,MATCH($DN$4&amp;$E126,FNOM&amp;FDATE,0),3)," ")</f>
        <v xml:space="preserve"> </v>
      </c>
      <c r="DO126" s="178" t="str">
        <f t="array" ref="DO126">IFERROR(INDEX(FDONN,MATCH($DN$4&amp;$E126,FNOM&amp;FDATE,0),4)," ")</f>
        <v xml:space="preserve"> </v>
      </c>
      <c r="DP126" s="187">
        <f t="shared" si="359"/>
        <v>0</v>
      </c>
      <c r="DQ126" s="188">
        <f t="shared" si="447"/>
        <v>0</v>
      </c>
    </row>
    <row r="127" spans="1:121" ht="16.5" thickBot="1" x14ac:dyDescent="0.3">
      <c r="A127" s="97"/>
      <c r="B127" s="95">
        <f t="shared" si="325"/>
        <v>4</v>
      </c>
      <c r="C127" s="95">
        <f t="shared" si="326"/>
        <v>18</v>
      </c>
      <c r="D127" s="95">
        <f t="shared" si="327"/>
        <v>5</v>
      </c>
      <c r="E127" s="156">
        <f t="shared" si="330"/>
        <v>43587</v>
      </c>
      <c r="F127" s="176" t="str">
        <f t="array" ref="F127">IFERROR(INDEX(Etat!A:C,MATCH('2019'!$F$4:$I$4&amp;'2019'!$E127,FNOM&amp;FDATE,0),3)," ")</f>
        <v xml:space="preserve"> </v>
      </c>
      <c r="G127" s="178" t="str">
        <f t="array" ref="G127">IFERROR(INDEX(Etat!A:D,MATCH('2019'!$F$4:$I$4&amp;'2019'!$E127,FNOM&amp;FDATE,0),4)," ")</f>
        <v xml:space="preserve"> </v>
      </c>
      <c r="H127" s="187">
        <f t="shared" si="331"/>
        <v>0</v>
      </c>
      <c r="I127" s="188">
        <f t="shared" si="451"/>
        <v>0</v>
      </c>
      <c r="J127" s="176" t="str">
        <f t="array" ref="J127">IFERROR(INDEX(FDONN,MATCH($J$4&amp;$E127,FNOM&amp;FDATE,0),3)," ")</f>
        <v xml:space="preserve"> </v>
      </c>
      <c r="K127" s="178" t="str">
        <f t="array" ref="K127">IFERROR(INDEX(FDONN,MATCH($J$4&amp;$E127,FNOM&amp;FDATE,0),4)," ")</f>
        <v xml:space="preserve"> </v>
      </c>
      <c r="L127" s="187">
        <f t="shared" si="332"/>
        <v>0</v>
      </c>
      <c r="M127" s="188">
        <f t="shared" si="420"/>
        <v>0</v>
      </c>
      <c r="N127" s="176" t="str">
        <f t="array" ref="N127">IFERROR(INDEX(FDONN,MATCH($N$4&amp;$E127,FNOM&amp;FDATE,0),3)," ")</f>
        <v xml:space="preserve"> </v>
      </c>
      <c r="O127" s="178" t="str">
        <f t="array" ref="O127">IFERROR(INDEX(FDONN,MATCH($N$4&amp;$E127,FNOM&amp;FDATE,0),4)," ")</f>
        <v xml:space="preserve"> </v>
      </c>
      <c r="P127" s="187">
        <f t="shared" si="333"/>
        <v>0</v>
      </c>
      <c r="Q127" s="188">
        <f t="shared" si="421"/>
        <v>0</v>
      </c>
      <c r="R127" s="176" t="str">
        <f t="array" ref="R127">IFERROR(INDEX(FDONN,MATCH($R$4&amp;$E127,FNOM&amp;FDATE,0),3)," ")</f>
        <v xml:space="preserve"> </v>
      </c>
      <c r="S127" s="178" t="str">
        <f t="array" ref="S127">IFERROR(INDEX(FDONN,MATCH($R$4&amp;$E127,FNOM&amp;FDATE,0),4)," ")</f>
        <v xml:space="preserve"> </v>
      </c>
      <c r="T127" s="187">
        <f t="shared" si="334"/>
        <v>0</v>
      </c>
      <c r="U127" s="188">
        <f t="shared" si="422"/>
        <v>0</v>
      </c>
      <c r="V127" s="176" t="str">
        <f t="array" ref="V127">IFERROR(INDEX(FDONN,MATCH($V$4&amp;$E127,FNOM&amp;FDATE,0),3)," ")</f>
        <v xml:space="preserve"> </v>
      </c>
      <c r="W127" s="178" t="str">
        <f t="array" ref="W127">IFERROR(INDEX(FDONN,MATCH($V$4&amp;$E127,FNOM&amp;FDATE,0),4)," ")</f>
        <v xml:space="preserve"> </v>
      </c>
      <c r="X127" s="187">
        <f t="shared" si="335"/>
        <v>0</v>
      </c>
      <c r="Y127" s="188">
        <f t="shared" si="423"/>
        <v>0</v>
      </c>
      <c r="Z127" s="176" t="str">
        <f t="array" ref="Z127">IFERROR(INDEX(FDONN,MATCH($Z$4&amp;$E127,FNOM&amp;FDATE,0),3)," ")</f>
        <v xml:space="preserve"> </v>
      </c>
      <c r="AA127" s="178" t="str">
        <f t="array" ref="AA127">IFERROR(INDEX(FDONN,MATCH($Z$4&amp;$E127,FNOM&amp;FDATE,0),4)," ")</f>
        <v xml:space="preserve"> </v>
      </c>
      <c r="AB127" s="187">
        <f t="shared" si="336"/>
        <v>0</v>
      </c>
      <c r="AC127" s="188">
        <f t="shared" si="424"/>
        <v>0</v>
      </c>
      <c r="AD127" s="176" t="str">
        <f t="shared" si="328"/>
        <v xml:space="preserve"> </v>
      </c>
      <c r="AE127" s="178" t="str">
        <f t="shared" si="329"/>
        <v xml:space="preserve"> </v>
      </c>
      <c r="AF127" s="187">
        <f t="shared" si="337"/>
        <v>0</v>
      </c>
      <c r="AG127" s="188">
        <f t="shared" si="425"/>
        <v>0</v>
      </c>
      <c r="AH127" s="176" t="str">
        <f t="array" ref="AH127">IFERROR(INDEX(FDONN,MATCH($AH$4&amp;$E127,FNOM&amp;FDATE,0),3)," ")</f>
        <v xml:space="preserve"> </v>
      </c>
      <c r="AI127" s="178" t="str">
        <f t="array" ref="AI127">IFERROR(INDEX(FDONN,MATCH($AH$4&amp;$E127,FNOM&amp;FDATE,0),4)," ")</f>
        <v xml:space="preserve"> </v>
      </c>
      <c r="AJ127" s="187">
        <f t="shared" si="338"/>
        <v>0</v>
      </c>
      <c r="AK127" s="188">
        <f t="shared" si="426"/>
        <v>0</v>
      </c>
      <c r="AL127" s="176" t="str">
        <f t="array" ref="AL127">IFERROR(INDEX(FDONN,MATCH($AL$4&amp;$E127,FNOM&amp;FDATE,0),3)," ")</f>
        <v xml:space="preserve"> </v>
      </c>
      <c r="AM127" s="178" t="str">
        <f t="array" ref="AM127">IFERROR(INDEX(FDONN,MATCH($AL$4&amp;$E127,FNOM&amp;FDATE,0),4)," ")</f>
        <v xml:space="preserve"> </v>
      </c>
      <c r="AN127" s="187">
        <f t="shared" si="339"/>
        <v>0</v>
      </c>
      <c r="AO127" s="188">
        <f t="shared" si="427"/>
        <v>0</v>
      </c>
      <c r="AP127" s="176" t="str">
        <f t="array" ref="AP127">IFERROR(INDEX(FDONN,MATCH($AP$4&amp;$E127,FNOM&amp;FDATE,0),3)," ")</f>
        <v xml:space="preserve"> </v>
      </c>
      <c r="AQ127" s="178" t="str">
        <f t="array" ref="AQ127">IFERROR(INDEX(FDONN,MATCH($AP$4&amp;$E127,FNOM&amp;FDATE,0),4)," ")</f>
        <v xml:space="preserve"> </v>
      </c>
      <c r="AR127" s="187">
        <f t="shared" si="340"/>
        <v>0</v>
      </c>
      <c r="AS127" s="188">
        <f t="shared" si="428"/>
        <v>0</v>
      </c>
      <c r="AT127" s="176" t="str">
        <f t="array" ref="AT127">IFERROR(INDEX(FDONN,MATCH($AT$4&amp;$E127,FNOM&amp;FDATE,0),3)," ")</f>
        <v xml:space="preserve"> </v>
      </c>
      <c r="AU127" s="178" t="str">
        <f t="array" ref="AU127">IFERROR(INDEX(FDONN,MATCH($AT$4&amp;$E127,FNOM&amp;FDATE,0),4)," ")</f>
        <v xml:space="preserve"> </v>
      </c>
      <c r="AV127" s="187">
        <f t="shared" si="341"/>
        <v>0</v>
      </c>
      <c r="AW127" s="188">
        <f t="shared" si="429"/>
        <v>0</v>
      </c>
      <c r="AX127" s="176" t="str">
        <f t="array" ref="AX127">IFERROR(INDEX(FDONN,MATCH($AX$4&amp;$E127,FNOM&amp;FDATE,0),3)," ")</f>
        <v xml:space="preserve"> </v>
      </c>
      <c r="AY127" s="178" t="str">
        <f t="array" ref="AY127">IFERROR(INDEX(FDONN,MATCH($AX$4&amp;$E127,FNOM&amp;FDATE,0),4)," ")</f>
        <v xml:space="preserve"> </v>
      </c>
      <c r="AZ127" s="187">
        <f t="shared" si="342"/>
        <v>0</v>
      </c>
      <c r="BA127" s="188">
        <f t="shared" si="430"/>
        <v>0</v>
      </c>
      <c r="BB127" s="176" t="str">
        <f t="array" ref="BB127">IFERROR(INDEX(FDONN,MATCH($BB$4&amp;$E127,FNOM&amp;FDATE,0),3)," ")</f>
        <v xml:space="preserve"> </v>
      </c>
      <c r="BC127" s="178" t="str">
        <f t="array" ref="BC127">IFERROR(INDEX(FDONN,MATCH($BB$4&amp;$E127,FNOM&amp;FDATE,0),4)," ")</f>
        <v xml:space="preserve"> </v>
      </c>
      <c r="BD127" s="187">
        <f t="shared" si="343"/>
        <v>0</v>
      </c>
      <c r="BE127" s="188">
        <f t="shared" si="431"/>
        <v>0</v>
      </c>
      <c r="BF127" s="176" t="str">
        <f t="array" ref="BF127">IFERROR(INDEX(FDONN,MATCH($BF$4&amp;$E127,FNOM&amp;FDATE,0),3)," ")</f>
        <v xml:space="preserve"> </v>
      </c>
      <c r="BG127" s="178" t="str">
        <f t="array" ref="BG127">IFERROR(INDEX(FDONN,MATCH($BF$4&amp;$E127,FNOM&amp;FDATE,0),4)," ")</f>
        <v xml:space="preserve"> </v>
      </c>
      <c r="BH127" s="187">
        <f t="shared" si="344"/>
        <v>0</v>
      </c>
      <c r="BI127" s="188">
        <f t="shared" si="432"/>
        <v>0</v>
      </c>
      <c r="BJ127" s="176" t="str">
        <f t="array" ref="BJ127">IFERROR(INDEX(FDONN,MATCH($BJ$4&amp;$E127,FNOM&amp;FDATE,0),3)," ")</f>
        <v xml:space="preserve"> </v>
      </c>
      <c r="BK127" s="178" t="str">
        <f t="array" ref="BK127">IFERROR(INDEX(FDONN,MATCH($BJ$4&amp;$E127,FNOM&amp;FDATE,0),4)," ")</f>
        <v xml:space="preserve"> </v>
      </c>
      <c r="BL127" s="187">
        <f t="shared" si="345"/>
        <v>0</v>
      </c>
      <c r="BM127" s="188">
        <f t="shared" si="433"/>
        <v>0</v>
      </c>
      <c r="BN127" s="176" t="str">
        <f t="array" ref="BN127">IFERROR(INDEX(FDONN,MATCH($BN$4&amp;$E127,FNOM&amp;FDATE,0),3)," ")</f>
        <v xml:space="preserve"> </v>
      </c>
      <c r="BO127" s="178" t="str">
        <f t="array" ref="BO127">IFERROR(INDEX(FDONN,MATCH($BN$4&amp;$E127,FNOM&amp;FDATE,0),4)," ")</f>
        <v xml:space="preserve"> </v>
      </c>
      <c r="BP127" s="187">
        <f t="shared" si="346"/>
        <v>0</v>
      </c>
      <c r="BQ127" s="188">
        <f t="shared" si="434"/>
        <v>0</v>
      </c>
      <c r="BR127" s="176" t="str">
        <f t="array" ref="BR127">IFERROR(INDEX(FDONN,MATCH($BR$4&amp;$E127,FNOM&amp;FDATE,0),3)," ")</f>
        <v xml:space="preserve"> </v>
      </c>
      <c r="BS127" s="178" t="str">
        <f t="array" ref="BS127">IFERROR(INDEX(FDONN,MATCH($BR$4&amp;$E127,FNOM&amp;FDATE,0),4)," ")</f>
        <v xml:space="preserve"> </v>
      </c>
      <c r="BT127" s="187">
        <f t="shared" si="347"/>
        <v>0</v>
      </c>
      <c r="BU127" s="188">
        <f t="shared" si="435"/>
        <v>0</v>
      </c>
      <c r="BV127" s="176" t="str">
        <f t="array" ref="BV127">IFERROR(INDEX(FDONN,MATCH($BV$4&amp;$E127,FNOM&amp;FDATE,0),3)," ")</f>
        <v xml:space="preserve"> </v>
      </c>
      <c r="BW127" s="178" t="str">
        <f t="array" ref="BW127">IFERROR(INDEX(FDONN,MATCH($BV$4&amp;$E127,FNOM&amp;FDATE,0),4)," ")</f>
        <v xml:space="preserve"> </v>
      </c>
      <c r="BX127" s="187">
        <f t="shared" si="348"/>
        <v>0</v>
      </c>
      <c r="BY127" s="188">
        <f t="shared" si="436"/>
        <v>0</v>
      </c>
      <c r="BZ127" s="176" t="str">
        <f t="array" ref="BZ127">IFERROR(INDEX(FDONN,MATCH($BZ$4&amp;$E127,FNOM&amp;FDATE,0),3)," ")</f>
        <v xml:space="preserve"> </v>
      </c>
      <c r="CA127" s="178" t="str">
        <f t="array" ref="CA127">IFERROR(INDEX(FDONN,MATCH($BZ$4&amp;$E127,FNOM&amp;FDATE,0),4)," ")</f>
        <v xml:space="preserve"> </v>
      </c>
      <c r="CB127" s="187">
        <f t="shared" si="349"/>
        <v>0</v>
      </c>
      <c r="CC127" s="188">
        <f t="shared" si="437"/>
        <v>0</v>
      </c>
      <c r="CD127" s="176" t="str">
        <f t="array" ref="CD127">IFERROR(INDEX(FDONN,MATCH($CD$4&amp;$E127,FNOM&amp;FDATE,0),3)," ")</f>
        <v xml:space="preserve"> </v>
      </c>
      <c r="CE127" s="178" t="str">
        <f t="array" ref="CE127">IFERROR(INDEX(FDONN,MATCH($CD$4&amp;$E127,FNOM&amp;FDATE,0),4)," ")</f>
        <v xml:space="preserve"> </v>
      </c>
      <c r="CF127" s="187">
        <f t="shared" si="350"/>
        <v>0</v>
      </c>
      <c r="CG127" s="188">
        <f t="shared" si="438"/>
        <v>0</v>
      </c>
      <c r="CH127" s="176" t="str">
        <f t="array" ref="CH127">IFERROR(INDEX(FDONN,MATCH($CH$4&amp;$E127,FNOM&amp;FDATE,0),3)," ")</f>
        <v xml:space="preserve"> </v>
      </c>
      <c r="CI127" s="178" t="str">
        <f t="array" ref="CI127">IFERROR(INDEX(FDONN,MATCH($CH$4&amp;$E127,FNOM&amp;FDATE,0),4)," ")</f>
        <v xml:space="preserve"> </v>
      </c>
      <c r="CJ127" s="187">
        <f t="shared" si="351"/>
        <v>0</v>
      </c>
      <c r="CK127" s="188">
        <f t="shared" si="439"/>
        <v>0</v>
      </c>
      <c r="CL127" s="176" t="str">
        <f t="array" ref="CL127">IFERROR(INDEX(FDONN,MATCH($CL$4&amp;$E127,FNOM&amp;FDATE,0),3)," ")</f>
        <v xml:space="preserve"> </v>
      </c>
      <c r="CM127" s="178" t="str">
        <f t="array" ref="CM127">IFERROR(INDEX(FDONN,MATCH($CL$4&amp;$E127,FNOM&amp;FDATE,0),4)," ")</f>
        <v xml:space="preserve"> </v>
      </c>
      <c r="CN127" s="187">
        <f t="shared" si="352"/>
        <v>0</v>
      </c>
      <c r="CO127" s="188">
        <f t="shared" si="440"/>
        <v>0</v>
      </c>
      <c r="CP127" s="176" t="str">
        <f t="array" ref="CP127">IFERROR(INDEX(FDONN,MATCH($CP$4&amp;$E127,FNOM&amp;FDATE,0),3)," ")</f>
        <v xml:space="preserve"> </v>
      </c>
      <c r="CQ127" s="178" t="str">
        <f t="array" ref="CQ127">IFERROR(INDEX(FDONN,MATCH($CP$4&amp;$E127,FNOM&amp;FDATE,0),4)," ")</f>
        <v xml:space="preserve"> </v>
      </c>
      <c r="CR127" s="187">
        <f t="shared" si="353"/>
        <v>0</v>
      </c>
      <c r="CS127" s="188">
        <f t="shared" si="441"/>
        <v>0</v>
      </c>
      <c r="CT127" s="176" t="str">
        <f t="array" ref="CT127">IFERROR(INDEX(FDONN,MATCH($CT$4&amp;$E127,FNOM&amp;FDATE,0),3)," ")</f>
        <v xml:space="preserve"> </v>
      </c>
      <c r="CU127" s="178" t="str">
        <f t="array" ref="CU127">IFERROR(INDEX(FDONN,MATCH($CT$4&amp;$E127,FNOM&amp;FDATE,0),4)," ")</f>
        <v xml:space="preserve"> </v>
      </c>
      <c r="CV127" s="187">
        <f t="shared" si="354"/>
        <v>0</v>
      </c>
      <c r="CW127" s="188">
        <f t="shared" si="442"/>
        <v>0</v>
      </c>
      <c r="CX127" s="176" t="str">
        <f t="array" ref="CX127">IFERROR(INDEX(FDONN,MATCH($CX$4&amp;$E127,FNOM&amp;FDATE,0),3)," ")</f>
        <v xml:space="preserve"> </v>
      </c>
      <c r="CY127" s="178" t="str">
        <f t="array" ref="CY127">IFERROR(INDEX(FDONN,MATCH($CX$4&amp;$E127,FNOM&amp;FDATE,0),4)," ")</f>
        <v xml:space="preserve"> </v>
      </c>
      <c r="CZ127" s="187">
        <f t="shared" si="355"/>
        <v>0</v>
      </c>
      <c r="DA127" s="188">
        <f t="shared" si="443"/>
        <v>0</v>
      </c>
      <c r="DB127" s="176" t="str">
        <f t="array" ref="DB127">IFERROR(INDEX(FDONN,MATCH($DB$4&amp;$E127,FNOM&amp;FDATE,0),3)," ")</f>
        <v xml:space="preserve"> </v>
      </c>
      <c r="DC127" s="178" t="str">
        <f t="array" ref="DC127">IFERROR(INDEX(FDONN,MATCH($DB$4&amp;$E127,FNOM&amp;FDATE,0),4)," ")</f>
        <v xml:space="preserve"> </v>
      </c>
      <c r="DD127" s="187">
        <f t="shared" si="356"/>
        <v>0</v>
      </c>
      <c r="DE127" s="188">
        <f t="shared" si="444"/>
        <v>0</v>
      </c>
      <c r="DF127" s="176" t="str">
        <f t="array" ref="DF127">IFERROR(INDEX(FDONN,MATCH($DF$4&amp;$E127,FNOM&amp;FDATE,0),3)," ")</f>
        <v xml:space="preserve"> </v>
      </c>
      <c r="DG127" s="178" t="str">
        <f t="array" ref="DG127">IFERROR(INDEX(FDONN,MATCH($DF$4&amp;$E127,FNOM&amp;FDATE,0),4)," ")</f>
        <v xml:space="preserve"> </v>
      </c>
      <c r="DH127" s="187">
        <f t="shared" si="357"/>
        <v>0</v>
      </c>
      <c r="DI127" s="188">
        <f t="shared" si="445"/>
        <v>0</v>
      </c>
      <c r="DJ127" s="176" t="str">
        <f t="array" ref="DJ127">IFERROR(INDEX(FDONN,MATCH($DJ$4&amp;$E127,FNOM&amp;FDATE,0),3)," ")</f>
        <v xml:space="preserve"> </v>
      </c>
      <c r="DK127" s="178" t="str">
        <f t="array" ref="DK127">IFERROR(INDEX(FDONN,MATCH($DJ$4&amp;$E127,FNOM&amp;FDATE,0),4)," ")</f>
        <v xml:space="preserve"> </v>
      </c>
      <c r="DL127" s="187">
        <f t="shared" si="358"/>
        <v>0</v>
      </c>
      <c r="DM127" s="188">
        <f t="shared" si="446"/>
        <v>0</v>
      </c>
      <c r="DN127" s="194" t="str">
        <f t="array" ref="DN127">IFERROR(INDEX(FDONN,MATCH($DN$4&amp;$E127,FNOM&amp;FDATE,0),3)," ")</f>
        <v xml:space="preserve"> </v>
      </c>
      <c r="DO127" s="178" t="str">
        <f t="array" ref="DO127">IFERROR(INDEX(FDONN,MATCH($DN$4&amp;$E127,FNOM&amp;FDATE,0),4)," ")</f>
        <v xml:space="preserve"> </v>
      </c>
      <c r="DP127" s="187">
        <f t="shared" si="359"/>
        <v>0</v>
      </c>
      <c r="DQ127" s="188">
        <f t="shared" si="447"/>
        <v>0</v>
      </c>
    </row>
    <row r="128" spans="1:121" ht="16.5" thickBot="1" x14ac:dyDescent="0.3">
      <c r="A128" s="97"/>
      <c r="B128" s="95">
        <f t="shared" si="325"/>
        <v>5</v>
      </c>
      <c r="C128" s="95">
        <f t="shared" si="326"/>
        <v>18</v>
      </c>
      <c r="D128" s="95">
        <f t="shared" si="327"/>
        <v>5</v>
      </c>
      <c r="E128" s="156">
        <f t="shared" si="330"/>
        <v>43588</v>
      </c>
      <c r="F128" s="176" t="str">
        <f t="array" ref="F128">IFERROR(INDEX(Etat!A:C,MATCH('2019'!$F$4:$I$4&amp;'2019'!$E128,FNOM&amp;FDATE,0),3)," ")</f>
        <v xml:space="preserve"> </v>
      </c>
      <c r="G128" s="178" t="str">
        <f t="array" ref="G128">IFERROR(INDEX(Etat!A:D,MATCH('2019'!$F$4:$I$4&amp;'2019'!$E128,FNOM&amp;FDATE,0),4)," ")</f>
        <v xml:space="preserve"> </v>
      </c>
      <c r="H128" s="187">
        <f t="shared" si="331"/>
        <v>0</v>
      </c>
      <c r="I128" s="188">
        <f t="shared" si="451"/>
        <v>0</v>
      </c>
      <c r="J128" s="176" t="str">
        <f t="array" ref="J128">IFERROR(INDEX(FDONN,MATCH($J$4&amp;$E128,FNOM&amp;FDATE,0),3)," ")</f>
        <v xml:space="preserve"> </v>
      </c>
      <c r="K128" s="178" t="str">
        <f t="array" ref="K128">IFERROR(INDEX(FDONN,MATCH($J$4&amp;$E128,FNOM&amp;FDATE,0),4)," ")</f>
        <v xml:space="preserve"> </v>
      </c>
      <c r="L128" s="187">
        <f t="shared" si="332"/>
        <v>0</v>
      </c>
      <c r="M128" s="188">
        <f t="shared" si="420"/>
        <v>0</v>
      </c>
      <c r="N128" s="176" t="str">
        <f t="array" ref="N128">IFERROR(INDEX(FDONN,MATCH($N$4&amp;$E128,FNOM&amp;FDATE,0),3)," ")</f>
        <v xml:space="preserve"> </v>
      </c>
      <c r="O128" s="178" t="str">
        <f t="array" ref="O128">IFERROR(INDEX(FDONN,MATCH($N$4&amp;$E128,FNOM&amp;FDATE,0),4)," ")</f>
        <v xml:space="preserve"> </v>
      </c>
      <c r="P128" s="187">
        <f t="shared" si="333"/>
        <v>0</v>
      </c>
      <c r="Q128" s="188">
        <f t="shared" si="421"/>
        <v>0</v>
      </c>
      <c r="R128" s="176" t="str">
        <f t="array" ref="R128">IFERROR(INDEX(FDONN,MATCH($R$4&amp;$E128,FNOM&amp;FDATE,0),3)," ")</f>
        <v xml:space="preserve"> </v>
      </c>
      <c r="S128" s="178" t="str">
        <f t="array" ref="S128">IFERROR(INDEX(FDONN,MATCH($R$4&amp;$E128,FNOM&amp;FDATE,0),4)," ")</f>
        <v xml:space="preserve"> </v>
      </c>
      <c r="T128" s="187">
        <f t="shared" si="334"/>
        <v>0</v>
      </c>
      <c r="U128" s="188">
        <f t="shared" si="422"/>
        <v>0</v>
      </c>
      <c r="V128" s="176" t="str">
        <f t="array" ref="V128">IFERROR(INDEX(FDONN,MATCH($V$4&amp;$E128,FNOM&amp;FDATE,0),3)," ")</f>
        <v xml:space="preserve"> </v>
      </c>
      <c r="W128" s="178" t="str">
        <f t="array" ref="W128">IFERROR(INDEX(FDONN,MATCH($V$4&amp;$E128,FNOM&amp;FDATE,0),4)," ")</f>
        <v xml:space="preserve"> </v>
      </c>
      <c r="X128" s="187">
        <f t="shared" si="335"/>
        <v>0</v>
      </c>
      <c r="Y128" s="188">
        <f t="shared" si="423"/>
        <v>0</v>
      </c>
      <c r="Z128" s="176" t="str">
        <f t="array" ref="Z128">IFERROR(INDEX(FDONN,MATCH($Z$4&amp;$E128,FNOM&amp;FDATE,0),3)," ")</f>
        <v xml:space="preserve"> </v>
      </c>
      <c r="AA128" s="178" t="str">
        <f t="array" ref="AA128">IFERROR(INDEX(FDONN,MATCH($Z$4&amp;$E128,FNOM&amp;FDATE,0),4)," ")</f>
        <v xml:space="preserve"> </v>
      </c>
      <c r="AB128" s="187">
        <f t="shared" si="336"/>
        <v>0</v>
      </c>
      <c r="AC128" s="188">
        <f t="shared" si="424"/>
        <v>0</v>
      </c>
      <c r="AD128" s="176" t="str">
        <f t="shared" si="328"/>
        <v xml:space="preserve"> </v>
      </c>
      <c r="AE128" s="178" t="str">
        <f t="shared" si="329"/>
        <v xml:space="preserve"> </v>
      </c>
      <c r="AF128" s="187">
        <f t="shared" si="337"/>
        <v>0</v>
      </c>
      <c r="AG128" s="188">
        <f t="shared" si="425"/>
        <v>0</v>
      </c>
      <c r="AH128" s="176" t="str">
        <f t="array" ref="AH128">IFERROR(INDEX(FDONN,MATCH($AH$4&amp;$E128,FNOM&amp;FDATE,0),3)," ")</f>
        <v xml:space="preserve"> </v>
      </c>
      <c r="AI128" s="178" t="str">
        <f t="array" ref="AI128">IFERROR(INDEX(FDONN,MATCH($AH$4&amp;$E128,FNOM&amp;FDATE,0),4)," ")</f>
        <v xml:space="preserve"> </v>
      </c>
      <c r="AJ128" s="187">
        <f t="shared" si="338"/>
        <v>0</v>
      </c>
      <c r="AK128" s="188">
        <f t="shared" si="426"/>
        <v>0</v>
      </c>
      <c r="AL128" s="176" t="str">
        <f t="array" ref="AL128">IFERROR(INDEX(FDONN,MATCH($AL$4&amp;$E128,FNOM&amp;FDATE,0),3)," ")</f>
        <v xml:space="preserve"> </v>
      </c>
      <c r="AM128" s="178" t="str">
        <f t="array" ref="AM128">IFERROR(INDEX(FDONN,MATCH($AL$4&amp;$E128,FNOM&amp;FDATE,0),4)," ")</f>
        <v xml:space="preserve"> </v>
      </c>
      <c r="AN128" s="187">
        <f t="shared" si="339"/>
        <v>0</v>
      </c>
      <c r="AO128" s="188">
        <f t="shared" si="427"/>
        <v>0</v>
      </c>
      <c r="AP128" s="176" t="str">
        <f t="array" ref="AP128">IFERROR(INDEX(FDONN,MATCH($AP$4&amp;$E128,FNOM&amp;FDATE,0),3)," ")</f>
        <v xml:space="preserve"> </v>
      </c>
      <c r="AQ128" s="178" t="str">
        <f t="array" ref="AQ128">IFERROR(INDEX(FDONN,MATCH($AP$4&amp;$E128,FNOM&amp;FDATE,0),4)," ")</f>
        <v xml:space="preserve"> </v>
      </c>
      <c r="AR128" s="187">
        <f t="shared" si="340"/>
        <v>0</v>
      </c>
      <c r="AS128" s="188">
        <f t="shared" si="428"/>
        <v>0</v>
      </c>
      <c r="AT128" s="176" t="str">
        <f t="array" ref="AT128">IFERROR(INDEX(FDONN,MATCH($AT$4&amp;$E128,FNOM&amp;FDATE,0),3)," ")</f>
        <v xml:space="preserve"> </v>
      </c>
      <c r="AU128" s="178" t="str">
        <f t="array" ref="AU128">IFERROR(INDEX(FDONN,MATCH($AT$4&amp;$E128,FNOM&amp;FDATE,0),4)," ")</f>
        <v xml:space="preserve"> </v>
      </c>
      <c r="AV128" s="187">
        <f t="shared" si="341"/>
        <v>0</v>
      </c>
      <c r="AW128" s="188">
        <f t="shared" si="429"/>
        <v>0</v>
      </c>
      <c r="AX128" s="176" t="str">
        <f t="array" ref="AX128">IFERROR(INDEX(FDONN,MATCH($AX$4&amp;$E128,FNOM&amp;FDATE,0),3)," ")</f>
        <v xml:space="preserve"> </v>
      </c>
      <c r="AY128" s="178" t="str">
        <f t="array" ref="AY128">IFERROR(INDEX(FDONN,MATCH($AX$4&amp;$E128,FNOM&amp;FDATE,0),4)," ")</f>
        <v xml:space="preserve"> </v>
      </c>
      <c r="AZ128" s="187">
        <f t="shared" si="342"/>
        <v>0</v>
      </c>
      <c r="BA128" s="188">
        <f t="shared" si="430"/>
        <v>0</v>
      </c>
      <c r="BB128" s="176" t="str">
        <f t="array" ref="BB128">IFERROR(INDEX(FDONN,MATCH($BB$4&amp;$E128,FNOM&amp;FDATE,0),3)," ")</f>
        <v xml:space="preserve"> </v>
      </c>
      <c r="BC128" s="178" t="str">
        <f t="array" ref="BC128">IFERROR(INDEX(FDONN,MATCH($BB$4&amp;$E128,FNOM&amp;FDATE,0),4)," ")</f>
        <v xml:space="preserve"> </v>
      </c>
      <c r="BD128" s="187">
        <f t="shared" si="343"/>
        <v>0</v>
      </c>
      <c r="BE128" s="188">
        <f t="shared" si="431"/>
        <v>0</v>
      </c>
      <c r="BF128" s="176" t="str">
        <f t="array" ref="BF128">IFERROR(INDEX(FDONN,MATCH($BF$4&amp;$E128,FNOM&amp;FDATE,0),3)," ")</f>
        <v xml:space="preserve"> </v>
      </c>
      <c r="BG128" s="178" t="str">
        <f t="array" ref="BG128">IFERROR(INDEX(FDONN,MATCH($BF$4&amp;$E128,FNOM&amp;FDATE,0),4)," ")</f>
        <v xml:space="preserve"> </v>
      </c>
      <c r="BH128" s="187">
        <f t="shared" si="344"/>
        <v>0</v>
      </c>
      <c r="BI128" s="188">
        <f t="shared" si="432"/>
        <v>0</v>
      </c>
      <c r="BJ128" s="176" t="str">
        <f t="array" ref="BJ128">IFERROR(INDEX(FDONN,MATCH($BJ$4&amp;$E128,FNOM&amp;FDATE,0),3)," ")</f>
        <v xml:space="preserve"> </v>
      </c>
      <c r="BK128" s="178" t="str">
        <f t="array" ref="BK128">IFERROR(INDEX(FDONN,MATCH($BJ$4&amp;$E128,FNOM&amp;FDATE,0),4)," ")</f>
        <v xml:space="preserve"> </v>
      </c>
      <c r="BL128" s="187">
        <f t="shared" si="345"/>
        <v>0</v>
      </c>
      <c r="BM128" s="188">
        <f t="shared" si="433"/>
        <v>0</v>
      </c>
      <c r="BN128" s="176" t="str">
        <f t="array" ref="BN128">IFERROR(INDEX(FDONN,MATCH($BN$4&amp;$E128,FNOM&amp;FDATE,0),3)," ")</f>
        <v xml:space="preserve"> </v>
      </c>
      <c r="BO128" s="178" t="str">
        <f t="array" ref="BO128">IFERROR(INDEX(FDONN,MATCH($BN$4&amp;$E128,FNOM&amp;FDATE,0),4)," ")</f>
        <v xml:space="preserve"> </v>
      </c>
      <c r="BP128" s="187">
        <f t="shared" si="346"/>
        <v>0</v>
      </c>
      <c r="BQ128" s="188">
        <f t="shared" si="434"/>
        <v>0</v>
      </c>
      <c r="BR128" s="176" t="str">
        <f t="array" ref="BR128">IFERROR(INDEX(FDONN,MATCH($BR$4&amp;$E128,FNOM&amp;FDATE,0),3)," ")</f>
        <v xml:space="preserve"> </v>
      </c>
      <c r="BS128" s="178" t="str">
        <f t="array" ref="BS128">IFERROR(INDEX(FDONN,MATCH($BR$4&amp;$E128,FNOM&amp;FDATE,0),4)," ")</f>
        <v xml:space="preserve"> </v>
      </c>
      <c r="BT128" s="187">
        <f t="shared" si="347"/>
        <v>0</v>
      </c>
      <c r="BU128" s="188">
        <f t="shared" si="435"/>
        <v>0</v>
      </c>
      <c r="BV128" s="176" t="str">
        <f t="array" ref="BV128">IFERROR(INDEX(FDONN,MATCH($BV$4&amp;$E128,FNOM&amp;FDATE,0),3)," ")</f>
        <v xml:space="preserve"> </v>
      </c>
      <c r="BW128" s="178" t="str">
        <f t="array" ref="BW128">IFERROR(INDEX(FDONN,MATCH($BV$4&amp;$E128,FNOM&amp;FDATE,0),4)," ")</f>
        <v xml:space="preserve"> </v>
      </c>
      <c r="BX128" s="187">
        <f t="shared" si="348"/>
        <v>0</v>
      </c>
      <c r="BY128" s="188">
        <f t="shared" si="436"/>
        <v>0</v>
      </c>
      <c r="BZ128" s="176" t="str">
        <f t="array" ref="BZ128">IFERROR(INDEX(FDONN,MATCH($BZ$4&amp;$E128,FNOM&amp;FDATE,0),3)," ")</f>
        <v xml:space="preserve"> </v>
      </c>
      <c r="CA128" s="178" t="str">
        <f t="array" ref="CA128">IFERROR(INDEX(FDONN,MATCH($BZ$4&amp;$E128,FNOM&amp;FDATE,0),4)," ")</f>
        <v xml:space="preserve"> </v>
      </c>
      <c r="CB128" s="187">
        <f t="shared" si="349"/>
        <v>0</v>
      </c>
      <c r="CC128" s="188">
        <f t="shared" si="437"/>
        <v>0</v>
      </c>
      <c r="CD128" s="176" t="str">
        <f t="array" ref="CD128">IFERROR(INDEX(FDONN,MATCH($CD$4&amp;$E128,FNOM&amp;FDATE,0),3)," ")</f>
        <v xml:space="preserve"> </v>
      </c>
      <c r="CE128" s="178" t="str">
        <f t="array" ref="CE128">IFERROR(INDEX(FDONN,MATCH($CD$4&amp;$E128,FNOM&amp;FDATE,0),4)," ")</f>
        <v xml:space="preserve"> </v>
      </c>
      <c r="CF128" s="187">
        <f t="shared" si="350"/>
        <v>0</v>
      </c>
      <c r="CG128" s="188">
        <f t="shared" si="438"/>
        <v>0</v>
      </c>
      <c r="CH128" s="176" t="str">
        <f t="array" ref="CH128">IFERROR(INDEX(FDONN,MATCH($CH$4&amp;$E128,FNOM&amp;FDATE,0),3)," ")</f>
        <v xml:space="preserve"> </v>
      </c>
      <c r="CI128" s="178" t="str">
        <f t="array" ref="CI128">IFERROR(INDEX(FDONN,MATCH($CH$4&amp;$E128,FNOM&amp;FDATE,0),4)," ")</f>
        <v xml:space="preserve"> </v>
      </c>
      <c r="CJ128" s="187">
        <f t="shared" si="351"/>
        <v>0</v>
      </c>
      <c r="CK128" s="188">
        <f t="shared" si="439"/>
        <v>0</v>
      </c>
      <c r="CL128" s="176" t="str">
        <f t="array" ref="CL128">IFERROR(INDEX(FDONN,MATCH($CL$4&amp;$E128,FNOM&amp;FDATE,0),3)," ")</f>
        <v xml:space="preserve"> </v>
      </c>
      <c r="CM128" s="178" t="str">
        <f t="array" ref="CM128">IFERROR(INDEX(FDONN,MATCH($CL$4&amp;$E128,FNOM&amp;FDATE,0),4)," ")</f>
        <v xml:space="preserve"> </v>
      </c>
      <c r="CN128" s="187">
        <f t="shared" si="352"/>
        <v>0</v>
      </c>
      <c r="CO128" s="188">
        <f t="shared" si="440"/>
        <v>0</v>
      </c>
      <c r="CP128" s="176" t="str">
        <f t="array" ref="CP128">IFERROR(INDEX(FDONN,MATCH($CP$4&amp;$E128,FNOM&amp;FDATE,0),3)," ")</f>
        <v xml:space="preserve"> </v>
      </c>
      <c r="CQ128" s="178" t="str">
        <f t="array" ref="CQ128">IFERROR(INDEX(FDONN,MATCH($CP$4&amp;$E128,FNOM&amp;FDATE,0),4)," ")</f>
        <v xml:space="preserve"> </v>
      </c>
      <c r="CR128" s="187">
        <f t="shared" si="353"/>
        <v>0</v>
      </c>
      <c r="CS128" s="188">
        <f t="shared" si="441"/>
        <v>0</v>
      </c>
      <c r="CT128" s="176" t="str">
        <f t="array" ref="CT128">IFERROR(INDEX(FDONN,MATCH($CT$4&amp;$E128,FNOM&amp;FDATE,0),3)," ")</f>
        <v xml:space="preserve"> </v>
      </c>
      <c r="CU128" s="178" t="str">
        <f t="array" ref="CU128">IFERROR(INDEX(FDONN,MATCH($CT$4&amp;$E128,FNOM&amp;FDATE,0),4)," ")</f>
        <v xml:space="preserve"> </v>
      </c>
      <c r="CV128" s="187">
        <f t="shared" si="354"/>
        <v>0</v>
      </c>
      <c r="CW128" s="188">
        <f t="shared" si="442"/>
        <v>0</v>
      </c>
      <c r="CX128" s="176" t="str">
        <f t="array" ref="CX128">IFERROR(INDEX(FDONN,MATCH($CX$4&amp;$E128,FNOM&amp;FDATE,0),3)," ")</f>
        <v xml:space="preserve"> </v>
      </c>
      <c r="CY128" s="178" t="str">
        <f t="array" ref="CY128">IFERROR(INDEX(FDONN,MATCH($CX$4&amp;$E128,FNOM&amp;FDATE,0),4)," ")</f>
        <v xml:space="preserve"> </v>
      </c>
      <c r="CZ128" s="187">
        <f t="shared" si="355"/>
        <v>0</v>
      </c>
      <c r="DA128" s="188">
        <f t="shared" si="443"/>
        <v>0</v>
      </c>
      <c r="DB128" s="176" t="str">
        <f t="array" ref="DB128">IFERROR(INDEX(FDONN,MATCH($DB$4&amp;$E128,FNOM&amp;FDATE,0),3)," ")</f>
        <v xml:space="preserve"> </v>
      </c>
      <c r="DC128" s="178" t="str">
        <f t="array" ref="DC128">IFERROR(INDEX(FDONN,MATCH($DB$4&amp;$E128,FNOM&amp;FDATE,0),4)," ")</f>
        <v xml:space="preserve"> </v>
      </c>
      <c r="DD128" s="187">
        <f t="shared" si="356"/>
        <v>0</v>
      </c>
      <c r="DE128" s="188">
        <f t="shared" si="444"/>
        <v>0</v>
      </c>
      <c r="DF128" s="176" t="str">
        <f t="array" ref="DF128">IFERROR(INDEX(FDONN,MATCH($DF$4&amp;$E128,FNOM&amp;FDATE,0),3)," ")</f>
        <v xml:space="preserve"> </v>
      </c>
      <c r="DG128" s="178" t="str">
        <f t="array" ref="DG128">IFERROR(INDEX(FDONN,MATCH($DF$4&amp;$E128,FNOM&amp;FDATE,0),4)," ")</f>
        <v xml:space="preserve"> </v>
      </c>
      <c r="DH128" s="187">
        <f t="shared" si="357"/>
        <v>0</v>
      </c>
      <c r="DI128" s="188">
        <f t="shared" si="445"/>
        <v>0</v>
      </c>
      <c r="DJ128" s="176" t="str">
        <f t="array" ref="DJ128">IFERROR(INDEX(FDONN,MATCH($DJ$4&amp;$E128,FNOM&amp;FDATE,0),3)," ")</f>
        <v xml:space="preserve"> </v>
      </c>
      <c r="DK128" s="178" t="str">
        <f t="array" ref="DK128">IFERROR(INDEX(FDONN,MATCH($DJ$4&amp;$E128,FNOM&amp;FDATE,0),4)," ")</f>
        <v xml:space="preserve"> </v>
      </c>
      <c r="DL128" s="187">
        <f t="shared" si="358"/>
        <v>0</v>
      </c>
      <c r="DM128" s="188">
        <f t="shared" si="446"/>
        <v>0</v>
      </c>
      <c r="DN128" s="194" t="str">
        <f t="array" ref="DN128">IFERROR(INDEX(FDONN,MATCH($DN$4&amp;$E128,FNOM&amp;FDATE,0),3)," ")</f>
        <v xml:space="preserve"> </v>
      </c>
      <c r="DO128" s="178" t="str">
        <f t="array" ref="DO128">IFERROR(INDEX(FDONN,MATCH($DN$4&amp;$E128,FNOM&amp;FDATE,0),4)," ")</f>
        <v xml:space="preserve"> </v>
      </c>
      <c r="DP128" s="187">
        <f t="shared" si="359"/>
        <v>0</v>
      </c>
      <c r="DQ128" s="188">
        <f t="shared" si="447"/>
        <v>0</v>
      </c>
    </row>
    <row r="129" spans="1:121" ht="16.5" thickBot="1" x14ac:dyDescent="0.3">
      <c r="A129" s="97"/>
      <c r="B129" s="95">
        <f t="shared" si="325"/>
        <v>6</v>
      </c>
      <c r="C129" s="95">
        <f t="shared" si="326"/>
        <v>18</v>
      </c>
      <c r="D129" s="95">
        <f t="shared" si="327"/>
        <v>5</v>
      </c>
      <c r="E129" s="156">
        <f t="shared" si="330"/>
        <v>43589</v>
      </c>
      <c r="F129" s="176" t="str">
        <f t="array" ref="F129">IFERROR(INDEX(Etat!A:C,MATCH('2019'!$F$4:$I$4&amp;'2019'!$E129,FNOM&amp;FDATE,0),3)," ")</f>
        <v xml:space="preserve"> </v>
      </c>
      <c r="G129" s="178" t="str">
        <f t="array" ref="G129">IFERROR(INDEX(Etat!A:D,MATCH('2019'!$F$4:$I$4&amp;'2019'!$E129,FNOM&amp;FDATE,0),4)," ")</f>
        <v xml:space="preserve"> </v>
      </c>
      <c r="H129" s="187">
        <f t="shared" si="331"/>
        <v>0</v>
      </c>
      <c r="I129" s="188">
        <f t="shared" si="451"/>
        <v>0</v>
      </c>
      <c r="J129" s="176" t="str">
        <f t="array" ref="J129">IFERROR(INDEX(FDONN,MATCH($J$4&amp;$E129,FNOM&amp;FDATE,0),3)," ")</f>
        <v xml:space="preserve"> </v>
      </c>
      <c r="K129" s="178" t="str">
        <f t="array" ref="K129">IFERROR(INDEX(FDONN,MATCH($J$4&amp;$E129,FNOM&amp;FDATE,0),4)," ")</f>
        <v xml:space="preserve"> </v>
      </c>
      <c r="L129" s="187">
        <f t="shared" si="332"/>
        <v>0</v>
      </c>
      <c r="M129" s="188">
        <f t="shared" si="420"/>
        <v>0</v>
      </c>
      <c r="N129" s="176" t="str">
        <f t="array" ref="N129">IFERROR(INDEX(FDONN,MATCH($N$4&amp;$E129,FNOM&amp;FDATE,0),3)," ")</f>
        <v xml:space="preserve"> </v>
      </c>
      <c r="O129" s="178" t="str">
        <f t="array" ref="O129">IFERROR(INDEX(FDONN,MATCH($N$4&amp;$E129,FNOM&amp;FDATE,0),4)," ")</f>
        <v xml:space="preserve"> </v>
      </c>
      <c r="P129" s="187">
        <f t="shared" si="333"/>
        <v>0</v>
      </c>
      <c r="Q129" s="188">
        <f t="shared" si="421"/>
        <v>0</v>
      </c>
      <c r="R129" s="176" t="str">
        <f t="array" ref="R129">IFERROR(INDEX(FDONN,MATCH($R$4&amp;$E129,FNOM&amp;FDATE,0),3)," ")</f>
        <v xml:space="preserve"> </v>
      </c>
      <c r="S129" s="178" t="str">
        <f t="array" ref="S129">IFERROR(INDEX(FDONN,MATCH($R$4&amp;$E129,FNOM&amp;FDATE,0),4)," ")</f>
        <v xml:space="preserve"> </v>
      </c>
      <c r="T129" s="187">
        <f t="shared" si="334"/>
        <v>0</v>
      </c>
      <c r="U129" s="188">
        <f t="shared" si="422"/>
        <v>0</v>
      </c>
      <c r="V129" s="176" t="str">
        <f t="array" ref="V129">IFERROR(INDEX(FDONN,MATCH($V$4&amp;$E129,FNOM&amp;FDATE,0),3)," ")</f>
        <v xml:space="preserve"> </v>
      </c>
      <c r="W129" s="178" t="str">
        <f t="array" ref="W129">IFERROR(INDEX(FDONN,MATCH($V$4&amp;$E129,FNOM&amp;FDATE,0),4)," ")</f>
        <v xml:space="preserve"> </v>
      </c>
      <c r="X129" s="187">
        <f t="shared" si="335"/>
        <v>0</v>
      </c>
      <c r="Y129" s="188">
        <f t="shared" si="423"/>
        <v>0</v>
      </c>
      <c r="Z129" s="176" t="str">
        <f t="array" ref="Z129">IFERROR(INDEX(FDONN,MATCH($Z$4&amp;$E129,FNOM&amp;FDATE,0),3)," ")</f>
        <v xml:space="preserve"> </v>
      </c>
      <c r="AA129" s="178" t="str">
        <f t="array" ref="AA129">IFERROR(INDEX(FDONN,MATCH($Z$4&amp;$E129,FNOM&amp;FDATE,0),4)," ")</f>
        <v xml:space="preserve"> </v>
      </c>
      <c r="AB129" s="187">
        <f t="shared" si="336"/>
        <v>0</v>
      </c>
      <c r="AC129" s="188">
        <f t="shared" si="424"/>
        <v>0</v>
      </c>
      <c r="AD129" s="176" t="str">
        <f t="shared" si="328"/>
        <v xml:space="preserve"> </v>
      </c>
      <c r="AE129" s="178" t="str">
        <f t="shared" si="329"/>
        <v xml:space="preserve"> </v>
      </c>
      <c r="AF129" s="187">
        <f t="shared" si="337"/>
        <v>0</v>
      </c>
      <c r="AG129" s="188">
        <f t="shared" si="425"/>
        <v>0</v>
      </c>
      <c r="AH129" s="176" t="str">
        <f t="array" ref="AH129">IFERROR(INDEX(FDONN,MATCH($AH$4&amp;$E129,FNOM&amp;FDATE,0),3)," ")</f>
        <v xml:space="preserve"> </v>
      </c>
      <c r="AI129" s="178" t="str">
        <f t="array" ref="AI129">IFERROR(INDEX(FDONN,MATCH($AH$4&amp;$E129,FNOM&amp;FDATE,0),4)," ")</f>
        <v xml:space="preserve"> </v>
      </c>
      <c r="AJ129" s="187">
        <f t="shared" si="338"/>
        <v>0</v>
      </c>
      <c r="AK129" s="188">
        <f t="shared" si="426"/>
        <v>0</v>
      </c>
      <c r="AL129" s="176" t="str">
        <f t="array" ref="AL129">IFERROR(INDEX(FDONN,MATCH($AL$4&amp;$E129,FNOM&amp;FDATE,0),3)," ")</f>
        <v xml:space="preserve"> </v>
      </c>
      <c r="AM129" s="178" t="str">
        <f t="array" ref="AM129">IFERROR(INDEX(FDONN,MATCH($AL$4&amp;$E129,FNOM&amp;FDATE,0),4)," ")</f>
        <v xml:space="preserve"> </v>
      </c>
      <c r="AN129" s="187">
        <f t="shared" si="339"/>
        <v>0</v>
      </c>
      <c r="AO129" s="188">
        <f t="shared" si="427"/>
        <v>0</v>
      </c>
      <c r="AP129" s="176" t="str">
        <f t="array" ref="AP129">IFERROR(INDEX(FDONN,MATCH($AP$4&amp;$E129,FNOM&amp;FDATE,0),3)," ")</f>
        <v xml:space="preserve"> </v>
      </c>
      <c r="AQ129" s="178" t="str">
        <f t="array" ref="AQ129">IFERROR(INDEX(FDONN,MATCH($AP$4&amp;$E129,FNOM&amp;FDATE,0),4)," ")</f>
        <v xml:space="preserve"> </v>
      </c>
      <c r="AR129" s="187">
        <f t="shared" si="340"/>
        <v>0</v>
      </c>
      <c r="AS129" s="188">
        <f t="shared" si="428"/>
        <v>0</v>
      </c>
      <c r="AT129" s="176" t="str">
        <f t="array" ref="AT129">IFERROR(INDEX(FDONN,MATCH($AT$4&amp;$E129,FNOM&amp;FDATE,0),3)," ")</f>
        <v xml:space="preserve"> </v>
      </c>
      <c r="AU129" s="178" t="str">
        <f t="array" ref="AU129">IFERROR(INDEX(FDONN,MATCH($AT$4&amp;$E129,FNOM&amp;FDATE,0),4)," ")</f>
        <v xml:space="preserve"> </v>
      </c>
      <c r="AV129" s="187">
        <f t="shared" si="341"/>
        <v>0</v>
      </c>
      <c r="AW129" s="188">
        <f t="shared" si="429"/>
        <v>0</v>
      </c>
      <c r="AX129" s="176" t="str">
        <f t="array" ref="AX129">IFERROR(INDEX(FDONN,MATCH($AX$4&amp;$E129,FNOM&amp;FDATE,0),3)," ")</f>
        <v xml:space="preserve"> </v>
      </c>
      <c r="AY129" s="178" t="str">
        <f t="array" ref="AY129">IFERROR(INDEX(FDONN,MATCH($AX$4&amp;$E129,FNOM&amp;FDATE,0),4)," ")</f>
        <v xml:space="preserve"> </v>
      </c>
      <c r="AZ129" s="187">
        <f t="shared" si="342"/>
        <v>0</v>
      </c>
      <c r="BA129" s="188">
        <f t="shared" si="430"/>
        <v>0</v>
      </c>
      <c r="BB129" s="176" t="str">
        <f t="array" ref="BB129">IFERROR(INDEX(FDONN,MATCH($BB$4&amp;$E129,FNOM&amp;FDATE,0),3)," ")</f>
        <v xml:space="preserve"> </v>
      </c>
      <c r="BC129" s="178" t="str">
        <f t="array" ref="BC129">IFERROR(INDEX(FDONN,MATCH($BB$4&amp;$E129,FNOM&amp;FDATE,0),4)," ")</f>
        <v xml:space="preserve"> </v>
      </c>
      <c r="BD129" s="187">
        <f t="shared" si="343"/>
        <v>0</v>
      </c>
      <c r="BE129" s="188">
        <f t="shared" si="431"/>
        <v>0</v>
      </c>
      <c r="BF129" s="176" t="str">
        <f t="array" ref="BF129">IFERROR(INDEX(FDONN,MATCH($BF$4&amp;$E129,FNOM&amp;FDATE,0),3)," ")</f>
        <v xml:space="preserve"> </v>
      </c>
      <c r="BG129" s="178" t="str">
        <f t="array" ref="BG129">IFERROR(INDEX(FDONN,MATCH($BF$4&amp;$E129,FNOM&amp;FDATE,0),4)," ")</f>
        <v xml:space="preserve"> </v>
      </c>
      <c r="BH129" s="187">
        <f t="shared" si="344"/>
        <v>0</v>
      </c>
      <c r="BI129" s="188">
        <f t="shared" si="432"/>
        <v>0</v>
      </c>
      <c r="BJ129" s="176" t="str">
        <f t="array" ref="BJ129">IFERROR(INDEX(FDONN,MATCH($BJ$4&amp;$E129,FNOM&amp;FDATE,0),3)," ")</f>
        <v xml:space="preserve"> </v>
      </c>
      <c r="BK129" s="178" t="str">
        <f t="array" ref="BK129">IFERROR(INDEX(FDONN,MATCH($BJ$4&amp;$E129,FNOM&amp;FDATE,0),4)," ")</f>
        <v xml:space="preserve"> </v>
      </c>
      <c r="BL129" s="187">
        <f t="shared" si="345"/>
        <v>0</v>
      </c>
      <c r="BM129" s="188">
        <f t="shared" si="433"/>
        <v>0</v>
      </c>
      <c r="BN129" s="176" t="str">
        <f t="array" ref="BN129">IFERROR(INDEX(FDONN,MATCH($BN$4&amp;$E129,FNOM&amp;FDATE,0),3)," ")</f>
        <v xml:space="preserve"> </v>
      </c>
      <c r="BO129" s="178" t="str">
        <f t="array" ref="BO129">IFERROR(INDEX(FDONN,MATCH($BN$4&amp;$E129,FNOM&amp;FDATE,0),4)," ")</f>
        <v xml:space="preserve"> </v>
      </c>
      <c r="BP129" s="187">
        <f t="shared" si="346"/>
        <v>0</v>
      </c>
      <c r="BQ129" s="188">
        <f t="shared" si="434"/>
        <v>0</v>
      </c>
      <c r="BR129" s="176" t="str">
        <f t="array" ref="BR129">IFERROR(INDEX(FDONN,MATCH($BR$4&amp;$E129,FNOM&amp;FDATE,0),3)," ")</f>
        <v xml:space="preserve"> </v>
      </c>
      <c r="BS129" s="178" t="str">
        <f t="array" ref="BS129">IFERROR(INDEX(FDONN,MATCH($BR$4&amp;$E129,FNOM&amp;FDATE,0),4)," ")</f>
        <v xml:space="preserve"> </v>
      </c>
      <c r="BT129" s="187">
        <f t="shared" si="347"/>
        <v>0</v>
      </c>
      <c r="BU129" s="188">
        <f t="shared" si="435"/>
        <v>0</v>
      </c>
      <c r="BV129" s="176" t="str">
        <f t="array" ref="BV129">IFERROR(INDEX(FDONN,MATCH($BV$4&amp;$E129,FNOM&amp;FDATE,0),3)," ")</f>
        <v xml:space="preserve"> </v>
      </c>
      <c r="BW129" s="178" t="str">
        <f t="array" ref="BW129">IFERROR(INDEX(FDONN,MATCH($BV$4&amp;$E129,FNOM&amp;FDATE,0),4)," ")</f>
        <v xml:space="preserve"> </v>
      </c>
      <c r="BX129" s="187">
        <f t="shared" si="348"/>
        <v>0</v>
      </c>
      <c r="BY129" s="188">
        <f t="shared" si="436"/>
        <v>0</v>
      </c>
      <c r="BZ129" s="176" t="str">
        <f t="array" ref="BZ129">IFERROR(INDEX(FDONN,MATCH($BZ$4&amp;$E129,FNOM&amp;FDATE,0),3)," ")</f>
        <v xml:space="preserve"> </v>
      </c>
      <c r="CA129" s="178" t="str">
        <f t="array" ref="CA129">IFERROR(INDEX(FDONN,MATCH($BZ$4&amp;$E129,FNOM&amp;FDATE,0),4)," ")</f>
        <v xml:space="preserve"> </v>
      </c>
      <c r="CB129" s="187">
        <f t="shared" si="349"/>
        <v>0</v>
      </c>
      <c r="CC129" s="188">
        <f t="shared" si="437"/>
        <v>0</v>
      </c>
      <c r="CD129" s="176" t="str">
        <f t="array" ref="CD129">IFERROR(INDEX(FDONN,MATCH($CD$4&amp;$E129,FNOM&amp;FDATE,0),3)," ")</f>
        <v xml:space="preserve"> </v>
      </c>
      <c r="CE129" s="178" t="str">
        <f t="array" ref="CE129">IFERROR(INDEX(FDONN,MATCH($CD$4&amp;$E129,FNOM&amp;FDATE,0),4)," ")</f>
        <v xml:space="preserve"> </v>
      </c>
      <c r="CF129" s="187">
        <f t="shared" si="350"/>
        <v>0</v>
      </c>
      <c r="CG129" s="188">
        <f t="shared" si="438"/>
        <v>0</v>
      </c>
      <c r="CH129" s="176" t="str">
        <f t="array" ref="CH129">IFERROR(INDEX(FDONN,MATCH($CH$4&amp;$E129,FNOM&amp;FDATE,0),3)," ")</f>
        <v xml:space="preserve"> </v>
      </c>
      <c r="CI129" s="178" t="str">
        <f t="array" ref="CI129">IFERROR(INDEX(FDONN,MATCH($CH$4&amp;$E129,FNOM&amp;FDATE,0),4)," ")</f>
        <v xml:space="preserve"> </v>
      </c>
      <c r="CJ129" s="187">
        <f t="shared" si="351"/>
        <v>0</v>
      </c>
      <c r="CK129" s="188">
        <f t="shared" si="439"/>
        <v>0</v>
      </c>
      <c r="CL129" s="176" t="str">
        <f t="array" ref="CL129">IFERROR(INDEX(FDONN,MATCH($CL$4&amp;$E129,FNOM&amp;FDATE,0),3)," ")</f>
        <v xml:space="preserve"> </v>
      </c>
      <c r="CM129" s="178" t="str">
        <f t="array" ref="CM129">IFERROR(INDEX(FDONN,MATCH($CL$4&amp;$E129,FNOM&amp;FDATE,0),4)," ")</f>
        <v xml:space="preserve"> </v>
      </c>
      <c r="CN129" s="187">
        <f t="shared" si="352"/>
        <v>0</v>
      </c>
      <c r="CO129" s="188">
        <f t="shared" si="440"/>
        <v>0</v>
      </c>
      <c r="CP129" s="176" t="str">
        <f t="array" ref="CP129">IFERROR(INDEX(FDONN,MATCH($CP$4&amp;$E129,FNOM&amp;FDATE,0),3)," ")</f>
        <v xml:space="preserve"> </v>
      </c>
      <c r="CQ129" s="178" t="str">
        <f t="array" ref="CQ129">IFERROR(INDEX(FDONN,MATCH($CP$4&amp;$E129,FNOM&amp;FDATE,0),4)," ")</f>
        <v xml:space="preserve"> </v>
      </c>
      <c r="CR129" s="187">
        <f t="shared" si="353"/>
        <v>0</v>
      </c>
      <c r="CS129" s="188">
        <f t="shared" si="441"/>
        <v>0</v>
      </c>
      <c r="CT129" s="176" t="str">
        <f t="array" ref="CT129">IFERROR(INDEX(FDONN,MATCH($CT$4&amp;$E129,FNOM&amp;FDATE,0),3)," ")</f>
        <v xml:space="preserve"> </v>
      </c>
      <c r="CU129" s="178" t="str">
        <f t="array" ref="CU129">IFERROR(INDEX(FDONN,MATCH($CT$4&amp;$E129,FNOM&amp;FDATE,0),4)," ")</f>
        <v xml:space="preserve"> </v>
      </c>
      <c r="CV129" s="187">
        <f t="shared" si="354"/>
        <v>0</v>
      </c>
      <c r="CW129" s="188">
        <f t="shared" si="442"/>
        <v>0</v>
      </c>
      <c r="CX129" s="176" t="str">
        <f t="array" ref="CX129">IFERROR(INDEX(FDONN,MATCH($CX$4&amp;$E129,FNOM&amp;FDATE,0),3)," ")</f>
        <v xml:space="preserve"> </v>
      </c>
      <c r="CY129" s="178" t="str">
        <f t="array" ref="CY129">IFERROR(INDEX(FDONN,MATCH($CX$4&amp;$E129,FNOM&amp;FDATE,0),4)," ")</f>
        <v xml:space="preserve"> </v>
      </c>
      <c r="CZ129" s="187">
        <f t="shared" si="355"/>
        <v>0</v>
      </c>
      <c r="DA129" s="188">
        <f t="shared" si="443"/>
        <v>0</v>
      </c>
      <c r="DB129" s="176" t="str">
        <f t="array" ref="DB129">IFERROR(INDEX(FDONN,MATCH($DB$4&amp;$E129,FNOM&amp;FDATE,0),3)," ")</f>
        <v xml:space="preserve"> </v>
      </c>
      <c r="DC129" s="178" t="str">
        <f t="array" ref="DC129">IFERROR(INDEX(FDONN,MATCH($DB$4&amp;$E129,FNOM&amp;FDATE,0),4)," ")</f>
        <v xml:space="preserve"> </v>
      </c>
      <c r="DD129" s="187">
        <f t="shared" si="356"/>
        <v>0</v>
      </c>
      <c r="DE129" s="188">
        <f t="shared" si="444"/>
        <v>0</v>
      </c>
      <c r="DF129" s="176" t="str">
        <f t="array" ref="DF129">IFERROR(INDEX(FDONN,MATCH($DF$4&amp;$E129,FNOM&amp;FDATE,0),3)," ")</f>
        <v xml:space="preserve"> </v>
      </c>
      <c r="DG129" s="178" t="str">
        <f t="array" ref="DG129">IFERROR(INDEX(FDONN,MATCH($DF$4&amp;$E129,FNOM&amp;FDATE,0),4)," ")</f>
        <v xml:space="preserve"> </v>
      </c>
      <c r="DH129" s="187">
        <f t="shared" si="357"/>
        <v>0</v>
      </c>
      <c r="DI129" s="188">
        <f t="shared" si="445"/>
        <v>0</v>
      </c>
      <c r="DJ129" s="176" t="str">
        <f t="array" ref="DJ129">IFERROR(INDEX(FDONN,MATCH($DJ$4&amp;$E129,FNOM&amp;FDATE,0),3)," ")</f>
        <v xml:space="preserve"> </v>
      </c>
      <c r="DK129" s="178" t="str">
        <f t="array" ref="DK129">IFERROR(INDEX(FDONN,MATCH($DJ$4&amp;$E129,FNOM&amp;FDATE,0),4)," ")</f>
        <v xml:space="preserve"> </v>
      </c>
      <c r="DL129" s="187">
        <f t="shared" si="358"/>
        <v>0</v>
      </c>
      <c r="DM129" s="188">
        <f t="shared" si="446"/>
        <v>0</v>
      </c>
      <c r="DN129" s="194" t="str">
        <f t="array" ref="DN129">IFERROR(INDEX(FDONN,MATCH($DN$4&amp;$E129,FNOM&amp;FDATE,0),3)," ")</f>
        <v xml:space="preserve"> </v>
      </c>
      <c r="DO129" s="178" t="str">
        <f t="array" ref="DO129">IFERROR(INDEX(FDONN,MATCH($DN$4&amp;$E129,FNOM&amp;FDATE,0),4)," ")</f>
        <v xml:space="preserve"> </v>
      </c>
      <c r="DP129" s="187">
        <f t="shared" si="359"/>
        <v>0</v>
      </c>
      <c r="DQ129" s="188">
        <f t="shared" si="447"/>
        <v>0</v>
      </c>
    </row>
    <row r="130" spans="1:121" ht="16.5" thickBot="1" x14ac:dyDescent="0.3">
      <c r="A130" s="97"/>
      <c r="B130" s="95">
        <f t="shared" si="325"/>
        <v>7</v>
      </c>
      <c r="C130" s="95">
        <f t="shared" si="326"/>
        <v>18</v>
      </c>
      <c r="D130" s="95">
        <f t="shared" si="327"/>
        <v>5</v>
      </c>
      <c r="E130" s="156">
        <f t="shared" si="330"/>
        <v>43590</v>
      </c>
      <c r="F130" s="176" t="str">
        <f t="array" ref="F130">IFERROR(INDEX(Etat!A:C,MATCH('2019'!$F$4:$I$4&amp;'2019'!$E130,FNOM&amp;FDATE,0),3)," ")</f>
        <v xml:space="preserve"> </v>
      </c>
      <c r="G130" s="178" t="str">
        <f t="array" ref="G130">IFERROR(INDEX(Etat!A:D,MATCH('2019'!$F$4:$I$4&amp;'2019'!$E130,FNOM&amp;FDATE,0),4)," ")</f>
        <v xml:space="preserve"> </v>
      </c>
      <c r="H130" s="187">
        <f t="shared" si="331"/>
        <v>0</v>
      </c>
      <c r="I130" s="188">
        <f t="shared" si="451"/>
        <v>0</v>
      </c>
      <c r="J130" s="176" t="str">
        <f t="array" ref="J130">IFERROR(INDEX(FDONN,MATCH($J$4&amp;$E130,FNOM&amp;FDATE,0),3)," ")</f>
        <v xml:space="preserve"> </v>
      </c>
      <c r="K130" s="178" t="str">
        <f t="array" ref="K130">IFERROR(INDEX(FDONN,MATCH($J$4&amp;$E130,FNOM&amp;FDATE,0),4)," ")</f>
        <v xml:space="preserve"> </v>
      </c>
      <c r="L130" s="187">
        <f t="shared" si="332"/>
        <v>0</v>
      </c>
      <c r="M130" s="188">
        <f t="shared" si="420"/>
        <v>0</v>
      </c>
      <c r="N130" s="176" t="str">
        <f t="array" ref="N130">IFERROR(INDEX(FDONN,MATCH($N$4&amp;$E130,FNOM&amp;FDATE,0),3)," ")</f>
        <v xml:space="preserve"> </v>
      </c>
      <c r="O130" s="178" t="str">
        <f t="array" ref="O130">IFERROR(INDEX(FDONN,MATCH($N$4&amp;$E130,FNOM&amp;FDATE,0),4)," ")</f>
        <v xml:space="preserve"> </v>
      </c>
      <c r="P130" s="187">
        <f t="shared" si="333"/>
        <v>0</v>
      </c>
      <c r="Q130" s="188">
        <f t="shared" si="421"/>
        <v>0</v>
      </c>
      <c r="R130" s="176" t="str">
        <f t="array" ref="R130">IFERROR(INDEX(FDONN,MATCH($R$4&amp;$E130,FNOM&amp;FDATE,0),3)," ")</f>
        <v xml:space="preserve"> </v>
      </c>
      <c r="S130" s="178" t="str">
        <f t="array" ref="S130">IFERROR(INDEX(FDONN,MATCH($R$4&amp;$E130,FNOM&amp;FDATE,0),4)," ")</f>
        <v xml:space="preserve"> </v>
      </c>
      <c r="T130" s="187">
        <f t="shared" si="334"/>
        <v>0</v>
      </c>
      <c r="U130" s="188">
        <f t="shared" si="422"/>
        <v>0</v>
      </c>
      <c r="V130" s="176" t="str">
        <f t="array" ref="V130">IFERROR(INDEX(FDONN,MATCH($V$4&amp;$E130,FNOM&amp;FDATE,0),3)," ")</f>
        <v xml:space="preserve"> </v>
      </c>
      <c r="W130" s="178" t="str">
        <f t="array" ref="W130">IFERROR(INDEX(FDONN,MATCH($V$4&amp;$E130,FNOM&amp;FDATE,0),4)," ")</f>
        <v xml:space="preserve"> </v>
      </c>
      <c r="X130" s="187">
        <f t="shared" si="335"/>
        <v>0</v>
      </c>
      <c r="Y130" s="188">
        <f t="shared" si="423"/>
        <v>0</v>
      </c>
      <c r="Z130" s="176" t="str">
        <f t="array" ref="Z130">IFERROR(INDEX(FDONN,MATCH($Z$4&amp;$E130,FNOM&amp;FDATE,0),3)," ")</f>
        <v xml:space="preserve"> </v>
      </c>
      <c r="AA130" s="178" t="str">
        <f t="array" ref="AA130">IFERROR(INDEX(FDONN,MATCH($Z$4&amp;$E130,FNOM&amp;FDATE,0),4)," ")</f>
        <v xml:space="preserve"> </v>
      </c>
      <c r="AB130" s="187">
        <f t="shared" si="336"/>
        <v>0</v>
      </c>
      <c r="AC130" s="188">
        <f t="shared" si="424"/>
        <v>0</v>
      </c>
      <c r="AD130" s="176" t="str">
        <f t="shared" si="328"/>
        <v xml:space="preserve"> </v>
      </c>
      <c r="AE130" s="178" t="str">
        <f t="shared" si="329"/>
        <v xml:space="preserve"> </v>
      </c>
      <c r="AF130" s="187">
        <f t="shared" si="337"/>
        <v>0</v>
      </c>
      <c r="AG130" s="188">
        <f t="shared" si="425"/>
        <v>0</v>
      </c>
      <c r="AH130" s="176" t="str">
        <f t="array" ref="AH130">IFERROR(INDEX(FDONN,MATCH($AH$4&amp;$E130,FNOM&amp;FDATE,0),3)," ")</f>
        <v xml:space="preserve"> </v>
      </c>
      <c r="AI130" s="178" t="str">
        <f t="array" ref="AI130">IFERROR(INDEX(FDONN,MATCH($AH$4&amp;$E130,FNOM&amp;FDATE,0),4)," ")</f>
        <v xml:space="preserve"> </v>
      </c>
      <c r="AJ130" s="187">
        <f t="shared" si="338"/>
        <v>0</v>
      </c>
      <c r="AK130" s="188">
        <f t="shared" si="426"/>
        <v>0</v>
      </c>
      <c r="AL130" s="176" t="str">
        <f t="array" ref="AL130">IFERROR(INDEX(FDONN,MATCH($AL$4&amp;$E130,FNOM&amp;FDATE,0),3)," ")</f>
        <v xml:space="preserve"> </v>
      </c>
      <c r="AM130" s="178" t="str">
        <f t="array" ref="AM130">IFERROR(INDEX(FDONN,MATCH($AL$4&amp;$E130,FNOM&amp;FDATE,0),4)," ")</f>
        <v xml:space="preserve"> </v>
      </c>
      <c r="AN130" s="187">
        <f t="shared" si="339"/>
        <v>0</v>
      </c>
      <c r="AO130" s="188">
        <f t="shared" si="427"/>
        <v>0</v>
      </c>
      <c r="AP130" s="176" t="str">
        <f t="array" ref="AP130">IFERROR(INDEX(FDONN,MATCH($AP$4&amp;$E130,FNOM&amp;FDATE,0),3)," ")</f>
        <v xml:space="preserve"> </v>
      </c>
      <c r="AQ130" s="178" t="str">
        <f t="array" ref="AQ130">IFERROR(INDEX(FDONN,MATCH($AP$4&amp;$E130,FNOM&amp;FDATE,0),4)," ")</f>
        <v xml:space="preserve"> </v>
      </c>
      <c r="AR130" s="187">
        <f t="shared" si="340"/>
        <v>0</v>
      </c>
      <c r="AS130" s="188">
        <f t="shared" si="428"/>
        <v>0</v>
      </c>
      <c r="AT130" s="176" t="str">
        <f t="array" ref="AT130">IFERROR(INDEX(FDONN,MATCH($AT$4&amp;$E130,FNOM&amp;FDATE,0),3)," ")</f>
        <v xml:space="preserve"> </v>
      </c>
      <c r="AU130" s="178" t="str">
        <f t="array" ref="AU130">IFERROR(INDEX(FDONN,MATCH($AT$4&amp;$E130,FNOM&amp;FDATE,0),4)," ")</f>
        <v xml:space="preserve"> </v>
      </c>
      <c r="AV130" s="187">
        <f t="shared" si="341"/>
        <v>0</v>
      </c>
      <c r="AW130" s="188">
        <f t="shared" si="429"/>
        <v>0</v>
      </c>
      <c r="AX130" s="176" t="str">
        <f t="array" ref="AX130">IFERROR(INDEX(FDONN,MATCH($AX$4&amp;$E130,FNOM&amp;FDATE,0),3)," ")</f>
        <v xml:space="preserve"> </v>
      </c>
      <c r="AY130" s="178" t="str">
        <f t="array" ref="AY130">IFERROR(INDEX(FDONN,MATCH($AX$4&amp;$E130,FNOM&amp;FDATE,0),4)," ")</f>
        <v xml:space="preserve"> </v>
      </c>
      <c r="AZ130" s="187">
        <f t="shared" si="342"/>
        <v>0</v>
      </c>
      <c r="BA130" s="188">
        <f t="shared" si="430"/>
        <v>0</v>
      </c>
      <c r="BB130" s="176" t="str">
        <f t="array" ref="BB130">IFERROR(INDEX(FDONN,MATCH($BB$4&amp;$E130,FNOM&amp;FDATE,0),3)," ")</f>
        <v xml:space="preserve"> </v>
      </c>
      <c r="BC130" s="178" t="str">
        <f t="array" ref="BC130">IFERROR(INDEX(FDONN,MATCH($BB$4&amp;$E130,FNOM&amp;FDATE,0),4)," ")</f>
        <v xml:space="preserve"> </v>
      </c>
      <c r="BD130" s="187">
        <f t="shared" si="343"/>
        <v>0</v>
      </c>
      <c r="BE130" s="188">
        <f t="shared" si="431"/>
        <v>0</v>
      </c>
      <c r="BF130" s="176" t="str">
        <f t="array" ref="BF130">IFERROR(INDEX(FDONN,MATCH($BF$4&amp;$E130,FNOM&amp;FDATE,0),3)," ")</f>
        <v xml:space="preserve"> </v>
      </c>
      <c r="BG130" s="178" t="str">
        <f t="array" ref="BG130">IFERROR(INDEX(FDONN,MATCH($BF$4&amp;$E130,FNOM&amp;FDATE,0),4)," ")</f>
        <v xml:space="preserve"> </v>
      </c>
      <c r="BH130" s="187">
        <f t="shared" si="344"/>
        <v>0</v>
      </c>
      <c r="BI130" s="188">
        <f t="shared" si="432"/>
        <v>0</v>
      </c>
      <c r="BJ130" s="176" t="str">
        <f t="array" ref="BJ130">IFERROR(INDEX(FDONN,MATCH($BJ$4&amp;$E130,FNOM&amp;FDATE,0),3)," ")</f>
        <v xml:space="preserve"> </v>
      </c>
      <c r="BK130" s="178" t="str">
        <f t="array" ref="BK130">IFERROR(INDEX(FDONN,MATCH($BJ$4&amp;$E130,FNOM&amp;FDATE,0),4)," ")</f>
        <v xml:space="preserve"> </v>
      </c>
      <c r="BL130" s="187">
        <f t="shared" si="345"/>
        <v>0</v>
      </c>
      <c r="BM130" s="188">
        <f t="shared" si="433"/>
        <v>0</v>
      </c>
      <c r="BN130" s="176" t="str">
        <f t="array" ref="BN130">IFERROR(INDEX(FDONN,MATCH($BN$4&amp;$E130,FNOM&amp;FDATE,0),3)," ")</f>
        <v xml:space="preserve"> </v>
      </c>
      <c r="BO130" s="178" t="str">
        <f t="array" ref="BO130">IFERROR(INDEX(FDONN,MATCH($BN$4&amp;$E130,FNOM&amp;FDATE,0),4)," ")</f>
        <v xml:space="preserve"> </v>
      </c>
      <c r="BP130" s="187">
        <f t="shared" si="346"/>
        <v>0</v>
      </c>
      <c r="BQ130" s="188">
        <f t="shared" si="434"/>
        <v>0</v>
      </c>
      <c r="BR130" s="176" t="str">
        <f t="array" ref="BR130">IFERROR(INDEX(FDONN,MATCH($BR$4&amp;$E130,FNOM&amp;FDATE,0),3)," ")</f>
        <v xml:space="preserve"> </v>
      </c>
      <c r="BS130" s="178" t="str">
        <f t="array" ref="BS130">IFERROR(INDEX(FDONN,MATCH($BR$4&amp;$E130,FNOM&amp;FDATE,0),4)," ")</f>
        <v xml:space="preserve"> </v>
      </c>
      <c r="BT130" s="187">
        <f t="shared" si="347"/>
        <v>0</v>
      </c>
      <c r="BU130" s="188">
        <f t="shared" si="435"/>
        <v>0</v>
      </c>
      <c r="BV130" s="176" t="str">
        <f t="array" ref="BV130">IFERROR(INDEX(FDONN,MATCH($BV$4&amp;$E130,FNOM&amp;FDATE,0),3)," ")</f>
        <v xml:space="preserve"> </v>
      </c>
      <c r="BW130" s="178" t="str">
        <f t="array" ref="BW130">IFERROR(INDEX(FDONN,MATCH($BV$4&amp;$E130,FNOM&amp;FDATE,0),4)," ")</f>
        <v xml:space="preserve"> </v>
      </c>
      <c r="BX130" s="187">
        <f t="shared" si="348"/>
        <v>0</v>
      </c>
      <c r="BY130" s="188">
        <f t="shared" si="436"/>
        <v>0</v>
      </c>
      <c r="BZ130" s="176" t="str">
        <f t="array" ref="BZ130">IFERROR(INDEX(FDONN,MATCH($BZ$4&amp;$E130,FNOM&amp;FDATE,0),3)," ")</f>
        <v xml:space="preserve"> </v>
      </c>
      <c r="CA130" s="178" t="str">
        <f t="array" ref="CA130">IFERROR(INDEX(FDONN,MATCH($BZ$4&amp;$E130,FNOM&amp;FDATE,0),4)," ")</f>
        <v xml:space="preserve"> </v>
      </c>
      <c r="CB130" s="187">
        <f t="shared" si="349"/>
        <v>0</v>
      </c>
      <c r="CC130" s="188">
        <f t="shared" si="437"/>
        <v>0</v>
      </c>
      <c r="CD130" s="176" t="str">
        <f t="array" ref="CD130">IFERROR(INDEX(FDONN,MATCH($CD$4&amp;$E130,FNOM&amp;FDATE,0),3)," ")</f>
        <v xml:space="preserve"> </v>
      </c>
      <c r="CE130" s="178" t="str">
        <f t="array" ref="CE130">IFERROR(INDEX(FDONN,MATCH($CD$4&amp;$E130,FNOM&amp;FDATE,0),4)," ")</f>
        <v xml:space="preserve"> </v>
      </c>
      <c r="CF130" s="187">
        <f t="shared" si="350"/>
        <v>0</v>
      </c>
      <c r="CG130" s="188">
        <f t="shared" si="438"/>
        <v>0</v>
      </c>
      <c r="CH130" s="176" t="str">
        <f t="array" ref="CH130">IFERROR(INDEX(FDONN,MATCH($CH$4&amp;$E130,FNOM&amp;FDATE,0),3)," ")</f>
        <v xml:space="preserve"> </v>
      </c>
      <c r="CI130" s="178" t="str">
        <f t="array" ref="CI130">IFERROR(INDEX(FDONN,MATCH($CH$4&amp;$E130,FNOM&amp;FDATE,0),4)," ")</f>
        <v xml:space="preserve"> </v>
      </c>
      <c r="CJ130" s="187">
        <f t="shared" si="351"/>
        <v>0</v>
      </c>
      <c r="CK130" s="188">
        <f t="shared" si="439"/>
        <v>0</v>
      </c>
      <c r="CL130" s="176" t="str">
        <f t="array" ref="CL130">IFERROR(INDEX(FDONN,MATCH($CL$4&amp;$E130,FNOM&amp;FDATE,0),3)," ")</f>
        <v xml:space="preserve"> </v>
      </c>
      <c r="CM130" s="178" t="str">
        <f t="array" ref="CM130">IFERROR(INDEX(FDONN,MATCH($CL$4&amp;$E130,FNOM&amp;FDATE,0),4)," ")</f>
        <v xml:space="preserve"> </v>
      </c>
      <c r="CN130" s="187">
        <f t="shared" si="352"/>
        <v>0</v>
      </c>
      <c r="CO130" s="188">
        <f t="shared" si="440"/>
        <v>0</v>
      </c>
      <c r="CP130" s="176" t="str">
        <f t="array" ref="CP130">IFERROR(INDEX(FDONN,MATCH($CP$4&amp;$E130,FNOM&amp;FDATE,0),3)," ")</f>
        <v xml:space="preserve"> </v>
      </c>
      <c r="CQ130" s="178" t="str">
        <f t="array" ref="CQ130">IFERROR(INDEX(FDONN,MATCH($CP$4&amp;$E130,FNOM&amp;FDATE,0),4)," ")</f>
        <v xml:space="preserve"> </v>
      </c>
      <c r="CR130" s="187">
        <f t="shared" si="353"/>
        <v>0</v>
      </c>
      <c r="CS130" s="188">
        <f t="shared" si="441"/>
        <v>0</v>
      </c>
      <c r="CT130" s="176" t="str">
        <f t="array" ref="CT130">IFERROR(INDEX(FDONN,MATCH($CT$4&amp;$E130,FNOM&amp;FDATE,0),3)," ")</f>
        <v xml:space="preserve"> </v>
      </c>
      <c r="CU130" s="178" t="str">
        <f t="array" ref="CU130">IFERROR(INDEX(FDONN,MATCH($CT$4&amp;$E130,FNOM&amp;FDATE,0),4)," ")</f>
        <v xml:space="preserve"> </v>
      </c>
      <c r="CV130" s="187">
        <f t="shared" si="354"/>
        <v>0</v>
      </c>
      <c r="CW130" s="188">
        <f t="shared" si="442"/>
        <v>0</v>
      </c>
      <c r="CX130" s="176" t="str">
        <f t="array" ref="CX130">IFERROR(INDEX(FDONN,MATCH($CX$4&amp;$E130,FNOM&amp;FDATE,0),3)," ")</f>
        <v xml:space="preserve"> </v>
      </c>
      <c r="CY130" s="178" t="str">
        <f t="array" ref="CY130">IFERROR(INDEX(FDONN,MATCH($CX$4&amp;$E130,FNOM&amp;FDATE,0),4)," ")</f>
        <v xml:space="preserve"> </v>
      </c>
      <c r="CZ130" s="187">
        <f t="shared" si="355"/>
        <v>0</v>
      </c>
      <c r="DA130" s="188">
        <f t="shared" si="443"/>
        <v>0</v>
      </c>
      <c r="DB130" s="176" t="str">
        <f t="array" ref="DB130">IFERROR(INDEX(FDONN,MATCH($DB$4&amp;$E130,FNOM&amp;FDATE,0),3)," ")</f>
        <v xml:space="preserve"> </v>
      </c>
      <c r="DC130" s="178" t="str">
        <f t="array" ref="DC130">IFERROR(INDEX(FDONN,MATCH($DB$4&amp;$E130,FNOM&amp;FDATE,0),4)," ")</f>
        <v xml:space="preserve"> </v>
      </c>
      <c r="DD130" s="187">
        <f t="shared" si="356"/>
        <v>0</v>
      </c>
      <c r="DE130" s="188">
        <f t="shared" si="444"/>
        <v>0</v>
      </c>
      <c r="DF130" s="176" t="str">
        <f t="array" ref="DF130">IFERROR(INDEX(FDONN,MATCH($DF$4&amp;$E130,FNOM&amp;FDATE,0),3)," ")</f>
        <v xml:space="preserve"> </v>
      </c>
      <c r="DG130" s="178" t="str">
        <f t="array" ref="DG130">IFERROR(INDEX(FDONN,MATCH($DF$4&amp;$E130,FNOM&amp;FDATE,0),4)," ")</f>
        <v xml:space="preserve"> </v>
      </c>
      <c r="DH130" s="187">
        <f t="shared" si="357"/>
        <v>0</v>
      </c>
      <c r="DI130" s="188">
        <f t="shared" si="445"/>
        <v>0</v>
      </c>
      <c r="DJ130" s="176" t="str">
        <f t="array" ref="DJ130">IFERROR(INDEX(FDONN,MATCH($DJ$4&amp;$E130,FNOM&amp;FDATE,0),3)," ")</f>
        <v xml:space="preserve"> </v>
      </c>
      <c r="DK130" s="178" t="str">
        <f t="array" ref="DK130">IFERROR(INDEX(FDONN,MATCH($DJ$4&amp;$E130,FNOM&amp;FDATE,0),4)," ")</f>
        <v xml:space="preserve"> </v>
      </c>
      <c r="DL130" s="187">
        <f t="shared" si="358"/>
        <v>0</v>
      </c>
      <c r="DM130" s="188">
        <f t="shared" si="446"/>
        <v>0</v>
      </c>
      <c r="DN130" s="194" t="str">
        <f t="array" ref="DN130">IFERROR(INDEX(FDONN,MATCH($DN$4&amp;$E130,FNOM&amp;FDATE,0),3)," ")</f>
        <v xml:space="preserve"> </v>
      </c>
      <c r="DO130" s="178" t="str">
        <f t="array" ref="DO130">IFERROR(INDEX(FDONN,MATCH($DN$4&amp;$E130,FNOM&amp;FDATE,0),4)," ")</f>
        <v xml:space="preserve"> </v>
      </c>
      <c r="DP130" s="187">
        <f t="shared" si="359"/>
        <v>0</v>
      </c>
      <c r="DQ130" s="188">
        <f t="shared" si="447"/>
        <v>0</v>
      </c>
    </row>
    <row r="131" spans="1:121" ht="16.5" thickBot="1" x14ac:dyDescent="0.3">
      <c r="A131" s="97"/>
      <c r="B131" s="95">
        <f t="shared" si="325"/>
        <v>1</v>
      </c>
      <c r="C131" s="95">
        <f t="shared" si="326"/>
        <v>19</v>
      </c>
      <c r="D131" s="95">
        <f t="shared" si="327"/>
        <v>5</v>
      </c>
      <c r="E131" s="156">
        <f t="shared" si="330"/>
        <v>43591</v>
      </c>
      <c r="F131" s="176" t="str">
        <f t="array" ref="F131">IFERROR(INDEX(Etat!A:C,MATCH('2019'!$F$4:$I$4&amp;'2019'!$E131,FNOM&amp;FDATE,0),3)," ")</f>
        <v xml:space="preserve"> </v>
      </c>
      <c r="G131" s="178" t="str">
        <f t="array" ref="G131">IFERROR(INDEX(Etat!A:D,MATCH('2019'!$F$4:$I$4&amp;'2019'!$E131,FNOM&amp;FDATE,0),4)," ")</f>
        <v xml:space="preserve"> </v>
      </c>
      <c r="H131" s="187">
        <f t="shared" si="331"/>
        <v>0</v>
      </c>
      <c r="I131" s="188">
        <f>H131</f>
        <v>0</v>
      </c>
      <c r="J131" s="176" t="str">
        <f t="array" ref="J131">IFERROR(INDEX(FDONN,MATCH($J$4&amp;$E131,FNOM&amp;FDATE,0),3)," ")</f>
        <v xml:space="preserve"> </v>
      </c>
      <c r="K131" s="178" t="str">
        <f t="array" ref="K131">IFERROR(INDEX(FDONN,MATCH($J$4&amp;$E131,FNOM&amp;FDATE,0),4)," ")</f>
        <v xml:space="preserve"> </v>
      </c>
      <c r="L131" s="187">
        <f t="shared" si="332"/>
        <v>0</v>
      </c>
      <c r="M131" s="188">
        <f>L131</f>
        <v>0</v>
      </c>
      <c r="N131" s="176" t="str">
        <f t="array" ref="N131">IFERROR(INDEX(FDONN,MATCH($N$4&amp;$E131,FNOM&amp;FDATE,0),3)," ")</f>
        <v xml:space="preserve"> </v>
      </c>
      <c r="O131" s="178" t="str">
        <f t="array" ref="O131">IFERROR(INDEX(FDONN,MATCH($N$4&amp;$E131,FNOM&amp;FDATE,0),4)," ")</f>
        <v xml:space="preserve"> </v>
      </c>
      <c r="P131" s="187">
        <f t="shared" si="333"/>
        <v>0</v>
      </c>
      <c r="Q131" s="188">
        <f>P131</f>
        <v>0</v>
      </c>
      <c r="R131" s="176" t="str">
        <f t="array" ref="R131">IFERROR(INDEX(FDONN,MATCH($R$4&amp;$E131,FNOM&amp;FDATE,0),3)," ")</f>
        <v xml:space="preserve"> </v>
      </c>
      <c r="S131" s="178" t="str">
        <f t="array" ref="S131">IFERROR(INDEX(FDONN,MATCH($R$4&amp;$E131,FNOM&amp;FDATE,0),4)," ")</f>
        <v xml:space="preserve"> </v>
      </c>
      <c r="T131" s="187">
        <f t="shared" si="334"/>
        <v>0</v>
      </c>
      <c r="U131" s="188">
        <f>T131</f>
        <v>0</v>
      </c>
      <c r="V131" s="176" t="str">
        <f t="array" ref="V131">IFERROR(INDEX(FDONN,MATCH($V$4&amp;$E131,FNOM&amp;FDATE,0),3)," ")</f>
        <v xml:space="preserve"> </v>
      </c>
      <c r="W131" s="178" t="str">
        <f t="array" ref="W131">IFERROR(INDEX(FDONN,MATCH($V$4&amp;$E131,FNOM&amp;FDATE,0),4)," ")</f>
        <v xml:space="preserve"> </v>
      </c>
      <c r="X131" s="187">
        <f t="shared" si="335"/>
        <v>0</v>
      </c>
      <c r="Y131" s="188">
        <f>X131</f>
        <v>0</v>
      </c>
      <c r="Z131" s="176" t="str">
        <f t="array" ref="Z131">IFERROR(INDEX(FDONN,MATCH($Z$4&amp;$E131,FNOM&amp;FDATE,0),3)," ")</f>
        <v xml:space="preserve"> </v>
      </c>
      <c r="AA131" s="178" t="str">
        <f t="array" ref="AA131">IFERROR(INDEX(FDONN,MATCH($Z$4&amp;$E131,FNOM&amp;FDATE,0),4)," ")</f>
        <v xml:space="preserve"> </v>
      </c>
      <c r="AB131" s="187">
        <f t="shared" si="336"/>
        <v>0</v>
      </c>
      <c r="AC131" s="188">
        <f>AB131</f>
        <v>0</v>
      </c>
      <c r="AD131" s="176" t="str">
        <f t="shared" si="328"/>
        <v xml:space="preserve"> </v>
      </c>
      <c r="AE131" s="178" t="str">
        <f t="shared" si="329"/>
        <v xml:space="preserve"> </v>
      </c>
      <c r="AF131" s="187">
        <f t="shared" si="337"/>
        <v>0</v>
      </c>
      <c r="AG131" s="188">
        <f>AF131</f>
        <v>0</v>
      </c>
      <c r="AH131" s="176" t="str">
        <f t="array" ref="AH131">IFERROR(INDEX(FDONN,MATCH($AH$4&amp;$E131,FNOM&amp;FDATE,0),3)," ")</f>
        <v xml:space="preserve"> </v>
      </c>
      <c r="AI131" s="178" t="str">
        <f t="array" ref="AI131">IFERROR(INDEX(FDONN,MATCH($AH$4&amp;$E131,FNOM&amp;FDATE,0),4)," ")</f>
        <v xml:space="preserve"> </v>
      </c>
      <c r="AJ131" s="187">
        <f t="shared" si="338"/>
        <v>0</v>
      </c>
      <c r="AK131" s="188">
        <f>AJ131</f>
        <v>0</v>
      </c>
      <c r="AL131" s="176" t="str">
        <f t="array" ref="AL131">IFERROR(INDEX(FDONN,MATCH($AL$4&amp;$E131,FNOM&amp;FDATE,0),3)," ")</f>
        <v xml:space="preserve"> </v>
      </c>
      <c r="AM131" s="178" t="str">
        <f t="array" ref="AM131">IFERROR(INDEX(FDONN,MATCH($AL$4&amp;$E131,FNOM&amp;FDATE,0),4)," ")</f>
        <v xml:space="preserve"> </v>
      </c>
      <c r="AN131" s="187">
        <f t="shared" si="339"/>
        <v>0</v>
      </c>
      <c r="AO131" s="188">
        <f>AN131</f>
        <v>0</v>
      </c>
      <c r="AP131" s="176" t="str">
        <f t="array" ref="AP131">IFERROR(INDEX(FDONN,MATCH($AP$4&amp;$E131,FNOM&amp;FDATE,0),3)," ")</f>
        <v xml:space="preserve"> </v>
      </c>
      <c r="AQ131" s="178" t="str">
        <f t="array" ref="AQ131">IFERROR(INDEX(FDONN,MATCH($AP$4&amp;$E131,FNOM&amp;FDATE,0),4)," ")</f>
        <v xml:space="preserve"> </v>
      </c>
      <c r="AR131" s="187">
        <f t="shared" si="340"/>
        <v>0</v>
      </c>
      <c r="AS131" s="188">
        <f>AR131</f>
        <v>0</v>
      </c>
      <c r="AT131" s="176" t="str">
        <f t="array" ref="AT131">IFERROR(INDEX(FDONN,MATCH($AT$4&amp;$E131,FNOM&amp;FDATE,0),3)," ")</f>
        <v xml:space="preserve"> </v>
      </c>
      <c r="AU131" s="178" t="str">
        <f t="array" ref="AU131">IFERROR(INDEX(FDONN,MATCH($AT$4&amp;$E131,FNOM&amp;FDATE,0),4)," ")</f>
        <v xml:space="preserve"> </v>
      </c>
      <c r="AV131" s="187">
        <f t="shared" si="341"/>
        <v>0</v>
      </c>
      <c r="AW131" s="188">
        <f>AV131</f>
        <v>0</v>
      </c>
      <c r="AX131" s="176" t="str">
        <f t="array" ref="AX131">IFERROR(INDEX(FDONN,MATCH($AX$4&amp;$E131,FNOM&amp;FDATE,0),3)," ")</f>
        <v xml:space="preserve"> </v>
      </c>
      <c r="AY131" s="178" t="str">
        <f t="array" ref="AY131">IFERROR(INDEX(FDONN,MATCH($AX$4&amp;$E131,FNOM&amp;FDATE,0),4)," ")</f>
        <v xml:space="preserve"> </v>
      </c>
      <c r="AZ131" s="187">
        <f t="shared" si="342"/>
        <v>0</v>
      </c>
      <c r="BA131" s="188">
        <f>AZ131</f>
        <v>0</v>
      </c>
      <c r="BB131" s="176" t="str">
        <f t="array" ref="BB131">IFERROR(INDEX(FDONN,MATCH($BB$4&amp;$E131,FNOM&amp;FDATE,0),3)," ")</f>
        <v xml:space="preserve"> </v>
      </c>
      <c r="BC131" s="178" t="str">
        <f t="array" ref="BC131">IFERROR(INDEX(FDONN,MATCH($BB$4&amp;$E131,FNOM&amp;FDATE,0),4)," ")</f>
        <v xml:space="preserve"> </v>
      </c>
      <c r="BD131" s="187">
        <f t="shared" si="343"/>
        <v>0</v>
      </c>
      <c r="BE131" s="188">
        <f>BD131</f>
        <v>0</v>
      </c>
      <c r="BF131" s="176" t="str">
        <f t="array" ref="BF131">IFERROR(INDEX(FDONN,MATCH($BF$4&amp;$E131,FNOM&amp;FDATE,0),3)," ")</f>
        <v xml:space="preserve"> </v>
      </c>
      <c r="BG131" s="178" t="str">
        <f t="array" ref="BG131">IFERROR(INDEX(FDONN,MATCH($BF$4&amp;$E131,FNOM&amp;FDATE,0),4)," ")</f>
        <v xml:space="preserve"> </v>
      </c>
      <c r="BH131" s="187">
        <f t="shared" si="344"/>
        <v>0</v>
      </c>
      <c r="BI131" s="188">
        <f>BH131</f>
        <v>0</v>
      </c>
      <c r="BJ131" s="176" t="str">
        <f t="array" ref="BJ131">IFERROR(INDEX(FDONN,MATCH($BJ$4&amp;$E131,FNOM&amp;FDATE,0),3)," ")</f>
        <v xml:space="preserve"> </v>
      </c>
      <c r="BK131" s="178" t="str">
        <f t="array" ref="BK131">IFERROR(INDEX(FDONN,MATCH($BJ$4&amp;$E131,FNOM&amp;FDATE,0),4)," ")</f>
        <v xml:space="preserve"> </v>
      </c>
      <c r="BL131" s="187">
        <f t="shared" si="345"/>
        <v>0</v>
      </c>
      <c r="BM131" s="188">
        <f>BL131</f>
        <v>0</v>
      </c>
      <c r="BN131" s="176" t="str">
        <f t="array" ref="BN131">IFERROR(INDEX(FDONN,MATCH($BN$4&amp;$E131,FNOM&amp;FDATE,0),3)," ")</f>
        <v xml:space="preserve"> </v>
      </c>
      <c r="BO131" s="178" t="str">
        <f t="array" ref="BO131">IFERROR(INDEX(FDONN,MATCH($BN$4&amp;$E131,FNOM&amp;FDATE,0),4)," ")</f>
        <v xml:space="preserve"> </v>
      </c>
      <c r="BP131" s="187">
        <f t="shared" si="346"/>
        <v>0</v>
      </c>
      <c r="BQ131" s="188">
        <f>BP131</f>
        <v>0</v>
      </c>
      <c r="BR131" s="176" t="str">
        <f t="array" ref="BR131">IFERROR(INDEX(FDONN,MATCH($BR$4&amp;$E131,FNOM&amp;FDATE,0),3)," ")</f>
        <v xml:space="preserve"> </v>
      </c>
      <c r="BS131" s="178" t="str">
        <f t="array" ref="BS131">IFERROR(INDEX(FDONN,MATCH($BR$4&amp;$E131,FNOM&amp;FDATE,0),4)," ")</f>
        <v xml:space="preserve"> </v>
      </c>
      <c r="BT131" s="187">
        <f t="shared" si="347"/>
        <v>0</v>
      </c>
      <c r="BU131" s="188">
        <f>BT131</f>
        <v>0</v>
      </c>
      <c r="BV131" s="176" t="str">
        <f t="array" ref="BV131">IFERROR(INDEX(FDONN,MATCH($BV$4&amp;$E131,FNOM&amp;FDATE,0),3)," ")</f>
        <v xml:space="preserve"> </v>
      </c>
      <c r="BW131" s="178" t="str">
        <f t="array" ref="BW131">IFERROR(INDEX(FDONN,MATCH($BV$4&amp;$E131,FNOM&amp;FDATE,0),4)," ")</f>
        <v xml:space="preserve"> </v>
      </c>
      <c r="BX131" s="187">
        <f t="shared" si="348"/>
        <v>0</v>
      </c>
      <c r="BY131" s="188">
        <f>BX131</f>
        <v>0</v>
      </c>
      <c r="BZ131" s="176" t="str">
        <f t="array" ref="BZ131">IFERROR(INDEX(FDONN,MATCH($BZ$4&amp;$E131,FNOM&amp;FDATE,0),3)," ")</f>
        <v xml:space="preserve"> </v>
      </c>
      <c r="CA131" s="178" t="str">
        <f t="array" ref="CA131">IFERROR(INDEX(FDONN,MATCH($BZ$4&amp;$E131,FNOM&amp;FDATE,0),4)," ")</f>
        <v xml:space="preserve"> </v>
      </c>
      <c r="CB131" s="187">
        <f t="shared" si="349"/>
        <v>0</v>
      </c>
      <c r="CC131" s="188">
        <f>CB131</f>
        <v>0</v>
      </c>
      <c r="CD131" s="176" t="str">
        <f t="array" ref="CD131">IFERROR(INDEX(FDONN,MATCH($CD$4&amp;$E131,FNOM&amp;FDATE,0),3)," ")</f>
        <v xml:space="preserve"> </v>
      </c>
      <c r="CE131" s="178" t="str">
        <f t="array" ref="CE131">IFERROR(INDEX(FDONN,MATCH($CD$4&amp;$E131,FNOM&amp;FDATE,0),4)," ")</f>
        <v xml:space="preserve"> </v>
      </c>
      <c r="CF131" s="187">
        <f t="shared" si="350"/>
        <v>0</v>
      </c>
      <c r="CG131" s="188">
        <f>CF131</f>
        <v>0</v>
      </c>
      <c r="CH131" s="176" t="str">
        <f t="array" ref="CH131">IFERROR(INDEX(FDONN,MATCH($CH$4&amp;$E131,FNOM&amp;FDATE,0),3)," ")</f>
        <v xml:space="preserve"> </v>
      </c>
      <c r="CI131" s="178" t="str">
        <f t="array" ref="CI131">IFERROR(INDEX(FDONN,MATCH($CH$4&amp;$E131,FNOM&amp;FDATE,0),4)," ")</f>
        <v xml:space="preserve"> </v>
      </c>
      <c r="CJ131" s="187">
        <f t="shared" si="351"/>
        <v>0</v>
      </c>
      <c r="CK131" s="188">
        <f>CJ131</f>
        <v>0</v>
      </c>
      <c r="CL131" s="176" t="str">
        <f t="array" ref="CL131">IFERROR(INDEX(FDONN,MATCH($CL$4&amp;$E131,FNOM&amp;FDATE,0),3)," ")</f>
        <v xml:space="preserve"> </v>
      </c>
      <c r="CM131" s="178" t="str">
        <f t="array" ref="CM131">IFERROR(INDEX(FDONN,MATCH($CL$4&amp;$E131,FNOM&amp;FDATE,0),4)," ")</f>
        <v xml:space="preserve"> </v>
      </c>
      <c r="CN131" s="187">
        <f t="shared" si="352"/>
        <v>0</v>
      </c>
      <c r="CO131" s="188">
        <f>CN131</f>
        <v>0</v>
      </c>
      <c r="CP131" s="176" t="str">
        <f t="array" ref="CP131">IFERROR(INDEX(FDONN,MATCH($CP$4&amp;$E131,FNOM&amp;FDATE,0),3)," ")</f>
        <v xml:space="preserve"> </v>
      </c>
      <c r="CQ131" s="178" t="str">
        <f t="array" ref="CQ131">IFERROR(INDEX(FDONN,MATCH($CP$4&amp;$E131,FNOM&amp;FDATE,0),4)," ")</f>
        <v xml:space="preserve"> </v>
      </c>
      <c r="CR131" s="187">
        <f t="shared" si="353"/>
        <v>0</v>
      </c>
      <c r="CS131" s="188">
        <f>CR131</f>
        <v>0</v>
      </c>
      <c r="CT131" s="176" t="str">
        <f t="array" ref="CT131">IFERROR(INDEX(FDONN,MATCH($CT$4&amp;$E131,FNOM&amp;FDATE,0),3)," ")</f>
        <v xml:space="preserve"> </v>
      </c>
      <c r="CU131" s="178" t="str">
        <f t="array" ref="CU131">IFERROR(INDEX(FDONN,MATCH($CT$4&amp;$E131,FNOM&amp;FDATE,0),4)," ")</f>
        <v xml:space="preserve"> </v>
      </c>
      <c r="CV131" s="187">
        <f t="shared" si="354"/>
        <v>0</v>
      </c>
      <c r="CW131" s="188">
        <f>CV131</f>
        <v>0</v>
      </c>
      <c r="CX131" s="176" t="str">
        <f t="array" ref="CX131">IFERROR(INDEX(FDONN,MATCH($CX$4&amp;$E131,FNOM&amp;FDATE,0),3)," ")</f>
        <v xml:space="preserve"> </v>
      </c>
      <c r="CY131" s="178" t="str">
        <f t="array" ref="CY131">IFERROR(INDEX(FDONN,MATCH($CX$4&amp;$E131,FNOM&amp;FDATE,0),4)," ")</f>
        <v xml:space="preserve"> </v>
      </c>
      <c r="CZ131" s="187">
        <f t="shared" si="355"/>
        <v>0</v>
      </c>
      <c r="DA131" s="188">
        <f>CZ131</f>
        <v>0</v>
      </c>
      <c r="DB131" s="176" t="str">
        <f t="array" ref="DB131">IFERROR(INDEX(FDONN,MATCH($DB$4&amp;$E131,FNOM&amp;FDATE,0),3)," ")</f>
        <v xml:space="preserve"> </v>
      </c>
      <c r="DC131" s="178" t="str">
        <f t="array" ref="DC131">IFERROR(INDEX(FDONN,MATCH($DB$4&amp;$E131,FNOM&amp;FDATE,0),4)," ")</f>
        <v xml:space="preserve"> </v>
      </c>
      <c r="DD131" s="187">
        <f t="shared" si="356"/>
        <v>0</v>
      </c>
      <c r="DE131" s="188">
        <f>DD131</f>
        <v>0</v>
      </c>
      <c r="DF131" s="176" t="str">
        <f t="array" ref="DF131">IFERROR(INDEX(FDONN,MATCH($DF$4&amp;$E131,FNOM&amp;FDATE,0),3)," ")</f>
        <v xml:space="preserve"> </v>
      </c>
      <c r="DG131" s="178" t="str">
        <f t="array" ref="DG131">IFERROR(INDEX(FDONN,MATCH($DF$4&amp;$E131,FNOM&amp;FDATE,0),4)," ")</f>
        <v xml:space="preserve"> </v>
      </c>
      <c r="DH131" s="187">
        <f t="shared" si="357"/>
        <v>0</v>
      </c>
      <c r="DI131" s="188">
        <f>DH131</f>
        <v>0</v>
      </c>
      <c r="DJ131" s="176" t="str">
        <f t="array" ref="DJ131">IFERROR(INDEX(FDONN,MATCH($DJ$4&amp;$E131,FNOM&amp;FDATE,0),3)," ")</f>
        <v xml:space="preserve"> </v>
      </c>
      <c r="DK131" s="178" t="str">
        <f t="array" ref="DK131">IFERROR(INDEX(FDONN,MATCH($DJ$4&amp;$E131,FNOM&amp;FDATE,0),4)," ")</f>
        <v xml:space="preserve"> </v>
      </c>
      <c r="DL131" s="187">
        <f t="shared" si="358"/>
        <v>0</v>
      </c>
      <c r="DM131" s="188">
        <f>DL131</f>
        <v>0</v>
      </c>
      <c r="DN131" s="194" t="str">
        <f t="array" ref="DN131">IFERROR(INDEX(FDONN,MATCH($DN$4&amp;$E131,FNOM&amp;FDATE,0),3)," ")</f>
        <v xml:space="preserve"> </v>
      </c>
      <c r="DO131" s="178" t="str">
        <f t="array" ref="DO131">IFERROR(INDEX(FDONN,MATCH($DN$4&amp;$E131,FNOM&amp;FDATE,0),4)," ")</f>
        <v xml:space="preserve"> </v>
      </c>
      <c r="DP131" s="187">
        <f t="shared" si="359"/>
        <v>0</v>
      </c>
      <c r="DQ131" s="188">
        <f>DP131</f>
        <v>0</v>
      </c>
    </row>
    <row r="132" spans="1:121" ht="16.5" thickBot="1" x14ac:dyDescent="0.3">
      <c r="A132" s="97"/>
      <c r="B132" s="95">
        <f t="shared" si="325"/>
        <v>2</v>
      </c>
      <c r="C132" s="95">
        <f t="shared" si="326"/>
        <v>19</v>
      </c>
      <c r="D132" s="95">
        <f t="shared" si="327"/>
        <v>5</v>
      </c>
      <c r="E132" s="156">
        <f t="shared" si="330"/>
        <v>43592</v>
      </c>
      <c r="F132" s="176" t="str">
        <f t="array" ref="F132">IFERROR(INDEX(Etat!A:C,MATCH('2019'!$F$4:$I$4&amp;'2019'!$E132,FNOM&amp;FDATE,0),3)," ")</f>
        <v xml:space="preserve"> </v>
      </c>
      <c r="G132" s="178" t="str">
        <f t="array" ref="G132">IFERROR(INDEX(Etat!A:D,MATCH('2019'!$F$4:$I$4&amp;'2019'!$E132,FNOM&amp;FDATE,0),4)," ")</f>
        <v xml:space="preserve"> </v>
      </c>
      <c r="H132" s="187">
        <f t="shared" si="331"/>
        <v>0</v>
      </c>
      <c r="I132" s="188">
        <f t="shared" si="451"/>
        <v>0</v>
      </c>
      <c r="J132" s="176" t="str">
        <f t="array" ref="J132">IFERROR(INDEX(FDONN,MATCH($J$4&amp;$E132,FNOM&amp;FDATE,0),3)," ")</f>
        <v xml:space="preserve"> </v>
      </c>
      <c r="K132" s="178" t="str">
        <f t="array" ref="K132">IFERROR(INDEX(FDONN,MATCH($J$4&amp;$E132,FNOM&amp;FDATE,0),4)," ")</f>
        <v xml:space="preserve"> </v>
      </c>
      <c r="L132" s="187">
        <f t="shared" si="332"/>
        <v>0</v>
      </c>
      <c r="M132" s="188">
        <f t="shared" si="420"/>
        <v>0</v>
      </c>
      <c r="N132" s="176" t="str">
        <f t="array" ref="N132">IFERROR(INDEX(FDONN,MATCH($N$4&amp;$E132,FNOM&amp;FDATE,0),3)," ")</f>
        <v xml:space="preserve"> </v>
      </c>
      <c r="O132" s="178" t="str">
        <f t="array" ref="O132">IFERROR(INDEX(FDONN,MATCH($N$4&amp;$E132,FNOM&amp;FDATE,0),4)," ")</f>
        <v xml:space="preserve"> </v>
      </c>
      <c r="P132" s="187">
        <f t="shared" si="333"/>
        <v>0</v>
      </c>
      <c r="Q132" s="188">
        <f t="shared" si="421"/>
        <v>0</v>
      </c>
      <c r="R132" s="176" t="str">
        <f t="array" ref="R132">IFERROR(INDEX(FDONN,MATCH($R$4&amp;$E132,FNOM&amp;FDATE,0),3)," ")</f>
        <v xml:space="preserve"> </v>
      </c>
      <c r="S132" s="178" t="str">
        <f t="array" ref="S132">IFERROR(INDEX(FDONN,MATCH($R$4&amp;$E132,FNOM&amp;FDATE,0),4)," ")</f>
        <v xml:space="preserve"> </v>
      </c>
      <c r="T132" s="187">
        <f t="shared" si="334"/>
        <v>0</v>
      </c>
      <c r="U132" s="188">
        <f t="shared" si="422"/>
        <v>0</v>
      </c>
      <c r="V132" s="176" t="str">
        <f t="array" ref="V132">IFERROR(INDEX(FDONN,MATCH($V$4&amp;$E132,FNOM&amp;FDATE,0),3)," ")</f>
        <v xml:space="preserve"> </v>
      </c>
      <c r="W132" s="178" t="str">
        <f t="array" ref="W132">IFERROR(INDEX(FDONN,MATCH($V$4&amp;$E132,FNOM&amp;FDATE,0),4)," ")</f>
        <v xml:space="preserve"> </v>
      </c>
      <c r="X132" s="187">
        <f t="shared" si="335"/>
        <v>0</v>
      </c>
      <c r="Y132" s="188">
        <f t="shared" si="423"/>
        <v>0</v>
      </c>
      <c r="Z132" s="176" t="str">
        <f t="array" ref="Z132">IFERROR(INDEX(FDONN,MATCH($Z$4&amp;$E132,FNOM&amp;FDATE,0),3)," ")</f>
        <v xml:space="preserve"> </v>
      </c>
      <c r="AA132" s="178" t="str">
        <f t="array" ref="AA132">IFERROR(INDEX(FDONN,MATCH($Z$4&amp;$E132,FNOM&amp;FDATE,0),4)," ")</f>
        <v xml:space="preserve"> </v>
      </c>
      <c r="AB132" s="187">
        <f t="shared" si="336"/>
        <v>0</v>
      </c>
      <c r="AC132" s="188">
        <f t="shared" si="424"/>
        <v>0</v>
      </c>
      <c r="AD132" s="176" t="str">
        <f t="shared" si="328"/>
        <v xml:space="preserve"> </v>
      </c>
      <c r="AE132" s="178" t="str">
        <f t="shared" si="329"/>
        <v xml:space="preserve"> </v>
      </c>
      <c r="AF132" s="187">
        <f t="shared" si="337"/>
        <v>0</v>
      </c>
      <c r="AG132" s="188">
        <f t="shared" si="425"/>
        <v>0</v>
      </c>
      <c r="AH132" s="176" t="str">
        <f t="array" ref="AH132">IFERROR(INDEX(FDONN,MATCH($AH$4&amp;$E132,FNOM&amp;FDATE,0),3)," ")</f>
        <v xml:space="preserve"> </v>
      </c>
      <c r="AI132" s="178" t="str">
        <f t="array" ref="AI132">IFERROR(INDEX(FDONN,MATCH($AH$4&amp;$E132,FNOM&amp;FDATE,0),4)," ")</f>
        <v xml:space="preserve"> </v>
      </c>
      <c r="AJ132" s="187">
        <f t="shared" si="338"/>
        <v>0</v>
      </c>
      <c r="AK132" s="188">
        <f t="shared" si="426"/>
        <v>0</v>
      </c>
      <c r="AL132" s="176" t="str">
        <f t="array" ref="AL132">IFERROR(INDEX(FDONN,MATCH($AL$4&amp;$E132,FNOM&amp;FDATE,0),3)," ")</f>
        <v xml:space="preserve"> </v>
      </c>
      <c r="AM132" s="178" t="str">
        <f t="array" ref="AM132">IFERROR(INDEX(FDONN,MATCH($AL$4&amp;$E132,FNOM&amp;FDATE,0),4)," ")</f>
        <v xml:space="preserve"> </v>
      </c>
      <c r="AN132" s="187">
        <f t="shared" si="339"/>
        <v>0</v>
      </c>
      <c r="AO132" s="188">
        <f t="shared" si="427"/>
        <v>0</v>
      </c>
      <c r="AP132" s="176" t="str">
        <f t="array" ref="AP132">IFERROR(INDEX(FDONN,MATCH($AP$4&amp;$E132,FNOM&amp;FDATE,0),3)," ")</f>
        <v xml:space="preserve"> </v>
      </c>
      <c r="AQ132" s="178" t="str">
        <f t="array" ref="AQ132">IFERROR(INDEX(FDONN,MATCH($AP$4&amp;$E132,FNOM&amp;FDATE,0),4)," ")</f>
        <v xml:space="preserve"> </v>
      </c>
      <c r="AR132" s="187">
        <f t="shared" si="340"/>
        <v>0</v>
      </c>
      <c r="AS132" s="188">
        <f t="shared" si="428"/>
        <v>0</v>
      </c>
      <c r="AT132" s="176" t="str">
        <f t="array" ref="AT132">IFERROR(INDEX(FDONN,MATCH($AT$4&amp;$E132,FNOM&amp;FDATE,0),3)," ")</f>
        <v xml:space="preserve"> </v>
      </c>
      <c r="AU132" s="178" t="str">
        <f t="array" ref="AU132">IFERROR(INDEX(FDONN,MATCH($AT$4&amp;$E132,FNOM&amp;FDATE,0),4)," ")</f>
        <v xml:space="preserve"> </v>
      </c>
      <c r="AV132" s="187">
        <f t="shared" si="341"/>
        <v>0</v>
      </c>
      <c r="AW132" s="188">
        <f t="shared" si="429"/>
        <v>0</v>
      </c>
      <c r="AX132" s="176" t="str">
        <f t="array" ref="AX132">IFERROR(INDEX(FDONN,MATCH($AX$4&amp;$E132,FNOM&amp;FDATE,0),3)," ")</f>
        <v xml:space="preserve"> </v>
      </c>
      <c r="AY132" s="178" t="str">
        <f t="array" ref="AY132">IFERROR(INDEX(FDONN,MATCH($AX$4&amp;$E132,FNOM&amp;FDATE,0),4)," ")</f>
        <v xml:space="preserve"> </v>
      </c>
      <c r="AZ132" s="187">
        <f t="shared" si="342"/>
        <v>0</v>
      </c>
      <c r="BA132" s="188">
        <f t="shared" si="430"/>
        <v>0</v>
      </c>
      <c r="BB132" s="176" t="str">
        <f t="array" ref="BB132">IFERROR(INDEX(FDONN,MATCH($BB$4&amp;$E132,FNOM&amp;FDATE,0),3)," ")</f>
        <v xml:space="preserve"> </v>
      </c>
      <c r="BC132" s="178" t="str">
        <f t="array" ref="BC132">IFERROR(INDEX(FDONN,MATCH($BB$4&amp;$E132,FNOM&amp;FDATE,0),4)," ")</f>
        <v xml:space="preserve"> </v>
      </c>
      <c r="BD132" s="187">
        <f t="shared" si="343"/>
        <v>0</v>
      </c>
      <c r="BE132" s="188">
        <f t="shared" si="431"/>
        <v>0</v>
      </c>
      <c r="BF132" s="176" t="str">
        <f t="array" ref="BF132">IFERROR(INDEX(FDONN,MATCH($BF$4&amp;$E132,FNOM&amp;FDATE,0),3)," ")</f>
        <v xml:space="preserve"> </v>
      </c>
      <c r="BG132" s="178" t="str">
        <f t="array" ref="BG132">IFERROR(INDEX(FDONN,MATCH($BF$4&amp;$E132,FNOM&amp;FDATE,0),4)," ")</f>
        <v xml:space="preserve"> </v>
      </c>
      <c r="BH132" s="187">
        <f t="shared" si="344"/>
        <v>0</v>
      </c>
      <c r="BI132" s="188">
        <f t="shared" si="432"/>
        <v>0</v>
      </c>
      <c r="BJ132" s="176" t="str">
        <f t="array" ref="BJ132">IFERROR(INDEX(FDONN,MATCH($BJ$4&amp;$E132,FNOM&amp;FDATE,0),3)," ")</f>
        <v xml:space="preserve"> </v>
      </c>
      <c r="BK132" s="178" t="str">
        <f t="array" ref="BK132">IFERROR(INDEX(FDONN,MATCH($BJ$4&amp;$E132,FNOM&amp;FDATE,0),4)," ")</f>
        <v xml:space="preserve"> </v>
      </c>
      <c r="BL132" s="187">
        <f t="shared" si="345"/>
        <v>0</v>
      </c>
      <c r="BM132" s="188">
        <f t="shared" si="433"/>
        <v>0</v>
      </c>
      <c r="BN132" s="176" t="str">
        <f t="array" ref="BN132">IFERROR(INDEX(FDONN,MATCH($BN$4&amp;$E132,FNOM&amp;FDATE,0),3)," ")</f>
        <v xml:space="preserve"> </v>
      </c>
      <c r="BO132" s="178" t="str">
        <f t="array" ref="BO132">IFERROR(INDEX(FDONN,MATCH($BN$4&amp;$E132,FNOM&amp;FDATE,0),4)," ")</f>
        <v xml:space="preserve"> </v>
      </c>
      <c r="BP132" s="187">
        <f t="shared" si="346"/>
        <v>0</v>
      </c>
      <c r="BQ132" s="188">
        <f t="shared" si="434"/>
        <v>0</v>
      </c>
      <c r="BR132" s="176" t="str">
        <f t="array" ref="BR132">IFERROR(INDEX(FDONN,MATCH($BR$4&amp;$E132,FNOM&amp;FDATE,0),3)," ")</f>
        <v xml:space="preserve"> </v>
      </c>
      <c r="BS132" s="178" t="str">
        <f t="array" ref="BS132">IFERROR(INDEX(FDONN,MATCH($BR$4&amp;$E132,FNOM&amp;FDATE,0),4)," ")</f>
        <v xml:space="preserve"> </v>
      </c>
      <c r="BT132" s="187">
        <f t="shared" si="347"/>
        <v>0</v>
      </c>
      <c r="BU132" s="188">
        <f t="shared" si="435"/>
        <v>0</v>
      </c>
      <c r="BV132" s="176" t="str">
        <f t="array" ref="BV132">IFERROR(INDEX(FDONN,MATCH($BV$4&amp;$E132,FNOM&amp;FDATE,0),3)," ")</f>
        <v xml:space="preserve"> </v>
      </c>
      <c r="BW132" s="178" t="str">
        <f t="array" ref="BW132">IFERROR(INDEX(FDONN,MATCH($BV$4&amp;$E132,FNOM&amp;FDATE,0),4)," ")</f>
        <v xml:space="preserve"> </v>
      </c>
      <c r="BX132" s="187">
        <f t="shared" si="348"/>
        <v>0</v>
      </c>
      <c r="BY132" s="188">
        <f t="shared" si="436"/>
        <v>0</v>
      </c>
      <c r="BZ132" s="176" t="str">
        <f t="array" ref="BZ132">IFERROR(INDEX(FDONN,MATCH($BZ$4&amp;$E132,FNOM&amp;FDATE,0),3)," ")</f>
        <v xml:space="preserve"> </v>
      </c>
      <c r="CA132" s="178" t="str">
        <f t="array" ref="CA132">IFERROR(INDEX(FDONN,MATCH($BZ$4&amp;$E132,FNOM&amp;FDATE,0),4)," ")</f>
        <v xml:space="preserve"> </v>
      </c>
      <c r="CB132" s="187">
        <f t="shared" si="349"/>
        <v>0</v>
      </c>
      <c r="CC132" s="188">
        <f t="shared" si="437"/>
        <v>0</v>
      </c>
      <c r="CD132" s="176" t="str">
        <f t="array" ref="CD132">IFERROR(INDEX(FDONN,MATCH($CD$4&amp;$E132,FNOM&amp;FDATE,0),3)," ")</f>
        <v xml:space="preserve"> </v>
      </c>
      <c r="CE132" s="178" t="str">
        <f t="array" ref="CE132">IFERROR(INDEX(FDONN,MATCH($CD$4&amp;$E132,FNOM&amp;FDATE,0),4)," ")</f>
        <v xml:space="preserve"> </v>
      </c>
      <c r="CF132" s="187">
        <f t="shared" si="350"/>
        <v>0</v>
      </c>
      <c r="CG132" s="188">
        <f t="shared" si="438"/>
        <v>0</v>
      </c>
      <c r="CH132" s="176" t="str">
        <f t="array" ref="CH132">IFERROR(INDEX(FDONN,MATCH($CH$4&amp;$E132,FNOM&amp;FDATE,0),3)," ")</f>
        <v xml:space="preserve"> </v>
      </c>
      <c r="CI132" s="178" t="str">
        <f t="array" ref="CI132">IFERROR(INDEX(FDONN,MATCH($CH$4&amp;$E132,FNOM&amp;FDATE,0),4)," ")</f>
        <v xml:space="preserve"> </v>
      </c>
      <c r="CJ132" s="187">
        <f t="shared" si="351"/>
        <v>0</v>
      </c>
      <c r="CK132" s="188">
        <f t="shared" si="439"/>
        <v>0</v>
      </c>
      <c r="CL132" s="176" t="str">
        <f t="array" ref="CL132">IFERROR(INDEX(FDONN,MATCH($CL$4&amp;$E132,FNOM&amp;FDATE,0),3)," ")</f>
        <v xml:space="preserve"> </v>
      </c>
      <c r="CM132" s="178" t="str">
        <f t="array" ref="CM132">IFERROR(INDEX(FDONN,MATCH($CL$4&amp;$E132,FNOM&amp;FDATE,0),4)," ")</f>
        <v xml:space="preserve"> </v>
      </c>
      <c r="CN132" s="187">
        <f t="shared" si="352"/>
        <v>0</v>
      </c>
      <c r="CO132" s="188">
        <f t="shared" si="440"/>
        <v>0</v>
      </c>
      <c r="CP132" s="176" t="str">
        <f t="array" ref="CP132">IFERROR(INDEX(FDONN,MATCH($CP$4&amp;$E132,FNOM&amp;FDATE,0),3)," ")</f>
        <v xml:space="preserve"> </v>
      </c>
      <c r="CQ132" s="178" t="str">
        <f t="array" ref="CQ132">IFERROR(INDEX(FDONN,MATCH($CP$4&amp;$E132,FNOM&amp;FDATE,0),4)," ")</f>
        <v xml:space="preserve"> </v>
      </c>
      <c r="CR132" s="187">
        <f t="shared" si="353"/>
        <v>0</v>
      </c>
      <c r="CS132" s="188">
        <f t="shared" si="441"/>
        <v>0</v>
      </c>
      <c r="CT132" s="176" t="str">
        <f t="array" ref="CT132">IFERROR(INDEX(FDONN,MATCH($CT$4&amp;$E132,FNOM&amp;FDATE,0),3)," ")</f>
        <v xml:space="preserve"> </v>
      </c>
      <c r="CU132" s="178" t="str">
        <f t="array" ref="CU132">IFERROR(INDEX(FDONN,MATCH($CT$4&amp;$E132,FNOM&amp;FDATE,0),4)," ")</f>
        <v xml:space="preserve"> </v>
      </c>
      <c r="CV132" s="187">
        <f t="shared" si="354"/>
        <v>0</v>
      </c>
      <c r="CW132" s="188">
        <f t="shared" si="442"/>
        <v>0</v>
      </c>
      <c r="CX132" s="176" t="str">
        <f t="array" ref="CX132">IFERROR(INDEX(FDONN,MATCH($CX$4&amp;$E132,FNOM&amp;FDATE,0),3)," ")</f>
        <v xml:space="preserve"> </v>
      </c>
      <c r="CY132" s="178" t="str">
        <f t="array" ref="CY132">IFERROR(INDEX(FDONN,MATCH($CX$4&amp;$E132,FNOM&amp;FDATE,0),4)," ")</f>
        <v xml:space="preserve"> </v>
      </c>
      <c r="CZ132" s="187">
        <f t="shared" si="355"/>
        <v>0</v>
      </c>
      <c r="DA132" s="188">
        <f t="shared" si="443"/>
        <v>0</v>
      </c>
      <c r="DB132" s="176" t="str">
        <f t="array" ref="DB132">IFERROR(INDEX(FDONN,MATCH($DB$4&amp;$E132,FNOM&amp;FDATE,0),3)," ")</f>
        <v xml:space="preserve"> </v>
      </c>
      <c r="DC132" s="178" t="str">
        <f t="array" ref="DC132">IFERROR(INDEX(FDONN,MATCH($DB$4&amp;$E132,FNOM&amp;FDATE,0),4)," ")</f>
        <v xml:space="preserve"> </v>
      </c>
      <c r="DD132" s="187">
        <f t="shared" si="356"/>
        <v>0</v>
      </c>
      <c r="DE132" s="188">
        <f t="shared" si="444"/>
        <v>0</v>
      </c>
      <c r="DF132" s="176" t="str">
        <f t="array" ref="DF132">IFERROR(INDEX(FDONN,MATCH($DF$4&amp;$E132,FNOM&amp;FDATE,0),3)," ")</f>
        <v xml:space="preserve"> </v>
      </c>
      <c r="DG132" s="178" t="str">
        <f t="array" ref="DG132">IFERROR(INDEX(FDONN,MATCH($DF$4&amp;$E132,FNOM&amp;FDATE,0),4)," ")</f>
        <v xml:space="preserve"> </v>
      </c>
      <c r="DH132" s="187">
        <f t="shared" si="357"/>
        <v>0</v>
      </c>
      <c r="DI132" s="188">
        <f t="shared" si="445"/>
        <v>0</v>
      </c>
      <c r="DJ132" s="176" t="str">
        <f t="array" ref="DJ132">IFERROR(INDEX(FDONN,MATCH($DJ$4&amp;$E132,FNOM&amp;FDATE,0),3)," ")</f>
        <v xml:space="preserve"> </v>
      </c>
      <c r="DK132" s="178" t="str">
        <f t="array" ref="DK132">IFERROR(INDEX(FDONN,MATCH($DJ$4&amp;$E132,FNOM&amp;FDATE,0),4)," ")</f>
        <v xml:space="preserve"> </v>
      </c>
      <c r="DL132" s="187">
        <f t="shared" si="358"/>
        <v>0</v>
      </c>
      <c r="DM132" s="188">
        <f t="shared" si="446"/>
        <v>0</v>
      </c>
      <c r="DN132" s="194" t="str">
        <f t="array" ref="DN132">IFERROR(INDEX(FDONN,MATCH($DN$4&amp;$E132,FNOM&amp;FDATE,0),3)," ")</f>
        <v xml:space="preserve"> </v>
      </c>
      <c r="DO132" s="178" t="str">
        <f t="array" ref="DO132">IFERROR(INDEX(FDONN,MATCH($DN$4&amp;$E132,FNOM&amp;FDATE,0),4)," ")</f>
        <v xml:space="preserve"> </v>
      </c>
      <c r="DP132" s="187">
        <f t="shared" si="359"/>
        <v>0</v>
      </c>
      <c r="DQ132" s="188">
        <f t="shared" si="447"/>
        <v>0</v>
      </c>
    </row>
    <row r="133" spans="1:121" ht="16.5" thickBot="1" x14ac:dyDescent="0.3">
      <c r="A133" s="97"/>
      <c r="B133" s="95">
        <f t="shared" si="325"/>
        <v>3</v>
      </c>
      <c r="C133" s="95">
        <f t="shared" si="326"/>
        <v>19</v>
      </c>
      <c r="D133" s="95">
        <f t="shared" si="327"/>
        <v>5</v>
      </c>
      <c r="E133" s="156">
        <f t="shared" si="330"/>
        <v>43593</v>
      </c>
      <c r="F133" s="176" t="str">
        <f t="array" ref="F133">IFERROR(INDEX(Etat!A:C,MATCH('2019'!$F$4:$I$4&amp;'2019'!$E133,FNOM&amp;FDATE,0),3)," ")</f>
        <v xml:space="preserve"> </v>
      </c>
      <c r="G133" s="178" t="str">
        <f t="array" ref="G133">IFERROR(INDEX(Etat!A:D,MATCH('2019'!$F$4:$I$4&amp;'2019'!$E133,FNOM&amp;FDATE,0),4)," ")</f>
        <v xml:space="preserve"> </v>
      </c>
      <c r="H133" s="187">
        <f t="shared" si="331"/>
        <v>0</v>
      </c>
      <c r="I133" s="188">
        <f t="shared" ref="I133:I139" si="452">I132+H133</f>
        <v>0</v>
      </c>
      <c r="J133" s="176" t="str">
        <f t="array" ref="J133">IFERROR(INDEX(FDONN,MATCH($J$4&amp;$E133,FNOM&amp;FDATE,0),3)," ")</f>
        <v xml:space="preserve"> </v>
      </c>
      <c r="K133" s="178" t="str">
        <f t="array" ref="K133">IFERROR(INDEX(FDONN,MATCH($J$4&amp;$E133,FNOM&amp;FDATE,0),4)," ")</f>
        <v xml:space="preserve"> </v>
      </c>
      <c r="L133" s="187">
        <f t="shared" si="332"/>
        <v>0</v>
      </c>
      <c r="M133" s="188">
        <f t="shared" si="420"/>
        <v>0</v>
      </c>
      <c r="N133" s="176" t="str">
        <f t="array" ref="N133">IFERROR(INDEX(FDONN,MATCH($N$4&amp;$E133,FNOM&amp;FDATE,0),3)," ")</f>
        <v xml:space="preserve"> </v>
      </c>
      <c r="O133" s="178" t="str">
        <f t="array" ref="O133">IFERROR(INDEX(FDONN,MATCH($N$4&amp;$E133,FNOM&amp;FDATE,0),4)," ")</f>
        <v xml:space="preserve"> </v>
      </c>
      <c r="P133" s="187">
        <f t="shared" si="333"/>
        <v>0</v>
      </c>
      <c r="Q133" s="188">
        <f t="shared" si="421"/>
        <v>0</v>
      </c>
      <c r="R133" s="176" t="str">
        <f t="array" ref="R133">IFERROR(INDEX(FDONN,MATCH($R$4&amp;$E133,FNOM&amp;FDATE,0),3)," ")</f>
        <v xml:space="preserve"> </v>
      </c>
      <c r="S133" s="178" t="str">
        <f t="array" ref="S133">IFERROR(INDEX(FDONN,MATCH($R$4&amp;$E133,FNOM&amp;FDATE,0),4)," ")</f>
        <v xml:space="preserve"> </v>
      </c>
      <c r="T133" s="187">
        <f t="shared" si="334"/>
        <v>0</v>
      </c>
      <c r="U133" s="188">
        <f t="shared" si="422"/>
        <v>0</v>
      </c>
      <c r="V133" s="176" t="str">
        <f t="array" ref="V133">IFERROR(INDEX(FDONN,MATCH($V$4&amp;$E133,FNOM&amp;FDATE,0),3)," ")</f>
        <v xml:space="preserve"> </v>
      </c>
      <c r="W133" s="178" t="str">
        <f t="array" ref="W133">IFERROR(INDEX(FDONN,MATCH($V$4&amp;$E133,FNOM&amp;FDATE,0),4)," ")</f>
        <v xml:space="preserve"> </v>
      </c>
      <c r="X133" s="187">
        <f t="shared" si="335"/>
        <v>0</v>
      </c>
      <c r="Y133" s="188">
        <f t="shared" si="423"/>
        <v>0</v>
      </c>
      <c r="Z133" s="176" t="str">
        <f t="array" ref="Z133">IFERROR(INDEX(FDONN,MATCH($Z$4&amp;$E133,FNOM&amp;FDATE,0),3)," ")</f>
        <v xml:space="preserve"> </v>
      </c>
      <c r="AA133" s="178" t="str">
        <f t="array" ref="AA133">IFERROR(INDEX(FDONN,MATCH($Z$4&amp;$E133,FNOM&amp;FDATE,0),4)," ")</f>
        <v xml:space="preserve"> </v>
      </c>
      <c r="AB133" s="187">
        <f t="shared" si="336"/>
        <v>0</v>
      </c>
      <c r="AC133" s="188">
        <f t="shared" si="424"/>
        <v>0</v>
      </c>
      <c r="AD133" s="176" t="str">
        <f t="shared" si="328"/>
        <v xml:space="preserve"> </v>
      </c>
      <c r="AE133" s="178" t="str">
        <f t="shared" si="329"/>
        <v xml:space="preserve"> </v>
      </c>
      <c r="AF133" s="187">
        <f t="shared" si="337"/>
        <v>0</v>
      </c>
      <c r="AG133" s="188">
        <f t="shared" si="425"/>
        <v>0</v>
      </c>
      <c r="AH133" s="176" t="str">
        <f t="array" ref="AH133">IFERROR(INDEX(FDONN,MATCH($AH$4&amp;$E133,FNOM&amp;FDATE,0),3)," ")</f>
        <v xml:space="preserve"> </v>
      </c>
      <c r="AI133" s="178" t="str">
        <f t="array" ref="AI133">IFERROR(INDEX(FDONN,MATCH($AH$4&amp;$E133,FNOM&amp;FDATE,0),4)," ")</f>
        <v xml:space="preserve"> </v>
      </c>
      <c r="AJ133" s="187">
        <f t="shared" si="338"/>
        <v>0</v>
      </c>
      <c r="AK133" s="188">
        <f t="shared" si="426"/>
        <v>0</v>
      </c>
      <c r="AL133" s="176" t="str">
        <f t="array" ref="AL133">IFERROR(INDEX(FDONN,MATCH($AL$4&amp;$E133,FNOM&amp;FDATE,0),3)," ")</f>
        <v xml:space="preserve"> </v>
      </c>
      <c r="AM133" s="178" t="str">
        <f t="array" ref="AM133">IFERROR(INDEX(FDONN,MATCH($AL$4&amp;$E133,FNOM&amp;FDATE,0),4)," ")</f>
        <v xml:space="preserve"> </v>
      </c>
      <c r="AN133" s="187">
        <f t="shared" si="339"/>
        <v>0</v>
      </c>
      <c r="AO133" s="188">
        <f t="shared" si="427"/>
        <v>0</v>
      </c>
      <c r="AP133" s="176" t="str">
        <f t="array" ref="AP133">IFERROR(INDEX(FDONN,MATCH($AP$4&amp;$E133,FNOM&amp;FDATE,0),3)," ")</f>
        <v xml:space="preserve"> </v>
      </c>
      <c r="AQ133" s="178" t="str">
        <f t="array" ref="AQ133">IFERROR(INDEX(FDONN,MATCH($AP$4&amp;$E133,FNOM&amp;FDATE,0),4)," ")</f>
        <v xml:space="preserve"> </v>
      </c>
      <c r="AR133" s="187">
        <f t="shared" si="340"/>
        <v>0</v>
      </c>
      <c r="AS133" s="188">
        <f t="shared" si="428"/>
        <v>0</v>
      </c>
      <c r="AT133" s="176" t="str">
        <f t="array" ref="AT133">IFERROR(INDEX(FDONN,MATCH($AT$4&amp;$E133,FNOM&amp;FDATE,0),3)," ")</f>
        <v xml:space="preserve"> </v>
      </c>
      <c r="AU133" s="178" t="str">
        <f t="array" ref="AU133">IFERROR(INDEX(FDONN,MATCH($AT$4&amp;$E133,FNOM&amp;FDATE,0),4)," ")</f>
        <v xml:space="preserve"> </v>
      </c>
      <c r="AV133" s="187">
        <f t="shared" si="341"/>
        <v>0</v>
      </c>
      <c r="AW133" s="188">
        <f t="shared" si="429"/>
        <v>0</v>
      </c>
      <c r="AX133" s="176" t="str">
        <f t="array" ref="AX133">IFERROR(INDEX(FDONN,MATCH($AX$4&amp;$E133,FNOM&amp;FDATE,0),3)," ")</f>
        <v xml:space="preserve"> </v>
      </c>
      <c r="AY133" s="178" t="str">
        <f t="array" ref="AY133">IFERROR(INDEX(FDONN,MATCH($AX$4&amp;$E133,FNOM&amp;FDATE,0),4)," ")</f>
        <v xml:space="preserve"> </v>
      </c>
      <c r="AZ133" s="187">
        <f t="shared" si="342"/>
        <v>0</v>
      </c>
      <c r="BA133" s="188">
        <f t="shared" si="430"/>
        <v>0</v>
      </c>
      <c r="BB133" s="176" t="str">
        <f t="array" ref="BB133">IFERROR(INDEX(FDONN,MATCH($BB$4&amp;$E133,FNOM&amp;FDATE,0),3)," ")</f>
        <v xml:space="preserve"> </v>
      </c>
      <c r="BC133" s="178" t="str">
        <f t="array" ref="BC133">IFERROR(INDEX(FDONN,MATCH($BB$4&amp;$E133,FNOM&amp;FDATE,0),4)," ")</f>
        <v xml:space="preserve"> </v>
      </c>
      <c r="BD133" s="187">
        <f t="shared" si="343"/>
        <v>0</v>
      </c>
      <c r="BE133" s="188">
        <f t="shared" si="431"/>
        <v>0</v>
      </c>
      <c r="BF133" s="176" t="str">
        <f t="array" ref="BF133">IFERROR(INDEX(FDONN,MATCH($BF$4&amp;$E133,FNOM&amp;FDATE,0),3)," ")</f>
        <v xml:space="preserve"> </v>
      </c>
      <c r="BG133" s="178" t="str">
        <f t="array" ref="BG133">IFERROR(INDEX(FDONN,MATCH($BF$4&amp;$E133,FNOM&amp;FDATE,0),4)," ")</f>
        <v xml:space="preserve"> </v>
      </c>
      <c r="BH133" s="187">
        <f t="shared" si="344"/>
        <v>0</v>
      </c>
      <c r="BI133" s="188">
        <f t="shared" si="432"/>
        <v>0</v>
      </c>
      <c r="BJ133" s="176" t="str">
        <f t="array" ref="BJ133">IFERROR(INDEX(FDONN,MATCH($BJ$4&amp;$E133,FNOM&amp;FDATE,0),3)," ")</f>
        <v xml:space="preserve"> </v>
      </c>
      <c r="BK133" s="178" t="str">
        <f t="array" ref="BK133">IFERROR(INDEX(FDONN,MATCH($BJ$4&amp;$E133,FNOM&amp;FDATE,0),4)," ")</f>
        <v xml:space="preserve"> </v>
      </c>
      <c r="BL133" s="187">
        <f t="shared" si="345"/>
        <v>0</v>
      </c>
      <c r="BM133" s="188">
        <f t="shared" si="433"/>
        <v>0</v>
      </c>
      <c r="BN133" s="176" t="str">
        <f t="array" ref="BN133">IFERROR(INDEX(FDONN,MATCH($BN$4&amp;$E133,FNOM&amp;FDATE,0),3)," ")</f>
        <v xml:space="preserve"> </v>
      </c>
      <c r="BO133" s="178" t="str">
        <f t="array" ref="BO133">IFERROR(INDEX(FDONN,MATCH($BN$4&amp;$E133,FNOM&amp;FDATE,0),4)," ")</f>
        <v xml:space="preserve"> </v>
      </c>
      <c r="BP133" s="187">
        <f t="shared" si="346"/>
        <v>0</v>
      </c>
      <c r="BQ133" s="188">
        <f t="shared" si="434"/>
        <v>0</v>
      </c>
      <c r="BR133" s="176" t="str">
        <f t="array" ref="BR133">IFERROR(INDEX(FDONN,MATCH($BR$4&amp;$E133,FNOM&amp;FDATE,0),3)," ")</f>
        <v xml:space="preserve"> </v>
      </c>
      <c r="BS133" s="178" t="str">
        <f t="array" ref="BS133">IFERROR(INDEX(FDONN,MATCH($BR$4&amp;$E133,FNOM&amp;FDATE,0),4)," ")</f>
        <v xml:space="preserve"> </v>
      </c>
      <c r="BT133" s="187">
        <f t="shared" si="347"/>
        <v>0</v>
      </c>
      <c r="BU133" s="188">
        <f t="shared" si="435"/>
        <v>0</v>
      </c>
      <c r="BV133" s="176" t="str">
        <f t="array" ref="BV133">IFERROR(INDEX(FDONN,MATCH($BV$4&amp;$E133,FNOM&amp;FDATE,0),3)," ")</f>
        <v xml:space="preserve"> </v>
      </c>
      <c r="BW133" s="178" t="str">
        <f t="array" ref="BW133">IFERROR(INDEX(FDONN,MATCH($BV$4&amp;$E133,FNOM&amp;FDATE,0),4)," ")</f>
        <v xml:space="preserve"> </v>
      </c>
      <c r="BX133" s="187">
        <f t="shared" si="348"/>
        <v>0</v>
      </c>
      <c r="BY133" s="188">
        <f t="shared" si="436"/>
        <v>0</v>
      </c>
      <c r="BZ133" s="176" t="str">
        <f t="array" ref="BZ133">IFERROR(INDEX(FDONN,MATCH($BZ$4&amp;$E133,FNOM&amp;FDATE,0),3)," ")</f>
        <v xml:space="preserve"> </v>
      </c>
      <c r="CA133" s="178" t="str">
        <f t="array" ref="CA133">IFERROR(INDEX(FDONN,MATCH($BZ$4&amp;$E133,FNOM&amp;FDATE,0),4)," ")</f>
        <v xml:space="preserve"> </v>
      </c>
      <c r="CB133" s="187">
        <f t="shared" si="349"/>
        <v>0</v>
      </c>
      <c r="CC133" s="188">
        <f t="shared" si="437"/>
        <v>0</v>
      </c>
      <c r="CD133" s="176" t="str">
        <f t="array" ref="CD133">IFERROR(INDEX(FDONN,MATCH($CD$4&amp;$E133,FNOM&amp;FDATE,0),3)," ")</f>
        <v xml:space="preserve"> </v>
      </c>
      <c r="CE133" s="178" t="str">
        <f t="array" ref="CE133">IFERROR(INDEX(FDONN,MATCH($CD$4&amp;$E133,FNOM&amp;FDATE,0),4)," ")</f>
        <v xml:space="preserve"> </v>
      </c>
      <c r="CF133" s="187">
        <f t="shared" si="350"/>
        <v>0</v>
      </c>
      <c r="CG133" s="188">
        <f t="shared" si="438"/>
        <v>0</v>
      </c>
      <c r="CH133" s="176" t="str">
        <f t="array" ref="CH133">IFERROR(INDEX(FDONN,MATCH($CH$4&amp;$E133,FNOM&amp;FDATE,0),3)," ")</f>
        <v xml:space="preserve"> </v>
      </c>
      <c r="CI133" s="178" t="str">
        <f t="array" ref="CI133">IFERROR(INDEX(FDONN,MATCH($CH$4&amp;$E133,FNOM&amp;FDATE,0),4)," ")</f>
        <v xml:space="preserve"> </v>
      </c>
      <c r="CJ133" s="187">
        <f t="shared" si="351"/>
        <v>0</v>
      </c>
      <c r="CK133" s="188">
        <f t="shared" si="439"/>
        <v>0</v>
      </c>
      <c r="CL133" s="176" t="str">
        <f t="array" ref="CL133">IFERROR(INDEX(FDONN,MATCH($CL$4&amp;$E133,FNOM&amp;FDATE,0),3)," ")</f>
        <v xml:space="preserve"> </v>
      </c>
      <c r="CM133" s="178" t="str">
        <f t="array" ref="CM133">IFERROR(INDEX(FDONN,MATCH($CL$4&amp;$E133,FNOM&amp;FDATE,0),4)," ")</f>
        <v xml:space="preserve"> </v>
      </c>
      <c r="CN133" s="187">
        <f t="shared" si="352"/>
        <v>0</v>
      </c>
      <c r="CO133" s="188">
        <f t="shared" si="440"/>
        <v>0</v>
      </c>
      <c r="CP133" s="176" t="str">
        <f t="array" ref="CP133">IFERROR(INDEX(FDONN,MATCH($CP$4&amp;$E133,FNOM&amp;FDATE,0),3)," ")</f>
        <v xml:space="preserve"> </v>
      </c>
      <c r="CQ133" s="178" t="str">
        <f t="array" ref="CQ133">IFERROR(INDEX(FDONN,MATCH($CP$4&amp;$E133,FNOM&amp;FDATE,0),4)," ")</f>
        <v xml:space="preserve"> </v>
      </c>
      <c r="CR133" s="187">
        <f t="shared" si="353"/>
        <v>0</v>
      </c>
      <c r="CS133" s="188">
        <f t="shared" si="441"/>
        <v>0</v>
      </c>
      <c r="CT133" s="176" t="str">
        <f t="array" ref="CT133">IFERROR(INDEX(FDONN,MATCH($CT$4&amp;$E133,FNOM&amp;FDATE,0),3)," ")</f>
        <v xml:space="preserve"> </v>
      </c>
      <c r="CU133" s="178" t="str">
        <f t="array" ref="CU133">IFERROR(INDEX(FDONN,MATCH($CT$4&amp;$E133,FNOM&amp;FDATE,0),4)," ")</f>
        <v xml:space="preserve"> </v>
      </c>
      <c r="CV133" s="187">
        <f t="shared" si="354"/>
        <v>0</v>
      </c>
      <c r="CW133" s="188">
        <f t="shared" si="442"/>
        <v>0</v>
      </c>
      <c r="CX133" s="176" t="str">
        <f t="array" ref="CX133">IFERROR(INDEX(FDONN,MATCH($CX$4&amp;$E133,FNOM&amp;FDATE,0),3)," ")</f>
        <v xml:space="preserve"> </v>
      </c>
      <c r="CY133" s="178" t="str">
        <f t="array" ref="CY133">IFERROR(INDEX(FDONN,MATCH($CX$4&amp;$E133,FNOM&amp;FDATE,0),4)," ")</f>
        <v xml:space="preserve"> </v>
      </c>
      <c r="CZ133" s="187">
        <f t="shared" si="355"/>
        <v>0</v>
      </c>
      <c r="DA133" s="188">
        <f t="shared" si="443"/>
        <v>0</v>
      </c>
      <c r="DB133" s="176" t="str">
        <f t="array" ref="DB133">IFERROR(INDEX(FDONN,MATCH($DB$4&amp;$E133,FNOM&amp;FDATE,0),3)," ")</f>
        <v xml:space="preserve"> </v>
      </c>
      <c r="DC133" s="178" t="str">
        <f t="array" ref="DC133">IFERROR(INDEX(FDONN,MATCH($DB$4&amp;$E133,FNOM&amp;FDATE,0),4)," ")</f>
        <v xml:space="preserve"> </v>
      </c>
      <c r="DD133" s="187">
        <f t="shared" si="356"/>
        <v>0</v>
      </c>
      <c r="DE133" s="188">
        <f t="shared" si="444"/>
        <v>0</v>
      </c>
      <c r="DF133" s="176" t="str">
        <f t="array" ref="DF133">IFERROR(INDEX(FDONN,MATCH($DF$4&amp;$E133,FNOM&amp;FDATE,0),3)," ")</f>
        <v xml:space="preserve"> </v>
      </c>
      <c r="DG133" s="178" t="str">
        <f t="array" ref="DG133">IFERROR(INDEX(FDONN,MATCH($DF$4&amp;$E133,FNOM&amp;FDATE,0),4)," ")</f>
        <v xml:space="preserve"> </v>
      </c>
      <c r="DH133" s="187">
        <f t="shared" si="357"/>
        <v>0</v>
      </c>
      <c r="DI133" s="188">
        <f t="shared" si="445"/>
        <v>0</v>
      </c>
      <c r="DJ133" s="176" t="str">
        <f t="array" ref="DJ133">IFERROR(INDEX(FDONN,MATCH($DJ$4&amp;$E133,FNOM&amp;FDATE,0),3)," ")</f>
        <v xml:space="preserve"> </v>
      </c>
      <c r="DK133" s="178" t="str">
        <f t="array" ref="DK133">IFERROR(INDEX(FDONN,MATCH($DJ$4&amp;$E133,FNOM&amp;FDATE,0),4)," ")</f>
        <v xml:space="preserve"> </v>
      </c>
      <c r="DL133" s="187">
        <f t="shared" si="358"/>
        <v>0</v>
      </c>
      <c r="DM133" s="188">
        <f t="shared" si="446"/>
        <v>0</v>
      </c>
      <c r="DN133" s="194" t="str">
        <f t="array" ref="DN133">IFERROR(INDEX(FDONN,MATCH($DN$4&amp;$E133,FNOM&amp;FDATE,0),3)," ")</f>
        <v xml:space="preserve"> </v>
      </c>
      <c r="DO133" s="178" t="str">
        <f t="array" ref="DO133">IFERROR(INDEX(FDONN,MATCH($DN$4&amp;$E133,FNOM&amp;FDATE,0),4)," ")</f>
        <v xml:space="preserve"> </v>
      </c>
      <c r="DP133" s="187">
        <f t="shared" si="359"/>
        <v>0</v>
      </c>
      <c r="DQ133" s="188">
        <f t="shared" si="447"/>
        <v>0</v>
      </c>
    </row>
    <row r="134" spans="1:121" ht="16.5" thickBot="1" x14ac:dyDescent="0.3">
      <c r="A134" s="97"/>
      <c r="B134" s="95">
        <f t="shared" si="325"/>
        <v>4</v>
      </c>
      <c r="C134" s="95">
        <f t="shared" si="326"/>
        <v>19</v>
      </c>
      <c r="D134" s="95">
        <f t="shared" si="327"/>
        <v>5</v>
      </c>
      <c r="E134" s="156">
        <f t="shared" si="330"/>
        <v>43594</v>
      </c>
      <c r="F134" s="176" t="str">
        <f t="array" ref="F134">IFERROR(INDEX(Etat!A:C,MATCH('2019'!$F$4:$I$4&amp;'2019'!$E134,FNOM&amp;FDATE,0),3)," ")</f>
        <v xml:space="preserve"> </v>
      </c>
      <c r="G134" s="178" t="str">
        <f t="array" ref="G134">IFERROR(INDEX(Etat!A:D,MATCH('2019'!$F$4:$I$4&amp;'2019'!$E134,FNOM&amp;FDATE,0),4)," ")</f>
        <v xml:space="preserve"> </v>
      </c>
      <c r="H134" s="187">
        <f t="shared" si="331"/>
        <v>0</v>
      </c>
      <c r="I134" s="188">
        <f t="shared" si="452"/>
        <v>0</v>
      </c>
      <c r="J134" s="176" t="str">
        <f t="array" ref="J134">IFERROR(INDEX(FDONN,MATCH($J$4&amp;$E134,FNOM&amp;FDATE,0),3)," ")</f>
        <v xml:space="preserve"> </v>
      </c>
      <c r="K134" s="178" t="str">
        <f t="array" ref="K134">IFERROR(INDEX(FDONN,MATCH($J$4&amp;$E134,FNOM&amp;FDATE,0),4)," ")</f>
        <v xml:space="preserve"> </v>
      </c>
      <c r="L134" s="187">
        <f t="shared" si="332"/>
        <v>0</v>
      </c>
      <c r="M134" s="188">
        <f t="shared" si="420"/>
        <v>0</v>
      </c>
      <c r="N134" s="176" t="str">
        <f t="array" ref="N134">IFERROR(INDEX(FDONN,MATCH($N$4&amp;$E134,FNOM&amp;FDATE,0),3)," ")</f>
        <v xml:space="preserve"> </v>
      </c>
      <c r="O134" s="178" t="str">
        <f t="array" ref="O134">IFERROR(INDEX(FDONN,MATCH($N$4&amp;$E134,FNOM&amp;FDATE,0),4)," ")</f>
        <v xml:space="preserve"> </v>
      </c>
      <c r="P134" s="187">
        <f t="shared" si="333"/>
        <v>0</v>
      </c>
      <c r="Q134" s="188">
        <f t="shared" si="421"/>
        <v>0</v>
      </c>
      <c r="R134" s="176" t="str">
        <f t="array" ref="R134">IFERROR(INDEX(FDONN,MATCH($R$4&amp;$E134,FNOM&amp;FDATE,0),3)," ")</f>
        <v xml:space="preserve"> </v>
      </c>
      <c r="S134" s="178" t="str">
        <f t="array" ref="S134">IFERROR(INDEX(FDONN,MATCH($R$4&amp;$E134,FNOM&amp;FDATE,0),4)," ")</f>
        <v xml:space="preserve"> </v>
      </c>
      <c r="T134" s="187">
        <f t="shared" si="334"/>
        <v>0</v>
      </c>
      <c r="U134" s="188">
        <f t="shared" si="422"/>
        <v>0</v>
      </c>
      <c r="V134" s="176" t="str">
        <f t="array" ref="V134">IFERROR(INDEX(FDONN,MATCH($V$4&amp;$E134,FNOM&amp;FDATE,0),3)," ")</f>
        <v xml:space="preserve"> </v>
      </c>
      <c r="W134" s="178" t="str">
        <f t="array" ref="W134">IFERROR(INDEX(FDONN,MATCH($V$4&amp;$E134,FNOM&amp;FDATE,0),4)," ")</f>
        <v xml:space="preserve"> </v>
      </c>
      <c r="X134" s="187">
        <f t="shared" si="335"/>
        <v>0</v>
      </c>
      <c r="Y134" s="188">
        <f t="shared" si="423"/>
        <v>0</v>
      </c>
      <c r="Z134" s="176" t="str">
        <f t="array" ref="Z134">IFERROR(INDEX(FDONN,MATCH($Z$4&amp;$E134,FNOM&amp;FDATE,0),3)," ")</f>
        <v xml:space="preserve"> </v>
      </c>
      <c r="AA134" s="178" t="str">
        <f t="array" ref="AA134">IFERROR(INDEX(FDONN,MATCH($Z$4&amp;$E134,FNOM&amp;FDATE,0),4)," ")</f>
        <v xml:space="preserve"> </v>
      </c>
      <c r="AB134" s="187">
        <f t="shared" si="336"/>
        <v>0</v>
      </c>
      <c r="AC134" s="188">
        <f t="shared" si="424"/>
        <v>0</v>
      </c>
      <c r="AD134" s="176" t="str">
        <f t="shared" si="328"/>
        <v xml:space="preserve"> </v>
      </c>
      <c r="AE134" s="178" t="str">
        <f t="shared" si="329"/>
        <v xml:space="preserve"> </v>
      </c>
      <c r="AF134" s="187">
        <f t="shared" si="337"/>
        <v>0</v>
      </c>
      <c r="AG134" s="188">
        <f t="shared" si="425"/>
        <v>0</v>
      </c>
      <c r="AH134" s="176" t="str">
        <f t="array" ref="AH134">IFERROR(INDEX(FDONN,MATCH($AH$4&amp;$E134,FNOM&amp;FDATE,0),3)," ")</f>
        <v xml:space="preserve"> </v>
      </c>
      <c r="AI134" s="178" t="str">
        <f t="array" ref="AI134">IFERROR(INDEX(FDONN,MATCH($AH$4&amp;$E134,FNOM&amp;FDATE,0),4)," ")</f>
        <v xml:space="preserve"> </v>
      </c>
      <c r="AJ134" s="187">
        <f t="shared" si="338"/>
        <v>0</v>
      </c>
      <c r="AK134" s="188">
        <f t="shared" si="426"/>
        <v>0</v>
      </c>
      <c r="AL134" s="176" t="str">
        <f t="array" ref="AL134">IFERROR(INDEX(FDONN,MATCH($AL$4&amp;$E134,FNOM&amp;FDATE,0),3)," ")</f>
        <v xml:space="preserve"> </v>
      </c>
      <c r="AM134" s="178" t="str">
        <f t="array" ref="AM134">IFERROR(INDEX(FDONN,MATCH($AL$4&amp;$E134,FNOM&amp;FDATE,0),4)," ")</f>
        <v xml:space="preserve"> </v>
      </c>
      <c r="AN134" s="187">
        <f t="shared" si="339"/>
        <v>0</v>
      </c>
      <c r="AO134" s="188">
        <f t="shared" si="427"/>
        <v>0</v>
      </c>
      <c r="AP134" s="176" t="str">
        <f t="array" ref="AP134">IFERROR(INDEX(FDONN,MATCH($AP$4&amp;$E134,FNOM&amp;FDATE,0),3)," ")</f>
        <v xml:space="preserve"> </v>
      </c>
      <c r="AQ134" s="178" t="str">
        <f t="array" ref="AQ134">IFERROR(INDEX(FDONN,MATCH($AP$4&amp;$E134,FNOM&amp;FDATE,0),4)," ")</f>
        <v xml:space="preserve"> </v>
      </c>
      <c r="AR134" s="187">
        <f t="shared" si="340"/>
        <v>0</v>
      </c>
      <c r="AS134" s="188">
        <f t="shared" si="428"/>
        <v>0</v>
      </c>
      <c r="AT134" s="176" t="str">
        <f t="array" ref="AT134">IFERROR(INDEX(FDONN,MATCH($AT$4&amp;$E134,FNOM&amp;FDATE,0),3)," ")</f>
        <v xml:space="preserve"> </v>
      </c>
      <c r="AU134" s="178" t="str">
        <f t="array" ref="AU134">IFERROR(INDEX(FDONN,MATCH($AT$4&amp;$E134,FNOM&amp;FDATE,0),4)," ")</f>
        <v xml:space="preserve"> </v>
      </c>
      <c r="AV134" s="187">
        <f t="shared" si="341"/>
        <v>0</v>
      </c>
      <c r="AW134" s="188">
        <f t="shared" si="429"/>
        <v>0</v>
      </c>
      <c r="AX134" s="176" t="str">
        <f t="array" ref="AX134">IFERROR(INDEX(FDONN,MATCH($AX$4&amp;$E134,FNOM&amp;FDATE,0),3)," ")</f>
        <v xml:space="preserve"> </v>
      </c>
      <c r="AY134" s="178" t="str">
        <f t="array" ref="AY134">IFERROR(INDEX(FDONN,MATCH($AX$4&amp;$E134,FNOM&amp;FDATE,0),4)," ")</f>
        <v xml:space="preserve"> </v>
      </c>
      <c r="AZ134" s="187">
        <f t="shared" si="342"/>
        <v>0</v>
      </c>
      <c r="BA134" s="188">
        <f t="shared" si="430"/>
        <v>0</v>
      </c>
      <c r="BB134" s="176" t="str">
        <f t="array" ref="BB134">IFERROR(INDEX(FDONN,MATCH($BB$4&amp;$E134,FNOM&amp;FDATE,0),3)," ")</f>
        <v xml:space="preserve"> </v>
      </c>
      <c r="BC134" s="178" t="str">
        <f t="array" ref="BC134">IFERROR(INDEX(FDONN,MATCH($BB$4&amp;$E134,FNOM&amp;FDATE,0),4)," ")</f>
        <v xml:space="preserve"> </v>
      </c>
      <c r="BD134" s="187">
        <f t="shared" si="343"/>
        <v>0</v>
      </c>
      <c r="BE134" s="188">
        <f t="shared" si="431"/>
        <v>0</v>
      </c>
      <c r="BF134" s="176" t="str">
        <f t="array" ref="BF134">IFERROR(INDEX(FDONN,MATCH($BF$4&amp;$E134,FNOM&amp;FDATE,0),3)," ")</f>
        <v xml:space="preserve"> </v>
      </c>
      <c r="BG134" s="178" t="str">
        <f t="array" ref="BG134">IFERROR(INDEX(FDONN,MATCH($BF$4&amp;$E134,FNOM&amp;FDATE,0),4)," ")</f>
        <v xml:space="preserve"> </v>
      </c>
      <c r="BH134" s="187">
        <f t="shared" si="344"/>
        <v>0</v>
      </c>
      <c r="BI134" s="188">
        <f t="shared" si="432"/>
        <v>0</v>
      </c>
      <c r="BJ134" s="176" t="str">
        <f t="array" ref="BJ134">IFERROR(INDEX(FDONN,MATCH($BJ$4&amp;$E134,FNOM&amp;FDATE,0),3)," ")</f>
        <v xml:space="preserve"> </v>
      </c>
      <c r="BK134" s="178" t="str">
        <f t="array" ref="BK134">IFERROR(INDEX(FDONN,MATCH($BJ$4&amp;$E134,FNOM&amp;FDATE,0),4)," ")</f>
        <v xml:space="preserve"> </v>
      </c>
      <c r="BL134" s="187">
        <f t="shared" si="345"/>
        <v>0</v>
      </c>
      <c r="BM134" s="188">
        <f t="shared" si="433"/>
        <v>0</v>
      </c>
      <c r="BN134" s="176" t="str">
        <f t="array" ref="BN134">IFERROR(INDEX(FDONN,MATCH($BN$4&amp;$E134,FNOM&amp;FDATE,0),3)," ")</f>
        <v xml:space="preserve"> </v>
      </c>
      <c r="BO134" s="178" t="str">
        <f t="array" ref="BO134">IFERROR(INDEX(FDONN,MATCH($BN$4&amp;$E134,FNOM&amp;FDATE,0),4)," ")</f>
        <v xml:space="preserve"> </v>
      </c>
      <c r="BP134" s="187">
        <f t="shared" si="346"/>
        <v>0</v>
      </c>
      <c r="BQ134" s="188">
        <f t="shared" si="434"/>
        <v>0</v>
      </c>
      <c r="BR134" s="176" t="str">
        <f t="array" ref="BR134">IFERROR(INDEX(FDONN,MATCH($BR$4&amp;$E134,FNOM&amp;FDATE,0),3)," ")</f>
        <v xml:space="preserve"> </v>
      </c>
      <c r="BS134" s="178" t="str">
        <f t="array" ref="BS134">IFERROR(INDEX(FDONN,MATCH($BR$4&amp;$E134,FNOM&amp;FDATE,0),4)," ")</f>
        <v xml:space="preserve"> </v>
      </c>
      <c r="BT134" s="187">
        <f t="shared" si="347"/>
        <v>0</v>
      </c>
      <c r="BU134" s="188">
        <f t="shared" si="435"/>
        <v>0</v>
      </c>
      <c r="BV134" s="176" t="str">
        <f t="array" ref="BV134">IFERROR(INDEX(FDONN,MATCH($BV$4&amp;$E134,FNOM&amp;FDATE,0),3)," ")</f>
        <v xml:space="preserve"> </v>
      </c>
      <c r="BW134" s="178" t="str">
        <f t="array" ref="BW134">IFERROR(INDEX(FDONN,MATCH($BV$4&amp;$E134,FNOM&amp;FDATE,0),4)," ")</f>
        <v xml:space="preserve"> </v>
      </c>
      <c r="BX134" s="187">
        <f t="shared" si="348"/>
        <v>0</v>
      </c>
      <c r="BY134" s="188">
        <f t="shared" si="436"/>
        <v>0</v>
      </c>
      <c r="BZ134" s="176" t="str">
        <f t="array" ref="BZ134">IFERROR(INDEX(FDONN,MATCH($BZ$4&amp;$E134,FNOM&amp;FDATE,0),3)," ")</f>
        <v xml:space="preserve"> </v>
      </c>
      <c r="CA134" s="178" t="str">
        <f t="array" ref="CA134">IFERROR(INDEX(FDONN,MATCH($BZ$4&amp;$E134,FNOM&amp;FDATE,0),4)," ")</f>
        <v xml:space="preserve"> </v>
      </c>
      <c r="CB134" s="187">
        <f t="shared" si="349"/>
        <v>0</v>
      </c>
      <c r="CC134" s="188">
        <f t="shared" si="437"/>
        <v>0</v>
      </c>
      <c r="CD134" s="176" t="str">
        <f t="array" ref="CD134">IFERROR(INDEX(FDONN,MATCH($CD$4&amp;$E134,FNOM&amp;FDATE,0),3)," ")</f>
        <v xml:space="preserve"> </v>
      </c>
      <c r="CE134" s="178" t="str">
        <f t="array" ref="CE134">IFERROR(INDEX(FDONN,MATCH($CD$4&amp;$E134,FNOM&amp;FDATE,0),4)," ")</f>
        <v xml:space="preserve"> </v>
      </c>
      <c r="CF134" s="187">
        <f t="shared" si="350"/>
        <v>0</v>
      </c>
      <c r="CG134" s="188">
        <f t="shared" si="438"/>
        <v>0</v>
      </c>
      <c r="CH134" s="176" t="str">
        <f t="array" ref="CH134">IFERROR(INDEX(FDONN,MATCH($CH$4&amp;$E134,FNOM&amp;FDATE,0),3)," ")</f>
        <v xml:space="preserve"> </v>
      </c>
      <c r="CI134" s="178" t="str">
        <f t="array" ref="CI134">IFERROR(INDEX(FDONN,MATCH($CH$4&amp;$E134,FNOM&amp;FDATE,0),4)," ")</f>
        <v xml:space="preserve"> </v>
      </c>
      <c r="CJ134" s="187">
        <f t="shared" si="351"/>
        <v>0</v>
      </c>
      <c r="CK134" s="188">
        <f t="shared" si="439"/>
        <v>0</v>
      </c>
      <c r="CL134" s="176" t="str">
        <f t="array" ref="CL134">IFERROR(INDEX(FDONN,MATCH($CL$4&amp;$E134,FNOM&amp;FDATE,0),3)," ")</f>
        <v xml:space="preserve"> </v>
      </c>
      <c r="CM134" s="178" t="str">
        <f t="array" ref="CM134">IFERROR(INDEX(FDONN,MATCH($CL$4&amp;$E134,FNOM&amp;FDATE,0),4)," ")</f>
        <v xml:space="preserve"> </v>
      </c>
      <c r="CN134" s="187">
        <f t="shared" si="352"/>
        <v>0</v>
      </c>
      <c r="CO134" s="188">
        <f t="shared" si="440"/>
        <v>0</v>
      </c>
      <c r="CP134" s="176" t="str">
        <f t="array" ref="CP134">IFERROR(INDEX(FDONN,MATCH($CP$4&amp;$E134,FNOM&amp;FDATE,0),3)," ")</f>
        <v xml:space="preserve"> </v>
      </c>
      <c r="CQ134" s="178" t="str">
        <f t="array" ref="CQ134">IFERROR(INDEX(FDONN,MATCH($CP$4&amp;$E134,FNOM&amp;FDATE,0),4)," ")</f>
        <v xml:space="preserve"> </v>
      </c>
      <c r="CR134" s="187">
        <f t="shared" si="353"/>
        <v>0</v>
      </c>
      <c r="CS134" s="188">
        <f t="shared" si="441"/>
        <v>0</v>
      </c>
      <c r="CT134" s="176" t="str">
        <f t="array" ref="CT134">IFERROR(INDEX(FDONN,MATCH($CT$4&amp;$E134,FNOM&amp;FDATE,0),3)," ")</f>
        <v xml:space="preserve"> </v>
      </c>
      <c r="CU134" s="178" t="str">
        <f t="array" ref="CU134">IFERROR(INDEX(FDONN,MATCH($CT$4&amp;$E134,FNOM&amp;FDATE,0),4)," ")</f>
        <v xml:space="preserve"> </v>
      </c>
      <c r="CV134" s="187">
        <f t="shared" si="354"/>
        <v>0</v>
      </c>
      <c r="CW134" s="188">
        <f t="shared" si="442"/>
        <v>0</v>
      </c>
      <c r="CX134" s="176" t="str">
        <f t="array" ref="CX134">IFERROR(INDEX(FDONN,MATCH($CX$4&amp;$E134,FNOM&amp;FDATE,0),3)," ")</f>
        <v xml:space="preserve"> </v>
      </c>
      <c r="CY134" s="178" t="str">
        <f t="array" ref="CY134">IFERROR(INDEX(FDONN,MATCH($CX$4&amp;$E134,FNOM&amp;FDATE,0),4)," ")</f>
        <v xml:space="preserve"> </v>
      </c>
      <c r="CZ134" s="187">
        <f t="shared" si="355"/>
        <v>0</v>
      </c>
      <c r="DA134" s="188">
        <f t="shared" si="443"/>
        <v>0</v>
      </c>
      <c r="DB134" s="176" t="str">
        <f t="array" ref="DB134">IFERROR(INDEX(FDONN,MATCH($DB$4&amp;$E134,FNOM&amp;FDATE,0),3)," ")</f>
        <v xml:space="preserve"> </v>
      </c>
      <c r="DC134" s="178" t="str">
        <f t="array" ref="DC134">IFERROR(INDEX(FDONN,MATCH($DB$4&amp;$E134,FNOM&amp;FDATE,0),4)," ")</f>
        <v xml:space="preserve"> </v>
      </c>
      <c r="DD134" s="187">
        <f t="shared" si="356"/>
        <v>0</v>
      </c>
      <c r="DE134" s="188">
        <f t="shared" si="444"/>
        <v>0</v>
      </c>
      <c r="DF134" s="176" t="str">
        <f t="array" ref="DF134">IFERROR(INDEX(FDONN,MATCH($DF$4&amp;$E134,FNOM&amp;FDATE,0),3)," ")</f>
        <v xml:space="preserve"> </v>
      </c>
      <c r="DG134" s="178" t="str">
        <f t="array" ref="DG134">IFERROR(INDEX(FDONN,MATCH($DF$4&amp;$E134,FNOM&amp;FDATE,0),4)," ")</f>
        <v xml:space="preserve"> </v>
      </c>
      <c r="DH134" s="187">
        <f t="shared" si="357"/>
        <v>0</v>
      </c>
      <c r="DI134" s="188">
        <f t="shared" si="445"/>
        <v>0</v>
      </c>
      <c r="DJ134" s="176" t="str">
        <f t="array" ref="DJ134">IFERROR(INDEX(FDONN,MATCH($DJ$4&amp;$E134,FNOM&amp;FDATE,0),3)," ")</f>
        <v xml:space="preserve"> </v>
      </c>
      <c r="DK134" s="178" t="str">
        <f t="array" ref="DK134">IFERROR(INDEX(FDONN,MATCH($DJ$4&amp;$E134,FNOM&amp;FDATE,0),4)," ")</f>
        <v xml:space="preserve"> </v>
      </c>
      <c r="DL134" s="187">
        <f t="shared" si="358"/>
        <v>0</v>
      </c>
      <c r="DM134" s="188">
        <f t="shared" si="446"/>
        <v>0</v>
      </c>
      <c r="DN134" s="194" t="str">
        <f t="array" ref="DN134">IFERROR(INDEX(FDONN,MATCH($DN$4&amp;$E134,FNOM&amp;FDATE,0),3)," ")</f>
        <v xml:space="preserve"> </v>
      </c>
      <c r="DO134" s="178" t="str">
        <f t="array" ref="DO134">IFERROR(INDEX(FDONN,MATCH($DN$4&amp;$E134,FNOM&amp;FDATE,0),4)," ")</f>
        <v xml:space="preserve"> </v>
      </c>
      <c r="DP134" s="187">
        <f t="shared" si="359"/>
        <v>0</v>
      </c>
      <c r="DQ134" s="188">
        <f t="shared" si="447"/>
        <v>0</v>
      </c>
    </row>
    <row r="135" spans="1:121" ht="16.5" thickBot="1" x14ac:dyDescent="0.3">
      <c r="A135" s="97"/>
      <c r="B135" s="95">
        <f t="shared" ref="B135:B198" si="453">WEEKDAY(E135,11)</f>
        <v>5</v>
      </c>
      <c r="C135" s="95">
        <f t="shared" ref="C135:C198" si="454">_xlfn.ISOWEEKNUM(E135)</f>
        <v>19</v>
      </c>
      <c r="D135" s="95">
        <f t="shared" ref="D135:D198" si="455">MONTH(E135)</f>
        <v>5</v>
      </c>
      <c r="E135" s="156">
        <f t="shared" si="330"/>
        <v>43595</v>
      </c>
      <c r="F135" s="176" t="str">
        <f t="array" ref="F135">IFERROR(INDEX(Etat!A:C,MATCH('2019'!$F$4:$I$4&amp;'2019'!$E135,FNOM&amp;FDATE,0),3)," ")</f>
        <v xml:space="preserve"> </v>
      </c>
      <c r="G135" s="178" t="str">
        <f t="array" ref="G135">IFERROR(INDEX(Etat!A:D,MATCH('2019'!$F$4:$I$4&amp;'2019'!$E135,FNOM&amp;FDATE,0),4)," ")</f>
        <v xml:space="preserve"> </v>
      </c>
      <c r="H135" s="187">
        <f t="shared" si="331"/>
        <v>0</v>
      </c>
      <c r="I135" s="188">
        <f t="shared" si="452"/>
        <v>0</v>
      </c>
      <c r="J135" s="176" t="str">
        <f t="array" ref="J135">IFERROR(INDEX(FDONN,MATCH($J$4&amp;$E135,FNOM&amp;FDATE,0),3)," ")</f>
        <v xml:space="preserve"> </v>
      </c>
      <c r="K135" s="178" t="str">
        <f t="array" ref="K135">IFERROR(INDEX(FDONN,MATCH($J$4&amp;$E135,FNOM&amp;FDATE,0),4)," ")</f>
        <v xml:space="preserve"> </v>
      </c>
      <c r="L135" s="187">
        <f t="shared" si="332"/>
        <v>0</v>
      </c>
      <c r="M135" s="188">
        <f t="shared" si="420"/>
        <v>0</v>
      </c>
      <c r="N135" s="176" t="str">
        <f t="array" ref="N135">IFERROR(INDEX(FDONN,MATCH($N$4&amp;$E135,FNOM&amp;FDATE,0),3)," ")</f>
        <v xml:space="preserve"> </v>
      </c>
      <c r="O135" s="178" t="str">
        <f t="array" ref="O135">IFERROR(INDEX(FDONN,MATCH($N$4&amp;$E135,FNOM&amp;FDATE,0),4)," ")</f>
        <v xml:space="preserve"> </v>
      </c>
      <c r="P135" s="187">
        <f t="shared" si="333"/>
        <v>0</v>
      </c>
      <c r="Q135" s="188">
        <f t="shared" si="421"/>
        <v>0</v>
      </c>
      <c r="R135" s="176" t="str">
        <f t="array" ref="R135">IFERROR(INDEX(FDONN,MATCH($R$4&amp;$E135,FNOM&amp;FDATE,0),3)," ")</f>
        <v xml:space="preserve"> </v>
      </c>
      <c r="S135" s="178" t="str">
        <f t="array" ref="S135">IFERROR(INDEX(FDONN,MATCH($R$4&amp;$E135,FNOM&amp;FDATE,0),4)," ")</f>
        <v xml:space="preserve"> </v>
      </c>
      <c r="T135" s="187">
        <f t="shared" si="334"/>
        <v>0</v>
      </c>
      <c r="U135" s="188">
        <f t="shared" si="422"/>
        <v>0</v>
      </c>
      <c r="V135" s="176" t="str">
        <f t="array" ref="V135">IFERROR(INDEX(FDONN,MATCH($V$4&amp;$E135,FNOM&amp;FDATE,0),3)," ")</f>
        <v xml:space="preserve"> </v>
      </c>
      <c r="W135" s="178" t="str">
        <f t="array" ref="W135">IFERROR(INDEX(FDONN,MATCH($V$4&amp;$E135,FNOM&amp;FDATE,0),4)," ")</f>
        <v xml:space="preserve"> </v>
      </c>
      <c r="X135" s="187">
        <f t="shared" si="335"/>
        <v>0</v>
      </c>
      <c r="Y135" s="188">
        <f t="shared" si="423"/>
        <v>0</v>
      </c>
      <c r="Z135" s="176" t="str">
        <f t="array" ref="Z135">IFERROR(INDEX(FDONN,MATCH($Z$4&amp;$E135,FNOM&amp;FDATE,0),3)," ")</f>
        <v xml:space="preserve"> </v>
      </c>
      <c r="AA135" s="178" t="str">
        <f t="array" ref="AA135">IFERROR(INDEX(FDONN,MATCH($Z$4&amp;$E135,FNOM&amp;FDATE,0),4)," ")</f>
        <v xml:space="preserve"> </v>
      </c>
      <c r="AB135" s="187">
        <f t="shared" si="336"/>
        <v>0</v>
      </c>
      <c r="AC135" s="188">
        <f t="shared" si="424"/>
        <v>0</v>
      </c>
      <c r="AD135" s="176" t="str">
        <f t="shared" ref="AD135:AD198" si="456">IF(SUMIFS(FHA,FNOM,$AD$4,FDATE,$E135)=0," ",SUMIFS(FHA,FNOM,$AD$4,FDATE,$E135))</f>
        <v xml:space="preserve"> </v>
      </c>
      <c r="AE135" s="178" t="str">
        <f t="shared" ref="AE135:AE198" si="457">IF(SUMIFS(FHF,FNOM,$AD$4,FDATE,$E135)=0," ",SUMIFS(FHF,FNOM,$AD$4,FDATE,$E135))</f>
        <v xml:space="preserve"> </v>
      </c>
      <c r="AF135" s="187">
        <f t="shared" si="337"/>
        <v>0</v>
      </c>
      <c r="AG135" s="188">
        <f t="shared" si="425"/>
        <v>0</v>
      </c>
      <c r="AH135" s="176" t="str">
        <f t="array" ref="AH135">IFERROR(INDEX(FDONN,MATCH($AH$4&amp;$E135,FNOM&amp;FDATE,0),3)," ")</f>
        <v xml:space="preserve"> </v>
      </c>
      <c r="AI135" s="178" t="str">
        <f t="array" ref="AI135">IFERROR(INDEX(FDONN,MATCH($AH$4&amp;$E135,FNOM&amp;FDATE,0),4)," ")</f>
        <v xml:space="preserve"> </v>
      </c>
      <c r="AJ135" s="187">
        <f t="shared" si="338"/>
        <v>0</v>
      </c>
      <c r="AK135" s="188">
        <f t="shared" si="426"/>
        <v>0</v>
      </c>
      <c r="AL135" s="176" t="str">
        <f t="array" ref="AL135">IFERROR(INDEX(FDONN,MATCH($AL$4&amp;$E135,FNOM&amp;FDATE,0),3)," ")</f>
        <v xml:space="preserve"> </v>
      </c>
      <c r="AM135" s="178" t="str">
        <f t="array" ref="AM135">IFERROR(INDEX(FDONN,MATCH($AL$4&amp;$E135,FNOM&amp;FDATE,0),4)," ")</f>
        <v xml:space="preserve"> </v>
      </c>
      <c r="AN135" s="187">
        <f t="shared" si="339"/>
        <v>0</v>
      </c>
      <c r="AO135" s="188">
        <f t="shared" si="427"/>
        <v>0</v>
      </c>
      <c r="AP135" s="176" t="str">
        <f t="array" ref="AP135">IFERROR(INDEX(FDONN,MATCH($AP$4&amp;$E135,FNOM&amp;FDATE,0),3)," ")</f>
        <v xml:space="preserve"> </v>
      </c>
      <c r="AQ135" s="178" t="str">
        <f t="array" ref="AQ135">IFERROR(INDEX(FDONN,MATCH($AP$4&amp;$E135,FNOM&amp;FDATE,0),4)," ")</f>
        <v xml:space="preserve"> </v>
      </c>
      <c r="AR135" s="187">
        <f t="shared" si="340"/>
        <v>0</v>
      </c>
      <c r="AS135" s="188">
        <f t="shared" si="428"/>
        <v>0</v>
      </c>
      <c r="AT135" s="176" t="str">
        <f t="array" ref="AT135">IFERROR(INDEX(FDONN,MATCH($AT$4&amp;$E135,FNOM&amp;FDATE,0),3)," ")</f>
        <v xml:space="preserve"> </v>
      </c>
      <c r="AU135" s="178" t="str">
        <f t="array" ref="AU135">IFERROR(INDEX(FDONN,MATCH($AT$4&amp;$E135,FNOM&amp;FDATE,0),4)," ")</f>
        <v xml:space="preserve"> </v>
      </c>
      <c r="AV135" s="187">
        <f t="shared" si="341"/>
        <v>0</v>
      </c>
      <c r="AW135" s="188">
        <f t="shared" si="429"/>
        <v>0</v>
      </c>
      <c r="AX135" s="176" t="str">
        <f t="array" ref="AX135">IFERROR(INDEX(FDONN,MATCH($AX$4&amp;$E135,FNOM&amp;FDATE,0),3)," ")</f>
        <v xml:space="preserve"> </v>
      </c>
      <c r="AY135" s="178" t="str">
        <f t="array" ref="AY135">IFERROR(INDEX(FDONN,MATCH($AX$4&amp;$E135,FNOM&amp;FDATE,0),4)," ")</f>
        <v xml:space="preserve"> </v>
      </c>
      <c r="AZ135" s="187">
        <f t="shared" si="342"/>
        <v>0</v>
      </c>
      <c r="BA135" s="188">
        <f t="shared" si="430"/>
        <v>0</v>
      </c>
      <c r="BB135" s="176" t="str">
        <f t="array" ref="BB135">IFERROR(INDEX(FDONN,MATCH($BB$4&amp;$E135,FNOM&amp;FDATE,0),3)," ")</f>
        <v xml:space="preserve"> </v>
      </c>
      <c r="BC135" s="178" t="str">
        <f t="array" ref="BC135">IFERROR(INDEX(FDONN,MATCH($BB$4&amp;$E135,FNOM&amp;FDATE,0),4)," ")</f>
        <v xml:space="preserve"> </v>
      </c>
      <c r="BD135" s="187">
        <f t="shared" si="343"/>
        <v>0</v>
      </c>
      <c r="BE135" s="188">
        <f t="shared" si="431"/>
        <v>0</v>
      </c>
      <c r="BF135" s="176" t="str">
        <f t="array" ref="BF135">IFERROR(INDEX(FDONN,MATCH($BF$4&amp;$E135,FNOM&amp;FDATE,0),3)," ")</f>
        <v xml:space="preserve"> </v>
      </c>
      <c r="BG135" s="178" t="str">
        <f t="array" ref="BG135">IFERROR(INDEX(FDONN,MATCH($BF$4&amp;$E135,FNOM&amp;FDATE,0),4)," ")</f>
        <v xml:space="preserve"> </v>
      </c>
      <c r="BH135" s="187">
        <f t="shared" si="344"/>
        <v>0</v>
      </c>
      <c r="BI135" s="188">
        <f t="shared" si="432"/>
        <v>0</v>
      </c>
      <c r="BJ135" s="176" t="str">
        <f t="array" ref="BJ135">IFERROR(INDEX(FDONN,MATCH($BJ$4&amp;$E135,FNOM&amp;FDATE,0),3)," ")</f>
        <v xml:space="preserve"> </v>
      </c>
      <c r="BK135" s="178" t="str">
        <f t="array" ref="BK135">IFERROR(INDEX(FDONN,MATCH($BJ$4&amp;$E135,FNOM&amp;FDATE,0),4)," ")</f>
        <v xml:space="preserve"> </v>
      </c>
      <c r="BL135" s="187">
        <f t="shared" si="345"/>
        <v>0</v>
      </c>
      <c r="BM135" s="188">
        <f t="shared" si="433"/>
        <v>0</v>
      </c>
      <c r="BN135" s="176" t="str">
        <f t="array" ref="BN135">IFERROR(INDEX(FDONN,MATCH($BN$4&amp;$E135,FNOM&amp;FDATE,0),3)," ")</f>
        <v xml:space="preserve"> </v>
      </c>
      <c r="BO135" s="178" t="str">
        <f t="array" ref="BO135">IFERROR(INDEX(FDONN,MATCH($BN$4&amp;$E135,FNOM&amp;FDATE,0),4)," ")</f>
        <v xml:space="preserve"> </v>
      </c>
      <c r="BP135" s="187">
        <f t="shared" si="346"/>
        <v>0</v>
      </c>
      <c r="BQ135" s="188">
        <f t="shared" si="434"/>
        <v>0</v>
      </c>
      <c r="BR135" s="176" t="str">
        <f t="array" ref="BR135">IFERROR(INDEX(FDONN,MATCH($BR$4&amp;$E135,FNOM&amp;FDATE,0),3)," ")</f>
        <v xml:space="preserve"> </v>
      </c>
      <c r="BS135" s="178" t="str">
        <f t="array" ref="BS135">IFERROR(INDEX(FDONN,MATCH($BR$4&amp;$E135,FNOM&amp;FDATE,0),4)," ")</f>
        <v xml:space="preserve"> </v>
      </c>
      <c r="BT135" s="187">
        <f t="shared" si="347"/>
        <v>0</v>
      </c>
      <c r="BU135" s="188">
        <f t="shared" si="435"/>
        <v>0</v>
      </c>
      <c r="BV135" s="176" t="str">
        <f t="array" ref="BV135">IFERROR(INDEX(FDONN,MATCH($BV$4&amp;$E135,FNOM&amp;FDATE,0),3)," ")</f>
        <v xml:space="preserve"> </v>
      </c>
      <c r="BW135" s="178" t="str">
        <f t="array" ref="BW135">IFERROR(INDEX(FDONN,MATCH($BV$4&amp;$E135,FNOM&amp;FDATE,0),4)," ")</f>
        <v xml:space="preserve"> </v>
      </c>
      <c r="BX135" s="187">
        <f t="shared" si="348"/>
        <v>0</v>
      </c>
      <c r="BY135" s="188">
        <f t="shared" si="436"/>
        <v>0</v>
      </c>
      <c r="BZ135" s="176" t="str">
        <f t="array" ref="BZ135">IFERROR(INDEX(FDONN,MATCH($BZ$4&amp;$E135,FNOM&amp;FDATE,0),3)," ")</f>
        <v xml:space="preserve"> </v>
      </c>
      <c r="CA135" s="178" t="str">
        <f t="array" ref="CA135">IFERROR(INDEX(FDONN,MATCH($BZ$4&amp;$E135,FNOM&amp;FDATE,0),4)," ")</f>
        <v xml:space="preserve"> </v>
      </c>
      <c r="CB135" s="187">
        <f t="shared" si="349"/>
        <v>0</v>
      </c>
      <c r="CC135" s="188">
        <f t="shared" si="437"/>
        <v>0</v>
      </c>
      <c r="CD135" s="176" t="str">
        <f t="array" ref="CD135">IFERROR(INDEX(FDONN,MATCH($CD$4&amp;$E135,FNOM&amp;FDATE,0),3)," ")</f>
        <v xml:space="preserve"> </v>
      </c>
      <c r="CE135" s="178" t="str">
        <f t="array" ref="CE135">IFERROR(INDEX(FDONN,MATCH($CD$4&amp;$E135,FNOM&amp;FDATE,0),4)," ")</f>
        <v xml:space="preserve"> </v>
      </c>
      <c r="CF135" s="187">
        <f t="shared" si="350"/>
        <v>0</v>
      </c>
      <c r="CG135" s="188">
        <f t="shared" si="438"/>
        <v>0</v>
      </c>
      <c r="CH135" s="176" t="str">
        <f t="array" ref="CH135">IFERROR(INDEX(FDONN,MATCH($CH$4&amp;$E135,FNOM&amp;FDATE,0),3)," ")</f>
        <v xml:space="preserve"> </v>
      </c>
      <c r="CI135" s="178" t="str">
        <f t="array" ref="CI135">IFERROR(INDEX(FDONN,MATCH($CH$4&amp;$E135,FNOM&amp;FDATE,0),4)," ")</f>
        <v xml:space="preserve"> </v>
      </c>
      <c r="CJ135" s="187">
        <f t="shared" si="351"/>
        <v>0</v>
      </c>
      <c r="CK135" s="188">
        <f t="shared" si="439"/>
        <v>0</v>
      </c>
      <c r="CL135" s="176" t="str">
        <f t="array" ref="CL135">IFERROR(INDEX(FDONN,MATCH($CL$4&amp;$E135,FNOM&amp;FDATE,0),3)," ")</f>
        <v xml:space="preserve"> </v>
      </c>
      <c r="CM135" s="178" t="str">
        <f t="array" ref="CM135">IFERROR(INDEX(FDONN,MATCH($CL$4&amp;$E135,FNOM&amp;FDATE,0),4)," ")</f>
        <v xml:space="preserve"> </v>
      </c>
      <c r="CN135" s="187">
        <f t="shared" si="352"/>
        <v>0</v>
      </c>
      <c r="CO135" s="188">
        <f t="shared" si="440"/>
        <v>0</v>
      </c>
      <c r="CP135" s="176" t="str">
        <f t="array" ref="CP135">IFERROR(INDEX(FDONN,MATCH($CP$4&amp;$E135,FNOM&amp;FDATE,0),3)," ")</f>
        <v xml:space="preserve"> </v>
      </c>
      <c r="CQ135" s="178" t="str">
        <f t="array" ref="CQ135">IFERROR(INDEX(FDONN,MATCH($CP$4&amp;$E135,FNOM&amp;FDATE,0),4)," ")</f>
        <v xml:space="preserve"> </v>
      </c>
      <c r="CR135" s="187">
        <f t="shared" si="353"/>
        <v>0</v>
      </c>
      <c r="CS135" s="188">
        <f t="shared" si="441"/>
        <v>0</v>
      </c>
      <c r="CT135" s="176" t="str">
        <f t="array" ref="CT135">IFERROR(INDEX(FDONN,MATCH($CT$4&amp;$E135,FNOM&amp;FDATE,0),3)," ")</f>
        <v xml:space="preserve"> </v>
      </c>
      <c r="CU135" s="178" t="str">
        <f t="array" ref="CU135">IFERROR(INDEX(FDONN,MATCH($CT$4&amp;$E135,FNOM&amp;FDATE,0),4)," ")</f>
        <v xml:space="preserve"> </v>
      </c>
      <c r="CV135" s="187">
        <f t="shared" si="354"/>
        <v>0</v>
      </c>
      <c r="CW135" s="188">
        <f t="shared" si="442"/>
        <v>0</v>
      </c>
      <c r="CX135" s="176" t="str">
        <f t="array" ref="CX135">IFERROR(INDEX(FDONN,MATCH($CX$4&amp;$E135,FNOM&amp;FDATE,0),3)," ")</f>
        <v xml:space="preserve"> </v>
      </c>
      <c r="CY135" s="178" t="str">
        <f t="array" ref="CY135">IFERROR(INDEX(FDONN,MATCH($CX$4&amp;$E135,FNOM&amp;FDATE,0),4)," ")</f>
        <v xml:space="preserve"> </v>
      </c>
      <c r="CZ135" s="187">
        <f t="shared" si="355"/>
        <v>0</v>
      </c>
      <c r="DA135" s="188">
        <f t="shared" si="443"/>
        <v>0</v>
      </c>
      <c r="DB135" s="176" t="str">
        <f t="array" ref="DB135">IFERROR(INDEX(FDONN,MATCH($DB$4&amp;$E135,FNOM&amp;FDATE,0),3)," ")</f>
        <v xml:space="preserve"> </v>
      </c>
      <c r="DC135" s="178" t="str">
        <f t="array" ref="DC135">IFERROR(INDEX(FDONN,MATCH($DB$4&amp;$E135,FNOM&amp;FDATE,0),4)," ")</f>
        <v xml:space="preserve"> </v>
      </c>
      <c r="DD135" s="187">
        <f t="shared" si="356"/>
        <v>0</v>
      </c>
      <c r="DE135" s="188">
        <f t="shared" si="444"/>
        <v>0</v>
      </c>
      <c r="DF135" s="176" t="str">
        <f t="array" ref="DF135">IFERROR(INDEX(FDONN,MATCH($DF$4&amp;$E135,FNOM&amp;FDATE,0),3)," ")</f>
        <v xml:space="preserve"> </v>
      </c>
      <c r="DG135" s="178" t="str">
        <f t="array" ref="DG135">IFERROR(INDEX(FDONN,MATCH($DF$4&amp;$E135,FNOM&amp;FDATE,0),4)," ")</f>
        <v xml:space="preserve"> </v>
      </c>
      <c r="DH135" s="187">
        <f t="shared" si="357"/>
        <v>0</v>
      </c>
      <c r="DI135" s="188">
        <f t="shared" si="445"/>
        <v>0</v>
      </c>
      <c r="DJ135" s="176" t="str">
        <f t="array" ref="DJ135">IFERROR(INDEX(FDONN,MATCH($DJ$4&amp;$E135,FNOM&amp;FDATE,0),3)," ")</f>
        <v xml:space="preserve"> </v>
      </c>
      <c r="DK135" s="178" t="str">
        <f t="array" ref="DK135">IFERROR(INDEX(FDONN,MATCH($DJ$4&amp;$E135,FNOM&amp;FDATE,0),4)," ")</f>
        <v xml:space="preserve"> </v>
      </c>
      <c r="DL135" s="187">
        <f t="shared" si="358"/>
        <v>0</v>
      </c>
      <c r="DM135" s="188">
        <f t="shared" si="446"/>
        <v>0</v>
      </c>
      <c r="DN135" s="194" t="str">
        <f t="array" ref="DN135">IFERROR(INDEX(FDONN,MATCH($DN$4&amp;$E135,FNOM&amp;FDATE,0),3)," ")</f>
        <v xml:space="preserve"> </v>
      </c>
      <c r="DO135" s="178" t="str">
        <f t="array" ref="DO135">IFERROR(INDEX(FDONN,MATCH($DN$4&amp;$E135,FNOM&amp;FDATE,0),4)," ")</f>
        <v xml:space="preserve"> </v>
      </c>
      <c r="DP135" s="187">
        <f t="shared" si="359"/>
        <v>0</v>
      </c>
      <c r="DQ135" s="188">
        <f t="shared" si="447"/>
        <v>0</v>
      </c>
    </row>
    <row r="136" spans="1:121" ht="16.5" thickBot="1" x14ac:dyDescent="0.3">
      <c r="A136" s="97"/>
      <c r="B136" s="95">
        <f t="shared" si="453"/>
        <v>6</v>
      </c>
      <c r="C136" s="95">
        <f t="shared" si="454"/>
        <v>19</v>
      </c>
      <c r="D136" s="95">
        <f t="shared" si="455"/>
        <v>5</v>
      </c>
      <c r="E136" s="156">
        <f t="shared" ref="E136:E199" si="458">E135+1</f>
        <v>43596</v>
      </c>
      <c r="F136" s="176" t="str">
        <f t="array" ref="F136">IFERROR(INDEX(Etat!A:C,MATCH('2019'!$F$4:$I$4&amp;'2019'!$E136,FNOM&amp;FDATE,0),3)," ")</f>
        <v xml:space="preserve"> </v>
      </c>
      <c r="G136" s="178" t="str">
        <f t="array" ref="G136">IFERROR(INDEX(Etat!A:D,MATCH('2019'!$F$4:$I$4&amp;'2019'!$E136,FNOM&amp;FDATE,0),4)," ")</f>
        <v xml:space="preserve"> </v>
      </c>
      <c r="H136" s="187">
        <f t="shared" ref="H136:H199" si="459">IFERROR(MOD(G136-F136,1)*24/24,0)</f>
        <v>0</v>
      </c>
      <c r="I136" s="188">
        <f t="shared" si="452"/>
        <v>0</v>
      </c>
      <c r="J136" s="176" t="str">
        <f t="array" ref="J136">IFERROR(INDEX(FDONN,MATCH($J$4&amp;$E136,FNOM&amp;FDATE,0),3)," ")</f>
        <v xml:space="preserve"> </v>
      </c>
      <c r="K136" s="178" t="str">
        <f t="array" ref="K136">IFERROR(INDEX(FDONN,MATCH($J$4&amp;$E136,FNOM&amp;FDATE,0),4)," ")</f>
        <v xml:space="preserve"> </v>
      </c>
      <c r="L136" s="187">
        <f t="shared" ref="L136:L199" si="460">IFERROR(MOD(K136-J136,1)*24/24,0)</f>
        <v>0</v>
      </c>
      <c r="M136" s="188">
        <f t="shared" si="420"/>
        <v>0</v>
      </c>
      <c r="N136" s="176" t="str">
        <f t="array" ref="N136">IFERROR(INDEX(FDONN,MATCH($N$4&amp;$E136,FNOM&amp;FDATE,0),3)," ")</f>
        <v xml:space="preserve"> </v>
      </c>
      <c r="O136" s="178" t="str">
        <f t="array" ref="O136">IFERROR(INDEX(FDONN,MATCH($N$4&amp;$E136,FNOM&amp;FDATE,0),4)," ")</f>
        <v xml:space="preserve"> </v>
      </c>
      <c r="P136" s="187">
        <f t="shared" ref="P136:P199" si="461">IFERROR((MOD(O136-N136,1)*24)/24,0)</f>
        <v>0</v>
      </c>
      <c r="Q136" s="188">
        <f t="shared" si="421"/>
        <v>0</v>
      </c>
      <c r="R136" s="176" t="str">
        <f t="array" ref="R136">IFERROR(INDEX(FDONN,MATCH($R$4&amp;$E136,FNOM&amp;FDATE,0),3)," ")</f>
        <v xml:space="preserve"> </v>
      </c>
      <c r="S136" s="178" t="str">
        <f t="array" ref="S136">IFERROR(INDEX(FDONN,MATCH($R$4&amp;$E136,FNOM&amp;FDATE,0),4)," ")</f>
        <v xml:space="preserve"> </v>
      </c>
      <c r="T136" s="187">
        <f t="shared" ref="T136:T199" si="462">IFERROR((MOD(S136-R136,1)*24)/24,0)</f>
        <v>0</v>
      </c>
      <c r="U136" s="188">
        <f t="shared" si="422"/>
        <v>0</v>
      </c>
      <c r="V136" s="176" t="str">
        <f t="array" ref="V136">IFERROR(INDEX(FDONN,MATCH($V$4&amp;$E136,FNOM&amp;FDATE,0),3)," ")</f>
        <v xml:space="preserve"> </v>
      </c>
      <c r="W136" s="178" t="str">
        <f t="array" ref="W136">IFERROR(INDEX(FDONN,MATCH($V$4&amp;$E136,FNOM&amp;FDATE,0),4)," ")</f>
        <v xml:space="preserve"> </v>
      </c>
      <c r="X136" s="187">
        <f t="shared" ref="X136:X199" si="463">IFERROR((MOD(W136-V136,1)*24/24),0)</f>
        <v>0</v>
      </c>
      <c r="Y136" s="188">
        <f t="shared" si="423"/>
        <v>0</v>
      </c>
      <c r="Z136" s="176" t="str">
        <f t="array" ref="Z136">IFERROR(INDEX(FDONN,MATCH($Z$4&amp;$E136,FNOM&amp;FDATE,0),3)," ")</f>
        <v xml:space="preserve"> </v>
      </c>
      <c r="AA136" s="178" t="str">
        <f t="array" ref="AA136">IFERROR(INDEX(FDONN,MATCH($Z$4&amp;$E136,FNOM&amp;FDATE,0),4)," ")</f>
        <v xml:space="preserve"> </v>
      </c>
      <c r="AB136" s="187">
        <f t="shared" ref="AB136:AB199" si="464">IFERROR((MOD(AA136-Z136,1)*24)/24,0)</f>
        <v>0</v>
      </c>
      <c r="AC136" s="188">
        <f t="shared" si="424"/>
        <v>0</v>
      </c>
      <c r="AD136" s="176" t="str">
        <f t="shared" si="456"/>
        <v xml:space="preserve"> </v>
      </c>
      <c r="AE136" s="178" t="str">
        <f t="shared" si="457"/>
        <v xml:space="preserve"> </v>
      </c>
      <c r="AF136" s="187">
        <f t="shared" ref="AF136:AF199" si="465">IFERROR((MOD(AE136-AD136,1)*24)/24,0)</f>
        <v>0</v>
      </c>
      <c r="AG136" s="188">
        <f t="shared" si="425"/>
        <v>0</v>
      </c>
      <c r="AH136" s="176" t="str">
        <f t="array" ref="AH136">IFERROR(INDEX(FDONN,MATCH($AH$4&amp;$E136,FNOM&amp;FDATE,0),3)," ")</f>
        <v xml:space="preserve"> </v>
      </c>
      <c r="AI136" s="178" t="str">
        <f t="array" ref="AI136">IFERROR(INDEX(FDONN,MATCH($AH$4&amp;$E136,FNOM&amp;FDATE,0),4)," ")</f>
        <v xml:space="preserve"> </v>
      </c>
      <c r="AJ136" s="187">
        <f t="shared" ref="AJ136:AJ199" si="466">IFERROR((MOD(AI136-AH136,1)*24)/24,0)</f>
        <v>0</v>
      </c>
      <c r="AK136" s="188">
        <f t="shared" si="426"/>
        <v>0</v>
      </c>
      <c r="AL136" s="176" t="str">
        <f t="array" ref="AL136">IFERROR(INDEX(FDONN,MATCH($AL$4&amp;$E136,FNOM&amp;FDATE,0),3)," ")</f>
        <v xml:space="preserve"> </v>
      </c>
      <c r="AM136" s="178" t="str">
        <f t="array" ref="AM136">IFERROR(INDEX(FDONN,MATCH($AL$4&amp;$E136,FNOM&amp;FDATE,0),4)," ")</f>
        <v xml:space="preserve"> </v>
      </c>
      <c r="AN136" s="187">
        <f t="shared" ref="AN136:AN199" si="467">IFERROR(((MOD(AM136-AL136,1)*24)/24),0)</f>
        <v>0</v>
      </c>
      <c r="AO136" s="188">
        <f t="shared" si="427"/>
        <v>0</v>
      </c>
      <c r="AP136" s="176" t="str">
        <f t="array" ref="AP136">IFERROR(INDEX(FDONN,MATCH($AP$4&amp;$E136,FNOM&amp;FDATE,0),3)," ")</f>
        <v xml:space="preserve"> </v>
      </c>
      <c r="AQ136" s="178" t="str">
        <f t="array" ref="AQ136">IFERROR(INDEX(FDONN,MATCH($AP$4&amp;$E136,FNOM&amp;FDATE,0),4)," ")</f>
        <v xml:space="preserve"> </v>
      </c>
      <c r="AR136" s="187">
        <f t="shared" ref="AR136:AR199" si="468">IFERROR(MOD(AQ136-AP136,1)*24/24,0)</f>
        <v>0</v>
      </c>
      <c r="AS136" s="188">
        <f t="shared" si="428"/>
        <v>0</v>
      </c>
      <c r="AT136" s="176" t="str">
        <f t="array" ref="AT136">IFERROR(INDEX(FDONN,MATCH($AT$4&amp;$E136,FNOM&amp;FDATE,0),3)," ")</f>
        <v xml:space="preserve"> </v>
      </c>
      <c r="AU136" s="178" t="str">
        <f t="array" ref="AU136">IFERROR(INDEX(FDONN,MATCH($AT$4&amp;$E136,FNOM&amp;FDATE,0),4)," ")</f>
        <v xml:space="preserve"> </v>
      </c>
      <c r="AV136" s="187">
        <f t="shared" ref="AV136:AV199" si="469">IFERROR((MOD(AU136-AT136,1)*24)/24,0)</f>
        <v>0</v>
      </c>
      <c r="AW136" s="188">
        <f t="shared" si="429"/>
        <v>0</v>
      </c>
      <c r="AX136" s="176" t="str">
        <f t="array" ref="AX136">IFERROR(INDEX(FDONN,MATCH($AX$4&amp;$E136,FNOM&amp;FDATE,0),3)," ")</f>
        <v xml:space="preserve"> </v>
      </c>
      <c r="AY136" s="178" t="str">
        <f t="array" ref="AY136">IFERROR(INDEX(FDONN,MATCH($AX$4&amp;$E136,FNOM&amp;FDATE,0),4)," ")</f>
        <v xml:space="preserve"> </v>
      </c>
      <c r="AZ136" s="187">
        <f t="shared" ref="AZ136:AZ199" si="470">IFERROR(((MOD(AY136-AX136,1)*24)/24),0)</f>
        <v>0</v>
      </c>
      <c r="BA136" s="188">
        <f t="shared" si="430"/>
        <v>0</v>
      </c>
      <c r="BB136" s="176" t="str">
        <f t="array" ref="BB136">IFERROR(INDEX(FDONN,MATCH($BB$4&amp;$E136,FNOM&amp;FDATE,0),3)," ")</f>
        <v xml:space="preserve"> </v>
      </c>
      <c r="BC136" s="178" t="str">
        <f t="array" ref="BC136">IFERROR(INDEX(FDONN,MATCH($BB$4&amp;$E136,FNOM&amp;FDATE,0),4)," ")</f>
        <v xml:space="preserve"> </v>
      </c>
      <c r="BD136" s="187">
        <f t="shared" ref="BD136:BD199" si="471">IFERROR(((MOD(BC136-BB136,1)*24)/24),0)</f>
        <v>0</v>
      </c>
      <c r="BE136" s="188">
        <f t="shared" si="431"/>
        <v>0</v>
      </c>
      <c r="BF136" s="176" t="str">
        <f t="array" ref="BF136">IFERROR(INDEX(FDONN,MATCH($BF$4&amp;$E136,FNOM&amp;FDATE,0),3)," ")</f>
        <v xml:space="preserve"> </v>
      </c>
      <c r="BG136" s="178" t="str">
        <f t="array" ref="BG136">IFERROR(INDEX(FDONN,MATCH($BF$4&amp;$E136,FNOM&amp;FDATE,0),4)," ")</f>
        <v xml:space="preserve"> </v>
      </c>
      <c r="BH136" s="187">
        <f t="shared" ref="BH136:BH199" si="472">IFERROR(((MOD(BG136-BF136,1)*24)/24),0)</f>
        <v>0</v>
      </c>
      <c r="BI136" s="188">
        <f t="shared" si="432"/>
        <v>0</v>
      </c>
      <c r="BJ136" s="176" t="str">
        <f t="array" ref="BJ136">IFERROR(INDEX(FDONN,MATCH($BJ$4&amp;$E136,FNOM&amp;FDATE,0),3)," ")</f>
        <v xml:space="preserve"> </v>
      </c>
      <c r="BK136" s="178" t="str">
        <f t="array" ref="BK136">IFERROR(INDEX(FDONN,MATCH($BJ$4&amp;$E136,FNOM&amp;FDATE,0),4)," ")</f>
        <v xml:space="preserve"> </v>
      </c>
      <c r="BL136" s="187">
        <f t="shared" ref="BL136:BL199" si="473">IFERROR(((MOD(BK136-BJ136,1)*24)/24),0)</f>
        <v>0</v>
      </c>
      <c r="BM136" s="188">
        <f t="shared" si="433"/>
        <v>0</v>
      </c>
      <c r="BN136" s="176" t="str">
        <f t="array" ref="BN136">IFERROR(INDEX(FDONN,MATCH($BN$4&amp;$E136,FNOM&amp;FDATE,0),3)," ")</f>
        <v xml:space="preserve"> </v>
      </c>
      <c r="BO136" s="178" t="str">
        <f t="array" ref="BO136">IFERROR(INDEX(FDONN,MATCH($BN$4&amp;$E136,FNOM&amp;FDATE,0),4)," ")</f>
        <v xml:space="preserve"> </v>
      </c>
      <c r="BP136" s="187">
        <f t="shared" ref="BP136:BP199" si="474">IFERROR(((MOD(BO136-BN136,1)*24)/24),0)</f>
        <v>0</v>
      </c>
      <c r="BQ136" s="188">
        <f t="shared" si="434"/>
        <v>0</v>
      </c>
      <c r="BR136" s="176" t="str">
        <f t="array" ref="BR136">IFERROR(INDEX(FDONN,MATCH($BR$4&amp;$E136,FNOM&amp;FDATE,0),3)," ")</f>
        <v xml:space="preserve"> </v>
      </c>
      <c r="BS136" s="178" t="str">
        <f t="array" ref="BS136">IFERROR(INDEX(FDONN,MATCH($BR$4&amp;$E136,FNOM&amp;FDATE,0),4)," ")</f>
        <v xml:space="preserve"> </v>
      </c>
      <c r="BT136" s="187">
        <f t="shared" ref="BT136:BT199" si="475">IFERROR(((MOD(BS136-BR136,1)*24)/24),0)</f>
        <v>0</v>
      </c>
      <c r="BU136" s="188">
        <f t="shared" si="435"/>
        <v>0</v>
      </c>
      <c r="BV136" s="176" t="str">
        <f t="array" ref="BV136">IFERROR(INDEX(FDONN,MATCH($BV$4&amp;$E136,FNOM&amp;FDATE,0),3)," ")</f>
        <v xml:space="preserve"> </v>
      </c>
      <c r="BW136" s="178" t="str">
        <f t="array" ref="BW136">IFERROR(INDEX(FDONN,MATCH($BV$4&amp;$E136,FNOM&amp;FDATE,0),4)," ")</f>
        <v xml:space="preserve"> </v>
      </c>
      <c r="BX136" s="187">
        <f t="shared" ref="BX136:BX199" si="476">IFERROR(((MOD(BW136-BV136,1)*24)/24),0)</f>
        <v>0</v>
      </c>
      <c r="BY136" s="188">
        <f t="shared" si="436"/>
        <v>0</v>
      </c>
      <c r="BZ136" s="176" t="str">
        <f t="array" ref="BZ136">IFERROR(INDEX(FDONN,MATCH($BZ$4&amp;$E136,FNOM&amp;FDATE,0),3)," ")</f>
        <v xml:space="preserve"> </v>
      </c>
      <c r="CA136" s="178" t="str">
        <f t="array" ref="CA136">IFERROR(INDEX(FDONN,MATCH($BZ$4&amp;$E136,FNOM&amp;FDATE,0),4)," ")</f>
        <v xml:space="preserve"> </v>
      </c>
      <c r="CB136" s="187">
        <f t="shared" ref="CB136:CB199" si="477">IFERROR(((MOD(CA136-BZ136,1)*24)/24),0)</f>
        <v>0</v>
      </c>
      <c r="CC136" s="188">
        <f t="shared" si="437"/>
        <v>0</v>
      </c>
      <c r="CD136" s="176" t="str">
        <f t="array" ref="CD136">IFERROR(INDEX(FDONN,MATCH($CD$4&amp;$E136,FNOM&amp;FDATE,0),3)," ")</f>
        <v xml:space="preserve"> </v>
      </c>
      <c r="CE136" s="178" t="str">
        <f t="array" ref="CE136">IFERROR(INDEX(FDONN,MATCH($CD$4&amp;$E136,FNOM&amp;FDATE,0),4)," ")</f>
        <v xml:space="preserve"> </v>
      </c>
      <c r="CF136" s="187">
        <f t="shared" ref="CF136:CF199" si="478">IFERROR(((MOD(CE136-CD136,1)*24)/24),0)</f>
        <v>0</v>
      </c>
      <c r="CG136" s="188">
        <f t="shared" si="438"/>
        <v>0</v>
      </c>
      <c r="CH136" s="176" t="str">
        <f t="array" ref="CH136">IFERROR(INDEX(FDONN,MATCH($CH$4&amp;$E136,FNOM&amp;FDATE,0),3)," ")</f>
        <v xml:space="preserve"> </v>
      </c>
      <c r="CI136" s="178" t="str">
        <f t="array" ref="CI136">IFERROR(INDEX(FDONN,MATCH($CH$4&amp;$E136,FNOM&amp;FDATE,0),4)," ")</f>
        <v xml:space="preserve"> </v>
      </c>
      <c r="CJ136" s="187">
        <f t="shared" ref="CJ136:CJ199" si="479">IFERROR(((MOD(CI136-CH136,1)*24)/24),0)</f>
        <v>0</v>
      </c>
      <c r="CK136" s="188">
        <f t="shared" si="439"/>
        <v>0</v>
      </c>
      <c r="CL136" s="176" t="str">
        <f t="array" ref="CL136">IFERROR(INDEX(FDONN,MATCH($CL$4&amp;$E136,FNOM&amp;FDATE,0),3)," ")</f>
        <v xml:space="preserve"> </v>
      </c>
      <c r="CM136" s="178" t="str">
        <f t="array" ref="CM136">IFERROR(INDEX(FDONN,MATCH($CL$4&amp;$E136,FNOM&amp;FDATE,0),4)," ")</f>
        <v xml:space="preserve"> </v>
      </c>
      <c r="CN136" s="187">
        <f t="shared" ref="CN136:CN199" si="480">IFERROR(((MOD(CM136-CL136,1)*24)/24),0)</f>
        <v>0</v>
      </c>
      <c r="CO136" s="188">
        <f t="shared" si="440"/>
        <v>0</v>
      </c>
      <c r="CP136" s="176" t="str">
        <f t="array" ref="CP136">IFERROR(INDEX(FDONN,MATCH($CP$4&amp;$E136,FNOM&amp;FDATE,0),3)," ")</f>
        <v xml:space="preserve"> </v>
      </c>
      <c r="CQ136" s="178" t="str">
        <f t="array" ref="CQ136">IFERROR(INDEX(FDONN,MATCH($CP$4&amp;$E136,FNOM&amp;FDATE,0),4)," ")</f>
        <v xml:space="preserve"> </v>
      </c>
      <c r="CR136" s="187">
        <f t="shared" ref="CR136:CR199" si="481">IFERROR(((MOD(CQ136-CP136,1)*24)/24),0)</f>
        <v>0</v>
      </c>
      <c r="CS136" s="188">
        <f t="shared" si="441"/>
        <v>0</v>
      </c>
      <c r="CT136" s="176" t="str">
        <f t="array" ref="CT136">IFERROR(INDEX(FDONN,MATCH($CT$4&amp;$E136,FNOM&amp;FDATE,0),3)," ")</f>
        <v xml:space="preserve"> </v>
      </c>
      <c r="CU136" s="178" t="str">
        <f t="array" ref="CU136">IFERROR(INDEX(FDONN,MATCH($CT$4&amp;$E136,FNOM&amp;FDATE,0),4)," ")</f>
        <v xml:space="preserve"> </v>
      </c>
      <c r="CV136" s="187">
        <f t="shared" ref="CV136:CV199" si="482">IFERROR(((MOD(CU136-CT136,1)*24)/24),0)</f>
        <v>0</v>
      </c>
      <c r="CW136" s="188">
        <f t="shared" si="442"/>
        <v>0</v>
      </c>
      <c r="CX136" s="176" t="str">
        <f t="array" ref="CX136">IFERROR(INDEX(FDONN,MATCH($CX$4&amp;$E136,FNOM&amp;FDATE,0),3)," ")</f>
        <v xml:space="preserve"> </v>
      </c>
      <c r="CY136" s="178" t="str">
        <f t="array" ref="CY136">IFERROR(INDEX(FDONN,MATCH($CX$4&amp;$E136,FNOM&amp;FDATE,0),4)," ")</f>
        <v xml:space="preserve"> </v>
      </c>
      <c r="CZ136" s="187">
        <f t="shared" ref="CZ136:CZ199" si="483">IFERROR(((MOD(CY136-CX136,1)*24)/24),0)</f>
        <v>0</v>
      </c>
      <c r="DA136" s="188">
        <f t="shared" si="443"/>
        <v>0</v>
      </c>
      <c r="DB136" s="176" t="str">
        <f t="array" ref="DB136">IFERROR(INDEX(FDONN,MATCH($DB$4&amp;$E136,FNOM&amp;FDATE,0),3)," ")</f>
        <v xml:space="preserve"> </v>
      </c>
      <c r="DC136" s="178" t="str">
        <f t="array" ref="DC136">IFERROR(INDEX(FDONN,MATCH($DB$4&amp;$E136,FNOM&amp;FDATE,0),4)," ")</f>
        <v xml:space="preserve"> </v>
      </c>
      <c r="DD136" s="187">
        <f t="shared" ref="DD136:DD199" si="484">IFERROR(((MOD(DC136-DB136,1)*24)/24),0)</f>
        <v>0</v>
      </c>
      <c r="DE136" s="188">
        <f t="shared" si="444"/>
        <v>0</v>
      </c>
      <c r="DF136" s="176" t="str">
        <f t="array" ref="DF136">IFERROR(INDEX(FDONN,MATCH($DF$4&amp;$E136,FNOM&amp;FDATE,0),3)," ")</f>
        <v xml:space="preserve"> </v>
      </c>
      <c r="DG136" s="178" t="str">
        <f t="array" ref="DG136">IFERROR(INDEX(FDONN,MATCH($DF$4&amp;$E136,FNOM&amp;FDATE,0),4)," ")</f>
        <v xml:space="preserve"> </v>
      </c>
      <c r="DH136" s="187">
        <f t="shared" ref="DH136:DH199" si="485">IFERROR(((MOD(DG136-DF136,1)*24)/24),0)</f>
        <v>0</v>
      </c>
      <c r="DI136" s="188">
        <f t="shared" si="445"/>
        <v>0</v>
      </c>
      <c r="DJ136" s="176" t="str">
        <f t="array" ref="DJ136">IFERROR(INDEX(FDONN,MATCH($DJ$4&amp;$E136,FNOM&amp;FDATE,0),3)," ")</f>
        <v xml:space="preserve"> </v>
      </c>
      <c r="DK136" s="178" t="str">
        <f t="array" ref="DK136">IFERROR(INDEX(FDONN,MATCH($DJ$4&amp;$E136,FNOM&amp;FDATE,0),4)," ")</f>
        <v xml:space="preserve"> </v>
      </c>
      <c r="DL136" s="187">
        <f t="shared" ref="DL136:DL199" si="486">IFERROR(((MOD(DK136-DJ136,1)*24)/24),0)</f>
        <v>0</v>
      </c>
      <c r="DM136" s="188">
        <f t="shared" si="446"/>
        <v>0</v>
      </c>
      <c r="DN136" s="194" t="str">
        <f t="array" ref="DN136">IFERROR(INDEX(FDONN,MATCH($DN$4&amp;$E136,FNOM&amp;FDATE,0),3)," ")</f>
        <v xml:space="preserve"> </v>
      </c>
      <c r="DO136" s="178" t="str">
        <f t="array" ref="DO136">IFERROR(INDEX(FDONN,MATCH($DN$4&amp;$E136,FNOM&amp;FDATE,0),4)," ")</f>
        <v xml:space="preserve"> </v>
      </c>
      <c r="DP136" s="187">
        <f t="shared" ref="DP136:DP199" si="487">IFERROR(((MOD(DO136-DN136,1)*24)/24),0)</f>
        <v>0</v>
      </c>
      <c r="DQ136" s="188">
        <f t="shared" si="447"/>
        <v>0</v>
      </c>
    </row>
    <row r="137" spans="1:121" ht="16.5" thickBot="1" x14ac:dyDescent="0.3">
      <c r="A137" s="97"/>
      <c r="B137" s="95">
        <f t="shared" si="453"/>
        <v>7</v>
      </c>
      <c r="C137" s="95">
        <f t="shared" si="454"/>
        <v>19</v>
      </c>
      <c r="D137" s="95">
        <f t="shared" si="455"/>
        <v>5</v>
      </c>
      <c r="E137" s="156">
        <f t="shared" si="458"/>
        <v>43597</v>
      </c>
      <c r="F137" s="176" t="str">
        <f t="array" ref="F137">IFERROR(INDEX(Etat!A:C,MATCH('2019'!$F$4:$I$4&amp;'2019'!$E137,FNOM&amp;FDATE,0),3)," ")</f>
        <v xml:space="preserve"> </v>
      </c>
      <c r="G137" s="178" t="str">
        <f t="array" ref="G137">IFERROR(INDEX(Etat!A:D,MATCH('2019'!$F$4:$I$4&amp;'2019'!$E137,FNOM&amp;FDATE,0),4)," ")</f>
        <v xml:space="preserve"> </v>
      </c>
      <c r="H137" s="187">
        <f t="shared" si="459"/>
        <v>0</v>
      </c>
      <c r="I137" s="188">
        <f t="shared" si="452"/>
        <v>0</v>
      </c>
      <c r="J137" s="176" t="str">
        <f t="array" ref="J137">IFERROR(INDEX(FDONN,MATCH($J$4&amp;$E137,FNOM&amp;FDATE,0),3)," ")</f>
        <v xml:space="preserve"> </v>
      </c>
      <c r="K137" s="178" t="str">
        <f t="array" ref="K137">IFERROR(INDEX(FDONN,MATCH($J$4&amp;$E137,FNOM&amp;FDATE,0),4)," ")</f>
        <v xml:space="preserve"> </v>
      </c>
      <c r="L137" s="187">
        <f t="shared" si="460"/>
        <v>0</v>
      </c>
      <c r="M137" s="188">
        <f t="shared" si="420"/>
        <v>0</v>
      </c>
      <c r="N137" s="176" t="str">
        <f t="array" ref="N137">IFERROR(INDEX(FDONN,MATCH($N$4&amp;$E137,FNOM&amp;FDATE,0),3)," ")</f>
        <v xml:space="preserve"> </v>
      </c>
      <c r="O137" s="178" t="str">
        <f t="array" ref="O137">IFERROR(INDEX(FDONN,MATCH($N$4&amp;$E137,FNOM&amp;FDATE,0),4)," ")</f>
        <v xml:space="preserve"> </v>
      </c>
      <c r="P137" s="187">
        <f t="shared" si="461"/>
        <v>0</v>
      </c>
      <c r="Q137" s="188">
        <f t="shared" si="421"/>
        <v>0</v>
      </c>
      <c r="R137" s="176" t="str">
        <f t="array" ref="R137">IFERROR(INDEX(FDONN,MATCH($R$4&amp;$E137,FNOM&amp;FDATE,0),3)," ")</f>
        <v xml:space="preserve"> </v>
      </c>
      <c r="S137" s="178" t="str">
        <f t="array" ref="S137">IFERROR(INDEX(FDONN,MATCH($R$4&amp;$E137,FNOM&amp;FDATE,0),4)," ")</f>
        <v xml:space="preserve"> </v>
      </c>
      <c r="T137" s="187">
        <f t="shared" si="462"/>
        <v>0</v>
      </c>
      <c r="U137" s="188">
        <f t="shared" si="422"/>
        <v>0</v>
      </c>
      <c r="V137" s="176" t="str">
        <f t="array" ref="V137">IFERROR(INDEX(FDONN,MATCH($V$4&amp;$E137,FNOM&amp;FDATE,0),3)," ")</f>
        <v xml:space="preserve"> </v>
      </c>
      <c r="W137" s="178" t="str">
        <f t="array" ref="W137">IFERROR(INDEX(FDONN,MATCH($V$4&amp;$E137,FNOM&amp;FDATE,0),4)," ")</f>
        <v xml:space="preserve"> </v>
      </c>
      <c r="X137" s="187">
        <f t="shared" si="463"/>
        <v>0</v>
      </c>
      <c r="Y137" s="188">
        <f t="shared" si="423"/>
        <v>0</v>
      </c>
      <c r="Z137" s="176" t="str">
        <f t="array" ref="Z137">IFERROR(INDEX(FDONN,MATCH($Z$4&amp;$E137,FNOM&amp;FDATE,0),3)," ")</f>
        <v xml:space="preserve"> </v>
      </c>
      <c r="AA137" s="178" t="str">
        <f t="array" ref="AA137">IFERROR(INDEX(FDONN,MATCH($Z$4&amp;$E137,FNOM&amp;FDATE,0),4)," ")</f>
        <v xml:space="preserve"> </v>
      </c>
      <c r="AB137" s="187">
        <f t="shared" si="464"/>
        <v>0</v>
      </c>
      <c r="AC137" s="188">
        <f t="shared" si="424"/>
        <v>0</v>
      </c>
      <c r="AD137" s="176" t="str">
        <f t="shared" si="456"/>
        <v xml:space="preserve"> </v>
      </c>
      <c r="AE137" s="178" t="str">
        <f t="shared" si="457"/>
        <v xml:space="preserve"> </v>
      </c>
      <c r="AF137" s="187">
        <f t="shared" si="465"/>
        <v>0</v>
      </c>
      <c r="AG137" s="188">
        <f t="shared" si="425"/>
        <v>0</v>
      </c>
      <c r="AH137" s="176" t="str">
        <f t="array" ref="AH137">IFERROR(INDEX(FDONN,MATCH($AH$4&amp;$E137,FNOM&amp;FDATE,0),3)," ")</f>
        <v xml:space="preserve"> </v>
      </c>
      <c r="AI137" s="178" t="str">
        <f t="array" ref="AI137">IFERROR(INDEX(FDONN,MATCH($AH$4&amp;$E137,FNOM&amp;FDATE,0),4)," ")</f>
        <v xml:space="preserve"> </v>
      </c>
      <c r="AJ137" s="187">
        <f t="shared" si="466"/>
        <v>0</v>
      </c>
      <c r="AK137" s="188">
        <f t="shared" si="426"/>
        <v>0</v>
      </c>
      <c r="AL137" s="176" t="str">
        <f t="array" ref="AL137">IFERROR(INDEX(FDONN,MATCH($AL$4&amp;$E137,FNOM&amp;FDATE,0),3)," ")</f>
        <v xml:space="preserve"> </v>
      </c>
      <c r="AM137" s="178" t="str">
        <f t="array" ref="AM137">IFERROR(INDEX(FDONN,MATCH($AL$4&amp;$E137,FNOM&amp;FDATE,0),4)," ")</f>
        <v xml:space="preserve"> </v>
      </c>
      <c r="AN137" s="187">
        <f t="shared" si="467"/>
        <v>0</v>
      </c>
      <c r="AO137" s="188">
        <f t="shared" si="427"/>
        <v>0</v>
      </c>
      <c r="AP137" s="176" t="str">
        <f t="array" ref="AP137">IFERROR(INDEX(FDONN,MATCH($AP$4&amp;$E137,FNOM&amp;FDATE,0),3)," ")</f>
        <v xml:space="preserve"> </v>
      </c>
      <c r="AQ137" s="178" t="str">
        <f t="array" ref="AQ137">IFERROR(INDEX(FDONN,MATCH($AP$4&amp;$E137,FNOM&amp;FDATE,0),4)," ")</f>
        <v xml:space="preserve"> </v>
      </c>
      <c r="AR137" s="187">
        <f t="shared" si="468"/>
        <v>0</v>
      </c>
      <c r="AS137" s="188">
        <f t="shared" si="428"/>
        <v>0</v>
      </c>
      <c r="AT137" s="176" t="str">
        <f t="array" ref="AT137">IFERROR(INDEX(FDONN,MATCH($AT$4&amp;$E137,FNOM&amp;FDATE,0),3)," ")</f>
        <v xml:space="preserve"> </v>
      </c>
      <c r="AU137" s="178" t="str">
        <f t="array" ref="AU137">IFERROR(INDEX(FDONN,MATCH($AT$4&amp;$E137,FNOM&amp;FDATE,0),4)," ")</f>
        <v xml:space="preserve"> </v>
      </c>
      <c r="AV137" s="187">
        <f t="shared" si="469"/>
        <v>0</v>
      </c>
      <c r="AW137" s="188">
        <f t="shared" si="429"/>
        <v>0</v>
      </c>
      <c r="AX137" s="176" t="str">
        <f t="array" ref="AX137">IFERROR(INDEX(FDONN,MATCH($AX$4&amp;$E137,FNOM&amp;FDATE,0),3)," ")</f>
        <v xml:space="preserve"> </v>
      </c>
      <c r="AY137" s="178" t="str">
        <f t="array" ref="AY137">IFERROR(INDEX(FDONN,MATCH($AX$4&amp;$E137,FNOM&amp;FDATE,0),4)," ")</f>
        <v xml:space="preserve"> </v>
      </c>
      <c r="AZ137" s="187">
        <f t="shared" si="470"/>
        <v>0</v>
      </c>
      <c r="BA137" s="188">
        <f t="shared" si="430"/>
        <v>0</v>
      </c>
      <c r="BB137" s="176" t="str">
        <f t="array" ref="BB137">IFERROR(INDEX(FDONN,MATCH($BB$4&amp;$E137,FNOM&amp;FDATE,0),3)," ")</f>
        <v xml:space="preserve"> </v>
      </c>
      <c r="BC137" s="178" t="str">
        <f t="array" ref="BC137">IFERROR(INDEX(FDONN,MATCH($BB$4&amp;$E137,FNOM&amp;FDATE,0),4)," ")</f>
        <v xml:space="preserve"> </v>
      </c>
      <c r="BD137" s="187">
        <f t="shared" si="471"/>
        <v>0</v>
      </c>
      <c r="BE137" s="188">
        <f t="shared" si="431"/>
        <v>0</v>
      </c>
      <c r="BF137" s="176" t="str">
        <f t="array" ref="BF137">IFERROR(INDEX(FDONN,MATCH($BF$4&amp;$E137,FNOM&amp;FDATE,0),3)," ")</f>
        <v xml:space="preserve"> </v>
      </c>
      <c r="BG137" s="178" t="str">
        <f t="array" ref="BG137">IFERROR(INDEX(FDONN,MATCH($BF$4&amp;$E137,FNOM&amp;FDATE,0),4)," ")</f>
        <v xml:space="preserve"> </v>
      </c>
      <c r="BH137" s="187">
        <f t="shared" si="472"/>
        <v>0</v>
      </c>
      <c r="BI137" s="188">
        <f t="shared" si="432"/>
        <v>0</v>
      </c>
      <c r="BJ137" s="176" t="str">
        <f t="array" ref="BJ137">IFERROR(INDEX(FDONN,MATCH($BJ$4&amp;$E137,FNOM&amp;FDATE,0),3)," ")</f>
        <v xml:space="preserve"> </v>
      </c>
      <c r="BK137" s="178" t="str">
        <f t="array" ref="BK137">IFERROR(INDEX(FDONN,MATCH($BJ$4&amp;$E137,FNOM&amp;FDATE,0),4)," ")</f>
        <v xml:space="preserve"> </v>
      </c>
      <c r="BL137" s="187">
        <f t="shared" si="473"/>
        <v>0</v>
      </c>
      <c r="BM137" s="188">
        <f t="shared" si="433"/>
        <v>0</v>
      </c>
      <c r="BN137" s="176" t="str">
        <f t="array" ref="BN137">IFERROR(INDEX(FDONN,MATCH($BN$4&amp;$E137,FNOM&amp;FDATE,0),3)," ")</f>
        <v xml:space="preserve"> </v>
      </c>
      <c r="BO137" s="178" t="str">
        <f t="array" ref="BO137">IFERROR(INDEX(FDONN,MATCH($BN$4&amp;$E137,FNOM&amp;FDATE,0),4)," ")</f>
        <v xml:space="preserve"> </v>
      </c>
      <c r="BP137" s="187">
        <f t="shared" si="474"/>
        <v>0</v>
      </c>
      <c r="BQ137" s="188">
        <f t="shared" si="434"/>
        <v>0</v>
      </c>
      <c r="BR137" s="176" t="str">
        <f t="array" ref="BR137">IFERROR(INDEX(FDONN,MATCH($BR$4&amp;$E137,FNOM&amp;FDATE,0),3)," ")</f>
        <v xml:space="preserve"> </v>
      </c>
      <c r="BS137" s="178" t="str">
        <f t="array" ref="BS137">IFERROR(INDEX(FDONN,MATCH($BR$4&amp;$E137,FNOM&amp;FDATE,0),4)," ")</f>
        <v xml:space="preserve"> </v>
      </c>
      <c r="BT137" s="187">
        <f t="shared" si="475"/>
        <v>0</v>
      </c>
      <c r="BU137" s="188">
        <f t="shared" si="435"/>
        <v>0</v>
      </c>
      <c r="BV137" s="176" t="str">
        <f t="array" ref="BV137">IFERROR(INDEX(FDONN,MATCH($BV$4&amp;$E137,FNOM&amp;FDATE,0),3)," ")</f>
        <v xml:space="preserve"> </v>
      </c>
      <c r="BW137" s="178" t="str">
        <f t="array" ref="BW137">IFERROR(INDEX(FDONN,MATCH($BV$4&amp;$E137,FNOM&amp;FDATE,0),4)," ")</f>
        <v xml:space="preserve"> </v>
      </c>
      <c r="BX137" s="187">
        <f t="shared" si="476"/>
        <v>0</v>
      </c>
      <c r="BY137" s="188">
        <f t="shared" si="436"/>
        <v>0</v>
      </c>
      <c r="BZ137" s="176" t="str">
        <f t="array" ref="BZ137">IFERROR(INDEX(FDONN,MATCH($BZ$4&amp;$E137,FNOM&amp;FDATE,0),3)," ")</f>
        <v xml:space="preserve"> </v>
      </c>
      <c r="CA137" s="178" t="str">
        <f t="array" ref="CA137">IFERROR(INDEX(FDONN,MATCH($BZ$4&amp;$E137,FNOM&amp;FDATE,0),4)," ")</f>
        <v xml:space="preserve"> </v>
      </c>
      <c r="CB137" s="187">
        <f t="shared" si="477"/>
        <v>0</v>
      </c>
      <c r="CC137" s="188">
        <f t="shared" si="437"/>
        <v>0</v>
      </c>
      <c r="CD137" s="176" t="str">
        <f t="array" ref="CD137">IFERROR(INDEX(FDONN,MATCH($CD$4&amp;$E137,FNOM&amp;FDATE,0),3)," ")</f>
        <v xml:space="preserve"> </v>
      </c>
      <c r="CE137" s="178" t="str">
        <f t="array" ref="CE137">IFERROR(INDEX(FDONN,MATCH($CD$4&amp;$E137,FNOM&amp;FDATE,0),4)," ")</f>
        <v xml:space="preserve"> </v>
      </c>
      <c r="CF137" s="187">
        <f t="shared" si="478"/>
        <v>0</v>
      </c>
      <c r="CG137" s="188">
        <f t="shared" si="438"/>
        <v>0</v>
      </c>
      <c r="CH137" s="176" t="str">
        <f t="array" ref="CH137">IFERROR(INDEX(FDONN,MATCH($CH$4&amp;$E137,FNOM&amp;FDATE,0),3)," ")</f>
        <v xml:space="preserve"> </v>
      </c>
      <c r="CI137" s="178" t="str">
        <f t="array" ref="CI137">IFERROR(INDEX(FDONN,MATCH($CH$4&amp;$E137,FNOM&amp;FDATE,0),4)," ")</f>
        <v xml:space="preserve"> </v>
      </c>
      <c r="CJ137" s="187">
        <f t="shared" si="479"/>
        <v>0</v>
      </c>
      <c r="CK137" s="188">
        <f t="shared" si="439"/>
        <v>0</v>
      </c>
      <c r="CL137" s="176" t="str">
        <f t="array" ref="CL137">IFERROR(INDEX(FDONN,MATCH($CL$4&amp;$E137,FNOM&amp;FDATE,0),3)," ")</f>
        <v xml:space="preserve"> </v>
      </c>
      <c r="CM137" s="178" t="str">
        <f t="array" ref="CM137">IFERROR(INDEX(FDONN,MATCH($CL$4&amp;$E137,FNOM&amp;FDATE,0),4)," ")</f>
        <v xml:space="preserve"> </v>
      </c>
      <c r="CN137" s="187">
        <f t="shared" si="480"/>
        <v>0</v>
      </c>
      <c r="CO137" s="188">
        <f t="shared" si="440"/>
        <v>0</v>
      </c>
      <c r="CP137" s="176" t="str">
        <f t="array" ref="CP137">IFERROR(INDEX(FDONN,MATCH($CP$4&amp;$E137,FNOM&amp;FDATE,0),3)," ")</f>
        <v xml:space="preserve"> </v>
      </c>
      <c r="CQ137" s="178" t="str">
        <f t="array" ref="CQ137">IFERROR(INDEX(FDONN,MATCH($CP$4&amp;$E137,FNOM&amp;FDATE,0),4)," ")</f>
        <v xml:space="preserve"> </v>
      </c>
      <c r="CR137" s="187">
        <f t="shared" si="481"/>
        <v>0</v>
      </c>
      <c r="CS137" s="188">
        <f t="shared" si="441"/>
        <v>0</v>
      </c>
      <c r="CT137" s="176" t="str">
        <f t="array" ref="CT137">IFERROR(INDEX(FDONN,MATCH($CT$4&amp;$E137,FNOM&amp;FDATE,0),3)," ")</f>
        <v xml:space="preserve"> </v>
      </c>
      <c r="CU137" s="178" t="str">
        <f t="array" ref="CU137">IFERROR(INDEX(FDONN,MATCH($CT$4&amp;$E137,FNOM&amp;FDATE,0),4)," ")</f>
        <v xml:space="preserve"> </v>
      </c>
      <c r="CV137" s="187">
        <f t="shared" si="482"/>
        <v>0</v>
      </c>
      <c r="CW137" s="188">
        <f t="shared" si="442"/>
        <v>0</v>
      </c>
      <c r="CX137" s="176" t="str">
        <f t="array" ref="CX137">IFERROR(INDEX(FDONN,MATCH($CX$4&amp;$E137,FNOM&amp;FDATE,0),3)," ")</f>
        <v xml:space="preserve"> </v>
      </c>
      <c r="CY137" s="178" t="str">
        <f t="array" ref="CY137">IFERROR(INDEX(FDONN,MATCH($CX$4&amp;$E137,FNOM&amp;FDATE,0),4)," ")</f>
        <v xml:space="preserve"> </v>
      </c>
      <c r="CZ137" s="187">
        <f t="shared" si="483"/>
        <v>0</v>
      </c>
      <c r="DA137" s="188">
        <f t="shared" si="443"/>
        <v>0</v>
      </c>
      <c r="DB137" s="176" t="str">
        <f t="array" ref="DB137">IFERROR(INDEX(FDONN,MATCH($DB$4&amp;$E137,FNOM&amp;FDATE,0),3)," ")</f>
        <v xml:space="preserve"> </v>
      </c>
      <c r="DC137" s="178" t="str">
        <f t="array" ref="DC137">IFERROR(INDEX(FDONN,MATCH($DB$4&amp;$E137,FNOM&amp;FDATE,0),4)," ")</f>
        <v xml:space="preserve"> </v>
      </c>
      <c r="DD137" s="187">
        <f t="shared" si="484"/>
        <v>0</v>
      </c>
      <c r="DE137" s="188">
        <f t="shared" si="444"/>
        <v>0</v>
      </c>
      <c r="DF137" s="176" t="str">
        <f t="array" ref="DF137">IFERROR(INDEX(FDONN,MATCH($DF$4&amp;$E137,FNOM&amp;FDATE,0),3)," ")</f>
        <v xml:space="preserve"> </v>
      </c>
      <c r="DG137" s="178" t="str">
        <f t="array" ref="DG137">IFERROR(INDEX(FDONN,MATCH($DF$4&amp;$E137,FNOM&amp;FDATE,0),4)," ")</f>
        <v xml:space="preserve"> </v>
      </c>
      <c r="DH137" s="187">
        <f t="shared" si="485"/>
        <v>0</v>
      </c>
      <c r="DI137" s="188">
        <f t="shared" si="445"/>
        <v>0</v>
      </c>
      <c r="DJ137" s="176" t="str">
        <f t="array" ref="DJ137">IFERROR(INDEX(FDONN,MATCH($DJ$4&amp;$E137,FNOM&amp;FDATE,0),3)," ")</f>
        <v xml:space="preserve"> </v>
      </c>
      <c r="DK137" s="178" t="str">
        <f t="array" ref="DK137">IFERROR(INDEX(FDONN,MATCH($DJ$4&amp;$E137,FNOM&amp;FDATE,0),4)," ")</f>
        <v xml:space="preserve"> </v>
      </c>
      <c r="DL137" s="187">
        <f t="shared" si="486"/>
        <v>0</v>
      </c>
      <c r="DM137" s="188">
        <f t="shared" si="446"/>
        <v>0</v>
      </c>
      <c r="DN137" s="194" t="str">
        <f t="array" ref="DN137">IFERROR(INDEX(FDONN,MATCH($DN$4&amp;$E137,FNOM&amp;FDATE,0),3)," ")</f>
        <v xml:space="preserve"> </v>
      </c>
      <c r="DO137" s="178" t="str">
        <f t="array" ref="DO137">IFERROR(INDEX(FDONN,MATCH($DN$4&amp;$E137,FNOM&amp;FDATE,0),4)," ")</f>
        <v xml:space="preserve"> </v>
      </c>
      <c r="DP137" s="187">
        <f t="shared" si="487"/>
        <v>0</v>
      </c>
      <c r="DQ137" s="188">
        <f t="shared" si="447"/>
        <v>0</v>
      </c>
    </row>
    <row r="138" spans="1:121" ht="16.5" thickBot="1" x14ac:dyDescent="0.3">
      <c r="A138" s="97"/>
      <c r="B138" s="95">
        <f t="shared" si="453"/>
        <v>1</v>
      </c>
      <c r="C138" s="95">
        <f t="shared" si="454"/>
        <v>20</v>
      </c>
      <c r="D138" s="95">
        <f t="shared" si="455"/>
        <v>5</v>
      </c>
      <c r="E138" s="156">
        <f t="shared" si="458"/>
        <v>43598</v>
      </c>
      <c r="F138" s="176" t="str">
        <f t="array" ref="F138">IFERROR(INDEX(Etat!A:C,MATCH('2019'!$F$4:$I$4&amp;'2019'!$E138,FNOM&amp;FDATE,0),3)," ")</f>
        <v xml:space="preserve"> </v>
      </c>
      <c r="G138" s="178" t="str">
        <f t="array" ref="G138">IFERROR(INDEX(Etat!A:D,MATCH('2019'!$F$4:$I$4&amp;'2019'!$E138,FNOM&amp;FDATE,0),4)," ")</f>
        <v xml:space="preserve"> </v>
      </c>
      <c r="H138" s="187">
        <f t="shared" si="459"/>
        <v>0</v>
      </c>
      <c r="I138" s="188">
        <f>H138</f>
        <v>0</v>
      </c>
      <c r="J138" s="176" t="str">
        <f t="array" ref="J138">IFERROR(INDEX(FDONN,MATCH($J$4&amp;$E138,FNOM&amp;FDATE,0),3)," ")</f>
        <v xml:space="preserve"> </v>
      </c>
      <c r="K138" s="178" t="str">
        <f t="array" ref="K138">IFERROR(INDEX(FDONN,MATCH($J$4&amp;$E138,FNOM&amp;FDATE,0),4)," ")</f>
        <v xml:space="preserve"> </v>
      </c>
      <c r="L138" s="187">
        <f t="shared" si="460"/>
        <v>0</v>
      </c>
      <c r="M138" s="188">
        <f>L138</f>
        <v>0</v>
      </c>
      <c r="N138" s="176" t="str">
        <f t="array" ref="N138">IFERROR(INDEX(FDONN,MATCH($N$4&amp;$E138,FNOM&amp;FDATE,0),3)," ")</f>
        <v xml:space="preserve"> </v>
      </c>
      <c r="O138" s="178" t="str">
        <f t="array" ref="O138">IFERROR(INDEX(FDONN,MATCH($N$4&amp;$E138,FNOM&amp;FDATE,0),4)," ")</f>
        <v xml:space="preserve"> </v>
      </c>
      <c r="P138" s="187">
        <f t="shared" si="461"/>
        <v>0</v>
      </c>
      <c r="Q138" s="188">
        <f>P138</f>
        <v>0</v>
      </c>
      <c r="R138" s="176" t="str">
        <f t="array" ref="R138">IFERROR(INDEX(FDONN,MATCH($R$4&amp;$E138,FNOM&amp;FDATE,0),3)," ")</f>
        <v xml:space="preserve"> </v>
      </c>
      <c r="S138" s="178" t="str">
        <f t="array" ref="S138">IFERROR(INDEX(FDONN,MATCH($R$4&amp;$E138,FNOM&amp;FDATE,0),4)," ")</f>
        <v xml:space="preserve"> </v>
      </c>
      <c r="T138" s="187">
        <f t="shared" si="462"/>
        <v>0</v>
      </c>
      <c r="U138" s="188">
        <f>T138</f>
        <v>0</v>
      </c>
      <c r="V138" s="176" t="str">
        <f t="array" ref="V138">IFERROR(INDEX(FDONN,MATCH($V$4&amp;$E138,FNOM&amp;FDATE,0),3)," ")</f>
        <v xml:space="preserve"> </v>
      </c>
      <c r="W138" s="178" t="str">
        <f t="array" ref="W138">IFERROR(INDEX(FDONN,MATCH($V$4&amp;$E138,FNOM&amp;FDATE,0),4)," ")</f>
        <v xml:space="preserve"> </v>
      </c>
      <c r="X138" s="187">
        <f t="shared" si="463"/>
        <v>0</v>
      </c>
      <c r="Y138" s="188">
        <f>X138</f>
        <v>0</v>
      </c>
      <c r="Z138" s="176" t="str">
        <f t="array" ref="Z138">IFERROR(INDEX(FDONN,MATCH($Z$4&amp;$E138,FNOM&amp;FDATE,0),3)," ")</f>
        <v xml:space="preserve"> </v>
      </c>
      <c r="AA138" s="178" t="str">
        <f t="array" ref="AA138">IFERROR(INDEX(FDONN,MATCH($Z$4&amp;$E138,FNOM&amp;FDATE,0),4)," ")</f>
        <v xml:space="preserve"> </v>
      </c>
      <c r="AB138" s="187">
        <f t="shared" si="464"/>
        <v>0</v>
      </c>
      <c r="AC138" s="188">
        <f>AB138</f>
        <v>0</v>
      </c>
      <c r="AD138" s="176" t="str">
        <f t="shared" si="456"/>
        <v xml:space="preserve"> </v>
      </c>
      <c r="AE138" s="178" t="str">
        <f t="shared" si="457"/>
        <v xml:space="preserve"> </v>
      </c>
      <c r="AF138" s="187">
        <f t="shared" si="465"/>
        <v>0</v>
      </c>
      <c r="AG138" s="188">
        <f>AF138</f>
        <v>0</v>
      </c>
      <c r="AH138" s="176" t="str">
        <f t="array" ref="AH138">IFERROR(INDEX(FDONN,MATCH($AH$4&amp;$E138,FNOM&amp;FDATE,0),3)," ")</f>
        <v xml:space="preserve"> </v>
      </c>
      <c r="AI138" s="178" t="str">
        <f t="array" ref="AI138">IFERROR(INDEX(FDONN,MATCH($AH$4&amp;$E138,FNOM&amp;FDATE,0),4)," ")</f>
        <v xml:space="preserve"> </v>
      </c>
      <c r="AJ138" s="187">
        <f t="shared" si="466"/>
        <v>0</v>
      </c>
      <c r="AK138" s="188">
        <f>AJ138</f>
        <v>0</v>
      </c>
      <c r="AL138" s="176" t="str">
        <f t="array" ref="AL138">IFERROR(INDEX(FDONN,MATCH($AL$4&amp;$E138,FNOM&amp;FDATE,0),3)," ")</f>
        <v xml:space="preserve"> </v>
      </c>
      <c r="AM138" s="178" t="str">
        <f t="array" ref="AM138">IFERROR(INDEX(FDONN,MATCH($AL$4&amp;$E138,FNOM&amp;FDATE,0),4)," ")</f>
        <v xml:space="preserve"> </v>
      </c>
      <c r="AN138" s="187">
        <f t="shared" si="467"/>
        <v>0</v>
      </c>
      <c r="AO138" s="188">
        <f>AN138</f>
        <v>0</v>
      </c>
      <c r="AP138" s="176" t="str">
        <f t="array" ref="AP138">IFERROR(INDEX(FDONN,MATCH($AP$4&amp;$E138,FNOM&amp;FDATE,0),3)," ")</f>
        <v xml:space="preserve"> </v>
      </c>
      <c r="AQ138" s="178" t="str">
        <f t="array" ref="AQ138">IFERROR(INDEX(FDONN,MATCH($AP$4&amp;$E138,FNOM&amp;FDATE,0),4)," ")</f>
        <v xml:space="preserve"> </v>
      </c>
      <c r="AR138" s="187">
        <f t="shared" si="468"/>
        <v>0</v>
      </c>
      <c r="AS138" s="188">
        <f>AR138</f>
        <v>0</v>
      </c>
      <c r="AT138" s="176" t="str">
        <f t="array" ref="AT138">IFERROR(INDEX(FDONN,MATCH($AT$4&amp;$E138,FNOM&amp;FDATE,0),3)," ")</f>
        <v xml:space="preserve"> </v>
      </c>
      <c r="AU138" s="178" t="str">
        <f t="array" ref="AU138">IFERROR(INDEX(FDONN,MATCH($AT$4&amp;$E138,FNOM&amp;FDATE,0),4)," ")</f>
        <v xml:space="preserve"> </v>
      </c>
      <c r="AV138" s="187">
        <f t="shared" si="469"/>
        <v>0</v>
      </c>
      <c r="AW138" s="188">
        <f>AV138</f>
        <v>0</v>
      </c>
      <c r="AX138" s="176" t="str">
        <f t="array" ref="AX138">IFERROR(INDEX(FDONN,MATCH($AX$4&amp;$E138,FNOM&amp;FDATE,0),3)," ")</f>
        <v xml:space="preserve"> </v>
      </c>
      <c r="AY138" s="178" t="str">
        <f t="array" ref="AY138">IFERROR(INDEX(FDONN,MATCH($AX$4&amp;$E138,FNOM&amp;FDATE,0),4)," ")</f>
        <v xml:space="preserve"> </v>
      </c>
      <c r="AZ138" s="187">
        <f t="shared" si="470"/>
        <v>0</v>
      </c>
      <c r="BA138" s="188">
        <f>AZ138</f>
        <v>0</v>
      </c>
      <c r="BB138" s="176" t="str">
        <f t="array" ref="BB138">IFERROR(INDEX(FDONN,MATCH($BB$4&amp;$E138,FNOM&amp;FDATE,0),3)," ")</f>
        <v xml:space="preserve"> </v>
      </c>
      <c r="BC138" s="178" t="str">
        <f t="array" ref="BC138">IFERROR(INDEX(FDONN,MATCH($BB$4&amp;$E138,FNOM&amp;FDATE,0),4)," ")</f>
        <v xml:space="preserve"> </v>
      </c>
      <c r="BD138" s="187">
        <f t="shared" si="471"/>
        <v>0</v>
      </c>
      <c r="BE138" s="188">
        <f>BD138</f>
        <v>0</v>
      </c>
      <c r="BF138" s="176" t="str">
        <f t="array" ref="BF138">IFERROR(INDEX(FDONN,MATCH($BF$4&amp;$E138,FNOM&amp;FDATE,0),3)," ")</f>
        <v xml:space="preserve"> </v>
      </c>
      <c r="BG138" s="178" t="str">
        <f t="array" ref="BG138">IFERROR(INDEX(FDONN,MATCH($BF$4&amp;$E138,FNOM&amp;FDATE,0),4)," ")</f>
        <v xml:space="preserve"> </v>
      </c>
      <c r="BH138" s="187">
        <f t="shared" si="472"/>
        <v>0</v>
      </c>
      <c r="BI138" s="188">
        <f>BH138</f>
        <v>0</v>
      </c>
      <c r="BJ138" s="176" t="str">
        <f t="array" ref="BJ138">IFERROR(INDEX(FDONN,MATCH($BJ$4&amp;$E138,FNOM&amp;FDATE,0),3)," ")</f>
        <v xml:space="preserve"> </v>
      </c>
      <c r="BK138" s="178" t="str">
        <f t="array" ref="BK138">IFERROR(INDEX(FDONN,MATCH($BJ$4&amp;$E138,FNOM&amp;FDATE,0),4)," ")</f>
        <v xml:space="preserve"> </v>
      </c>
      <c r="BL138" s="187">
        <f t="shared" si="473"/>
        <v>0</v>
      </c>
      <c r="BM138" s="188">
        <f>BL138</f>
        <v>0</v>
      </c>
      <c r="BN138" s="176" t="str">
        <f t="array" ref="BN138">IFERROR(INDEX(FDONN,MATCH($BN$4&amp;$E138,FNOM&amp;FDATE,0),3)," ")</f>
        <v xml:space="preserve"> </v>
      </c>
      <c r="BO138" s="178" t="str">
        <f t="array" ref="BO138">IFERROR(INDEX(FDONN,MATCH($BN$4&amp;$E138,FNOM&amp;FDATE,0),4)," ")</f>
        <v xml:space="preserve"> </v>
      </c>
      <c r="BP138" s="187">
        <f t="shared" si="474"/>
        <v>0</v>
      </c>
      <c r="BQ138" s="188">
        <f>BP138</f>
        <v>0</v>
      </c>
      <c r="BR138" s="176" t="str">
        <f t="array" ref="BR138">IFERROR(INDEX(FDONN,MATCH($BR$4&amp;$E138,FNOM&amp;FDATE,0),3)," ")</f>
        <v xml:space="preserve"> </v>
      </c>
      <c r="BS138" s="178" t="str">
        <f t="array" ref="BS138">IFERROR(INDEX(FDONN,MATCH($BR$4&amp;$E138,FNOM&amp;FDATE,0),4)," ")</f>
        <v xml:space="preserve"> </v>
      </c>
      <c r="BT138" s="187">
        <f t="shared" si="475"/>
        <v>0</v>
      </c>
      <c r="BU138" s="188">
        <f>BT138</f>
        <v>0</v>
      </c>
      <c r="BV138" s="176" t="str">
        <f t="array" ref="BV138">IFERROR(INDEX(FDONN,MATCH($BV$4&amp;$E138,FNOM&amp;FDATE,0),3)," ")</f>
        <v xml:space="preserve"> </v>
      </c>
      <c r="BW138" s="178" t="str">
        <f t="array" ref="BW138">IFERROR(INDEX(FDONN,MATCH($BV$4&amp;$E138,FNOM&amp;FDATE,0),4)," ")</f>
        <v xml:space="preserve"> </v>
      </c>
      <c r="BX138" s="187">
        <f t="shared" si="476"/>
        <v>0</v>
      </c>
      <c r="BY138" s="188">
        <f>BX138</f>
        <v>0</v>
      </c>
      <c r="BZ138" s="176" t="str">
        <f t="array" ref="BZ138">IFERROR(INDEX(FDONN,MATCH($BZ$4&amp;$E138,FNOM&amp;FDATE,0),3)," ")</f>
        <v xml:space="preserve"> </v>
      </c>
      <c r="CA138" s="178" t="str">
        <f t="array" ref="CA138">IFERROR(INDEX(FDONN,MATCH($BZ$4&amp;$E138,FNOM&amp;FDATE,0),4)," ")</f>
        <v xml:space="preserve"> </v>
      </c>
      <c r="CB138" s="187">
        <f t="shared" si="477"/>
        <v>0</v>
      </c>
      <c r="CC138" s="188">
        <f>CB138</f>
        <v>0</v>
      </c>
      <c r="CD138" s="176" t="str">
        <f t="array" ref="CD138">IFERROR(INDEX(FDONN,MATCH($CD$4&amp;$E138,FNOM&amp;FDATE,0),3)," ")</f>
        <v xml:space="preserve"> </v>
      </c>
      <c r="CE138" s="178" t="str">
        <f t="array" ref="CE138">IFERROR(INDEX(FDONN,MATCH($CD$4&amp;$E138,FNOM&amp;FDATE,0),4)," ")</f>
        <v xml:space="preserve"> </v>
      </c>
      <c r="CF138" s="187">
        <f t="shared" si="478"/>
        <v>0</v>
      </c>
      <c r="CG138" s="188">
        <f>CF138</f>
        <v>0</v>
      </c>
      <c r="CH138" s="176" t="str">
        <f t="array" ref="CH138">IFERROR(INDEX(FDONN,MATCH($CH$4&amp;$E138,FNOM&amp;FDATE,0),3)," ")</f>
        <v xml:space="preserve"> </v>
      </c>
      <c r="CI138" s="178" t="str">
        <f t="array" ref="CI138">IFERROR(INDEX(FDONN,MATCH($CH$4&amp;$E138,FNOM&amp;FDATE,0),4)," ")</f>
        <v xml:space="preserve"> </v>
      </c>
      <c r="CJ138" s="187">
        <f t="shared" si="479"/>
        <v>0</v>
      </c>
      <c r="CK138" s="188">
        <f>CJ138</f>
        <v>0</v>
      </c>
      <c r="CL138" s="176" t="str">
        <f t="array" ref="CL138">IFERROR(INDEX(FDONN,MATCH($CL$4&amp;$E138,FNOM&amp;FDATE,0),3)," ")</f>
        <v xml:space="preserve"> </v>
      </c>
      <c r="CM138" s="178" t="str">
        <f t="array" ref="CM138">IFERROR(INDEX(FDONN,MATCH($CL$4&amp;$E138,FNOM&amp;FDATE,0),4)," ")</f>
        <v xml:space="preserve"> </v>
      </c>
      <c r="CN138" s="187">
        <f t="shared" si="480"/>
        <v>0</v>
      </c>
      <c r="CO138" s="188">
        <f>CN138</f>
        <v>0</v>
      </c>
      <c r="CP138" s="176" t="str">
        <f t="array" ref="CP138">IFERROR(INDEX(FDONN,MATCH($CP$4&amp;$E138,FNOM&amp;FDATE,0),3)," ")</f>
        <v xml:space="preserve"> </v>
      </c>
      <c r="CQ138" s="178" t="str">
        <f t="array" ref="CQ138">IFERROR(INDEX(FDONN,MATCH($CP$4&amp;$E138,FNOM&amp;FDATE,0),4)," ")</f>
        <v xml:space="preserve"> </v>
      </c>
      <c r="CR138" s="187">
        <f t="shared" si="481"/>
        <v>0</v>
      </c>
      <c r="CS138" s="188">
        <f>CR138</f>
        <v>0</v>
      </c>
      <c r="CT138" s="176" t="str">
        <f t="array" ref="CT138">IFERROR(INDEX(FDONN,MATCH($CT$4&amp;$E138,FNOM&amp;FDATE,0),3)," ")</f>
        <v xml:space="preserve"> </v>
      </c>
      <c r="CU138" s="178" t="str">
        <f t="array" ref="CU138">IFERROR(INDEX(FDONN,MATCH($CT$4&amp;$E138,FNOM&amp;FDATE,0),4)," ")</f>
        <v xml:space="preserve"> </v>
      </c>
      <c r="CV138" s="187">
        <f t="shared" si="482"/>
        <v>0</v>
      </c>
      <c r="CW138" s="188">
        <f>CV138</f>
        <v>0</v>
      </c>
      <c r="CX138" s="176" t="str">
        <f t="array" ref="CX138">IFERROR(INDEX(FDONN,MATCH($CX$4&amp;$E138,FNOM&amp;FDATE,0),3)," ")</f>
        <v xml:space="preserve"> </v>
      </c>
      <c r="CY138" s="178" t="str">
        <f t="array" ref="CY138">IFERROR(INDEX(FDONN,MATCH($CX$4&amp;$E138,FNOM&amp;FDATE,0),4)," ")</f>
        <v xml:space="preserve"> </v>
      </c>
      <c r="CZ138" s="187">
        <f t="shared" si="483"/>
        <v>0</v>
      </c>
      <c r="DA138" s="188">
        <f>CZ138</f>
        <v>0</v>
      </c>
      <c r="DB138" s="176" t="str">
        <f t="array" ref="DB138">IFERROR(INDEX(FDONN,MATCH($DB$4&amp;$E138,FNOM&amp;FDATE,0),3)," ")</f>
        <v xml:space="preserve"> </v>
      </c>
      <c r="DC138" s="178" t="str">
        <f t="array" ref="DC138">IFERROR(INDEX(FDONN,MATCH($DB$4&amp;$E138,FNOM&amp;FDATE,0),4)," ")</f>
        <v xml:space="preserve"> </v>
      </c>
      <c r="DD138" s="187">
        <f t="shared" si="484"/>
        <v>0</v>
      </c>
      <c r="DE138" s="188">
        <f>DD138</f>
        <v>0</v>
      </c>
      <c r="DF138" s="176" t="str">
        <f t="array" ref="DF138">IFERROR(INDEX(FDONN,MATCH($DF$4&amp;$E138,FNOM&amp;FDATE,0),3)," ")</f>
        <v xml:space="preserve"> </v>
      </c>
      <c r="DG138" s="178" t="str">
        <f t="array" ref="DG138">IFERROR(INDEX(FDONN,MATCH($DF$4&amp;$E138,FNOM&amp;FDATE,0),4)," ")</f>
        <v xml:space="preserve"> </v>
      </c>
      <c r="DH138" s="187">
        <f t="shared" si="485"/>
        <v>0</v>
      </c>
      <c r="DI138" s="188">
        <f>DH138</f>
        <v>0</v>
      </c>
      <c r="DJ138" s="176" t="str">
        <f t="array" ref="DJ138">IFERROR(INDEX(FDONN,MATCH($DJ$4&amp;$E138,FNOM&amp;FDATE,0),3)," ")</f>
        <v xml:space="preserve"> </v>
      </c>
      <c r="DK138" s="178" t="str">
        <f t="array" ref="DK138">IFERROR(INDEX(FDONN,MATCH($DJ$4&amp;$E138,FNOM&amp;FDATE,0),4)," ")</f>
        <v xml:space="preserve"> </v>
      </c>
      <c r="DL138" s="187">
        <f t="shared" si="486"/>
        <v>0</v>
      </c>
      <c r="DM138" s="188">
        <f>DL138</f>
        <v>0</v>
      </c>
      <c r="DN138" s="194" t="str">
        <f t="array" ref="DN138">IFERROR(INDEX(FDONN,MATCH($DN$4&amp;$E138,FNOM&amp;FDATE,0),3)," ")</f>
        <v xml:space="preserve"> </v>
      </c>
      <c r="DO138" s="178" t="str">
        <f t="array" ref="DO138">IFERROR(INDEX(FDONN,MATCH($DN$4&amp;$E138,FNOM&amp;FDATE,0),4)," ")</f>
        <v xml:space="preserve"> </v>
      </c>
      <c r="DP138" s="187">
        <f t="shared" si="487"/>
        <v>0</v>
      </c>
      <c r="DQ138" s="188">
        <f>DP138</f>
        <v>0</v>
      </c>
    </row>
    <row r="139" spans="1:121" ht="16.5" thickBot="1" x14ac:dyDescent="0.3">
      <c r="A139" s="97"/>
      <c r="B139" s="95">
        <f t="shared" si="453"/>
        <v>2</v>
      </c>
      <c r="C139" s="95">
        <f t="shared" si="454"/>
        <v>20</v>
      </c>
      <c r="D139" s="95">
        <f t="shared" si="455"/>
        <v>5</v>
      </c>
      <c r="E139" s="156">
        <f t="shared" si="458"/>
        <v>43599</v>
      </c>
      <c r="F139" s="176" t="str">
        <f t="array" ref="F139">IFERROR(INDEX(Etat!A:C,MATCH('2019'!$F$4:$I$4&amp;'2019'!$E139,FNOM&amp;FDATE,0),3)," ")</f>
        <v xml:space="preserve"> </v>
      </c>
      <c r="G139" s="178" t="str">
        <f t="array" ref="G139">IFERROR(INDEX(Etat!A:D,MATCH('2019'!$F$4:$I$4&amp;'2019'!$E139,FNOM&amp;FDATE,0),4)," ")</f>
        <v xml:space="preserve"> </v>
      </c>
      <c r="H139" s="187">
        <f t="shared" si="459"/>
        <v>0</v>
      </c>
      <c r="I139" s="188">
        <f t="shared" si="452"/>
        <v>0</v>
      </c>
      <c r="J139" s="176" t="str">
        <f t="array" ref="J139">IFERROR(INDEX(FDONN,MATCH($J$4&amp;$E139,FNOM&amp;FDATE,0),3)," ")</f>
        <v xml:space="preserve"> </v>
      </c>
      <c r="K139" s="178" t="str">
        <f t="array" ref="K139">IFERROR(INDEX(FDONN,MATCH($J$4&amp;$E139,FNOM&amp;FDATE,0),4)," ")</f>
        <v xml:space="preserve"> </v>
      </c>
      <c r="L139" s="187">
        <f t="shared" si="460"/>
        <v>0</v>
      </c>
      <c r="M139" s="188">
        <f t="shared" si="420"/>
        <v>0</v>
      </c>
      <c r="N139" s="176" t="str">
        <f t="array" ref="N139">IFERROR(INDEX(FDONN,MATCH($N$4&amp;$E139,FNOM&amp;FDATE,0),3)," ")</f>
        <v xml:space="preserve"> </v>
      </c>
      <c r="O139" s="178" t="str">
        <f t="array" ref="O139">IFERROR(INDEX(FDONN,MATCH($N$4&amp;$E139,FNOM&amp;FDATE,0),4)," ")</f>
        <v xml:space="preserve"> </v>
      </c>
      <c r="P139" s="187">
        <f t="shared" si="461"/>
        <v>0</v>
      </c>
      <c r="Q139" s="188">
        <f t="shared" si="421"/>
        <v>0</v>
      </c>
      <c r="R139" s="176" t="str">
        <f t="array" ref="R139">IFERROR(INDEX(FDONN,MATCH($R$4&amp;$E139,FNOM&amp;FDATE,0),3)," ")</f>
        <v xml:space="preserve"> </v>
      </c>
      <c r="S139" s="178" t="str">
        <f t="array" ref="S139">IFERROR(INDEX(FDONN,MATCH($R$4&amp;$E139,FNOM&amp;FDATE,0),4)," ")</f>
        <v xml:space="preserve"> </v>
      </c>
      <c r="T139" s="187">
        <f t="shared" si="462"/>
        <v>0</v>
      </c>
      <c r="U139" s="188">
        <f t="shared" si="422"/>
        <v>0</v>
      </c>
      <c r="V139" s="176" t="str">
        <f t="array" ref="V139">IFERROR(INDEX(FDONN,MATCH($V$4&amp;$E139,FNOM&amp;FDATE,0),3)," ")</f>
        <v xml:space="preserve"> </v>
      </c>
      <c r="W139" s="178" t="str">
        <f t="array" ref="W139">IFERROR(INDEX(FDONN,MATCH($V$4&amp;$E139,FNOM&amp;FDATE,0),4)," ")</f>
        <v xml:space="preserve"> </v>
      </c>
      <c r="X139" s="187">
        <f t="shared" si="463"/>
        <v>0</v>
      </c>
      <c r="Y139" s="188">
        <f t="shared" si="423"/>
        <v>0</v>
      </c>
      <c r="Z139" s="176" t="str">
        <f t="array" ref="Z139">IFERROR(INDEX(FDONN,MATCH($Z$4&amp;$E139,FNOM&amp;FDATE,0),3)," ")</f>
        <v xml:space="preserve"> </v>
      </c>
      <c r="AA139" s="178" t="str">
        <f t="array" ref="AA139">IFERROR(INDEX(FDONN,MATCH($Z$4&amp;$E139,FNOM&amp;FDATE,0),4)," ")</f>
        <v xml:space="preserve"> </v>
      </c>
      <c r="AB139" s="187">
        <f t="shared" si="464"/>
        <v>0</v>
      </c>
      <c r="AC139" s="188">
        <f t="shared" si="424"/>
        <v>0</v>
      </c>
      <c r="AD139" s="176" t="str">
        <f t="shared" si="456"/>
        <v xml:space="preserve"> </v>
      </c>
      <c r="AE139" s="178" t="str">
        <f t="shared" si="457"/>
        <v xml:space="preserve"> </v>
      </c>
      <c r="AF139" s="187">
        <f t="shared" si="465"/>
        <v>0</v>
      </c>
      <c r="AG139" s="188">
        <f t="shared" si="425"/>
        <v>0</v>
      </c>
      <c r="AH139" s="176" t="str">
        <f t="array" ref="AH139">IFERROR(INDEX(FDONN,MATCH($AH$4&amp;$E139,FNOM&amp;FDATE,0),3)," ")</f>
        <v xml:space="preserve"> </v>
      </c>
      <c r="AI139" s="178" t="str">
        <f t="array" ref="AI139">IFERROR(INDEX(FDONN,MATCH($AH$4&amp;$E139,FNOM&amp;FDATE,0),4)," ")</f>
        <v xml:space="preserve"> </v>
      </c>
      <c r="AJ139" s="187">
        <f t="shared" si="466"/>
        <v>0</v>
      </c>
      <c r="AK139" s="188">
        <f t="shared" si="426"/>
        <v>0</v>
      </c>
      <c r="AL139" s="176" t="str">
        <f t="array" ref="AL139">IFERROR(INDEX(FDONN,MATCH($AL$4&amp;$E139,FNOM&amp;FDATE,0),3)," ")</f>
        <v xml:space="preserve"> </v>
      </c>
      <c r="AM139" s="178" t="str">
        <f t="array" ref="AM139">IFERROR(INDEX(FDONN,MATCH($AL$4&amp;$E139,FNOM&amp;FDATE,0),4)," ")</f>
        <v xml:space="preserve"> </v>
      </c>
      <c r="AN139" s="187">
        <f t="shared" si="467"/>
        <v>0</v>
      </c>
      <c r="AO139" s="188">
        <f t="shared" si="427"/>
        <v>0</v>
      </c>
      <c r="AP139" s="176" t="str">
        <f t="array" ref="AP139">IFERROR(INDEX(FDONN,MATCH($AP$4&amp;$E139,FNOM&amp;FDATE,0),3)," ")</f>
        <v xml:space="preserve"> </v>
      </c>
      <c r="AQ139" s="178" t="str">
        <f t="array" ref="AQ139">IFERROR(INDEX(FDONN,MATCH($AP$4&amp;$E139,FNOM&amp;FDATE,0),4)," ")</f>
        <v xml:space="preserve"> </v>
      </c>
      <c r="AR139" s="187">
        <f t="shared" si="468"/>
        <v>0</v>
      </c>
      <c r="AS139" s="188">
        <f t="shared" si="428"/>
        <v>0</v>
      </c>
      <c r="AT139" s="176" t="str">
        <f t="array" ref="AT139">IFERROR(INDEX(FDONN,MATCH($AT$4&amp;$E139,FNOM&amp;FDATE,0),3)," ")</f>
        <v xml:space="preserve"> </v>
      </c>
      <c r="AU139" s="178" t="str">
        <f t="array" ref="AU139">IFERROR(INDEX(FDONN,MATCH($AT$4&amp;$E139,FNOM&amp;FDATE,0),4)," ")</f>
        <v xml:space="preserve"> </v>
      </c>
      <c r="AV139" s="187">
        <f t="shared" si="469"/>
        <v>0</v>
      </c>
      <c r="AW139" s="188">
        <f t="shared" si="429"/>
        <v>0</v>
      </c>
      <c r="AX139" s="176" t="str">
        <f t="array" ref="AX139">IFERROR(INDEX(FDONN,MATCH($AX$4&amp;$E139,FNOM&amp;FDATE,0),3)," ")</f>
        <v xml:space="preserve"> </v>
      </c>
      <c r="AY139" s="178" t="str">
        <f t="array" ref="AY139">IFERROR(INDEX(FDONN,MATCH($AX$4&amp;$E139,FNOM&amp;FDATE,0),4)," ")</f>
        <v xml:space="preserve"> </v>
      </c>
      <c r="AZ139" s="187">
        <f t="shared" si="470"/>
        <v>0</v>
      </c>
      <c r="BA139" s="188">
        <f t="shared" si="430"/>
        <v>0</v>
      </c>
      <c r="BB139" s="176" t="str">
        <f t="array" ref="BB139">IFERROR(INDEX(FDONN,MATCH($BB$4&amp;$E139,FNOM&amp;FDATE,0),3)," ")</f>
        <v xml:space="preserve"> </v>
      </c>
      <c r="BC139" s="178" t="str">
        <f t="array" ref="BC139">IFERROR(INDEX(FDONN,MATCH($BB$4&amp;$E139,FNOM&amp;FDATE,0),4)," ")</f>
        <v xml:space="preserve"> </v>
      </c>
      <c r="BD139" s="187">
        <f t="shared" si="471"/>
        <v>0</v>
      </c>
      <c r="BE139" s="188">
        <f t="shared" si="431"/>
        <v>0</v>
      </c>
      <c r="BF139" s="176" t="str">
        <f t="array" ref="BF139">IFERROR(INDEX(FDONN,MATCH($BF$4&amp;$E139,FNOM&amp;FDATE,0),3)," ")</f>
        <v xml:space="preserve"> </v>
      </c>
      <c r="BG139" s="178" t="str">
        <f t="array" ref="BG139">IFERROR(INDEX(FDONN,MATCH($BF$4&amp;$E139,FNOM&amp;FDATE,0),4)," ")</f>
        <v xml:space="preserve"> </v>
      </c>
      <c r="BH139" s="187">
        <f t="shared" si="472"/>
        <v>0</v>
      </c>
      <c r="BI139" s="188">
        <f t="shared" si="432"/>
        <v>0</v>
      </c>
      <c r="BJ139" s="176" t="str">
        <f t="array" ref="BJ139">IFERROR(INDEX(FDONN,MATCH($BJ$4&amp;$E139,FNOM&amp;FDATE,0),3)," ")</f>
        <v xml:space="preserve"> </v>
      </c>
      <c r="BK139" s="178" t="str">
        <f t="array" ref="BK139">IFERROR(INDEX(FDONN,MATCH($BJ$4&amp;$E139,FNOM&amp;FDATE,0),4)," ")</f>
        <v xml:space="preserve"> </v>
      </c>
      <c r="BL139" s="187">
        <f t="shared" si="473"/>
        <v>0</v>
      </c>
      <c r="BM139" s="188">
        <f t="shared" si="433"/>
        <v>0</v>
      </c>
      <c r="BN139" s="176" t="str">
        <f t="array" ref="BN139">IFERROR(INDEX(FDONN,MATCH($BN$4&amp;$E139,FNOM&amp;FDATE,0),3)," ")</f>
        <v xml:space="preserve"> </v>
      </c>
      <c r="BO139" s="178" t="str">
        <f t="array" ref="BO139">IFERROR(INDEX(FDONN,MATCH($BN$4&amp;$E139,FNOM&amp;FDATE,0),4)," ")</f>
        <v xml:space="preserve"> </v>
      </c>
      <c r="BP139" s="187">
        <f t="shared" si="474"/>
        <v>0</v>
      </c>
      <c r="BQ139" s="188">
        <f t="shared" si="434"/>
        <v>0</v>
      </c>
      <c r="BR139" s="176" t="str">
        <f t="array" ref="BR139">IFERROR(INDEX(FDONN,MATCH($BR$4&amp;$E139,FNOM&amp;FDATE,0),3)," ")</f>
        <v xml:space="preserve"> </v>
      </c>
      <c r="BS139" s="178" t="str">
        <f t="array" ref="BS139">IFERROR(INDEX(FDONN,MATCH($BR$4&amp;$E139,FNOM&amp;FDATE,0),4)," ")</f>
        <v xml:space="preserve"> </v>
      </c>
      <c r="BT139" s="187">
        <f t="shared" si="475"/>
        <v>0</v>
      </c>
      <c r="BU139" s="188">
        <f t="shared" si="435"/>
        <v>0</v>
      </c>
      <c r="BV139" s="176" t="str">
        <f t="array" ref="BV139">IFERROR(INDEX(FDONN,MATCH($BV$4&amp;$E139,FNOM&amp;FDATE,0),3)," ")</f>
        <v xml:space="preserve"> </v>
      </c>
      <c r="BW139" s="178" t="str">
        <f t="array" ref="BW139">IFERROR(INDEX(FDONN,MATCH($BV$4&amp;$E139,FNOM&amp;FDATE,0),4)," ")</f>
        <v xml:space="preserve"> </v>
      </c>
      <c r="BX139" s="187">
        <f t="shared" si="476"/>
        <v>0</v>
      </c>
      <c r="BY139" s="188">
        <f t="shared" si="436"/>
        <v>0</v>
      </c>
      <c r="BZ139" s="176" t="str">
        <f t="array" ref="BZ139">IFERROR(INDEX(FDONN,MATCH($BZ$4&amp;$E139,FNOM&amp;FDATE,0),3)," ")</f>
        <v xml:space="preserve"> </v>
      </c>
      <c r="CA139" s="178" t="str">
        <f t="array" ref="CA139">IFERROR(INDEX(FDONN,MATCH($BZ$4&amp;$E139,FNOM&amp;FDATE,0),4)," ")</f>
        <v xml:space="preserve"> </v>
      </c>
      <c r="CB139" s="187">
        <f t="shared" si="477"/>
        <v>0</v>
      </c>
      <c r="CC139" s="188">
        <f t="shared" si="437"/>
        <v>0</v>
      </c>
      <c r="CD139" s="176" t="str">
        <f t="array" ref="CD139">IFERROR(INDEX(FDONN,MATCH($CD$4&amp;$E139,FNOM&amp;FDATE,0),3)," ")</f>
        <v xml:space="preserve"> </v>
      </c>
      <c r="CE139" s="178" t="str">
        <f t="array" ref="CE139">IFERROR(INDEX(FDONN,MATCH($CD$4&amp;$E139,FNOM&amp;FDATE,0),4)," ")</f>
        <v xml:space="preserve"> </v>
      </c>
      <c r="CF139" s="187">
        <f t="shared" si="478"/>
        <v>0</v>
      </c>
      <c r="CG139" s="188">
        <f t="shared" si="438"/>
        <v>0</v>
      </c>
      <c r="CH139" s="176" t="str">
        <f t="array" ref="CH139">IFERROR(INDEX(FDONN,MATCH($CH$4&amp;$E139,FNOM&amp;FDATE,0),3)," ")</f>
        <v xml:space="preserve"> </v>
      </c>
      <c r="CI139" s="178" t="str">
        <f t="array" ref="CI139">IFERROR(INDEX(FDONN,MATCH($CH$4&amp;$E139,FNOM&amp;FDATE,0),4)," ")</f>
        <v xml:space="preserve"> </v>
      </c>
      <c r="CJ139" s="187">
        <f t="shared" si="479"/>
        <v>0</v>
      </c>
      <c r="CK139" s="188">
        <f t="shared" si="439"/>
        <v>0</v>
      </c>
      <c r="CL139" s="176" t="str">
        <f t="array" ref="CL139">IFERROR(INDEX(FDONN,MATCH($CL$4&amp;$E139,FNOM&amp;FDATE,0),3)," ")</f>
        <v xml:space="preserve"> </v>
      </c>
      <c r="CM139" s="178" t="str">
        <f t="array" ref="CM139">IFERROR(INDEX(FDONN,MATCH($CL$4&amp;$E139,FNOM&amp;FDATE,0),4)," ")</f>
        <v xml:space="preserve"> </v>
      </c>
      <c r="CN139" s="187">
        <f t="shared" si="480"/>
        <v>0</v>
      </c>
      <c r="CO139" s="188">
        <f t="shared" si="440"/>
        <v>0</v>
      </c>
      <c r="CP139" s="176" t="str">
        <f t="array" ref="CP139">IFERROR(INDEX(FDONN,MATCH($CP$4&amp;$E139,FNOM&amp;FDATE,0),3)," ")</f>
        <v xml:space="preserve"> </v>
      </c>
      <c r="CQ139" s="178" t="str">
        <f t="array" ref="CQ139">IFERROR(INDEX(FDONN,MATCH($CP$4&amp;$E139,FNOM&amp;FDATE,0),4)," ")</f>
        <v xml:space="preserve"> </v>
      </c>
      <c r="CR139" s="187">
        <f t="shared" si="481"/>
        <v>0</v>
      </c>
      <c r="CS139" s="188">
        <f t="shared" si="441"/>
        <v>0</v>
      </c>
      <c r="CT139" s="176" t="str">
        <f t="array" ref="CT139">IFERROR(INDEX(FDONN,MATCH($CT$4&amp;$E139,FNOM&amp;FDATE,0),3)," ")</f>
        <v xml:space="preserve"> </v>
      </c>
      <c r="CU139" s="178" t="str">
        <f t="array" ref="CU139">IFERROR(INDEX(FDONN,MATCH($CT$4&amp;$E139,FNOM&amp;FDATE,0),4)," ")</f>
        <v xml:space="preserve"> </v>
      </c>
      <c r="CV139" s="187">
        <f t="shared" si="482"/>
        <v>0</v>
      </c>
      <c r="CW139" s="188">
        <f t="shared" si="442"/>
        <v>0</v>
      </c>
      <c r="CX139" s="176" t="str">
        <f t="array" ref="CX139">IFERROR(INDEX(FDONN,MATCH($CX$4&amp;$E139,FNOM&amp;FDATE,0),3)," ")</f>
        <v xml:space="preserve"> </v>
      </c>
      <c r="CY139" s="178" t="str">
        <f t="array" ref="CY139">IFERROR(INDEX(FDONN,MATCH($CX$4&amp;$E139,FNOM&amp;FDATE,0),4)," ")</f>
        <v xml:space="preserve"> </v>
      </c>
      <c r="CZ139" s="187">
        <f t="shared" si="483"/>
        <v>0</v>
      </c>
      <c r="DA139" s="188">
        <f t="shared" si="443"/>
        <v>0</v>
      </c>
      <c r="DB139" s="176" t="str">
        <f t="array" ref="DB139">IFERROR(INDEX(FDONN,MATCH($DB$4&amp;$E139,FNOM&amp;FDATE,0),3)," ")</f>
        <v xml:space="preserve"> </v>
      </c>
      <c r="DC139" s="178" t="str">
        <f t="array" ref="DC139">IFERROR(INDEX(FDONN,MATCH($DB$4&amp;$E139,FNOM&amp;FDATE,0),4)," ")</f>
        <v xml:space="preserve"> </v>
      </c>
      <c r="DD139" s="187">
        <f t="shared" si="484"/>
        <v>0</v>
      </c>
      <c r="DE139" s="188">
        <f t="shared" si="444"/>
        <v>0</v>
      </c>
      <c r="DF139" s="176" t="str">
        <f t="array" ref="DF139">IFERROR(INDEX(FDONN,MATCH($DF$4&amp;$E139,FNOM&amp;FDATE,0),3)," ")</f>
        <v xml:space="preserve"> </v>
      </c>
      <c r="DG139" s="178" t="str">
        <f t="array" ref="DG139">IFERROR(INDEX(FDONN,MATCH($DF$4&amp;$E139,FNOM&amp;FDATE,0),4)," ")</f>
        <v xml:space="preserve"> </v>
      </c>
      <c r="DH139" s="187">
        <f t="shared" si="485"/>
        <v>0</v>
      </c>
      <c r="DI139" s="188">
        <f t="shared" si="445"/>
        <v>0</v>
      </c>
      <c r="DJ139" s="176" t="str">
        <f t="array" ref="DJ139">IFERROR(INDEX(FDONN,MATCH($DJ$4&amp;$E139,FNOM&amp;FDATE,0),3)," ")</f>
        <v xml:space="preserve"> </v>
      </c>
      <c r="DK139" s="178" t="str">
        <f t="array" ref="DK139">IFERROR(INDEX(FDONN,MATCH($DJ$4&amp;$E139,FNOM&amp;FDATE,0),4)," ")</f>
        <v xml:space="preserve"> </v>
      </c>
      <c r="DL139" s="187">
        <f t="shared" si="486"/>
        <v>0</v>
      </c>
      <c r="DM139" s="188">
        <f t="shared" si="446"/>
        <v>0</v>
      </c>
      <c r="DN139" s="194" t="str">
        <f t="array" ref="DN139">IFERROR(INDEX(FDONN,MATCH($DN$4&amp;$E139,FNOM&amp;FDATE,0),3)," ")</f>
        <v xml:space="preserve"> </v>
      </c>
      <c r="DO139" s="178" t="str">
        <f t="array" ref="DO139">IFERROR(INDEX(FDONN,MATCH($DN$4&amp;$E139,FNOM&amp;FDATE,0),4)," ")</f>
        <v xml:space="preserve"> </v>
      </c>
      <c r="DP139" s="187">
        <f t="shared" si="487"/>
        <v>0</v>
      </c>
      <c r="DQ139" s="188">
        <f t="shared" si="447"/>
        <v>0</v>
      </c>
    </row>
    <row r="140" spans="1:121" ht="16.5" thickBot="1" x14ac:dyDescent="0.3">
      <c r="A140" s="97"/>
      <c r="B140" s="95">
        <f t="shared" si="453"/>
        <v>3</v>
      </c>
      <c r="C140" s="95">
        <f t="shared" si="454"/>
        <v>20</v>
      </c>
      <c r="D140" s="95">
        <f t="shared" si="455"/>
        <v>5</v>
      </c>
      <c r="E140" s="156">
        <f t="shared" si="458"/>
        <v>43600</v>
      </c>
      <c r="F140" s="176" t="str">
        <f t="array" ref="F140">IFERROR(INDEX(Etat!A:C,MATCH('2019'!$F$4:$I$4&amp;'2019'!$E140,FNOM&amp;FDATE,0),3)," ")</f>
        <v xml:space="preserve"> </v>
      </c>
      <c r="G140" s="178" t="str">
        <f t="array" ref="G140">IFERROR(INDEX(Etat!A:D,MATCH('2019'!$F$4:$I$4&amp;'2019'!$E140,FNOM&amp;FDATE,0),4)," ")</f>
        <v xml:space="preserve"> </v>
      </c>
      <c r="H140" s="187">
        <f t="shared" si="459"/>
        <v>0</v>
      </c>
      <c r="I140" s="188">
        <f t="shared" ref="I140:I146" si="488">I139+H140</f>
        <v>0</v>
      </c>
      <c r="J140" s="176" t="str">
        <f t="array" ref="J140">IFERROR(INDEX(FDONN,MATCH($J$4&amp;$E140,FNOM&amp;FDATE,0),3)," ")</f>
        <v xml:space="preserve"> </v>
      </c>
      <c r="K140" s="178" t="str">
        <f t="array" ref="K140">IFERROR(INDEX(FDONN,MATCH($J$4&amp;$E140,FNOM&amp;FDATE,0),4)," ")</f>
        <v xml:space="preserve"> </v>
      </c>
      <c r="L140" s="187">
        <f t="shared" si="460"/>
        <v>0</v>
      </c>
      <c r="M140" s="188">
        <f t="shared" si="420"/>
        <v>0</v>
      </c>
      <c r="N140" s="176" t="str">
        <f t="array" ref="N140">IFERROR(INDEX(FDONN,MATCH($N$4&amp;$E140,FNOM&amp;FDATE,0),3)," ")</f>
        <v xml:space="preserve"> </v>
      </c>
      <c r="O140" s="178" t="str">
        <f t="array" ref="O140">IFERROR(INDEX(FDONN,MATCH($N$4&amp;$E140,FNOM&amp;FDATE,0),4)," ")</f>
        <v xml:space="preserve"> </v>
      </c>
      <c r="P140" s="187">
        <f t="shared" si="461"/>
        <v>0</v>
      </c>
      <c r="Q140" s="188">
        <f t="shared" si="421"/>
        <v>0</v>
      </c>
      <c r="R140" s="176" t="str">
        <f t="array" ref="R140">IFERROR(INDEX(FDONN,MATCH($R$4&amp;$E140,FNOM&amp;FDATE,0),3)," ")</f>
        <v xml:space="preserve"> </v>
      </c>
      <c r="S140" s="178" t="str">
        <f t="array" ref="S140">IFERROR(INDEX(FDONN,MATCH($R$4&amp;$E140,FNOM&amp;FDATE,0),4)," ")</f>
        <v xml:space="preserve"> </v>
      </c>
      <c r="T140" s="187">
        <f t="shared" si="462"/>
        <v>0</v>
      </c>
      <c r="U140" s="188">
        <f t="shared" si="422"/>
        <v>0</v>
      </c>
      <c r="V140" s="176" t="str">
        <f t="array" ref="V140">IFERROR(INDEX(FDONN,MATCH($V$4&amp;$E140,FNOM&amp;FDATE,0),3)," ")</f>
        <v xml:space="preserve"> </v>
      </c>
      <c r="W140" s="178" t="str">
        <f t="array" ref="W140">IFERROR(INDEX(FDONN,MATCH($V$4&amp;$E140,FNOM&amp;FDATE,0),4)," ")</f>
        <v xml:space="preserve"> </v>
      </c>
      <c r="X140" s="187">
        <f t="shared" si="463"/>
        <v>0</v>
      </c>
      <c r="Y140" s="188">
        <f t="shared" si="423"/>
        <v>0</v>
      </c>
      <c r="Z140" s="176" t="str">
        <f t="array" ref="Z140">IFERROR(INDEX(FDONN,MATCH($Z$4&amp;$E140,FNOM&amp;FDATE,0),3)," ")</f>
        <v xml:space="preserve"> </v>
      </c>
      <c r="AA140" s="178" t="str">
        <f t="array" ref="AA140">IFERROR(INDEX(FDONN,MATCH($Z$4&amp;$E140,FNOM&amp;FDATE,0),4)," ")</f>
        <v xml:space="preserve"> </v>
      </c>
      <c r="AB140" s="187">
        <f t="shared" si="464"/>
        <v>0</v>
      </c>
      <c r="AC140" s="188">
        <f t="shared" si="424"/>
        <v>0</v>
      </c>
      <c r="AD140" s="176" t="str">
        <f t="shared" si="456"/>
        <v xml:space="preserve"> </v>
      </c>
      <c r="AE140" s="178" t="str">
        <f t="shared" si="457"/>
        <v xml:space="preserve"> </v>
      </c>
      <c r="AF140" s="187">
        <f t="shared" si="465"/>
        <v>0</v>
      </c>
      <c r="AG140" s="188">
        <f t="shared" si="425"/>
        <v>0</v>
      </c>
      <c r="AH140" s="176" t="str">
        <f t="array" ref="AH140">IFERROR(INDEX(FDONN,MATCH($AH$4&amp;$E140,FNOM&amp;FDATE,0),3)," ")</f>
        <v xml:space="preserve"> </v>
      </c>
      <c r="AI140" s="178" t="str">
        <f t="array" ref="AI140">IFERROR(INDEX(FDONN,MATCH($AH$4&amp;$E140,FNOM&amp;FDATE,0),4)," ")</f>
        <v xml:space="preserve"> </v>
      </c>
      <c r="AJ140" s="187">
        <f t="shared" si="466"/>
        <v>0</v>
      </c>
      <c r="AK140" s="188">
        <f t="shared" si="426"/>
        <v>0</v>
      </c>
      <c r="AL140" s="176" t="str">
        <f t="array" ref="AL140">IFERROR(INDEX(FDONN,MATCH($AL$4&amp;$E140,FNOM&amp;FDATE,0),3)," ")</f>
        <v xml:space="preserve"> </v>
      </c>
      <c r="AM140" s="178" t="str">
        <f t="array" ref="AM140">IFERROR(INDEX(FDONN,MATCH($AL$4&amp;$E140,FNOM&amp;FDATE,0),4)," ")</f>
        <v xml:space="preserve"> </v>
      </c>
      <c r="AN140" s="187">
        <f t="shared" si="467"/>
        <v>0</v>
      </c>
      <c r="AO140" s="188">
        <f t="shared" si="427"/>
        <v>0</v>
      </c>
      <c r="AP140" s="176" t="str">
        <f t="array" ref="AP140">IFERROR(INDEX(FDONN,MATCH($AP$4&amp;$E140,FNOM&amp;FDATE,0),3)," ")</f>
        <v xml:space="preserve"> </v>
      </c>
      <c r="AQ140" s="178" t="str">
        <f t="array" ref="AQ140">IFERROR(INDEX(FDONN,MATCH($AP$4&amp;$E140,FNOM&amp;FDATE,0),4)," ")</f>
        <v xml:space="preserve"> </v>
      </c>
      <c r="AR140" s="187">
        <f t="shared" si="468"/>
        <v>0</v>
      </c>
      <c r="AS140" s="188">
        <f t="shared" si="428"/>
        <v>0</v>
      </c>
      <c r="AT140" s="176" t="str">
        <f t="array" ref="AT140">IFERROR(INDEX(FDONN,MATCH($AT$4&amp;$E140,FNOM&amp;FDATE,0),3)," ")</f>
        <v xml:space="preserve"> </v>
      </c>
      <c r="AU140" s="178" t="str">
        <f t="array" ref="AU140">IFERROR(INDEX(FDONN,MATCH($AT$4&amp;$E140,FNOM&amp;FDATE,0),4)," ")</f>
        <v xml:space="preserve"> </v>
      </c>
      <c r="AV140" s="187">
        <f t="shared" si="469"/>
        <v>0</v>
      </c>
      <c r="AW140" s="188">
        <f t="shared" si="429"/>
        <v>0</v>
      </c>
      <c r="AX140" s="176" t="str">
        <f t="array" ref="AX140">IFERROR(INDEX(FDONN,MATCH($AX$4&amp;$E140,FNOM&amp;FDATE,0),3)," ")</f>
        <v xml:space="preserve"> </v>
      </c>
      <c r="AY140" s="178" t="str">
        <f t="array" ref="AY140">IFERROR(INDEX(FDONN,MATCH($AX$4&amp;$E140,FNOM&amp;FDATE,0),4)," ")</f>
        <v xml:space="preserve"> </v>
      </c>
      <c r="AZ140" s="187">
        <f t="shared" si="470"/>
        <v>0</v>
      </c>
      <c r="BA140" s="188">
        <f t="shared" si="430"/>
        <v>0</v>
      </c>
      <c r="BB140" s="176" t="str">
        <f t="array" ref="BB140">IFERROR(INDEX(FDONN,MATCH($BB$4&amp;$E140,FNOM&amp;FDATE,0),3)," ")</f>
        <v xml:space="preserve"> </v>
      </c>
      <c r="BC140" s="178" t="str">
        <f t="array" ref="BC140">IFERROR(INDEX(FDONN,MATCH($BB$4&amp;$E140,FNOM&amp;FDATE,0),4)," ")</f>
        <v xml:space="preserve"> </v>
      </c>
      <c r="BD140" s="187">
        <f t="shared" si="471"/>
        <v>0</v>
      </c>
      <c r="BE140" s="188">
        <f t="shared" si="431"/>
        <v>0</v>
      </c>
      <c r="BF140" s="176" t="str">
        <f t="array" ref="BF140">IFERROR(INDEX(FDONN,MATCH($BF$4&amp;$E140,FNOM&amp;FDATE,0),3)," ")</f>
        <v xml:space="preserve"> </v>
      </c>
      <c r="BG140" s="178" t="str">
        <f t="array" ref="BG140">IFERROR(INDEX(FDONN,MATCH($BF$4&amp;$E140,FNOM&amp;FDATE,0),4)," ")</f>
        <v xml:space="preserve"> </v>
      </c>
      <c r="BH140" s="187">
        <f t="shared" si="472"/>
        <v>0</v>
      </c>
      <c r="BI140" s="188">
        <f t="shared" si="432"/>
        <v>0</v>
      </c>
      <c r="BJ140" s="176" t="str">
        <f t="array" ref="BJ140">IFERROR(INDEX(FDONN,MATCH($BJ$4&amp;$E140,FNOM&amp;FDATE,0),3)," ")</f>
        <v xml:space="preserve"> </v>
      </c>
      <c r="BK140" s="178" t="str">
        <f t="array" ref="BK140">IFERROR(INDEX(FDONN,MATCH($BJ$4&amp;$E140,FNOM&amp;FDATE,0),4)," ")</f>
        <v xml:space="preserve"> </v>
      </c>
      <c r="BL140" s="187">
        <f t="shared" si="473"/>
        <v>0</v>
      </c>
      <c r="BM140" s="188">
        <f t="shared" si="433"/>
        <v>0</v>
      </c>
      <c r="BN140" s="176" t="str">
        <f t="array" ref="BN140">IFERROR(INDEX(FDONN,MATCH($BN$4&amp;$E140,FNOM&amp;FDATE,0),3)," ")</f>
        <v xml:space="preserve"> </v>
      </c>
      <c r="BO140" s="178" t="str">
        <f t="array" ref="BO140">IFERROR(INDEX(FDONN,MATCH($BN$4&amp;$E140,FNOM&amp;FDATE,0),4)," ")</f>
        <v xml:space="preserve"> </v>
      </c>
      <c r="BP140" s="187">
        <f t="shared" si="474"/>
        <v>0</v>
      </c>
      <c r="BQ140" s="188">
        <f t="shared" si="434"/>
        <v>0</v>
      </c>
      <c r="BR140" s="176" t="str">
        <f t="array" ref="BR140">IFERROR(INDEX(FDONN,MATCH($BR$4&amp;$E140,FNOM&amp;FDATE,0),3)," ")</f>
        <v xml:space="preserve"> </v>
      </c>
      <c r="BS140" s="178" t="str">
        <f t="array" ref="BS140">IFERROR(INDEX(FDONN,MATCH($BR$4&amp;$E140,FNOM&amp;FDATE,0),4)," ")</f>
        <v xml:space="preserve"> </v>
      </c>
      <c r="BT140" s="187">
        <f t="shared" si="475"/>
        <v>0</v>
      </c>
      <c r="BU140" s="188">
        <f t="shared" si="435"/>
        <v>0</v>
      </c>
      <c r="BV140" s="176" t="str">
        <f t="array" ref="BV140">IFERROR(INDEX(FDONN,MATCH($BV$4&amp;$E140,FNOM&amp;FDATE,0),3)," ")</f>
        <v xml:space="preserve"> </v>
      </c>
      <c r="BW140" s="178" t="str">
        <f t="array" ref="BW140">IFERROR(INDEX(FDONN,MATCH($BV$4&amp;$E140,FNOM&amp;FDATE,0),4)," ")</f>
        <v xml:space="preserve"> </v>
      </c>
      <c r="BX140" s="187">
        <f t="shared" si="476"/>
        <v>0</v>
      </c>
      <c r="BY140" s="188">
        <f t="shared" si="436"/>
        <v>0</v>
      </c>
      <c r="BZ140" s="176" t="str">
        <f t="array" ref="BZ140">IFERROR(INDEX(FDONN,MATCH($BZ$4&amp;$E140,FNOM&amp;FDATE,0),3)," ")</f>
        <v xml:space="preserve"> </v>
      </c>
      <c r="CA140" s="178" t="str">
        <f t="array" ref="CA140">IFERROR(INDEX(FDONN,MATCH($BZ$4&amp;$E140,FNOM&amp;FDATE,0),4)," ")</f>
        <v xml:space="preserve"> </v>
      </c>
      <c r="CB140" s="187">
        <f t="shared" si="477"/>
        <v>0</v>
      </c>
      <c r="CC140" s="188">
        <f t="shared" si="437"/>
        <v>0</v>
      </c>
      <c r="CD140" s="176" t="str">
        <f t="array" ref="CD140">IFERROR(INDEX(FDONN,MATCH($CD$4&amp;$E140,FNOM&amp;FDATE,0),3)," ")</f>
        <v xml:space="preserve"> </v>
      </c>
      <c r="CE140" s="178" t="str">
        <f t="array" ref="CE140">IFERROR(INDEX(FDONN,MATCH($CD$4&amp;$E140,FNOM&amp;FDATE,0),4)," ")</f>
        <v xml:space="preserve"> </v>
      </c>
      <c r="CF140" s="187">
        <f t="shared" si="478"/>
        <v>0</v>
      </c>
      <c r="CG140" s="188">
        <f t="shared" si="438"/>
        <v>0</v>
      </c>
      <c r="CH140" s="176" t="str">
        <f t="array" ref="CH140">IFERROR(INDEX(FDONN,MATCH($CH$4&amp;$E140,FNOM&amp;FDATE,0),3)," ")</f>
        <v xml:space="preserve"> </v>
      </c>
      <c r="CI140" s="178" t="str">
        <f t="array" ref="CI140">IFERROR(INDEX(FDONN,MATCH($CH$4&amp;$E140,FNOM&amp;FDATE,0),4)," ")</f>
        <v xml:space="preserve"> </v>
      </c>
      <c r="CJ140" s="187">
        <f t="shared" si="479"/>
        <v>0</v>
      </c>
      <c r="CK140" s="188">
        <f t="shared" si="439"/>
        <v>0</v>
      </c>
      <c r="CL140" s="176" t="str">
        <f t="array" ref="CL140">IFERROR(INDEX(FDONN,MATCH($CL$4&amp;$E140,FNOM&amp;FDATE,0),3)," ")</f>
        <v xml:space="preserve"> </v>
      </c>
      <c r="CM140" s="178" t="str">
        <f t="array" ref="CM140">IFERROR(INDEX(FDONN,MATCH($CL$4&amp;$E140,FNOM&amp;FDATE,0),4)," ")</f>
        <v xml:space="preserve"> </v>
      </c>
      <c r="CN140" s="187">
        <f t="shared" si="480"/>
        <v>0</v>
      </c>
      <c r="CO140" s="188">
        <f t="shared" si="440"/>
        <v>0</v>
      </c>
      <c r="CP140" s="176" t="str">
        <f t="array" ref="CP140">IFERROR(INDEX(FDONN,MATCH($CP$4&amp;$E140,FNOM&amp;FDATE,0),3)," ")</f>
        <v xml:space="preserve"> </v>
      </c>
      <c r="CQ140" s="178" t="str">
        <f t="array" ref="CQ140">IFERROR(INDEX(FDONN,MATCH($CP$4&amp;$E140,FNOM&amp;FDATE,0),4)," ")</f>
        <v xml:space="preserve"> </v>
      </c>
      <c r="CR140" s="187">
        <f t="shared" si="481"/>
        <v>0</v>
      </c>
      <c r="CS140" s="188">
        <f t="shared" si="441"/>
        <v>0</v>
      </c>
      <c r="CT140" s="176" t="str">
        <f t="array" ref="CT140">IFERROR(INDEX(FDONN,MATCH($CT$4&amp;$E140,FNOM&amp;FDATE,0),3)," ")</f>
        <v xml:space="preserve"> </v>
      </c>
      <c r="CU140" s="178" t="str">
        <f t="array" ref="CU140">IFERROR(INDEX(FDONN,MATCH($CT$4&amp;$E140,FNOM&amp;FDATE,0),4)," ")</f>
        <v xml:space="preserve"> </v>
      </c>
      <c r="CV140" s="187">
        <f t="shared" si="482"/>
        <v>0</v>
      </c>
      <c r="CW140" s="188">
        <f t="shared" si="442"/>
        <v>0</v>
      </c>
      <c r="CX140" s="176" t="str">
        <f t="array" ref="CX140">IFERROR(INDEX(FDONN,MATCH($CX$4&amp;$E140,FNOM&amp;FDATE,0),3)," ")</f>
        <v xml:space="preserve"> </v>
      </c>
      <c r="CY140" s="178" t="str">
        <f t="array" ref="CY140">IFERROR(INDEX(FDONN,MATCH($CX$4&amp;$E140,FNOM&amp;FDATE,0),4)," ")</f>
        <v xml:space="preserve"> </v>
      </c>
      <c r="CZ140" s="187">
        <f t="shared" si="483"/>
        <v>0</v>
      </c>
      <c r="DA140" s="188">
        <f t="shared" si="443"/>
        <v>0</v>
      </c>
      <c r="DB140" s="176" t="str">
        <f t="array" ref="DB140">IFERROR(INDEX(FDONN,MATCH($DB$4&amp;$E140,FNOM&amp;FDATE,0),3)," ")</f>
        <v xml:space="preserve"> </v>
      </c>
      <c r="DC140" s="178" t="str">
        <f t="array" ref="DC140">IFERROR(INDEX(FDONN,MATCH($DB$4&amp;$E140,FNOM&amp;FDATE,0),4)," ")</f>
        <v xml:space="preserve"> </v>
      </c>
      <c r="DD140" s="187">
        <f t="shared" si="484"/>
        <v>0</v>
      </c>
      <c r="DE140" s="188">
        <f t="shared" si="444"/>
        <v>0</v>
      </c>
      <c r="DF140" s="176" t="str">
        <f t="array" ref="DF140">IFERROR(INDEX(FDONN,MATCH($DF$4&amp;$E140,FNOM&amp;FDATE,0),3)," ")</f>
        <v xml:space="preserve"> </v>
      </c>
      <c r="DG140" s="178" t="str">
        <f t="array" ref="DG140">IFERROR(INDEX(FDONN,MATCH($DF$4&amp;$E140,FNOM&amp;FDATE,0),4)," ")</f>
        <v xml:space="preserve"> </v>
      </c>
      <c r="DH140" s="187">
        <f t="shared" si="485"/>
        <v>0</v>
      </c>
      <c r="DI140" s="188">
        <f t="shared" si="445"/>
        <v>0</v>
      </c>
      <c r="DJ140" s="176" t="str">
        <f t="array" ref="DJ140">IFERROR(INDEX(FDONN,MATCH($DJ$4&amp;$E140,FNOM&amp;FDATE,0),3)," ")</f>
        <v xml:space="preserve"> </v>
      </c>
      <c r="DK140" s="178" t="str">
        <f t="array" ref="DK140">IFERROR(INDEX(FDONN,MATCH($DJ$4&amp;$E140,FNOM&amp;FDATE,0),4)," ")</f>
        <v xml:space="preserve"> </v>
      </c>
      <c r="DL140" s="187">
        <f t="shared" si="486"/>
        <v>0</v>
      </c>
      <c r="DM140" s="188">
        <f t="shared" si="446"/>
        <v>0</v>
      </c>
      <c r="DN140" s="194" t="str">
        <f t="array" ref="DN140">IFERROR(INDEX(FDONN,MATCH($DN$4&amp;$E140,FNOM&amp;FDATE,0),3)," ")</f>
        <v xml:space="preserve"> </v>
      </c>
      <c r="DO140" s="178" t="str">
        <f t="array" ref="DO140">IFERROR(INDEX(FDONN,MATCH($DN$4&amp;$E140,FNOM&amp;FDATE,0),4)," ")</f>
        <v xml:space="preserve"> </v>
      </c>
      <c r="DP140" s="187">
        <f t="shared" si="487"/>
        <v>0</v>
      </c>
      <c r="DQ140" s="188">
        <f t="shared" si="447"/>
        <v>0</v>
      </c>
    </row>
    <row r="141" spans="1:121" ht="16.5" thickBot="1" x14ac:dyDescent="0.3">
      <c r="A141" s="97"/>
      <c r="B141" s="95">
        <f t="shared" si="453"/>
        <v>4</v>
      </c>
      <c r="C141" s="95">
        <f t="shared" si="454"/>
        <v>20</v>
      </c>
      <c r="D141" s="95">
        <f t="shared" si="455"/>
        <v>5</v>
      </c>
      <c r="E141" s="156">
        <f t="shared" si="458"/>
        <v>43601</v>
      </c>
      <c r="F141" s="176" t="str">
        <f t="array" ref="F141">IFERROR(INDEX(Etat!A:C,MATCH('2019'!$F$4:$I$4&amp;'2019'!$E141,FNOM&amp;FDATE,0),3)," ")</f>
        <v xml:space="preserve"> </v>
      </c>
      <c r="G141" s="178" t="str">
        <f t="array" ref="G141">IFERROR(INDEX(Etat!A:D,MATCH('2019'!$F$4:$I$4&amp;'2019'!$E141,FNOM&amp;FDATE,0),4)," ")</f>
        <v xml:space="preserve"> </v>
      </c>
      <c r="H141" s="187">
        <f t="shared" si="459"/>
        <v>0</v>
      </c>
      <c r="I141" s="188">
        <f t="shared" si="488"/>
        <v>0</v>
      </c>
      <c r="J141" s="176" t="str">
        <f t="array" ref="J141">IFERROR(INDEX(FDONN,MATCH($J$4&amp;$E141,FNOM&amp;FDATE,0),3)," ")</f>
        <v xml:space="preserve"> </v>
      </c>
      <c r="K141" s="178" t="str">
        <f t="array" ref="K141">IFERROR(INDEX(FDONN,MATCH($J$4&amp;$E141,FNOM&amp;FDATE,0),4)," ")</f>
        <v xml:space="preserve"> </v>
      </c>
      <c r="L141" s="187">
        <f t="shared" si="460"/>
        <v>0</v>
      </c>
      <c r="M141" s="188">
        <f t="shared" si="420"/>
        <v>0</v>
      </c>
      <c r="N141" s="176" t="str">
        <f t="array" ref="N141">IFERROR(INDEX(FDONN,MATCH($N$4&amp;$E141,FNOM&amp;FDATE,0),3)," ")</f>
        <v xml:space="preserve"> </v>
      </c>
      <c r="O141" s="178" t="str">
        <f t="array" ref="O141">IFERROR(INDEX(FDONN,MATCH($N$4&amp;$E141,FNOM&amp;FDATE,0),4)," ")</f>
        <v xml:space="preserve"> </v>
      </c>
      <c r="P141" s="187">
        <f t="shared" si="461"/>
        <v>0</v>
      </c>
      <c r="Q141" s="188">
        <f t="shared" si="421"/>
        <v>0</v>
      </c>
      <c r="R141" s="176" t="str">
        <f t="array" ref="R141">IFERROR(INDEX(FDONN,MATCH($R$4&amp;$E141,FNOM&amp;FDATE,0),3)," ")</f>
        <v xml:space="preserve"> </v>
      </c>
      <c r="S141" s="178" t="str">
        <f t="array" ref="S141">IFERROR(INDEX(FDONN,MATCH($R$4&amp;$E141,FNOM&amp;FDATE,0),4)," ")</f>
        <v xml:space="preserve"> </v>
      </c>
      <c r="T141" s="187">
        <f t="shared" si="462"/>
        <v>0</v>
      </c>
      <c r="U141" s="188">
        <f t="shared" si="422"/>
        <v>0</v>
      </c>
      <c r="V141" s="176" t="str">
        <f t="array" ref="V141">IFERROR(INDEX(FDONN,MATCH($V$4&amp;$E141,FNOM&amp;FDATE,0),3)," ")</f>
        <v xml:space="preserve"> </v>
      </c>
      <c r="W141" s="178" t="str">
        <f t="array" ref="W141">IFERROR(INDEX(FDONN,MATCH($V$4&amp;$E141,FNOM&amp;FDATE,0),4)," ")</f>
        <v xml:space="preserve"> </v>
      </c>
      <c r="X141" s="187">
        <f t="shared" si="463"/>
        <v>0</v>
      </c>
      <c r="Y141" s="188">
        <f t="shared" si="423"/>
        <v>0</v>
      </c>
      <c r="Z141" s="176" t="str">
        <f t="array" ref="Z141">IFERROR(INDEX(FDONN,MATCH($Z$4&amp;$E141,FNOM&amp;FDATE,0),3)," ")</f>
        <v xml:space="preserve"> </v>
      </c>
      <c r="AA141" s="178" t="str">
        <f t="array" ref="AA141">IFERROR(INDEX(FDONN,MATCH($Z$4&amp;$E141,FNOM&amp;FDATE,0),4)," ")</f>
        <v xml:space="preserve"> </v>
      </c>
      <c r="AB141" s="187">
        <f t="shared" si="464"/>
        <v>0</v>
      </c>
      <c r="AC141" s="188">
        <f t="shared" si="424"/>
        <v>0</v>
      </c>
      <c r="AD141" s="176" t="str">
        <f t="shared" si="456"/>
        <v xml:space="preserve"> </v>
      </c>
      <c r="AE141" s="178" t="str">
        <f t="shared" si="457"/>
        <v xml:space="preserve"> </v>
      </c>
      <c r="AF141" s="187">
        <f t="shared" si="465"/>
        <v>0</v>
      </c>
      <c r="AG141" s="188">
        <f t="shared" si="425"/>
        <v>0</v>
      </c>
      <c r="AH141" s="176" t="str">
        <f t="array" ref="AH141">IFERROR(INDEX(FDONN,MATCH($AH$4&amp;$E141,FNOM&amp;FDATE,0),3)," ")</f>
        <v xml:space="preserve"> </v>
      </c>
      <c r="AI141" s="178" t="str">
        <f t="array" ref="AI141">IFERROR(INDEX(FDONN,MATCH($AH$4&amp;$E141,FNOM&amp;FDATE,0),4)," ")</f>
        <v xml:space="preserve"> </v>
      </c>
      <c r="AJ141" s="187">
        <f t="shared" si="466"/>
        <v>0</v>
      </c>
      <c r="AK141" s="188">
        <f t="shared" si="426"/>
        <v>0</v>
      </c>
      <c r="AL141" s="176" t="str">
        <f t="array" ref="AL141">IFERROR(INDEX(FDONN,MATCH($AL$4&amp;$E141,FNOM&amp;FDATE,0),3)," ")</f>
        <v xml:space="preserve"> </v>
      </c>
      <c r="AM141" s="178" t="str">
        <f t="array" ref="AM141">IFERROR(INDEX(FDONN,MATCH($AL$4&amp;$E141,FNOM&amp;FDATE,0),4)," ")</f>
        <v xml:space="preserve"> </v>
      </c>
      <c r="AN141" s="187">
        <f t="shared" si="467"/>
        <v>0</v>
      </c>
      <c r="AO141" s="188">
        <f t="shared" si="427"/>
        <v>0</v>
      </c>
      <c r="AP141" s="176" t="str">
        <f t="array" ref="AP141">IFERROR(INDEX(FDONN,MATCH($AP$4&amp;$E141,FNOM&amp;FDATE,0),3)," ")</f>
        <v xml:space="preserve"> </v>
      </c>
      <c r="AQ141" s="178" t="str">
        <f t="array" ref="AQ141">IFERROR(INDEX(FDONN,MATCH($AP$4&amp;$E141,FNOM&amp;FDATE,0),4)," ")</f>
        <v xml:space="preserve"> </v>
      </c>
      <c r="AR141" s="187">
        <f t="shared" si="468"/>
        <v>0</v>
      </c>
      <c r="AS141" s="188">
        <f t="shared" si="428"/>
        <v>0</v>
      </c>
      <c r="AT141" s="176" t="str">
        <f t="array" ref="AT141">IFERROR(INDEX(FDONN,MATCH($AT$4&amp;$E141,FNOM&amp;FDATE,0),3)," ")</f>
        <v xml:space="preserve"> </v>
      </c>
      <c r="AU141" s="178" t="str">
        <f t="array" ref="AU141">IFERROR(INDEX(FDONN,MATCH($AT$4&amp;$E141,FNOM&amp;FDATE,0),4)," ")</f>
        <v xml:space="preserve"> </v>
      </c>
      <c r="AV141" s="187">
        <f t="shared" si="469"/>
        <v>0</v>
      </c>
      <c r="AW141" s="188">
        <f t="shared" si="429"/>
        <v>0</v>
      </c>
      <c r="AX141" s="176" t="str">
        <f t="array" ref="AX141">IFERROR(INDEX(FDONN,MATCH($AX$4&amp;$E141,FNOM&amp;FDATE,0),3)," ")</f>
        <v xml:space="preserve"> </v>
      </c>
      <c r="AY141" s="178" t="str">
        <f t="array" ref="AY141">IFERROR(INDEX(FDONN,MATCH($AX$4&amp;$E141,FNOM&amp;FDATE,0),4)," ")</f>
        <v xml:space="preserve"> </v>
      </c>
      <c r="AZ141" s="187">
        <f t="shared" si="470"/>
        <v>0</v>
      </c>
      <c r="BA141" s="188">
        <f t="shared" si="430"/>
        <v>0</v>
      </c>
      <c r="BB141" s="176" t="str">
        <f t="array" ref="BB141">IFERROR(INDEX(FDONN,MATCH($BB$4&amp;$E141,FNOM&amp;FDATE,0),3)," ")</f>
        <v xml:space="preserve"> </v>
      </c>
      <c r="BC141" s="178" t="str">
        <f t="array" ref="BC141">IFERROR(INDEX(FDONN,MATCH($BB$4&amp;$E141,FNOM&amp;FDATE,0),4)," ")</f>
        <v xml:space="preserve"> </v>
      </c>
      <c r="BD141" s="187">
        <f t="shared" si="471"/>
        <v>0</v>
      </c>
      <c r="BE141" s="188">
        <f t="shared" si="431"/>
        <v>0</v>
      </c>
      <c r="BF141" s="176" t="str">
        <f t="array" ref="BF141">IFERROR(INDEX(FDONN,MATCH($BF$4&amp;$E141,FNOM&amp;FDATE,0),3)," ")</f>
        <v xml:space="preserve"> </v>
      </c>
      <c r="BG141" s="178" t="str">
        <f t="array" ref="BG141">IFERROR(INDEX(FDONN,MATCH($BF$4&amp;$E141,FNOM&amp;FDATE,0),4)," ")</f>
        <v xml:space="preserve"> </v>
      </c>
      <c r="BH141" s="187">
        <f t="shared" si="472"/>
        <v>0</v>
      </c>
      <c r="BI141" s="188">
        <f t="shared" si="432"/>
        <v>0</v>
      </c>
      <c r="BJ141" s="176" t="str">
        <f t="array" ref="BJ141">IFERROR(INDEX(FDONN,MATCH($BJ$4&amp;$E141,FNOM&amp;FDATE,0),3)," ")</f>
        <v xml:space="preserve"> </v>
      </c>
      <c r="BK141" s="178" t="str">
        <f t="array" ref="BK141">IFERROR(INDEX(FDONN,MATCH($BJ$4&amp;$E141,FNOM&amp;FDATE,0),4)," ")</f>
        <v xml:space="preserve"> </v>
      </c>
      <c r="BL141" s="187">
        <f t="shared" si="473"/>
        <v>0</v>
      </c>
      <c r="BM141" s="188">
        <f t="shared" si="433"/>
        <v>0</v>
      </c>
      <c r="BN141" s="176" t="str">
        <f t="array" ref="BN141">IFERROR(INDEX(FDONN,MATCH($BN$4&amp;$E141,FNOM&amp;FDATE,0),3)," ")</f>
        <v xml:space="preserve"> </v>
      </c>
      <c r="BO141" s="178" t="str">
        <f t="array" ref="BO141">IFERROR(INDEX(FDONN,MATCH($BN$4&amp;$E141,FNOM&amp;FDATE,0),4)," ")</f>
        <v xml:space="preserve"> </v>
      </c>
      <c r="BP141" s="187">
        <f t="shared" si="474"/>
        <v>0</v>
      </c>
      <c r="BQ141" s="188">
        <f t="shared" si="434"/>
        <v>0</v>
      </c>
      <c r="BR141" s="176" t="str">
        <f t="array" ref="BR141">IFERROR(INDEX(FDONN,MATCH($BR$4&amp;$E141,FNOM&amp;FDATE,0),3)," ")</f>
        <v xml:space="preserve"> </v>
      </c>
      <c r="BS141" s="178" t="str">
        <f t="array" ref="BS141">IFERROR(INDEX(FDONN,MATCH($BR$4&amp;$E141,FNOM&amp;FDATE,0),4)," ")</f>
        <v xml:space="preserve"> </v>
      </c>
      <c r="BT141" s="187">
        <f t="shared" si="475"/>
        <v>0</v>
      </c>
      <c r="BU141" s="188">
        <f t="shared" si="435"/>
        <v>0</v>
      </c>
      <c r="BV141" s="176" t="str">
        <f t="array" ref="BV141">IFERROR(INDEX(FDONN,MATCH($BV$4&amp;$E141,FNOM&amp;FDATE,0),3)," ")</f>
        <v xml:space="preserve"> </v>
      </c>
      <c r="BW141" s="178" t="str">
        <f t="array" ref="BW141">IFERROR(INDEX(FDONN,MATCH($BV$4&amp;$E141,FNOM&amp;FDATE,0),4)," ")</f>
        <v xml:space="preserve"> </v>
      </c>
      <c r="BX141" s="187">
        <f t="shared" si="476"/>
        <v>0</v>
      </c>
      <c r="BY141" s="188">
        <f t="shared" si="436"/>
        <v>0</v>
      </c>
      <c r="BZ141" s="176" t="str">
        <f t="array" ref="BZ141">IFERROR(INDEX(FDONN,MATCH($BZ$4&amp;$E141,FNOM&amp;FDATE,0),3)," ")</f>
        <v xml:space="preserve"> </v>
      </c>
      <c r="CA141" s="178" t="str">
        <f t="array" ref="CA141">IFERROR(INDEX(FDONN,MATCH($BZ$4&amp;$E141,FNOM&amp;FDATE,0),4)," ")</f>
        <v xml:space="preserve"> </v>
      </c>
      <c r="CB141" s="187">
        <f t="shared" si="477"/>
        <v>0</v>
      </c>
      <c r="CC141" s="188">
        <f t="shared" si="437"/>
        <v>0</v>
      </c>
      <c r="CD141" s="176" t="str">
        <f t="array" ref="CD141">IFERROR(INDEX(FDONN,MATCH($CD$4&amp;$E141,FNOM&amp;FDATE,0),3)," ")</f>
        <v xml:space="preserve"> </v>
      </c>
      <c r="CE141" s="178" t="str">
        <f t="array" ref="CE141">IFERROR(INDEX(FDONN,MATCH($CD$4&amp;$E141,FNOM&amp;FDATE,0),4)," ")</f>
        <v xml:space="preserve"> </v>
      </c>
      <c r="CF141" s="187">
        <f t="shared" si="478"/>
        <v>0</v>
      </c>
      <c r="CG141" s="188">
        <f t="shared" si="438"/>
        <v>0</v>
      </c>
      <c r="CH141" s="176" t="str">
        <f t="array" ref="CH141">IFERROR(INDEX(FDONN,MATCH($CH$4&amp;$E141,FNOM&amp;FDATE,0),3)," ")</f>
        <v xml:space="preserve"> </v>
      </c>
      <c r="CI141" s="178" t="str">
        <f t="array" ref="CI141">IFERROR(INDEX(FDONN,MATCH($CH$4&amp;$E141,FNOM&amp;FDATE,0),4)," ")</f>
        <v xml:space="preserve"> </v>
      </c>
      <c r="CJ141" s="187">
        <f t="shared" si="479"/>
        <v>0</v>
      </c>
      <c r="CK141" s="188">
        <f t="shared" si="439"/>
        <v>0</v>
      </c>
      <c r="CL141" s="176" t="str">
        <f t="array" ref="CL141">IFERROR(INDEX(FDONN,MATCH($CL$4&amp;$E141,FNOM&amp;FDATE,0),3)," ")</f>
        <v xml:space="preserve"> </v>
      </c>
      <c r="CM141" s="178" t="str">
        <f t="array" ref="CM141">IFERROR(INDEX(FDONN,MATCH($CL$4&amp;$E141,FNOM&amp;FDATE,0),4)," ")</f>
        <v xml:space="preserve"> </v>
      </c>
      <c r="CN141" s="187">
        <f t="shared" si="480"/>
        <v>0</v>
      </c>
      <c r="CO141" s="188">
        <f t="shared" si="440"/>
        <v>0</v>
      </c>
      <c r="CP141" s="176" t="str">
        <f t="array" ref="CP141">IFERROR(INDEX(FDONN,MATCH($CP$4&amp;$E141,FNOM&amp;FDATE,0),3)," ")</f>
        <v xml:space="preserve"> </v>
      </c>
      <c r="CQ141" s="178" t="str">
        <f t="array" ref="CQ141">IFERROR(INDEX(FDONN,MATCH($CP$4&amp;$E141,FNOM&amp;FDATE,0),4)," ")</f>
        <v xml:space="preserve"> </v>
      </c>
      <c r="CR141" s="187">
        <f t="shared" si="481"/>
        <v>0</v>
      </c>
      <c r="CS141" s="188">
        <f t="shared" si="441"/>
        <v>0</v>
      </c>
      <c r="CT141" s="176" t="str">
        <f t="array" ref="CT141">IFERROR(INDEX(FDONN,MATCH($CT$4&amp;$E141,FNOM&amp;FDATE,0),3)," ")</f>
        <v xml:space="preserve"> </v>
      </c>
      <c r="CU141" s="178" t="str">
        <f t="array" ref="CU141">IFERROR(INDEX(FDONN,MATCH($CT$4&amp;$E141,FNOM&amp;FDATE,0),4)," ")</f>
        <v xml:space="preserve"> </v>
      </c>
      <c r="CV141" s="187">
        <f t="shared" si="482"/>
        <v>0</v>
      </c>
      <c r="CW141" s="188">
        <f t="shared" si="442"/>
        <v>0</v>
      </c>
      <c r="CX141" s="176" t="str">
        <f t="array" ref="CX141">IFERROR(INDEX(FDONN,MATCH($CX$4&amp;$E141,FNOM&amp;FDATE,0),3)," ")</f>
        <v xml:space="preserve"> </v>
      </c>
      <c r="CY141" s="178" t="str">
        <f t="array" ref="CY141">IFERROR(INDEX(FDONN,MATCH($CX$4&amp;$E141,FNOM&amp;FDATE,0),4)," ")</f>
        <v xml:space="preserve"> </v>
      </c>
      <c r="CZ141" s="187">
        <f t="shared" si="483"/>
        <v>0</v>
      </c>
      <c r="DA141" s="188">
        <f t="shared" si="443"/>
        <v>0</v>
      </c>
      <c r="DB141" s="176" t="str">
        <f t="array" ref="DB141">IFERROR(INDEX(FDONN,MATCH($DB$4&amp;$E141,FNOM&amp;FDATE,0),3)," ")</f>
        <v xml:space="preserve"> </v>
      </c>
      <c r="DC141" s="178" t="str">
        <f t="array" ref="DC141">IFERROR(INDEX(FDONN,MATCH($DB$4&amp;$E141,FNOM&amp;FDATE,0),4)," ")</f>
        <v xml:space="preserve"> </v>
      </c>
      <c r="DD141" s="187">
        <f t="shared" si="484"/>
        <v>0</v>
      </c>
      <c r="DE141" s="188">
        <f t="shared" si="444"/>
        <v>0</v>
      </c>
      <c r="DF141" s="176" t="str">
        <f t="array" ref="DF141">IFERROR(INDEX(FDONN,MATCH($DF$4&amp;$E141,FNOM&amp;FDATE,0),3)," ")</f>
        <v xml:space="preserve"> </v>
      </c>
      <c r="DG141" s="178" t="str">
        <f t="array" ref="DG141">IFERROR(INDEX(FDONN,MATCH($DF$4&amp;$E141,FNOM&amp;FDATE,0),4)," ")</f>
        <v xml:space="preserve"> </v>
      </c>
      <c r="DH141" s="187">
        <f t="shared" si="485"/>
        <v>0</v>
      </c>
      <c r="DI141" s="188">
        <f t="shared" si="445"/>
        <v>0</v>
      </c>
      <c r="DJ141" s="176" t="str">
        <f t="array" ref="DJ141">IFERROR(INDEX(FDONN,MATCH($DJ$4&amp;$E141,FNOM&amp;FDATE,0),3)," ")</f>
        <v xml:space="preserve"> </v>
      </c>
      <c r="DK141" s="178" t="str">
        <f t="array" ref="DK141">IFERROR(INDEX(FDONN,MATCH($DJ$4&amp;$E141,FNOM&amp;FDATE,0),4)," ")</f>
        <v xml:space="preserve"> </v>
      </c>
      <c r="DL141" s="187">
        <f t="shared" si="486"/>
        <v>0</v>
      </c>
      <c r="DM141" s="188">
        <f t="shared" si="446"/>
        <v>0</v>
      </c>
      <c r="DN141" s="194" t="str">
        <f t="array" ref="DN141">IFERROR(INDEX(FDONN,MATCH($DN$4&amp;$E141,FNOM&amp;FDATE,0),3)," ")</f>
        <v xml:space="preserve"> </v>
      </c>
      <c r="DO141" s="178" t="str">
        <f t="array" ref="DO141">IFERROR(INDEX(FDONN,MATCH($DN$4&amp;$E141,FNOM&amp;FDATE,0),4)," ")</f>
        <v xml:space="preserve"> </v>
      </c>
      <c r="DP141" s="187">
        <f t="shared" si="487"/>
        <v>0</v>
      </c>
      <c r="DQ141" s="188">
        <f t="shared" si="447"/>
        <v>0</v>
      </c>
    </row>
    <row r="142" spans="1:121" ht="16.5" thickBot="1" x14ac:dyDescent="0.3">
      <c r="A142" s="97"/>
      <c r="B142" s="95">
        <f t="shared" si="453"/>
        <v>5</v>
      </c>
      <c r="C142" s="95">
        <f t="shared" si="454"/>
        <v>20</v>
      </c>
      <c r="D142" s="95">
        <f t="shared" si="455"/>
        <v>5</v>
      </c>
      <c r="E142" s="156">
        <f t="shared" si="458"/>
        <v>43602</v>
      </c>
      <c r="F142" s="176" t="str">
        <f t="array" ref="F142">IFERROR(INDEX(Etat!A:C,MATCH('2019'!$F$4:$I$4&amp;'2019'!$E142,FNOM&amp;FDATE,0),3)," ")</f>
        <v xml:space="preserve"> </v>
      </c>
      <c r="G142" s="178" t="str">
        <f t="array" ref="G142">IFERROR(INDEX(Etat!A:D,MATCH('2019'!$F$4:$I$4&amp;'2019'!$E142,FNOM&amp;FDATE,0),4)," ")</f>
        <v xml:space="preserve"> </v>
      </c>
      <c r="H142" s="187">
        <f t="shared" si="459"/>
        <v>0</v>
      </c>
      <c r="I142" s="188">
        <f t="shared" si="488"/>
        <v>0</v>
      </c>
      <c r="J142" s="176" t="str">
        <f t="array" ref="J142">IFERROR(INDEX(FDONN,MATCH($J$4&amp;$E142,FNOM&amp;FDATE,0),3)," ")</f>
        <v xml:space="preserve"> </v>
      </c>
      <c r="K142" s="178" t="str">
        <f t="array" ref="K142">IFERROR(INDEX(FDONN,MATCH($J$4&amp;$E142,FNOM&amp;FDATE,0),4)," ")</f>
        <v xml:space="preserve"> </v>
      </c>
      <c r="L142" s="187">
        <f t="shared" si="460"/>
        <v>0</v>
      </c>
      <c r="M142" s="188">
        <f t="shared" si="420"/>
        <v>0</v>
      </c>
      <c r="N142" s="176" t="str">
        <f t="array" ref="N142">IFERROR(INDEX(FDONN,MATCH($N$4&amp;$E142,FNOM&amp;FDATE,0),3)," ")</f>
        <v xml:space="preserve"> </v>
      </c>
      <c r="O142" s="178" t="str">
        <f t="array" ref="O142">IFERROR(INDEX(FDONN,MATCH($N$4&amp;$E142,FNOM&amp;FDATE,0),4)," ")</f>
        <v xml:space="preserve"> </v>
      </c>
      <c r="P142" s="187">
        <f t="shared" si="461"/>
        <v>0</v>
      </c>
      <c r="Q142" s="188">
        <f t="shared" si="421"/>
        <v>0</v>
      </c>
      <c r="R142" s="176" t="str">
        <f t="array" ref="R142">IFERROR(INDEX(FDONN,MATCH($R$4&amp;$E142,FNOM&amp;FDATE,0),3)," ")</f>
        <v xml:space="preserve"> </v>
      </c>
      <c r="S142" s="178" t="str">
        <f t="array" ref="S142">IFERROR(INDEX(FDONN,MATCH($R$4&amp;$E142,FNOM&amp;FDATE,0),4)," ")</f>
        <v xml:space="preserve"> </v>
      </c>
      <c r="T142" s="187">
        <f t="shared" si="462"/>
        <v>0</v>
      </c>
      <c r="U142" s="188">
        <f t="shared" si="422"/>
        <v>0</v>
      </c>
      <c r="V142" s="176" t="str">
        <f t="array" ref="V142">IFERROR(INDEX(FDONN,MATCH($V$4&amp;$E142,FNOM&amp;FDATE,0),3)," ")</f>
        <v xml:space="preserve"> </v>
      </c>
      <c r="W142" s="178" t="str">
        <f t="array" ref="W142">IFERROR(INDEX(FDONN,MATCH($V$4&amp;$E142,FNOM&amp;FDATE,0),4)," ")</f>
        <v xml:space="preserve"> </v>
      </c>
      <c r="X142" s="187">
        <f t="shared" si="463"/>
        <v>0</v>
      </c>
      <c r="Y142" s="188">
        <f t="shared" si="423"/>
        <v>0</v>
      </c>
      <c r="Z142" s="176" t="str">
        <f t="array" ref="Z142">IFERROR(INDEX(FDONN,MATCH($Z$4&amp;$E142,FNOM&amp;FDATE,0),3)," ")</f>
        <v xml:space="preserve"> </v>
      </c>
      <c r="AA142" s="178" t="str">
        <f t="array" ref="AA142">IFERROR(INDEX(FDONN,MATCH($Z$4&amp;$E142,FNOM&amp;FDATE,0),4)," ")</f>
        <v xml:space="preserve"> </v>
      </c>
      <c r="AB142" s="187">
        <f t="shared" si="464"/>
        <v>0</v>
      </c>
      <c r="AC142" s="188">
        <f t="shared" si="424"/>
        <v>0</v>
      </c>
      <c r="AD142" s="176" t="str">
        <f t="shared" si="456"/>
        <v xml:space="preserve"> </v>
      </c>
      <c r="AE142" s="178" t="str">
        <f t="shared" si="457"/>
        <v xml:space="preserve"> </v>
      </c>
      <c r="AF142" s="187">
        <f t="shared" si="465"/>
        <v>0</v>
      </c>
      <c r="AG142" s="188">
        <f t="shared" si="425"/>
        <v>0</v>
      </c>
      <c r="AH142" s="176" t="str">
        <f t="array" ref="AH142">IFERROR(INDEX(FDONN,MATCH($AH$4&amp;$E142,FNOM&amp;FDATE,0),3)," ")</f>
        <v xml:space="preserve"> </v>
      </c>
      <c r="AI142" s="178" t="str">
        <f t="array" ref="AI142">IFERROR(INDEX(FDONN,MATCH($AH$4&amp;$E142,FNOM&amp;FDATE,0),4)," ")</f>
        <v xml:space="preserve"> </v>
      </c>
      <c r="AJ142" s="187">
        <f t="shared" si="466"/>
        <v>0</v>
      </c>
      <c r="AK142" s="188">
        <f t="shared" si="426"/>
        <v>0</v>
      </c>
      <c r="AL142" s="176" t="str">
        <f t="array" ref="AL142">IFERROR(INDEX(FDONN,MATCH($AL$4&amp;$E142,FNOM&amp;FDATE,0),3)," ")</f>
        <v xml:space="preserve"> </v>
      </c>
      <c r="AM142" s="178" t="str">
        <f t="array" ref="AM142">IFERROR(INDEX(FDONN,MATCH($AL$4&amp;$E142,FNOM&amp;FDATE,0),4)," ")</f>
        <v xml:space="preserve"> </v>
      </c>
      <c r="AN142" s="187">
        <f t="shared" si="467"/>
        <v>0</v>
      </c>
      <c r="AO142" s="188">
        <f t="shared" si="427"/>
        <v>0</v>
      </c>
      <c r="AP142" s="176" t="str">
        <f t="array" ref="AP142">IFERROR(INDEX(FDONN,MATCH($AP$4&amp;$E142,FNOM&amp;FDATE,0),3)," ")</f>
        <v xml:space="preserve"> </v>
      </c>
      <c r="AQ142" s="178" t="str">
        <f t="array" ref="AQ142">IFERROR(INDEX(FDONN,MATCH($AP$4&amp;$E142,FNOM&amp;FDATE,0),4)," ")</f>
        <v xml:space="preserve"> </v>
      </c>
      <c r="AR142" s="187">
        <f t="shared" si="468"/>
        <v>0</v>
      </c>
      <c r="AS142" s="188">
        <f t="shared" si="428"/>
        <v>0</v>
      </c>
      <c r="AT142" s="176" t="str">
        <f t="array" ref="AT142">IFERROR(INDEX(FDONN,MATCH($AT$4&amp;$E142,FNOM&amp;FDATE,0),3)," ")</f>
        <v xml:space="preserve"> </v>
      </c>
      <c r="AU142" s="178" t="str">
        <f t="array" ref="AU142">IFERROR(INDEX(FDONN,MATCH($AT$4&amp;$E142,FNOM&amp;FDATE,0),4)," ")</f>
        <v xml:space="preserve"> </v>
      </c>
      <c r="AV142" s="187">
        <f t="shared" si="469"/>
        <v>0</v>
      </c>
      <c r="AW142" s="188">
        <f t="shared" si="429"/>
        <v>0</v>
      </c>
      <c r="AX142" s="176" t="str">
        <f t="array" ref="AX142">IFERROR(INDEX(FDONN,MATCH($AX$4&amp;$E142,FNOM&amp;FDATE,0),3)," ")</f>
        <v xml:space="preserve"> </v>
      </c>
      <c r="AY142" s="178" t="str">
        <f t="array" ref="AY142">IFERROR(INDEX(FDONN,MATCH($AX$4&amp;$E142,FNOM&amp;FDATE,0),4)," ")</f>
        <v xml:space="preserve"> </v>
      </c>
      <c r="AZ142" s="187">
        <f t="shared" si="470"/>
        <v>0</v>
      </c>
      <c r="BA142" s="188">
        <f t="shared" si="430"/>
        <v>0</v>
      </c>
      <c r="BB142" s="176" t="str">
        <f t="array" ref="BB142">IFERROR(INDEX(FDONN,MATCH($BB$4&amp;$E142,FNOM&amp;FDATE,0),3)," ")</f>
        <v xml:space="preserve"> </v>
      </c>
      <c r="BC142" s="178" t="str">
        <f t="array" ref="BC142">IFERROR(INDEX(FDONN,MATCH($BB$4&amp;$E142,FNOM&amp;FDATE,0),4)," ")</f>
        <v xml:space="preserve"> </v>
      </c>
      <c r="BD142" s="187">
        <f t="shared" si="471"/>
        <v>0</v>
      </c>
      <c r="BE142" s="188">
        <f t="shared" si="431"/>
        <v>0</v>
      </c>
      <c r="BF142" s="176" t="str">
        <f t="array" ref="BF142">IFERROR(INDEX(FDONN,MATCH($BF$4&amp;$E142,FNOM&amp;FDATE,0),3)," ")</f>
        <v xml:space="preserve"> </v>
      </c>
      <c r="BG142" s="178" t="str">
        <f t="array" ref="BG142">IFERROR(INDEX(FDONN,MATCH($BF$4&amp;$E142,FNOM&amp;FDATE,0),4)," ")</f>
        <v xml:space="preserve"> </v>
      </c>
      <c r="BH142" s="187">
        <f t="shared" si="472"/>
        <v>0</v>
      </c>
      <c r="BI142" s="188">
        <f t="shared" si="432"/>
        <v>0</v>
      </c>
      <c r="BJ142" s="176" t="str">
        <f t="array" ref="BJ142">IFERROR(INDEX(FDONN,MATCH($BJ$4&amp;$E142,FNOM&amp;FDATE,0),3)," ")</f>
        <v xml:space="preserve"> </v>
      </c>
      <c r="BK142" s="178" t="str">
        <f t="array" ref="BK142">IFERROR(INDEX(FDONN,MATCH($BJ$4&amp;$E142,FNOM&amp;FDATE,0),4)," ")</f>
        <v xml:space="preserve"> </v>
      </c>
      <c r="BL142" s="187">
        <f t="shared" si="473"/>
        <v>0</v>
      </c>
      <c r="BM142" s="188">
        <f t="shared" si="433"/>
        <v>0</v>
      </c>
      <c r="BN142" s="176" t="str">
        <f t="array" ref="BN142">IFERROR(INDEX(FDONN,MATCH($BN$4&amp;$E142,FNOM&amp;FDATE,0),3)," ")</f>
        <v xml:space="preserve"> </v>
      </c>
      <c r="BO142" s="178" t="str">
        <f t="array" ref="BO142">IFERROR(INDEX(FDONN,MATCH($BN$4&amp;$E142,FNOM&amp;FDATE,0),4)," ")</f>
        <v xml:space="preserve"> </v>
      </c>
      <c r="BP142" s="187">
        <f t="shared" si="474"/>
        <v>0</v>
      </c>
      <c r="BQ142" s="188">
        <f t="shared" si="434"/>
        <v>0</v>
      </c>
      <c r="BR142" s="176" t="str">
        <f t="array" ref="BR142">IFERROR(INDEX(FDONN,MATCH($BR$4&amp;$E142,FNOM&amp;FDATE,0),3)," ")</f>
        <v xml:space="preserve"> </v>
      </c>
      <c r="BS142" s="178" t="str">
        <f t="array" ref="BS142">IFERROR(INDEX(FDONN,MATCH($BR$4&amp;$E142,FNOM&amp;FDATE,0),4)," ")</f>
        <v xml:space="preserve"> </v>
      </c>
      <c r="BT142" s="187">
        <f t="shared" si="475"/>
        <v>0</v>
      </c>
      <c r="BU142" s="188">
        <f t="shared" si="435"/>
        <v>0</v>
      </c>
      <c r="BV142" s="176" t="str">
        <f t="array" ref="BV142">IFERROR(INDEX(FDONN,MATCH($BV$4&amp;$E142,FNOM&amp;FDATE,0),3)," ")</f>
        <v xml:space="preserve"> </v>
      </c>
      <c r="BW142" s="178" t="str">
        <f t="array" ref="BW142">IFERROR(INDEX(FDONN,MATCH($BV$4&amp;$E142,FNOM&amp;FDATE,0),4)," ")</f>
        <v xml:space="preserve"> </v>
      </c>
      <c r="BX142" s="187">
        <f t="shared" si="476"/>
        <v>0</v>
      </c>
      <c r="BY142" s="188">
        <f t="shared" si="436"/>
        <v>0</v>
      </c>
      <c r="BZ142" s="176" t="str">
        <f t="array" ref="BZ142">IFERROR(INDEX(FDONN,MATCH($BZ$4&amp;$E142,FNOM&amp;FDATE,0),3)," ")</f>
        <v xml:space="preserve"> </v>
      </c>
      <c r="CA142" s="178" t="str">
        <f t="array" ref="CA142">IFERROR(INDEX(FDONN,MATCH($BZ$4&amp;$E142,FNOM&amp;FDATE,0),4)," ")</f>
        <v xml:space="preserve"> </v>
      </c>
      <c r="CB142" s="187">
        <f t="shared" si="477"/>
        <v>0</v>
      </c>
      <c r="CC142" s="188">
        <f t="shared" si="437"/>
        <v>0</v>
      </c>
      <c r="CD142" s="176" t="str">
        <f t="array" ref="CD142">IFERROR(INDEX(FDONN,MATCH($CD$4&amp;$E142,FNOM&amp;FDATE,0),3)," ")</f>
        <v xml:space="preserve"> </v>
      </c>
      <c r="CE142" s="178" t="str">
        <f t="array" ref="CE142">IFERROR(INDEX(FDONN,MATCH($CD$4&amp;$E142,FNOM&amp;FDATE,0),4)," ")</f>
        <v xml:space="preserve"> </v>
      </c>
      <c r="CF142" s="187">
        <f t="shared" si="478"/>
        <v>0</v>
      </c>
      <c r="CG142" s="188">
        <f t="shared" si="438"/>
        <v>0</v>
      </c>
      <c r="CH142" s="176" t="str">
        <f t="array" ref="CH142">IFERROR(INDEX(FDONN,MATCH($CH$4&amp;$E142,FNOM&amp;FDATE,0),3)," ")</f>
        <v xml:space="preserve"> </v>
      </c>
      <c r="CI142" s="178" t="str">
        <f t="array" ref="CI142">IFERROR(INDEX(FDONN,MATCH($CH$4&amp;$E142,FNOM&amp;FDATE,0),4)," ")</f>
        <v xml:space="preserve"> </v>
      </c>
      <c r="CJ142" s="187">
        <f t="shared" si="479"/>
        <v>0</v>
      </c>
      <c r="CK142" s="188">
        <f t="shared" si="439"/>
        <v>0</v>
      </c>
      <c r="CL142" s="176" t="str">
        <f t="array" ref="CL142">IFERROR(INDEX(FDONN,MATCH($CL$4&amp;$E142,FNOM&amp;FDATE,0),3)," ")</f>
        <v xml:space="preserve"> </v>
      </c>
      <c r="CM142" s="178" t="str">
        <f t="array" ref="CM142">IFERROR(INDEX(FDONN,MATCH($CL$4&amp;$E142,FNOM&amp;FDATE,0),4)," ")</f>
        <v xml:space="preserve"> </v>
      </c>
      <c r="CN142" s="187">
        <f t="shared" si="480"/>
        <v>0</v>
      </c>
      <c r="CO142" s="188">
        <f t="shared" si="440"/>
        <v>0</v>
      </c>
      <c r="CP142" s="176" t="str">
        <f t="array" ref="CP142">IFERROR(INDEX(FDONN,MATCH($CP$4&amp;$E142,FNOM&amp;FDATE,0),3)," ")</f>
        <v xml:space="preserve"> </v>
      </c>
      <c r="CQ142" s="178" t="str">
        <f t="array" ref="CQ142">IFERROR(INDEX(FDONN,MATCH($CP$4&amp;$E142,FNOM&amp;FDATE,0),4)," ")</f>
        <v xml:space="preserve"> </v>
      </c>
      <c r="CR142" s="187">
        <f t="shared" si="481"/>
        <v>0</v>
      </c>
      <c r="CS142" s="188">
        <f t="shared" si="441"/>
        <v>0</v>
      </c>
      <c r="CT142" s="176" t="str">
        <f t="array" ref="CT142">IFERROR(INDEX(FDONN,MATCH($CT$4&amp;$E142,FNOM&amp;FDATE,0),3)," ")</f>
        <v xml:space="preserve"> </v>
      </c>
      <c r="CU142" s="178" t="str">
        <f t="array" ref="CU142">IFERROR(INDEX(FDONN,MATCH($CT$4&amp;$E142,FNOM&amp;FDATE,0),4)," ")</f>
        <v xml:space="preserve"> </v>
      </c>
      <c r="CV142" s="187">
        <f t="shared" si="482"/>
        <v>0</v>
      </c>
      <c r="CW142" s="188">
        <f t="shared" si="442"/>
        <v>0</v>
      </c>
      <c r="CX142" s="176" t="str">
        <f t="array" ref="CX142">IFERROR(INDEX(FDONN,MATCH($CX$4&amp;$E142,FNOM&amp;FDATE,0),3)," ")</f>
        <v xml:space="preserve"> </v>
      </c>
      <c r="CY142" s="178" t="str">
        <f t="array" ref="CY142">IFERROR(INDEX(FDONN,MATCH($CX$4&amp;$E142,FNOM&amp;FDATE,0),4)," ")</f>
        <v xml:space="preserve"> </v>
      </c>
      <c r="CZ142" s="187">
        <f t="shared" si="483"/>
        <v>0</v>
      </c>
      <c r="DA142" s="188">
        <f t="shared" si="443"/>
        <v>0</v>
      </c>
      <c r="DB142" s="176" t="str">
        <f t="array" ref="DB142">IFERROR(INDEX(FDONN,MATCH($DB$4&amp;$E142,FNOM&amp;FDATE,0),3)," ")</f>
        <v xml:space="preserve"> </v>
      </c>
      <c r="DC142" s="178" t="str">
        <f t="array" ref="DC142">IFERROR(INDEX(FDONN,MATCH($DB$4&amp;$E142,FNOM&amp;FDATE,0),4)," ")</f>
        <v xml:space="preserve"> </v>
      </c>
      <c r="DD142" s="187">
        <f t="shared" si="484"/>
        <v>0</v>
      </c>
      <c r="DE142" s="188">
        <f t="shared" si="444"/>
        <v>0</v>
      </c>
      <c r="DF142" s="176" t="str">
        <f t="array" ref="DF142">IFERROR(INDEX(FDONN,MATCH($DF$4&amp;$E142,FNOM&amp;FDATE,0),3)," ")</f>
        <v xml:space="preserve"> </v>
      </c>
      <c r="DG142" s="178" t="str">
        <f t="array" ref="DG142">IFERROR(INDEX(FDONN,MATCH($DF$4&amp;$E142,FNOM&amp;FDATE,0),4)," ")</f>
        <v xml:space="preserve"> </v>
      </c>
      <c r="DH142" s="187">
        <f t="shared" si="485"/>
        <v>0</v>
      </c>
      <c r="DI142" s="188">
        <f t="shared" si="445"/>
        <v>0</v>
      </c>
      <c r="DJ142" s="176" t="str">
        <f t="array" ref="DJ142">IFERROR(INDEX(FDONN,MATCH($DJ$4&amp;$E142,FNOM&amp;FDATE,0),3)," ")</f>
        <v xml:space="preserve"> </v>
      </c>
      <c r="DK142" s="178" t="str">
        <f t="array" ref="DK142">IFERROR(INDEX(FDONN,MATCH($DJ$4&amp;$E142,FNOM&amp;FDATE,0),4)," ")</f>
        <v xml:space="preserve"> </v>
      </c>
      <c r="DL142" s="187">
        <f t="shared" si="486"/>
        <v>0</v>
      </c>
      <c r="DM142" s="188">
        <f t="shared" si="446"/>
        <v>0</v>
      </c>
      <c r="DN142" s="194" t="str">
        <f t="array" ref="DN142">IFERROR(INDEX(FDONN,MATCH($DN$4&amp;$E142,FNOM&amp;FDATE,0),3)," ")</f>
        <v xml:space="preserve"> </v>
      </c>
      <c r="DO142" s="178" t="str">
        <f t="array" ref="DO142">IFERROR(INDEX(FDONN,MATCH($DN$4&amp;$E142,FNOM&amp;FDATE,0),4)," ")</f>
        <v xml:space="preserve"> </v>
      </c>
      <c r="DP142" s="187">
        <f t="shared" si="487"/>
        <v>0</v>
      </c>
      <c r="DQ142" s="188">
        <f t="shared" si="447"/>
        <v>0</v>
      </c>
    </row>
    <row r="143" spans="1:121" ht="16.5" thickBot="1" x14ac:dyDescent="0.3">
      <c r="A143" s="97"/>
      <c r="B143" s="95">
        <f t="shared" si="453"/>
        <v>6</v>
      </c>
      <c r="C143" s="95">
        <f t="shared" si="454"/>
        <v>20</v>
      </c>
      <c r="D143" s="95">
        <f t="shared" si="455"/>
        <v>5</v>
      </c>
      <c r="E143" s="156">
        <f t="shared" si="458"/>
        <v>43603</v>
      </c>
      <c r="F143" s="176" t="str">
        <f t="array" ref="F143">IFERROR(INDEX(Etat!A:C,MATCH('2019'!$F$4:$I$4&amp;'2019'!$E143,FNOM&amp;FDATE,0),3)," ")</f>
        <v xml:space="preserve"> </v>
      </c>
      <c r="G143" s="178" t="str">
        <f t="array" ref="G143">IFERROR(INDEX(Etat!A:D,MATCH('2019'!$F$4:$I$4&amp;'2019'!$E143,FNOM&amp;FDATE,0),4)," ")</f>
        <v xml:space="preserve"> </v>
      </c>
      <c r="H143" s="187">
        <f t="shared" si="459"/>
        <v>0</v>
      </c>
      <c r="I143" s="188">
        <f t="shared" si="488"/>
        <v>0</v>
      </c>
      <c r="J143" s="176" t="str">
        <f t="array" ref="J143">IFERROR(INDEX(FDONN,MATCH($J$4&amp;$E143,FNOM&amp;FDATE,0),3)," ")</f>
        <v xml:space="preserve"> </v>
      </c>
      <c r="K143" s="178" t="str">
        <f t="array" ref="K143">IFERROR(INDEX(FDONN,MATCH($J$4&amp;$E143,FNOM&amp;FDATE,0),4)," ")</f>
        <v xml:space="preserve"> </v>
      </c>
      <c r="L143" s="187">
        <f t="shared" si="460"/>
        <v>0</v>
      </c>
      <c r="M143" s="188">
        <f t="shared" si="420"/>
        <v>0</v>
      </c>
      <c r="N143" s="176" t="str">
        <f t="array" ref="N143">IFERROR(INDEX(FDONN,MATCH($N$4&amp;$E143,FNOM&amp;FDATE,0),3)," ")</f>
        <v xml:space="preserve"> </v>
      </c>
      <c r="O143" s="178" t="str">
        <f t="array" ref="O143">IFERROR(INDEX(FDONN,MATCH($N$4&amp;$E143,FNOM&amp;FDATE,0),4)," ")</f>
        <v xml:space="preserve"> </v>
      </c>
      <c r="P143" s="187">
        <f t="shared" si="461"/>
        <v>0</v>
      </c>
      <c r="Q143" s="188">
        <f t="shared" si="421"/>
        <v>0</v>
      </c>
      <c r="R143" s="176" t="str">
        <f t="array" ref="R143">IFERROR(INDEX(FDONN,MATCH($R$4&amp;$E143,FNOM&amp;FDATE,0),3)," ")</f>
        <v xml:space="preserve"> </v>
      </c>
      <c r="S143" s="178" t="str">
        <f t="array" ref="S143">IFERROR(INDEX(FDONN,MATCH($R$4&amp;$E143,FNOM&amp;FDATE,0),4)," ")</f>
        <v xml:space="preserve"> </v>
      </c>
      <c r="T143" s="187">
        <f t="shared" si="462"/>
        <v>0</v>
      </c>
      <c r="U143" s="188">
        <f t="shared" si="422"/>
        <v>0</v>
      </c>
      <c r="V143" s="176" t="str">
        <f t="array" ref="V143">IFERROR(INDEX(FDONN,MATCH($V$4&amp;$E143,FNOM&amp;FDATE,0),3)," ")</f>
        <v xml:space="preserve"> </v>
      </c>
      <c r="W143" s="178" t="str">
        <f t="array" ref="W143">IFERROR(INDEX(FDONN,MATCH($V$4&amp;$E143,FNOM&amp;FDATE,0),4)," ")</f>
        <v xml:space="preserve"> </v>
      </c>
      <c r="X143" s="187">
        <f t="shared" si="463"/>
        <v>0</v>
      </c>
      <c r="Y143" s="188">
        <f t="shared" si="423"/>
        <v>0</v>
      </c>
      <c r="Z143" s="176" t="str">
        <f t="array" ref="Z143">IFERROR(INDEX(FDONN,MATCH($Z$4&amp;$E143,FNOM&amp;FDATE,0),3)," ")</f>
        <v xml:space="preserve"> </v>
      </c>
      <c r="AA143" s="178" t="str">
        <f t="array" ref="AA143">IFERROR(INDEX(FDONN,MATCH($Z$4&amp;$E143,FNOM&amp;FDATE,0),4)," ")</f>
        <v xml:space="preserve"> </v>
      </c>
      <c r="AB143" s="187">
        <f t="shared" si="464"/>
        <v>0</v>
      </c>
      <c r="AC143" s="188">
        <f t="shared" si="424"/>
        <v>0</v>
      </c>
      <c r="AD143" s="176" t="str">
        <f t="shared" si="456"/>
        <v xml:space="preserve"> </v>
      </c>
      <c r="AE143" s="178" t="str">
        <f t="shared" si="457"/>
        <v xml:space="preserve"> </v>
      </c>
      <c r="AF143" s="187">
        <f t="shared" si="465"/>
        <v>0</v>
      </c>
      <c r="AG143" s="188">
        <f t="shared" si="425"/>
        <v>0</v>
      </c>
      <c r="AH143" s="176" t="str">
        <f t="array" ref="AH143">IFERROR(INDEX(FDONN,MATCH($AH$4&amp;$E143,FNOM&amp;FDATE,0),3)," ")</f>
        <v xml:space="preserve"> </v>
      </c>
      <c r="AI143" s="178" t="str">
        <f t="array" ref="AI143">IFERROR(INDEX(FDONN,MATCH($AH$4&amp;$E143,FNOM&amp;FDATE,0),4)," ")</f>
        <v xml:space="preserve"> </v>
      </c>
      <c r="AJ143" s="187">
        <f t="shared" si="466"/>
        <v>0</v>
      </c>
      <c r="AK143" s="188">
        <f t="shared" si="426"/>
        <v>0</v>
      </c>
      <c r="AL143" s="176" t="str">
        <f t="array" ref="AL143">IFERROR(INDEX(FDONN,MATCH($AL$4&amp;$E143,FNOM&amp;FDATE,0),3)," ")</f>
        <v xml:space="preserve"> </v>
      </c>
      <c r="AM143" s="178" t="str">
        <f t="array" ref="AM143">IFERROR(INDEX(FDONN,MATCH($AL$4&amp;$E143,FNOM&amp;FDATE,0),4)," ")</f>
        <v xml:space="preserve"> </v>
      </c>
      <c r="AN143" s="187">
        <f t="shared" si="467"/>
        <v>0</v>
      </c>
      <c r="AO143" s="188">
        <f t="shared" si="427"/>
        <v>0</v>
      </c>
      <c r="AP143" s="176" t="str">
        <f t="array" ref="AP143">IFERROR(INDEX(FDONN,MATCH($AP$4&amp;$E143,FNOM&amp;FDATE,0),3)," ")</f>
        <v xml:space="preserve"> </v>
      </c>
      <c r="AQ143" s="178" t="str">
        <f t="array" ref="AQ143">IFERROR(INDEX(FDONN,MATCH($AP$4&amp;$E143,FNOM&amp;FDATE,0),4)," ")</f>
        <v xml:space="preserve"> </v>
      </c>
      <c r="AR143" s="187">
        <f t="shared" si="468"/>
        <v>0</v>
      </c>
      <c r="AS143" s="188">
        <f t="shared" si="428"/>
        <v>0</v>
      </c>
      <c r="AT143" s="176" t="str">
        <f t="array" ref="AT143">IFERROR(INDEX(FDONN,MATCH($AT$4&amp;$E143,FNOM&amp;FDATE,0),3)," ")</f>
        <v xml:space="preserve"> </v>
      </c>
      <c r="AU143" s="178" t="str">
        <f t="array" ref="AU143">IFERROR(INDEX(FDONN,MATCH($AT$4&amp;$E143,FNOM&amp;FDATE,0),4)," ")</f>
        <v xml:space="preserve"> </v>
      </c>
      <c r="AV143" s="187">
        <f t="shared" si="469"/>
        <v>0</v>
      </c>
      <c r="AW143" s="188">
        <f t="shared" si="429"/>
        <v>0</v>
      </c>
      <c r="AX143" s="176" t="str">
        <f t="array" ref="AX143">IFERROR(INDEX(FDONN,MATCH($AX$4&amp;$E143,FNOM&amp;FDATE,0),3)," ")</f>
        <v xml:space="preserve"> </v>
      </c>
      <c r="AY143" s="178" t="str">
        <f t="array" ref="AY143">IFERROR(INDEX(FDONN,MATCH($AX$4&amp;$E143,FNOM&amp;FDATE,0),4)," ")</f>
        <v xml:space="preserve"> </v>
      </c>
      <c r="AZ143" s="187">
        <f t="shared" si="470"/>
        <v>0</v>
      </c>
      <c r="BA143" s="188">
        <f t="shared" si="430"/>
        <v>0</v>
      </c>
      <c r="BB143" s="176" t="str">
        <f t="array" ref="BB143">IFERROR(INDEX(FDONN,MATCH($BB$4&amp;$E143,FNOM&amp;FDATE,0),3)," ")</f>
        <v xml:space="preserve"> </v>
      </c>
      <c r="BC143" s="178" t="str">
        <f t="array" ref="BC143">IFERROR(INDEX(FDONN,MATCH($BB$4&amp;$E143,FNOM&amp;FDATE,0),4)," ")</f>
        <v xml:space="preserve"> </v>
      </c>
      <c r="BD143" s="187">
        <f t="shared" si="471"/>
        <v>0</v>
      </c>
      <c r="BE143" s="188">
        <f t="shared" si="431"/>
        <v>0</v>
      </c>
      <c r="BF143" s="176" t="str">
        <f t="array" ref="BF143">IFERROR(INDEX(FDONN,MATCH($BF$4&amp;$E143,FNOM&amp;FDATE,0),3)," ")</f>
        <v xml:space="preserve"> </v>
      </c>
      <c r="BG143" s="178" t="str">
        <f t="array" ref="BG143">IFERROR(INDEX(FDONN,MATCH($BF$4&amp;$E143,FNOM&amp;FDATE,0),4)," ")</f>
        <v xml:space="preserve"> </v>
      </c>
      <c r="BH143" s="187">
        <f t="shared" si="472"/>
        <v>0</v>
      </c>
      <c r="BI143" s="188">
        <f t="shared" si="432"/>
        <v>0</v>
      </c>
      <c r="BJ143" s="176" t="str">
        <f t="array" ref="BJ143">IFERROR(INDEX(FDONN,MATCH($BJ$4&amp;$E143,FNOM&amp;FDATE,0),3)," ")</f>
        <v xml:space="preserve"> </v>
      </c>
      <c r="BK143" s="178" t="str">
        <f t="array" ref="BK143">IFERROR(INDEX(FDONN,MATCH($BJ$4&amp;$E143,FNOM&amp;FDATE,0),4)," ")</f>
        <v xml:space="preserve"> </v>
      </c>
      <c r="BL143" s="187">
        <f t="shared" si="473"/>
        <v>0</v>
      </c>
      <c r="BM143" s="188">
        <f t="shared" si="433"/>
        <v>0</v>
      </c>
      <c r="BN143" s="176" t="str">
        <f t="array" ref="BN143">IFERROR(INDEX(FDONN,MATCH($BN$4&amp;$E143,FNOM&amp;FDATE,0),3)," ")</f>
        <v xml:space="preserve"> </v>
      </c>
      <c r="BO143" s="178" t="str">
        <f t="array" ref="BO143">IFERROR(INDEX(FDONN,MATCH($BN$4&amp;$E143,FNOM&amp;FDATE,0),4)," ")</f>
        <v xml:space="preserve"> </v>
      </c>
      <c r="BP143" s="187">
        <f t="shared" si="474"/>
        <v>0</v>
      </c>
      <c r="BQ143" s="188">
        <f t="shared" si="434"/>
        <v>0</v>
      </c>
      <c r="BR143" s="176" t="str">
        <f t="array" ref="BR143">IFERROR(INDEX(FDONN,MATCH($BR$4&amp;$E143,FNOM&amp;FDATE,0),3)," ")</f>
        <v xml:space="preserve"> </v>
      </c>
      <c r="BS143" s="178" t="str">
        <f t="array" ref="BS143">IFERROR(INDEX(FDONN,MATCH($BR$4&amp;$E143,FNOM&amp;FDATE,0),4)," ")</f>
        <v xml:space="preserve"> </v>
      </c>
      <c r="BT143" s="187">
        <f t="shared" si="475"/>
        <v>0</v>
      </c>
      <c r="BU143" s="188">
        <f t="shared" si="435"/>
        <v>0</v>
      </c>
      <c r="BV143" s="176" t="str">
        <f t="array" ref="BV143">IFERROR(INDEX(FDONN,MATCH($BV$4&amp;$E143,FNOM&amp;FDATE,0),3)," ")</f>
        <v xml:space="preserve"> </v>
      </c>
      <c r="BW143" s="178" t="str">
        <f t="array" ref="BW143">IFERROR(INDEX(FDONN,MATCH($BV$4&amp;$E143,FNOM&amp;FDATE,0),4)," ")</f>
        <v xml:space="preserve"> </v>
      </c>
      <c r="BX143" s="187">
        <f t="shared" si="476"/>
        <v>0</v>
      </c>
      <c r="BY143" s="188">
        <f t="shared" si="436"/>
        <v>0</v>
      </c>
      <c r="BZ143" s="176" t="str">
        <f t="array" ref="BZ143">IFERROR(INDEX(FDONN,MATCH($BZ$4&amp;$E143,FNOM&amp;FDATE,0),3)," ")</f>
        <v xml:space="preserve"> </v>
      </c>
      <c r="CA143" s="178" t="str">
        <f t="array" ref="CA143">IFERROR(INDEX(FDONN,MATCH($BZ$4&amp;$E143,FNOM&amp;FDATE,0),4)," ")</f>
        <v xml:space="preserve"> </v>
      </c>
      <c r="CB143" s="187">
        <f t="shared" si="477"/>
        <v>0</v>
      </c>
      <c r="CC143" s="188">
        <f t="shared" si="437"/>
        <v>0</v>
      </c>
      <c r="CD143" s="176" t="str">
        <f t="array" ref="CD143">IFERROR(INDEX(FDONN,MATCH($CD$4&amp;$E143,FNOM&amp;FDATE,0),3)," ")</f>
        <v xml:space="preserve"> </v>
      </c>
      <c r="CE143" s="178" t="str">
        <f t="array" ref="CE143">IFERROR(INDEX(FDONN,MATCH($CD$4&amp;$E143,FNOM&amp;FDATE,0),4)," ")</f>
        <v xml:space="preserve"> </v>
      </c>
      <c r="CF143" s="187">
        <f t="shared" si="478"/>
        <v>0</v>
      </c>
      <c r="CG143" s="188">
        <f t="shared" si="438"/>
        <v>0</v>
      </c>
      <c r="CH143" s="176" t="str">
        <f t="array" ref="CH143">IFERROR(INDEX(FDONN,MATCH($CH$4&amp;$E143,FNOM&amp;FDATE,0),3)," ")</f>
        <v xml:space="preserve"> </v>
      </c>
      <c r="CI143" s="178" t="str">
        <f t="array" ref="CI143">IFERROR(INDEX(FDONN,MATCH($CH$4&amp;$E143,FNOM&amp;FDATE,0),4)," ")</f>
        <v xml:space="preserve"> </v>
      </c>
      <c r="CJ143" s="187">
        <f t="shared" si="479"/>
        <v>0</v>
      </c>
      <c r="CK143" s="188">
        <f t="shared" si="439"/>
        <v>0</v>
      </c>
      <c r="CL143" s="176" t="str">
        <f t="array" ref="CL143">IFERROR(INDEX(FDONN,MATCH($CL$4&amp;$E143,FNOM&amp;FDATE,0),3)," ")</f>
        <v xml:space="preserve"> </v>
      </c>
      <c r="CM143" s="178" t="str">
        <f t="array" ref="CM143">IFERROR(INDEX(FDONN,MATCH($CL$4&amp;$E143,FNOM&amp;FDATE,0),4)," ")</f>
        <v xml:space="preserve"> </v>
      </c>
      <c r="CN143" s="187">
        <f t="shared" si="480"/>
        <v>0</v>
      </c>
      <c r="CO143" s="188">
        <f t="shared" si="440"/>
        <v>0</v>
      </c>
      <c r="CP143" s="176" t="str">
        <f t="array" ref="CP143">IFERROR(INDEX(FDONN,MATCH($CP$4&amp;$E143,FNOM&amp;FDATE,0),3)," ")</f>
        <v xml:space="preserve"> </v>
      </c>
      <c r="CQ143" s="178" t="str">
        <f t="array" ref="CQ143">IFERROR(INDEX(FDONN,MATCH($CP$4&amp;$E143,FNOM&amp;FDATE,0),4)," ")</f>
        <v xml:space="preserve"> </v>
      </c>
      <c r="CR143" s="187">
        <f t="shared" si="481"/>
        <v>0</v>
      </c>
      <c r="CS143" s="188">
        <f t="shared" si="441"/>
        <v>0</v>
      </c>
      <c r="CT143" s="176" t="str">
        <f t="array" ref="CT143">IFERROR(INDEX(FDONN,MATCH($CT$4&amp;$E143,FNOM&amp;FDATE,0),3)," ")</f>
        <v xml:space="preserve"> </v>
      </c>
      <c r="CU143" s="178" t="str">
        <f t="array" ref="CU143">IFERROR(INDEX(FDONN,MATCH($CT$4&amp;$E143,FNOM&amp;FDATE,0),4)," ")</f>
        <v xml:space="preserve"> </v>
      </c>
      <c r="CV143" s="187">
        <f t="shared" si="482"/>
        <v>0</v>
      </c>
      <c r="CW143" s="188">
        <f t="shared" si="442"/>
        <v>0</v>
      </c>
      <c r="CX143" s="176" t="str">
        <f t="array" ref="CX143">IFERROR(INDEX(FDONN,MATCH($CX$4&amp;$E143,FNOM&amp;FDATE,0),3)," ")</f>
        <v xml:space="preserve"> </v>
      </c>
      <c r="CY143" s="178" t="str">
        <f t="array" ref="CY143">IFERROR(INDEX(FDONN,MATCH($CX$4&amp;$E143,FNOM&amp;FDATE,0),4)," ")</f>
        <v xml:space="preserve"> </v>
      </c>
      <c r="CZ143" s="187">
        <f t="shared" si="483"/>
        <v>0</v>
      </c>
      <c r="DA143" s="188">
        <f t="shared" si="443"/>
        <v>0</v>
      </c>
      <c r="DB143" s="176" t="str">
        <f t="array" ref="DB143">IFERROR(INDEX(FDONN,MATCH($DB$4&amp;$E143,FNOM&amp;FDATE,0),3)," ")</f>
        <v xml:space="preserve"> </v>
      </c>
      <c r="DC143" s="178" t="str">
        <f t="array" ref="DC143">IFERROR(INDEX(FDONN,MATCH($DB$4&amp;$E143,FNOM&amp;FDATE,0),4)," ")</f>
        <v xml:space="preserve"> </v>
      </c>
      <c r="DD143" s="187">
        <f t="shared" si="484"/>
        <v>0</v>
      </c>
      <c r="DE143" s="188">
        <f t="shared" si="444"/>
        <v>0</v>
      </c>
      <c r="DF143" s="176" t="str">
        <f t="array" ref="DF143">IFERROR(INDEX(FDONN,MATCH($DF$4&amp;$E143,FNOM&amp;FDATE,0),3)," ")</f>
        <v xml:space="preserve"> </v>
      </c>
      <c r="DG143" s="178" t="str">
        <f t="array" ref="DG143">IFERROR(INDEX(FDONN,MATCH($DF$4&amp;$E143,FNOM&amp;FDATE,0),4)," ")</f>
        <v xml:space="preserve"> </v>
      </c>
      <c r="DH143" s="187">
        <f t="shared" si="485"/>
        <v>0</v>
      </c>
      <c r="DI143" s="188">
        <f t="shared" si="445"/>
        <v>0</v>
      </c>
      <c r="DJ143" s="176" t="str">
        <f t="array" ref="DJ143">IFERROR(INDEX(FDONN,MATCH($DJ$4&amp;$E143,FNOM&amp;FDATE,0),3)," ")</f>
        <v xml:space="preserve"> </v>
      </c>
      <c r="DK143" s="178" t="str">
        <f t="array" ref="DK143">IFERROR(INDEX(FDONN,MATCH($DJ$4&amp;$E143,FNOM&amp;FDATE,0),4)," ")</f>
        <v xml:space="preserve"> </v>
      </c>
      <c r="DL143" s="187">
        <f t="shared" si="486"/>
        <v>0</v>
      </c>
      <c r="DM143" s="188">
        <f t="shared" si="446"/>
        <v>0</v>
      </c>
      <c r="DN143" s="194" t="str">
        <f t="array" ref="DN143">IFERROR(INDEX(FDONN,MATCH($DN$4&amp;$E143,FNOM&amp;FDATE,0),3)," ")</f>
        <v xml:space="preserve"> </v>
      </c>
      <c r="DO143" s="178" t="str">
        <f t="array" ref="DO143">IFERROR(INDEX(FDONN,MATCH($DN$4&amp;$E143,FNOM&amp;FDATE,0),4)," ")</f>
        <v xml:space="preserve"> </v>
      </c>
      <c r="DP143" s="187">
        <f t="shared" si="487"/>
        <v>0</v>
      </c>
      <c r="DQ143" s="188">
        <f t="shared" si="447"/>
        <v>0</v>
      </c>
    </row>
    <row r="144" spans="1:121" ht="16.5" thickBot="1" x14ac:dyDescent="0.3">
      <c r="A144" s="97"/>
      <c r="B144" s="95">
        <f t="shared" si="453"/>
        <v>7</v>
      </c>
      <c r="C144" s="95">
        <f t="shared" si="454"/>
        <v>20</v>
      </c>
      <c r="D144" s="95">
        <f t="shared" si="455"/>
        <v>5</v>
      </c>
      <c r="E144" s="156">
        <f t="shared" si="458"/>
        <v>43604</v>
      </c>
      <c r="F144" s="176" t="str">
        <f t="array" ref="F144">IFERROR(INDEX(Etat!A:C,MATCH('2019'!$F$4:$I$4&amp;'2019'!$E144,FNOM&amp;FDATE,0),3)," ")</f>
        <v xml:space="preserve"> </v>
      </c>
      <c r="G144" s="178" t="str">
        <f t="array" ref="G144">IFERROR(INDEX(Etat!A:D,MATCH('2019'!$F$4:$I$4&amp;'2019'!$E144,FNOM&amp;FDATE,0),4)," ")</f>
        <v xml:space="preserve"> </v>
      </c>
      <c r="H144" s="187">
        <f t="shared" si="459"/>
        <v>0</v>
      </c>
      <c r="I144" s="188">
        <f t="shared" si="488"/>
        <v>0</v>
      </c>
      <c r="J144" s="176" t="str">
        <f t="array" ref="J144">IFERROR(INDEX(FDONN,MATCH($J$4&amp;$E144,FNOM&amp;FDATE,0),3)," ")</f>
        <v xml:space="preserve"> </v>
      </c>
      <c r="K144" s="178" t="str">
        <f t="array" ref="K144">IFERROR(INDEX(FDONN,MATCH($J$4&amp;$E144,FNOM&amp;FDATE,0),4)," ")</f>
        <v xml:space="preserve"> </v>
      </c>
      <c r="L144" s="187">
        <f t="shared" si="460"/>
        <v>0</v>
      </c>
      <c r="M144" s="188">
        <f t="shared" si="420"/>
        <v>0</v>
      </c>
      <c r="N144" s="176" t="str">
        <f t="array" ref="N144">IFERROR(INDEX(FDONN,MATCH($N$4&amp;$E144,FNOM&amp;FDATE,0),3)," ")</f>
        <v xml:space="preserve"> </v>
      </c>
      <c r="O144" s="178" t="str">
        <f t="array" ref="O144">IFERROR(INDEX(FDONN,MATCH($N$4&amp;$E144,FNOM&amp;FDATE,0),4)," ")</f>
        <v xml:space="preserve"> </v>
      </c>
      <c r="P144" s="187">
        <f t="shared" si="461"/>
        <v>0</v>
      </c>
      <c r="Q144" s="188">
        <f t="shared" si="421"/>
        <v>0</v>
      </c>
      <c r="R144" s="176" t="str">
        <f t="array" ref="R144">IFERROR(INDEX(FDONN,MATCH($R$4&amp;$E144,FNOM&amp;FDATE,0),3)," ")</f>
        <v xml:space="preserve"> </v>
      </c>
      <c r="S144" s="178" t="str">
        <f t="array" ref="S144">IFERROR(INDEX(FDONN,MATCH($R$4&amp;$E144,FNOM&amp;FDATE,0),4)," ")</f>
        <v xml:space="preserve"> </v>
      </c>
      <c r="T144" s="187">
        <f t="shared" si="462"/>
        <v>0</v>
      </c>
      <c r="U144" s="188">
        <f t="shared" si="422"/>
        <v>0</v>
      </c>
      <c r="V144" s="176" t="str">
        <f t="array" ref="V144">IFERROR(INDEX(FDONN,MATCH($V$4&amp;$E144,FNOM&amp;FDATE,0),3)," ")</f>
        <v xml:space="preserve"> </v>
      </c>
      <c r="W144" s="178" t="str">
        <f t="array" ref="W144">IFERROR(INDEX(FDONN,MATCH($V$4&amp;$E144,FNOM&amp;FDATE,0),4)," ")</f>
        <v xml:space="preserve"> </v>
      </c>
      <c r="X144" s="187">
        <f t="shared" si="463"/>
        <v>0</v>
      </c>
      <c r="Y144" s="188">
        <f t="shared" si="423"/>
        <v>0</v>
      </c>
      <c r="Z144" s="176" t="str">
        <f t="array" ref="Z144">IFERROR(INDEX(FDONN,MATCH($Z$4&amp;$E144,FNOM&amp;FDATE,0),3)," ")</f>
        <v xml:space="preserve"> </v>
      </c>
      <c r="AA144" s="178" t="str">
        <f t="array" ref="AA144">IFERROR(INDEX(FDONN,MATCH($Z$4&amp;$E144,FNOM&amp;FDATE,0),4)," ")</f>
        <v xml:space="preserve"> </v>
      </c>
      <c r="AB144" s="187">
        <f t="shared" si="464"/>
        <v>0</v>
      </c>
      <c r="AC144" s="188">
        <f t="shared" si="424"/>
        <v>0</v>
      </c>
      <c r="AD144" s="176" t="str">
        <f t="shared" si="456"/>
        <v xml:space="preserve"> </v>
      </c>
      <c r="AE144" s="178" t="str">
        <f t="shared" si="457"/>
        <v xml:space="preserve"> </v>
      </c>
      <c r="AF144" s="187">
        <f t="shared" si="465"/>
        <v>0</v>
      </c>
      <c r="AG144" s="188">
        <f t="shared" si="425"/>
        <v>0</v>
      </c>
      <c r="AH144" s="176" t="str">
        <f t="array" ref="AH144">IFERROR(INDEX(FDONN,MATCH($AH$4&amp;$E144,FNOM&amp;FDATE,0),3)," ")</f>
        <v xml:space="preserve"> </v>
      </c>
      <c r="AI144" s="178" t="str">
        <f t="array" ref="AI144">IFERROR(INDEX(FDONN,MATCH($AH$4&amp;$E144,FNOM&amp;FDATE,0),4)," ")</f>
        <v xml:space="preserve"> </v>
      </c>
      <c r="AJ144" s="187">
        <f t="shared" si="466"/>
        <v>0</v>
      </c>
      <c r="AK144" s="188">
        <f t="shared" si="426"/>
        <v>0</v>
      </c>
      <c r="AL144" s="176" t="str">
        <f t="array" ref="AL144">IFERROR(INDEX(FDONN,MATCH($AL$4&amp;$E144,FNOM&amp;FDATE,0),3)," ")</f>
        <v xml:space="preserve"> </v>
      </c>
      <c r="AM144" s="178" t="str">
        <f t="array" ref="AM144">IFERROR(INDEX(FDONN,MATCH($AL$4&amp;$E144,FNOM&amp;FDATE,0),4)," ")</f>
        <v xml:space="preserve"> </v>
      </c>
      <c r="AN144" s="187">
        <f t="shared" si="467"/>
        <v>0</v>
      </c>
      <c r="AO144" s="188">
        <f t="shared" si="427"/>
        <v>0</v>
      </c>
      <c r="AP144" s="176" t="str">
        <f t="array" ref="AP144">IFERROR(INDEX(FDONN,MATCH($AP$4&amp;$E144,FNOM&amp;FDATE,0),3)," ")</f>
        <v xml:space="preserve"> </v>
      </c>
      <c r="AQ144" s="178" t="str">
        <f t="array" ref="AQ144">IFERROR(INDEX(FDONN,MATCH($AP$4&amp;$E144,FNOM&amp;FDATE,0),4)," ")</f>
        <v xml:space="preserve"> </v>
      </c>
      <c r="AR144" s="187">
        <f t="shared" si="468"/>
        <v>0</v>
      </c>
      <c r="AS144" s="188">
        <f t="shared" si="428"/>
        <v>0</v>
      </c>
      <c r="AT144" s="176" t="str">
        <f t="array" ref="AT144">IFERROR(INDEX(FDONN,MATCH($AT$4&amp;$E144,FNOM&amp;FDATE,0),3)," ")</f>
        <v xml:space="preserve"> </v>
      </c>
      <c r="AU144" s="178" t="str">
        <f t="array" ref="AU144">IFERROR(INDEX(FDONN,MATCH($AT$4&amp;$E144,FNOM&amp;FDATE,0),4)," ")</f>
        <v xml:space="preserve"> </v>
      </c>
      <c r="AV144" s="187">
        <f t="shared" si="469"/>
        <v>0</v>
      </c>
      <c r="AW144" s="188">
        <f t="shared" si="429"/>
        <v>0</v>
      </c>
      <c r="AX144" s="176" t="str">
        <f t="array" ref="AX144">IFERROR(INDEX(FDONN,MATCH($AX$4&amp;$E144,FNOM&amp;FDATE,0),3)," ")</f>
        <v xml:space="preserve"> </v>
      </c>
      <c r="AY144" s="178" t="str">
        <f t="array" ref="AY144">IFERROR(INDEX(FDONN,MATCH($AX$4&amp;$E144,FNOM&amp;FDATE,0),4)," ")</f>
        <v xml:space="preserve"> </v>
      </c>
      <c r="AZ144" s="187">
        <f t="shared" si="470"/>
        <v>0</v>
      </c>
      <c r="BA144" s="188">
        <f t="shared" si="430"/>
        <v>0</v>
      </c>
      <c r="BB144" s="176" t="str">
        <f t="array" ref="BB144">IFERROR(INDEX(FDONN,MATCH($BB$4&amp;$E144,FNOM&amp;FDATE,0),3)," ")</f>
        <v xml:space="preserve"> </v>
      </c>
      <c r="BC144" s="178" t="str">
        <f t="array" ref="BC144">IFERROR(INDEX(FDONN,MATCH($BB$4&amp;$E144,FNOM&amp;FDATE,0),4)," ")</f>
        <v xml:space="preserve"> </v>
      </c>
      <c r="BD144" s="187">
        <f t="shared" si="471"/>
        <v>0</v>
      </c>
      <c r="BE144" s="188">
        <f t="shared" si="431"/>
        <v>0</v>
      </c>
      <c r="BF144" s="176" t="str">
        <f t="array" ref="BF144">IFERROR(INDEX(FDONN,MATCH($BF$4&amp;$E144,FNOM&amp;FDATE,0),3)," ")</f>
        <v xml:space="preserve"> </v>
      </c>
      <c r="BG144" s="178" t="str">
        <f t="array" ref="BG144">IFERROR(INDEX(FDONN,MATCH($BF$4&amp;$E144,FNOM&amp;FDATE,0),4)," ")</f>
        <v xml:space="preserve"> </v>
      </c>
      <c r="BH144" s="187">
        <f t="shared" si="472"/>
        <v>0</v>
      </c>
      <c r="BI144" s="188">
        <f t="shared" si="432"/>
        <v>0</v>
      </c>
      <c r="BJ144" s="176" t="str">
        <f t="array" ref="BJ144">IFERROR(INDEX(FDONN,MATCH($BJ$4&amp;$E144,FNOM&amp;FDATE,0),3)," ")</f>
        <v xml:space="preserve"> </v>
      </c>
      <c r="BK144" s="178" t="str">
        <f t="array" ref="BK144">IFERROR(INDEX(FDONN,MATCH($BJ$4&amp;$E144,FNOM&amp;FDATE,0),4)," ")</f>
        <v xml:space="preserve"> </v>
      </c>
      <c r="BL144" s="187">
        <f t="shared" si="473"/>
        <v>0</v>
      </c>
      <c r="BM144" s="188">
        <f t="shared" si="433"/>
        <v>0</v>
      </c>
      <c r="BN144" s="176" t="str">
        <f t="array" ref="BN144">IFERROR(INDEX(FDONN,MATCH($BN$4&amp;$E144,FNOM&amp;FDATE,0),3)," ")</f>
        <v xml:space="preserve"> </v>
      </c>
      <c r="BO144" s="178" t="str">
        <f t="array" ref="BO144">IFERROR(INDEX(FDONN,MATCH($BN$4&amp;$E144,FNOM&amp;FDATE,0),4)," ")</f>
        <v xml:space="preserve"> </v>
      </c>
      <c r="BP144" s="187">
        <f t="shared" si="474"/>
        <v>0</v>
      </c>
      <c r="BQ144" s="188">
        <f t="shared" si="434"/>
        <v>0</v>
      </c>
      <c r="BR144" s="176" t="str">
        <f t="array" ref="BR144">IFERROR(INDEX(FDONN,MATCH($BR$4&amp;$E144,FNOM&amp;FDATE,0),3)," ")</f>
        <v xml:space="preserve"> </v>
      </c>
      <c r="BS144" s="178" t="str">
        <f t="array" ref="BS144">IFERROR(INDEX(FDONN,MATCH($BR$4&amp;$E144,FNOM&amp;FDATE,0),4)," ")</f>
        <v xml:space="preserve"> </v>
      </c>
      <c r="BT144" s="187">
        <f t="shared" si="475"/>
        <v>0</v>
      </c>
      <c r="BU144" s="188">
        <f t="shared" si="435"/>
        <v>0</v>
      </c>
      <c r="BV144" s="176" t="str">
        <f t="array" ref="BV144">IFERROR(INDEX(FDONN,MATCH($BV$4&amp;$E144,FNOM&amp;FDATE,0),3)," ")</f>
        <v xml:space="preserve"> </v>
      </c>
      <c r="BW144" s="178" t="str">
        <f t="array" ref="BW144">IFERROR(INDEX(FDONN,MATCH($BV$4&amp;$E144,FNOM&amp;FDATE,0),4)," ")</f>
        <v xml:space="preserve"> </v>
      </c>
      <c r="BX144" s="187">
        <f t="shared" si="476"/>
        <v>0</v>
      </c>
      <c r="BY144" s="188">
        <f t="shared" si="436"/>
        <v>0</v>
      </c>
      <c r="BZ144" s="176" t="str">
        <f t="array" ref="BZ144">IFERROR(INDEX(FDONN,MATCH($BZ$4&amp;$E144,FNOM&amp;FDATE,0),3)," ")</f>
        <v xml:space="preserve"> </v>
      </c>
      <c r="CA144" s="178" t="str">
        <f t="array" ref="CA144">IFERROR(INDEX(FDONN,MATCH($BZ$4&amp;$E144,FNOM&amp;FDATE,0),4)," ")</f>
        <v xml:space="preserve"> </v>
      </c>
      <c r="CB144" s="187">
        <f t="shared" si="477"/>
        <v>0</v>
      </c>
      <c r="CC144" s="188">
        <f t="shared" si="437"/>
        <v>0</v>
      </c>
      <c r="CD144" s="176" t="str">
        <f t="array" ref="CD144">IFERROR(INDEX(FDONN,MATCH($CD$4&amp;$E144,FNOM&amp;FDATE,0),3)," ")</f>
        <v xml:space="preserve"> </v>
      </c>
      <c r="CE144" s="178" t="str">
        <f t="array" ref="CE144">IFERROR(INDEX(FDONN,MATCH($CD$4&amp;$E144,FNOM&amp;FDATE,0),4)," ")</f>
        <v xml:space="preserve"> </v>
      </c>
      <c r="CF144" s="187">
        <f t="shared" si="478"/>
        <v>0</v>
      </c>
      <c r="CG144" s="188">
        <f t="shared" si="438"/>
        <v>0</v>
      </c>
      <c r="CH144" s="176" t="str">
        <f t="array" ref="CH144">IFERROR(INDEX(FDONN,MATCH($CH$4&amp;$E144,FNOM&amp;FDATE,0),3)," ")</f>
        <v xml:space="preserve"> </v>
      </c>
      <c r="CI144" s="178" t="str">
        <f t="array" ref="CI144">IFERROR(INDEX(FDONN,MATCH($CH$4&amp;$E144,FNOM&amp;FDATE,0),4)," ")</f>
        <v xml:space="preserve"> </v>
      </c>
      <c r="CJ144" s="187">
        <f t="shared" si="479"/>
        <v>0</v>
      </c>
      <c r="CK144" s="188">
        <f t="shared" si="439"/>
        <v>0</v>
      </c>
      <c r="CL144" s="176" t="str">
        <f t="array" ref="CL144">IFERROR(INDEX(FDONN,MATCH($CL$4&amp;$E144,FNOM&amp;FDATE,0),3)," ")</f>
        <v xml:space="preserve"> </v>
      </c>
      <c r="CM144" s="178" t="str">
        <f t="array" ref="CM144">IFERROR(INDEX(FDONN,MATCH($CL$4&amp;$E144,FNOM&amp;FDATE,0),4)," ")</f>
        <v xml:space="preserve"> </v>
      </c>
      <c r="CN144" s="187">
        <f t="shared" si="480"/>
        <v>0</v>
      </c>
      <c r="CO144" s="188">
        <f t="shared" si="440"/>
        <v>0</v>
      </c>
      <c r="CP144" s="176" t="str">
        <f t="array" ref="CP144">IFERROR(INDEX(FDONN,MATCH($CP$4&amp;$E144,FNOM&amp;FDATE,0),3)," ")</f>
        <v xml:space="preserve"> </v>
      </c>
      <c r="CQ144" s="178" t="str">
        <f t="array" ref="CQ144">IFERROR(INDEX(FDONN,MATCH($CP$4&amp;$E144,FNOM&amp;FDATE,0),4)," ")</f>
        <v xml:space="preserve"> </v>
      </c>
      <c r="CR144" s="187">
        <f t="shared" si="481"/>
        <v>0</v>
      </c>
      <c r="CS144" s="188">
        <f t="shared" si="441"/>
        <v>0</v>
      </c>
      <c r="CT144" s="176" t="str">
        <f t="array" ref="CT144">IFERROR(INDEX(FDONN,MATCH($CT$4&amp;$E144,FNOM&amp;FDATE,0),3)," ")</f>
        <v xml:space="preserve"> </v>
      </c>
      <c r="CU144" s="178" t="str">
        <f t="array" ref="CU144">IFERROR(INDEX(FDONN,MATCH($CT$4&amp;$E144,FNOM&amp;FDATE,0),4)," ")</f>
        <v xml:space="preserve"> </v>
      </c>
      <c r="CV144" s="187">
        <f t="shared" si="482"/>
        <v>0</v>
      </c>
      <c r="CW144" s="188">
        <f t="shared" si="442"/>
        <v>0</v>
      </c>
      <c r="CX144" s="176" t="str">
        <f t="array" ref="CX144">IFERROR(INDEX(FDONN,MATCH($CX$4&amp;$E144,FNOM&amp;FDATE,0),3)," ")</f>
        <v xml:space="preserve"> </v>
      </c>
      <c r="CY144" s="178" t="str">
        <f t="array" ref="CY144">IFERROR(INDEX(FDONN,MATCH($CX$4&amp;$E144,FNOM&amp;FDATE,0),4)," ")</f>
        <v xml:space="preserve"> </v>
      </c>
      <c r="CZ144" s="187">
        <f t="shared" si="483"/>
        <v>0</v>
      </c>
      <c r="DA144" s="188">
        <f t="shared" si="443"/>
        <v>0</v>
      </c>
      <c r="DB144" s="176" t="str">
        <f t="array" ref="DB144">IFERROR(INDEX(FDONN,MATCH($DB$4&amp;$E144,FNOM&amp;FDATE,0),3)," ")</f>
        <v xml:space="preserve"> </v>
      </c>
      <c r="DC144" s="178" t="str">
        <f t="array" ref="DC144">IFERROR(INDEX(FDONN,MATCH($DB$4&amp;$E144,FNOM&amp;FDATE,0),4)," ")</f>
        <v xml:space="preserve"> </v>
      </c>
      <c r="DD144" s="187">
        <f t="shared" si="484"/>
        <v>0</v>
      </c>
      <c r="DE144" s="188">
        <f t="shared" si="444"/>
        <v>0</v>
      </c>
      <c r="DF144" s="176" t="str">
        <f t="array" ref="DF144">IFERROR(INDEX(FDONN,MATCH($DF$4&amp;$E144,FNOM&amp;FDATE,0),3)," ")</f>
        <v xml:space="preserve"> </v>
      </c>
      <c r="DG144" s="178" t="str">
        <f t="array" ref="DG144">IFERROR(INDEX(FDONN,MATCH($DF$4&amp;$E144,FNOM&amp;FDATE,0),4)," ")</f>
        <v xml:space="preserve"> </v>
      </c>
      <c r="DH144" s="187">
        <f t="shared" si="485"/>
        <v>0</v>
      </c>
      <c r="DI144" s="188">
        <f t="shared" si="445"/>
        <v>0</v>
      </c>
      <c r="DJ144" s="176" t="str">
        <f t="array" ref="DJ144">IFERROR(INDEX(FDONN,MATCH($DJ$4&amp;$E144,FNOM&amp;FDATE,0),3)," ")</f>
        <v xml:space="preserve"> </v>
      </c>
      <c r="DK144" s="178" t="str">
        <f t="array" ref="DK144">IFERROR(INDEX(FDONN,MATCH($DJ$4&amp;$E144,FNOM&amp;FDATE,0),4)," ")</f>
        <v xml:space="preserve"> </v>
      </c>
      <c r="DL144" s="187">
        <f t="shared" si="486"/>
        <v>0</v>
      </c>
      <c r="DM144" s="188">
        <f t="shared" si="446"/>
        <v>0</v>
      </c>
      <c r="DN144" s="194" t="str">
        <f t="array" ref="DN144">IFERROR(INDEX(FDONN,MATCH($DN$4&amp;$E144,FNOM&amp;FDATE,0),3)," ")</f>
        <v xml:space="preserve"> </v>
      </c>
      <c r="DO144" s="178" t="str">
        <f t="array" ref="DO144">IFERROR(INDEX(FDONN,MATCH($DN$4&amp;$E144,FNOM&amp;FDATE,0),4)," ")</f>
        <v xml:space="preserve"> </v>
      </c>
      <c r="DP144" s="187">
        <f t="shared" si="487"/>
        <v>0</v>
      </c>
      <c r="DQ144" s="188">
        <f t="shared" si="447"/>
        <v>0</v>
      </c>
    </row>
    <row r="145" spans="1:121" ht="16.5" thickBot="1" x14ac:dyDescent="0.3">
      <c r="A145" s="97"/>
      <c r="B145" s="95">
        <f t="shared" si="453"/>
        <v>1</v>
      </c>
      <c r="C145" s="95">
        <f t="shared" si="454"/>
        <v>21</v>
      </c>
      <c r="D145" s="95">
        <f t="shared" si="455"/>
        <v>5</v>
      </c>
      <c r="E145" s="156">
        <f t="shared" si="458"/>
        <v>43605</v>
      </c>
      <c r="F145" s="176" t="str">
        <f t="array" ref="F145">IFERROR(INDEX(Etat!A:C,MATCH('2019'!$F$4:$I$4&amp;'2019'!$E145,FNOM&amp;FDATE,0),3)," ")</f>
        <v xml:space="preserve"> </v>
      </c>
      <c r="G145" s="178" t="str">
        <f t="array" ref="G145">IFERROR(INDEX(Etat!A:D,MATCH('2019'!$F$4:$I$4&amp;'2019'!$E145,FNOM&amp;FDATE,0),4)," ")</f>
        <v xml:space="preserve"> </v>
      </c>
      <c r="H145" s="187">
        <f t="shared" si="459"/>
        <v>0</v>
      </c>
      <c r="I145" s="188">
        <f>H145</f>
        <v>0</v>
      </c>
      <c r="J145" s="176" t="str">
        <f t="array" ref="J145">IFERROR(INDEX(FDONN,MATCH($J$4&amp;$E145,FNOM&amp;FDATE,0),3)," ")</f>
        <v xml:space="preserve"> </v>
      </c>
      <c r="K145" s="178" t="str">
        <f t="array" ref="K145">IFERROR(INDEX(FDONN,MATCH($J$4&amp;$E145,FNOM&amp;FDATE,0),4)," ")</f>
        <v xml:space="preserve"> </v>
      </c>
      <c r="L145" s="187">
        <f t="shared" si="460"/>
        <v>0</v>
      </c>
      <c r="M145" s="188">
        <f>L145</f>
        <v>0</v>
      </c>
      <c r="N145" s="176" t="str">
        <f t="array" ref="N145">IFERROR(INDEX(FDONN,MATCH($N$4&amp;$E145,FNOM&amp;FDATE,0),3)," ")</f>
        <v xml:space="preserve"> </v>
      </c>
      <c r="O145" s="178" t="str">
        <f t="array" ref="O145">IFERROR(INDEX(FDONN,MATCH($N$4&amp;$E145,FNOM&amp;FDATE,0),4)," ")</f>
        <v xml:space="preserve"> </v>
      </c>
      <c r="P145" s="187">
        <f t="shared" si="461"/>
        <v>0</v>
      </c>
      <c r="Q145" s="188">
        <f>P145</f>
        <v>0</v>
      </c>
      <c r="R145" s="176" t="str">
        <f t="array" ref="R145">IFERROR(INDEX(FDONN,MATCH($R$4&amp;$E145,FNOM&amp;FDATE,0),3)," ")</f>
        <v xml:space="preserve"> </v>
      </c>
      <c r="S145" s="178" t="str">
        <f t="array" ref="S145">IFERROR(INDEX(FDONN,MATCH($R$4&amp;$E145,FNOM&amp;FDATE,0),4)," ")</f>
        <v xml:space="preserve"> </v>
      </c>
      <c r="T145" s="187">
        <f t="shared" si="462"/>
        <v>0</v>
      </c>
      <c r="U145" s="188">
        <f>T145</f>
        <v>0</v>
      </c>
      <c r="V145" s="176" t="str">
        <f t="array" ref="V145">IFERROR(INDEX(FDONN,MATCH($V$4&amp;$E145,FNOM&amp;FDATE,0),3)," ")</f>
        <v xml:space="preserve"> </v>
      </c>
      <c r="W145" s="178" t="str">
        <f t="array" ref="W145">IFERROR(INDEX(FDONN,MATCH($V$4&amp;$E145,FNOM&amp;FDATE,0),4)," ")</f>
        <v xml:space="preserve"> </v>
      </c>
      <c r="X145" s="187">
        <f t="shared" si="463"/>
        <v>0</v>
      </c>
      <c r="Y145" s="188">
        <f>X145</f>
        <v>0</v>
      </c>
      <c r="Z145" s="176" t="str">
        <f t="array" ref="Z145">IFERROR(INDEX(FDONN,MATCH($Z$4&amp;$E145,FNOM&amp;FDATE,0),3)," ")</f>
        <v xml:space="preserve"> </v>
      </c>
      <c r="AA145" s="178" t="str">
        <f t="array" ref="AA145">IFERROR(INDEX(FDONN,MATCH($Z$4&amp;$E145,FNOM&amp;FDATE,0),4)," ")</f>
        <v xml:space="preserve"> </v>
      </c>
      <c r="AB145" s="187">
        <f t="shared" si="464"/>
        <v>0</v>
      </c>
      <c r="AC145" s="188">
        <f>AB145</f>
        <v>0</v>
      </c>
      <c r="AD145" s="176" t="str">
        <f t="shared" si="456"/>
        <v xml:space="preserve"> </v>
      </c>
      <c r="AE145" s="178" t="str">
        <f t="shared" si="457"/>
        <v xml:space="preserve"> </v>
      </c>
      <c r="AF145" s="187">
        <f t="shared" si="465"/>
        <v>0</v>
      </c>
      <c r="AG145" s="188">
        <f>AF145</f>
        <v>0</v>
      </c>
      <c r="AH145" s="176" t="str">
        <f t="array" ref="AH145">IFERROR(INDEX(FDONN,MATCH($AH$4&amp;$E145,FNOM&amp;FDATE,0),3)," ")</f>
        <v xml:space="preserve"> </v>
      </c>
      <c r="AI145" s="178" t="str">
        <f t="array" ref="AI145">IFERROR(INDEX(FDONN,MATCH($AH$4&amp;$E145,FNOM&amp;FDATE,0),4)," ")</f>
        <v xml:space="preserve"> </v>
      </c>
      <c r="AJ145" s="187">
        <f t="shared" si="466"/>
        <v>0</v>
      </c>
      <c r="AK145" s="188">
        <f>AJ145</f>
        <v>0</v>
      </c>
      <c r="AL145" s="176" t="str">
        <f t="array" ref="AL145">IFERROR(INDEX(FDONN,MATCH($AL$4&amp;$E145,FNOM&amp;FDATE,0),3)," ")</f>
        <v xml:space="preserve"> </v>
      </c>
      <c r="AM145" s="178" t="str">
        <f t="array" ref="AM145">IFERROR(INDEX(FDONN,MATCH($AL$4&amp;$E145,FNOM&amp;FDATE,0),4)," ")</f>
        <v xml:space="preserve"> </v>
      </c>
      <c r="AN145" s="187">
        <f t="shared" si="467"/>
        <v>0</v>
      </c>
      <c r="AO145" s="188">
        <f>AN145</f>
        <v>0</v>
      </c>
      <c r="AP145" s="176" t="str">
        <f t="array" ref="AP145">IFERROR(INDEX(FDONN,MATCH($AP$4&amp;$E145,FNOM&amp;FDATE,0),3)," ")</f>
        <v xml:space="preserve"> </v>
      </c>
      <c r="AQ145" s="178" t="str">
        <f t="array" ref="AQ145">IFERROR(INDEX(FDONN,MATCH($AP$4&amp;$E145,FNOM&amp;FDATE,0),4)," ")</f>
        <v xml:space="preserve"> </v>
      </c>
      <c r="AR145" s="187">
        <f t="shared" si="468"/>
        <v>0</v>
      </c>
      <c r="AS145" s="188">
        <f>AR145</f>
        <v>0</v>
      </c>
      <c r="AT145" s="176" t="str">
        <f t="array" ref="AT145">IFERROR(INDEX(FDONN,MATCH($AT$4&amp;$E145,FNOM&amp;FDATE,0),3)," ")</f>
        <v xml:space="preserve"> </v>
      </c>
      <c r="AU145" s="178" t="str">
        <f t="array" ref="AU145">IFERROR(INDEX(FDONN,MATCH($AT$4&amp;$E145,FNOM&amp;FDATE,0),4)," ")</f>
        <v xml:space="preserve"> </v>
      </c>
      <c r="AV145" s="187">
        <f t="shared" si="469"/>
        <v>0</v>
      </c>
      <c r="AW145" s="188">
        <f>AV145</f>
        <v>0</v>
      </c>
      <c r="AX145" s="176" t="str">
        <f t="array" ref="AX145">IFERROR(INDEX(FDONN,MATCH($AX$4&amp;$E145,FNOM&amp;FDATE,0),3)," ")</f>
        <v xml:space="preserve"> </v>
      </c>
      <c r="AY145" s="178" t="str">
        <f t="array" ref="AY145">IFERROR(INDEX(FDONN,MATCH($AX$4&amp;$E145,FNOM&amp;FDATE,0),4)," ")</f>
        <v xml:space="preserve"> </v>
      </c>
      <c r="AZ145" s="187">
        <f t="shared" si="470"/>
        <v>0</v>
      </c>
      <c r="BA145" s="188">
        <f>AZ145</f>
        <v>0</v>
      </c>
      <c r="BB145" s="176" t="str">
        <f t="array" ref="BB145">IFERROR(INDEX(FDONN,MATCH($BB$4&amp;$E145,FNOM&amp;FDATE,0),3)," ")</f>
        <v xml:space="preserve"> </v>
      </c>
      <c r="BC145" s="178" t="str">
        <f t="array" ref="BC145">IFERROR(INDEX(FDONN,MATCH($BB$4&amp;$E145,FNOM&amp;FDATE,0),4)," ")</f>
        <v xml:space="preserve"> </v>
      </c>
      <c r="BD145" s="187">
        <f t="shared" si="471"/>
        <v>0</v>
      </c>
      <c r="BE145" s="188">
        <f>BD145</f>
        <v>0</v>
      </c>
      <c r="BF145" s="176" t="str">
        <f t="array" ref="BF145">IFERROR(INDEX(FDONN,MATCH($BF$4&amp;$E145,FNOM&amp;FDATE,0),3)," ")</f>
        <v xml:space="preserve"> </v>
      </c>
      <c r="BG145" s="178" t="str">
        <f t="array" ref="BG145">IFERROR(INDEX(FDONN,MATCH($BF$4&amp;$E145,FNOM&amp;FDATE,0),4)," ")</f>
        <v xml:space="preserve"> </v>
      </c>
      <c r="BH145" s="187">
        <f t="shared" si="472"/>
        <v>0</v>
      </c>
      <c r="BI145" s="188">
        <f>BH145</f>
        <v>0</v>
      </c>
      <c r="BJ145" s="176" t="str">
        <f t="array" ref="BJ145">IFERROR(INDEX(FDONN,MATCH($BJ$4&amp;$E145,FNOM&amp;FDATE,0),3)," ")</f>
        <v xml:space="preserve"> </v>
      </c>
      <c r="BK145" s="178" t="str">
        <f t="array" ref="BK145">IFERROR(INDEX(FDONN,MATCH($BJ$4&amp;$E145,FNOM&amp;FDATE,0),4)," ")</f>
        <v xml:space="preserve"> </v>
      </c>
      <c r="BL145" s="187">
        <f t="shared" si="473"/>
        <v>0</v>
      </c>
      <c r="BM145" s="188">
        <f>BL145</f>
        <v>0</v>
      </c>
      <c r="BN145" s="176" t="str">
        <f t="array" ref="BN145">IFERROR(INDEX(FDONN,MATCH($BN$4&amp;$E145,FNOM&amp;FDATE,0),3)," ")</f>
        <v xml:space="preserve"> </v>
      </c>
      <c r="BO145" s="178" t="str">
        <f t="array" ref="BO145">IFERROR(INDEX(FDONN,MATCH($BN$4&amp;$E145,FNOM&amp;FDATE,0),4)," ")</f>
        <v xml:space="preserve"> </v>
      </c>
      <c r="BP145" s="187">
        <f t="shared" si="474"/>
        <v>0</v>
      </c>
      <c r="BQ145" s="188">
        <f>BP145</f>
        <v>0</v>
      </c>
      <c r="BR145" s="176" t="str">
        <f t="array" ref="BR145">IFERROR(INDEX(FDONN,MATCH($BR$4&amp;$E145,FNOM&amp;FDATE,0),3)," ")</f>
        <v xml:space="preserve"> </v>
      </c>
      <c r="BS145" s="178" t="str">
        <f t="array" ref="BS145">IFERROR(INDEX(FDONN,MATCH($BR$4&amp;$E145,FNOM&amp;FDATE,0),4)," ")</f>
        <v xml:space="preserve"> </v>
      </c>
      <c r="BT145" s="187">
        <f t="shared" si="475"/>
        <v>0</v>
      </c>
      <c r="BU145" s="188">
        <f>BT145</f>
        <v>0</v>
      </c>
      <c r="BV145" s="176" t="str">
        <f t="array" ref="BV145">IFERROR(INDEX(FDONN,MATCH($BV$4&amp;$E145,FNOM&amp;FDATE,0),3)," ")</f>
        <v xml:space="preserve"> </v>
      </c>
      <c r="BW145" s="178" t="str">
        <f t="array" ref="BW145">IFERROR(INDEX(FDONN,MATCH($BV$4&amp;$E145,FNOM&amp;FDATE,0),4)," ")</f>
        <v xml:space="preserve"> </v>
      </c>
      <c r="BX145" s="187">
        <f t="shared" si="476"/>
        <v>0</v>
      </c>
      <c r="BY145" s="188">
        <f>BX145</f>
        <v>0</v>
      </c>
      <c r="BZ145" s="176" t="str">
        <f t="array" ref="BZ145">IFERROR(INDEX(FDONN,MATCH($BZ$4&amp;$E145,FNOM&amp;FDATE,0),3)," ")</f>
        <v xml:space="preserve"> </v>
      </c>
      <c r="CA145" s="178" t="str">
        <f t="array" ref="CA145">IFERROR(INDEX(FDONN,MATCH($BZ$4&amp;$E145,FNOM&amp;FDATE,0),4)," ")</f>
        <v xml:space="preserve"> </v>
      </c>
      <c r="CB145" s="187">
        <f t="shared" si="477"/>
        <v>0</v>
      </c>
      <c r="CC145" s="188">
        <f>CB145</f>
        <v>0</v>
      </c>
      <c r="CD145" s="176" t="str">
        <f t="array" ref="CD145">IFERROR(INDEX(FDONN,MATCH($CD$4&amp;$E145,FNOM&amp;FDATE,0),3)," ")</f>
        <v xml:space="preserve"> </v>
      </c>
      <c r="CE145" s="178" t="str">
        <f t="array" ref="CE145">IFERROR(INDEX(FDONN,MATCH($CD$4&amp;$E145,FNOM&amp;FDATE,0),4)," ")</f>
        <v xml:space="preserve"> </v>
      </c>
      <c r="CF145" s="187">
        <f t="shared" si="478"/>
        <v>0</v>
      </c>
      <c r="CG145" s="188">
        <f>CF145</f>
        <v>0</v>
      </c>
      <c r="CH145" s="176" t="str">
        <f t="array" ref="CH145">IFERROR(INDEX(FDONN,MATCH($CH$4&amp;$E145,FNOM&amp;FDATE,0),3)," ")</f>
        <v xml:space="preserve"> </v>
      </c>
      <c r="CI145" s="178" t="str">
        <f t="array" ref="CI145">IFERROR(INDEX(FDONN,MATCH($CH$4&amp;$E145,FNOM&amp;FDATE,0),4)," ")</f>
        <v xml:space="preserve"> </v>
      </c>
      <c r="CJ145" s="187">
        <f t="shared" si="479"/>
        <v>0</v>
      </c>
      <c r="CK145" s="188">
        <f>CJ145</f>
        <v>0</v>
      </c>
      <c r="CL145" s="176" t="str">
        <f t="array" ref="CL145">IFERROR(INDEX(FDONN,MATCH($CL$4&amp;$E145,FNOM&amp;FDATE,0),3)," ")</f>
        <v xml:space="preserve"> </v>
      </c>
      <c r="CM145" s="178" t="str">
        <f t="array" ref="CM145">IFERROR(INDEX(FDONN,MATCH($CL$4&amp;$E145,FNOM&amp;FDATE,0),4)," ")</f>
        <v xml:space="preserve"> </v>
      </c>
      <c r="CN145" s="187">
        <f t="shared" si="480"/>
        <v>0</v>
      </c>
      <c r="CO145" s="188">
        <f>CN145</f>
        <v>0</v>
      </c>
      <c r="CP145" s="176" t="str">
        <f t="array" ref="CP145">IFERROR(INDEX(FDONN,MATCH($CP$4&amp;$E145,FNOM&amp;FDATE,0),3)," ")</f>
        <v xml:space="preserve"> </v>
      </c>
      <c r="CQ145" s="178" t="str">
        <f t="array" ref="CQ145">IFERROR(INDEX(FDONN,MATCH($CP$4&amp;$E145,FNOM&amp;FDATE,0),4)," ")</f>
        <v xml:space="preserve"> </v>
      </c>
      <c r="CR145" s="187">
        <f t="shared" si="481"/>
        <v>0</v>
      </c>
      <c r="CS145" s="188">
        <f>CR145</f>
        <v>0</v>
      </c>
      <c r="CT145" s="176" t="str">
        <f t="array" ref="CT145">IFERROR(INDEX(FDONN,MATCH($CT$4&amp;$E145,FNOM&amp;FDATE,0),3)," ")</f>
        <v xml:space="preserve"> </v>
      </c>
      <c r="CU145" s="178" t="str">
        <f t="array" ref="CU145">IFERROR(INDEX(FDONN,MATCH($CT$4&amp;$E145,FNOM&amp;FDATE,0),4)," ")</f>
        <v xml:space="preserve"> </v>
      </c>
      <c r="CV145" s="187">
        <f t="shared" si="482"/>
        <v>0</v>
      </c>
      <c r="CW145" s="188">
        <f>CV145</f>
        <v>0</v>
      </c>
      <c r="CX145" s="176" t="str">
        <f t="array" ref="CX145">IFERROR(INDEX(FDONN,MATCH($CX$4&amp;$E145,FNOM&amp;FDATE,0),3)," ")</f>
        <v xml:space="preserve"> </v>
      </c>
      <c r="CY145" s="178" t="str">
        <f t="array" ref="CY145">IFERROR(INDEX(FDONN,MATCH($CX$4&amp;$E145,FNOM&amp;FDATE,0),4)," ")</f>
        <v xml:space="preserve"> </v>
      </c>
      <c r="CZ145" s="187">
        <f t="shared" si="483"/>
        <v>0</v>
      </c>
      <c r="DA145" s="188">
        <f>CZ145</f>
        <v>0</v>
      </c>
      <c r="DB145" s="176" t="str">
        <f t="array" ref="DB145">IFERROR(INDEX(FDONN,MATCH($DB$4&amp;$E145,FNOM&amp;FDATE,0),3)," ")</f>
        <v xml:space="preserve"> </v>
      </c>
      <c r="DC145" s="178" t="str">
        <f t="array" ref="DC145">IFERROR(INDEX(FDONN,MATCH($DB$4&amp;$E145,FNOM&amp;FDATE,0),4)," ")</f>
        <v xml:space="preserve"> </v>
      </c>
      <c r="DD145" s="187">
        <f t="shared" si="484"/>
        <v>0</v>
      </c>
      <c r="DE145" s="188">
        <f>DD145</f>
        <v>0</v>
      </c>
      <c r="DF145" s="176" t="str">
        <f t="array" ref="DF145">IFERROR(INDEX(FDONN,MATCH($DF$4&amp;$E145,FNOM&amp;FDATE,0),3)," ")</f>
        <v xml:space="preserve"> </v>
      </c>
      <c r="DG145" s="178" t="str">
        <f t="array" ref="DG145">IFERROR(INDEX(FDONN,MATCH($DF$4&amp;$E145,FNOM&amp;FDATE,0),4)," ")</f>
        <v xml:space="preserve"> </v>
      </c>
      <c r="DH145" s="187">
        <f t="shared" si="485"/>
        <v>0</v>
      </c>
      <c r="DI145" s="188">
        <f>DH145</f>
        <v>0</v>
      </c>
      <c r="DJ145" s="176" t="str">
        <f t="array" ref="DJ145">IFERROR(INDEX(FDONN,MATCH($DJ$4&amp;$E145,FNOM&amp;FDATE,0),3)," ")</f>
        <v xml:space="preserve"> </v>
      </c>
      <c r="DK145" s="178" t="str">
        <f t="array" ref="DK145">IFERROR(INDEX(FDONN,MATCH($DJ$4&amp;$E145,FNOM&amp;FDATE,0),4)," ")</f>
        <v xml:space="preserve"> </v>
      </c>
      <c r="DL145" s="187">
        <f t="shared" si="486"/>
        <v>0</v>
      </c>
      <c r="DM145" s="188">
        <f>DL145</f>
        <v>0</v>
      </c>
      <c r="DN145" s="194" t="str">
        <f t="array" ref="DN145">IFERROR(INDEX(FDONN,MATCH($DN$4&amp;$E145,FNOM&amp;FDATE,0),3)," ")</f>
        <v xml:space="preserve"> </v>
      </c>
      <c r="DO145" s="178" t="str">
        <f t="array" ref="DO145">IFERROR(INDEX(FDONN,MATCH($DN$4&amp;$E145,FNOM&amp;FDATE,0),4)," ")</f>
        <v xml:space="preserve"> </v>
      </c>
      <c r="DP145" s="187">
        <f t="shared" si="487"/>
        <v>0</v>
      </c>
      <c r="DQ145" s="188">
        <f>DP145</f>
        <v>0</v>
      </c>
    </row>
    <row r="146" spans="1:121" ht="16.5" thickBot="1" x14ac:dyDescent="0.3">
      <c r="A146" s="97"/>
      <c r="B146" s="95">
        <f t="shared" si="453"/>
        <v>2</v>
      </c>
      <c r="C146" s="95">
        <f t="shared" si="454"/>
        <v>21</v>
      </c>
      <c r="D146" s="95">
        <f t="shared" si="455"/>
        <v>5</v>
      </c>
      <c r="E146" s="156">
        <f t="shared" si="458"/>
        <v>43606</v>
      </c>
      <c r="F146" s="176" t="str">
        <f t="array" ref="F146">IFERROR(INDEX(Etat!A:C,MATCH('2019'!$F$4:$I$4&amp;'2019'!$E146,FNOM&amp;FDATE,0),3)," ")</f>
        <v xml:space="preserve"> </v>
      </c>
      <c r="G146" s="178" t="str">
        <f t="array" ref="G146">IFERROR(INDEX(Etat!A:D,MATCH('2019'!$F$4:$I$4&amp;'2019'!$E146,FNOM&amp;FDATE,0),4)," ")</f>
        <v xml:space="preserve"> </v>
      </c>
      <c r="H146" s="187">
        <f t="shared" si="459"/>
        <v>0</v>
      </c>
      <c r="I146" s="188">
        <f t="shared" si="488"/>
        <v>0</v>
      </c>
      <c r="J146" s="176" t="str">
        <f t="array" ref="J146">IFERROR(INDEX(FDONN,MATCH($J$4&amp;$E146,FNOM&amp;FDATE,0),3)," ")</f>
        <v xml:space="preserve"> </v>
      </c>
      <c r="K146" s="178" t="str">
        <f t="array" ref="K146">IFERROR(INDEX(FDONN,MATCH($J$4&amp;$E146,FNOM&amp;FDATE,0),4)," ")</f>
        <v xml:space="preserve"> </v>
      </c>
      <c r="L146" s="187">
        <f t="shared" si="460"/>
        <v>0</v>
      </c>
      <c r="M146" s="188">
        <f t="shared" si="420"/>
        <v>0</v>
      </c>
      <c r="N146" s="176" t="str">
        <f t="array" ref="N146">IFERROR(INDEX(FDONN,MATCH($N$4&amp;$E146,FNOM&amp;FDATE,0),3)," ")</f>
        <v xml:space="preserve"> </v>
      </c>
      <c r="O146" s="178" t="str">
        <f t="array" ref="O146">IFERROR(INDEX(FDONN,MATCH($N$4&amp;$E146,FNOM&amp;FDATE,0),4)," ")</f>
        <v xml:space="preserve"> </v>
      </c>
      <c r="P146" s="187">
        <f t="shared" si="461"/>
        <v>0</v>
      </c>
      <c r="Q146" s="188">
        <f t="shared" si="421"/>
        <v>0</v>
      </c>
      <c r="R146" s="176" t="str">
        <f t="array" ref="R146">IFERROR(INDEX(FDONN,MATCH($R$4&amp;$E146,FNOM&amp;FDATE,0),3)," ")</f>
        <v xml:space="preserve"> </v>
      </c>
      <c r="S146" s="178" t="str">
        <f t="array" ref="S146">IFERROR(INDEX(FDONN,MATCH($R$4&amp;$E146,FNOM&amp;FDATE,0),4)," ")</f>
        <v xml:space="preserve"> </v>
      </c>
      <c r="T146" s="187">
        <f t="shared" si="462"/>
        <v>0</v>
      </c>
      <c r="U146" s="188">
        <f t="shared" si="422"/>
        <v>0</v>
      </c>
      <c r="V146" s="176" t="str">
        <f t="array" ref="V146">IFERROR(INDEX(FDONN,MATCH($V$4&amp;$E146,FNOM&amp;FDATE,0),3)," ")</f>
        <v xml:space="preserve"> </v>
      </c>
      <c r="W146" s="178" t="str">
        <f t="array" ref="W146">IFERROR(INDEX(FDONN,MATCH($V$4&amp;$E146,FNOM&amp;FDATE,0),4)," ")</f>
        <v xml:space="preserve"> </v>
      </c>
      <c r="X146" s="187">
        <f t="shared" si="463"/>
        <v>0</v>
      </c>
      <c r="Y146" s="188">
        <f t="shared" si="423"/>
        <v>0</v>
      </c>
      <c r="Z146" s="176" t="str">
        <f t="array" ref="Z146">IFERROR(INDEX(FDONN,MATCH($Z$4&amp;$E146,FNOM&amp;FDATE,0),3)," ")</f>
        <v xml:space="preserve"> </v>
      </c>
      <c r="AA146" s="178" t="str">
        <f t="array" ref="AA146">IFERROR(INDEX(FDONN,MATCH($Z$4&amp;$E146,FNOM&amp;FDATE,0),4)," ")</f>
        <v xml:space="preserve"> </v>
      </c>
      <c r="AB146" s="187">
        <f t="shared" si="464"/>
        <v>0</v>
      </c>
      <c r="AC146" s="188">
        <f t="shared" si="424"/>
        <v>0</v>
      </c>
      <c r="AD146" s="176" t="str">
        <f t="shared" si="456"/>
        <v xml:space="preserve"> </v>
      </c>
      <c r="AE146" s="178" t="str">
        <f t="shared" si="457"/>
        <v xml:space="preserve"> </v>
      </c>
      <c r="AF146" s="187">
        <f t="shared" si="465"/>
        <v>0</v>
      </c>
      <c r="AG146" s="188">
        <f t="shared" si="425"/>
        <v>0</v>
      </c>
      <c r="AH146" s="176" t="str">
        <f t="array" ref="AH146">IFERROR(INDEX(FDONN,MATCH($AH$4&amp;$E146,FNOM&amp;FDATE,0),3)," ")</f>
        <v xml:space="preserve"> </v>
      </c>
      <c r="AI146" s="178" t="str">
        <f t="array" ref="AI146">IFERROR(INDEX(FDONN,MATCH($AH$4&amp;$E146,FNOM&amp;FDATE,0),4)," ")</f>
        <v xml:space="preserve"> </v>
      </c>
      <c r="AJ146" s="187">
        <f t="shared" si="466"/>
        <v>0</v>
      </c>
      <c r="AK146" s="188">
        <f t="shared" si="426"/>
        <v>0</v>
      </c>
      <c r="AL146" s="176" t="str">
        <f t="array" ref="AL146">IFERROR(INDEX(FDONN,MATCH($AL$4&amp;$E146,FNOM&amp;FDATE,0),3)," ")</f>
        <v xml:space="preserve"> </v>
      </c>
      <c r="AM146" s="178" t="str">
        <f t="array" ref="AM146">IFERROR(INDEX(FDONN,MATCH($AL$4&amp;$E146,FNOM&amp;FDATE,0),4)," ")</f>
        <v xml:space="preserve"> </v>
      </c>
      <c r="AN146" s="187">
        <f t="shared" si="467"/>
        <v>0</v>
      </c>
      <c r="AO146" s="188">
        <f t="shared" si="427"/>
        <v>0</v>
      </c>
      <c r="AP146" s="176" t="str">
        <f t="array" ref="AP146">IFERROR(INDEX(FDONN,MATCH($AP$4&amp;$E146,FNOM&amp;FDATE,0),3)," ")</f>
        <v xml:space="preserve"> </v>
      </c>
      <c r="AQ146" s="178" t="str">
        <f t="array" ref="AQ146">IFERROR(INDEX(FDONN,MATCH($AP$4&amp;$E146,FNOM&amp;FDATE,0),4)," ")</f>
        <v xml:space="preserve"> </v>
      </c>
      <c r="AR146" s="187">
        <f t="shared" si="468"/>
        <v>0</v>
      </c>
      <c r="AS146" s="188">
        <f t="shared" si="428"/>
        <v>0</v>
      </c>
      <c r="AT146" s="176" t="str">
        <f t="array" ref="AT146">IFERROR(INDEX(FDONN,MATCH($AT$4&amp;$E146,FNOM&amp;FDATE,0),3)," ")</f>
        <v xml:space="preserve"> </v>
      </c>
      <c r="AU146" s="178" t="str">
        <f t="array" ref="AU146">IFERROR(INDEX(FDONN,MATCH($AT$4&amp;$E146,FNOM&amp;FDATE,0),4)," ")</f>
        <v xml:space="preserve"> </v>
      </c>
      <c r="AV146" s="187">
        <f t="shared" si="469"/>
        <v>0</v>
      </c>
      <c r="AW146" s="188">
        <f t="shared" si="429"/>
        <v>0</v>
      </c>
      <c r="AX146" s="176" t="str">
        <f t="array" ref="AX146">IFERROR(INDEX(FDONN,MATCH($AX$4&amp;$E146,FNOM&amp;FDATE,0),3)," ")</f>
        <v xml:space="preserve"> </v>
      </c>
      <c r="AY146" s="178" t="str">
        <f t="array" ref="AY146">IFERROR(INDEX(FDONN,MATCH($AX$4&amp;$E146,FNOM&amp;FDATE,0),4)," ")</f>
        <v xml:space="preserve"> </v>
      </c>
      <c r="AZ146" s="187">
        <f t="shared" si="470"/>
        <v>0</v>
      </c>
      <c r="BA146" s="188">
        <f t="shared" si="430"/>
        <v>0</v>
      </c>
      <c r="BB146" s="176" t="str">
        <f t="array" ref="BB146">IFERROR(INDEX(FDONN,MATCH($BB$4&amp;$E146,FNOM&amp;FDATE,0),3)," ")</f>
        <v xml:space="preserve"> </v>
      </c>
      <c r="BC146" s="178" t="str">
        <f t="array" ref="BC146">IFERROR(INDEX(FDONN,MATCH($BB$4&amp;$E146,FNOM&amp;FDATE,0),4)," ")</f>
        <v xml:space="preserve"> </v>
      </c>
      <c r="BD146" s="187">
        <f t="shared" si="471"/>
        <v>0</v>
      </c>
      <c r="BE146" s="188">
        <f t="shared" si="431"/>
        <v>0</v>
      </c>
      <c r="BF146" s="176" t="str">
        <f t="array" ref="BF146">IFERROR(INDEX(FDONN,MATCH($BF$4&amp;$E146,FNOM&amp;FDATE,0),3)," ")</f>
        <v xml:space="preserve"> </v>
      </c>
      <c r="BG146" s="178" t="str">
        <f t="array" ref="BG146">IFERROR(INDEX(FDONN,MATCH($BF$4&amp;$E146,FNOM&amp;FDATE,0),4)," ")</f>
        <v xml:space="preserve"> </v>
      </c>
      <c r="BH146" s="187">
        <f t="shared" si="472"/>
        <v>0</v>
      </c>
      <c r="BI146" s="188">
        <f t="shared" si="432"/>
        <v>0</v>
      </c>
      <c r="BJ146" s="176" t="str">
        <f t="array" ref="BJ146">IFERROR(INDEX(FDONN,MATCH($BJ$4&amp;$E146,FNOM&amp;FDATE,0),3)," ")</f>
        <v xml:space="preserve"> </v>
      </c>
      <c r="BK146" s="178" t="str">
        <f t="array" ref="BK146">IFERROR(INDEX(FDONN,MATCH($BJ$4&amp;$E146,FNOM&amp;FDATE,0),4)," ")</f>
        <v xml:space="preserve"> </v>
      </c>
      <c r="BL146" s="187">
        <f t="shared" si="473"/>
        <v>0</v>
      </c>
      <c r="BM146" s="188">
        <f t="shared" si="433"/>
        <v>0</v>
      </c>
      <c r="BN146" s="176" t="str">
        <f t="array" ref="BN146">IFERROR(INDEX(FDONN,MATCH($BN$4&amp;$E146,FNOM&amp;FDATE,0),3)," ")</f>
        <v xml:space="preserve"> </v>
      </c>
      <c r="BO146" s="178" t="str">
        <f t="array" ref="BO146">IFERROR(INDEX(FDONN,MATCH($BN$4&amp;$E146,FNOM&amp;FDATE,0),4)," ")</f>
        <v xml:space="preserve"> </v>
      </c>
      <c r="BP146" s="187">
        <f t="shared" si="474"/>
        <v>0</v>
      </c>
      <c r="BQ146" s="188">
        <f t="shared" si="434"/>
        <v>0</v>
      </c>
      <c r="BR146" s="176" t="str">
        <f t="array" ref="BR146">IFERROR(INDEX(FDONN,MATCH($BR$4&amp;$E146,FNOM&amp;FDATE,0),3)," ")</f>
        <v xml:space="preserve"> </v>
      </c>
      <c r="BS146" s="178" t="str">
        <f t="array" ref="BS146">IFERROR(INDEX(FDONN,MATCH($BR$4&amp;$E146,FNOM&amp;FDATE,0),4)," ")</f>
        <v xml:space="preserve"> </v>
      </c>
      <c r="BT146" s="187">
        <f t="shared" si="475"/>
        <v>0</v>
      </c>
      <c r="BU146" s="188">
        <f t="shared" si="435"/>
        <v>0</v>
      </c>
      <c r="BV146" s="176" t="str">
        <f t="array" ref="BV146">IFERROR(INDEX(FDONN,MATCH($BV$4&amp;$E146,FNOM&amp;FDATE,0),3)," ")</f>
        <v xml:space="preserve"> </v>
      </c>
      <c r="BW146" s="178" t="str">
        <f t="array" ref="BW146">IFERROR(INDEX(FDONN,MATCH($BV$4&amp;$E146,FNOM&amp;FDATE,0),4)," ")</f>
        <v xml:space="preserve"> </v>
      </c>
      <c r="BX146" s="187">
        <f t="shared" si="476"/>
        <v>0</v>
      </c>
      <c r="BY146" s="188">
        <f t="shared" si="436"/>
        <v>0</v>
      </c>
      <c r="BZ146" s="176" t="str">
        <f t="array" ref="BZ146">IFERROR(INDEX(FDONN,MATCH($BZ$4&amp;$E146,FNOM&amp;FDATE,0),3)," ")</f>
        <v xml:space="preserve"> </v>
      </c>
      <c r="CA146" s="178" t="str">
        <f t="array" ref="CA146">IFERROR(INDEX(FDONN,MATCH($BZ$4&amp;$E146,FNOM&amp;FDATE,0),4)," ")</f>
        <v xml:space="preserve"> </v>
      </c>
      <c r="CB146" s="187">
        <f t="shared" si="477"/>
        <v>0</v>
      </c>
      <c r="CC146" s="188">
        <f t="shared" si="437"/>
        <v>0</v>
      </c>
      <c r="CD146" s="176" t="str">
        <f t="array" ref="CD146">IFERROR(INDEX(FDONN,MATCH($CD$4&amp;$E146,FNOM&amp;FDATE,0),3)," ")</f>
        <v xml:space="preserve"> </v>
      </c>
      <c r="CE146" s="178" t="str">
        <f t="array" ref="CE146">IFERROR(INDEX(FDONN,MATCH($CD$4&amp;$E146,FNOM&amp;FDATE,0),4)," ")</f>
        <v xml:space="preserve"> </v>
      </c>
      <c r="CF146" s="187">
        <f t="shared" si="478"/>
        <v>0</v>
      </c>
      <c r="CG146" s="188">
        <f t="shared" si="438"/>
        <v>0</v>
      </c>
      <c r="CH146" s="176" t="str">
        <f t="array" ref="CH146">IFERROR(INDEX(FDONN,MATCH($CH$4&amp;$E146,FNOM&amp;FDATE,0),3)," ")</f>
        <v xml:space="preserve"> </v>
      </c>
      <c r="CI146" s="178" t="str">
        <f t="array" ref="CI146">IFERROR(INDEX(FDONN,MATCH($CH$4&amp;$E146,FNOM&amp;FDATE,0),4)," ")</f>
        <v xml:space="preserve"> </v>
      </c>
      <c r="CJ146" s="187">
        <f t="shared" si="479"/>
        <v>0</v>
      </c>
      <c r="CK146" s="188">
        <f t="shared" si="439"/>
        <v>0</v>
      </c>
      <c r="CL146" s="176" t="str">
        <f t="array" ref="CL146">IFERROR(INDEX(FDONN,MATCH($CL$4&amp;$E146,FNOM&amp;FDATE,0),3)," ")</f>
        <v xml:space="preserve"> </v>
      </c>
      <c r="CM146" s="178" t="str">
        <f t="array" ref="CM146">IFERROR(INDEX(FDONN,MATCH($CL$4&amp;$E146,FNOM&amp;FDATE,0),4)," ")</f>
        <v xml:space="preserve"> </v>
      </c>
      <c r="CN146" s="187">
        <f t="shared" si="480"/>
        <v>0</v>
      </c>
      <c r="CO146" s="188">
        <f t="shared" si="440"/>
        <v>0</v>
      </c>
      <c r="CP146" s="176" t="str">
        <f t="array" ref="CP146">IFERROR(INDEX(FDONN,MATCH($CP$4&amp;$E146,FNOM&amp;FDATE,0),3)," ")</f>
        <v xml:space="preserve"> </v>
      </c>
      <c r="CQ146" s="178" t="str">
        <f t="array" ref="CQ146">IFERROR(INDEX(FDONN,MATCH($CP$4&amp;$E146,FNOM&amp;FDATE,0),4)," ")</f>
        <v xml:space="preserve"> </v>
      </c>
      <c r="CR146" s="187">
        <f t="shared" si="481"/>
        <v>0</v>
      </c>
      <c r="CS146" s="188">
        <f t="shared" si="441"/>
        <v>0</v>
      </c>
      <c r="CT146" s="176" t="str">
        <f t="array" ref="CT146">IFERROR(INDEX(FDONN,MATCH($CT$4&amp;$E146,FNOM&amp;FDATE,0),3)," ")</f>
        <v xml:space="preserve"> </v>
      </c>
      <c r="CU146" s="178" t="str">
        <f t="array" ref="CU146">IFERROR(INDEX(FDONN,MATCH($CT$4&amp;$E146,FNOM&amp;FDATE,0),4)," ")</f>
        <v xml:space="preserve"> </v>
      </c>
      <c r="CV146" s="187">
        <f t="shared" si="482"/>
        <v>0</v>
      </c>
      <c r="CW146" s="188">
        <f t="shared" si="442"/>
        <v>0</v>
      </c>
      <c r="CX146" s="176" t="str">
        <f t="array" ref="CX146">IFERROR(INDEX(FDONN,MATCH($CX$4&amp;$E146,FNOM&amp;FDATE,0),3)," ")</f>
        <v xml:space="preserve"> </v>
      </c>
      <c r="CY146" s="178" t="str">
        <f t="array" ref="CY146">IFERROR(INDEX(FDONN,MATCH($CX$4&amp;$E146,FNOM&amp;FDATE,0),4)," ")</f>
        <v xml:space="preserve"> </v>
      </c>
      <c r="CZ146" s="187">
        <f t="shared" si="483"/>
        <v>0</v>
      </c>
      <c r="DA146" s="188">
        <f t="shared" si="443"/>
        <v>0</v>
      </c>
      <c r="DB146" s="176" t="str">
        <f t="array" ref="DB146">IFERROR(INDEX(FDONN,MATCH($DB$4&amp;$E146,FNOM&amp;FDATE,0),3)," ")</f>
        <v xml:space="preserve"> </v>
      </c>
      <c r="DC146" s="178" t="str">
        <f t="array" ref="DC146">IFERROR(INDEX(FDONN,MATCH($DB$4&amp;$E146,FNOM&amp;FDATE,0),4)," ")</f>
        <v xml:space="preserve"> </v>
      </c>
      <c r="DD146" s="187">
        <f t="shared" si="484"/>
        <v>0</v>
      </c>
      <c r="DE146" s="188">
        <f t="shared" si="444"/>
        <v>0</v>
      </c>
      <c r="DF146" s="176" t="str">
        <f t="array" ref="DF146">IFERROR(INDEX(FDONN,MATCH($DF$4&amp;$E146,FNOM&amp;FDATE,0),3)," ")</f>
        <v xml:space="preserve"> </v>
      </c>
      <c r="DG146" s="178" t="str">
        <f t="array" ref="DG146">IFERROR(INDEX(FDONN,MATCH($DF$4&amp;$E146,FNOM&amp;FDATE,0),4)," ")</f>
        <v xml:space="preserve"> </v>
      </c>
      <c r="DH146" s="187">
        <f t="shared" si="485"/>
        <v>0</v>
      </c>
      <c r="DI146" s="188">
        <f t="shared" si="445"/>
        <v>0</v>
      </c>
      <c r="DJ146" s="176" t="str">
        <f t="array" ref="DJ146">IFERROR(INDEX(FDONN,MATCH($DJ$4&amp;$E146,FNOM&amp;FDATE,0),3)," ")</f>
        <v xml:space="preserve"> </v>
      </c>
      <c r="DK146" s="178" t="str">
        <f t="array" ref="DK146">IFERROR(INDEX(FDONN,MATCH($DJ$4&amp;$E146,FNOM&amp;FDATE,0),4)," ")</f>
        <v xml:space="preserve"> </v>
      </c>
      <c r="DL146" s="187">
        <f t="shared" si="486"/>
        <v>0</v>
      </c>
      <c r="DM146" s="188">
        <f t="shared" si="446"/>
        <v>0</v>
      </c>
      <c r="DN146" s="194" t="str">
        <f t="array" ref="DN146">IFERROR(INDEX(FDONN,MATCH($DN$4&amp;$E146,FNOM&amp;FDATE,0),3)," ")</f>
        <v xml:space="preserve"> </v>
      </c>
      <c r="DO146" s="178" t="str">
        <f t="array" ref="DO146">IFERROR(INDEX(FDONN,MATCH($DN$4&amp;$E146,FNOM&amp;FDATE,0),4)," ")</f>
        <v xml:space="preserve"> </v>
      </c>
      <c r="DP146" s="187">
        <f t="shared" si="487"/>
        <v>0</v>
      </c>
      <c r="DQ146" s="188">
        <f t="shared" si="447"/>
        <v>0</v>
      </c>
    </row>
    <row r="147" spans="1:121" ht="16.5" thickBot="1" x14ac:dyDescent="0.3">
      <c r="A147" s="97"/>
      <c r="B147" s="95">
        <f t="shared" si="453"/>
        <v>3</v>
      </c>
      <c r="C147" s="95">
        <f t="shared" si="454"/>
        <v>21</v>
      </c>
      <c r="D147" s="95">
        <f t="shared" si="455"/>
        <v>5</v>
      </c>
      <c r="E147" s="156">
        <f t="shared" si="458"/>
        <v>43607</v>
      </c>
      <c r="F147" s="176" t="str">
        <f t="array" ref="F147">IFERROR(INDEX(Etat!A:C,MATCH('2019'!$F$4:$I$4&amp;'2019'!$E147,FNOM&amp;FDATE,0),3)," ")</f>
        <v xml:space="preserve"> </v>
      </c>
      <c r="G147" s="178" t="str">
        <f t="array" ref="G147">IFERROR(INDEX(Etat!A:D,MATCH('2019'!$F$4:$I$4&amp;'2019'!$E147,FNOM&amp;FDATE,0),4)," ")</f>
        <v xml:space="preserve"> </v>
      </c>
      <c r="H147" s="187">
        <f t="shared" si="459"/>
        <v>0</v>
      </c>
      <c r="I147" s="188">
        <f t="shared" ref="I147:I153" si="489">I146+H147</f>
        <v>0</v>
      </c>
      <c r="J147" s="176" t="str">
        <f t="array" ref="J147">IFERROR(INDEX(FDONN,MATCH($J$4&amp;$E147,FNOM&amp;FDATE,0),3)," ")</f>
        <v xml:space="preserve"> </v>
      </c>
      <c r="K147" s="178" t="str">
        <f t="array" ref="K147">IFERROR(INDEX(FDONN,MATCH($J$4&amp;$E147,FNOM&amp;FDATE,0),4)," ")</f>
        <v xml:space="preserve"> </v>
      </c>
      <c r="L147" s="187">
        <f t="shared" si="460"/>
        <v>0</v>
      </c>
      <c r="M147" s="188">
        <f t="shared" si="420"/>
        <v>0</v>
      </c>
      <c r="N147" s="176" t="str">
        <f t="array" ref="N147">IFERROR(INDEX(FDONN,MATCH($N$4&amp;$E147,FNOM&amp;FDATE,0),3)," ")</f>
        <v xml:space="preserve"> </v>
      </c>
      <c r="O147" s="178" t="str">
        <f t="array" ref="O147">IFERROR(INDEX(FDONN,MATCH($N$4&amp;$E147,FNOM&amp;FDATE,0),4)," ")</f>
        <v xml:space="preserve"> </v>
      </c>
      <c r="P147" s="187">
        <f t="shared" si="461"/>
        <v>0</v>
      </c>
      <c r="Q147" s="188">
        <f t="shared" si="421"/>
        <v>0</v>
      </c>
      <c r="R147" s="176" t="str">
        <f t="array" ref="R147">IFERROR(INDEX(FDONN,MATCH($R$4&amp;$E147,FNOM&amp;FDATE,0),3)," ")</f>
        <v xml:space="preserve"> </v>
      </c>
      <c r="S147" s="178" t="str">
        <f t="array" ref="S147">IFERROR(INDEX(FDONN,MATCH($R$4&amp;$E147,FNOM&amp;FDATE,0),4)," ")</f>
        <v xml:space="preserve"> </v>
      </c>
      <c r="T147" s="187">
        <f t="shared" si="462"/>
        <v>0</v>
      </c>
      <c r="U147" s="188">
        <f t="shared" si="422"/>
        <v>0</v>
      </c>
      <c r="V147" s="176" t="str">
        <f t="array" ref="V147">IFERROR(INDEX(FDONN,MATCH($V$4&amp;$E147,FNOM&amp;FDATE,0),3)," ")</f>
        <v xml:space="preserve"> </v>
      </c>
      <c r="W147" s="178" t="str">
        <f t="array" ref="W147">IFERROR(INDEX(FDONN,MATCH($V$4&amp;$E147,FNOM&amp;FDATE,0),4)," ")</f>
        <v xml:space="preserve"> </v>
      </c>
      <c r="X147" s="187">
        <f t="shared" si="463"/>
        <v>0</v>
      </c>
      <c r="Y147" s="188">
        <f t="shared" si="423"/>
        <v>0</v>
      </c>
      <c r="Z147" s="176" t="str">
        <f t="array" ref="Z147">IFERROR(INDEX(FDONN,MATCH($Z$4&amp;$E147,FNOM&amp;FDATE,0),3)," ")</f>
        <v xml:space="preserve"> </v>
      </c>
      <c r="AA147" s="178" t="str">
        <f t="array" ref="AA147">IFERROR(INDEX(FDONN,MATCH($Z$4&amp;$E147,FNOM&amp;FDATE,0),4)," ")</f>
        <v xml:space="preserve"> </v>
      </c>
      <c r="AB147" s="187">
        <f t="shared" si="464"/>
        <v>0</v>
      </c>
      <c r="AC147" s="188">
        <f t="shared" si="424"/>
        <v>0</v>
      </c>
      <c r="AD147" s="176" t="str">
        <f t="shared" si="456"/>
        <v xml:space="preserve"> </v>
      </c>
      <c r="AE147" s="178" t="str">
        <f t="shared" si="457"/>
        <v xml:space="preserve"> </v>
      </c>
      <c r="AF147" s="187">
        <f t="shared" si="465"/>
        <v>0</v>
      </c>
      <c r="AG147" s="188">
        <f t="shared" si="425"/>
        <v>0</v>
      </c>
      <c r="AH147" s="176" t="str">
        <f t="array" ref="AH147">IFERROR(INDEX(FDONN,MATCH($AH$4&amp;$E147,FNOM&amp;FDATE,0),3)," ")</f>
        <v xml:space="preserve"> </v>
      </c>
      <c r="AI147" s="178" t="str">
        <f t="array" ref="AI147">IFERROR(INDEX(FDONN,MATCH($AH$4&amp;$E147,FNOM&amp;FDATE,0),4)," ")</f>
        <v xml:space="preserve"> </v>
      </c>
      <c r="AJ147" s="187">
        <f t="shared" si="466"/>
        <v>0</v>
      </c>
      <c r="AK147" s="188">
        <f t="shared" si="426"/>
        <v>0</v>
      </c>
      <c r="AL147" s="176" t="str">
        <f t="array" ref="AL147">IFERROR(INDEX(FDONN,MATCH($AL$4&amp;$E147,FNOM&amp;FDATE,0),3)," ")</f>
        <v xml:space="preserve"> </v>
      </c>
      <c r="AM147" s="178" t="str">
        <f t="array" ref="AM147">IFERROR(INDEX(FDONN,MATCH($AL$4&amp;$E147,FNOM&amp;FDATE,0),4)," ")</f>
        <v xml:space="preserve"> </v>
      </c>
      <c r="AN147" s="187">
        <f t="shared" si="467"/>
        <v>0</v>
      </c>
      <c r="AO147" s="188">
        <f t="shared" si="427"/>
        <v>0</v>
      </c>
      <c r="AP147" s="176" t="str">
        <f t="array" ref="AP147">IFERROR(INDEX(FDONN,MATCH($AP$4&amp;$E147,FNOM&amp;FDATE,0),3)," ")</f>
        <v xml:space="preserve"> </v>
      </c>
      <c r="AQ147" s="178" t="str">
        <f t="array" ref="AQ147">IFERROR(INDEX(FDONN,MATCH($AP$4&amp;$E147,FNOM&amp;FDATE,0),4)," ")</f>
        <v xml:space="preserve"> </v>
      </c>
      <c r="AR147" s="187">
        <f t="shared" si="468"/>
        <v>0</v>
      </c>
      <c r="AS147" s="188">
        <f t="shared" si="428"/>
        <v>0</v>
      </c>
      <c r="AT147" s="176" t="str">
        <f t="array" ref="AT147">IFERROR(INDEX(FDONN,MATCH($AT$4&amp;$E147,FNOM&amp;FDATE,0),3)," ")</f>
        <v xml:space="preserve"> </v>
      </c>
      <c r="AU147" s="178" t="str">
        <f t="array" ref="AU147">IFERROR(INDEX(FDONN,MATCH($AT$4&amp;$E147,FNOM&amp;FDATE,0),4)," ")</f>
        <v xml:space="preserve"> </v>
      </c>
      <c r="AV147" s="187">
        <f t="shared" si="469"/>
        <v>0</v>
      </c>
      <c r="AW147" s="188">
        <f t="shared" si="429"/>
        <v>0</v>
      </c>
      <c r="AX147" s="176" t="str">
        <f t="array" ref="AX147">IFERROR(INDEX(FDONN,MATCH($AX$4&amp;$E147,FNOM&amp;FDATE,0),3)," ")</f>
        <v xml:space="preserve"> </v>
      </c>
      <c r="AY147" s="178" t="str">
        <f t="array" ref="AY147">IFERROR(INDEX(FDONN,MATCH($AX$4&amp;$E147,FNOM&amp;FDATE,0),4)," ")</f>
        <v xml:space="preserve"> </v>
      </c>
      <c r="AZ147" s="187">
        <f t="shared" si="470"/>
        <v>0</v>
      </c>
      <c r="BA147" s="188">
        <f t="shared" si="430"/>
        <v>0</v>
      </c>
      <c r="BB147" s="176" t="str">
        <f t="array" ref="BB147">IFERROR(INDEX(FDONN,MATCH($BB$4&amp;$E147,FNOM&amp;FDATE,0),3)," ")</f>
        <v xml:space="preserve"> </v>
      </c>
      <c r="BC147" s="178" t="str">
        <f t="array" ref="BC147">IFERROR(INDEX(FDONN,MATCH($BB$4&amp;$E147,FNOM&amp;FDATE,0),4)," ")</f>
        <v xml:space="preserve"> </v>
      </c>
      <c r="BD147" s="187">
        <f t="shared" si="471"/>
        <v>0</v>
      </c>
      <c r="BE147" s="188">
        <f t="shared" si="431"/>
        <v>0</v>
      </c>
      <c r="BF147" s="176" t="str">
        <f t="array" ref="BF147">IFERROR(INDEX(FDONN,MATCH($BF$4&amp;$E147,FNOM&amp;FDATE,0),3)," ")</f>
        <v xml:space="preserve"> </v>
      </c>
      <c r="BG147" s="178" t="str">
        <f t="array" ref="BG147">IFERROR(INDEX(FDONN,MATCH($BF$4&amp;$E147,FNOM&amp;FDATE,0),4)," ")</f>
        <v xml:space="preserve"> </v>
      </c>
      <c r="BH147" s="187">
        <f t="shared" si="472"/>
        <v>0</v>
      </c>
      <c r="BI147" s="188">
        <f t="shared" si="432"/>
        <v>0</v>
      </c>
      <c r="BJ147" s="176" t="str">
        <f t="array" ref="BJ147">IFERROR(INDEX(FDONN,MATCH($BJ$4&amp;$E147,FNOM&amp;FDATE,0),3)," ")</f>
        <v xml:space="preserve"> </v>
      </c>
      <c r="BK147" s="178" t="str">
        <f t="array" ref="BK147">IFERROR(INDEX(FDONN,MATCH($BJ$4&amp;$E147,FNOM&amp;FDATE,0),4)," ")</f>
        <v xml:space="preserve"> </v>
      </c>
      <c r="BL147" s="187">
        <f t="shared" si="473"/>
        <v>0</v>
      </c>
      <c r="BM147" s="188">
        <f t="shared" si="433"/>
        <v>0</v>
      </c>
      <c r="BN147" s="176" t="str">
        <f t="array" ref="BN147">IFERROR(INDEX(FDONN,MATCH($BN$4&amp;$E147,FNOM&amp;FDATE,0),3)," ")</f>
        <v xml:space="preserve"> </v>
      </c>
      <c r="BO147" s="178" t="str">
        <f t="array" ref="BO147">IFERROR(INDEX(FDONN,MATCH($BN$4&amp;$E147,FNOM&amp;FDATE,0),4)," ")</f>
        <v xml:space="preserve"> </v>
      </c>
      <c r="BP147" s="187">
        <f t="shared" si="474"/>
        <v>0</v>
      </c>
      <c r="BQ147" s="188">
        <f t="shared" si="434"/>
        <v>0</v>
      </c>
      <c r="BR147" s="176" t="str">
        <f t="array" ref="BR147">IFERROR(INDEX(FDONN,MATCH($BR$4&amp;$E147,FNOM&amp;FDATE,0),3)," ")</f>
        <v xml:space="preserve"> </v>
      </c>
      <c r="BS147" s="178" t="str">
        <f t="array" ref="BS147">IFERROR(INDEX(FDONN,MATCH($BR$4&amp;$E147,FNOM&amp;FDATE,0),4)," ")</f>
        <v xml:space="preserve"> </v>
      </c>
      <c r="BT147" s="187">
        <f t="shared" si="475"/>
        <v>0</v>
      </c>
      <c r="BU147" s="188">
        <f t="shared" si="435"/>
        <v>0</v>
      </c>
      <c r="BV147" s="176" t="str">
        <f t="array" ref="BV147">IFERROR(INDEX(FDONN,MATCH($BV$4&amp;$E147,FNOM&amp;FDATE,0),3)," ")</f>
        <v xml:space="preserve"> </v>
      </c>
      <c r="BW147" s="178" t="str">
        <f t="array" ref="BW147">IFERROR(INDEX(FDONN,MATCH($BV$4&amp;$E147,FNOM&amp;FDATE,0),4)," ")</f>
        <v xml:space="preserve"> </v>
      </c>
      <c r="BX147" s="187">
        <f t="shared" si="476"/>
        <v>0</v>
      </c>
      <c r="BY147" s="188">
        <f t="shared" si="436"/>
        <v>0</v>
      </c>
      <c r="BZ147" s="176" t="str">
        <f t="array" ref="BZ147">IFERROR(INDEX(FDONN,MATCH($BZ$4&amp;$E147,FNOM&amp;FDATE,0),3)," ")</f>
        <v xml:space="preserve"> </v>
      </c>
      <c r="CA147" s="178" t="str">
        <f t="array" ref="CA147">IFERROR(INDEX(FDONN,MATCH($BZ$4&amp;$E147,FNOM&amp;FDATE,0),4)," ")</f>
        <v xml:space="preserve"> </v>
      </c>
      <c r="CB147" s="187">
        <f t="shared" si="477"/>
        <v>0</v>
      </c>
      <c r="CC147" s="188">
        <f t="shared" si="437"/>
        <v>0</v>
      </c>
      <c r="CD147" s="176" t="str">
        <f t="array" ref="CD147">IFERROR(INDEX(FDONN,MATCH($CD$4&amp;$E147,FNOM&amp;FDATE,0),3)," ")</f>
        <v xml:space="preserve"> </v>
      </c>
      <c r="CE147" s="178" t="str">
        <f t="array" ref="CE147">IFERROR(INDEX(FDONN,MATCH($CD$4&amp;$E147,FNOM&amp;FDATE,0),4)," ")</f>
        <v xml:space="preserve"> </v>
      </c>
      <c r="CF147" s="187">
        <f t="shared" si="478"/>
        <v>0</v>
      </c>
      <c r="CG147" s="188">
        <f t="shared" si="438"/>
        <v>0</v>
      </c>
      <c r="CH147" s="176" t="str">
        <f t="array" ref="CH147">IFERROR(INDEX(FDONN,MATCH($CH$4&amp;$E147,FNOM&amp;FDATE,0),3)," ")</f>
        <v xml:space="preserve"> </v>
      </c>
      <c r="CI147" s="178" t="str">
        <f t="array" ref="CI147">IFERROR(INDEX(FDONN,MATCH($CH$4&amp;$E147,FNOM&amp;FDATE,0),4)," ")</f>
        <v xml:space="preserve"> </v>
      </c>
      <c r="CJ147" s="187">
        <f t="shared" si="479"/>
        <v>0</v>
      </c>
      <c r="CK147" s="188">
        <f t="shared" si="439"/>
        <v>0</v>
      </c>
      <c r="CL147" s="176" t="str">
        <f t="array" ref="CL147">IFERROR(INDEX(FDONN,MATCH($CL$4&amp;$E147,FNOM&amp;FDATE,0),3)," ")</f>
        <v xml:space="preserve"> </v>
      </c>
      <c r="CM147" s="178" t="str">
        <f t="array" ref="CM147">IFERROR(INDEX(FDONN,MATCH($CL$4&amp;$E147,FNOM&amp;FDATE,0),4)," ")</f>
        <v xml:space="preserve"> </v>
      </c>
      <c r="CN147" s="187">
        <f t="shared" si="480"/>
        <v>0</v>
      </c>
      <c r="CO147" s="188">
        <f t="shared" si="440"/>
        <v>0</v>
      </c>
      <c r="CP147" s="176" t="str">
        <f t="array" ref="CP147">IFERROR(INDEX(FDONN,MATCH($CP$4&amp;$E147,FNOM&amp;FDATE,0),3)," ")</f>
        <v xml:space="preserve"> </v>
      </c>
      <c r="CQ147" s="178" t="str">
        <f t="array" ref="CQ147">IFERROR(INDEX(FDONN,MATCH($CP$4&amp;$E147,FNOM&amp;FDATE,0),4)," ")</f>
        <v xml:space="preserve"> </v>
      </c>
      <c r="CR147" s="187">
        <f t="shared" si="481"/>
        <v>0</v>
      </c>
      <c r="CS147" s="188">
        <f t="shared" si="441"/>
        <v>0</v>
      </c>
      <c r="CT147" s="176" t="str">
        <f t="array" ref="CT147">IFERROR(INDEX(FDONN,MATCH($CT$4&amp;$E147,FNOM&amp;FDATE,0),3)," ")</f>
        <v xml:space="preserve"> </v>
      </c>
      <c r="CU147" s="178" t="str">
        <f t="array" ref="CU147">IFERROR(INDEX(FDONN,MATCH($CT$4&amp;$E147,FNOM&amp;FDATE,0),4)," ")</f>
        <v xml:space="preserve"> </v>
      </c>
      <c r="CV147" s="187">
        <f t="shared" si="482"/>
        <v>0</v>
      </c>
      <c r="CW147" s="188">
        <f t="shared" si="442"/>
        <v>0</v>
      </c>
      <c r="CX147" s="176" t="str">
        <f t="array" ref="CX147">IFERROR(INDEX(FDONN,MATCH($CX$4&amp;$E147,FNOM&amp;FDATE,0),3)," ")</f>
        <v xml:space="preserve"> </v>
      </c>
      <c r="CY147" s="178" t="str">
        <f t="array" ref="CY147">IFERROR(INDEX(FDONN,MATCH($CX$4&amp;$E147,FNOM&amp;FDATE,0),4)," ")</f>
        <v xml:space="preserve"> </v>
      </c>
      <c r="CZ147" s="187">
        <f t="shared" si="483"/>
        <v>0</v>
      </c>
      <c r="DA147" s="188">
        <f t="shared" si="443"/>
        <v>0</v>
      </c>
      <c r="DB147" s="176" t="str">
        <f t="array" ref="DB147">IFERROR(INDEX(FDONN,MATCH($DB$4&amp;$E147,FNOM&amp;FDATE,0),3)," ")</f>
        <v xml:space="preserve"> </v>
      </c>
      <c r="DC147" s="178" t="str">
        <f t="array" ref="DC147">IFERROR(INDEX(FDONN,MATCH($DB$4&amp;$E147,FNOM&amp;FDATE,0),4)," ")</f>
        <v xml:space="preserve"> </v>
      </c>
      <c r="DD147" s="187">
        <f t="shared" si="484"/>
        <v>0</v>
      </c>
      <c r="DE147" s="188">
        <f t="shared" si="444"/>
        <v>0</v>
      </c>
      <c r="DF147" s="176" t="str">
        <f t="array" ref="DF147">IFERROR(INDEX(FDONN,MATCH($DF$4&amp;$E147,FNOM&amp;FDATE,0),3)," ")</f>
        <v xml:space="preserve"> </v>
      </c>
      <c r="DG147" s="178" t="str">
        <f t="array" ref="DG147">IFERROR(INDEX(FDONN,MATCH($DF$4&amp;$E147,FNOM&amp;FDATE,0),4)," ")</f>
        <v xml:space="preserve"> </v>
      </c>
      <c r="DH147" s="187">
        <f t="shared" si="485"/>
        <v>0</v>
      </c>
      <c r="DI147" s="188">
        <f t="shared" si="445"/>
        <v>0</v>
      </c>
      <c r="DJ147" s="176" t="str">
        <f t="array" ref="DJ147">IFERROR(INDEX(FDONN,MATCH($DJ$4&amp;$E147,FNOM&amp;FDATE,0),3)," ")</f>
        <v xml:space="preserve"> </v>
      </c>
      <c r="DK147" s="178" t="str">
        <f t="array" ref="DK147">IFERROR(INDEX(FDONN,MATCH($DJ$4&amp;$E147,FNOM&amp;FDATE,0),4)," ")</f>
        <v xml:space="preserve"> </v>
      </c>
      <c r="DL147" s="187">
        <f t="shared" si="486"/>
        <v>0</v>
      </c>
      <c r="DM147" s="188">
        <f t="shared" si="446"/>
        <v>0</v>
      </c>
      <c r="DN147" s="194" t="str">
        <f t="array" ref="DN147">IFERROR(INDEX(FDONN,MATCH($DN$4&amp;$E147,FNOM&amp;FDATE,0),3)," ")</f>
        <v xml:space="preserve"> </v>
      </c>
      <c r="DO147" s="178" t="str">
        <f t="array" ref="DO147">IFERROR(INDEX(FDONN,MATCH($DN$4&amp;$E147,FNOM&amp;FDATE,0),4)," ")</f>
        <v xml:space="preserve"> </v>
      </c>
      <c r="DP147" s="187">
        <f t="shared" si="487"/>
        <v>0</v>
      </c>
      <c r="DQ147" s="188">
        <f t="shared" si="447"/>
        <v>0</v>
      </c>
    </row>
    <row r="148" spans="1:121" ht="16.5" thickBot="1" x14ac:dyDescent="0.3">
      <c r="A148" s="97"/>
      <c r="B148" s="95">
        <f t="shared" si="453"/>
        <v>4</v>
      </c>
      <c r="C148" s="95">
        <f t="shared" si="454"/>
        <v>21</v>
      </c>
      <c r="D148" s="95">
        <f t="shared" si="455"/>
        <v>5</v>
      </c>
      <c r="E148" s="156">
        <f t="shared" si="458"/>
        <v>43608</v>
      </c>
      <c r="F148" s="176" t="str">
        <f t="array" ref="F148">IFERROR(INDEX(Etat!A:C,MATCH('2019'!$F$4:$I$4&amp;'2019'!$E148,FNOM&amp;FDATE,0),3)," ")</f>
        <v xml:space="preserve"> </v>
      </c>
      <c r="G148" s="178" t="str">
        <f t="array" ref="G148">IFERROR(INDEX(Etat!A:D,MATCH('2019'!$F$4:$I$4&amp;'2019'!$E148,FNOM&amp;FDATE,0),4)," ")</f>
        <v xml:space="preserve"> </v>
      </c>
      <c r="H148" s="187">
        <f t="shared" si="459"/>
        <v>0</v>
      </c>
      <c r="I148" s="188">
        <f t="shared" si="489"/>
        <v>0</v>
      </c>
      <c r="J148" s="176" t="str">
        <f t="array" ref="J148">IFERROR(INDEX(FDONN,MATCH($J$4&amp;$E148,FNOM&amp;FDATE,0),3)," ")</f>
        <v xml:space="preserve"> </v>
      </c>
      <c r="K148" s="178" t="str">
        <f t="array" ref="K148">IFERROR(INDEX(FDONN,MATCH($J$4&amp;$E148,FNOM&amp;FDATE,0),4)," ")</f>
        <v xml:space="preserve"> </v>
      </c>
      <c r="L148" s="187">
        <f t="shared" si="460"/>
        <v>0</v>
      </c>
      <c r="M148" s="188">
        <f t="shared" si="420"/>
        <v>0</v>
      </c>
      <c r="N148" s="176" t="str">
        <f t="array" ref="N148">IFERROR(INDEX(FDONN,MATCH($N$4&amp;$E148,FNOM&amp;FDATE,0),3)," ")</f>
        <v xml:space="preserve"> </v>
      </c>
      <c r="O148" s="178" t="str">
        <f t="array" ref="O148">IFERROR(INDEX(FDONN,MATCH($N$4&amp;$E148,FNOM&amp;FDATE,0),4)," ")</f>
        <v xml:space="preserve"> </v>
      </c>
      <c r="P148" s="187">
        <f t="shared" si="461"/>
        <v>0</v>
      </c>
      <c r="Q148" s="188">
        <f t="shared" si="421"/>
        <v>0</v>
      </c>
      <c r="R148" s="176" t="str">
        <f t="array" ref="R148">IFERROR(INDEX(FDONN,MATCH($R$4&amp;$E148,FNOM&amp;FDATE,0),3)," ")</f>
        <v xml:space="preserve"> </v>
      </c>
      <c r="S148" s="178" t="str">
        <f t="array" ref="S148">IFERROR(INDEX(FDONN,MATCH($R$4&amp;$E148,FNOM&amp;FDATE,0),4)," ")</f>
        <v xml:space="preserve"> </v>
      </c>
      <c r="T148" s="187">
        <f t="shared" si="462"/>
        <v>0</v>
      </c>
      <c r="U148" s="188">
        <f t="shared" si="422"/>
        <v>0</v>
      </c>
      <c r="V148" s="176" t="str">
        <f t="array" ref="V148">IFERROR(INDEX(FDONN,MATCH($V$4&amp;$E148,FNOM&amp;FDATE,0),3)," ")</f>
        <v xml:space="preserve"> </v>
      </c>
      <c r="W148" s="178" t="str">
        <f t="array" ref="W148">IFERROR(INDEX(FDONN,MATCH($V$4&amp;$E148,FNOM&amp;FDATE,0),4)," ")</f>
        <v xml:space="preserve"> </v>
      </c>
      <c r="X148" s="187">
        <f t="shared" si="463"/>
        <v>0</v>
      </c>
      <c r="Y148" s="188">
        <f t="shared" si="423"/>
        <v>0</v>
      </c>
      <c r="Z148" s="176" t="str">
        <f t="array" ref="Z148">IFERROR(INDEX(FDONN,MATCH($Z$4&amp;$E148,FNOM&amp;FDATE,0),3)," ")</f>
        <v xml:space="preserve"> </v>
      </c>
      <c r="AA148" s="178" t="str">
        <f t="array" ref="AA148">IFERROR(INDEX(FDONN,MATCH($Z$4&amp;$E148,FNOM&amp;FDATE,0),4)," ")</f>
        <v xml:space="preserve"> </v>
      </c>
      <c r="AB148" s="187">
        <f t="shared" si="464"/>
        <v>0</v>
      </c>
      <c r="AC148" s="188">
        <f t="shared" si="424"/>
        <v>0</v>
      </c>
      <c r="AD148" s="176" t="str">
        <f t="shared" si="456"/>
        <v xml:space="preserve"> </v>
      </c>
      <c r="AE148" s="178" t="str">
        <f t="shared" si="457"/>
        <v xml:space="preserve"> </v>
      </c>
      <c r="AF148" s="187">
        <f t="shared" si="465"/>
        <v>0</v>
      </c>
      <c r="AG148" s="188">
        <f t="shared" si="425"/>
        <v>0</v>
      </c>
      <c r="AH148" s="176" t="str">
        <f t="array" ref="AH148">IFERROR(INDEX(FDONN,MATCH($AH$4&amp;$E148,FNOM&amp;FDATE,0),3)," ")</f>
        <v xml:space="preserve"> </v>
      </c>
      <c r="AI148" s="178" t="str">
        <f t="array" ref="AI148">IFERROR(INDEX(FDONN,MATCH($AH$4&amp;$E148,FNOM&amp;FDATE,0),4)," ")</f>
        <v xml:space="preserve"> </v>
      </c>
      <c r="AJ148" s="187">
        <f t="shared" si="466"/>
        <v>0</v>
      </c>
      <c r="AK148" s="188">
        <f t="shared" si="426"/>
        <v>0</v>
      </c>
      <c r="AL148" s="176" t="str">
        <f t="array" ref="AL148">IFERROR(INDEX(FDONN,MATCH($AL$4&amp;$E148,FNOM&amp;FDATE,0),3)," ")</f>
        <v xml:space="preserve"> </v>
      </c>
      <c r="AM148" s="178" t="str">
        <f t="array" ref="AM148">IFERROR(INDEX(FDONN,MATCH($AL$4&amp;$E148,FNOM&amp;FDATE,0),4)," ")</f>
        <v xml:space="preserve"> </v>
      </c>
      <c r="AN148" s="187">
        <f t="shared" si="467"/>
        <v>0</v>
      </c>
      <c r="AO148" s="188">
        <f t="shared" si="427"/>
        <v>0</v>
      </c>
      <c r="AP148" s="176" t="str">
        <f t="array" ref="AP148">IFERROR(INDEX(FDONN,MATCH($AP$4&amp;$E148,FNOM&amp;FDATE,0),3)," ")</f>
        <v xml:space="preserve"> </v>
      </c>
      <c r="AQ148" s="178" t="str">
        <f t="array" ref="AQ148">IFERROR(INDEX(FDONN,MATCH($AP$4&amp;$E148,FNOM&amp;FDATE,0),4)," ")</f>
        <v xml:space="preserve"> </v>
      </c>
      <c r="AR148" s="187">
        <f t="shared" si="468"/>
        <v>0</v>
      </c>
      <c r="AS148" s="188">
        <f t="shared" si="428"/>
        <v>0</v>
      </c>
      <c r="AT148" s="176" t="str">
        <f t="array" ref="AT148">IFERROR(INDEX(FDONN,MATCH($AT$4&amp;$E148,FNOM&amp;FDATE,0),3)," ")</f>
        <v xml:space="preserve"> </v>
      </c>
      <c r="AU148" s="178" t="str">
        <f t="array" ref="AU148">IFERROR(INDEX(FDONN,MATCH($AT$4&amp;$E148,FNOM&amp;FDATE,0),4)," ")</f>
        <v xml:space="preserve"> </v>
      </c>
      <c r="AV148" s="187">
        <f t="shared" si="469"/>
        <v>0</v>
      </c>
      <c r="AW148" s="188">
        <f t="shared" si="429"/>
        <v>0</v>
      </c>
      <c r="AX148" s="176" t="str">
        <f t="array" ref="AX148">IFERROR(INDEX(FDONN,MATCH($AX$4&amp;$E148,FNOM&amp;FDATE,0),3)," ")</f>
        <v xml:space="preserve"> </v>
      </c>
      <c r="AY148" s="178" t="str">
        <f t="array" ref="AY148">IFERROR(INDEX(FDONN,MATCH($AX$4&amp;$E148,FNOM&amp;FDATE,0),4)," ")</f>
        <v xml:space="preserve"> </v>
      </c>
      <c r="AZ148" s="187">
        <f t="shared" si="470"/>
        <v>0</v>
      </c>
      <c r="BA148" s="188">
        <f t="shared" si="430"/>
        <v>0</v>
      </c>
      <c r="BB148" s="176" t="str">
        <f t="array" ref="BB148">IFERROR(INDEX(FDONN,MATCH($BB$4&amp;$E148,FNOM&amp;FDATE,0),3)," ")</f>
        <v xml:space="preserve"> </v>
      </c>
      <c r="BC148" s="178" t="str">
        <f t="array" ref="BC148">IFERROR(INDEX(FDONN,MATCH($BB$4&amp;$E148,FNOM&amp;FDATE,0),4)," ")</f>
        <v xml:space="preserve"> </v>
      </c>
      <c r="BD148" s="187">
        <f t="shared" si="471"/>
        <v>0</v>
      </c>
      <c r="BE148" s="188">
        <f t="shared" si="431"/>
        <v>0</v>
      </c>
      <c r="BF148" s="176" t="str">
        <f t="array" ref="BF148">IFERROR(INDEX(FDONN,MATCH($BF$4&amp;$E148,FNOM&amp;FDATE,0),3)," ")</f>
        <v xml:space="preserve"> </v>
      </c>
      <c r="BG148" s="178" t="str">
        <f t="array" ref="BG148">IFERROR(INDEX(FDONN,MATCH($BF$4&amp;$E148,FNOM&amp;FDATE,0),4)," ")</f>
        <v xml:space="preserve"> </v>
      </c>
      <c r="BH148" s="187">
        <f t="shared" si="472"/>
        <v>0</v>
      </c>
      <c r="BI148" s="188">
        <f t="shared" si="432"/>
        <v>0</v>
      </c>
      <c r="BJ148" s="176" t="str">
        <f t="array" ref="BJ148">IFERROR(INDEX(FDONN,MATCH($BJ$4&amp;$E148,FNOM&amp;FDATE,0),3)," ")</f>
        <v xml:space="preserve"> </v>
      </c>
      <c r="BK148" s="178" t="str">
        <f t="array" ref="BK148">IFERROR(INDEX(FDONN,MATCH($BJ$4&amp;$E148,FNOM&amp;FDATE,0),4)," ")</f>
        <v xml:space="preserve"> </v>
      </c>
      <c r="BL148" s="187">
        <f t="shared" si="473"/>
        <v>0</v>
      </c>
      <c r="BM148" s="188">
        <f t="shared" si="433"/>
        <v>0</v>
      </c>
      <c r="BN148" s="176" t="str">
        <f t="array" ref="BN148">IFERROR(INDEX(FDONN,MATCH($BN$4&amp;$E148,FNOM&amp;FDATE,0),3)," ")</f>
        <v xml:space="preserve"> </v>
      </c>
      <c r="BO148" s="178" t="str">
        <f t="array" ref="BO148">IFERROR(INDEX(FDONN,MATCH($BN$4&amp;$E148,FNOM&amp;FDATE,0),4)," ")</f>
        <v xml:space="preserve"> </v>
      </c>
      <c r="BP148" s="187">
        <f t="shared" si="474"/>
        <v>0</v>
      </c>
      <c r="BQ148" s="188">
        <f t="shared" si="434"/>
        <v>0</v>
      </c>
      <c r="BR148" s="176" t="str">
        <f t="array" ref="BR148">IFERROR(INDEX(FDONN,MATCH($BR$4&amp;$E148,FNOM&amp;FDATE,0),3)," ")</f>
        <v xml:space="preserve"> </v>
      </c>
      <c r="BS148" s="178" t="str">
        <f t="array" ref="BS148">IFERROR(INDEX(FDONN,MATCH($BR$4&amp;$E148,FNOM&amp;FDATE,0),4)," ")</f>
        <v xml:space="preserve"> </v>
      </c>
      <c r="BT148" s="187">
        <f t="shared" si="475"/>
        <v>0</v>
      </c>
      <c r="BU148" s="188">
        <f t="shared" si="435"/>
        <v>0</v>
      </c>
      <c r="BV148" s="176" t="str">
        <f t="array" ref="BV148">IFERROR(INDEX(FDONN,MATCH($BV$4&amp;$E148,FNOM&amp;FDATE,0),3)," ")</f>
        <v xml:space="preserve"> </v>
      </c>
      <c r="BW148" s="178" t="str">
        <f t="array" ref="BW148">IFERROR(INDEX(FDONN,MATCH($BV$4&amp;$E148,FNOM&amp;FDATE,0),4)," ")</f>
        <v xml:space="preserve"> </v>
      </c>
      <c r="BX148" s="187">
        <f t="shared" si="476"/>
        <v>0</v>
      </c>
      <c r="BY148" s="188">
        <f t="shared" si="436"/>
        <v>0</v>
      </c>
      <c r="BZ148" s="176" t="str">
        <f t="array" ref="BZ148">IFERROR(INDEX(FDONN,MATCH($BZ$4&amp;$E148,FNOM&amp;FDATE,0),3)," ")</f>
        <v xml:space="preserve"> </v>
      </c>
      <c r="CA148" s="178" t="str">
        <f t="array" ref="CA148">IFERROR(INDEX(FDONN,MATCH($BZ$4&amp;$E148,FNOM&amp;FDATE,0),4)," ")</f>
        <v xml:space="preserve"> </v>
      </c>
      <c r="CB148" s="187">
        <f t="shared" si="477"/>
        <v>0</v>
      </c>
      <c r="CC148" s="188">
        <f t="shared" si="437"/>
        <v>0</v>
      </c>
      <c r="CD148" s="176" t="str">
        <f t="array" ref="CD148">IFERROR(INDEX(FDONN,MATCH($CD$4&amp;$E148,FNOM&amp;FDATE,0),3)," ")</f>
        <v xml:space="preserve"> </v>
      </c>
      <c r="CE148" s="178" t="str">
        <f t="array" ref="CE148">IFERROR(INDEX(FDONN,MATCH($CD$4&amp;$E148,FNOM&amp;FDATE,0),4)," ")</f>
        <v xml:space="preserve"> </v>
      </c>
      <c r="CF148" s="187">
        <f t="shared" si="478"/>
        <v>0</v>
      </c>
      <c r="CG148" s="188">
        <f t="shared" si="438"/>
        <v>0</v>
      </c>
      <c r="CH148" s="176" t="str">
        <f t="array" ref="CH148">IFERROR(INDEX(FDONN,MATCH($CH$4&amp;$E148,FNOM&amp;FDATE,0),3)," ")</f>
        <v xml:space="preserve"> </v>
      </c>
      <c r="CI148" s="178" t="str">
        <f t="array" ref="CI148">IFERROR(INDEX(FDONN,MATCH($CH$4&amp;$E148,FNOM&amp;FDATE,0),4)," ")</f>
        <v xml:space="preserve"> </v>
      </c>
      <c r="CJ148" s="187">
        <f t="shared" si="479"/>
        <v>0</v>
      </c>
      <c r="CK148" s="188">
        <f t="shared" si="439"/>
        <v>0</v>
      </c>
      <c r="CL148" s="176" t="str">
        <f t="array" ref="CL148">IFERROR(INDEX(FDONN,MATCH($CL$4&amp;$E148,FNOM&amp;FDATE,0),3)," ")</f>
        <v xml:space="preserve"> </v>
      </c>
      <c r="CM148" s="178" t="str">
        <f t="array" ref="CM148">IFERROR(INDEX(FDONN,MATCH($CL$4&amp;$E148,FNOM&amp;FDATE,0),4)," ")</f>
        <v xml:space="preserve"> </v>
      </c>
      <c r="CN148" s="187">
        <f t="shared" si="480"/>
        <v>0</v>
      </c>
      <c r="CO148" s="188">
        <f t="shared" si="440"/>
        <v>0</v>
      </c>
      <c r="CP148" s="176" t="str">
        <f t="array" ref="CP148">IFERROR(INDEX(FDONN,MATCH($CP$4&amp;$E148,FNOM&amp;FDATE,0),3)," ")</f>
        <v xml:space="preserve"> </v>
      </c>
      <c r="CQ148" s="178" t="str">
        <f t="array" ref="CQ148">IFERROR(INDEX(FDONN,MATCH($CP$4&amp;$E148,FNOM&amp;FDATE,0),4)," ")</f>
        <v xml:space="preserve"> </v>
      </c>
      <c r="CR148" s="187">
        <f t="shared" si="481"/>
        <v>0</v>
      </c>
      <c r="CS148" s="188">
        <f t="shared" si="441"/>
        <v>0</v>
      </c>
      <c r="CT148" s="176" t="str">
        <f t="array" ref="CT148">IFERROR(INDEX(FDONN,MATCH($CT$4&amp;$E148,FNOM&amp;FDATE,0),3)," ")</f>
        <v xml:space="preserve"> </v>
      </c>
      <c r="CU148" s="178" t="str">
        <f t="array" ref="CU148">IFERROR(INDEX(FDONN,MATCH($CT$4&amp;$E148,FNOM&amp;FDATE,0),4)," ")</f>
        <v xml:space="preserve"> </v>
      </c>
      <c r="CV148" s="187">
        <f t="shared" si="482"/>
        <v>0</v>
      </c>
      <c r="CW148" s="188">
        <f t="shared" si="442"/>
        <v>0</v>
      </c>
      <c r="CX148" s="176" t="str">
        <f t="array" ref="CX148">IFERROR(INDEX(FDONN,MATCH($CX$4&amp;$E148,FNOM&amp;FDATE,0),3)," ")</f>
        <v xml:space="preserve"> </v>
      </c>
      <c r="CY148" s="178" t="str">
        <f t="array" ref="CY148">IFERROR(INDEX(FDONN,MATCH($CX$4&amp;$E148,FNOM&amp;FDATE,0),4)," ")</f>
        <v xml:space="preserve"> </v>
      </c>
      <c r="CZ148" s="187">
        <f t="shared" si="483"/>
        <v>0</v>
      </c>
      <c r="DA148" s="188">
        <f t="shared" si="443"/>
        <v>0</v>
      </c>
      <c r="DB148" s="176" t="str">
        <f t="array" ref="DB148">IFERROR(INDEX(FDONN,MATCH($DB$4&amp;$E148,FNOM&amp;FDATE,0),3)," ")</f>
        <v xml:space="preserve"> </v>
      </c>
      <c r="DC148" s="178" t="str">
        <f t="array" ref="DC148">IFERROR(INDEX(FDONN,MATCH($DB$4&amp;$E148,FNOM&amp;FDATE,0),4)," ")</f>
        <v xml:space="preserve"> </v>
      </c>
      <c r="DD148" s="187">
        <f t="shared" si="484"/>
        <v>0</v>
      </c>
      <c r="DE148" s="188">
        <f t="shared" si="444"/>
        <v>0</v>
      </c>
      <c r="DF148" s="176" t="str">
        <f t="array" ref="DF148">IFERROR(INDEX(FDONN,MATCH($DF$4&amp;$E148,FNOM&amp;FDATE,0),3)," ")</f>
        <v xml:space="preserve"> </v>
      </c>
      <c r="DG148" s="178" t="str">
        <f t="array" ref="DG148">IFERROR(INDEX(FDONN,MATCH($DF$4&amp;$E148,FNOM&amp;FDATE,0),4)," ")</f>
        <v xml:space="preserve"> </v>
      </c>
      <c r="DH148" s="187">
        <f t="shared" si="485"/>
        <v>0</v>
      </c>
      <c r="DI148" s="188">
        <f t="shared" si="445"/>
        <v>0</v>
      </c>
      <c r="DJ148" s="176" t="str">
        <f t="array" ref="DJ148">IFERROR(INDEX(FDONN,MATCH($DJ$4&amp;$E148,FNOM&amp;FDATE,0),3)," ")</f>
        <v xml:space="preserve"> </v>
      </c>
      <c r="DK148" s="178" t="str">
        <f t="array" ref="DK148">IFERROR(INDEX(FDONN,MATCH($DJ$4&amp;$E148,FNOM&amp;FDATE,0),4)," ")</f>
        <v xml:space="preserve"> </v>
      </c>
      <c r="DL148" s="187">
        <f t="shared" si="486"/>
        <v>0</v>
      </c>
      <c r="DM148" s="188">
        <f t="shared" si="446"/>
        <v>0</v>
      </c>
      <c r="DN148" s="194" t="str">
        <f t="array" ref="DN148">IFERROR(INDEX(FDONN,MATCH($DN$4&amp;$E148,FNOM&amp;FDATE,0),3)," ")</f>
        <v xml:space="preserve"> </v>
      </c>
      <c r="DO148" s="178" t="str">
        <f t="array" ref="DO148">IFERROR(INDEX(FDONN,MATCH($DN$4&amp;$E148,FNOM&amp;FDATE,0),4)," ")</f>
        <v xml:space="preserve"> </v>
      </c>
      <c r="DP148" s="187">
        <f t="shared" si="487"/>
        <v>0</v>
      </c>
      <c r="DQ148" s="188">
        <f t="shared" si="447"/>
        <v>0</v>
      </c>
    </row>
    <row r="149" spans="1:121" ht="16.5" thickBot="1" x14ac:dyDescent="0.3">
      <c r="A149" s="97"/>
      <c r="B149" s="95">
        <f t="shared" si="453"/>
        <v>5</v>
      </c>
      <c r="C149" s="95">
        <f t="shared" si="454"/>
        <v>21</v>
      </c>
      <c r="D149" s="95">
        <f t="shared" si="455"/>
        <v>5</v>
      </c>
      <c r="E149" s="156">
        <f t="shared" si="458"/>
        <v>43609</v>
      </c>
      <c r="F149" s="176" t="str">
        <f t="array" ref="F149">IFERROR(INDEX(Etat!A:C,MATCH('2019'!$F$4:$I$4&amp;'2019'!$E149,FNOM&amp;FDATE,0),3)," ")</f>
        <v xml:space="preserve"> </v>
      </c>
      <c r="G149" s="178" t="str">
        <f t="array" ref="G149">IFERROR(INDEX(Etat!A:D,MATCH('2019'!$F$4:$I$4&amp;'2019'!$E149,FNOM&amp;FDATE,0),4)," ")</f>
        <v xml:space="preserve"> </v>
      </c>
      <c r="H149" s="187">
        <f t="shared" si="459"/>
        <v>0</v>
      </c>
      <c r="I149" s="188">
        <f t="shared" si="489"/>
        <v>0</v>
      </c>
      <c r="J149" s="176" t="str">
        <f t="array" ref="J149">IFERROR(INDEX(FDONN,MATCH($J$4&amp;$E149,FNOM&amp;FDATE,0),3)," ")</f>
        <v xml:space="preserve"> </v>
      </c>
      <c r="K149" s="178" t="str">
        <f t="array" ref="K149">IFERROR(INDEX(FDONN,MATCH($J$4&amp;$E149,FNOM&amp;FDATE,0),4)," ")</f>
        <v xml:space="preserve"> </v>
      </c>
      <c r="L149" s="187">
        <f t="shared" si="460"/>
        <v>0</v>
      </c>
      <c r="M149" s="188">
        <f t="shared" si="420"/>
        <v>0</v>
      </c>
      <c r="N149" s="176" t="str">
        <f t="array" ref="N149">IFERROR(INDEX(FDONN,MATCH($N$4&amp;$E149,FNOM&amp;FDATE,0),3)," ")</f>
        <v xml:space="preserve"> </v>
      </c>
      <c r="O149" s="178" t="str">
        <f t="array" ref="O149">IFERROR(INDEX(FDONN,MATCH($N$4&amp;$E149,FNOM&amp;FDATE,0),4)," ")</f>
        <v xml:space="preserve"> </v>
      </c>
      <c r="P149" s="187">
        <f t="shared" si="461"/>
        <v>0</v>
      </c>
      <c r="Q149" s="188">
        <f t="shared" si="421"/>
        <v>0</v>
      </c>
      <c r="R149" s="176" t="str">
        <f t="array" ref="R149">IFERROR(INDEX(FDONN,MATCH($R$4&amp;$E149,FNOM&amp;FDATE,0),3)," ")</f>
        <v xml:space="preserve"> </v>
      </c>
      <c r="S149" s="178" t="str">
        <f t="array" ref="S149">IFERROR(INDEX(FDONN,MATCH($R$4&amp;$E149,FNOM&amp;FDATE,0),4)," ")</f>
        <v xml:space="preserve"> </v>
      </c>
      <c r="T149" s="187">
        <f t="shared" si="462"/>
        <v>0</v>
      </c>
      <c r="U149" s="188">
        <f t="shared" si="422"/>
        <v>0</v>
      </c>
      <c r="V149" s="176" t="str">
        <f t="array" ref="V149">IFERROR(INDEX(FDONN,MATCH($V$4&amp;$E149,FNOM&amp;FDATE,0),3)," ")</f>
        <v xml:space="preserve"> </v>
      </c>
      <c r="W149" s="178" t="str">
        <f t="array" ref="W149">IFERROR(INDEX(FDONN,MATCH($V$4&amp;$E149,FNOM&amp;FDATE,0),4)," ")</f>
        <v xml:space="preserve"> </v>
      </c>
      <c r="X149" s="187">
        <f t="shared" si="463"/>
        <v>0</v>
      </c>
      <c r="Y149" s="188">
        <f t="shared" si="423"/>
        <v>0</v>
      </c>
      <c r="Z149" s="176" t="str">
        <f t="array" ref="Z149">IFERROR(INDEX(FDONN,MATCH($Z$4&amp;$E149,FNOM&amp;FDATE,0),3)," ")</f>
        <v xml:space="preserve"> </v>
      </c>
      <c r="AA149" s="178" t="str">
        <f t="array" ref="AA149">IFERROR(INDEX(FDONN,MATCH($Z$4&amp;$E149,FNOM&amp;FDATE,0),4)," ")</f>
        <v xml:space="preserve"> </v>
      </c>
      <c r="AB149" s="187">
        <f t="shared" si="464"/>
        <v>0</v>
      </c>
      <c r="AC149" s="188">
        <f t="shared" si="424"/>
        <v>0</v>
      </c>
      <c r="AD149" s="176" t="str">
        <f t="shared" si="456"/>
        <v xml:space="preserve"> </v>
      </c>
      <c r="AE149" s="178" t="str">
        <f t="shared" si="457"/>
        <v xml:space="preserve"> </v>
      </c>
      <c r="AF149" s="187">
        <f t="shared" si="465"/>
        <v>0</v>
      </c>
      <c r="AG149" s="188">
        <f t="shared" si="425"/>
        <v>0</v>
      </c>
      <c r="AH149" s="176" t="str">
        <f t="array" ref="AH149">IFERROR(INDEX(FDONN,MATCH($AH$4&amp;$E149,FNOM&amp;FDATE,0),3)," ")</f>
        <v xml:space="preserve"> </v>
      </c>
      <c r="AI149" s="178" t="str">
        <f t="array" ref="AI149">IFERROR(INDEX(FDONN,MATCH($AH$4&amp;$E149,FNOM&amp;FDATE,0),4)," ")</f>
        <v xml:space="preserve"> </v>
      </c>
      <c r="AJ149" s="187">
        <f t="shared" si="466"/>
        <v>0</v>
      </c>
      <c r="AK149" s="188">
        <f t="shared" si="426"/>
        <v>0</v>
      </c>
      <c r="AL149" s="176" t="str">
        <f t="array" ref="AL149">IFERROR(INDEX(FDONN,MATCH($AL$4&amp;$E149,FNOM&amp;FDATE,0),3)," ")</f>
        <v xml:space="preserve"> </v>
      </c>
      <c r="AM149" s="178" t="str">
        <f t="array" ref="AM149">IFERROR(INDEX(FDONN,MATCH($AL$4&amp;$E149,FNOM&amp;FDATE,0),4)," ")</f>
        <v xml:space="preserve"> </v>
      </c>
      <c r="AN149" s="187">
        <f t="shared" si="467"/>
        <v>0</v>
      </c>
      <c r="AO149" s="188">
        <f t="shared" si="427"/>
        <v>0</v>
      </c>
      <c r="AP149" s="176" t="str">
        <f t="array" ref="AP149">IFERROR(INDEX(FDONN,MATCH($AP$4&amp;$E149,FNOM&amp;FDATE,0),3)," ")</f>
        <v xml:space="preserve"> </v>
      </c>
      <c r="AQ149" s="178" t="str">
        <f t="array" ref="AQ149">IFERROR(INDEX(FDONN,MATCH($AP$4&amp;$E149,FNOM&amp;FDATE,0),4)," ")</f>
        <v xml:space="preserve"> </v>
      </c>
      <c r="AR149" s="187">
        <f t="shared" si="468"/>
        <v>0</v>
      </c>
      <c r="AS149" s="188">
        <f t="shared" si="428"/>
        <v>0</v>
      </c>
      <c r="AT149" s="176" t="str">
        <f t="array" ref="AT149">IFERROR(INDEX(FDONN,MATCH($AT$4&amp;$E149,FNOM&amp;FDATE,0),3)," ")</f>
        <v xml:space="preserve"> </v>
      </c>
      <c r="AU149" s="178" t="str">
        <f t="array" ref="AU149">IFERROR(INDEX(FDONN,MATCH($AT$4&amp;$E149,FNOM&amp;FDATE,0),4)," ")</f>
        <v xml:space="preserve"> </v>
      </c>
      <c r="AV149" s="187">
        <f t="shared" si="469"/>
        <v>0</v>
      </c>
      <c r="AW149" s="188">
        <f t="shared" si="429"/>
        <v>0</v>
      </c>
      <c r="AX149" s="176" t="str">
        <f t="array" ref="AX149">IFERROR(INDEX(FDONN,MATCH($AX$4&amp;$E149,FNOM&amp;FDATE,0),3)," ")</f>
        <v xml:space="preserve"> </v>
      </c>
      <c r="AY149" s="178" t="str">
        <f t="array" ref="AY149">IFERROR(INDEX(FDONN,MATCH($AX$4&amp;$E149,FNOM&amp;FDATE,0),4)," ")</f>
        <v xml:space="preserve"> </v>
      </c>
      <c r="AZ149" s="187">
        <f t="shared" si="470"/>
        <v>0</v>
      </c>
      <c r="BA149" s="188">
        <f t="shared" si="430"/>
        <v>0</v>
      </c>
      <c r="BB149" s="176" t="str">
        <f t="array" ref="BB149">IFERROR(INDEX(FDONN,MATCH($BB$4&amp;$E149,FNOM&amp;FDATE,0),3)," ")</f>
        <v xml:space="preserve"> </v>
      </c>
      <c r="BC149" s="178" t="str">
        <f t="array" ref="BC149">IFERROR(INDEX(FDONN,MATCH($BB$4&amp;$E149,FNOM&amp;FDATE,0),4)," ")</f>
        <v xml:space="preserve"> </v>
      </c>
      <c r="BD149" s="187">
        <f t="shared" si="471"/>
        <v>0</v>
      </c>
      <c r="BE149" s="188">
        <f t="shared" si="431"/>
        <v>0</v>
      </c>
      <c r="BF149" s="176" t="str">
        <f t="array" ref="BF149">IFERROR(INDEX(FDONN,MATCH($BF$4&amp;$E149,FNOM&amp;FDATE,0),3)," ")</f>
        <v xml:space="preserve"> </v>
      </c>
      <c r="BG149" s="178" t="str">
        <f t="array" ref="BG149">IFERROR(INDEX(FDONN,MATCH($BF$4&amp;$E149,FNOM&amp;FDATE,0),4)," ")</f>
        <v xml:space="preserve"> </v>
      </c>
      <c r="BH149" s="187">
        <f t="shared" si="472"/>
        <v>0</v>
      </c>
      <c r="BI149" s="188">
        <f t="shared" si="432"/>
        <v>0</v>
      </c>
      <c r="BJ149" s="176" t="str">
        <f t="array" ref="BJ149">IFERROR(INDEX(FDONN,MATCH($BJ$4&amp;$E149,FNOM&amp;FDATE,0),3)," ")</f>
        <v xml:space="preserve"> </v>
      </c>
      <c r="BK149" s="178" t="str">
        <f t="array" ref="BK149">IFERROR(INDEX(FDONN,MATCH($BJ$4&amp;$E149,FNOM&amp;FDATE,0),4)," ")</f>
        <v xml:space="preserve"> </v>
      </c>
      <c r="BL149" s="187">
        <f t="shared" si="473"/>
        <v>0</v>
      </c>
      <c r="BM149" s="188">
        <f t="shared" si="433"/>
        <v>0</v>
      </c>
      <c r="BN149" s="176" t="str">
        <f t="array" ref="BN149">IFERROR(INDEX(FDONN,MATCH($BN$4&amp;$E149,FNOM&amp;FDATE,0),3)," ")</f>
        <v xml:space="preserve"> </v>
      </c>
      <c r="BO149" s="178" t="str">
        <f t="array" ref="BO149">IFERROR(INDEX(FDONN,MATCH($BN$4&amp;$E149,FNOM&amp;FDATE,0),4)," ")</f>
        <v xml:space="preserve"> </v>
      </c>
      <c r="BP149" s="187">
        <f t="shared" si="474"/>
        <v>0</v>
      </c>
      <c r="BQ149" s="188">
        <f t="shared" si="434"/>
        <v>0</v>
      </c>
      <c r="BR149" s="176" t="str">
        <f t="array" ref="BR149">IFERROR(INDEX(FDONN,MATCH($BR$4&amp;$E149,FNOM&amp;FDATE,0),3)," ")</f>
        <v xml:space="preserve"> </v>
      </c>
      <c r="BS149" s="178" t="str">
        <f t="array" ref="BS149">IFERROR(INDEX(FDONN,MATCH($BR$4&amp;$E149,FNOM&amp;FDATE,0),4)," ")</f>
        <v xml:space="preserve"> </v>
      </c>
      <c r="BT149" s="187">
        <f t="shared" si="475"/>
        <v>0</v>
      </c>
      <c r="BU149" s="188">
        <f t="shared" si="435"/>
        <v>0</v>
      </c>
      <c r="BV149" s="176" t="str">
        <f t="array" ref="BV149">IFERROR(INDEX(FDONN,MATCH($BV$4&amp;$E149,FNOM&amp;FDATE,0),3)," ")</f>
        <v xml:space="preserve"> </v>
      </c>
      <c r="BW149" s="178" t="str">
        <f t="array" ref="BW149">IFERROR(INDEX(FDONN,MATCH($BV$4&amp;$E149,FNOM&amp;FDATE,0),4)," ")</f>
        <v xml:space="preserve"> </v>
      </c>
      <c r="BX149" s="187">
        <f t="shared" si="476"/>
        <v>0</v>
      </c>
      <c r="BY149" s="188">
        <f t="shared" si="436"/>
        <v>0</v>
      </c>
      <c r="BZ149" s="176" t="str">
        <f t="array" ref="BZ149">IFERROR(INDEX(FDONN,MATCH($BZ$4&amp;$E149,FNOM&amp;FDATE,0),3)," ")</f>
        <v xml:space="preserve"> </v>
      </c>
      <c r="CA149" s="178" t="str">
        <f t="array" ref="CA149">IFERROR(INDEX(FDONN,MATCH($BZ$4&amp;$E149,FNOM&amp;FDATE,0),4)," ")</f>
        <v xml:space="preserve"> </v>
      </c>
      <c r="CB149" s="187">
        <f t="shared" si="477"/>
        <v>0</v>
      </c>
      <c r="CC149" s="188">
        <f t="shared" si="437"/>
        <v>0</v>
      </c>
      <c r="CD149" s="176" t="str">
        <f t="array" ref="CD149">IFERROR(INDEX(FDONN,MATCH($CD$4&amp;$E149,FNOM&amp;FDATE,0),3)," ")</f>
        <v xml:space="preserve"> </v>
      </c>
      <c r="CE149" s="178" t="str">
        <f t="array" ref="CE149">IFERROR(INDEX(FDONN,MATCH($CD$4&amp;$E149,FNOM&amp;FDATE,0),4)," ")</f>
        <v xml:space="preserve"> </v>
      </c>
      <c r="CF149" s="187">
        <f t="shared" si="478"/>
        <v>0</v>
      </c>
      <c r="CG149" s="188">
        <f t="shared" si="438"/>
        <v>0</v>
      </c>
      <c r="CH149" s="176" t="str">
        <f t="array" ref="CH149">IFERROR(INDEX(FDONN,MATCH($CH$4&amp;$E149,FNOM&amp;FDATE,0),3)," ")</f>
        <v xml:space="preserve"> </v>
      </c>
      <c r="CI149" s="178" t="str">
        <f t="array" ref="CI149">IFERROR(INDEX(FDONN,MATCH($CH$4&amp;$E149,FNOM&amp;FDATE,0),4)," ")</f>
        <v xml:space="preserve"> </v>
      </c>
      <c r="CJ149" s="187">
        <f t="shared" si="479"/>
        <v>0</v>
      </c>
      <c r="CK149" s="188">
        <f t="shared" si="439"/>
        <v>0</v>
      </c>
      <c r="CL149" s="176" t="str">
        <f t="array" ref="CL149">IFERROR(INDEX(FDONN,MATCH($CL$4&amp;$E149,FNOM&amp;FDATE,0),3)," ")</f>
        <v xml:space="preserve"> </v>
      </c>
      <c r="CM149" s="178" t="str">
        <f t="array" ref="CM149">IFERROR(INDEX(FDONN,MATCH($CL$4&amp;$E149,FNOM&amp;FDATE,0),4)," ")</f>
        <v xml:space="preserve"> </v>
      </c>
      <c r="CN149" s="187">
        <f t="shared" si="480"/>
        <v>0</v>
      </c>
      <c r="CO149" s="188">
        <f t="shared" si="440"/>
        <v>0</v>
      </c>
      <c r="CP149" s="176" t="str">
        <f t="array" ref="CP149">IFERROR(INDEX(FDONN,MATCH($CP$4&amp;$E149,FNOM&amp;FDATE,0),3)," ")</f>
        <v xml:space="preserve"> </v>
      </c>
      <c r="CQ149" s="178" t="str">
        <f t="array" ref="CQ149">IFERROR(INDEX(FDONN,MATCH($CP$4&amp;$E149,FNOM&amp;FDATE,0),4)," ")</f>
        <v xml:space="preserve"> </v>
      </c>
      <c r="CR149" s="187">
        <f t="shared" si="481"/>
        <v>0</v>
      </c>
      <c r="CS149" s="188">
        <f t="shared" si="441"/>
        <v>0</v>
      </c>
      <c r="CT149" s="176" t="str">
        <f t="array" ref="CT149">IFERROR(INDEX(FDONN,MATCH($CT$4&amp;$E149,FNOM&amp;FDATE,0),3)," ")</f>
        <v xml:space="preserve"> </v>
      </c>
      <c r="CU149" s="178" t="str">
        <f t="array" ref="CU149">IFERROR(INDEX(FDONN,MATCH($CT$4&amp;$E149,FNOM&amp;FDATE,0),4)," ")</f>
        <v xml:space="preserve"> </v>
      </c>
      <c r="CV149" s="187">
        <f t="shared" si="482"/>
        <v>0</v>
      </c>
      <c r="CW149" s="188">
        <f t="shared" si="442"/>
        <v>0</v>
      </c>
      <c r="CX149" s="176" t="str">
        <f t="array" ref="CX149">IFERROR(INDEX(FDONN,MATCH($CX$4&amp;$E149,FNOM&amp;FDATE,0),3)," ")</f>
        <v xml:space="preserve"> </v>
      </c>
      <c r="CY149" s="178" t="str">
        <f t="array" ref="CY149">IFERROR(INDEX(FDONN,MATCH($CX$4&amp;$E149,FNOM&amp;FDATE,0),4)," ")</f>
        <v xml:space="preserve"> </v>
      </c>
      <c r="CZ149" s="187">
        <f t="shared" si="483"/>
        <v>0</v>
      </c>
      <c r="DA149" s="188">
        <f t="shared" si="443"/>
        <v>0</v>
      </c>
      <c r="DB149" s="176" t="str">
        <f t="array" ref="DB149">IFERROR(INDEX(FDONN,MATCH($DB$4&amp;$E149,FNOM&amp;FDATE,0),3)," ")</f>
        <v xml:space="preserve"> </v>
      </c>
      <c r="DC149" s="178" t="str">
        <f t="array" ref="DC149">IFERROR(INDEX(FDONN,MATCH($DB$4&amp;$E149,FNOM&amp;FDATE,0),4)," ")</f>
        <v xml:space="preserve"> </v>
      </c>
      <c r="DD149" s="187">
        <f t="shared" si="484"/>
        <v>0</v>
      </c>
      <c r="DE149" s="188">
        <f t="shared" si="444"/>
        <v>0</v>
      </c>
      <c r="DF149" s="176" t="str">
        <f t="array" ref="DF149">IFERROR(INDEX(FDONN,MATCH($DF$4&amp;$E149,FNOM&amp;FDATE,0),3)," ")</f>
        <v xml:space="preserve"> </v>
      </c>
      <c r="DG149" s="178" t="str">
        <f t="array" ref="DG149">IFERROR(INDEX(FDONN,MATCH($DF$4&amp;$E149,FNOM&amp;FDATE,0),4)," ")</f>
        <v xml:space="preserve"> </v>
      </c>
      <c r="DH149" s="187">
        <f t="shared" si="485"/>
        <v>0</v>
      </c>
      <c r="DI149" s="188">
        <f t="shared" si="445"/>
        <v>0</v>
      </c>
      <c r="DJ149" s="176" t="str">
        <f t="array" ref="DJ149">IFERROR(INDEX(FDONN,MATCH($DJ$4&amp;$E149,FNOM&amp;FDATE,0),3)," ")</f>
        <v xml:space="preserve"> </v>
      </c>
      <c r="DK149" s="178" t="str">
        <f t="array" ref="DK149">IFERROR(INDEX(FDONN,MATCH($DJ$4&amp;$E149,FNOM&amp;FDATE,0),4)," ")</f>
        <v xml:space="preserve"> </v>
      </c>
      <c r="DL149" s="187">
        <f t="shared" si="486"/>
        <v>0</v>
      </c>
      <c r="DM149" s="188">
        <f t="shared" si="446"/>
        <v>0</v>
      </c>
      <c r="DN149" s="194" t="str">
        <f t="array" ref="DN149">IFERROR(INDEX(FDONN,MATCH($DN$4&amp;$E149,FNOM&amp;FDATE,0),3)," ")</f>
        <v xml:space="preserve"> </v>
      </c>
      <c r="DO149" s="178" t="str">
        <f t="array" ref="DO149">IFERROR(INDEX(FDONN,MATCH($DN$4&amp;$E149,FNOM&amp;FDATE,0),4)," ")</f>
        <v xml:space="preserve"> </v>
      </c>
      <c r="DP149" s="187">
        <f t="shared" si="487"/>
        <v>0</v>
      </c>
      <c r="DQ149" s="188">
        <f t="shared" si="447"/>
        <v>0</v>
      </c>
    </row>
    <row r="150" spans="1:121" ht="16.5" thickBot="1" x14ac:dyDescent="0.3">
      <c r="A150" s="97"/>
      <c r="B150" s="95">
        <f t="shared" si="453"/>
        <v>6</v>
      </c>
      <c r="C150" s="95">
        <f t="shared" si="454"/>
        <v>21</v>
      </c>
      <c r="D150" s="95">
        <f t="shared" si="455"/>
        <v>5</v>
      </c>
      <c r="E150" s="156">
        <f t="shared" si="458"/>
        <v>43610</v>
      </c>
      <c r="F150" s="176" t="str">
        <f t="array" ref="F150">IFERROR(INDEX(Etat!A:C,MATCH('2019'!$F$4:$I$4&amp;'2019'!$E150,FNOM&amp;FDATE,0),3)," ")</f>
        <v xml:space="preserve"> </v>
      </c>
      <c r="G150" s="178" t="str">
        <f t="array" ref="G150">IFERROR(INDEX(Etat!A:D,MATCH('2019'!$F$4:$I$4&amp;'2019'!$E150,FNOM&amp;FDATE,0),4)," ")</f>
        <v xml:space="preserve"> </v>
      </c>
      <c r="H150" s="187">
        <f t="shared" si="459"/>
        <v>0</v>
      </c>
      <c r="I150" s="188">
        <f t="shared" si="489"/>
        <v>0</v>
      </c>
      <c r="J150" s="176" t="str">
        <f t="array" ref="J150">IFERROR(INDEX(FDONN,MATCH($J$4&amp;$E150,FNOM&amp;FDATE,0),3)," ")</f>
        <v xml:space="preserve"> </v>
      </c>
      <c r="K150" s="178" t="str">
        <f t="array" ref="K150">IFERROR(INDEX(FDONN,MATCH($J$4&amp;$E150,FNOM&amp;FDATE,0),4)," ")</f>
        <v xml:space="preserve"> </v>
      </c>
      <c r="L150" s="187">
        <f t="shared" si="460"/>
        <v>0</v>
      </c>
      <c r="M150" s="188">
        <f t="shared" si="420"/>
        <v>0</v>
      </c>
      <c r="N150" s="176" t="str">
        <f t="array" ref="N150">IFERROR(INDEX(FDONN,MATCH($N$4&amp;$E150,FNOM&amp;FDATE,0),3)," ")</f>
        <v xml:space="preserve"> </v>
      </c>
      <c r="O150" s="178" t="str">
        <f t="array" ref="O150">IFERROR(INDEX(FDONN,MATCH($N$4&amp;$E150,FNOM&amp;FDATE,0),4)," ")</f>
        <v xml:space="preserve"> </v>
      </c>
      <c r="P150" s="187">
        <f t="shared" si="461"/>
        <v>0</v>
      </c>
      <c r="Q150" s="188">
        <f t="shared" si="421"/>
        <v>0</v>
      </c>
      <c r="R150" s="176" t="str">
        <f t="array" ref="R150">IFERROR(INDEX(FDONN,MATCH($R$4&amp;$E150,FNOM&amp;FDATE,0),3)," ")</f>
        <v xml:space="preserve"> </v>
      </c>
      <c r="S150" s="178" t="str">
        <f t="array" ref="S150">IFERROR(INDEX(FDONN,MATCH($R$4&amp;$E150,FNOM&amp;FDATE,0),4)," ")</f>
        <v xml:space="preserve"> </v>
      </c>
      <c r="T150" s="187">
        <f t="shared" si="462"/>
        <v>0</v>
      </c>
      <c r="U150" s="188">
        <f t="shared" si="422"/>
        <v>0</v>
      </c>
      <c r="V150" s="176" t="str">
        <f t="array" ref="V150">IFERROR(INDEX(FDONN,MATCH($V$4&amp;$E150,FNOM&amp;FDATE,0),3)," ")</f>
        <v xml:space="preserve"> </v>
      </c>
      <c r="W150" s="178" t="str">
        <f t="array" ref="W150">IFERROR(INDEX(FDONN,MATCH($V$4&amp;$E150,FNOM&amp;FDATE,0),4)," ")</f>
        <v xml:space="preserve"> </v>
      </c>
      <c r="X150" s="187">
        <f t="shared" si="463"/>
        <v>0</v>
      </c>
      <c r="Y150" s="188">
        <f t="shared" si="423"/>
        <v>0</v>
      </c>
      <c r="Z150" s="176" t="str">
        <f t="array" ref="Z150">IFERROR(INDEX(FDONN,MATCH($Z$4&amp;$E150,FNOM&amp;FDATE,0),3)," ")</f>
        <v xml:space="preserve"> </v>
      </c>
      <c r="AA150" s="178" t="str">
        <f t="array" ref="AA150">IFERROR(INDEX(FDONN,MATCH($Z$4&amp;$E150,FNOM&amp;FDATE,0),4)," ")</f>
        <v xml:space="preserve"> </v>
      </c>
      <c r="AB150" s="187">
        <f t="shared" si="464"/>
        <v>0</v>
      </c>
      <c r="AC150" s="188">
        <f t="shared" si="424"/>
        <v>0</v>
      </c>
      <c r="AD150" s="176" t="str">
        <f t="shared" si="456"/>
        <v xml:space="preserve"> </v>
      </c>
      <c r="AE150" s="178" t="str">
        <f t="shared" si="457"/>
        <v xml:space="preserve"> </v>
      </c>
      <c r="AF150" s="187">
        <f t="shared" si="465"/>
        <v>0</v>
      </c>
      <c r="AG150" s="188">
        <f t="shared" si="425"/>
        <v>0</v>
      </c>
      <c r="AH150" s="176" t="str">
        <f t="array" ref="AH150">IFERROR(INDEX(FDONN,MATCH($AH$4&amp;$E150,FNOM&amp;FDATE,0),3)," ")</f>
        <v xml:space="preserve"> </v>
      </c>
      <c r="AI150" s="178" t="str">
        <f t="array" ref="AI150">IFERROR(INDEX(FDONN,MATCH($AH$4&amp;$E150,FNOM&amp;FDATE,0),4)," ")</f>
        <v xml:space="preserve"> </v>
      </c>
      <c r="AJ150" s="187">
        <f t="shared" si="466"/>
        <v>0</v>
      </c>
      <c r="AK150" s="188">
        <f t="shared" si="426"/>
        <v>0</v>
      </c>
      <c r="AL150" s="176" t="str">
        <f t="array" ref="AL150">IFERROR(INDEX(FDONN,MATCH($AL$4&amp;$E150,FNOM&amp;FDATE,0),3)," ")</f>
        <v xml:space="preserve"> </v>
      </c>
      <c r="AM150" s="178" t="str">
        <f t="array" ref="AM150">IFERROR(INDEX(FDONN,MATCH($AL$4&amp;$E150,FNOM&amp;FDATE,0),4)," ")</f>
        <v xml:space="preserve"> </v>
      </c>
      <c r="AN150" s="187">
        <f t="shared" si="467"/>
        <v>0</v>
      </c>
      <c r="AO150" s="188">
        <f t="shared" si="427"/>
        <v>0</v>
      </c>
      <c r="AP150" s="176" t="str">
        <f t="array" ref="AP150">IFERROR(INDEX(FDONN,MATCH($AP$4&amp;$E150,FNOM&amp;FDATE,0),3)," ")</f>
        <v xml:space="preserve"> </v>
      </c>
      <c r="AQ150" s="178" t="str">
        <f t="array" ref="AQ150">IFERROR(INDEX(FDONN,MATCH($AP$4&amp;$E150,FNOM&amp;FDATE,0),4)," ")</f>
        <v xml:space="preserve"> </v>
      </c>
      <c r="AR150" s="187">
        <f t="shared" si="468"/>
        <v>0</v>
      </c>
      <c r="AS150" s="188">
        <f t="shared" si="428"/>
        <v>0</v>
      </c>
      <c r="AT150" s="176" t="str">
        <f t="array" ref="AT150">IFERROR(INDEX(FDONN,MATCH($AT$4&amp;$E150,FNOM&amp;FDATE,0),3)," ")</f>
        <v xml:space="preserve"> </v>
      </c>
      <c r="AU150" s="178" t="str">
        <f t="array" ref="AU150">IFERROR(INDEX(FDONN,MATCH($AT$4&amp;$E150,FNOM&amp;FDATE,0),4)," ")</f>
        <v xml:space="preserve"> </v>
      </c>
      <c r="AV150" s="187">
        <f t="shared" si="469"/>
        <v>0</v>
      </c>
      <c r="AW150" s="188">
        <f t="shared" si="429"/>
        <v>0</v>
      </c>
      <c r="AX150" s="176" t="str">
        <f t="array" ref="AX150">IFERROR(INDEX(FDONN,MATCH($AX$4&amp;$E150,FNOM&amp;FDATE,0),3)," ")</f>
        <v xml:space="preserve"> </v>
      </c>
      <c r="AY150" s="178" t="str">
        <f t="array" ref="AY150">IFERROR(INDEX(FDONN,MATCH($AX$4&amp;$E150,FNOM&amp;FDATE,0),4)," ")</f>
        <v xml:space="preserve"> </v>
      </c>
      <c r="AZ150" s="187">
        <f t="shared" si="470"/>
        <v>0</v>
      </c>
      <c r="BA150" s="188">
        <f t="shared" si="430"/>
        <v>0</v>
      </c>
      <c r="BB150" s="176" t="str">
        <f t="array" ref="BB150">IFERROR(INDEX(FDONN,MATCH($BB$4&amp;$E150,FNOM&amp;FDATE,0),3)," ")</f>
        <v xml:space="preserve"> </v>
      </c>
      <c r="BC150" s="178" t="str">
        <f t="array" ref="BC150">IFERROR(INDEX(FDONN,MATCH($BB$4&amp;$E150,FNOM&amp;FDATE,0),4)," ")</f>
        <v xml:space="preserve"> </v>
      </c>
      <c r="BD150" s="187">
        <f t="shared" si="471"/>
        <v>0</v>
      </c>
      <c r="BE150" s="188">
        <f t="shared" si="431"/>
        <v>0</v>
      </c>
      <c r="BF150" s="176" t="str">
        <f t="array" ref="BF150">IFERROR(INDEX(FDONN,MATCH($BF$4&amp;$E150,FNOM&amp;FDATE,0),3)," ")</f>
        <v xml:space="preserve"> </v>
      </c>
      <c r="BG150" s="178" t="str">
        <f t="array" ref="BG150">IFERROR(INDEX(FDONN,MATCH($BF$4&amp;$E150,FNOM&amp;FDATE,0),4)," ")</f>
        <v xml:space="preserve"> </v>
      </c>
      <c r="BH150" s="187">
        <f t="shared" si="472"/>
        <v>0</v>
      </c>
      <c r="BI150" s="188">
        <f t="shared" si="432"/>
        <v>0</v>
      </c>
      <c r="BJ150" s="176" t="str">
        <f t="array" ref="BJ150">IFERROR(INDEX(FDONN,MATCH($BJ$4&amp;$E150,FNOM&amp;FDATE,0),3)," ")</f>
        <v xml:space="preserve"> </v>
      </c>
      <c r="BK150" s="178" t="str">
        <f t="array" ref="BK150">IFERROR(INDEX(FDONN,MATCH($BJ$4&amp;$E150,FNOM&amp;FDATE,0),4)," ")</f>
        <v xml:space="preserve"> </v>
      </c>
      <c r="BL150" s="187">
        <f t="shared" si="473"/>
        <v>0</v>
      </c>
      <c r="BM150" s="188">
        <f t="shared" si="433"/>
        <v>0</v>
      </c>
      <c r="BN150" s="176" t="str">
        <f t="array" ref="BN150">IFERROR(INDEX(FDONN,MATCH($BN$4&amp;$E150,FNOM&amp;FDATE,0),3)," ")</f>
        <v xml:space="preserve"> </v>
      </c>
      <c r="BO150" s="178" t="str">
        <f t="array" ref="BO150">IFERROR(INDEX(FDONN,MATCH($BN$4&amp;$E150,FNOM&amp;FDATE,0),4)," ")</f>
        <v xml:space="preserve"> </v>
      </c>
      <c r="BP150" s="187">
        <f t="shared" si="474"/>
        <v>0</v>
      </c>
      <c r="BQ150" s="188">
        <f t="shared" si="434"/>
        <v>0</v>
      </c>
      <c r="BR150" s="176" t="str">
        <f t="array" ref="BR150">IFERROR(INDEX(FDONN,MATCH($BR$4&amp;$E150,FNOM&amp;FDATE,0),3)," ")</f>
        <v xml:space="preserve"> </v>
      </c>
      <c r="BS150" s="178" t="str">
        <f t="array" ref="BS150">IFERROR(INDEX(FDONN,MATCH($BR$4&amp;$E150,FNOM&amp;FDATE,0),4)," ")</f>
        <v xml:space="preserve"> </v>
      </c>
      <c r="BT150" s="187">
        <f t="shared" si="475"/>
        <v>0</v>
      </c>
      <c r="BU150" s="188">
        <f t="shared" si="435"/>
        <v>0</v>
      </c>
      <c r="BV150" s="176" t="str">
        <f t="array" ref="BV150">IFERROR(INDEX(FDONN,MATCH($BV$4&amp;$E150,FNOM&amp;FDATE,0),3)," ")</f>
        <v xml:space="preserve"> </v>
      </c>
      <c r="BW150" s="178" t="str">
        <f t="array" ref="BW150">IFERROR(INDEX(FDONN,MATCH($BV$4&amp;$E150,FNOM&amp;FDATE,0),4)," ")</f>
        <v xml:space="preserve"> </v>
      </c>
      <c r="BX150" s="187">
        <f t="shared" si="476"/>
        <v>0</v>
      </c>
      <c r="BY150" s="188">
        <f t="shared" si="436"/>
        <v>0</v>
      </c>
      <c r="BZ150" s="176" t="str">
        <f t="array" ref="BZ150">IFERROR(INDEX(FDONN,MATCH($BZ$4&amp;$E150,FNOM&amp;FDATE,0),3)," ")</f>
        <v xml:space="preserve"> </v>
      </c>
      <c r="CA150" s="178" t="str">
        <f t="array" ref="CA150">IFERROR(INDEX(FDONN,MATCH($BZ$4&amp;$E150,FNOM&amp;FDATE,0),4)," ")</f>
        <v xml:space="preserve"> </v>
      </c>
      <c r="CB150" s="187">
        <f t="shared" si="477"/>
        <v>0</v>
      </c>
      <c r="CC150" s="188">
        <f t="shared" si="437"/>
        <v>0</v>
      </c>
      <c r="CD150" s="176" t="str">
        <f t="array" ref="CD150">IFERROR(INDEX(FDONN,MATCH($CD$4&amp;$E150,FNOM&amp;FDATE,0),3)," ")</f>
        <v xml:space="preserve"> </v>
      </c>
      <c r="CE150" s="178" t="str">
        <f t="array" ref="CE150">IFERROR(INDEX(FDONN,MATCH($CD$4&amp;$E150,FNOM&amp;FDATE,0),4)," ")</f>
        <v xml:space="preserve"> </v>
      </c>
      <c r="CF150" s="187">
        <f t="shared" si="478"/>
        <v>0</v>
      </c>
      <c r="CG150" s="188">
        <f t="shared" si="438"/>
        <v>0</v>
      </c>
      <c r="CH150" s="176" t="str">
        <f t="array" ref="CH150">IFERROR(INDEX(FDONN,MATCH($CH$4&amp;$E150,FNOM&amp;FDATE,0),3)," ")</f>
        <v xml:space="preserve"> </v>
      </c>
      <c r="CI150" s="178" t="str">
        <f t="array" ref="CI150">IFERROR(INDEX(FDONN,MATCH($CH$4&amp;$E150,FNOM&amp;FDATE,0),4)," ")</f>
        <v xml:space="preserve"> </v>
      </c>
      <c r="CJ150" s="187">
        <f t="shared" si="479"/>
        <v>0</v>
      </c>
      <c r="CK150" s="188">
        <f t="shared" si="439"/>
        <v>0</v>
      </c>
      <c r="CL150" s="176" t="str">
        <f t="array" ref="CL150">IFERROR(INDEX(FDONN,MATCH($CL$4&amp;$E150,FNOM&amp;FDATE,0),3)," ")</f>
        <v xml:space="preserve"> </v>
      </c>
      <c r="CM150" s="178" t="str">
        <f t="array" ref="CM150">IFERROR(INDEX(FDONN,MATCH($CL$4&amp;$E150,FNOM&amp;FDATE,0),4)," ")</f>
        <v xml:space="preserve"> </v>
      </c>
      <c r="CN150" s="187">
        <f t="shared" si="480"/>
        <v>0</v>
      </c>
      <c r="CO150" s="188">
        <f t="shared" si="440"/>
        <v>0</v>
      </c>
      <c r="CP150" s="176" t="str">
        <f t="array" ref="CP150">IFERROR(INDEX(FDONN,MATCH($CP$4&amp;$E150,FNOM&amp;FDATE,0),3)," ")</f>
        <v xml:space="preserve"> </v>
      </c>
      <c r="CQ150" s="178" t="str">
        <f t="array" ref="CQ150">IFERROR(INDEX(FDONN,MATCH($CP$4&amp;$E150,FNOM&amp;FDATE,0),4)," ")</f>
        <v xml:space="preserve"> </v>
      </c>
      <c r="CR150" s="187">
        <f t="shared" si="481"/>
        <v>0</v>
      </c>
      <c r="CS150" s="188">
        <f t="shared" si="441"/>
        <v>0</v>
      </c>
      <c r="CT150" s="176" t="str">
        <f t="array" ref="CT150">IFERROR(INDEX(FDONN,MATCH($CT$4&amp;$E150,FNOM&amp;FDATE,0),3)," ")</f>
        <v xml:space="preserve"> </v>
      </c>
      <c r="CU150" s="178" t="str">
        <f t="array" ref="CU150">IFERROR(INDEX(FDONN,MATCH($CT$4&amp;$E150,FNOM&amp;FDATE,0),4)," ")</f>
        <v xml:space="preserve"> </v>
      </c>
      <c r="CV150" s="187">
        <f t="shared" si="482"/>
        <v>0</v>
      </c>
      <c r="CW150" s="188">
        <f t="shared" si="442"/>
        <v>0</v>
      </c>
      <c r="CX150" s="176" t="str">
        <f t="array" ref="CX150">IFERROR(INDEX(FDONN,MATCH($CX$4&amp;$E150,FNOM&amp;FDATE,0),3)," ")</f>
        <v xml:space="preserve"> </v>
      </c>
      <c r="CY150" s="178" t="str">
        <f t="array" ref="CY150">IFERROR(INDEX(FDONN,MATCH($CX$4&amp;$E150,FNOM&amp;FDATE,0),4)," ")</f>
        <v xml:space="preserve"> </v>
      </c>
      <c r="CZ150" s="187">
        <f t="shared" si="483"/>
        <v>0</v>
      </c>
      <c r="DA150" s="188">
        <f t="shared" si="443"/>
        <v>0</v>
      </c>
      <c r="DB150" s="176" t="str">
        <f t="array" ref="DB150">IFERROR(INDEX(FDONN,MATCH($DB$4&amp;$E150,FNOM&amp;FDATE,0),3)," ")</f>
        <v xml:space="preserve"> </v>
      </c>
      <c r="DC150" s="178" t="str">
        <f t="array" ref="DC150">IFERROR(INDEX(FDONN,MATCH($DB$4&amp;$E150,FNOM&amp;FDATE,0),4)," ")</f>
        <v xml:space="preserve"> </v>
      </c>
      <c r="DD150" s="187">
        <f t="shared" si="484"/>
        <v>0</v>
      </c>
      <c r="DE150" s="188">
        <f t="shared" si="444"/>
        <v>0</v>
      </c>
      <c r="DF150" s="176" t="str">
        <f t="array" ref="DF150">IFERROR(INDEX(FDONN,MATCH($DF$4&amp;$E150,FNOM&amp;FDATE,0),3)," ")</f>
        <v xml:space="preserve"> </v>
      </c>
      <c r="DG150" s="178" t="str">
        <f t="array" ref="DG150">IFERROR(INDEX(FDONN,MATCH($DF$4&amp;$E150,FNOM&amp;FDATE,0),4)," ")</f>
        <v xml:space="preserve"> </v>
      </c>
      <c r="DH150" s="187">
        <f t="shared" si="485"/>
        <v>0</v>
      </c>
      <c r="DI150" s="188">
        <f t="shared" si="445"/>
        <v>0</v>
      </c>
      <c r="DJ150" s="176" t="str">
        <f t="array" ref="DJ150">IFERROR(INDEX(FDONN,MATCH($DJ$4&amp;$E150,FNOM&amp;FDATE,0),3)," ")</f>
        <v xml:space="preserve"> </v>
      </c>
      <c r="DK150" s="178" t="str">
        <f t="array" ref="DK150">IFERROR(INDEX(FDONN,MATCH($DJ$4&amp;$E150,FNOM&amp;FDATE,0),4)," ")</f>
        <v xml:space="preserve"> </v>
      </c>
      <c r="DL150" s="187">
        <f t="shared" si="486"/>
        <v>0</v>
      </c>
      <c r="DM150" s="188">
        <f t="shared" si="446"/>
        <v>0</v>
      </c>
      <c r="DN150" s="194" t="str">
        <f t="array" ref="DN150">IFERROR(INDEX(FDONN,MATCH($DN$4&amp;$E150,FNOM&amp;FDATE,0),3)," ")</f>
        <v xml:space="preserve"> </v>
      </c>
      <c r="DO150" s="178" t="str">
        <f t="array" ref="DO150">IFERROR(INDEX(FDONN,MATCH($DN$4&amp;$E150,FNOM&amp;FDATE,0),4)," ")</f>
        <v xml:space="preserve"> </v>
      </c>
      <c r="DP150" s="187">
        <f t="shared" si="487"/>
        <v>0</v>
      </c>
      <c r="DQ150" s="188">
        <f t="shared" si="447"/>
        <v>0</v>
      </c>
    </row>
    <row r="151" spans="1:121" ht="16.5" thickBot="1" x14ac:dyDescent="0.3">
      <c r="A151" s="97"/>
      <c r="B151" s="95">
        <f t="shared" si="453"/>
        <v>7</v>
      </c>
      <c r="C151" s="95">
        <f t="shared" si="454"/>
        <v>21</v>
      </c>
      <c r="D151" s="95">
        <f t="shared" si="455"/>
        <v>5</v>
      </c>
      <c r="E151" s="156">
        <f t="shared" si="458"/>
        <v>43611</v>
      </c>
      <c r="F151" s="176" t="str">
        <f t="array" ref="F151">IFERROR(INDEX(Etat!A:C,MATCH('2019'!$F$4:$I$4&amp;'2019'!$E151,FNOM&amp;FDATE,0),3)," ")</f>
        <v xml:space="preserve"> </v>
      </c>
      <c r="G151" s="178" t="str">
        <f t="array" ref="G151">IFERROR(INDEX(Etat!A:D,MATCH('2019'!$F$4:$I$4&amp;'2019'!$E151,FNOM&amp;FDATE,0),4)," ")</f>
        <v xml:space="preserve"> </v>
      </c>
      <c r="H151" s="187">
        <f t="shared" si="459"/>
        <v>0</v>
      </c>
      <c r="I151" s="188">
        <f t="shared" si="489"/>
        <v>0</v>
      </c>
      <c r="J151" s="176" t="str">
        <f t="array" ref="J151">IFERROR(INDEX(FDONN,MATCH($J$4&amp;$E151,FNOM&amp;FDATE,0),3)," ")</f>
        <v xml:space="preserve"> </v>
      </c>
      <c r="K151" s="178" t="str">
        <f t="array" ref="K151">IFERROR(INDEX(FDONN,MATCH($J$4&amp;$E151,FNOM&amp;FDATE,0),4)," ")</f>
        <v xml:space="preserve"> </v>
      </c>
      <c r="L151" s="187">
        <f t="shared" si="460"/>
        <v>0</v>
      </c>
      <c r="M151" s="188">
        <f t="shared" si="420"/>
        <v>0</v>
      </c>
      <c r="N151" s="176" t="str">
        <f t="array" ref="N151">IFERROR(INDEX(FDONN,MATCH($N$4&amp;$E151,FNOM&amp;FDATE,0),3)," ")</f>
        <v xml:space="preserve"> </v>
      </c>
      <c r="O151" s="178" t="str">
        <f t="array" ref="O151">IFERROR(INDEX(FDONN,MATCH($N$4&amp;$E151,FNOM&amp;FDATE,0),4)," ")</f>
        <v xml:space="preserve"> </v>
      </c>
      <c r="P151" s="187">
        <f t="shared" si="461"/>
        <v>0</v>
      </c>
      <c r="Q151" s="188">
        <f t="shared" si="421"/>
        <v>0</v>
      </c>
      <c r="R151" s="176" t="str">
        <f t="array" ref="R151">IFERROR(INDEX(FDONN,MATCH($R$4&amp;$E151,FNOM&amp;FDATE,0),3)," ")</f>
        <v xml:space="preserve"> </v>
      </c>
      <c r="S151" s="178" t="str">
        <f t="array" ref="S151">IFERROR(INDEX(FDONN,MATCH($R$4&amp;$E151,FNOM&amp;FDATE,0),4)," ")</f>
        <v xml:space="preserve"> </v>
      </c>
      <c r="T151" s="187">
        <f t="shared" si="462"/>
        <v>0</v>
      </c>
      <c r="U151" s="188">
        <f t="shared" si="422"/>
        <v>0</v>
      </c>
      <c r="V151" s="176" t="str">
        <f t="array" ref="V151">IFERROR(INDEX(FDONN,MATCH($V$4&amp;$E151,FNOM&amp;FDATE,0),3)," ")</f>
        <v xml:space="preserve"> </v>
      </c>
      <c r="W151" s="178" t="str">
        <f t="array" ref="W151">IFERROR(INDEX(FDONN,MATCH($V$4&amp;$E151,FNOM&amp;FDATE,0),4)," ")</f>
        <v xml:space="preserve"> </v>
      </c>
      <c r="X151" s="187">
        <f t="shared" si="463"/>
        <v>0</v>
      </c>
      <c r="Y151" s="188">
        <f t="shared" si="423"/>
        <v>0</v>
      </c>
      <c r="Z151" s="176" t="str">
        <f t="array" ref="Z151">IFERROR(INDEX(FDONN,MATCH($Z$4&amp;$E151,FNOM&amp;FDATE,0),3)," ")</f>
        <v xml:space="preserve"> </v>
      </c>
      <c r="AA151" s="178" t="str">
        <f t="array" ref="AA151">IFERROR(INDEX(FDONN,MATCH($Z$4&amp;$E151,FNOM&amp;FDATE,0),4)," ")</f>
        <v xml:space="preserve"> </v>
      </c>
      <c r="AB151" s="187">
        <f t="shared" si="464"/>
        <v>0</v>
      </c>
      <c r="AC151" s="188">
        <f t="shared" si="424"/>
        <v>0</v>
      </c>
      <c r="AD151" s="176" t="str">
        <f t="shared" si="456"/>
        <v xml:space="preserve"> </v>
      </c>
      <c r="AE151" s="178" t="str">
        <f t="shared" si="457"/>
        <v xml:space="preserve"> </v>
      </c>
      <c r="AF151" s="187">
        <f t="shared" si="465"/>
        <v>0</v>
      </c>
      <c r="AG151" s="188">
        <f t="shared" si="425"/>
        <v>0</v>
      </c>
      <c r="AH151" s="176" t="str">
        <f t="array" ref="AH151">IFERROR(INDEX(FDONN,MATCH($AH$4&amp;$E151,FNOM&amp;FDATE,0),3)," ")</f>
        <v xml:space="preserve"> </v>
      </c>
      <c r="AI151" s="178" t="str">
        <f t="array" ref="AI151">IFERROR(INDEX(FDONN,MATCH($AH$4&amp;$E151,FNOM&amp;FDATE,0),4)," ")</f>
        <v xml:space="preserve"> </v>
      </c>
      <c r="AJ151" s="187">
        <f t="shared" si="466"/>
        <v>0</v>
      </c>
      <c r="AK151" s="188">
        <f t="shared" si="426"/>
        <v>0</v>
      </c>
      <c r="AL151" s="176" t="str">
        <f t="array" ref="AL151">IFERROR(INDEX(FDONN,MATCH($AL$4&amp;$E151,FNOM&amp;FDATE,0),3)," ")</f>
        <v xml:space="preserve"> </v>
      </c>
      <c r="AM151" s="178" t="str">
        <f t="array" ref="AM151">IFERROR(INDEX(FDONN,MATCH($AL$4&amp;$E151,FNOM&amp;FDATE,0),4)," ")</f>
        <v xml:space="preserve"> </v>
      </c>
      <c r="AN151" s="187">
        <f t="shared" si="467"/>
        <v>0</v>
      </c>
      <c r="AO151" s="188">
        <f t="shared" si="427"/>
        <v>0</v>
      </c>
      <c r="AP151" s="176" t="str">
        <f t="array" ref="AP151">IFERROR(INDEX(FDONN,MATCH($AP$4&amp;$E151,FNOM&amp;FDATE,0),3)," ")</f>
        <v xml:space="preserve"> </v>
      </c>
      <c r="AQ151" s="178" t="str">
        <f t="array" ref="AQ151">IFERROR(INDEX(FDONN,MATCH($AP$4&amp;$E151,FNOM&amp;FDATE,0),4)," ")</f>
        <v xml:space="preserve"> </v>
      </c>
      <c r="AR151" s="187">
        <f t="shared" si="468"/>
        <v>0</v>
      </c>
      <c r="AS151" s="188">
        <f t="shared" si="428"/>
        <v>0</v>
      </c>
      <c r="AT151" s="176" t="str">
        <f t="array" ref="AT151">IFERROR(INDEX(FDONN,MATCH($AT$4&amp;$E151,FNOM&amp;FDATE,0),3)," ")</f>
        <v xml:space="preserve"> </v>
      </c>
      <c r="AU151" s="178" t="str">
        <f t="array" ref="AU151">IFERROR(INDEX(FDONN,MATCH($AT$4&amp;$E151,FNOM&amp;FDATE,0),4)," ")</f>
        <v xml:space="preserve"> </v>
      </c>
      <c r="AV151" s="187">
        <f t="shared" si="469"/>
        <v>0</v>
      </c>
      <c r="AW151" s="188">
        <f t="shared" si="429"/>
        <v>0</v>
      </c>
      <c r="AX151" s="176" t="str">
        <f t="array" ref="AX151">IFERROR(INDEX(FDONN,MATCH($AX$4&amp;$E151,FNOM&amp;FDATE,0),3)," ")</f>
        <v xml:space="preserve"> </v>
      </c>
      <c r="AY151" s="178" t="str">
        <f t="array" ref="AY151">IFERROR(INDEX(FDONN,MATCH($AX$4&amp;$E151,FNOM&amp;FDATE,0),4)," ")</f>
        <v xml:space="preserve"> </v>
      </c>
      <c r="AZ151" s="187">
        <f t="shared" si="470"/>
        <v>0</v>
      </c>
      <c r="BA151" s="188">
        <f t="shared" si="430"/>
        <v>0</v>
      </c>
      <c r="BB151" s="176" t="str">
        <f t="array" ref="BB151">IFERROR(INDEX(FDONN,MATCH($BB$4&amp;$E151,FNOM&amp;FDATE,0),3)," ")</f>
        <v xml:space="preserve"> </v>
      </c>
      <c r="BC151" s="178" t="str">
        <f t="array" ref="BC151">IFERROR(INDEX(FDONN,MATCH($BB$4&amp;$E151,FNOM&amp;FDATE,0),4)," ")</f>
        <v xml:space="preserve"> </v>
      </c>
      <c r="BD151" s="187">
        <f t="shared" si="471"/>
        <v>0</v>
      </c>
      <c r="BE151" s="188">
        <f t="shared" si="431"/>
        <v>0</v>
      </c>
      <c r="BF151" s="176" t="str">
        <f t="array" ref="BF151">IFERROR(INDEX(FDONN,MATCH($BF$4&amp;$E151,FNOM&amp;FDATE,0),3)," ")</f>
        <v xml:space="preserve"> </v>
      </c>
      <c r="BG151" s="178" t="str">
        <f t="array" ref="BG151">IFERROR(INDEX(FDONN,MATCH($BF$4&amp;$E151,FNOM&amp;FDATE,0),4)," ")</f>
        <v xml:space="preserve"> </v>
      </c>
      <c r="BH151" s="187">
        <f t="shared" si="472"/>
        <v>0</v>
      </c>
      <c r="BI151" s="188">
        <f t="shared" si="432"/>
        <v>0</v>
      </c>
      <c r="BJ151" s="176" t="str">
        <f t="array" ref="BJ151">IFERROR(INDEX(FDONN,MATCH($BJ$4&amp;$E151,FNOM&amp;FDATE,0),3)," ")</f>
        <v xml:space="preserve"> </v>
      </c>
      <c r="BK151" s="178" t="str">
        <f t="array" ref="BK151">IFERROR(INDEX(FDONN,MATCH($BJ$4&amp;$E151,FNOM&amp;FDATE,0),4)," ")</f>
        <v xml:space="preserve"> </v>
      </c>
      <c r="BL151" s="187">
        <f t="shared" si="473"/>
        <v>0</v>
      </c>
      <c r="BM151" s="188">
        <f t="shared" si="433"/>
        <v>0</v>
      </c>
      <c r="BN151" s="176" t="str">
        <f t="array" ref="BN151">IFERROR(INDEX(FDONN,MATCH($BN$4&amp;$E151,FNOM&amp;FDATE,0),3)," ")</f>
        <v xml:space="preserve"> </v>
      </c>
      <c r="BO151" s="178" t="str">
        <f t="array" ref="BO151">IFERROR(INDEX(FDONN,MATCH($BN$4&amp;$E151,FNOM&amp;FDATE,0),4)," ")</f>
        <v xml:space="preserve"> </v>
      </c>
      <c r="BP151" s="187">
        <f t="shared" si="474"/>
        <v>0</v>
      </c>
      <c r="BQ151" s="188">
        <f t="shared" si="434"/>
        <v>0</v>
      </c>
      <c r="BR151" s="176" t="str">
        <f t="array" ref="BR151">IFERROR(INDEX(FDONN,MATCH($BR$4&amp;$E151,FNOM&amp;FDATE,0),3)," ")</f>
        <v xml:space="preserve"> </v>
      </c>
      <c r="BS151" s="178" t="str">
        <f t="array" ref="BS151">IFERROR(INDEX(FDONN,MATCH($BR$4&amp;$E151,FNOM&amp;FDATE,0),4)," ")</f>
        <v xml:space="preserve"> </v>
      </c>
      <c r="BT151" s="187">
        <f t="shared" si="475"/>
        <v>0</v>
      </c>
      <c r="BU151" s="188">
        <f t="shared" si="435"/>
        <v>0</v>
      </c>
      <c r="BV151" s="176" t="str">
        <f t="array" ref="BV151">IFERROR(INDEX(FDONN,MATCH($BV$4&amp;$E151,FNOM&amp;FDATE,0),3)," ")</f>
        <v xml:space="preserve"> </v>
      </c>
      <c r="BW151" s="178" t="str">
        <f t="array" ref="BW151">IFERROR(INDEX(FDONN,MATCH($BV$4&amp;$E151,FNOM&amp;FDATE,0),4)," ")</f>
        <v xml:space="preserve"> </v>
      </c>
      <c r="BX151" s="187">
        <f t="shared" si="476"/>
        <v>0</v>
      </c>
      <c r="BY151" s="188">
        <f t="shared" si="436"/>
        <v>0</v>
      </c>
      <c r="BZ151" s="176" t="str">
        <f t="array" ref="BZ151">IFERROR(INDEX(FDONN,MATCH($BZ$4&amp;$E151,FNOM&amp;FDATE,0),3)," ")</f>
        <v xml:space="preserve"> </v>
      </c>
      <c r="CA151" s="178" t="str">
        <f t="array" ref="CA151">IFERROR(INDEX(FDONN,MATCH($BZ$4&amp;$E151,FNOM&amp;FDATE,0),4)," ")</f>
        <v xml:space="preserve"> </v>
      </c>
      <c r="CB151" s="187">
        <f t="shared" si="477"/>
        <v>0</v>
      </c>
      <c r="CC151" s="188">
        <f t="shared" si="437"/>
        <v>0</v>
      </c>
      <c r="CD151" s="176" t="str">
        <f t="array" ref="CD151">IFERROR(INDEX(FDONN,MATCH($CD$4&amp;$E151,FNOM&amp;FDATE,0),3)," ")</f>
        <v xml:space="preserve"> </v>
      </c>
      <c r="CE151" s="178" t="str">
        <f t="array" ref="CE151">IFERROR(INDEX(FDONN,MATCH($CD$4&amp;$E151,FNOM&amp;FDATE,0),4)," ")</f>
        <v xml:space="preserve"> </v>
      </c>
      <c r="CF151" s="187">
        <f t="shared" si="478"/>
        <v>0</v>
      </c>
      <c r="CG151" s="188">
        <f t="shared" si="438"/>
        <v>0</v>
      </c>
      <c r="CH151" s="176" t="str">
        <f t="array" ref="CH151">IFERROR(INDEX(FDONN,MATCH($CH$4&amp;$E151,FNOM&amp;FDATE,0),3)," ")</f>
        <v xml:space="preserve"> </v>
      </c>
      <c r="CI151" s="178" t="str">
        <f t="array" ref="CI151">IFERROR(INDEX(FDONN,MATCH($CH$4&amp;$E151,FNOM&amp;FDATE,0),4)," ")</f>
        <v xml:space="preserve"> </v>
      </c>
      <c r="CJ151" s="187">
        <f t="shared" si="479"/>
        <v>0</v>
      </c>
      <c r="CK151" s="188">
        <f t="shared" si="439"/>
        <v>0</v>
      </c>
      <c r="CL151" s="176" t="str">
        <f t="array" ref="CL151">IFERROR(INDEX(FDONN,MATCH($CL$4&amp;$E151,FNOM&amp;FDATE,0),3)," ")</f>
        <v xml:space="preserve"> </v>
      </c>
      <c r="CM151" s="178" t="str">
        <f t="array" ref="CM151">IFERROR(INDEX(FDONN,MATCH($CL$4&amp;$E151,FNOM&amp;FDATE,0),4)," ")</f>
        <v xml:space="preserve"> </v>
      </c>
      <c r="CN151" s="187">
        <f t="shared" si="480"/>
        <v>0</v>
      </c>
      <c r="CO151" s="188">
        <f t="shared" si="440"/>
        <v>0</v>
      </c>
      <c r="CP151" s="176" t="str">
        <f t="array" ref="CP151">IFERROR(INDEX(FDONN,MATCH($CP$4&amp;$E151,FNOM&amp;FDATE,0),3)," ")</f>
        <v xml:space="preserve"> </v>
      </c>
      <c r="CQ151" s="178" t="str">
        <f t="array" ref="CQ151">IFERROR(INDEX(FDONN,MATCH($CP$4&amp;$E151,FNOM&amp;FDATE,0),4)," ")</f>
        <v xml:space="preserve"> </v>
      </c>
      <c r="CR151" s="187">
        <f t="shared" si="481"/>
        <v>0</v>
      </c>
      <c r="CS151" s="188">
        <f t="shared" si="441"/>
        <v>0</v>
      </c>
      <c r="CT151" s="176" t="str">
        <f t="array" ref="CT151">IFERROR(INDEX(FDONN,MATCH($CT$4&amp;$E151,FNOM&amp;FDATE,0),3)," ")</f>
        <v xml:space="preserve"> </v>
      </c>
      <c r="CU151" s="178" t="str">
        <f t="array" ref="CU151">IFERROR(INDEX(FDONN,MATCH($CT$4&amp;$E151,FNOM&amp;FDATE,0),4)," ")</f>
        <v xml:space="preserve"> </v>
      </c>
      <c r="CV151" s="187">
        <f t="shared" si="482"/>
        <v>0</v>
      </c>
      <c r="CW151" s="188">
        <f t="shared" si="442"/>
        <v>0</v>
      </c>
      <c r="CX151" s="176" t="str">
        <f t="array" ref="CX151">IFERROR(INDEX(FDONN,MATCH($CX$4&amp;$E151,FNOM&amp;FDATE,0),3)," ")</f>
        <v xml:space="preserve"> </v>
      </c>
      <c r="CY151" s="178" t="str">
        <f t="array" ref="CY151">IFERROR(INDEX(FDONN,MATCH($CX$4&amp;$E151,FNOM&amp;FDATE,0),4)," ")</f>
        <v xml:space="preserve"> </v>
      </c>
      <c r="CZ151" s="187">
        <f t="shared" si="483"/>
        <v>0</v>
      </c>
      <c r="DA151" s="188">
        <f t="shared" si="443"/>
        <v>0</v>
      </c>
      <c r="DB151" s="176" t="str">
        <f t="array" ref="DB151">IFERROR(INDEX(FDONN,MATCH($DB$4&amp;$E151,FNOM&amp;FDATE,0),3)," ")</f>
        <v xml:space="preserve"> </v>
      </c>
      <c r="DC151" s="178" t="str">
        <f t="array" ref="DC151">IFERROR(INDEX(FDONN,MATCH($DB$4&amp;$E151,FNOM&amp;FDATE,0),4)," ")</f>
        <v xml:space="preserve"> </v>
      </c>
      <c r="DD151" s="187">
        <f t="shared" si="484"/>
        <v>0</v>
      </c>
      <c r="DE151" s="188">
        <f t="shared" si="444"/>
        <v>0</v>
      </c>
      <c r="DF151" s="176" t="str">
        <f t="array" ref="DF151">IFERROR(INDEX(FDONN,MATCH($DF$4&amp;$E151,FNOM&amp;FDATE,0),3)," ")</f>
        <v xml:space="preserve"> </v>
      </c>
      <c r="DG151" s="178" t="str">
        <f t="array" ref="DG151">IFERROR(INDEX(FDONN,MATCH($DF$4&amp;$E151,FNOM&amp;FDATE,0),4)," ")</f>
        <v xml:space="preserve"> </v>
      </c>
      <c r="DH151" s="187">
        <f t="shared" si="485"/>
        <v>0</v>
      </c>
      <c r="DI151" s="188">
        <f t="shared" si="445"/>
        <v>0</v>
      </c>
      <c r="DJ151" s="176" t="str">
        <f t="array" ref="DJ151">IFERROR(INDEX(FDONN,MATCH($DJ$4&amp;$E151,FNOM&amp;FDATE,0),3)," ")</f>
        <v xml:space="preserve"> </v>
      </c>
      <c r="DK151" s="178" t="str">
        <f t="array" ref="DK151">IFERROR(INDEX(FDONN,MATCH($DJ$4&amp;$E151,FNOM&amp;FDATE,0),4)," ")</f>
        <v xml:space="preserve"> </v>
      </c>
      <c r="DL151" s="187">
        <f t="shared" si="486"/>
        <v>0</v>
      </c>
      <c r="DM151" s="188">
        <f t="shared" si="446"/>
        <v>0</v>
      </c>
      <c r="DN151" s="194" t="str">
        <f t="array" ref="DN151">IFERROR(INDEX(FDONN,MATCH($DN$4&amp;$E151,FNOM&amp;FDATE,0),3)," ")</f>
        <v xml:space="preserve"> </v>
      </c>
      <c r="DO151" s="178" t="str">
        <f t="array" ref="DO151">IFERROR(INDEX(FDONN,MATCH($DN$4&amp;$E151,FNOM&amp;FDATE,0),4)," ")</f>
        <v xml:space="preserve"> </v>
      </c>
      <c r="DP151" s="187">
        <f t="shared" si="487"/>
        <v>0</v>
      </c>
      <c r="DQ151" s="188">
        <f t="shared" si="447"/>
        <v>0</v>
      </c>
    </row>
    <row r="152" spans="1:121" ht="16.5" thickBot="1" x14ac:dyDescent="0.3">
      <c r="A152" s="97"/>
      <c r="B152" s="95">
        <f t="shared" si="453"/>
        <v>1</v>
      </c>
      <c r="C152" s="95">
        <f t="shared" si="454"/>
        <v>22</v>
      </c>
      <c r="D152" s="95">
        <f t="shared" si="455"/>
        <v>5</v>
      </c>
      <c r="E152" s="156">
        <f t="shared" si="458"/>
        <v>43612</v>
      </c>
      <c r="F152" s="176" t="str">
        <f t="array" ref="F152">IFERROR(INDEX(Etat!A:C,MATCH('2019'!$F$4:$I$4&amp;'2019'!$E152,FNOM&amp;FDATE,0),3)," ")</f>
        <v xml:space="preserve"> </v>
      </c>
      <c r="G152" s="178" t="str">
        <f t="array" ref="G152">IFERROR(INDEX(Etat!A:D,MATCH('2019'!$F$4:$I$4&amp;'2019'!$E152,FNOM&amp;FDATE,0),4)," ")</f>
        <v xml:space="preserve"> </v>
      </c>
      <c r="H152" s="187">
        <f t="shared" si="459"/>
        <v>0</v>
      </c>
      <c r="I152" s="188">
        <f>H152</f>
        <v>0</v>
      </c>
      <c r="J152" s="176" t="str">
        <f t="array" ref="J152">IFERROR(INDEX(FDONN,MATCH($J$4&amp;$E152,FNOM&amp;FDATE,0),3)," ")</f>
        <v xml:space="preserve"> </v>
      </c>
      <c r="K152" s="178" t="str">
        <f t="array" ref="K152">IFERROR(INDEX(FDONN,MATCH($J$4&amp;$E152,FNOM&amp;FDATE,0),4)," ")</f>
        <v xml:space="preserve"> </v>
      </c>
      <c r="L152" s="187">
        <f t="shared" si="460"/>
        <v>0</v>
      </c>
      <c r="M152" s="188">
        <f>L152</f>
        <v>0</v>
      </c>
      <c r="N152" s="176" t="str">
        <f t="array" ref="N152">IFERROR(INDEX(FDONN,MATCH($N$4&amp;$E152,FNOM&amp;FDATE,0),3)," ")</f>
        <v xml:space="preserve"> </v>
      </c>
      <c r="O152" s="178" t="str">
        <f t="array" ref="O152">IFERROR(INDEX(FDONN,MATCH($N$4&amp;$E152,FNOM&amp;FDATE,0),4)," ")</f>
        <v xml:space="preserve"> </v>
      </c>
      <c r="P152" s="187">
        <f t="shared" si="461"/>
        <v>0</v>
      </c>
      <c r="Q152" s="188">
        <f>P152</f>
        <v>0</v>
      </c>
      <c r="R152" s="176" t="str">
        <f t="array" ref="R152">IFERROR(INDEX(FDONN,MATCH($R$4&amp;$E152,FNOM&amp;FDATE,0),3)," ")</f>
        <v xml:space="preserve"> </v>
      </c>
      <c r="S152" s="178" t="str">
        <f t="array" ref="S152">IFERROR(INDEX(FDONN,MATCH($R$4&amp;$E152,FNOM&amp;FDATE,0),4)," ")</f>
        <v xml:space="preserve"> </v>
      </c>
      <c r="T152" s="187">
        <f t="shared" si="462"/>
        <v>0</v>
      </c>
      <c r="U152" s="188">
        <f>T152</f>
        <v>0</v>
      </c>
      <c r="V152" s="176" t="str">
        <f t="array" ref="V152">IFERROR(INDEX(FDONN,MATCH($V$4&amp;$E152,FNOM&amp;FDATE,0),3)," ")</f>
        <v xml:space="preserve"> </v>
      </c>
      <c r="W152" s="178" t="str">
        <f t="array" ref="W152">IFERROR(INDEX(FDONN,MATCH($V$4&amp;$E152,FNOM&amp;FDATE,0),4)," ")</f>
        <v xml:space="preserve"> </v>
      </c>
      <c r="X152" s="187">
        <f t="shared" si="463"/>
        <v>0</v>
      </c>
      <c r="Y152" s="188">
        <f>X152</f>
        <v>0</v>
      </c>
      <c r="Z152" s="176" t="str">
        <f t="array" ref="Z152">IFERROR(INDEX(FDONN,MATCH($Z$4&amp;$E152,FNOM&amp;FDATE,0),3)," ")</f>
        <v xml:space="preserve"> </v>
      </c>
      <c r="AA152" s="178" t="str">
        <f t="array" ref="AA152">IFERROR(INDEX(FDONN,MATCH($Z$4&amp;$E152,FNOM&amp;FDATE,0),4)," ")</f>
        <v xml:space="preserve"> </v>
      </c>
      <c r="AB152" s="187">
        <f t="shared" si="464"/>
        <v>0</v>
      </c>
      <c r="AC152" s="188">
        <f>AB152</f>
        <v>0</v>
      </c>
      <c r="AD152" s="176" t="str">
        <f t="shared" si="456"/>
        <v xml:space="preserve"> </v>
      </c>
      <c r="AE152" s="178" t="str">
        <f t="shared" si="457"/>
        <v xml:space="preserve"> </v>
      </c>
      <c r="AF152" s="187">
        <f t="shared" si="465"/>
        <v>0</v>
      </c>
      <c r="AG152" s="188">
        <f>AF152</f>
        <v>0</v>
      </c>
      <c r="AH152" s="176" t="str">
        <f t="array" ref="AH152">IFERROR(INDEX(FDONN,MATCH($AH$4&amp;$E152,FNOM&amp;FDATE,0),3)," ")</f>
        <v xml:space="preserve"> </v>
      </c>
      <c r="AI152" s="178" t="str">
        <f t="array" ref="AI152">IFERROR(INDEX(FDONN,MATCH($AH$4&amp;$E152,FNOM&amp;FDATE,0),4)," ")</f>
        <v xml:space="preserve"> </v>
      </c>
      <c r="AJ152" s="187">
        <f t="shared" si="466"/>
        <v>0</v>
      </c>
      <c r="AK152" s="188">
        <f>AJ152</f>
        <v>0</v>
      </c>
      <c r="AL152" s="176" t="str">
        <f t="array" ref="AL152">IFERROR(INDEX(FDONN,MATCH($AL$4&amp;$E152,FNOM&amp;FDATE,0),3)," ")</f>
        <v xml:space="preserve"> </v>
      </c>
      <c r="AM152" s="178" t="str">
        <f t="array" ref="AM152">IFERROR(INDEX(FDONN,MATCH($AL$4&amp;$E152,FNOM&amp;FDATE,0),4)," ")</f>
        <v xml:space="preserve"> </v>
      </c>
      <c r="AN152" s="187">
        <f t="shared" si="467"/>
        <v>0</v>
      </c>
      <c r="AO152" s="188">
        <f>AN152</f>
        <v>0</v>
      </c>
      <c r="AP152" s="176" t="str">
        <f t="array" ref="AP152">IFERROR(INDEX(FDONN,MATCH($AP$4&amp;$E152,FNOM&amp;FDATE,0),3)," ")</f>
        <v xml:space="preserve"> </v>
      </c>
      <c r="AQ152" s="178" t="str">
        <f t="array" ref="AQ152">IFERROR(INDEX(FDONN,MATCH($AP$4&amp;$E152,FNOM&amp;FDATE,0),4)," ")</f>
        <v xml:space="preserve"> </v>
      </c>
      <c r="AR152" s="187">
        <f t="shared" si="468"/>
        <v>0</v>
      </c>
      <c r="AS152" s="188">
        <f>AR152</f>
        <v>0</v>
      </c>
      <c r="AT152" s="176" t="str">
        <f t="array" ref="AT152">IFERROR(INDEX(FDONN,MATCH($AT$4&amp;$E152,FNOM&amp;FDATE,0),3)," ")</f>
        <v xml:space="preserve"> </v>
      </c>
      <c r="AU152" s="178" t="str">
        <f t="array" ref="AU152">IFERROR(INDEX(FDONN,MATCH($AT$4&amp;$E152,FNOM&amp;FDATE,0),4)," ")</f>
        <v xml:space="preserve"> </v>
      </c>
      <c r="AV152" s="187">
        <f t="shared" si="469"/>
        <v>0</v>
      </c>
      <c r="AW152" s="188">
        <f>AV152</f>
        <v>0</v>
      </c>
      <c r="AX152" s="176" t="str">
        <f t="array" ref="AX152">IFERROR(INDEX(FDONN,MATCH($AX$4&amp;$E152,FNOM&amp;FDATE,0),3)," ")</f>
        <v xml:space="preserve"> </v>
      </c>
      <c r="AY152" s="178" t="str">
        <f t="array" ref="AY152">IFERROR(INDEX(FDONN,MATCH($AX$4&amp;$E152,FNOM&amp;FDATE,0),4)," ")</f>
        <v xml:space="preserve"> </v>
      </c>
      <c r="AZ152" s="187">
        <f t="shared" si="470"/>
        <v>0</v>
      </c>
      <c r="BA152" s="188">
        <f>AZ152</f>
        <v>0</v>
      </c>
      <c r="BB152" s="176" t="str">
        <f t="array" ref="BB152">IFERROR(INDEX(FDONN,MATCH($BB$4&amp;$E152,FNOM&amp;FDATE,0),3)," ")</f>
        <v xml:space="preserve"> </v>
      </c>
      <c r="BC152" s="178" t="str">
        <f t="array" ref="BC152">IFERROR(INDEX(FDONN,MATCH($BB$4&amp;$E152,FNOM&amp;FDATE,0),4)," ")</f>
        <v xml:space="preserve"> </v>
      </c>
      <c r="BD152" s="187">
        <f t="shared" si="471"/>
        <v>0</v>
      </c>
      <c r="BE152" s="188">
        <f>BD152</f>
        <v>0</v>
      </c>
      <c r="BF152" s="176" t="str">
        <f t="array" ref="BF152">IFERROR(INDEX(FDONN,MATCH($BF$4&amp;$E152,FNOM&amp;FDATE,0),3)," ")</f>
        <v xml:space="preserve"> </v>
      </c>
      <c r="BG152" s="178" t="str">
        <f t="array" ref="BG152">IFERROR(INDEX(FDONN,MATCH($BF$4&amp;$E152,FNOM&amp;FDATE,0),4)," ")</f>
        <v xml:space="preserve"> </v>
      </c>
      <c r="BH152" s="187">
        <f t="shared" si="472"/>
        <v>0</v>
      </c>
      <c r="BI152" s="188">
        <f>BH152</f>
        <v>0</v>
      </c>
      <c r="BJ152" s="176" t="str">
        <f t="array" ref="BJ152">IFERROR(INDEX(FDONN,MATCH($BJ$4&amp;$E152,FNOM&amp;FDATE,0),3)," ")</f>
        <v xml:space="preserve"> </v>
      </c>
      <c r="BK152" s="178" t="str">
        <f t="array" ref="BK152">IFERROR(INDEX(FDONN,MATCH($BJ$4&amp;$E152,FNOM&amp;FDATE,0),4)," ")</f>
        <v xml:space="preserve"> </v>
      </c>
      <c r="BL152" s="187">
        <f t="shared" si="473"/>
        <v>0</v>
      </c>
      <c r="BM152" s="188">
        <f>BL152</f>
        <v>0</v>
      </c>
      <c r="BN152" s="176" t="str">
        <f t="array" ref="BN152">IFERROR(INDEX(FDONN,MATCH($BN$4&amp;$E152,FNOM&amp;FDATE,0),3)," ")</f>
        <v xml:space="preserve"> </v>
      </c>
      <c r="BO152" s="178" t="str">
        <f t="array" ref="BO152">IFERROR(INDEX(FDONN,MATCH($BN$4&amp;$E152,FNOM&amp;FDATE,0),4)," ")</f>
        <v xml:space="preserve"> </v>
      </c>
      <c r="BP152" s="187">
        <f t="shared" si="474"/>
        <v>0</v>
      </c>
      <c r="BQ152" s="188">
        <f>BP152</f>
        <v>0</v>
      </c>
      <c r="BR152" s="176" t="str">
        <f t="array" ref="BR152">IFERROR(INDEX(FDONN,MATCH($BR$4&amp;$E152,FNOM&amp;FDATE,0),3)," ")</f>
        <v xml:space="preserve"> </v>
      </c>
      <c r="BS152" s="178" t="str">
        <f t="array" ref="BS152">IFERROR(INDEX(FDONN,MATCH($BR$4&amp;$E152,FNOM&amp;FDATE,0),4)," ")</f>
        <v xml:space="preserve"> </v>
      </c>
      <c r="BT152" s="187">
        <f t="shared" si="475"/>
        <v>0</v>
      </c>
      <c r="BU152" s="188">
        <f>BT152</f>
        <v>0</v>
      </c>
      <c r="BV152" s="176" t="str">
        <f t="array" ref="BV152">IFERROR(INDEX(FDONN,MATCH($BV$4&amp;$E152,FNOM&amp;FDATE,0),3)," ")</f>
        <v xml:space="preserve"> </v>
      </c>
      <c r="BW152" s="178" t="str">
        <f t="array" ref="BW152">IFERROR(INDEX(FDONN,MATCH($BV$4&amp;$E152,FNOM&amp;FDATE,0),4)," ")</f>
        <v xml:space="preserve"> </v>
      </c>
      <c r="BX152" s="187">
        <f t="shared" si="476"/>
        <v>0</v>
      </c>
      <c r="BY152" s="188">
        <f>BX152</f>
        <v>0</v>
      </c>
      <c r="BZ152" s="176" t="str">
        <f t="array" ref="BZ152">IFERROR(INDEX(FDONN,MATCH($BZ$4&amp;$E152,FNOM&amp;FDATE,0),3)," ")</f>
        <v xml:space="preserve"> </v>
      </c>
      <c r="CA152" s="178" t="str">
        <f t="array" ref="CA152">IFERROR(INDEX(FDONN,MATCH($BZ$4&amp;$E152,FNOM&amp;FDATE,0),4)," ")</f>
        <v xml:space="preserve"> </v>
      </c>
      <c r="CB152" s="187">
        <f t="shared" si="477"/>
        <v>0</v>
      </c>
      <c r="CC152" s="188">
        <f>CB152</f>
        <v>0</v>
      </c>
      <c r="CD152" s="176" t="str">
        <f t="array" ref="CD152">IFERROR(INDEX(FDONN,MATCH($CD$4&amp;$E152,FNOM&amp;FDATE,0),3)," ")</f>
        <v xml:space="preserve"> </v>
      </c>
      <c r="CE152" s="178" t="str">
        <f t="array" ref="CE152">IFERROR(INDEX(FDONN,MATCH($CD$4&amp;$E152,FNOM&amp;FDATE,0),4)," ")</f>
        <v xml:space="preserve"> </v>
      </c>
      <c r="CF152" s="187">
        <f t="shared" si="478"/>
        <v>0</v>
      </c>
      <c r="CG152" s="188">
        <f>CF152</f>
        <v>0</v>
      </c>
      <c r="CH152" s="176" t="str">
        <f t="array" ref="CH152">IFERROR(INDEX(FDONN,MATCH($CH$4&amp;$E152,FNOM&amp;FDATE,0),3)," ")</f>
        <v xml:space="preserve"> </v>
      </c>
      <c r="CI152" s="178" t="str">
        <f t="array" ref="CI152">IFERROR(INDEX(FDONN,MATCH($CH$4&amp;$E152,FNOM&amp;FDATE,0),4)," ")</f>
        <v xml:space="preserve"> </v>
      </c>
      <c r="CJ152" s="187">
        <f t="shared" si="479"/>
        <v>0</v>
      </c>
      <c r="CK152" s="188">
        <f>CJ152</f>
        <v>0</v>
      </c>
      <c r="CL152" s="176" t="str">
        <f t="array" ref="CL152">IFERROR(INDEX(FDONN,MATCH($CL$4&amp;$E152,FNOM&amp;FDATE,0),3)," ")</f>
        <v xml:space="preserve"> </v>
      </c>
      <c r="CM152" s="178" t="str">
        <f t="array" ref="CM152">IFERROR(INDEX(FDONN,MATCH($CL$4&amp;$E152,FNOM&amp;FDATE,0),4)," ")</f>
        <v xml:space="preserve"> </v>
      </c>
      <c r="CN152" s="187">
        <f t="shared" si="480"/>
        <v>0</v>
      </c>
      <c r="CO152" s="188">
        <f>CN152</f>
        <v>0</v>
      </c>
      <c r="CP152" s="176" t="str">
        <f t="array" ref="CP152">IFERROR(INDEX(FDONN,MATCH($CP$4&amp;$E152,FNOM&amp;FDATE,0),3)," ")</f>
        <v xml:space="preserve"> </v>
      </c>
      <c r="CQ152" s="178" t="str">
        <f t="array" ref="CQ152">IFERROR(INDEX(FDONN,MATCH($CP$4&amp;$E152,FNOM&amp;FDATE,0),4)," ")</f>
        <v xml:space="preserve"> </v>
      </c>
      <c r="CR152" s="187">
        <f t="shared" si="481"/>
        <v>0</v>
      </c>
      <c r="CS152" s="188">
        <f>CR152</f>
        <v>0</v>
      </c>
      <c r="CT152" s="176" t="str">
        <f t="array" ref="CT152">IFERROR(INDEX(FDONN,MATCH($CT$4&amp;$E152,FNOM&amp;FDATE,0),3)," ")</f>
        <v xml:space="preserve"> </v>
      </c>
      <c r="CU152" s="178" t="str">
        <f t="array" ref="CU152">IFERROR(INDEX(FDONN,MATCH($CT$4&amp;$E152,FNOM&amp;FDATE,0),4)," ")</f>
        <v xml:space="preserve"> </v>
      </c>
      <c r="CV152" s="187">
        <f t="shared" si="482"/>
        <v>0</v>
      </c>
      <c r="CW152" s="188">
        <f>CV152</f>
        <v>0</v>
      </c>
      <c r="CX152" s="176" t="str">
        <f t="array" ref="CX152">IFERROR(INDEX(FDONN,MATCH($CX$4&amp;$E152,FNOM&amp;FDATE,0),3)," ")</f>
        <v xml:space="preserve"> </v>
      </c>
      <c r="CY152" s="178" t="str">
        <f t="array" ref="CY152">IFERROR(INDEX(FDONN,MATCH($CX$4&amp;$E152,FNOM&amp;FDATE,0),4)," ")</f>
        <v xml:space="preserve"> </v>
      </c>
      <c r="CZ152" s="187">
        <f t="shared" si="483"/>
        <v>0</v>
      </c>
      <c r="DA152" s="188">
        <f>CZ152</f>
        <v>0</v>
      </c>
      <c r="DB152" s="176" t="str">
        <f t="array" ref="DB152">IFERROR(INDEX(FDONN,MATCH($DB$4&amp;$E152,FNOM&amp;FDATE,0),3)," ")</f>
        <v xml:space="preserve"> </v>
      </c>
      <c r="DC152" s="178" t="str">
        <f t="array" ref="DC152">IFERROR(INDEX(FDONN,MATCH($DB$4&amp;$E152,FNOM&amp;FDATE,0),4)," ")</f>
        <v xml:space="preserve"> </v>
      </c>
      <c r="DD152" s="187">
        <f t="shared" si="484"/>
        <v>0</v>
      </c>
      <c r="DE152" s="188">
        <f>DD152</f>
        <v>0</v>
      </c>
      <c r="DF152" s="176" t="str">
        <f t="array" ref="DF152">IFERROR(INDEX(FDONN,MATCH($DF$4&amp;$E152,FNOM&amp;FDATE,0),3)," ")</f>
        <v xml:space="preserve"> </v>
      </c>
      <c r="DG152" s="178" t="str">
        <f t="array" ref="DG152">IFERROR(INDEX(FDONN,MATCH($DF$4&amp;$E152,FNOM&amp;FDATE,0),4)," ")</f>
        <v xml:space="preserve"> </v>
      </c>
      <c r="DH152" s="187">
        <f t="shared" si="485"/>
        <v>0</v>
      </c>
      <c r="DI152" s="188">
        <f>DH152</f>
        <v>0</v>
      </c>
      <c r="DJ152" s="176" t="str">
        <f t="array" ref="DJ152">IFERROR(INDEX(FDONN,MATCH($DJ$4&amp;$E152,FNOM&amp;FDATE,0),3)," ")</f>
        <v xml:space="preserve"> </v>
      </c>
      <c r="DK152" s="178" t="str">
        <f t="array" ref="DK152">IFERROR(INDEX(FDONN,MATCH($DJ$4&amp;$E152,FNOM&amp;FDATE,0),4)," ")</f>
        <v xml:space="preserve"> </v>
      </c>
      <c r="DL152" s="187">
        <f t="shared" si="486"/>
        <v>0</v>
      </c>
      <c r="DM152" s="188">
        <f>DL152</f>
        <v>0</v>
      </c>
      <c r="DN152" s="194" t="str">
        <f t="array" ref="DN152">IFERROR(INDEX(FDONN,MATCH($DN$4&amp;$E152,FNOM&amp;FDATE,0),3)," ")</f>
        <v xml:space="preserve"> </v>
      </c>
      <c r="DO152" s="178" t="str">
        <f t="array" ref="DO152">IFERROR(INDEX(FDONN,MATCH($DN$4&amp;$E152,FNOM&amp;FDATE,0),4)," ")</f>
        <v xml:space="preserve"> </v>
      </c>
      <c r="DP152" s="187">
        <f t="shared" si="487"/>
        <v>0</v>
      </c>
      <c r="DQ152" s="188">
        <f>DP152</f>
        <v>0</v>
      </c>
    </row>
    <row r="153" spans="1:121" ht="16.5" thickBot="1" x14ac:dyDescent="0.3">
      <c r="A153" s="97"/>
      <c r="B153" s="95">
        <f t="shared" si="453"/>
        <v>2</v>
      </c>
      <c r="C153" s="95">
        <f t="shared" si="454"/>
        <v>22</v>
      </c>
      <c r="D153" s="95">
        <f t="shared" si="455"/>
        <v>5</v>
      </c>
      <c r="E153" s="156">
        <f t="shared" si="458"/>
        <v>43613</v>
      </c>
      <c r="F153" s="176" t="str">
        <f t="array" ref="F153">IFERROR(INDEX(Etat!A:C,MATCH('2019'!$F$4:$I$4&amp;'2019'!$E153,FNOM&amp;FDATE,0),3)," ")</f>
        <v xml:space="preserve"> </v>
      </c>
      <c r="G153" s="178" t="str">
        <f t="array" ref="G153">IFERROR(INDEX(Etat!A:D,MATCH('2019'!$F$4:$I$4&amp;'2019'!$E153,FNOM&amp;FDATE,0),4)," ")</f>
        <v xml:space="preserve"> </v>
      </c>
      <c r="H153" s="187">
        <f t="shared" si="459"/>
        <v>0</v>
      </c>
      <c r="I153" s="188">
        <f t="shared" si="489"/>
        <v>0</v>
      </c>
      <c r="J153" s="176" t="str">
        <f t="array" ref="J153">IFERROR(INDEX(FDONN,MATCH($J$4&amp;$E153,FNOM&amp;FDATE,0),3)," ")</f>
        <v xml:space="preserve"> </v>
      </c>
      <c r="K153" s="178" t="str">
        <f t="array" ref="K153">IFERROR(INDEX(FDONN,MATCH($J$4&amp;$E153,FNOM&amp;FDATE,0),4)," ")</f>
        <v xml:space="preserve"> </v>
      </c>
      <c r="L153" s="187">
        <f t="shared" si="460"/>
        <v>0</v>
      </c>
      <c r="M153" s="188">
        <f t="shared" si="420"/>
        <v>0</v>
      </c>
      <c r="N153" s="176" t="str">
        <f t="array" ref="N153">IFERROR(INDEX(FDONN,MATCH($N$4&amp;$E153,FNOM&amp;FDATE,0),3)," ")</f>
        <v xml:space="preserve"> </v>
      </c>
      <c r="O153" s="178" t="str">
        <f t="array" ref="O153">IFERROR(INDEX(FDONN,MATCH($N$4&amp;$E153,FNOM&amp;FDATE,0),4)," ")</f>
        <v xml:space="preserve"> </v>
      </c>
      <c r="P153" s="187">
        <f t="shared" si="461"/>
        <v>0</v>
      </c>
      <c r="Q153" s="188">
        <f t="shared" si="421"/>
        <v>0</v>
      </c>
      <c r="R153" s="176" t="str">
        <f t="array" ref="R153">IFERROR(INDEX(FDONN,MATCH($R$4&amp;$E153,FNOM&amp;FDATE,0),3)," ")</f>
        <v xml:space="preserve"> </v>
      </c>
      <c r="S153" s="178" t="str">
        <f t="array" ref="S153">IFERROR(INDEX(FDONN,MATCH($R$4&amp;$E153,FNOM&amp;FDATE,0),4)," ")</f>
        <v xml:space="preserve"> </v>
      </c>
      <c r="T153" s="187">
        <f t="shared" si="462"/>
        <v>0</v>
      </c>
      <c r="U153" s="188">
        <f t="shared" si="422"/>
        <v>0</v>
      </c>
      <c r="V153" s="176" t="str">
        <f t="array" ref="V153">IFERROR(INDEX(FDONN,MATCH($V$4&amp;$E153,FNOM&amp;FDATE,0),3)," ")</f>
        <v xml:space="preserve"> </v>
      </c>
      <c r="W153" s="178" t="str">
        <f t="array" ref="W153">IFERROR(INDEX(FDONN,MATCH($V$4&amp;$E153,FNOM&amp;FDATE,0),4)," ")</f>
        <v xml:space="preserve"> </v>
      </c>
      <c r="X153" s="187">
        <f t="shared" si="463"/>
        <v>0</v>
      </c>
      <c r="Y153" s="188">
        <f t="shared" si="423"/>
        <v>0</v>
      </c>
      <c r="Z153" s="176" t="str">
        <f t="array" ref="Z153">IFERROR(INDEX(FDONN,MATCH($Z$4&amp;$E153,FNOM&amp;FDATE,0),3)," ")</f>
        <v xml:space="preserve"> </v>
      </c>
      <c r="AA153" s="178" t="str">
        <f t="array" ref="AA153">IFERROR(INDEX(FDONN,MATCH($Z$4&amp;$E153,FNOM&amp;FDATE,0),4)," ")</f>
        <v xml:space="preserve"> </v>
      </c>
      <c r="AB153" s="187">
        <f t="shared" si="464"/>
        <v>0</v>
      </c>
      <c r="AC153" s="188">
        <f t="shared" si="424"/>
        <v>0</v>
      </c>
      <c r="AD153" s="176" t="str">
        <f t="shared" si="456"/>
        <v xml:space="preserve"> </v>
      </c>
      <c r="AE153" s="178" t="str">
        <f t="shared" si="457"/>
        <v xml:space="preserve"> </v>
      </c>
      <c r="AF153" s="187">
        <f t="shared" si="465"/>
        <v>0</v>
      </c>
      <c r="AG153" s="188">
        <f t="shared" si="425"/>
        <v>0</v>
      </c>
      <c r="AH153" s="176" t="str">
        <f t="array" ref="AH153">IFERROR(INDEX(FDONN,MATCH($AH$4&amp;$E153,FNOM&amp;FDATE,0),3)," ")</f>
        <v xml:space="preserve"> </v>
      </c>
      <c r="AI153" s="178" t="str">
        <f t="array" ref="AI153">IFERROR(INDEX(FDONN,MATCH($AH$4&amp;$E153,FNOM&amp;FDATE,0),4)," ")</f>
        <v xml:space="preserve"> </v>
      </c>
      <c r="AJ153" s="187">
        <f t="shared" si="466"/>
        <v>0</v>
      </c>
      <c r="AK153" s="188">
        <f t="shared" si="426"/>
        <v>0</v>
      </c>
      <c r="AL153" s="176" t="str">
        <f t="array" ref="AL153">IFERROR(INDEX(FDONN,MATCH($AL$4&amp;$E153,FNOM&amp;FDATE,0),3)," ")</f>
        <v xml:space="preserve"> </v>
      </c>
      <c r="AM153" s="178" t="str">
        <f t="array" ref="AM153">IFERROR(INDEX(FDONN,MATCH($AL$4&amp;$E153,FNOM&amp;FDATE,0),4)," ")</f>
        <v xml:space="preserve"> </v>
      </c>
      <c r="AN153" s="187">
        <f t="shared" si="467"/>
        <v>0</v>
      </c>
      <c r="AO153" s="188">
        <f t="shared" si="427"/>
        <v>0</v>
      </c>
      <c r="AP153" s="176" t="str">
        <f t="array" ref="AP153">IFERROR(INDEX(FDONN,MATCH($AP$4&amp;$E153,FNOM&amp;FDATE,0),3)," ")</f>
        <v xml:space="preserve"> </v>
      </c>
      <c r="AQ153" s="178" t="str">
        <f t="array" ref="AQ153">IFERROR(INDEX(FDONN,MATCH($AP$4&amp;$E153,FNOM&amp;FDATE,0),4)," ")</f>
        <v xml:space="preserve"> </v>
      </c>
      <c r="AR153" s="187">
        <f t="shared" si="468"/>
        <v>0</v>
      </c>
      <c r="AS153" s="188">
        <f t="shared" si="428"/>
        <v>0</v>
      </c>
      <c r="AT153" s="176" t="str">
        <f t="array" ref="AT153">IFERROR(INDEX(FDONN,MATCH($AT$4&amp;$E153,FNOM&amp;FDATE,0),3)," ")</f>
        <v xml:space="preserve"> </v>
      </c>
      <c r="AU153" s="178" t="str">
        <f t="array" ref="AU153">IFERROR(INDEX(FDONN,MATCH($AT$4&amp;$E153,FNOM&amp;FDATE,0),4)," ")</f>
        <v xml:space="preserve"> </v>
      </c>
      <c r="AV153" s="187">
        <f t="shared" si="469"/>
        <v>0</v>
      </c>
      <c r="AW153" s="188">
        <f t="shared" si="429"/>
        <v>0</v>
      </c>
      <c r="AX153" s="176" t="str">
        <f t="array" ref="AX153">IFERROR(INDEX(FDONN,MATCH($AX$4&amp;$E153,FNOM&amp;FDATE,0),3)," ")</f>
        <v xml:space="preserve"> </v>
      </c>
      <c r="AY153" s="178" t="str">
        <f t="array" ref="AY153">IFERROR(INDEX(FDONN,MATCH($AX$4&amp;$E153,FNOM&amp;FDATE,0),4)," ")</f>
        <v xml:space="preserve"> </v>
      </c>
      <c r="AZ153" s="187">
        <f t="shared" si="470"/>
        <v>0</v>
      </c>
      <c r="BA153" s="188">
        <f t="shared" si="430"/>
        <v>0</v>
      </c>
      <c r="BB153" s="176" t="str">
        <f t="array" ref="BB153">IFERROR(INDEX(FDONN,MATCH($BB$4&amp;$E153,FNOM&amp;FDATE,0),3)," ")</f>
        <v xml:space="preserve"> </v>
      </c>
      <c r="BC153" s="178" t="str">
        <f t="array" ref="BC153">IFERROR(INDEX(FDONN,MATCH($BB$4&amp;$E153,FNOM&amp;FDATE,0),4)," ")</f>
        <v xml:space="preserve"> </v>
      </c>
      <c r="BD153" s="187">
        <f t="shared" si="471"/>
        <v>0</v>
      </c>
      <c r="BE153" s="188">
        <f t="shared" si="431"/>
        <v>0</v>
      </c>
      <c r="BF153" s="176" t="str">
        <f t="array" ref="BF153">IFERROR(INDEX(FDONN,MATCH($BF$4&amp;$E153,FNOM&amp;FDATE,0),3)," ")</f>
        <v xml:space="preserve"> </v>
      </c>
      <c r="BG153" s="178" t="str">
        <f t="array" ref="BG153">IFERROR(INDEX(FDONN,MATCH($BF$4&amp;$E153,FNOM&amp;FDATE,0),4)," ")</f>
        <v xml:space="preserve"> </v>
      </c>
      <c r="BH153" s="187">
        <f t="shared" si="472"/>
        <v>0</v>
      </c>
      <c r="BI153" s="188">
        <f t="shared" si="432"/>
        <v>0</v>
      </c>
      <c r="BJ153" s="176" t="str">
        <f t="array" ref="BJ153">IFERROR(INDEX(FDONN,MATCH($BJ$4&amp;$E153,FNOM&amp;FDATE,0),3)," ")</f>
        <v xml:space="preserve"> </v>
      </c>
      <c r="BK153" s="178" t="str">
        <f t="array" ref="BK153">IFERROR(INDEX(FDONN,MATCH($BJ$4&amp;$E153,FNOM&amp;FDATE,0),4)," ")</f>
        <v xml:space="preserve"> </v>
      </c>
      <c r="BL153" s="187">
        <f t="shared" si="473"/>
        <v>0</v>
      </c>
      <c r="BM153" s="188">
        <f t="shared" si="433"/>
        <v>0</v>
      </c>
      <c r="BN153" s="176" t="str">
        <f t="array" ref="BN153">IFERROR(INDEX(FDONN,MATCH($BN$4&amp;$E153,FNOM&amp;FDATE,0),3)," ")</f>
        <v xml:space="preserve"> </v>
      </c>
      <c r="BO153" s="178" t="str">
        <f t="array" ref="BO153">IFERROR(INDEX(FDONN,MATCH($BN$4&amp;$E153,FNOM&amp;FDATE,0),4)," ")</f>
        <v xml:space="preserve"> </v>
      </c>
      <c r="BP153" s="187">
        <f t="shared" si="474"/>
        <v>0</v>
      </c>
      <c r="BQ153" s="188">
        <f t="shared" si="434"/>
        <v>0</v>
      </c>
      <c r="BR153" s="176" t="str">
        <f t="array" ref="BR153">IFERROR(INDEX(FDONN,MATCH($BR$4&amp;$E153,FNOM&amp;FDATE,0),3)," ")</f>
        <v xml:space="preserve"> </v>
      </c>
      <c r="BS153" s="178" t="str">
        <f t="array" ref="BS153">IFERROR(INDEX(FDONN,MATCH($BR$4&amp;$E153,FNOM&amp;FDATE,0),4)," ")</f>
        <v xml:space="preserve"> </v>
      </c>
      <c r="BT153" s="187">
        <f t="shared" si="475"/>
        <v>0</v>
      </c>
      <c r="BU153" s="188">
        <f t="shared" si="435"/>
        <v>0</v>
      </c>
      <c r="BV153" s="176" t="str">
        <f t="array" ref="BV153">IFERROR(INDEX(FDONN,MATCH($BV$4&amp;$E153,FNOM&amp;FDATE,0),3)," ")</f>
        <v xml:space="preserve"> </v>
      </c>
      <c r="BW153" s="178" t="str">
        <f t="array" ref="BW153">IFERROR(INDEX(FDONN,MATCH($BV$4&amp;$E153,FNOM&amp;FDATE,0),4)," ")</f>
        <v xml:space="preserve"> </v>
      </c>
      <c r="BX153" s="187">
        <f t="shared" si="476"/>
        <v>0</v>
      </c>
      <c r="BY153" s="188">
        <f t="shared" si="436"/>
        <v>0</v>
      </c>
      <c r="BZ153" s="176" t="str">
        <f t="array" ref="BZ153">IFERROR(INDEX(FDONN,MATCH($BZ$4&amp;$E153,FNOM&amp;FDATE,0),3)," ")</f>
        <v xml:space="preserve"> </v>
      </c>
      <c r="CA153" s="178" t="str">
        <f t="array" ref="CA153">IFERROR(INDEX(FDONN,MATCH($BZ$4&amp;$E153,FNOM&amp;FDATE,0),4)," ")</f>
        <v xml:space="preserve"> </v>
      </c>
      <c r="CB153" s="187">
        <f t="shared" si="477"/>
        <v>0</v>
      </c>
      <c r="CC153" s="188">
        <f t="shared" si="437"/>
        <v>0</v>
      </c>
      <c r="CD153" s="176" t="str">
        <f t="array" ref="CD153">IFERROR(INDEX(FDONN,MATCH($CD$4&amp;$E153,FNOM&amp;FDATE,0),3)," ")</f>
        <v xml:space="preserve"> </v>
      </c>
      <c r="CE153" s="178" t="str">
        <f t="array" ref="CE153">IFERROR(INDEX(FDONN,MATCH($CD$4&amp;$E153,FNOM&amp;FDATE,0),4)," ")</f>
        <v xml:space="preserve"> </v>
      </c>
      <c r="CF153" s="187">
        <f t="shared" si="478"/>
        <v>0</v>
      </c>
      <c r="CG153" s="188">
        <f t="shared" si="438"/>
        <v>0</v>
      </c>
      <c r="CH153" s="176" t="str">
        <f t="array" ref="CH153">IFERROR(INDEX(FDONN,MATCH($CH$4&amp;$E153,FNOM&amp;FDATE,0),3)," ")</f>
        <v xml:space="preserve"> </v>
      </c>
      <c r="CI153" s="178" t="str">
        <f t="array" ref="CI153">IFERROR(INDEX(FDONN,MATCH($CH$4&amp;$E153,FNOM&amp;FDATE,0),4)," ")</f>
        <v xml:space="preserve"> </v>
      </c>
      <c r="CJ153" s="187">
        <f t="shared" si="479"/>
        <v>0</v>
      </c>
      <c r="CK153" s="188">
        <f t="shared" si="439"/>
        <v>0</v>
      </c>
      <c r="CL153" s="176" t="str">
        <f t="array" ref="CL153">IFERROR(INDEX(FDONN,MATCH($CL$4&amp;$E153,FNOM&amp;FDATE,0),3)," ")</f>
        <v xml:space="preserve"> </v>
      </c>
      <c r="CM153" s="178" t="str">
        <f t="array" ref="CM153">IFERROR(INDEX(FDONN,MATCH($CL$4&amp;$E153,FNOM&amp;FDATE,0),4)," ")</f>
        <v xml:space="preserve"> </v>
      </c>
      <c r="CN153" s="187">
        <f t="shared" si="480"/>
        <v>0</v>
      </c>
      <c r="CO153" s="188">
        <f t="shared" si="440"/>
        <v>0</v>
      </c>
      <c r="CP153" s="176" t="str">
        <f t="array" ref="CP153">IFERROR(INDEX(FDONN,MATCH($CP$4&amp;$E153,FNOM&amp;FDATE,0),3)," ")</f>
        <v xml:space="preserve"> </v>
      </c>
      <c r="CQ153" s="178" t="str">
        <f t="array" ref="CQ153">IFERROR(INDEX(FDONN,MATCH($CP$4&amp;$E153,FNOM&amp;FDATE,0),4)," ")</f>
        <v xml:space="preserve"> </v>
      </c>
      <c r="CR153" s="187">
        <f t="shared" si="481"/>
        <v>0</v>
      </c>
      <c r="CS153" s="188">
        <f t="shared" si="441"/>
        <v>0</v>
      </c>
      <c r="CT153" s="176" t="str">
        <f t="array" ref="CT153">IFERROR(INDEX(FDONN,MATCH($CT$4&amp;$E153,FNOM&amp;FDATE,0),3)," ")</f>
        <v xml:space="preserve"> </v>
      </c>
      <c r="CU153" s="178" t="str">
        <f t="array" ref="CU153">IFERROR(INDEX(FDONN,MATCH($CT$4&amp;$E153,FNOM&amp;FDATE,0),4)," ")</f>
        <v xml:space="preserve"> </v>
      </c>
      <c r="CV153" s="187">
        <f t="shared" si="482"/>
        <v>0</v>
      </c>
      <c r="CW153" s="188">
        <f t="shared" si="442"/>
        <v>0</v>
      </c>
      <c r="CX153" s="176" t="str">
        <f t="array" ref="CX153">IFERROR(INDEX(FDONN,MATCH($CX$4&amp;$E153,FNOM&amp;FDATE,0),3)," ")</f>
        <v xml:space="preserve"> </v>
      </c>
      <c r="CY153" s="178" t="str">
        <f t="array" ref="CY153">IFERROR(INDEX(FDONN,MATCH($CX$4&amp;$E153,FNOM&amp;FDATE,0),4)," ")</f>
        <v xml:space="preserve"> </v>
      </c>
      <c r="CZ153" s="187">
        <f t="shared" si="483"/>
        <v>0</v>
      </c>
      <c r="DA153" s="188">
        <f t="shared" si="443"/>
        <v>0</v>
      </c>
      <c r="DB153" s="176" t="str">
        <f t="array" ref="DB153">IFERROR(INDEX(FDONN,MATCH($DB$4&amp;$E153,FNOM&amp;FDATE,0),3)," ")</f>
        <v xml:space="preserve"> </v>
      </c>
      <c r="DC153" s="178" t="str">
        <f t="array" ref="DC153">IFERROR(INDEX(FDONN,MATCH($DB$4&amp;$E153,FNOM&amp;FDATE,0),4)," ")</f>
        <v xml:space="preserve"> </v>
      </c>
      <c r="DD153" s="187">
        <f t="shared" si="484"/>
        <v>0</v>
      </c>
      <c r="DE153" s="188">
        <f t="shared" si="444"/>
        <v>0</v>
      </c>
      <c r="DF153" s="176" t="str">
        <f t="array" ref="DF153">IFERROR(INDEX(FDONN,MATCH($DF$4&amp;$E153,FNOM&amp;FDATE,0),3)," ")</f>
        <v xml:space="preserve"> </v>
      </c>
      <c r="DG153" s="178" t="str">
        <f t="array" ref="DG153">IFERROR(INDEX(FDONN,MATCH($DF$4&amp;$E153,FNOM&amp;FDATE,0),4)," ")</f>
        <v xml:space="preserve"> </v>
      </c>
      <c r="DH153" s="187">
        <f t="shared" si="485"/>
        <v>0</v>
      </c>
      <c r="DI153" s="188">
        <f t="shared" si="445"/>
        <v>0</v>
      </c>
      <c r="DJ153" s="176" t="str">
        <f t="array" ref="DJ153">IFERROR(INDEX(FDONN,MATCH($DJ$4&amp;$E153,FNOM&amp;FDATE,0),3)," ")</f>
        <v xml:space="preserve"> </v>
      </c>
      <c r="DK153" s="178" t="str">
        <f t="array" ref="DK153">IFERROR(INDEX(FDONN,MATCH($DJ$4&amp;$E153,FNOM&amp;FDATE,0),4)," ")</f>
        <v xml:space="preserve"> </v>
      </c>
      <c r="DL153" s="187">
        <f t="shared" si="486"/>
        <v>0</v>
      </c>
      <c r="DM153" s="188">
        <f t="shared" si="446"/>
        <v>0</v>
      </c>
      <c r="DN153" s="194" t="str">
        <f t="array" ref="DN153">IFERROR(INDEX(FDONN,MATCH($DN$4&amp;$E153,FNOM&amp;FDATE,0),3)," ")</f>
        <v xml:space="preserve"> </v>
      </c>
      <c r="DO153" s="178" t="str">
        <f t="array" ref="DO153">IFERROR(INDEX(FDONN,MATCH($DN$4&amp;$E153,FNOM&amp;FDATE,0),4)," ")</f>
        <v xml:space="preserve"> </v>
      </c>
      <c r="DP153" s="187">
        <f t="shared" si="487"/>
        <v>0</v>
      </c>
      <c r="DQ153" s="188">
        <f t="shared" si="447"/>
        <v>0</v>
      </c>
    </row>
    <row r="154" spans="1:121" ht="16.5" thickBot="1" x14ac:dyDescent="0.3">
      <c r="A154" s="97"/>
      <c r="B154" s="95">
        <f t="shared" si="453"/>
        <v>3</v>
      </c>
      <c r="C154" s="95">
        <f t="shared" si="454"/>
        <v>22</v>
      </c>
      <c r="D154" s="95">
        <f t="shared" si="455"/>
        <v>5</v>
      </c>
      <c r="E154" s="156">
        <f t="shared" si="458"/>
        <v>43614</v>
      </c>
      <c r="F154" s="176" t="str">
        <f t="array" ref="F154">IFERROR(INDEX(Etat!A:C,MATCH('2019'!$F$4:$I$4&amp;'2019'!$E154,FNOM&amp;FDATE,0),3)," ")</f>
        <v xml:space="preserve"> </v>
      </c>
      <c r="G154" s="178" t="str">
        <f t="array" ref="G154">IFERROR(INDEX(Etat!A:D,MATCH('2019'!$F$4:$I$4&amp;'2019'!$E154,FNOM&amp;FDATE,0),4)," ")</f>
        <v xml:space="preserve"> </v>
      </c>
      <c r="H154" s="187">
        <f t="shared" si="459"/>
        <v>0</v>
      </c>
      <c r="I154" s="188">
        <f t="shared" ref="I154:I160" si="490">I153+H154</f>
        <v>0</v>
      </c>
      <c r="J154" s="176" t="str">
        <f t="array" ref="J154">IFERROR(INDEX(FDONN,MATCH($J$4&amp;$E154,FNOM&amp;FDATE,0),3)," ")</f>
        <v xml:space="preserve"> </v>
      </c>
      <c r="K154" s="178" t="str">
        <f t="array" ref="K154">IFERROR(INDEX(FDONN,MATCH($J$4&amp;$E154,FNOM&amp;FDATE,0),4)," ")</f>
        <v xml:space="preserve"> </v>
      </c>
      <c r="L154" s="187">
        <f t="shared" si="460"/>
        <v>0</v>
      </c>
      <c r="M154" s="188">
        <f t="shared" si="420"/>
        <v>0</v>
      </c>
      <c r="N154" s="176" t="str">
        <f t="array" ref="N154">IFERROR(INDEX(FDONN,MATCH($N$4&amp;$E154,FNOM&amp;FDATE,0),3)," ")</f>
        <v xml:space="preserve"> </v>
      </c>
      <c r="O154" s="178" t="str">
        <f t="array" ref="O154">IFERROR(INDEX(FDONN,MATCH($N$4&amp;$E154,FNOM&amp;FDATE,0),4)," ")</f>
        <v xml:space="preserve"> </v>
      </c>
      <c r="P154" s="187">
        <f t="shared" si="461"/>
        <v>0</v>
      </c>
      <c r="Q154" s="188">
        <f t="shared" si="421"/>
        <v>0</v>
      </c>
      <c r="R154" s="176" t="str">
        <f t="array" ref="R154">IFERROR(INDEX(FDONN,MATCH($R$4&amp;$E154,FNOM&amp;FDATE,0),3)," ")</f>
        <v xml:space="preserve"> </v>
      </c>
      <c r="S154" s="178" t="str">
        <f t="array" ref="S154">IFERROR(INDEX(FDONN,MATCH($R$4&amp;$E154,FNOM&amp;FDATE,0),4)," ")</f>
        <v xml:space="preserve"> </v>
      </c>
      <c r="T154" s="187">
        <f t="shared" si="462"/>
        <v>0</v>
      </c>
      <c r="U154" s="188">
        <f t="shared" si="422"/>
        <v>0</v>
      </c>
      <c r="V154" s="176" t="str">
        <f t="array" ref="V154">IFERROR(INDEX(FDONN,MATCH($V$4&amp;$E154,FNOM&amp;FDATE,0),3)," ")</f>
        <v xml:space="preserve"> </v>
      </c>
      <c r="W154" s="178" t="str">
        <f t="array" ref="W154">IFERROR(INDEX(FDONN,MATCH($V$4&amp;$E154,FNOM&amp;FDATE,0),4)," ")</f>
        <v xml:space="preserve"> </v>
      </c>
      <c r="X154" s="187">
        <f t="shared" si="463"/>
        <v>0</v>
      </c>
      <c r="Y154" s="188">
        <f t="shared" si="423"/>
        <v>0</v>
      </c>
      <c r="Z154" s="176" t="str">
        <f t="array" ref="Z154">IFERROR(INDEX(FDONN,MATCH($Z$4&amp;$E154,FNOM&amp;FDATE,0),3)," ")</f>
        <v xml:space="preserve"> </v>
      </c>
      <c r="AA154" s="178" t="str">
        <f t="array" ref="AA154">IFERROR(INDEX(FDONN,MATCH($Z$4&amp;$E154,FNOM&amp;FDATE,0),4)," ")</f>
        <v xml:space="preserve"> </v>
      </c>
      <c r="AB154" s="187">
        <f t="shared" si="464"/>
        <v>0</v>
      </c>
      <c r="AC154" s="188">
        <f t="shared" si="424"/>
        <v>0</v>
      </c>
      <c r="AD154" s="176" t="str">
        <f t="shared" si="456"/>
        <v xml:space="preserve"> </v>
      </c>
      <c r="AE154" s="178" t="str">
        <f t="shared" si="457"/>
        <v xml:space="preserve"> </v>
      </c>
      <c r="AF154" s="187">
        <f t="shared" si="465"/>
        <v>0</v>
      </c>
      <c r="AG154" s="188">
        <f t="shared" si="425"/>
        <v>0</v>
      </c>
      <c r="AH154" s="176" t="str">
        <f t="array" ref="AH154">IFERROR(INDEX(FDONN,MATCH($AH$4&amp;$E154,FNOM&amp;FDATE,0),3)," ")</f>
        <v xml:space="preserve"> </v>
      </c>
      <c r="AI154" s="178" t="str">
        <f t="array" ref="AI154">IFERROR(INDEX(FDONN,MATCH($AH$4&amp;$E154,FNOM&amp;FDATE,0),4)," ")</f>
        <v xml:space="preserve"> </v>
      </c>
      <c r="AJ154" s="187">
        <f t="shared" si="466"/>
        <v>0</v>
      </c>
      <c r="AK154" s="188">
        <f t="shared" si="426"/>
        <v>0</v>
      </c>
      <c r="AL154" s="176" t="str">
        <f t="array" ref="AL154">IFERROR(INDEX(FDONN,MATCH($AL$4&amp;$E154,FNOM&amp;FDATE,0),3)," ")</f>
        <v xml:space="preserve"> </v>
      </c>
      <c r="AM154" s="178" t="str">
        <f t="array" ref="AM154">IFERROR(INDEX(FDONN,MATCH($AL$4&amp;$E154,FNOM&amp;FDATE,0),4)," ")</f>
        <v xml:space="preserve"> </v>
      </c>
      <c r="AN154" s="187">
        <f t="shared" si="467"/>
        <v>0</v>
      </c>
      <c r="AO154" s="188">
        <f t="shared" si="427"/>
        <v>0</v>
      </c>
      <c r="AP154" s="176" t="str">
        <f t="array" ref="AP154">IFERROR(INDEX(FDONN,MATCH($AP$4&amp;$E154,FNOM&amp;FDATE,0),3)," ")</f>
        <v xml:space="preserve"> </v>
      </c>
      <c r="AQ154" s="178" t="str">
        <f t="array" ref="AQ154">IFERROR(INDEX(FDONN,MATCH($AP$4&amp;$E154,FNOM&amp;FDATE,0),4)," ")</f>
        <v xml:space="preserve"> </v>
      </c>
      <c r="AR154" s="187">
        <f t="shared" si="468"/>
        <v>0</v>
      </c>
      <c r="AS154" s="188">
        <f t="shared" si="428"/>
        <v>0</v>
      </c>
      <c r="AT154" s="176" t="str">
        <f t="array" ref="AT154">IFERROR(INDEX(FDONN,MATCH($AT$4&amp;$E154,FNOM&amp;FDATE,0),3)," ")</f>
        <v xml:space="preserve"> </v>
      </c>
      <c r="AU154" s="178" t="str">
        <f t="array" ref="AU154">IFERROR(INDEX(FDONN,MATCH($AT$4&amp;$E154,FNOM&amp;FDATE,0),4)," ")</f>
        <v xml:space="preserve"> </v>
      </c>
      <c r="AV154" s="187">
        <f t="shared" si="469"/>
        <v>0</v>
      </c>
      <c r="AW154" s="188">
        <f t="shared" si="429"/>
        <v>0</v>
      </c>
      <c r="AX154" s="176" t="str">
        <f t="array" ref="AX154">IFERROR(INDEX(FDONN,MATCH($AX$4&amp;$E154,FNOM&amp;FDATE,0),3)," ")</f>
        <v xml:space="preserve"> </v>
      </c>
      <c r="AY154" s="178" t="str">
        <f t="array" ref="AY154">IFERROR(INDEX(FDONN,MATCH($AX$4&amp;$E154,FNOM&amp;FDATE,0),4)," ")</f>
        <v xml:space="preserve"> </v>
      </c>
      <c r="AZ154" s="187">
        <f t="shared" si="470"/>
        <v>0</v>
      </c>
      <c r="BA154" s="188">
        <f t="shared" si="430"/>
        <v>0</v>
      </c>
      <c r="BB154" s="176" t="str">
        <f t="array" ref="BB154">IFERROR(INDEX(FDONN,MATCH($BB$4&amp;$E154,FNOM&amp;FDATE,0),3)," ")</f>
        <v xml:space="preserve"> </v>
      </c>
      <c r="BC154" s="178" t="str">
        <f t="array" ref="BC154">IFERROR(INDEX(FDONN,MATCH($BB$4&amp;$E154,FNOM&amp;FDATE,0),4)," ")</f>
        <v xml:space="preserve"> </v>
      </c>
      <c r="BD154" s="187">
        <f t="shared" si="471"/>
        <v>0</v>
      </c>
      <c r="BE154" s="188">
        <f t="shared" si="431"/>
        <v>0</v>
      </c>
      <c r="BF154" s="176" t="str">
        <f t="array" ref="BF154">IFERROR(INDEX(FDONN,MATCH($BF$4&amp;$E154,FNOM&amp;FDATE,0),3)," ")</f>
        <v xml:space="preserve"> </v>
      </c>
      <c r="BG154" s="178" t="str">
        <f t="array" ref="BG154">IFERROR(INDEX(FDONN,MATCH($BF$4&amp;$E154,FNOM&amp;FDATE,0),4)," ")</f>
        <v xml:space="preserve"> </v>
      </c>
      <c r="BH154" s="187">
        <f t="shared" si="472"/>
        <v>0</v>
      </c>
      <c r="BI154" s="188">
        <f t="shared" si="432"/>
        <v>0</v>
      </c>
      <c r="BJ154" s="176" t="str">
        <f t="array" ref="BJ154">IFERROR(INDEX(FDONN,MATCH($BJ$4&amp;$E154,FNOM&amp;FDATE,0),3)," ")</f>
        <v xml:space="preserve"> </v>
      </c>
      <c r="BK154" s="178" t="str">
        <f t="array" ref="BK154">IFERROR(INDEX(FDONN,MATCH($BJ$4&amp;$E154,FNOM&amp;FDATE,0),4)," ")</f>
        <v xml:space="preserve"> </v>
      </c>
      <c r="BL154" s="187">
        <f t="shared" si="473"/>
        <v>0</v>
      </c>
      <c r="BM154" s="188">
        <f t="shared" si="433"/>
        <v>0</v>
      </c>
      <c r="BN154" s="176" t="str">
        <f t="array" ref="BN154">IFERROR(INDEX(FDONN,MATCH($BN$4&amp;$E154,FNOM&amp;FDATE,0),3)," ")</f>
        <v xml:space="preserve"> </v>
      </c>
      <c r="BO154" s="178" t="str">
        <f t="array" ref="BO154">IFERROR(INDEX(FDONN,MATCH($BN$4&amp;$E154,FNOM&amp;FDATE,0),4)," ")</f>
        <v xml:space="preserve"> </v>
      </c>
      <c r="BP154" s="187">
        <f t="shared" si="474"/>
        <v>0</v>
      </c>
      <c r="BQ154" s="188">
        <f t="shared" si="434"/>
        <v>0</v>
      </c>
      <c r="BR154" s="176" t="str">
        <f t="array" ref="BR154">IFERROR(INDEX(FDONN,MATCH($BR$4&amp;$E154,FNOM&amp;FDATE,0),3)," ")</f>
        <v xml:space="preserve"> </v>
      </c>
      <c r="BS154" s="178" t="str">
        <f t="array" ref="BS154">IFERROR(INDEX(FDONN,MATCH($BR$4&amp;$E154,FNOM&amp;FDATE,0),4)," ")</f>
        <v xml:space="preserve"> </v>
      </c>
      <c r="BT154" s="187">
        <f t="shared" si="475"/>
        <v>0</v>
      </c>
      <c r="BU154" s="188">
        <f t="shared" si="435"/>
        <v>0</v>
      </c>
      <c r="BV154" s="176" t="str">
        <f t="array" ref="BV154">IFERROR(INDEX(FDONN,MATCH($BV$4&amp;$E154,FNOM&amp;FDATE,0),3)," ")</f>
        <v xml:space="preserve"> </v>
      </c>
      <c r="BW154" s="178" t="str">
        <f t="array" ref="BW154">IFERROR(INDEX(FDONN,MATCH($BV$4&amp;$E154,FNOM&amp;FDATE,0),4)," ")</f>
        <v xml:space="preserve"> </v>
      </c>
      <c r="BX154" s="187">
        <f t="shared" si="476"/>
        <v>0</v>
      </c>
      <c r="BY154" s="188">
        <f t="shared" si="436"/>
        <v>0</v>
      </c>
      <c r="BZ154" s="176" t="str">
        <f t="array" ref="BZ154">IFERROR(INDEX(FDONN,MATCH($BZ$4&amp;$E154,FNOM&amp;FDATE,0),3)," ")</f>
        <v xml:space="preserve"> </v>
      </c>
      <c r="CA154" s="178" t="str">
        <f t="array" ref="CA154">IFERROR(INDEX(FDONN,MATCH($BZ$4&amp;$E154,FNOM&amp;FDATE,0),4)," ")</f>
        <v xml:space="preserve"> </v>
      </c>
      <c r="CB154" s="187">
        <f t="shared" si="477"/>
        <v>0</v>
      </c>
      <c r="CC154" s="188">
        <f t="shared" si="437"/>
        <v>0</v>
      </c>
      <c r="CD154" s="176" t="str">
        <f t="array" ref="CD154">IFERROR(INDEX(FDONN,MATCH($CD$4&amp;$E154,FNOM&amp;FDATE,0),3)," ")</f>
        <v xml:space="preserve"> </v>
      </c>
      <c r="CE154" s="178" t="str">
        <f t="array" ref="CE154">IFERROR(INDEX(FDONN,MATCH($CD$4&amp;$E154,FNOM&amp;FDATE,0),4)," ")</f>
        <v xml:space="preserve"> </v>
      </c>
      <c r="CF154" s="187">
        <f t="shared" si="478"/>
        <v>0</v>
      </c>
      <c r="CG154" s="188">
        <f t="shared" si="438"/>
        <v>0</v>
      </c>
      <c r="CH154" s="176" t="str">
        <f t="array" ref="CH154">IFERROR(INDEX(FDONN,MATCH($CH$4&amp;$E154,FNOM&amp;FDATE,0),3)," ")</f>
        <v xml:space="preserve"> </v>
      </c>
      <c r="CI154" s="178" t="str">
        <f t="array" ref="CI154">IFERROR(INDEX(FDONN,MATCH($CH$4&amp;$E154,FNOM&amp;FDATE,0),4)," ")</f>
        <v xml:space="preserve"> </v>
      </c>
      <c r="CJ154" s="187">
        <f t="shared" si="479"/>
        <v>0</v>
      </c>
      <c r="CK154" s="188">
        <f t="shared" si="439"/>
        <v>0</v>
      </c>
      <c r="CL154" s="176" t="str">
        <f t="array" ref="CL154">IFERROR(INDEX(FDONN,MATCH($CL$4&amp;$E154,FNOM&amp;FDATE,0),3)," ")</f>
        <v xml:space="preserve"> </v>
      </c>
      <c r="CM154" s="178" t="str">
        <f t="array" ref="CM154">IFERROR(INDEX(FDONN,MATCH($CL$4&amp;$E154,FNOM&amp;FDATE,0),4)," ")</f>
        <v xml:space="preserve"> </v>
      </c>
      <c r="CN154" s="187">
        <f t="shared" si="480"/>
        <v>0</v>
      </c>
      <c r="CO154" s="188">
        <f t="shared" si="440"/>
        <v>0</v>
      </c>
      <c r="CP154" s="176" t="str">
        <f t="array" ref="CP154">IFERROR(INDEX(FDONN,MATCH($CP$4&amp;$E154,FNOM&amp;FDATE,0),3)," ")</f>
        <v xml:space="preserve"> </v>
      </c>
      <c r="CQ154" s="178" t="str">
        <f t="array" ref="CQ154">IFERROR(INDEX(FDONN,MATCH($CP$4&amp;$E154,FNOM&amp;FDATE,0),4)," ")</f>
        <v xml:space="preserve"> </v>
      </c>
      <c r="CR154" s="187">
        <f t="shared" si="481"/>
        <v>0</v>
      </c>
      <c r="CS154" s="188">
        <f t="shared" si="441"/>
        <v>0</v>
      </c>
      <c r="CT154" s="176" t="str">
        <f t="array" ref="CT154">IFERROR(INDEX(FDONN,MATCH($CT$4&amp;$E154,FNOM&amp;FDATE,0),3)," ")</f>
        <v xml:space="preserve"> </v>
      </c>
      <c r="CU154" s="178" t="str">
        <f t="array" ref="CU154">IFERROR(INDEX(FDONN,MATCH($CT$4&amp;$E154,FNOM&amp;FDATE,0),4)," ")</f>
        <v xml:space="preserve"> </v>
      </c>
      <c r="CV154" s="187">
        <f t="shared" si="482"/>
        <v>0</v>
      </c>
      <c r="CW154" s="188">
        <f t="shared" si="442"/>
        <v>0</v>
      </c>
      <c r="CX154" s="176" t="str">
        <f t="array" ref="CX154">IFERROR(INDEX(FDONN,MATCH($CX$4&amp;$E154,FNOM&amp;FDATE,0),3)," ")</f>
        <v xml:space="preserve"> </v>
      </c>
      <c r="CY154" s="178" t="str">
        <f t="array" ref="CY154">IFERROR(INDEX(FDONN,MATCH($CX$4&amp;$E154,FNOM&amp;FDATE,0),4)," ")</f>
        <v xml:space="preserve"> </v>
      </c>
      <c r="CZ154" s="187">
        <f t="shared" si="483"/>
        <v>0</v>
      </c>
      <c r="DA154" s="188">
        <f t="shared" si="443"/>
        <v>0</v>
      </c>
      <c r="DB154" s="176" t="str">
        <f t="array" ref="DB154">IFERROR(INDEX(FDONN,MATCH($DB$4&amp;$E154,FNOM&amp;FDATE,0),3)," ")</f>
        <v xml:space="preserve"> </v>
      </c>
      <c r="DC154" s="178" t="str">
        <f t="array" ref="DC154">IFERROR(INDEX(FDONN,MATCH($DB$4&amp;$E154,FNOM&amp;FDATE,0),4)," ")</f>
        <v xml:space="preserve"> </v>
      </c>
      <c r="DD154" s="187">
        <f t="shared" si="484"/>
        <v>0</v>
      </c>
      <c r="DE154" s="188">
        <f t="shared" si="444"/>
        <v>0</v>
      </c>
      <c r="DF154" s="176" t="str">
        <f t="array" ref="DF154">IFERROR(INDEX(FDONN,MATCH($DF$4&amp;$E154,FNOM&amp;FDATE,0),3)," ")</f>
        <v xml:space="preserve"> </v>
      </c>
      <c r="DG154" s="178" t="str">
        <f t="array" ref="DG154">IFERROR(INDEX(FDONN,MATCH($DF$4&amp;$E154,FNOM&amp;FDATE,0),4)," ")</f>
        <v xml:space="preserve"> </v>
      </c>
      <c r="DH154" s="187">
        <f t="shared" si="485"/>
        <v>0</v>
      </c>
      <c r="DI154" s="188">
        <f t="shared" si="445"/>
        <v>0</v>
      </c>
      <c r="DJ154" s="176" t="str">
        <f t="array" ref="DJ154">IFERROR(INDEX(FDONN,MATCH($DJ$4&amp;$E154,FNOM&amp;FDATE,0),3)," ")</f>
        <v xml:space="preserve"> </v>
      </c>
      <c r="DK154" s="178" t="str">
        <f t="array" ref="DK154">IFERROR(INDEX(FDONN,MATCH($DJ$4&amp;$E154,FNOM&amp;FDATE,0),4)," ")</f>
        <v xml:space="preserve"> </v>
      </c>
      <c r="DL154" s="187">
        <f t="shared" si="486"/>
        <v>0</v>
      </c>
      <c r="DM154" s="188">
        <f t="shared" si="446"/>
        <v>0</v>
      </c>
      <c r="DN154" s="194" t="str">
        <f t="array" ref="DN154">IFERROR(INDEX(FDONN,MATCH($DN$4&amp;$E154,FNOM&amp;FDATE,0),3)," ")</f>
        <v xml:space="preserve"> </v>
      </c>
      <c r="DO154" s="178" t="str">
        <f t="array" ref="DO154">IFERROR(INDEX(FDONN,MATCH($DN$4&amp;$E154,FNOM&amp;FDATE,0),4)," ")</f>
        <v xml:space="preserve"> </v>
      </c>
      <c r="DP154" s="187">
        <f t="shared" si="487"/>
        <v>0</v>
      </c>
      <c r="DQ154" s="188">
        <f t="shared" si="447"/>
        <v>0</v>
      </c>
    </row>
    <row r="155" spans="1:121" ht="16.5" thickBot="1" x14ac:dyDescent="0.3">
      <c r="A155" s="97"/>
      <c r="B155" s="95">
        <f t="shared" si="453"/>
        <v>4</v>
      </c>
      <c r="C155" s="95">
        <f t="shared" si="454"/>
        <v>22</v>
      </c>
      <c r="D155" s="95">
        <f t="shared" si="455"/>
        <v>5</v>
      </c>
      <c r="E155" s="156">
        <f t="shared" si="458"/>
        <v>43615</v>
      </c>
      <c r="F155" s="176" t="str">
        <f t="array" ref="F155">IFERROR(INDEX(Etat!A:C,MATCH('2019'!$F$4:$I$4&amp;'2019'!$E155,FNOM&amp;FDATE,0),3)," ")</f>
        <v xml:space="preserve"> </v>
      </c>
      <c r="G155" s="178" t="str">
        <f t="array" ref="G155">IFERROR(INDEX(Etat!A:D,MATCH('2019'!$F$4:$I$4&amp;'2019'!$E155,FNOM&amp;FDATE,0),4)," ")</f>
        <v xml:space="preserve"> </v>
      </c>
      <c r="H155" s="187">
        <f t="shared" si="459"/>
        <v>0</v>
      </c>
      <c r="I155" s="188">
        <f t="shared" si="490"/>
        <v>0</v>
      </c>
      <c r="J155" s="176" t="str">
        <f t="array" ref="J155">IFERROR(INDEX(FDONN,MATCH($J$4&amp;$E155,FNOM&amp;FDATE,0),3)," ")</f>
        <v xml:space="preserve"> </v>
      </c>
      <c r="K155" s="178" t="str">
        <f t="array" ref="K155">IFERROR(INDEX(FDONN,MATCH($J$4&amp;$E155,FNOM&amp;FDATE,0),4)," ")</f>
        <v xml:space="preserve"> </v>
      </c>
      <c r="L155" s="187">
        <f t="shared" si="460"/>
        <v>0</v>
      </c>
      <c r="M155" s="188">
        <f t="shared" si="420"/>
        <v>0</v>
      </c>
      <c r="N155" s="176" t="str">
        <f t="array" ref="N155">IFERROR(INDEX(FDONN,MATCH($N$4&amp;$E155,FNOM&amp;FDATE,0),3)," ")</f>
        <v xml:space="preserve"> </v>
      </c>
      <c r="O155" s="178" t="str">
        <f t="array" ref="O155">IFERROR(INDEX(FDONN,MATCH($N$4&amp;$E155,FNOM&amp;FDATE,0),4)," ")</f>
        <v xml:space="preserve"> </v>
      </c>
      <c r="P155" s="187">
        <f t="shared" si="461"/>
        <v>0</v>
      </c>
      <c r="Q155" s="188">
        <f t="shared" si="421"/>
        <v>0</v>
      </c>
      <c r="R155" s="176" t="str">
        <f t="array" ref="R155">IFERROR(INDEX(FDONN,MATCH($R$4&amp;$E155,FNOM&amp;FDATE,0),3)," ")</f>
        <v xml:space="preserve"> </v>
      </c>
      <c r="S155" s="178" t="str">
        <f t="array" ref="S155">IFERROR(INDEX(FDONN,MATCH($R$4&amp;$E155,FNOM&amp;FDATE,0),4)," ")</f>
        <v xml:space="preserve"> </v>
      </c>
      <c r="T155" s="187">
        <f t="shared" si="462"/>
        <v>0</v>
      </c>
      <c r="U155" s="188">
        <f t="shared" si="422"/>
        <v>0</v>
      </c>
      <c r="V155" s="176" t="str">
        <f t="array" ref="V155">IFERROR(INDEX(FDONN,MATCH($V$4&amp;$E155,FNOM&amp;FDATE,0),3)," ")</f>
        <v xml:space="preserve"> </v>
      </c>
      <c r="W155" s="178" t="str">
        <f t="array" ref="W155">IFERROR(INDEX(FDONN,MATCH($V$4&amp;$E155,FNOM&amp;FDATE,0),4)," ")</f>
        <v xml:space="preserve"> </v>
      </c>
      <c r="X155" s="187">
        <f t="shared" si="463"/>
        <v>0</v>
      </c>
      <c r="Y155" s="188">
        <f t="shared" si="423"/>
        <v>0</v>
      </c>
      <c r="Z155" s="176" t="str">
        <f t="array" ref="Z155">IFERROR(INDEX(FDONN,MATCH($Z$4&amp;$E155,FNOM&amp;FDATE,0),3)," ")</f>
        <v xml:space="preserve"> </v>
      </c>
      <c r="AA155" s="178" t="str">
        <f t="array" ref="AA155">IFERROR(INDEX(FDONN,MATCH($Z$4&amp;$E155,FNOM&amp;FDATE,0),4)," ")</f>
        <v xml:space="preserve"> </v>
      </c>
      <c r="AB155" s="187">
        <f t="shared" si="464"/>
        <v>0</v>
      </c>
      <c r="AC155" s="188">
        <f t="shared" si="424"/>
        <v>0</v>
      </c>
      <c r="AD155" s="176" t="str">
        <f t="shared" si="456"/>
        <v xml:space="preserve"> </v>
      </c>
      <c r="AE155" s="178" t="str">
        <f t="shared" si="457"/>
        <v xml:space="preserve"> </v>
      </c>
      <c r="AF155" s="187">
        <f t="shared" si="465"/>
        <v>0</v>
      </c>
      <c r="AG155" s="188">
        <f t="shared" si="425"/>
        <v>0</v>
      </c>
      <c r="AH155" s="176" t="str">
        <f t="array" ref="AH155">IFERROR(INDEX(FDONN,MATCH($AH$4&amp;$E155,FNOM&amp;FDATE,0),3)," ")</f>
        <v xml:space="preserve"> </v>
      </c>
      <c r="AI155" s="178" t="str">
        <f t="array" ref="AI155">IFERROR(INDEX(FDONN,MATCH($AH$4&amp;$E155,FNOM&amp;FDATE,0),4)," ")</f>
        <v xml:space="preserve"> </v>
      </c>
      <c r="AJ155" s="187">
        <f t="shared" si="466"/>
        <v>0</v>
      </c>
      <c r="AK155" s="188">
        <f t="shared" si="426"/>
        <v>0</v>
      </c>
      <c r="AL155" s="176" t="str">
        <f t="array" ref="AL155">IFERROR(INDEX(FDONN,MATCH($AL$4&amp;$E155,FNOM&amp;FDATE,0),3)," ")</f>
        <v xml:space="preserve"> </v>
      </c>
      <c r="AM155" s="178" t="str">
        <f t="array" ref="AM155">IFERROR(INDEX(FDONN,MATCH($AL$4&amp;$E155,FNOM&amp;FDATE,0),4)," ")</f>
        <v xml:space="preserve"> </v>
      </c>
      <c r="AN155" s="187">
        <f t="shared" si="467"/>
        <v>0</v>
      </c>
      <c r="AO155" s="188">
        <f t="shared" si="427"/>
        <v>0</v>
      </c>
      <c r="AP155" s="176" t="str">
        <f t="array" ref="AP155">IFERROR(INDEX(FDONN,MATCH($AP$4&amp;$E155,FNOM&amp;FDATE,0),3)," ")</f>
        <v xml:space="preserve"> </v>
      </c>
      <c r="AQ155" s="178" t="str">
        <f t="array" ref="AQ155">IFERROR(INDEX(FDONN,MATCH($AP$4&amp;$E155,FNOM&amp;FDATE,0),4)," ")</f>
        <v xml:space="preserve"> </v>
      </c>
      <c r="AR155" s="187">
        <f t="shared" si="468"/>
        <v>0</v>
      </c>
      <c r="AS155" s="188">
        <f t="shared" si="428"/>
        <v>0</v>
      </c>
      <c r="AT155" s="176" t="str">
        <f t="array" ref="AT155">IFERROR(INDEX(FDONN,MATCH($AT$4&amp;$E155,FNOM&amp;FDATE,0),3)," ")</f>
        <v xml:space="preserve"> </v>
      </c>
      <c r="AU155" s="178" t="str">
        <f t="array" ref="AU155">IFERROR(INDEX(FDONN,MATCH($AT$4&amp;$E155,FNOM&amp;FDATE,0),4)," ")</f>
        <v xml:space="preserve"> </v>
      </c>
      <c r="AV155" s="187">
        <f t="shared" si="469"/>
        <v>0</v>
      </c>
      <c r="AW155" s="188">
        <f t="shared" si="429"/>
        <v>0</v>
      </c>
      <c r="AX155" s="176" t="str">
        <f t="array" ref="AX155">IFERROR(INDEX(FDONN,MATCH($AX$4&amp;$E155,FNOM&amp;FDATE,0),3)," ")</f>
        <v xml:space="preserve"> </v>
      </c>
      <c r="AY155" s="178" t="str">
        <f t="array" ref="AY155">IFERROR(INDEX(FDONN,MATCH($AX$4&amp;$E155,FNOM&amp;FDATE,0),4)," ")</f>
        <v xml:space="preserve"> </v>
      </c>
      <c r="AZ155" s="187">
        <f t="shared" si="470"/>
        <v>0</v>
      </c>
      <c r="BA155" s="188">
        <f t="shared" si="430"/>
        <v>0</v>
      </c>
      <c r="BB155" s="176" t="str">
        <f t="array" ref="BB155">IFERROR(INDEX(FDONN,MATCH($BB$4&amp;$E155,FNOM&amp;FDATE,0),3)," ")</f>
        <v xml:space="preserve"> </v>
      </c>
      <c r="BC155" s="178" t="str">
        <f t="array" ref="BC155">IFERROR(INDEX(FDONN,MATCH($BB$4&amp;$E155,FNOM&amp;FDATE,0),4)," ")</f>
        <v xml:space="preserve"> </v>
      </c>
      <c r="BD155" s="187">
        <f t="shared" si="471"/>
        <v>0</v>
      </c>
      <c r="BE155" s="188">
        <f t="shared" si="431"/>
        <v>0</v>
      </c>
      <c r="BF155" s="176" t="str">
        <f t="array" ref="BF155">IFERROR(INDEX(FDONN,MATCH($BF$4&amp;$E155,FNOM&amp;FDATE,0),3)," ")</f>
        <v xml:space="preserve"> </v>
      </c>
      <c r="BG155" s="178" t="str">
        <f t="array" ref="BG155">IFERROR(INDEX(FDONN,MATCH($BF$4&amp;$E155,FNOM&amp;FDATE,0),4)," ")</f>
        <v xml:space="preserve"> </v>
      </c>
      <c r="BH155" s="187">
        <f t="shared" si="472"/>
        <v>0</v>
      </c>
      <c r="BI155" s="188">
        <f t="shared" si="432"/>
        <v>0</v>
      </c>
      <c r="BJ155" s="176" t="str">
        <f t="array" ref="BJ155">IFERROR(INDEX(FDONN,MATCH($BJ$4&amp;$E155,FNOM&amp;FDATE,0),3)," ")</f>
        <v xml:space="preserve"> </v>
      </c>
      <c r="BK155" s="178" t="str">
        <f t="array" ref="BK155">IFERROR(INDEX(FDONN,MATCH($BJ$4&amp;$E155,FNOM&amp;FDATE,0),4)," ")</f>
        <v xml:space="preserve"> </v>
      </c>
      <c r="BL155" s="187">
        <f t="shared" si="473"/>
        <v>0</v>
      </c>
      <c r="BM155" s="188">
        <f t="shared" si="433"/>
        <v>0</v>
      </c>
      <c r="BN155" s="176" t="str">
        <f t="array" ref="BN155">IFERROR(INDEX(FDONN,MATCH($BN$4&amp;$E155,FNOM&amp;FDATE,0),3)," ")</f>
        <v xml:space="preserve"> </v>
      </c>
      <c r="BO155" s="178" t="str">
        <f t="array" ref="BO155">IFERROR(INDEX(FDONN,MATCH($BN$4&amp;$E155,FNOM&amp;FDATE,0),4)," ")</f>
        <v xml:space="preserve"> </v>
      </c>
      <c r="BP155" s="187">
        <f t="shared" si="474"/>
        <v>0</v>
      </c>
      <c r="BQ155" s="188">
        <f t="shared" si="434"/>
        <v>0</v>
      </c>
      <c r="BR155" s="176" t="str">
        <f t="array" ref="BR155">IFERROR(INDEX(FDONN,MATCH($BR$4&amp;$E155,FNOM&amp;FDATE,0),3)," ")</f>
        <v xml:space="preserve"> </v>
      </c>
      <c r="BS155" s="178" t="str">
        <f t="array" ref="BS155">IFERROR(INDEX(FDONN,MATCH($BR$4&amp;$E155,FNOM&amp;FDATE,0),4)," ")</f>
        <v xml:space="preserve"> </v>
      </c>
      <c r="BT155" s="187">
        <f t="shared" si="475"/>
        <v>0</v>
      </c>
      <c r="BU155" s="188">
        <f t="shared" si="435"/>
        <v>0</v>
      </c>
      <c r="BV155" s="176" t="str">
        <f t="array" ref="BV155">IFERROR(INDEX(FDONN,MATCH($BV$4&amp;$E155,FNOM&amp;FDATE,0),3)," ")</f>
        <v xml:space="preserve"> </v>
      </c>
      <c r="BW155" s="178" t="str">
        <f t="array" ref="BW155">IFERROR(INDEX(FDONN,MATCH($BV$4&amp;$E155,FNOM&amp;FDATE,0),4)," ")</f>
        <v xml:space="preserve"> </v>
      </c>
      <c r="BX155" s="187">
        <f t="shared" si="476"/>
        <v>0</v>
      </c>
      <c r="BY155" s="188">
        <f t="shared" si="436"/>
        <v>0</v>
      </c>
      <c r="BZ155" s="176" t="str">
        <f t="array" ref="BZ155">IFERROR(INDEX(FDONN,MATCH($BZ$4&amp;$E155,FNOM&amp;FDATE,0),3)," ")</f>
        <v xml:space="preserve"> </v>
      </c>
      <c r="CA155" s="178" t="str">
        <f t="array" ref="CA155">IFERROR(INDEX(FDONN,MATCH($BZ$4&amp;$E155,FNOM&amp;FDATE,0),4)," ")</f>
        <v xml:space="preserve"> </v>
      </c>
      <c r="CB155" s="187">
        <f t="shared" si="477"/>
        <v>0</v>
      </c>
      <c r="CC155" s="188">
        <f t="shared" si="437"/>
        <v>0</v>
      </c>
      <c r="CD155" s="176" t="str">
        <f t="array" ref="CD155">IFERROR(INDEX(FDONN,MATCH($CD$4&amp;$E155,FNOM&amp;FDATE,0),3)," ")</f>
        <v xml:space="preserve"> </v>
      </c>
      <c r="CE155" s="178" t="str">
        <f t="array" ref="CE155">IFERROR(INDEX(FDONN,MATCH($CD$4&amp;$E155,FNOM&amp;FDATE,0),4)," ")</f>
        <v xml:space="preserve"> </v>
      </c>
      <c r="CF155" s="187">
        <f t="shared" si="478"/>
        <v>0</v>
      </c>
      <c r="CG155" s="188">
        <f t="shared" si="438"/>
        <v>0</v>
      </c>
      <c r="CH155" s="176" t="str">
        <f t="array" ref="CH155">IFERROR(INDEX(FDONN,MATCH($CH$4&amp;$E155,FNOM&amp;FDATE,0),3)," ")</f>
        <v xml:space="preserve"> </v>
      </c>
      <c r="CI155" s="178" t="str">
        <f t="array" ref="CI155">IFERROR(INDEX(FDONN,MATCH($CH$4&amp;$E155,FNOM&amp;FDATE,0),4)," ")</f>
        <v xml:space="preserve"> </v>
      </c>
      <c r="CJ155" s="187">
        <f t="shared" si="479"/>
        <v>0</v>
      </c>
      <c r="CK155" s="188">
        <f t="shared" si="439"/>
        <v>0</v>
      </c>
      <c r="CL155" s="176" t="str">
        <f t="array" ref="CL155">IFERROR(INDEX(FDONN,MATCH($CL$4&amp;$E155,FNOM&amp;FDATE,0),3)," ")</f>
        <v xml:space="preserve"> </v>
      </c>
      <c r="CM155" s="178" t="str">
        <f t="array" ref="CM155">IFERROR(INDEX(FDONN,MATCH($CL$4&amp;$E155,FNOM&amp;FDATE,0),4)," ")</f>
        <v xml:space="preserve"> </v>
      </c>
      <c r="CN155" s="187">
        <f t="shared" si="480"/>
        <v>0</v>
      </c>
      <c r="CO155" s="188">
        <f t="shared" si="440"/>
        <v>0</v>
      </c>
      <c r="CP155" s="176" t="str">
        <f t="array" ref="CP155">IFERROR(INDEX(FDONN,MATCH($CP$4&amp;$E155,FNOM&amp;FDATE,0),3)," ")</f>
        <v xml:space="preserve"> </v>
      </c>
      <c r="CQ155" s="178" t="str">
        <f t="array" ref="CQ155">IFERROR(INDEX(FDONN,MATCH($CP$4&amp;$E155,FNOM&amp;FDATE,0),4)," ")</f>
        <v xml:space="preserve"> </v>
      </c>
      <c r="CR155" s="187">
        <f t="shared" si="481"/>
        <v>0</v>
      </c>
      <c r="CS155" s="188">
        <f t="shared" si="441"/>
        <v>0</v>
      </c>
      <c r="CT155" s="176" t="str">
        <f t="array" ref="CT155">IFERROR(INDEX(FDONN,MATCH($CT$4&amp;$E155,FNOM&amp;FDATE,0),3)," ")</f>
        <v xml:space="preserve"> </v>
      </c>
      <c r="CU155" s="178" t="str">
        <f t="array" ref="CU155">IFERROR(INDEX(FDONN,MATCH($CT$4&amp;$E155,FNOM&amp;FDATE,0),4)," ")</f>
        <v xml:space="preserve"> </v>
      </c>
      <c r="CV155" s="187">
        <f t="shared" si="482"/>
        <v>0</v>
      </c>
      <c r="CW155" s="188">
        <f t="shared" si="442"/>
        <v>0</v>
      </c>
      <c r="CX155" s="176" t="str">
        <f t="array" ref="CX155">IFERROR(INDEX(FDONN,MATCH($CX$4&amp;$E155,FNOM&amp;FDATE,0),3)," ")</f>
        <v xml:space="preserve"> </v>
      </c>
      <c r="CY155" s="178" t="str">
        <f t="array" ref="CY155">IFERROR(INDEX(FDONN,MATCH($CX$4&amp;$E155,FNOM&amp;FDATE,0),4)," ")</f>
        <v xml:space="preserve"> </v>
      </c>
      <c r="CZ155" s="187">
        <f t="shared" si="483"/>
        <v>0</v>
      </c>
      <c r="DA155" s="188">
        <f t="shared" si="443"/>
        <v>0</v>
      </c>
      <c r="DB155" s="176" t="str">
        <f t="array" ref="DB155">IFERROR(INDEX(FDONN,MATCH($DB$4&amp;$E155,FNOM&amp;FDATE,0),3)," ")</f>
        <v xml:space="preserve"> </v>
      </c>
      <c r="DC155" s="178" t="str">
        <f t="array" ref="DC155">IFERROR(INDEX(FDONN,MATCH($DB$4&amp;$E155,FNOM&amp;FDATE,0),4)," ")</f>
        <v xml:space="preserve"> </v>
      </c>
      <c r="DD155" s="187">
        <f t="shared" si="484"/>
        <v>0</v>
      </c>
      <c r="DE155" s="188">
        <f t="shared" si="444"/>
        <v>0</v>
      </c>
      <c r="DF155" s="176" t="str">
        <f t="array" ref="DF155">IFERROR(INDEX(FDONN,MATCH($DF$4&amp;$E155,FNOM&amp;FDATE,0),3)," ")</f>
        <v xml:space="preserve"> </v>
      </c>
      <c r="DG155" s="178" t="str">
        <f t="array" ref="DG155">IFERROR(INDEX(FDONN,MATCH($DF$4&amp;$E155,FNOM&amp;FDATE,0),4)," ")</f>
        <v xml:space="preserve"> </v>
      </c>
      <c r="DH155" s="187">
        <f t="shared" si="485"/>
        <v>0</v>
      </c>
      <c r="DI155" s="188">
        <f t="shared" si="445"/>
        <v>0</v>
      </c>
      <c r="DJ155" s="176" t="str">
        <f t="array" ref="DJ155">IFERROR(INDEX(FDONN,MATCH($DJ$4&amp;$E155,FNOM&amp;FDATE,0),3)," ")</f>
        <v xml:space="preserve"> </v>
      </c>
      <c r="DK155" s="178" t="str">
        <f t="array" ref="DK155">IFERROR(INDEX(FDONN,MATCH($DJ$4&amp;$E155,FNOM&amp;FDATE,0),4)," ")</f>
        <v xml:space="preserve"> </v>
      </c>
      <c r="DL155" s="187">
        <f t="shared" si="486"/>
        <v>0</v>
      </c>
      <c r="DM155" s="188">
        <f t="shared" si="446"/>
        <v>0</v>
      </c>
      <c r="DN155" s="194" t="str">
        <f t="array" ref="DN155">IFERROR(INDEX(FDONN,MATCH($DN$4&amp;$E155,FNOM&amp;FDATE,0),3)," ")</f>
        <v xml:space="preserve"> </v>
      </c>
      <c r="DO155" s="178" t="str">
        <f t="array" ref="DO155">IFERROR(INDEX(FDONN,MATCH($DN$4&amp;$E155,FNOM&amp;FDATE,0),4)," ")</f>
        <v xml:space="preserve"> </v>
      </c>
      <c r="DP155" s="187">
        <f t="shared" si="487"/>
        <v>0</v>
      </c>
      <c r="DQ155" s="188">
        <f t="shared" si="447"/>
        <v>0</v>
      </c>
    </row>
    <row r="156" spans="1:121" ht="16.5" thickBot="1" x14ac:dyDescent="0.3">
      <c r="A156" s="97"/>
      <c r="B156" s="95">
        <f t="shared" si="453"/>
        <v>5</v>
      </c>
      <c r="C156" s="95">
        <f t="shared" si="454"/>
        <v>22</v>
      </c>
      <c r="D156" s="95">
        <f t="shared" si="455"/>
        <v>5</v>
      </c>
      <c r="E156" s="156">
        <f t="shared" si="458"/>
        <v>43616</v>
      </c>
      <c r="F156" s="176" t="str">
        <f t="array" ref="F156">IFERROR(INDEX(Etat!A:C,MATCH('2019'!$F$4:$I$4&amp;'2019'!$E156,FNOM&amp;FDATE,0),3)," ")</f>
        <v xml:space="preserve"> </v>
      </c>
      <c r="G156" s="178" t="str">
        <f t="array" ref="G156">IFERROR(INDEX(Etat!A:D,MATCH('2019'!$F$4:$I$4&amp;'2019'!$E156,FNOM&amp;FDATE,0),4)," ")</f>
        <v xml:space="preserve"> </v>
      </c>
      <c r="H156" s="187">
        <f t="shared" si="459"/>
        <v>0</v>
      </c>
      <c r="I156" s="188">
        <f t="shared" si="490"/>
        <v>0</v>
      </c>
      <c r="J156" s="176" t="str">
        <f t="array" ref="J156">IFERROR(INDEX(FDONN,MATCH($J$4&amp;$E156,FNOM&amp;FDATE,0),3)," ")</f>
        <v xml:space="preserve"> </v>
      </c>
      <c r="K156" s="178" t="str">
        <f t="array" ref="K156">IFERROR(INDEX(FDONN,MATCH($J$4&amp;$E156,FNOM&amp;FDATE,0),4)," ")</f>
        <v xml:space="preserve"> </v>
      </c>
      <c r="L156" s="187">
        <f t="shared" si="460"/>
        <v>0</v>
      </c>
      <c r="M156" s="188">
        <f t="shared" si="420"/>
        <v>0</v>
      </c>
      <c r="N156" s="176" t="str">
        <f t="array" ref="N156">IFERROR(INDEX(FDONN,MATCH($N$4&amp;$E156,FNOM&amp;FDATE,0),3)," ")</f>
        <v xml:space="preserve"> </v>
      </c>
      <c r="O156" s="178" t="str">
        <f t="array" ref="O156">IFERROR(INDEX(FDONN,MATCH($N$4&amp;$E156,FNOM&amp;FDATE,0),4)," ")</f>
        <v xml:space="preserve"> </v>
      </c>
      <c r="P156" s="187">
        <f t="shared" si="461"/>
        <v>0</v>
      </c>
      <c r="Q156" s="188">
        <f t="shared" si="421"/>
        <v>0</v>
      </c>
      <c r="R156" s="176" t="str">
        <f t="array" ref="R156">IFERROR(INDEX(FDONN,MATCH($R$4&amp;$E156,FNOM&amp;FDATE,0),3)," ")</f>
        <v xml:space="preserve"> </v>
      </c>
      <c r="S156" s="178" t="str">
        <f t="array" ref="S156">IFERROR(INDEX(FDONN,MATCH($R$4&amp;$E156,FNOM&amp;FDATE,0),4)," ")</f>
        <v xml:space="preserve"> </v>
      </c>
      <c r="T156" s="187">
        <f t="shared" si="462"/>
        <v>0</v>
      </c>
      <c r="U156" s="188">
        <f t="shared" si="422"/>
        <v>0</v>
      </c>
      <c r="V156" s="176" t="str">
        <f t="array" ref="V156">IFERROR(INDEX(FDONN,MATCH($V$4&amp;$E156,FNOM&amp;FDATE,0),3)," ")</f>
        <v xml:space="preserve"> </v>
      </c>
      <c r="W156" s="178" t="str">
        <f t="array" ref="W156">IFERROR(INDEX(FDONN,MATCH($V$4&amp;$E156,FNOM&amp;FDATE,0),4)," ")</f>
        <v xml:space="preserve"> </v>
      </c>
      <c r="X156" s="187">
        <f t="shared" si="463"/>
        <v>0</v>
      </c>
      <c r="Y156" s="188">
        <f t="shared" si="423"/>
        <v>0</v>
      </c>
      <c r="Z156" s="176" t="str">
        <f t="array" ref="Z156">IFERROR(INDEX(FDONN,MATCH($Z$4&amp;$E156,FNOM&amp;FDATE,0),3)," ")</f>
        <v xml:space="preserve"> </v>
      </c>
      <c r="AA156" s="178" t="str">
        <f t="array" ref="AA156">IFERROR(INDEX(FDONN,MATCH($Z$4&amp;$E156,FNOM&amp;FDATE,0),4)," ")</f>
        <v xml:space="preserve"> </v>
      </c>
      <c r="AB156" s="187">
        <f t="shared" si="464"/>
        <v>0</v>
      </c>
      <c r="AC156" s="188">
        <f t="shared" si="424"/>
        <v>0</v>
      </c>
      <c r="AD156" s="176" t="str">
        <f t="shared" si="456"/>
        <v xml:space="preserve"> </v>
      </c>
      <c r="AE156" s="178" t="str">
        <f t="shared" si="457"/>
        <v xml:space="preserve"> </v>
      </c>
      <c r="AF156" s="187">
        <f t="shared" si="465"/>
        <v>0</v>
      </c>
      <c r="AG156" s="188">
        <f t="shared" si="425"/>
        <v>0</v>
      </c>
      <c r="AH156" s="176" t="str">
        <f t="array" ref="AH156">IFERROR(INDEX(FDONN,MATCH($AH$4&amp;$E156,FNOM&amp;FDATE,0),3)," ")</f>
        <v xml:space="preserve"> </v>
      </c>
      <c r="AI156" s="178" t="str">
        <f t="array" ref="AI156">IFERROR(INDEX(FDONN,MATCH($AH$4&amp;$E156,FNOM&amp;FDATE,0),4)," ")</f>
        <v xml:space="preserve"> </v>
      </c>
      <c r="AJ156" s="187">
        <f t="shared" si="466"/>
        <v>0</v>
      </c>
      <c r="AK156" s="188">
        <f t="shared" si="426"/>
        <v>0</v>
      </c>
      <c r="AL156" s="176" t="str">
        <f t="array" ref="AL156">IFERROR(INDEX(FDONN,MATCH($AL$4&amp;$E156,FNOM&amp;FDATE,0),3)," ")</f>
        <v xml:space="preserve"> </v>
      </c>
      <c r="AM156" s="178" t="str">
        <f t="array" ref="AM156">IFERROR(INDEX(FDONN,MATCH($AL$4&amp;$E156,FNOM&amp;FDATE,0),4)," ")</f>
        <v xml:space="preserve"> </v>
      </c>
      <c r="AN156" s="187">
        <f t="shared" si="467"/>
        <v>0</v>
      </c>
      <c r="AO156" s="188">
        <f t="shared" si="427"/>
        <v>0</v>
      </c>
      <c r="AP156" s="176" t="str">
        <f t="array" ref="AP156">IFERROR(INDEX(FDONN,MATCH($AP$4&amp;$E156,FNOM&amp;FDATE,0),3)," ")</f>
        <v xml:space="preserve"> </v>
      </c>
      <c r="AQ156" s="178" t="str">
        <f t="array" ref="AQ156">IFERROR(INDEX(FDONN,MATCH($AP$4&amp;$E156,FNOM&amp;FDATE,0),4)," ")</f>
        <v xml:space="preserve"> </v>
      </c>
      <c r="AR156" s="187">
        <f t="shared" si="468"/>
        <v>0</v>
      </c>
      <c r="AS156" s="188">
        <f t="shared" si="428"/>
        <v>0</v>
      </c>
      <c r="AT156" s="176" t="str">
        <f t="array" ref="AT156">IFERROR(INDEX(FDONN,MATCH($AT$4&amp;$E156,FNOM&amp;FDATE,0),3)," ")</f>
        <v xml:space="preserve"> </v>
      </c>
      <c r="AU156" s="178" t="str">
        <f t="array" ref="AU156">IFERROR(INDEX(FDONN,MATCH($AT$4&amp;$E156,FNOM&amp;FDATE,0),4)," ")</f>
        <v xml:space="preserve"> </v>
      </c>
      <c r="AV156" s="187">
        <f t="shared" si="469"/>
        <v>0</v>
      </c>
      <c r="AW156" s="188">
        <f t="shared" si="429"/>
        <v>0</v>
      </c>
      <c r="AX156" s="176" t="str">
        <f t="array" ref="AX156">IFERROR(INDEX(FDONN,MATCH($AX$4&amp;$E156,FNOM&amp;FDATE,0),3)," ")</f>
        <v xml:space="preserve"> </v>
      </c>
      <c r="AY156" s="178" t="str">
        <f t="array" ref="AY156">IFERROR(INDEX(FDONN,MATCH($AX$4&amp;$E156,FNOM&amp;FDATE,0),4)," ")</f>
        <v xml:space="preserve"> </v>
      </c>
      <c r="AZ156" s="187">
        <f t="shared" si="470"/>
        <v>0</v>
      </c>
      <c r="BA156" s="188">
        <f t="shared" si="430"/>
        <v>0</v>
      </c>
      <c r="BB156" s="176" t="str">
        <f t="array" ref="BB156">IFERROR(INDEX(FDONN,MATCH($BB$4&amp;$E156,FNOM&amp;FDATE,0),3)," ")</f>
        <v xml:space="preserve"> </v>
      </c>
      <c r="BC156" s="178" t="str">
        <f t="array" ref="BC156">IFERROR(INDEX(FDONN,MATCH($BB$4&amp;$E156,FNOM&amp;FDATE,0),4)," ")</f>
        <v xml:space="preserve"> </v>
      </c>
      <c r="BD156" s="187">
        <f t="shared" si="471"/>
        <v>0</v>
      </c>
      <c r="BE156" s="188">
        <f t="shared" si="431"/>
        <v>0</v>
      </c>
      <c r="BF156" s="176" t="str">
        <f t="array" ref="BF156">IFERROR(INDEX(FDONN,MATCH($BF$4&amp;$E156,FNOM&amp;FDATE,0),3)," ")</f>
        <v xml:space="preserve"> </v>
      </c>
      <c r="BG156" s="178" t="str">
        <f t="array" ref="BG156">IFERROR(INDEX(FDONN,MATCH($BF$4&amp;$E156,FNOM&amp;FDATE,0),4)," ")</f>
        <v xml:space="preserve"> </v>
      </c>
      <c r="BH156" s="187">
        <f t="shared" si="472"/>
        <v>0</v>
      </c>
      <c r="BI156" s="188">
        <f t="shared" si="432"/>
        <v>0</v>
      </c>
      <c r="BJ156" s="176" t="str">
        <f t="array" ref="BJ156">IFERROR(INDEX(FDONN,MATCH($BJ$4&amp;$E156,FNOM&amp;FDATE,0),3)," ")</f>
        <v xml:space="preserve"> </v>
      </c>
      <c r="BK156" s="178" t="str">
        <f t="array" ref="BK156">IFERROR(INDEX(FDONN,MATCH($BJ$4&amp;$E156,FNOM&amp;FDATE,0),4)," ")</f>
        <v xml:space="preserve"> </v>
      </c>
      <c r="BL156" s="187">
        <f t="shared" si="473"/>
        <v>0</v>
      </c>
      <c r="BM156" s="188">
        <f t="shared" si="433"/>
        <v>0</v>
      </c>
      <c r="BN156" s="176" t="str">
        <f t="array" ref="BN156">IFERROR(INDEX(FDONN,MATCH($BN$4&amp;$E156,FNOM&amp;FDATE,0),3)," ")</f>
        <v xml:space="preserve"> </v>
      </c>
      <c r="BO156" s="178" t="str">
        <f t="array" ref="BO156">IFERROR(INDEX(FDONN,MATCH($BN$4&amp;$E156,FNOM&amp;FDATE,0),4)," ")</f>
        <v xml:space="preserve"> </v>
      </c>
      <c r="BP156" s="187">
        <f t="shared" si="474"/>
        <v>0</v>
      </c>
      <c r="BQ156" s="188">
        <f t="shared" si="434"/>
        <v>0</v>
      </c>
      <c r="BR156" s="176" t="str">
        <f t="array" ref="BR156">IFERROR(INDEX(FDONN,MATCH($BR$4&amp;$E156,FNOM&amp;FDATE,0),3)," ")</f>
        <v xml:space="preserve"> </v>
      </c>
      <c r="BS156" s="178" t="str">
        <f t="array" ref="BS156">IFERROR(INDEX(FDONN,MATCH($BR$4&amp;$E156,FNOM&amp;FDATE,0),4)," ")</f>
        <v xml:space="preserve"> </v>
      </c>
      <c r="BT156" s="187">
        <f t="shared" si="475"/>
        <v>0</v>
      </c>
      <c r="BU156" s="188">
        <f t="shared" si="435"/>
        <v>0</v>
      </c>
      <c r="BV156" s="176" t="str">
        <f t="array" ref="BV156">IFERROR(INDEX(FDONN,MATCH($BV$4&amp;$E156,FNOM&amp;FDATE,0),3)," ")</f>
        <v xml:space="preserve"> </v>
      </c>
      <c r="BW156" s="178" t="str">
        <f t="array" ref="BW156">IFERROR(INDEX(FDONN,MATCH($BV$4&amp;$E156,FNOM&amp;FDATE,0),4)," ")</f>
        <v xml:space="preserve"> </v>
      </c>
      <c r="BX156" s="187">
        <f t="shared" si="476"/>
        <v>0</v>
      </c>
      <c r="BY156" s="188">
        <f t="shared" si="436"/>
        <v>0</v>
      </c>
      <c r="BZ156" s="176" t="str">
        <f t="array" ref="BZ156">IFERROR(INDEX(FDONN,MATCH($BZ$4&amp;$E156,FNOM&amp;FDATE,0),3)," ")</f>
        <v xml:space="preserve"> </v>
      </c>
      <c r="CA156" s="178" t="str">
        <f t="array" ref="CA156">IFERROR(INDEX(FDONN,MATCH($BZ$4&amp;$E156,FNOM&amp;FDATE,0),4)," ")</f>
        <v xml:space="preserve"> </v>
      </c>
      <c r="CB156" s="187">
        <f t="shared" si="477"/>
        <v>0</v>
      </c>
      <c r="CC156" s="188">
        <f t="shared" si="437"/>
        <v>0</v>
      </c>
      <c r="CD156" s="176" t="str">
        <f t="array" ref="CD156">IFERROR(INDEX(FDONN,MATCH($CD$4&amp;$E156,FNOM&amp;FDATE,0),3)," ")</f>
        <v xml:space="preserve"> </v>
      </c>
      <c r="CE156" s="178" t="str">
        <f t="array" ref="CE156">IFERROR(INDEX(FDONN,MATCH($CD$4&amp;$E156,FNOM&amp;FDATE,0),4)," ")</f>
        <v xml:space="preserve"> </v>
      </c>
      <c r="CF156" s="187">
        <f t="shared" si="478"/>
        <v>0</v>
      </c>
      <c r="CG156" s="188">
        <f t="shared" si="438"/>
        <v>0</v>
      </c>
      <c r="CH156" s="176" t="str">
        <f t="array" ref="CH156">IFERROR(INDEX(FDONN,MATCH($CH$4&amp;$E156,FNOM&amp;FDATE,0),3)," ")</f>
        <v xml:space="preserve"> </v>
      </c>
      <c r="CI156" s="178" t="str">
        <f t="array" ref="CI156">IFERROR(INDEX(FDONN,MATCH($CH$4&amp;$E156,FNOM&amp;FDATE,0),4)," ")</f>
        <v xml:space="preserve"> </v>
      </c>
      <c r="CJ156" s="187">
        <f t="shared" si="479"/>
        <v>0</v>
      </c>
      <c r="CK156" s="188">
        <f t="shared" si="439"/>
        <v>0</v>
      </c>
      <c r="CL156" s="176" t="str">
        <f t="array" ref="CL156">IFERROR(INDEX(FDONN,MATCH($CL$4&amp;$E156,FNOM&amp;FDATE,0),3)," ")</f>
        <v xml:space="preserve"> </v>
      </c>
      <c r="CM156" s="178" t="str">
        <f t="array" ref="CM156">IFERROR(INDEX(FDONN,MATCH($CL$4&amp;$E156,FNOM&amp;FDATE,0),4)," ")</f>
        <v xml:space="preserve"> </v>
      </c>
      <c r="CN156" s="187">
        <f t="shared" si="480"/>
        <v>0</v>
      </c>
      <c r="CO156" s="188">
        <f t="shared" si="440"/>
        <v>0</v>
      </c>
      <c r="CP156" s="176" t="str">
        <f t="array" ref="CP156">IFERROR(INDEX(FDONN,MATCH($CP$4&amp;$E156,FNOM&amp;FDATE,0),3)," ")</f>
        <v xml:space="preserve"> </v>
      </c>
      <c r="CQ156" s="178" t="str">
        <f t="array" ref="CQ156">IFERROR(INDEX(FDONN,MATCH($CP$4&amp;$E156,FNOM&amp;FDATE,0),4)," ")</f>
        <v xml:space="preserve"> </v>
      </c>
      <c r="CR156" s="187">
        <f t="shared" si="481"/>
        <v>0</v>
      </c>
      <c r="CS156" s="188">
        <f t="shared" si="441"/>
        <v>0</v>
      </c>
      <c r="CT156" s="176" t="str">
        <f t="array" ref="CT156">IFERROR(INDEX(FDONN,MATCH($CT$4&amp;$E156,FNOM&amp;FDATE,0),3)," ")</f>
        <v xml:space="preserve"> </v>
      </c>
      <c r="CU156" s="178" t="str">
        <f t="array" ref="CU156">IFERROR(INDEX(FDONN,MATCH($CT$4&amp;$E156,FNOM&amp;FDATE,0),4)," ")</f>
        <v xml:space="preserve"> </v>
      </c>
      <c r="CV156" s="187">
        <f t="shared" si="482"/>
        <v>0</v>
      </c>
      <c r="CW156" s="188">
        <f t="shared" si="442"/>
        <v>0</v>
      </c>
      <c r="CX156" s="176" t="str">
        <f t="array" ref="CX156">IFERROR(INDEX(FDONN,MATCH($CX$4&amp;$E156,FNOM&amp;FDATE,0),3)," ")</f>
        <v xml:space="preserve"> </v>
      </c>
      <c r="CY156" s="178" t="str">
        <f t="array" ref="CY156">IFERROR(INDEX(FDONN,MATCH($CX$4&amp;$E156,FNOM&amp;FDATE,0),4)," ")</f>
        <v xml:space="preserve"> </v>
      </c>
      <c r="CZ156" s="187">
        <f t="shared" si="483"/>
        <v>0</v>
      </c>
      <c r="DA156" s="188">
        <f t="shared" si="443"/>
        <v>0</v>
      </c>
      <c r="DB156" s="176" t="str">
        <f t="array" ref="DB156">IFERROR(INDEX(FDONN,MATCH($DB$4&amp;$E156,FNOM&amp;FDATE,0),3)," ")</f>
        <v xml:space="preserve"> </v>
      </c>
      <c r="DC156" s="178" t="str">
        <f t="array" ref="DC156">IFERROR(INDEX(FDONN,MATCH($DB$4&amp;$E156,FNOM&amp;FDATE,0),4)," ")</f>
        <v xml:space="preserve"> </v>
      </c>
      <c r="DD156" s="187">
        <f t="shared" si="484"/>
        <v>0</v>
      </c>
      <c r="DE156" s="188">
        <f t="shared" si="444"/>
        <v>0</v>
      </c>
      <c r="DF156" s="176" t="str">
        <f t="array" ref="DF156">IFERROR(INDEX(FDONN,MATCH($DF$4&amp;$E156,FNOM&amp;FDATE,0),3)," ")</f>
        <v xml:space="preserve"> </v>
      </c>
      <c r="DG156" s="178" t="str">
        <f t="array" ref="DG156">IFERROR(INDEX(FDONN,MATCH($DF$4&amp;$E156,FNOM&amp;FDATE,0),4)," ")</f>
        <v xml:space="preserve"> </v>
      </c>
      <c r="DH156" s="187">
        <f t="shared" si="485"/>
        <v>0</v>
      </c>
      <c r="DI156" s="188">
        <f t="shared" si="445"/>
        <v>0</v>
      </c>
      <c r="DJ156" s="176" t="str">
        <f t="array" ref="DJ156">IFERROR(INDEX(FDONN,MATCH($DJ$4&amp;$E156,FNOM&amp;FDATE,0),3)," ")</f>
        <v xml:space="preserve"> </v>
      </c>
      <c r="DK156" s="178" t="str">
        <f t="array" ref="DK156">IFERROR(INDEX(FDONN,MATCH($DJ$4&amp;$E156,FNOM&amp;FDATE,0),4)," ")</f>
        <v xml:space="preserve"> </v>
      </c>
      <c r="DL156" s="187">
        <f t="shared" si="486"/>
        <v>0</v>
      </c>
      <c r="DM156" s="188">
        <f t="shared" si="446"/>
        <v>0</v>
      </c>
      <c r="DN156" s="194" t="str">
        <f t="array" ref="DN156">IFERROR(INDEX(FDONN,MATCH($DN$4&amp;$E156,FNOM&amp;FDATE,0),3)," ")</f>
        <v xml:space="preserve"> </v>
      </c>
      <c r="DO156" s="178" t="str">
        <f t="array" ref="DO156">IFERROR(INDEX(FDONN,MATCH($DN$4&amp;$E156,FNOM&amp;FDATE,0),4)," ")</f>
        <v xml:space="preserve"> </v>
      </c>
      <c r="DP156" s="187">
        <f t="shared" si="487"/>
        <v>0</v>
      </c>
      <c r="DQ156" s="188">
        <f t="shared" si="447"/>
        <v>0</v>
      </c>
    </row>
    <row r="157" spans="1:121" ht="16.5" thickBot="1" x14ac:dyDescent="0.3">
      <c r="A157" s="97"/>
      <c r="B157" s="95">
        <f t="shared" si="453"/>
        <v>6</v>
      </c>
      <c r="C157" s="95">
        <f t="shared" si="454"/>
        <v>22</v>
      </c>
      <c r="D157" s="95">
        <f t="shared" si="455"/>
        <v>6</v>
      </c>
      <c r="E157" s="156">
        <f t="shared" si="458"/>
        <v>43617</v>
      </c>
      <c r="F157" s="176" t="str">
        <f t="array" ref="F157">IFERROR(INDEX(Etat!A:C,MATCH('2019'!$F$4:$I$4&amp;'2019'!$E157,FNOM&amp;FDATE,0),3)," ")</f>
        <v xml:space="preserve"> </v>
      </c>
      <c r="G157" s="178" t="str">
        <f t="array" ref="G157">IFERROR(INDEX(Etat!A:D,MATCH('2019'!$F$4:$I$4&amp;'2019'!$E157,FNOM&amp;FDATE,0),4)," ")</f>
        <v xml:space="preserve"> </v>
      </c>
      <c r="H157" s="187">
        <f t="shared" si="459"/>
        <v>0</v>
      </c>
      <c r="I157" s="188">
        <f t="shared" si="490"/>
        <v>0</v>
      </c>
      <c r="J157" s="176" t="str">
        <f t="array" ref="J157">IFERROR(INDEX(FDONN,MATCH($J$4&amp;$E157,FNOM&amp;FDATE,0),3)," ")</f>
        <v xml:space="preserve"> </v>
      </c>
      <c r="K157" s="178" t="str">
        <f t="array" ref="K157">IFERROR(INDEX(FDONN,MATCH($J$4&amp;$E157,FNOM&amp;FDATE,0),4)," ")</f>
        <v xml:space="preserve"> </v>
      </c>
      <c r="L157" s="187">
        <f t="shared" si="460"/>
        <v>0</v>
      </c>
      <c r="M157" s="188">
        <f t="shared" si="420"/>
        <v>0</v>
      </c>
      <c r="N157" s="176" t="str">
        <f t="array" ref="N157">IFERROR(INDEX(FDONN,MATCH($N$4&amp;$E157,FNOM&amp;FDATE,0),3)," ")</f>
        <v xml:space="preserve"> </v>
      </c>
      <c r="O157" s="178" t="str">
        <f t="array" ref="O157">IFERROR(INDEX(FDONN,MATCH($N$4&amp;$E157,FNOM&amp;FDATE,0),4)," ")</f>
        <v xml:space="preserve"> </v>
      </c>
      <c r="P157" s="187">
        <f t="shared" si="461"/>
        <v>0</v>
      </c>
      <c r="Q157" s="188">
        <f t="shared" si="421"/>
        <v>0</v>
      </c>
      <c r="R157" s="176" t="str">
        <f t="array" ref="R157">IFERROR(INDEX(FDONN,MATCH($R$4&amp;$E157,FNOM&amp;FDATE,0),3)," ")</f>
        <v xml:space="preserve"> </v>
      </c>
      <c r="S157" s="178" t="str">
        <f t="array" ref="S157">IFERROR(INDEX(FDONN,MATCH($R$4&amp;$E157,FNOM&amp;FDATE,0),4)," ")</f>
        <v xml:space="preserve"> </v>
      </c>
      <c r="T157" s="187">
        <f t="shared" si="462"/>
        <v>0</v>
      </c>
      <c r="U157" s="188">
        <f t="shared" si="422"/>
        <v>0</v>
      </c>
      <c r="V157" s="176" t="str">
        <f t="array" ref="V157">IFERROR(INDEX(FDONN,MATCH($V$4&amp;$E157,FNOM&amp;FDATE,0),3)," ")</f>
        <v xml:space="preserve"> </v>
      </c>
      <c r="W157" s="178" t="str">
        <f t="array" ref="W157">IFERROR(INDEX(FDONN,MATCH($V$4&amp;$E157,FNOM&amp;FDATE,0),4)," ")</f>
        <v xml:space="preserve"> </v>
      </c>
      <c r="X157" s="187">
        <f t="shared" si="463"/>
        <v>0</v>
      </c>
      <c r="Y157" s="188">
        <f t="shared" si="423"/>
        <v>0</v>
      </c>
      <c r="Z157" s="176" t="str">
        <f t="array" ref="Z157">IFERROR(INDEX(FDONN,MATCH($Z$4&amp;$E157,FNOM&amp;FDATE,0),3)," ")</f>
        <v xml:space="preserve"> </v>
      </c>
      <c r="AA157" s="178" t="str">
        <f t="array" ref="AA157">IFERROR(INDEX(FDONN,MATCH($Z$4&amp;$E157,FNOM&amp;FDATE,0),4)," ")</f>
        <v xml:space="preserve"> </v>
      </c>
      <c r="AB157" s="187">
        <f t="shared" si="464"/>
        <v>0</v>
      </c>
      <c r="AC157" s="188">
        <f t="shared" si="424"/>
        <v>0</v>
      </c>
      <c r="AD157" s="176" t="str">
        <f t="shared" si="456"/>
        <v xml:space="preserve"> </v>
      </c>
      <c r="AE157" s="178" t="str">
        <f t="shared" si="457"/>
        <v xml:space="preserve"> </v>
      </c>
      <c r="AF157" s="187">
        <f t="shared" si="465"/>
        <v>0</v>
      </c>
      <c r="AG157" s="188">
        <f t="shared" si="425"/>
        <v>0</v>
      </c>
      <c r="AH157" s="176" t="str">
        <f t="array" ref="AH157">IFERROR(INDEX(FDONN,MATCH($AH$4&amp;$E157,FNOM&amp;FDATE,0),3)," ")</f>
        <v xml:space="preserve"> </v>
      </c>
      <c r="AI157" s="178" t="str">
        <f t="array" ref="AI157">IFERROR(INDEX(FDONN,MATCH($AH$4&amp;$E157,FNOM&amp;FDATE,0),4)," ")</f>
        <v xml:space="preserve"> </v>
      </c>
      <c r="AJ157" s="187">
        <f t="shared" si="466"/>
        <v>0</v>
      </c>
      <c r="AK157" s="188">
        <f t="shared" si="426"/>
        <v>0</v>
      </c>
      <c r="AL157" s="176" t="str">
        <f t="array" ref="AL157">IFERROR(INDEX(FDONN,MATCH($AL$4&amp;$E157,FNOM&amp;FDATE,0),3)," ")</f>
        <v xml:space="preserve"> </v>
      </c>
      <c r="AM157" s="178" t="str">
        <f t="array" ref="AM157">IFERROR(INDEX(FDONN,MATCH($AL$4&amp;$E157,FNOM&amp;FDATE,0),4)," ")</f>
        <v xml:space="preserve"> </v>
      </c>
      <c r="AN157" s="187">
        <f t="shared" si="467"/>
        <v>0</v>
      </c>
      <c r="AO157" s="188">
        <f t="shared" si="427"/>
        <v>0</v>
      </c>
      <c r="AP157" s="176" t="str">
        <f t="array" ref="AP157">IFERROR(INDEX(FDONN,MATCH($AP$4&amp;$E157,FNOM&amp;FDATE,0),3)," ")</f>
        <v xml:space="preserve"> </v>
      </c>
      <c r="AQ157" s="178" t="str">
        <f t="array" ref="AQ157">IFERROR(INDEX(FDONN,MATCH($AP$4&amp;$E157,FNOM&amp;FDATE,0),4)," ")</f>
        <v xml:space="preserve"> </v>
      </c>
      <c r="AR157" s="187">
        <f t="shared" si="468"/>
        <v>0</v>
      </c>
      <c r="AS157" s="188">
        <f t="shared" si="428"/>
        <v>0</v>
      </c>
      <c r="AT157" s="176" t="str">
        <f t="array" ref="AT157">IFERROR(INDEX(FDONN,MATCH($AT$4&amp;$E157,FNOM&amp;FDATE,0),3)," ")</f>
        <v xml:space="preserve"> </v>
      </c>
      <c r="AU157" s="178" t="str">
        <f t="array" ref="AU157">IFERROR(INDEX(FDONN,MATCH($AT$4&amp;$E157,FNOM&amp;FDATE,0),4)," ")</f>
        <v xml:space="preserve"> </v>
      </c>
      <c r="AV157" s="187">
        <f t="shared" si="469"/>
        <v>0</v>
      </c>
      <c r="AW157" s="188">
        <f t="shared" si="429"/>
        <v>0</v>
      </c>
      <c r="AX157" s="176" t="str">
        <f t="array" ref="AX157">IFERROR(INDEX(FDONN,MATCH($AX$4&amp;$E157,FNOM&amp;FDATE,0),3)," ")</f>
        <v xml:space="preserve"> </v>
      </c>
      <c r="AY157" s="178" t="str">
        <f t="array" ref="AY157">IFERROR(INDEX(FDONN,MATCH($AX$4&amp;$E157,FNOM&amp;FDATE,0),4)," ")</f>
        <v xml:space="preserve"> </v>
      </c>
      <c r="AZ157" s="187">
        <f t="shared" si="470"/>
        <v>0</v>
      </c>
      <c r="BA157" s="188">
        <f t="shared" si="430"/>
        <v>0</v>
      </c>
      <c r="BB157" s="176" t="str">
        <f t="array" ref="BB157">IFERROR(INDEX(FDONN,MATCH($BB$4&amp;$E157,FNOM&amp;FDATE,0),3)," ")</f>
        <v xml:space="preserve"> </v>
      </c>
      <c r="BC157" s="178" t="str">
        <f t="array" ref="BC157">IFERROR(INDEX(FDONN,MATCH($BB$4&amp;$E157,FNOM&amp;FDATE,0),4)," ")</f>
        <v xml:space="preserve"> </v>
      </c>
      <c r="BD157" s="187">
        <f t="shared" si="471"/>
        <v>0</v>
      </c>
      <c r="BE157" s="188">
        <f t="shared" si="431"/>
        <v>0</v>
      </c>
      <c r="BF157" s="176" t="str">
        <f t="array" ref="BF157">IFERROR(INDEX(FDONN,MATCH($BF$4&amp;$E157,FNOM&amp;FDATE,0),3)," ")</f>
        <v xml:space="preserve"> </v>
      </c>
      <c r="BG157" s="178" t="str">
        <f t="array" ref="BG157">IFERROR(INDEX(FDONN,MATCH($BF$4&amp;$E157,FNOM&amp;FDATE,0),4)," ")</f>
        <v xml:space="preserve"> </v>
      </c>
      <c r="BH157" s="187">
        <f t="shared" si="472"/>
        <v>0</v>
      </c>
      <c r="BI157" s="188">
        <f t="shared" si="432"/>
        <v>0</v>
      </c>
      <c r="BJ157" s="176" t="str">
        <f t="array" ref="BJ157">IFERROR(INDEX(FDONN,MATCH($BJ$4&amp;$E157,FNOM&amp;FDATE,0),3)," ")</f>
        <v xml:space="preserve"> </v>
      </c>
      <c r="BK157" s="178" t="str">
        <f t="array" ref="BK157">IFERROR(INDEX(FDONN,MATCH($BJ$4&amp;$E157,FNOM&amp;FDATE,0),4)," ")</f>
        <v xml:space="preserve"> </v>
      </c>
      <c r="BL157" s="187">
        <f t="shared" si="473"/>
        <v>0</v>
      </c>
      <c r="BM157" s="188">
        <f t="shared" si="433"/>
        <v>0</v>
      </c>
      <c r="BN157" s="176" t="str">
        <f t="array" ref="BN157">IFERROR(INDEX(FDONN,MATCH($BN$4&amp;$E157,FNOM&amp;FDATE,0),3)," ")</f>
        <v xml:space="preserve"> </v>
      </c>
      <c r="BO157" s="178" t="str">
        <f t="array" ref="BO157">IFERROR(INDEX(FDONN,MATCH($BN$4&amp;$E157,FNOM&amp;FDATE,0),4)," ")</f>
        <v xml:space="preserve"> </v>
      </c>
      <c r="BP157" s="187">
        <f t="shared" si="474"/>
        <v>0</v>
      </c>
      <c r="BQ157" s="188">
        <f t="shared" si="434"/>
        <v>0</v>
      </c>
      <c r="BR157" s="176" t="str">
        <f t="array" ref="BR157">IFERROR(INDEX(FDONN,MATCH($BR$4&amp;$E157,FNOM&amp;FDATE,0),3)," ")</f>
        <v xml:space="preserve"> </v>
      </c>
      <c r="BS157" s="178" t="str">
        <f t="array" ref="BS157">IFERROR(INDEX(FDONN,MATCH($BR$4&amp;$E157,FNOM&amp;FDATE,0),4)," ")</f>
        <v xml:space="preserve"> </v>
      </c>
      <c r="BT157" s="187">
        <f t="shared" si="475"/>
        <v>0</v>
      </c>
      <c r="BU157" s="188">
        <f t="shared" si="435"/>
        <v>0</v>
      </c>
      <c r="BV157" s="176" t="str">
        <f t="array" ref="BV157">IFERROR(INDEX(FDONN,MATCH($BV$4&amp;$E157,FNOM&amp;FDATE,0),3)," ")</f>
        <v xml:space="preserve"> </v>
      </c>
      <c r="BW157" s="178" t="str">
        <f t="array" ref="BW157">IFERROR(INDEX(FDONN,MATCH($BV$4&amp;$E157,FNOM&amp;FDATE,0),4)," ")</f>
        <v xml:space="preserve"> </v>
      </c>
      <c r="BX157" s="187">
        <f t="shared" si="476"/>
        <v>0</v>
      </c>
      <c r="BY157" s="188">
        <f t="shared" si="436"/>
        <v>0</v>
      </c>
      <c r="BZ157" s="176" t="str">
        <f t="array" ref="BZ157">IFERROR(INDEX(FDONN,MATCH($BZ$4&amp;$E157,FNOM&amp;FDATE,0),3)," ")</f>
        <v xml:space="preserve"> </v>
      </c>
      <c r="CA157" s="178" t="str">
        <f t="array" ref="CA157">IFERROR(INDEX(FDONN,MATCH($BZ$4&amp;$E157,FNOM&amp;FDATE,0),4)," ")</f>
        <v xml:space="preserve"> </v>
      </c>
      <c r="CB157" s="187">
        <f t="shared" si="477"/>
        <v>0</v>
      </c>
      <c r="CC157" s="188">
        <f t="shared" si="437"/>
        <v>0</v>
      </c>
      <c r="CD157" s="176" t="str">
        <f t="array" ref="CD157">IFERROR(INDEX(FDONN,MATCH($CD$4&amp;$E157,FNOM&amp;FDATE,0),3)," ")</f>
        <v xml:space="preserve"> </v>
      </c>
      <c r="CE157" s="178" t="str">
        <f t="array" ref="CE157">IFERROR(INDEX(FDONN,MATCH($CD$4&amp;$E157,FNOM&amp;FDATE,0),4)," ")</f>
        <v xml:space="preserve"> </v>
      </c>
      <c r="CF157" s="187">
        <f t="shared" si="478"/>
        <v>0</v>
      </c>
      <c r="CG157" s="188">
        <f t="shared" si="438"/>
        <v>0</v>
      </c>
      <c r="CH157" s="176" t="str">
        <f t="array" ref="CH157">IFERROR(INDEX(FDONN,MATCH($CH$4&amp;$E157,FNOM&amp;FDATE,0),3)," ")</f>
        <v xml:space="preserve"> </v>
      </c>
      <c r="CI157" s="178" t="str">
        <f t="array" ref="CI157">IFERROR(INDEX(FDONN,MATCH($CH$4&amp;$E157,FNOM&amp;FDATE,0),4)," ")</f>
        <v xml:space="preserve"> </v>
      </c>
      <c r="CJ157" s="187">
        <f t="shared" si="479"/>
        <v>0</v>
      </c>
      <c r="CK157" s="188">
        <f t="shared" si="439"/>
        <v>0</v>
      </c>
      <c r="CL157" s="176" t="str">
        <f t="array" ref="CL157">IFERROR(INDEX(FDONN,MATCH($CL$4&amp;$E157,FNOM&amp;FDATE,0),3)," ")</f>
        <v xml:space="preserve"> </v>
      </c>
      <c r="CM157" s="178" t="str">
        <f t="array" ref="CM157">IFERROR(INDEX(FDONN,MATCH($CL$4&amp;$E157,FNOM&amp;FDATE,0),4)," ")</f>
        <v xml:space="preserve"> </v>
      </c>
      <c r="CN157" s="187">
        <f t="shared" si="480"/>
        <v>0</v>
      </c>
      <c r="CO157" s="188">
        <f t="shared" si="440"/>
        <v>0</v>
      </c>
      <c r="CP157" s="176" t="str">
        <f t="array" ref="CP157">IFERROR(INDEX(FDONN,MATCH($CP$4&amp;$E157,FNOM&amp;FDATE,0),3)," ")</f>
        <v xml:space="preserve"> </v>
      </c>
      <c r="CQ157" s="178" t="str">
        <f t="array" ref="CQ157">IFERROR(INDEX(FDONN,MATCH($CP$4&amp;$E157,FNOM&amp;FDATE,0),4)," ")</f>
        <v xml:space="preserve"> </v>
      </c>
      <c r="CR157" s="187">
        <f t="shared" si="481"/>
        <v>0</v>
      </c>
      <c r="CS157" s="188">
        <f t="shared" si="441"/>
        <v>0</v>
      </c>
      <c r="CT157" s="176" t="str">
        <f t="array" ref="CT157">IFERROR(INDEX(FDONN,MATCH($CT$4&amp;$E157,FNOM&amp;FDATE,0),3)," ")</f>
        <v xml:space="preserve"> </v>
      </c>
      <c r="CU157" s="178" t="str">
        <f t="array" ref="CU157">IFERROR(INDEX(FDONN,MATCH($CT$4&amp;$E157,FNOM&amp;FDATE,0),4)," ")</f>
        <v xml:space="preserve"> </v>
      </c>
      <c r="CV157" s="187">
        <f t="shared" si="482"/>
        <v>0</v>
      </c>
      <c r="CW157" s="188">
        <f t="shared" si="442"/>
        <v>0</v>
      </c>
      <c r="CX157" s="176" t="str">
        <f t="array" ref="CX157">IFERROR(INDEX(FDONN,MATCH($CX$4&amp;$E157,FNOM&amp;FDATE,0),3)," ")</f>
        <v xml:space="preserve"> </v>
      </c>
      <c r="CY157" s="178" t="str">
        <f t="array" ref="CY157">IFERROR(INDEX(FDONN,MATCH($CX$4&amp;$E157,FNOM&amp;FDATE,0),4)," ")</f>
        <v xml:space="preserve"> </v>
      </c>
      <c r="CZ157" s="187">
        <f t="shared" si="483"/>
        <v>0</v>
      </c>
      <c r="DA157" s="188">
        <f t="shared" si="443"/>
        <v>0</v>
      </c>
      <c r="DB157" s="176" t="str">
        <f t="array" ref="DB157">IFERROR(INDEX(FDONN,MATCH($DB$4&amp;$E157,FNOM&amp;FDATE,0),3)," ")</f>
        <v xml:space="preserve"> </v>
      </c>
      <c r="DC157" s="178" t="str">
        <f t="array" ref="DC157">IFERROR(INDEX(FDONN,MATCH($DB$4&amp;$E157,FNOM&amp;FDATE,0),4)," ")</f>
        <v xml:space="preserve"> </v>
      </c>
      <c r="DD157" s="187">
        <f t="shared" si="484"/>
        <v>0</v>
      </c>
      <c r="DE157" s="188">
        <f t="shared" si="444"/>
        <v>0</v>
      </c>
      <c r="DF157" s="176" t="str">
        <f t="array" ref="DF157">IFERROR(INDEX(FDONN,MATCH($DF$4&amp;$E157,FNOM&amp;FDATE,0),3)," ")</f>
        <v xml:space="preserve"> </v>
      </c>
      <c r="DG157" s="178" t="str">
        <f t="array" ref="DG157">IFERROR(INDEX(FDONN,MATCH($DF$4&amp;$E157,FNOM&amp;FDATE,0),4)," ")</f>
        <v xml:space="preserve"> </v>
      </c>
      <c r="DH157" s="187">
        <f t="shared" si="485"/>
        <v>0</v>
      </c>
      <c r="DI157" s="188">
        <f t="shared" si="445"/>
        <v>0</v>
      </c>
      <c r="DJ157" s="176" t="str">
        <f t="array" ref="DJ157">IFERROR(INDEX(FDONN,MATCH($DJ$4&amp;$E157,FNOM&amp;FDATE,0),3)," ")</f>
        <v xml:space="preserve"> </v>
      </c>
      <c r="DK157" s="178" t="str">
        <f t="array" ref="DK157">IFERROR(INDEX(FDONN,MATCH($DJ$4&amp;$E157,FNOM&amp;FDATE,0),4)," ")</f>
        <v xml:space="preserve"> </v>
      </c>
      <c r="DL157" s="187">
        <f t="shared" si="486"/>
        <v>0</v>
      </c>
      <c r="DM157" s="188">
        <f t="shared" si="446"/>
        <v>0</v>
      </c>
      <c r="DN157" s="194" t="str">
        <f t="array" ref="DN157">IFERROR(INDEX(FDONN,MATCH($DN$4&amp;$E157,FNOM&amp;FDATE,0),3)," ")</f>
        <v xml:space="preserve"> </v>
      </c>
      <c r="DO157" s="178" t="str">
        <f t="array" ref="DO157">IFERROR(INDEX(FDONN,MATCH($DN$4&amp;$E157,FNOM&amp;FDATE,0),4)," ")</f>
        <v xml:space="preserve"> </v>
      </c>
      <c r="DP157" s="187">
        <f t="shared" si="487"/>
        <v>0</v>
      </c>
      <c r="DQ157" s="188">
        <f t="shared" si="447"/>
        <v>0</v>
      </c>
    </row>
    <row r="158" spans="1:121" ht="16.5" thickBot="1" x14ac:dyDescent="0.3">
      <c r="A158" s="97"/>
      <c r="B158" s="95">
        <f t="shared" si="453"/>
        <v>7</v>
      </c>
      <c r="C158" s="95">
        <f t="shared" si="454"/>
        <v>22</v>
      </c>
      <c r="D158" s="95">
        <f t="shared" si="455"/>
        <v>6</v>
      </c>
      <c r="E158" s="156">
        <f t="shared" si="458"/>
        <v>43618</v>
      </c>
      <c r="F158" s="176" t="str">
        <f t="array" ref="F158">IFERROR(INDEX(Etat!A:C,MATCH('2019'!$F$4:$I$4&amp;'2019'!$E158,FNOM&amp;FDATE,0),3)," ")</f>
        <v xml:space="preserve"> </v>
      </c>
      <c r="G158" s="178" t="str">
        <f t="array" ref="G158">IFERROR(INDEX(Etat!A:D,MATCH('2019'!$F$4:$I$4&amp;'2019'!$E158,FNOM&amp;FDATE,0),4)," ")</f>
        <v xml:space="preserve"> </v>
      </c>
      <c r="H158" s="187">
        <f t="shared" si="459"/>
        <v>0</v>
      </c>
      <c r="I158" s="188">
        <f t="shared" si="490"/>
        <v>0</v>
      </c>
      <c r="J158" s="176" t="str">
        <f t="array" ref="J158">IFERROR(INDEX(FDONN,MATCH($J$4&amp;$E158,FNOM&amp;FDATE,0),3)," ")</f>
        <v xml:space="preserve"> </v>
      </c>
      <c r="K158" s="178" t="str">
        <f t="array" ref="K158">IFERROR(INDEX(FDONN,MATCH($J$4&amp;$E158,FNOM&amp;FDATE,0),4)," ")</f>
        <v xml:space="preserve"> </v>
      </c>
      <c r="L158" s="187">
        <f t="shared" si="460"/>
        <v>0</v>
      </c>
      <c r="M158" s="188">
        <f t="shared" si="420"/>
        <v>0</v>
      </c>
      <c r="N158" s="176" t="str">
        <f t="array" ref="N158">IFERROR(INDEX(FDONN,MATCH($N$4&amp;$E158,FNOM&amp;FDATE,0),3)," ")</f>
        <v xml:space="preserve"> </v>
      </c>
      <c r="O158" s="178" t="str">
        <f t="array" ref="O158">IFERROR(INDEX(FDONN,MATCH($N$4&amp;$E158,FNOM&amp;FDATE,0),4)," ")</f>
        <v xml:space="preserve"> </v>
      </c>
      <c r="P158" s="187">
        <f t="shared" si="461"/>
        <v>0</v>
      </c>
      <c r="Q158" s="188">
        <f t="shared" si="421"/>
        <v>0</v>
      </c>
      <c r="R158" s="176" t="str">
        <f t="array" ref="R158">IFERROR(INDEX(FDONN,MATCH($R$4&amp;$E158,FNOM&amp;FDATE,0),3)," ")</f>
        <v xml:space="preserve"> </v>
      </c>
      <c r="S158" s="178" t="str">
        <f t="array" ref="S158">IFERROR(INDEX(FDONN,MATCH($R$4&amp;$E158,FNOM&amp;FDATE,0),4)," ")</f>
        <v xml:space="preserve"> </v>
      </c>
      <c r="T158" s="187">
        <f t="shared" si="462"/>
        <v>0</v>
      </c>
      <c r="U158" s="188">
        <f t="shared" si="422"/>
        <v>0</v>
      </c>
      <c r="V158" s="176" t="str">
        <f t="array" ref="V158">IFERROR(INDEX(FDONN,MATCH($V$4&amp;$E158,FNOM&amp;FDATE,0),3)," ")</f>
        <v xml:space="preserve"> </v>
      </c>
      <c r="W158" s="178" t="str">
        <f t="array" ref="W158">IFERROR(INDEX(FDONN,MATCH($V$4&amp;$E158,FNOM&amp;FDATE,0),4)," ")</f>
        <v xml:space="preserve"> </v>
      </c>
      <c r="X158" s="187">
        <f t="shared" si="463"/>
        <v>0</v>
      </c>
      <c r="Y158" s="188">
        <f t="shared" si="423"/>
        <v>0</v>
      </c>
      <c r="Z158" s="176" t="str">
        <f t="array" ref="Z158">IFERROR(INDEX(FDONN,MATCH($Z$4&amp;$E158,FNOM&amp;FDATE,0),3)," ")</f>
        <v xml:space="preserve"> </v>
      </c>
      <c r="AA158" s="178" t="str">
        <f t="array" ref="AA158">IFERROR(INDEX(FDONN,MATCH($Z$4&amp;$E158,FNOM&amp;FDATE,0),4)," ")</f>
        <v xml:space="preserve"> </v>
      </c>
      <c r="AB158" s="187">
        <f t="shared" si="464"/>
        <v>0</v>
      </c>
      <c r="AC158" s="188">
        <f t="shared" si="424"/>
        <v>0</v>
      </c>
      <c r="AD158" s="176" t="str">
        <f t="shared" si="456"/>
        <v xml:space="preserve"> </v>
      </c>
      <c r="AE158" s="178" t="str">
        <f t="shared" si="457"/>
        <v xml:space="preserve"> </v>
      </c>
      <c r="AF158" s="187">
        <f t="shared" si="465"/>
        <v>0</v>
      </c>
      <c r="AG158" s="188">
        <f t="shared" si="425"/>
        <v>0</v>
      </c>
      <c r="AH158" s="176" t="str">
        <f t="array" ref="AH158">IFERROR(INDEX(FDONN,MATCH($AH$4&amp;$E158,FNOM&amp;FDATE,0),3)," ")</f>
        <v xml:space="preserve"> </v>
      </c>
      <c r="AI158" s="178" t="str">
        <f t="array" ref="AI158">IFERROR(INDEX(FDONN,MATCH($AH$4&amp;$E158,FNOM&amp;FDATE,0),4)," ")</f>
        <v xml:space="preserve"> </v>
      </c>
      <c r="AJ158" s="187">
        <f t="shared" si="466"/>
        <v>0</v>
      </c>
      <c r="AK158" s="188">
        <f t="shared" si="426"/>
        <v>0</v>
      </c>
      <c r="AL158" s="176" t="str">
        <f t="array" ref="AL158">IFERROR(INDEX(FDONN,MATCH($AL$4&amp;$E158,FNOM&amp;FDATE,0),3)," ")</f>
        <v xml:space="preserve"> </v>
      </c>
      <c r="AM158" s="178" t="str">
        <f t="array" ref="AM158">IFERROR(INDEX(FDONN,MATCH($AL$4&amp;$E158,FNOM&amp;FDATE,0),4)," ")</f>
        <v xml:space="preserve"> </v>
      </c>
      <c r="AN158" s="187">
        <f t="shared" si="467"/>
        <v>0</v>
      </c>
      <c r="AO158" s="188">
        <f t="shared" si="427"/>
        <v>0</v>
      </c>
      <c r="AP158" s="176" t="str">
        <f t="array" ref="AP158">IFERROR(INDEX(FDONN,MATCH($AP$4&amp;$E158,FNOM&amp;FDATE,0),3)," ")</f>
        <v xml:space="preserve"> </v>
      </c>
      <c r="AQ158" s="178" t="str">
        <f t="array" ref="AQ158">IFERROR(INDEX(FDONN,MATCH($AP$4&amp;$E158,FNOM&amp;FDATE,0),4)," ")</f>
        <v xml:space="preserve"> </v>
      </c>
      <c r="AR158" s="187">
        <f t="shared" si="468"/>
        <v>0</v>
      </c>
      <c r="AS158" s="188">
        <f t="shared" si="428"/>
        <v>0</v>
      </c>
      <c r="AT158" s="176" t="str">
        <f t="array" ref="AT158">IFERROR(INDEX(FDONN,MATCH($AT$4&amp;$E158,FNOM&amp;FDATE,0),3)," ")</f>
        <v xml:space="preserve"> </v>
      </c>
      <c r="AU158" s="178" t="str">
        <f t="array" ref="AU158">IFERROR(INDEX(FDONN,MATCH($AT$4&amp;$E158,FNOM&amp;FDATE,0),4)," ")</f>
        <v xml:space="preserve"> </v>
      </c>
      <c r="AV158" s="187">
        <f t="shared" si="469"/>
        <v>0</v>
      </c>
      <c r="AW158" s="188">
        <f t="shared" si="429"/>
        <v>0</v>
      </c>
      <c r="AX158" s="176" t="str">
        <f t="array" ref="AX158">IFERROR(INDEX(FDONN,MATCH($AX$4&amp;$E158,FNOM&amp;FDATE,0),3)," ")</f>
        <v xml:space="preserve"> </v>
      </c>
      <c r="AY158" s="178" t="str">
        <f t="array" ref="AY158">IFERROR(INDEX(FDONN,MATCH($AX$4&amp;$E158,FNOM&amp;FDATE,0),4)," ")</f>
        <v xml:space="preserve"> </v>
      </c>
      <c r="AZ158" s="187">
        <f t="shared" si="470"/>
        <v>0</v>
      </c>
      <c r="BA158" s="188">
        <f t="shared" si="430"/>
        <v>0</v>
      </c>
      <c r="BB158" s="176" t="str">
        <f t="array" ref="BB158">IFERROR(INDEX(FDONN,MATCH($BB$4&amp;$E158,FNOM&amp;FDATE,0),3)," ")</f>
        <v xml:space="preserve"> </v>
      </c>
      <c r="BC158" s="178" t="str">
        <f t="array" ref="BC158">IFERROR(INDEX(FDONN,MATCH($BB$4&amp;$E158,FNOM&amp;FDATE,0),4)," ")</f>
        <v xml:space="preserve"> </v>
      </c>
      <c r="BD158" s="187">
        <f t="shared" si="471"/>
        <v>0</v>
      </c>
      <c r="BE158" s="188">
        <f t="shared" si="431"/>
        <v>0</v>
      </c>
      <c r="BF158" s="176" t="str">
        <f t="array" ref="BF158">IFERROR(INDEX(FDONN,MATCH($BF$4&amp;$E158,FNOM&amp;FDATE,0),3)," ")</f>
        <v xml:space="preserve"> </v>
      </c>
      <c r="BG158" s="178" t="str">
        <f t="array" ref="BG158">IFERROR(INDEX(FDONN,MATCH($BF$4&amp;$E158,FNOM&amp;FDATE,0),4)," ")</f>
        <v xml:space="preserve"> </v>
      </c>
      <c r="BH158" s="187">
        <f t="shared" si="472"/>
        <v>0</v>
      </c>
      <c r="BI158" s="188">
        <f t="shared" si="432"/>
        <v>0</v>
      </c>
      <c r="BJ158" s="176" t="str">
        <f t="array" ref="BJ158">IFERROR(INDEX(FDONN,MATCH($BJ$4&amp;$E158,FNOM&amp;FDATE,0),3)," ")</f>
        <v xml:space="preserve"> </v>
      </c>
      <c r="BK158" s="178" t="str">
        <f t="array" ref="BK158">IFERROR(INDEX(FDONN,MATCH($BJ$4&amp;$E158,FNOM&amp;FDATE,0),4)," ")</f>
        <v xml:space="preserve"> </v>
      </c>
      <c r="BL158" s="187">
        <f t="shared" si="473"/>
        <v>0</v>
      </c>
      <c r="BM158" s="188">
        <f t="shared" si="433"/>
        <v>0</v>
      </c>
      <c r="BN158" s="176" t="str">
        <f t="array" ref="BN158">IFERROR(INDEX(FDONN,MATCH($BN$4&amp;$E158,FNOM&amp;FDATE,0),3)," ")</f>
        <v xml:space="preserve"> </v>
      </c>
      <c r="BO158" s="178" t="str">
        <f t="array" ref="BO158">IFERROR(INDEX(FDONN,MATCH($BN$4&amp;$E158,FNOM&amp;FDATE,0),4)," ")</f>
        <v xml:space="preserve"> </v>
      </c>
      <c r="BP158" s="187">
        <f t="shared" si="474"/>
        <v>0</v>
      </c>
      <c r="BQ158" s="188">
        <f t="shared" si="434"/>
        <v>0</v>
      </c>
      <c r="BR158" s="176" t="str">
        <f t="array" ref="BR158">IFERROR(INDEX(FDONN,MATCH($BR$4&amp;$E158,FNOM&amp;FDATE,0),3)," ")</f>
        <v xml:space="preserve"> </v>
      </c>
      <c r="BS158" s="178" t="str">
        <f t="array" ref="BS158">IFERROR(INDEX(FDONN,MATCH($BR$4&amp;$E158,FNOM&amp;FDATE,0),4)," ")</f>
        <v xml:space="preserve"> </v>
      </c>
      <c r="BT158" s="187">
        <f t="shared" si="475"/>
        <v>0</v>
      </c>
      <c r="BU158" s="188">
        <f t="shared" si="435"/>
        <v>0</v>
      </c>
      <c r="BV158" s="176" t="str">
        <f t="array" ref="BV158">IFERROR(INDEX(FDONN,MATCH($BV$4&amp;$E158,FNOM&amp;FDATE,0),3)," ")</f>
        <v xml:space="preserve"> </v>
      </c>
      <c r="BW158" s="178" t="str">
        <f t="array" ref="BW158">IFERROR(INDEX(FDONN,MATCH($BV$4&amp;$E158,FNOM&amp;FDATE,0),4)," ")</f>
        <v xml:space="preserve"> </v>
      </c>
      <c r="BX158" s="187">
        <f t="shared" si="476"/>
        <v>0</v>
      </c>
      <c r="BY158" s="188">
        <f t="shared" si="436"/>
        <v>0</v>
      </c>
      <c r="BZ158" s="176" t="str">
        <f t="array" ref="BZ158">IFERROR(INDEX(FDONN,MATCH($BZ$4&amp;$E158,FNOM&amp;FDATE,0),3)," ")</f>
        <v xml:space="preserve"> </v>
      </c>
      <c r="CA158" s="178" t="str">
        <f t="array" ref="CA158">IFERROR(INDEX(FDONN,MATCH($BZ$4&amp;$E158,FNOM&amp;FDATE,0),4)," ")</f>
        <v xml:space="preserve"> </v>
      </c>
      <c r="CB158" s="187">
        <f t="shared" si="477"/>
        <v>0</v>
      </c>
      <c r="CC158" s="188">
        <f t="shared" si="437"/>
        <v>0</v>
      </c>
      <c r="CD158" s="176" t="str">
        <f t="array" ref="CD158">IFERROR(INDEX(FDONN,MATCH($CD$4&amp;$E158,FNOM&amp;FDATE,0),3)," ")</f>
        <v xml:space="preserve"> </v>
      </c>
      <c r="CE158" s="178" t="str">
        <f t="array" ref="CE158">IFERROR(INDEX(FDONN,MATCH($CD$4&amp;$E158,FNOM&amp;FDATE,0),4)," ")</f>
        <v xml:space="preserve"> </v>
      </c>
      <c r="CF158" s="187">
        <f t="shared" si="478"/>
        <v>0</v>
      </c>
      <c r="CG158" s="188">
        <f t="shared" si="438"/>
        <v>0</v>
      </c>
      <c r="CH158" s="176" t="str">
        <f t="array" ref="CH158">IFERROR(INDEX(FDONN,MATCH($CH$4&amp;$E158,FNOM&amp;FDATE,0),3)," ")</f>
        <v xml:space="preserve"> </v>
      </c>
      <c r="CI158" s="178" t="str">
        <f t="array" ref="CI158">IFERROR(INDEX(FDONN,MATCH($CH$4&amp;$E158,FNOM&amp;FDATE,0),4)," ")</f>
        <v xml:space="preserve"> </v>
      </c>
      <c r="CJ158" s="187">
        <f t="shared" si="479"/>
        <v>0</v>
      </c>
      <c r="CK158" s="188">
        <f t="shared" si="439"/>
        <v>0</v>
      </c>
      <c r="CL158" s="176" t="str">
        <f t="array" ref="CL158">IFERROR(INDEX(FDONN,MATCH($CL$4&amp;$E158,FNOM&amp;FDATE,0),3)," ")</f>
        <v xml:space="preserve"> </v>
      </c>
      <c r="CM158" s="178" t="str">
        <f t="array" ref="CM158">IFERROR(INDEX(FDONN,MATCH($CL$4&amp;$E158,FNOM&amp;FDATE,0),4)," ")</f>
        <v xml:space="preserve"> </v>
      </c>
      <c r="CN158" s="187">
        <f t="shared" si="480"/>
        <v>0</v>
      </c>
      <c r="CO158" s="188">
        <f t="shared" si="440"/>
        <v>0</v>
      </c>
      <c r="CP158" s="176" t="str">
        <f t="array" ref="CP158">IFERROR(INDEX(FDONN,MATCH($CP$4&amp;$E158,FNOM&amp;FDATE,0),3)," ")</f>
        <v xml:space="preserve"> </v>
      </c>
      <c r="CQ158" s="178" t="str">
        <f t="array" ref="CQ158">IFERROR(INDEX(FDONN,MATCH($CP$4&amp;$E158,FNOM&amp;FDATE,0),4)," ")</f>
        <v xml:space="preserve"> </v>
      </c>
      <c r="CR158" s="187">
        <f t="shared" si="481"/>
        <v>0</v>
      </c>
      <c r="CS158" s="188">
        <f t="shared" si="441"/>
        <v>0</v>
      </c>
      <c r="CT158" s="176" t="str">
        <f t="array" ref="CT158">IFERROR(INDEX(FDONN,MATCH($CT$4&amp;$E158,FNOM&amp;FDATE,0),3)," ")</f>
        <v xml:space="preserve"> </v>
      </c>
      <c r="CU158" s="178" t="str">
        <f t="array" ref="CU158">IFERROR(INDEX(FDONN,MATCH($CT$4&amp;$E158,FNOM&amp;FDATE,0),4)," ")</f>
        <v xml:space="preserve"> </v>
      </c>
      <c r="CV158" s="187">
        <f t="shared" si="482"/>
        <v>0</v>
      </c>
      <c r="CW158" s="188">
        <f t="shared" si="442"/>
        <v>0</v>
      </c>
      <c r="CX158" s="176" t="str">
        <f t="array" ref="CX158">IFERROR(INDEX(FDONN,MATCH($CX$4&amp;$E158,FNOM&amp;FDATE,0),3)," ")</f>
        <v xml:space="preserve"> </v>
      </c>
      <c r="CY158" s="178" t="str">
        <f t="array" ref="CY158">IFERROR(INDEX(FDONN,MATCH($CX$4&amp;$E158,FNOM&amp;FDATE,0),4)," ")</f>
        <v xml:space="preserve"> </v>
      </c>
      <c r="CZ158" s="187">
        <f t="shared" si="483"/>
        <v>0</v>
      </c>
      <c r="DA158" s="188">
        <f t="shared" si="443"/>
        <v>0</v>
      </c>
      <c r="DB158" s="176" t="str">
        <f t="array" ref="DB158">IFERROR(INDEX(FDONN,MATCH($DB$4&amp;$E158,FNOM&amp;FDATE,0),3)," ")</f>
        <v xml:space="preserve"> </v>
      </c>
      <c r="DC158" s="178" t="str">
        <f t="array" ref="DC158">IFERROR(INDEX(FDONN,MATCH($DB$4&amp;$E158,FNOM&amp;FDATE,0),4)," ")</f>
        <v xml:space="preserve"> </v>
      </c>
      <c r="DD158" s="187">
        <f t="shared" si="484"/>
        <v>0</v>
      </c>
      <c r="DE158" s="188">
        <f t="shared" si="444"/>
        <v>0</v>
      </c>
      <c r="DF158" s="176" t="str">
        <f t="array" ref="DF158">IFERROR(INDEX(FDONN,MATCH($DF$4&amp;$E158,FNOM&amp;FDATE,0),3)," ")</f>
        <v xml:space="preserve"> </v>
      </c>
      <c r="DG158" s="178" t="str">
        <f t="array" ref="DG158">IFERROR(INDEX(FDONN,MATCH($DF$4&amp;$E158,FNOM&amp;FDATE,0),4)," ")</f>
        <v xml:space="preserve"> </v>
      </c>
      <c r="DH158" s="187">
        <f t="shared" si="485"/>
        <v>0</v>
      </c>
      <c r="DI158" s="188">
        <f t="shared" si="445"/>
        <v>0</v>
      </c>
      <c r="DJ158" s="176" t="str">
        <f t="array" ref="DJ158">IFERROR(INDEX(FDONN,MATCH($DJ$4&amp;$E158,FNOM&amp;FDATE,0),3)," ")</f>
        <v xml:space="preserve"> </v>
      </c>
      <c r="DK158" s="178" t="str">
        <f t="array" ref="DK158">IFERROR(INDEX(FDONN,MATCH($DJ$4&amp;$E158,FNOM&amp;FDATE,0),4)," ")</f>
        <v xml:space="preserve"> </v>
      </c>
      <c r="DL158" s="187">
        <f t="shared" si="486"/>
        <v>0</v>
      </c>
      <c r="DM158" s="188">
        <f t="shared" si="446"/>
        <v>0</v>
      </c>
      <c r="DN158" s="194" t="str">
        <f t="array" ref="DN158">IFERROR(INDEX(FDONN,MATCH($DN$4&amp;$E158,FNOM&amp;FDATE,0),3)," ")</f>
        <v xml:space="preserve"> </v>
      </c>
      <c r="DO158" s="178" t="str">
        <f t="array" ref="DO158">IFERROR(INDEX(FDONN,MATCH($DN$4&amp;$E158,FNOM&amp;FDATE,0),4)," ")</f>
        <v xml:space="preserve"> </v>
      </c>
      <c r="DP158" s="187">
        <f t="shared" si="487"/>
        <v>0</v>
      </c>
      <c r="DQ158" s="188">
        <f t="shared" si="447"/>
        <v>0</v>
      </c>
    </row>
    <row r="159" spans="1:121" ht="16.5" thickBot="1" x14ac:dyDescent="0.3">
      <c r="A159" s="97"/>
      <c r="B159" s="95">
        <f t="shared" si="453"/>
        <v>1</v>
      </c>
      <c r="C159" s="95">
        <f t="shared" si="454"/>
        <v>23</v>
      </c>
      <c r="D159" s="95">
        <f t="shared" si="455"/>
        <v>6</v>
      </c>
      <c r="E159" s="156">
        <f t="shared" si="458"/>
        <v>43619</v>
      </c>
      <c r="F159" s="176" t="str">
        <f t="array" ref="F159">IFERROR(INDEX(Etat!A:C,MATCH('2019'!$F$4:$I$4&amp;'2019'!$E159,FNOM&amp;FDATE,0),3)," ")</f>
        <v xml:space="preserve"> </v>
      </c>
      <c r="G159" s="178" t="str">
        <f t="array" ref="G159">IFERROR(INDEX(Etat!A:D,MATCH('2019'!$F$4:$I$4&amp;'2019'!$E159,FNOM&amp;FDATE,0),4)," ")</f>
        <v xml:space="preserve"> </v>
      </c>
      <c r="H159" s="187">
        <f t="shared" si="459"/>
        <v>0</v>
      </c>
      <c r="I159" s="188">
        <f>H159</f>
        <v>0</v>
      </c>
      <c r="J159" s="176" t="str">
        <f t="array" ref="J159">IFERROR(INDEX(FDONN,MATCH($J$4&amp;$E159,FNOM&amp;FDATE,0),3)," ")</f>
        <v xml:space="preserve"> </v>
      </c>
      <c r="K159" s="178" t="str">
        <f t="array" ref="K159">IFERROR(INDEX(FDONN,MATCH($J$4&amp;$E159,FNOM&amp;FDATE,0),4)," ")</f>
        <v xml:space="preserve"> </v>
      </c>
      <c r="L159" s="187">
        <f t="shared" si="460"/>
        <v>0</v>
      </c>
      <c r="M159" s="188">
        <f>L159</f>
        <v>0</v>
      </c>
      <c r="N159" s="176" t="str">
        <f t="array" ref="N159">IFERROR(INDEX(FDONN,MATCH($N$4&amp;$E159,FNOM&amp;FDATE,0),3)," ")</f>
        <v xml:space="preserve"> </v>
      </c>
      <c r="O159" s="178" t="str">
        <f t="array" ref="O159">IFERROR(INDEX(FDONN,MATCH($N$4&amp;$E159,FNOM&amp;FDATE,0),4)," ")</f>
        <v xml:space="preserve"> </v>
      </c>
      <c r="P159" s="187">
        <f t="shared" si="461"/>
        <v>0</v>
      </c>
      <c r="Q159" s="188">
        <f>P159</f>
        <v>0</v>
      </c>
      <c r="R159" s="176" t="str">
        <f t="array" ref="R159">IFERROR(INDEX(FDONN,MATCH($R$4&amp;$E159,FNOM&amp;FDATE,0),3)," ")</f>
        <v xml:space="preserve"> </v>
      </c>
      <c r="S159" s="178" t="str">
        <f t="array" ref="S159">IFERROR(INDEX(FDONN,MATCH($R$4&amp;$E159,FNOM&amp;FDATE,0),4)," ")</f>
        <v xml:space="preserve"> </v>
      </c>
      <c r="T159" s="187">
        <f t="shared" si="462"/>
        <v>0</v>
      </c>
      <c r="U159" s="188">
        <f>T159</f>
        <v>0</v>
      </c>
      <c r="V159" s="176" t="str">
        <f t="array" ref="V159">IFERROR(INDEX(FDONN,MATCH($V$4&amp;$E159,FNOM&amp;FDATE,0),3)," ")</f>
        <v xml:space="preserve"> </v>
      </c>
      <c r="W159" s="178" t="str">
        <f t="array" ref="W159">IFERROR(INDEX(FDONN,MATCH($V$4&amp;$E159,FNOM&amp;FDATE,0),4)," ")</f>
        <v xml:space="preserve"> </v>
      </c>
      <c r="X159" s="187">
        <f t="shared" si="463"/>
        <v>0</v>
      </c>
      <c r="Y159" s="188">
        <f>X159</f>
        <v>0</v>
      </c>
      <c r="Z159" s="176" t="str">
        <f t="array" ref="Z159">IFERROR(INDEX(FDONN,MATCH($Z$4&amp;$E159,FNOM&amp;FDATE,0),3)," ")</f>
        <v xml:space="preserve"> </v>
      </c>
      <c r="AA159" s="178" t="str">
        <f t="array" ref="AA159">IFERROR(INDEX(FDONN,MATCH($Z$4&amp;$E159,FNOM&amp;FDATE,0),4)," ")</f>
        <v xml:space="preserve"> </v>
      </c>
      <c r="AB159" s="187">
        <f t="shared" si="464"/>
        <v>0</v>
      </c>
      <c r="AC159" s="188">
        <f>AB159</f>
        <v>0</v>
      </c>
      <c r="AD159" s="176" t="str">
        <f t="shared" si="456"/>
        <v xml:space="preserve"> </v>
      </c>
      <c r="AE159" s="178" t="str">
        <f t="shared" si="457"/>
        <v xml:space="preserve"> </v>
      </c>
      <c r="AF159" s="187">
        <f t="shared" si="465"/>
        <v>0</v>
      </c>
      <c r="AG159" s="188">
        <f>AF159</f>
        <v>0</v>
      </c>
      <c r="AH159" s="176" t="str">
        <f t="array" ref="AH159">IFERROR(INDEX(FDONN,MATCH($AH$4&amp;$E159,FNOM&amp;FDATE,0),3)," ")</f>
        <v xml:space="preserve"> </v>
      </c>
      <c r="AI159" s="178" t="str">
        <f t="array" ref="AI159">IFERROR(INDEX(FDONN,MATCH($AH$4&amp;$E159,FNOM&amp;FDATE,0),4)," ")</f>
        <v xml:space="preserve"> </v>
      </c>
      <c r="AJ159" s="187">
        <f t="shared" si="466"/>
        <v>0</v>
      </c>
      <c r="AK159" s="188">
        <f>AJ159</f>
        <v>0</v>
      </c>
      <c r="AL159" s="176" t="str">
        <f t="array" ref="AL159">IFERROR(INDEX(FDONN,MATCH($AL$4&amp;$E159,FNOM&amp;FDATE,0),3)," ")</f>
        <v xml:space="preserve"> </v>
      </c>
      <c r="AM159" s="178" t="str">
        <f t="array" ref="AM159">IFERROR(INDEX(FDONN,MATCH($AL$4&amp;$E159,FNOM&amp;FDATE,0),4)," ")</f>
        <v xml:space="preserve"> </v>
      </c>
      <c r="AN159" s="187">
        <f t="shared" si="467"/>
        <v>0</v>
      </c>
      <c r="AO159" s="188">
        <f>AN159</f>
        <v>0</v>
      </c>
      <c r="AP159" s="176" t="str">
        <f t="array" ref="AP159">IFERROR(INDEX(FDONN,MATCH($AP$4&amp;$E159,FNOM&amp;FDATE,0),3)," ")</f>
        <v xml:space="preserve"> </v>
      </c>
      <c r="AQ159" s="178" t="str">
        <f t="array" ref="AQ159">IFERROR(INDEX(FDONN,MATCH($AP$4&amp;$E159,FNOM&amp;FDATE,0),4)," ")</f>
        <v xml:space="preserve"> </v>
      </c>
      <c r="AR159" s="187">
        <f t="shared" si="468"/>
        <v>0</v>
      </c>
      <c r="AS159" s="188">
        <f>AR159</f>
        <v>0</v>
      </c>
      <c r="AT159" s="176" t="str">
        <f t="array" ref="AT159">IFERROR(INDEX(FDONN,MATCH($AT$4&amp;$E159,FNOM&amp;FDATE,0),3)," ")</f>
        <v xml:space="preserve"> </v>
      </c>
      <c r="AU159" s="178" t="str">
        <f t="array" ref="AU159">IFERROR(INDEX(FDONN,MATCH($AT$4&amp;$E159,FNOM&amp;FDATE,0),4)," ")</f>
        <v xml:space="preserve"> </v>
      </c>
      <c r="AV159" s="187">
        <f t="shared" si="469"/>
        <v>0</v>
      </c>
      <c r="AW159" s="188">
        <f>AV159</f>
        <v>0</v>
      </c>
      <c r="AX159" s="176" t="str">
        <f t="array" ref="AX159">IFERROR(INDEX(FDONN,MATCH($AX$4&amp;$E159,FNOM&amp;FDATE,0),3)," ")</f>
        <v xml:space="preserve"> </v>
      </c>
      <c r="AY159" s="178" t="str">
        <f t="array" ref="AY159">IFERROR(INDEX(FDONN,MATCH($AX$4&amp;$E159,FNOM&amp;FDATE,0),4)," ")</f>
        <v xml:space="preserve"> </v>
      </c>
      <c r="AZ159" s="187">
        <f t="shared" si="470"/>
        <v>0</v>
      </c>
      <c r="BA159" s="188">
        <f>AZ159</f>
        <v>0</v>
      </c>
      <c r="BB159" s="176" t="str">
        <f t="array" ref="BB159">IFERROR(INDEX(FDONN,MATCH($BB$4&amp;$E159,FNOM&amp;FDATE,0),3)," ")</f>
        <v xml:space="preserve"> </v>
      </c>
      <c r="BC159" s="178" t="str">
        <f t="array" ref="BC159">IFERROR(INDEX(FDONN,MATCH($BB$4&amp;$E159,FNOM&amp;FDATE,0),4)," ")</f>
        <v xml:space="preserve"> </v>
      </c>
      <c r="BD159" s="187">
        <f t="shared" si="471"/>
        <v>0</v>
      </c>
      <c r="BE159" s="188">
        <f>BD159</f>
        <v>0</v>
      </c>
      <c r="BF159" s="176" t="str">
        <f t="array" ref="BF159">IFERROR(INDEX(FDONN,MATCH($BF$4&amp;$E159,FNOM&amp;FDATE,0),3)," ")</f>
        <v xml:space="preserve"> </v>
      </c>
      <c r="BG159" s="178" t="str">
        <f t="array" ref="BG159">IFERROR(INDEX(FDONN,MATCH($BF$4&amp;$E159,FNOM&amp;FDATE,0),4)," ")</f>
        <v xml:space="preserve"> </v>
      </c>
      <c r="BH159" s="187">
        <f t="shared" si="472"/>
        <v>0</v>
      </c>
      <c r="BI159" s="188">
        <f>BH159</f>
        <v>0</v>
      </c>
      <c r="BJ159" s="176" t="str">
        <f t="array" ref="BJ159">IFERROR(INDEX(FDONN,MATCH($BJ$4&amp;$E159,FNOM&amp;FDATE,0),3)," ")</f>
        <v xml:space="preserve"> </v>
      </c>
      <c r="BK159" s="178" t="str">
        <f t="array" ref="BK159">IFERROR(INDEX(FDONN,MATCH($BJ$4&amp;$E159,FNOM&amp;FDATE,0),4)," ")</f>
        <v xml:space="preserve"> </v>
      </c>
      <c r="BL159" s="187">
        <f t="shared" si="473"/>
        <v>0</v>
      </c>
      <c r="BM159" s="188">
        <f>BL159</f>
        <v>0</v>
      </c>
      <c r="BN159" s="176" t="str">
        <f t="array" ref="BN159">IFERROR(INDEX(FDONN,MATCH($BN$4&amp;$E159,FNOM&amp;FDATE,0),3)," ")</f>
        <v xml:space="preserve"> </v>
      </c>
      <c r="BO159" s="178" t="str">
        <f t="array" ref="BO159">IFERROR(INDEX(FDONN,MATCH($BN$4&amp;$E159,FNOM&amp;FDATE,0),4)," ")</f>
        <v xml:space="preserve"> </v>
      </c>
      <c r="BP159" s="187">
        <f t="shared" si="474"/>
        <v>0</v>
      </c>
      <c r="BQ159" s="188">
        <f>BP159</f>
        <v>0</v>
      </c>
      <c r="BR159" s="176" t="str">
        <f t="array" ref="BR159">IFERROR(INDEX(FDONN,MATCH($BR$4&amp;$E159,FNOM&amp;FDATE,0),3)," ")</f>
        <v xml:space="preserve"> </v>
      </c>
      <c r="BS159" s="178" t="str">
        <f t="array" ref="BS159">IFERROR(INDEX(FDONN,MATCH($BR$4&amp;$E159,FNOM&amp;FDATE,0),4)," ")</f>
        <v xml:space="preserve"> </v>
      </c>
      <c r="BT159" s="187">
        <f t="shared" si="475"/>
        <v>0</v>
      </c>
      <c r="BU159" s="188">
        <f>BT159</f>
        <v>0</v>
      </c>
      <c r="BV159" s="176" t="str">
        <f t="array" ref="BV159">IFERROR(INDEX(FDONN,MATCH($BV$4&amp;$E159,FNOM&amp;FDATE,0),3)," ")</f>
        <v xml:space="preserve"> </v>
      </c>
      <c r="BW159" s="178" t="str">
        <f t="array" ref="BW159">IFERROR(INDEX(FDONN,MATCH($BV$4&amp;$E159,FNOM&amp;FDATE,0),4)," ")</f>
        <v xml:space="preserve"> </v>
      </c>
      <c r="BX159" s="187">
        <f t="shared" si="476"/>
        <v>0</v>
      </c>
      <c r="BY159" s="188">
        <f>BX159</f>
        <v>0</v>
      </c>
      <c r="BZ159" s="176" t="str">
        <f t="array" ref="BZ159">IFERROR(INDEX(FDONN,MATCH($BZ$4&amp;$E159,FNOM&amp;FDATE,0),3)," ")</f>
        <v xml:space="preserve"> </v>
      </c>
      <c r="CA159" s="178" t="str">
        <f t="array" ref="CA159">IFERROR(INDEX(FDONN,MATCH($BZ$4&amp;$E159,FNOM&amp;FDATE,0),4)," ")</f>
        <v xml:space="preserve"> </v>
      </c>
      <c r="CB159" s="187">
        <f t="shared" si="477"/>
        <v>0</v>
      </c>
      <c r="CC159" s="188">
        <f>CB159</f>
        <v>0</v>
      </c>
      <c r="CD159" s="176" t="str">
        <f t="array" ref="CD159">IFERROR(INDEX(FDONN,MATCH($CD$4&amp;$E159,FNOM&amp;FDATE,0),3)," ")</f>
        <v xml:space="preserve"> </v>
      </c>
      <c r="CE159" s="178" t="str">
        <f t="array" ref="CE159">IFERROR(INDEX(FDONN,MATCH($CD$4&amp;$E159,FNOM&amp;FDATE,0),4)," ")</f>
        <v xml:space="preserve"> </v>
      </c>
      <c r="CF159" s="187">
        <f t="shared" si="478"/>
        <v>0</v>
      </c>
      <c r="CG159" s="188">
        <f>CF159</f>
        <v>0</v>
      </c>
      <c r="CH159" s="176" t="str">
        <f t="array" ref="CH159">IFERROR(INDEX(FDONN,MATCH($CH$4&amp;$E159,FNOM&amp;FDATE,0),3)," ")</f>
        <v xml:space="preserve"> </v>
      </c>
      <c r="CI159" s="178" t="str">
        <f t="array" ref="CI159">IFERROR(INDEX(FDONN,MATCH($CH$4&amp;$E159,FNOM&amp;FDATE,0),4)," ")</f>
        <v xml:space="preserve"> </v>
      </c>
      <c r="CJ159" s="187">
        <f t="shared" si="479"/>
        <v>0</v>
      </c>
      <c r="CK159" s="188">
        <f>CJ159</f>
        <v>0</v>
      </c>
      <c r="CL159" s="176" t="str">
        <f t="array" ref="CL159">IFERROR(INDEX(FDONN,MATCH($CL$4&amp;$E159,FNOM&amp;FDATE,0),3)," ")</f>
        <v xml:space="preserve"> </v>
      </c>
      <c r="CM159" s="178" t="str">
        <f t="array" ref="CM159">IFERROR(INDEX(FDONN,MATCH($CL$4&amp;$E159,FNOM&amp;FDATE,0),4)," ")</f>
        <v xml:space="preserve"> </v>
      </c>
      <c r="CN159" s="187">
        <f t="shared" si="480"/>
        <v>0</v>
      </c>
      <c r="CO159" s="188">
        <f>CN159</f>
        <v>0</v>
      </c>
      <c r="CP159" s="176" t="str">
        <f t="array" ref="CP159">IFERROR(INDEX(FDONN,MATCH($CP$4&amp;$E159,FNOM&amp;FDATE,0),3)," ")</f>
        <v xml:space="preserve"> </v>
      </c>
      <c r="CQ159" s="178" t="str">
        <f t="array" ref="CQ159">IFERROR(INDEX(FDONN,MATCH($CP$4&amp;$E159,FNOM&amp;FDATE,0),4)," ")</f>
        <v xml:space="preserve"> </v>
      </c>
      <c r="CR159" s="187">
        <f t="shared" si="481"/>
        <v>0</v>
      </c>
      <c r="CS159" s="188">
        <f>CR159</f>
        <v>0</v>
      </c>
      <c r="CT159" s="176" t="str">
        <f t="array" ref="CT159">IFERROR(INDEX(FDONN,MATCH($CT$4&amp;$E159,FNOM&amp;FDATE,0),3)," ")</f>
        <v xml:space="preserve"> </v>
      </c>
      <c r="CU159" s="178" t="str">
        <f t="array" ref="CU159">IFERROR(INDEX(FDONN,MATCH($CT$4&amp;$E159,FNOM&amp;FDATE,0),4)," ")</f>
        <v xml:space="preserve"> </v>
      </c>
      <c r="CV159" s="187">
        <f t="shared" si="482"/>
        <v>0</v>
      </c>
      <c r="CW159" s="188">
        <f>CV159</f>
        <v>0</v>
      </c>
      <c r="CX159" s="176" t="str">
        <f t="array" ref="CX159">IFERROR(INDEX(FDONN,MATCH($CX$4&amp;$E159,FNOM&amp;FDATE,0),3)," ")</f>
        <v xml:space="preserve"> </v>
      </c>
      <c r="CY159" s="178" t="str">
        <f t="array" ref="CY159">IFERROR(INDEX(FDONN,MATCH($CX$4&amp;$E159,FNOM&amp;FDATE,0),4)," ")</f>
        <v xml:space="preserve"> </v>
      </c>
      <c r="CZ159" s="187">
        <f t="shared" si="483"/>
        <v>0</v>
      </c>
      <c r="DA159" s="188">
        <f>CZ159</f>
        <v>0</v>
      </c>
      <c r="DB159" s="176" t="str">
        <f t="array" ref="DB159">IFERROR(INDEX(FDONN,MATCH($DB$4&amp;$E159,FNOM&amp;FDATE,0),3)," ")</f>
        <v xml:space="preserve"> </v>
      </c>
      <c r="DC159" s="178" t="str">
        <f t="array" ref="DC159">IFERROR(INDEX(FDONN,MATCH($DB$4&amp;$E159,FNOM&amp;FDATE,0),4)," ")</f>
        <v xml:space="preserve"> </v>
      </c>
      <c r="DD159" s="187">
        <f t="shared" si="484"/>
        <v>0</v>
      </c>
      <c r="DE159" s="188">
        <f>DD159</f>
        <v>0</v>
      </c>
      <c r="DF159" s="176" t="str">
        <f t="array" ref="DF159">IFERROR(INDEX(FDONN,MATCH($DF$4&amp;$E159,FNOM&amp;FDATE,0),3)," ")</f>
        <v xml:space="preserve"> </v>
      </c>
      <c r="DG159" s="178" t="str">
        <f t="array" ref="DG159">IFERROR(INDEX(FDONN,MATCH($DF$4&amp;$E159,FNOM&amp;FDATE,0),4)," ")</f>
        <v xml:space="preserve"> </v>
      </c>
      <c r="DH159" s="187">
        <f t="shared" si="485"/>
        <v>0</v>
      </c>
      <c r="DI159" s="188">
        <f>DH159</f>
        <v>0</v>
      </c>
      <c r="DJ159" s="176" t="str">
        <f t="array" ref="DJ159">IFERROR(INDEX(FDONN,MATCH($DJ$4&amp;$E159,FNOM&amp;FDATE,0),3)," ")</f>
        <v xml:space="preserve"> </v>
      </c>
      <c r="DK159" s="178" t="str">
        <f t="array" ref="DK159">IFERROR(INDEX(FDONN,MATCH($DJ$4&amp;$E159,FNOM&amp;FDATE,0),4)," ")</f>
        <v xml:space="preserve"> </v>
      </c>
      <c r="DL159" s="187">
        <f t="shared" si="486"/>
        <v>0</v>
      </c>
      <c r="DM159" s="188">
        <f>DL159</f>
        <v>0</v>
      </c>
      <c r="DN159" s="194" t="str">
        <f t="array" ref="DN159">IFERROR(INDEX(FDONN,MATCH($DN$4&amp;$E159,FNOM&amp;FDATE,0),3)," ")</f>
        <v xml:space="preserve"> </v>
      </c>
      <c r="DO159" s="178" t="str">
        <f t="array" ref="DO159">IFERROR(INDEX(FDONN,MATCH($DN$4&amp;$E159,FNOM&amp;FDATE,0),4)," ")</f>
        <v xml:space="preserve"> </v>
      </c>
      <c r="DP159" s="187">
        <f t="shared" si="487"/>
        <v>0</v>
      </c>
      <c r="DQ159" s="188">
        <f>DP159</f>
        <v>0</v>
      </c>
    </row>
    <row r="160" spans="1:121" ht="16.5" thickBot="1" x14ac:dyDescent="0.3">
      <c r="A160" s="97"/>
      <c r="B160" s="95">
        <f t="shared" si="453"/>
        <v>2</v>
      </c>
      <c r="C160" s="95">
        <f t="shared" si="454"/>
        <v>23</v>
      </c>
      <c r="D160" s="95">
        <f t="shared" si="455"/>
        <v>6</v>
      </c>
      <c r="E160" s="156">
        <f t="shared" si="458"/>
        <v>43620</v>
      </c>
      <c r="F160" s="176" t="str">
        <f t="array" ref="F160">IFERROR(INDEX(Etat!A:C,MATCH('2019'!$F$4:$I$4&amp;'2019'!$E160,FNOM&amp;FDATE,0),3)," ")</f>
        <v xml:space="preserve"> </v>
      </c>
      <c r="G160" s="178" t="str">
        <f t="array" ref="G160">IFERROR(INDEX(Etat!A:D,MATCH('2019'!$F$4:$I$4&amp;'2019'!$E160,FNOM&amp;FDATE,0),4)," ")</f>
        <v xml:space="preserve"> </v>
      </c>
      <c r="H160" s="187">
        <f t="shared" si="459"/>
        <v>0</v>
      </c>
      <c r="I160" s="188">
        <f t="shared" si="490"/>
        <v>0</v>
      </c>
      <c r="J160" s="176" t="str">
        <f t="array" ref="J160">IFERROR(INDEX(FDONN,MATCH($J$4&amp;$E160,FNOM&amp;FDATE,0),3)," ")</f>
        <v xml:space="preserve"> </v>
      </c>
      <c r="K160" s="178" t="str">
        <f t="array" ref="K160">IFERROR(INDEX(FDONN,MATCH($J$4&amp;$E160,FNOM&amp;FDATE,0),4)," ")</f>
        <v xml:space="preserve"> </v>
      </c>
      <c r="L160" s="187">
        <f t="shared" si="460"/>
        <v>0</v>
      </c>
      <c r="M160" s="188">
        <f t="shared" si="420"/>
        <v>0</v>
      </c>
      <c r="N160" s="176" t="str">
        <f t="array" ref="N160">IFERROR(INDEX(FDONN,MATCH($N$4&amp;$E160,FNOM&amp;FDATE,0),3)," ")</f>
        <v xml:space="preserve"> </v>
      </c>
      <c r="O160" s="178" t="str">
        <f t="array" ref="O160">IFERROR(INDEX(FDONN,MATCH($N$4&amp;$E160,FNOM&amp;FDATE,0),4)," ")</f>
        <v xml:space="preserve"> </v>
      </c>
      <c r="P160" s="187">
        <f t="shared" si="461"/>
        <v>0</v>
      </c>
      <c r="Q160" s="188">
        <f t="shared" si="421"/>
        <v>0</v>
      </c>
      <c r="R160" s="176" t="str">
        <f t="array" ref="R160">IFERROR(INDEX(FDONN,MATCH($R$4&amp;$E160,FNOM&amp;FDATE,0),3)," ")</f>
        <v xml:space="preserve"> </v>
      </c>
      <c r="S160" s="178" t="str">
        <f t="array" ref="S160">IFERROR(INDEX(FDONN,MATCH($R$4&amp;$E160,FNOM&amp;FDATE,0),4)," ")</f>
        <v xml:space="preserve"> </v>
      </c>
      <c r="T160" s="187">
        <f t="shared" si="462"/>
        <v>0</v>
      </c>
      <c r="U160" s="188">
        <f t="shared" si="422"/>
        <v>0</v>
      </c>
      <c r="V160" s="176" t="str">
        <f t="array" ref="V160">IFERROR(INDEX(FDONN,MATCH($V$4&amp;$E160,FNOM&amp;FDATE,0),3)," ")</f>
        <v xml:space="preserve"> </v>
      </c>
      <c r="W160" s="178" t="str">
        <f t="array" ref="W160">IFERROR(INDEX(FDONN,MATCH($V$4&amp;$E160,FNOM&amp;FDATE,0),4)," ")</f>
        <v xml:space="preserve"> </v>
      </c>
      <c r="X160" s="187">
        <f t="shared" si="463"/>
        <v>0</v>
      </c>
      <c r="Y160" s="188">
        <f t="shared" si="423"/>
        <v>0</v>
      </c>
      <c r="Z160" s="176" t="str">
        <f t="array" ref="Z160">IFERROR(INDEX(FDONN,MATCH($Z$4&amp;$E160,FNOM&amp;FDATE,0),3)," ")</f>
        <v xml:space="preserve"> </v>
      </c>
      <c r="AA160" s="178" t="str">
        <f t="array" ref="AA160">IFERROR(INDEX(FDONN,MATCH($Z$4&amp;$E160,FNOM&amp;FDATE,0),4)," ")</f>
        <v xml:space="preserve"> </v>
      </c>
      <c r="AB160" s="187">
        <f t="shared" si="464"/>
        <v>0</v>
      </c>
      <c r="AC160" s="188">
        <f t="shared" si="424"/>
        <v>0</v>
      </c>
      <c r="AD160" s="176" t="str">
        <f t="shared" si="456"/>
        <v xml:space="preserve"> </v>
      </c>
      <c r="AE160" s="178" t="str">
        <f t="shared" si="457"/>
        <v xml:space="preserve"> </v>
      </c>
      <c r="AF160" s="187">
        <f t="shared" si="465"/>
        <v>0</v>
      </c>
      <c r="AG160" s="188">
        <f t="shared" si="425"/>
        <v>0</v>
      </c>
      <c r="AH160" s="176" t="str">
        <f t="array" ref="AH160">IFERROR(INDEX(FDONN,MATCH($AH$4&amp;$E160,FNOM&amp;FDATE,0),3)," ")</f>
        <v xml:space="preserve"> </v>
      </c>
      <c r="AI160" s="178" t="str">
        <f t="array" ref="AI160">IFERROR(INDEX(FDONN,MATCH($AH$4&amp;$E160,FNOM&amp;FDATE,0),4)," ")</f>
        <v xml:space="preserve"> </v>
      </c>
      <c r="AJ160" s="187">
        <f t="shared" si="466"/>
        <v>0</v>
      </c>
      <c r="AK160" s="188">
        <f t="shared" si="426"/>
        <v>0</v>
      </c>
      <c r="AL160" s="176" t="str">
        <f t="array" ref="AL160">IFERROR(INDEX(FDONN,MATCH($AL$4&amp;$E160,FNOM&amp;FDATE,0),3)," ")</f>
        <v xml:space="preserve"> </v>
      </c>
      <c r="AM160" s="178" t="str">
        <f t="array" ref="AM160">IFERROR(INDEX(FDONN,MATCH($AL$4&amp;$E160,FNOM&amp;FDATE,0),4)," ")</f>
        <v xml:space="preserve"> </v>
      </c>
      <c r="AN160" s="187">
        <f t="shared" si="467"/>
        <v>0</v>
      </c>
      <c r="AO160" s="188">
        <f t="shared" si="427"/>
        <v>0</v>
      </c>
      <c r="AP160" s="176" t="str">
        <f t="array" ref="AP160">IFERROR(INDEX(FDONN,MATCH($AP$4&amp;$E160,FNOM&amp;FDATE,0),3)," ")</f>
        <v xml:space="preserve"> </v>
      </c>
      <c r="AQ160" s="178" t="str">
        <f t="array" ref="AQ160">IFERROR(INDEX(FDONN,MATCH($AP$4&amp;$E160,FNOM&amp;FDATE,0),4)," ")</f>
        <v xml:space="preserve"> </v>
      </c>
      <c r="AR160" s="187">
        <f t="shared" si="468"/>
        <v>0</v>
      </c>
      <c r="AS160" s="188">
        <f t="shared" si="428"/>
        <v>0</v>
      </c>
      <c r="AT160" s="176" t="str">
        <f t="array" ref="AT160">IFERROR(INDEX(FDONN,MATCH($AT$4&amp;$E160,FNOM&amp;FDATE,0),3)," ")</f>
        <v xml:space="preserve"> </v>
      </c>
      <c r="AU160" s="178" t="str">
        <f t="array" ref="AU160">IFERROR(INDEX(FDONN,MATCH($AT$4&amp;$E160,FNOM&amp;FDATE,0),4)," ")</f>
        <v xml:space="preserve"> </v>
      </c>
      <c r="AV160" s="187">
        <f t="shared" si="469"/>
        <v>0</v>
      </c>
      <c r="AW160" s="188">
        <f t="shared" si="429"/>
        <v>0</v>
      </c>
      <c r="AX160" s="176" t="str">
        <f t="array" ref="AX160">IFERROR(INDEX(FDONN,MATCH($AX$4&amp;$E160,FNOM&amp;FDATE,0),3)," ")</f>
        <v xml:space="preserve"> </v>
      </c>
      <c r="AY160" s="178" t="str">
        <f t="array" ref="AY160">IFERROR(INDEX(FDONN,MATCH($AX$4&amp;$E160,FNOM&amp;FDATE,0),4)," ")</f>
        <v xml:space="preserve"> </v>
      </c>
      <c r="AZ160" s="187">
        <f t="shared" si="470"/>
        <v>0</v>
      </c>
      <c r="BA160" s="188">
        <f t="shared" si="430"/>
        <v>0</v>
      </c>
      <c r="BB160" s="176" t="str">
        <f t="array" ref="BB160">IFERROR(INDEX(FDONN,MATCH($BB$4&amp;$E160,FNOM&amp;FDATE,0),3)," ")</f>
        <v xml:space="preserve"> </v>
      </c>
      <c r="BC160" s="178" t="str">
        <f t="array" ref="BC160">IFERROR(INDEX(FDONN,MATCH($BB$4&amp;$E160,FNOM&amp;FDATE,0),4)," ")</f>
        <v xml:space="preserve"> </v>
      </c>
      <c r="BD160" s="187">
        <f t="shared" si="471"/>
        <v>0</v>
      </c>
      <c r="BE160" s="188">
        <f t="shared" si="431"/>
        <v>0</v>
      </c>
      <c r="BF160" s="176" t="str">
        <f t="array" ref="BF160">IFERROR(INDEX(FDONN,MATCH($BF$4&amp;$E160,FNOM&amp;FDATE,0),3)," ")</f>
        <v xml:space="preserve"> </v>
      </c>
      <c r="BG160" s="178" t="str">
        <f t="array" ref="BG160">IFERROR(INDEX(FDONN,MATCH($BF$4&amp;$E160,FNOM&amp;FDATE,0),4)," ")</f>
        <v xml:space="preserve"> </v>
      </c>
      <c r="BH160" s="187">
        <f t="shared" si="472"/>
        <v>0</v>
      </c>
      <c r="BI160" s="188">
        <f t="shared" si="432"/>
        <v>0</v>
      </c>
      <c r="BJ160" s="176" t="str">
        <f t="array" ref="BJ160">IFERROR(INDEX(FDONN,MATCH($BJ$4&amp;$E160,FNOM&amp;FDATE,0),3)," ")</f>
        <v xml:space="preserve"> </v>
      </c>
      <c r="BK160" s="178" t="str">
        <f t="array" ref="BK160">IFERROR(INDEX(FDONN,MATCH($BJ$4&amp;$E160,FNOM&amp;FDATE,0),4)," ")</f>
        <v xml:space="preserve"> </v>
      </c>
      <c r="BL160" s="187">
        <f t="shared" si="473"/>
        <v>0</v>
      </c>
      <c r="BM160" s="188">
        <f t="shared" si="433"/>
        <v>0</v>
      </c>
      <c r="BN160" s="176" t="str">
        <f t="array" ref="BN160">IFERROR(INDEX(FDONN,MATCH($BN$4&amp;$E160,FNOM&amp;FDATE,0),3)," ")</f>
        <v xml:space="preserve"> </v>
      </c>
      <c r="BO160" s="178" t="str">
        <f t="array" ref="BO160">IFERROR(INDEX(FDONN,MATCH($BN$4&amp;$E160,FNOM&amp;FDATE,0),4)," ")</f>
        <v xml:space="preserve"> </v>
      </c>
      <c r="BP160" s="187">
        <f t="shared" si="474"/>
        <v>0</v>
      </c>
      <c r="BQ160" s="188">
        <f t="shared" si="434"/>
        <v>0</v>
      </c>
      <c r="BR160" s="176" t="str">
        <f t="array" ref="BR160">IFERROR(INDEX(FDONN,MATCH($BR$4&amp;$E160,FNOM&amp;FDATE,0),3)," ")</f>
        <v xml:space="preserve"> </v>
      </c>
      <c r="BS160" s="178" t="str">
        <f t="array" ref="BS160">IFERROR(INDEX(FDONN,MATCH($BR$4&amp;$E160,FNOM&amp;FDATE,0),4)," ")</f>
        <v xml:space="preserve"> </v>
      </c>
      <c r="BT160" s="187">
        <f t="shared" si="475"/>
        <v>0</v>
      </c>
      <c r="BU160" s="188">
        <f t="shared" si="435"/>
        <v>0</v>
      </c>
      <c r="BV160" s="176" t="str">
        <f t="array" ref="BV160">IFERROR(INDEX(FDONN,MATCH($BV$4&amp;$E160,FNOM&amp;FDATE,0),3)," ")</f>
        <v xml:space="preserve"> </v>
      </c>
      <c r="BW160" s="178" t="str">
        <f t="array" ref="BW160">IFERROR(INDEX(FDONN,MATCH($BV$4&amp;$E160,FNOM&amp;FDATE,0),4)," ")</f>
        <v xml:space="preserve"> </v>
      </c>
      <c r="BX160" s="187">
        <f t="shared" si="476"/>
        <v>0</v>
      </c>
      <c r="BY160" s="188">
        <f t="shared" si="436"/>
        <v>0</v>
      </c>
      <c r="BZ160" s="176" t="str">
        <f t="array" ref="BZ160">IFERROR(INDEX(FDONN,MATCH($BZ$4&amp;$E160,FNOM&amp;FDATE,0),3)," ")</f>
        <v xml:space="preserve"> </v>
      </c>
      <c r="CA160" s="178" t="str">
        <f t="array" ref="CA160">IFERROR(INDEX(FDONN,MATCH($BZ$4&amp;$E160,FNOM&amp;FDATE,0),4)," ")</f>
        <v xml:space="preserve"> </v>
      </c>
      <c r="CB160" s="187">
        <f t="shared" si="477"/>
        <v>0</v>
      </c>
      <c r="CC160" s="188">
        <f t="shared" si="437"/>
        <v>0</v>
      </c>
      <c r="CD160" s="176" t="str">
        <f t="array" ref="CD160">IFERROR(INDEX(FDONN,MATCH($CD$4&amp;$E160,FNOM&amp;FDATE,0),3)," ")</f>
        <v xml:space="preserve"> </v>
      </c>
      <c r="CE160" s="178" t="str">
        <f t="array" ref="CE160">IFERROR(INDEX(FDONN,MATCH($CD$4&amp;$E160,FNOM&amp;FDATE,0),4)," ")</f>
        <v xml:space="preserve"> </v>
      </c>
      <c r="CF160" s="187">
        <f t="shared" si="478"/>
        <v>0</v>
      </c>
      <c r="CG160" s="188">
        <f t="shared" si="438"/>
        <v>0</v>
      </c>
      <c r="CH160" s="176" t="str">
        <f t="array" ref="CH160">IFERROR(INDEX(FDONN,MATCH($CH$4&amp;$E160,FNOM&amp;FDATE,0),3)," ")</f>
        <v xml:space="preserve"> </v>
      </c>
      <c r="CI160" s="178" t="str">
        <f t="array" ref="CI160">IFERROR(INDEX(FDONN,MATCH($CH$4&amp;$E160,FNOM&amp;FDATE,0),4)," ")</f>
        <v xml:space="preserve"> </v>
      </c>
      <c r="CJ160" s="187">
        <f t="shared" si="479"/>
        <v>0</v>
      </c>
      <c r="CK160" s="188">
        <f t="shared" si="439"/>
        <v>0</v>
      </c>
      <c r="CL160" s="176" t="str">
        <f t="array" ref="CL160">IFERROR(INDEX(FDONN,MATCH($CL$4&amp;$E160,FNOM&amp;FDATE,0),3)," ")</f>
        <v xml:space="preserve"> </v>
      </c>
      <c r="CM160" s="178" t="str">
        <f t="array" ref="CM160">IFERROR(INDEX(FDONN,MATCH($CL$4&amp;$E160,FNOM&amp;FDATE,0),4)," ")</f>
        <v xml:space="preserve"> </v>
      </c>
      <c r="CN160" s="187">
        <f t="shared" si="480"/>
        <v>0</v>
      </c>
      <c r="CO160" s="188">
        <f t="shared" si="440"/>
        <v>0</v>
      </c>
      <c r="CP160" s="176" t="str">
        <f t="array" ref="CP160">IFERROR(INDEX(FDONN,MATCH($CP$4&amp;$E160,FNOM&amp;FDATE,0),3)," ")</f>
        <v xml:space="preserve"> </v>
      </c>
      <c r="CQ160" s="178" t="str">
        <f t="array" ref="CQ160">IFERROR(INDEX(FDONN,MATCH($CP$4&amp;$E160,FNOM&amp;FDATE,0),4)," ")</f>
        <v xml:space="preserve"> </v>
      </c>
      <c r="CR160" s="187">
        <f t="shared" si="481"/>
        <v>0</v>
      </c>
      <c r="CS160" s="188">
        <f t="shared" si="441"/>
        <v>0</v>
      </c>
      <c r="CT160" s="176" t="str">
        <f t="array" ref="CT160">IFERROR(INDEX(FDONN,MATCH($CT$4&amp;$E160,FNOM&amp;FDATE,0),3)," ")</f>
        <v xml:space="preserve"> </v>
      </c>
      <c r="CU160" s="178" t="str">
        <f t="array" ref="CU160">IFERROR(INDEX(FDONN,MATCH($CT$4&amp;$E160,FNOM&amp;FDATE,0),4)," ")</f>
        <v xml:space="preserve"> </v>
      </c>
      <c r="CV160" s="187">
        <f t="shared" si="482"/>
        <v>0</v>
      </c>
      <c r="CW160" s="188">
        <f t="shared" si="442"/>
        <v>0</v>
      </c>
      <c r="CX160" s="176" t="str">
        <f t="array" ref="CX160">IFERROR(INDEX(FDONN,MATCH($CX$4&amp;$E160,FNOM&amp;FDATE,0),3)," ")</f>
        <v xml:space="preserve"> </v>
      </c>
      <c r="CY160" s="178" t="str">
        <f t="array" ref="CY160">IFERROR(INDEX(FDONN,MATCH($CX$4&amp;$E160,FNOM&amp;FDATE,0),4)," ")</f>
        <v xml:space="preserve"> </v>
      </c>
      <c r="CZ160" s="187">
        <f t="shared" si="483"/>
        <v>0</v>
      </c>
      <c r="DA160" s="188">
        <f t="shared" si="443"/>
        <v>0</v>
      </c>
      <c r="DB160" s="176" t="str">
        <f t="array" ref="DB160">IFERROR(INDEX(FDONN,MATCH($DB$4&amp;$E160,FNOM&amp;FDATE,0),3)," ")</f>
        <v xml:space="preserve"> </v>
      </c>
      <c r="DC160" s="178" t="str">
        <f t="array" ref="DC160">IFERROR(INDEX(FDONN,MATCH($DB$4&amp;$E160,FNOM&amp;FDATE,0),4)," ")</f>
        <v xml:space="preserve"> </v>
      </c>
      <c r="DD160" s="187">
        <f t="shared" si="484"/>
        <v>0</v>
      </c>
      <c r="DE160" s="188">
        <f t="shared" si="444"/>
        <v>0</v>
      </c>
      <c r="DF160" s="176" t="str">
        <f t="array" ref="DF160">IFERROR(INDEX(FDONN,MATCH($DF$4&amp;$E160,FNOM&amp;FDATE,0),3)," ")</f>
        <v xml:space="preserve"> </v>
      </c>
      <c r="DG160" s="178" t="str">
        <f t="array" ref="DG160">IFERROR(INDEX(FDONN,MATCH($DF$4&amp;$E160,FNOM&amp;FDATE,0),4)," ")</f>
        <v xml:space="preserve"> </v>
      </c>
      <c r="DH160" s="187">
        <f t="shared" si="485"/>
        <v>0</v>
      </c>
      <c r="DI160" s="188">
        <f t="shared" si="445"/>
        <v>0</v>
      </c>
      <c r="DJ160" s="176" t="str">
        <f t="array" ref="DJ160">IFERROR(INDEX(FDONN,MATCH($DJ$4&amp;$E160,FNOM&amp;FDATE,0),3)," ")</f>
        <v xml:space="preserve"> </v>
      </c>
      <c r="DK160" s="178" t="str">
        <f t="array" ref="DK160">IFERROR(INDEX(FDONN,MATCH($DJ$4&amp;$E160,FNOM&amp;FDATE,0),4)," ")</f>
        <v xml:space="preserve"> </v>
      </c>
      <c r="DL160" s="187">
        <f t="shared" si="486"/>
        <v>0</v>
      </c>
      <c r="DM160" s="188">
        <f t="shared" si="446"/>
        <v>0</v>
      </c>
      <c r="DN160" s="194" t="str">
        <f t="array" ref="DN160">IFERROR(INDEX(FDONN,MATCH($DN$4&amp;$E160,FNOM&amp;FDATE,0),3)," ")</f>
        <v xml:space="preserve"> </v>
      </c>
      <c r="DO160" s="178" t="str">
        <f t="array" ref="DO160">IFERROR(INDEX(FDONN,MATCH($DN$4&amp;$E160,FNOM&amp;FDATE,0),4)," ")</f>
        <v xml:space="preserve"> </v>
      </c>
      <c r="DP160" s="187">
        <f t="shared" si="487"/>
        <v>0</v>
      </c>
      <c r="DQ160" s="188">
        <f t="shared" si="447"/>
        <v>0</v>
      </c>
    </row>
    <row r="161" spans="1:121" ht="16.5" thickBot="1" x14ac:dyDescent="0.3">
      <c r="A161" s="97"/>
      <c r="B161" s="95">
        <f t="shared" si="453"/>
        <v>3</v>
      </c>
      <c r="C161" s="95">
        <f t="shared" si="454"/>
        <v>23</v>
      </c>
      <c r="D161" s="95">
        <f t="shared" si="455"/>
        <v>6</v>
      </c>
      <c r="E161" s="156">
        <f t="shared" si="458"/>
        <v>43621</v>
      </c>
      <c r="F161" s="176" t="str">
        <f t="array" ref="F161">IFERROR(INDEX(Etat!A:C,MATCH('2019'!$F$4:$I$4&amp;'2019'!$E161,FNOM&amp;FDATE,0),3)," ")</f>
        <v xml:space="preserve"> </v>
      </c>
      <c r="G161" s="178" t="str">
        <f t="array" ref="G161">IFERROR(INDEX(Etat!A:D,MATCH('2019'!$F$4:$I$4&amp;'2019'!$E161,FNOM&amp;FDATE,0),4)," ")</f>
        <v xml:space="preserve"> </v>
      </c>
      <c r="H161" s="187">
        <f t="shared" si="459"/>
        <v>0</v>
      </c>
      <c r="I161" s="188">
        <f t="shared" ref="I161:I167" si="491">I160+H161</f>
        <v>0</v>
      </c>
      <c r="J161" s="176" t="str">
        <f t="array" ref="J161">IFERROR(INDEX(FDONN,MATCH($J$4&amp;$E161,FNOM&amp;FDATE,0),3)," ")</f>
        <v xml:space="preserve"> </v>
      </c>
      <c r="K161" s="178" t="str">
        <f t="array" ref="K161">IFERROR(INDEX(FDONN,MATCH($J$4&amp;$E161,FNOM&amp;FDATE,0),4)," ")</f>
        <v xml:space="preserve"> </v>
      </c>
      <c r="L161" s="187">
        <f t="shared" si="460"/>
        <v>0</v>
      </c>
      <c r="M161" s="188">
        <f t="shared" si="420"/>
        <v>0</v>
      </c>
      <c r="N161" s="176" t="str">
        <f t="array" ref="N161">IFERROR(INDEX(FDONN,MATCH($N$4&amp;$E161,FNOM&amp;FDATE,0),3)," ")</f>
        <v xml:space="preserve"> </v>
      </c>
      <c r="O161" s="178" t="str">
        <f t="array" ref="O161">IFERROR(INDEX(FDONN,MATCH($N$4&amp;$E161,FNOM&amp;FDATE,0),4)," ")</f>
        <v xml:space="preserve"> </v>
      </c>
      <c r="P161" s="187">
        <f t="shared" si="461"/>
        <v>0</v>
      </c>
      <c r="Q161" s="188">
        <f t="shared" si="421"/>
        <v>0</v>
      </c>
      <c r="R161" s="176" t="str">
        <f t="array" ref="R161">IFERROR(INDEX(FDONN,MATCH($R$4&amp;$E161,FNOM&amp;FDATE,0),3)," ")</f>
        <v xml:space="preserve"> </v>
      </c>
      <c r="S161" s="178" t="str">
        <f t="array" ref="S161">IFERROR(INDEX(FDONN,MATCH($R$4&amp;$E161,FNOM&amp;FDATE,0),4)," ")</f>
        <v xml:space="preserve"> </v>
      </c>
      <c r="T161" s="187">
        <f t="shared" si="462"/>
        <v>0</v>
      </c>
      <c r="U161" s="188">
        <f t="shared" si="422"/>
        <v>0</v>
      </c>
      <c r="V161" s="176" t="str">
        <f t="array" ref="V161">IFERROR(INDEX(FDONN,MATCH($V$4&amp;$E161,FNOM&amp;FDATE,0),3)," ")</f>
        <v xml:space="preserve"> </v>
      </c>
      <c r="W161" s="178" t="str">
        <f t="array" ref="W161">IFERROR(INDEX(FDONN,MATCH($V$4&amp;$E161,FNOM&amp;FDATE,0),4)," ")</f>
        <v xml:space="preserve"> </v>
      </c>
      <c r="X161" s="187">
        <f t="shared" si="463"/>
        <v>0</v>
      </c>
      <c r="Y161" s="188">
        <f t="shared" si="423"/>
        <v>0</v>
      </c>
      <c r="Z161" s="176" t="str">
        <f t="array" ref="Z161">IFERROR(INDEX(FDONN,MATCH($Z$4&amp;$E161,FNOM&amp;FDATE,0),3)," ")</f>
        <v xml:space="preserve"> </v>
      </c>
      <c r="AA161" s="178" t="str">
        <f t="array" ref="AA161">IFERROR(INDEX(FDONN,MATCH($Z$4&amp;$E161,FNOM&amp;FDATE,0),4)," ")</f>
        <v xml:space="preserve"> </v>
      </c>
      <c r="AB161" s="187">
        <f t="shared" si="464"/>
        <v>0</v>
      </c>
      <c r="AC161" s="188">
        <f t="shared" si="424"/>
        <v>0</v>
      </c>
      <c r="AD161" s="176" t="str">
        <f t="shared" si="456"/>
        <v xml:space="preserve"> </v>
      </c>
      <c r="AE161" s="178" t="str">
        <f t="shared" si="457"/>
        <v xml:space="preserve"> </v>
      </c>
      <c r="AF161" s="187">
        <f t="shared" si="465"/>
        <v>0</v>
      </c>
      <c r="AG161" s="188">
        <f t="shared" si="425"/>
        <v>0</v>
      </c>
      <c r="AH161" s="176" t="str">
        <f t="array" ref="AH161">IFERROR(INDEX(FDONN,MATCH($AH$4&amp;$E161,FNOM&amp;FDATE,0),3)," ")</f>
        <v xml:space="preserve"> </v>
      </c>
      <c r="AI161" s="178" t="str">
        <f t="array" ref="AI161">IFERROR(INDEX(FDONN,MATCH($AH$4&amp;$E161,FNOM&amp;FDATE,0),4)," ")</f>
        <v xml:space="preserve"> </v>
      </c>
      <c r="AJ161" s="187">
        <f t="shared" si="466"/>
        <v>0</v>
      </c>
      <c r="AK161" s="188">
        <f t="shared" si="426"/>
        <v>0</v>
      </c>
      <c r="AL161" s="176" t="str">
        <f t="array" ref="AL161">IFERROR(INDEX(FDONN,MATCH($AL$4&amp;$E161,FNOM&amp;FDATE,0),3)," ")</f>
        <v xml:space="preserve"> </v>
      </c>
      <c r="AM161" s="178" t="str">
        <f t="array" ref="AM161">IFERROR(INDEX(FDONN,MATCH($AL$4&amp;$E161,FNOM&amp;FDATE,0),4)," ")</f>
        <v xml:space="preserve"> </v>
      </c>
      <c r="AN161" s="187">
        <f t="shared" si="467"/>
        <v>0</v>
      </c>
      <c r="AO161" s="188">
        <f t="shared" si="427"/>
        <v>0</v>
      </c>
      <c r="AP161" s="176" t="str">
        <f t="array" ref="AP161">IFERROR(INDEX(FDONN,MATCH($AP$4&amp;$E161,FNOM&amp;FDATE,0),3)," ")</f>
        <v xml:space="preserve"> </v>
      </c>
      <c r="AQ161" s="178" t="str">
        <f t="array" ref="AQ161">IFERROR(INDEX(FDONN,MATCH($AP$4&amp;$E161,FNOM&amp;FDATE,0),4)," ")</f>
        <v xml:space="preserve"> </v>
      </c>
      <c r="AR161" s="187">
        <f t="shared" si="468"/>
        <v>0</v>
      </c>
      <c r="AS161" s="188">
        <f t="shared" si="428"/>
        <v>0</v>
      </c>
      <c r="AT161" s="176" t="str">
        <f t="array" ref="AT161">IFERROR(INDEX(FDONN,MATCH($AT$4&amp;$E161,FNOM&amp;FDATE,0),3)," ")</f>
        <v xml:space="preserve"> </v>
      </c>
      <c r="AU161" s="178" t="str">
        <f t="array" ref="AU161">IFERROR(INDEX(FDONN,MATCH($AT$4&amp;$E161,FNOM&amp;FDATE,0),4)," ")</f>
        <v xml:space="preserve"> </v>
      </c>
      <c r="AV161" s="187">
        <f t="shared" si="469"/>
        <v>0</v>
      </c>
      <c r="AW161" s="188">
        <f t="shared" si="429"/>
        <v>0</v>
      </c>
      <c r="AX161" s="176" t="str">
        <f t="array" ref="AX161">IFERROR(INDEX(FDONN,MATCH($AX$4&amp;$E161,FNOM&amp;FDATE,0),3)," ")</f>
        <v xml:space="preserve"> </v>
      </c>
      <c r="AY161" s="178" t="str">
        <f t="array" ref="AY161">IFERROR(INDEX(FDONN,MATCH($AX$4&amp;$E161,FNOM&amp;FDATE,0),4)," ")</f>
        <v xml:space="preserve"> </v>
      </c>
      <c r="AZ161" s="187">
        <f t="shared" si="470"/>
        <v>0</v>
      </c>
      <c r="BA161" s="188">
        <f t="shared" si="430"/>
        <v>0</v>
      </c>
      <c r="BB161" s="176" t="str">
        <f t="array" ref="BB161">IFERROR(INDEX(FDONN,MATCH($BB$4&amp;$E161,FNOM&amp;FDATE,0),3)," ")</f>
        <v xml:space="preserve"> </v>
      </c>
      <c r="BC161" s="178" t="str">
        <f t="array" ref="BC161">IFERROR(INDEX(FDONN,MATCH($BB$4&amp;$E161,FNOM&amp;FDATE,0),4)," ")</f>
        <v xml:space="preserve"> </v>
      </c>
      <c r="BD161" s="187">
        <f t="shared" si="471"/>
        <v>0</v>
      </c>
      <c r="BE161" s="188">
        <f t="shared" si="431"/>
        <v>0</v>
      </c>
      <c r="BF161" s="176" t="str">
        <f t="array" ref="BF161">IFERROR(INDEX(FDONN,MATCH($BF$4&amp;$E161,FNOM&amp;FDATE,0),3)," ")</f>
        <v xml:space="preserve"> </v>
      </c>
      <c r="BG161" s="178" t="str">
        <f t="array" ref="BG161">IFERROR(INDEX(FDONN,MATCH($BF$4&amp;$E161,FNOM&amp;FDATE,0),4)," ")</f>
        <v xml:space="preserve"> </v>
      </c>
      <c r="BH161" s="187">
        <f t="shared" si="472"/>
        <v>0</v>
      </c>
      <c r="BI161" s="188">
        <f t="shared" si="432"/>
        <v>0</v>
      </c>
      <c r="BJ161" s="176" t="str">
        <f t="array" ref="BJ161">IFERROR(INDEX(FDONN,MATCH($BJ$4&amp;$E161,FNOM&amp;FDATE,0),3)," ")</f>
        <v xml:space="preserve"> </v>
      </c>
      <c r="BK161" s="178" t="str">
        <f t="array" ref="BK161">IFERROR(INDEX(FDONN,MATCH($BJ$4&amp;$E161,FNOM&amp;FDATE,0),4)," ")</f>
        <v xml:space="preserve"> </v>
      </c>
      <c r="BL161" s="187">
        <f t="shared" si="473"/>
        <v>0</v>
      </c>
      <c r="BM161" s="188">
        <f t="shared" si="433"/>
        <v>0</v>
      </c>
      <c r="BN161" s="176" t="str">
        <f t="array" ref="BN161">IFERROR(INDEX(FDONN,MATCH($BN$4&amp;$E161,FNOM&amp;FDATE,0),3)," ")</f>
        <v xml:space="preserve"> </v>
      </c>
      <c r="BO161" s="178" t="str">
        <f t="array" ref="BO161">IFERROR(INDEX(FDONN,MATCH($BN$4&amp;$E161,FNOM&amp;FDATE,0),4)," ")</f>
        <v xml:space="preserve"> </v>
      </c>
      <c r="BP161" s="187">
        <f t="shared" si="474"/>
        <v>0</v>
      </c>
      <c r="BQ161" s="188">
        <f t="shared" si="434"/>
        <v>0</v>
      </c>
      <c r="BR161" s="176" t="str">
        <f t="array" ref="BR161">IFERROR(INDEX(FDONN,MATCH($BR$4&amp;$E161,FNOM&amp;FDATE,0),3)," ")</f>
        <v xml:space="preserve"> </v>
      </c>
      <c r="BS161" s="178" t="str">
        <f t="array" ref="BS161">IFERROR(INDEX(FDONN,MATCH($BR$4&amp;$E161,FNOM&amp;FDATE,0),4)," ")</f>
        <v xml:space="preserve"> </v>
      </c>
      <c r="BT161" s="187">
        <f t="shared" si="475"/>
        <v>0</v>
      </c>
      <c r="BU161" s="188">
        <f t="shared" si="435"/>
        <v>0</v>
      </c>
      <c r="BV161" s="176" t="str">
        <f t="array" ref="BV161">IFERROR(INDEX(FDONN,MATCH($BV$4&amp;$E161,FNOM&amp;FDATE,0),3)," ")</f>
        <v xml:space="preserve"> </v>
      </c>
      <c r="BW161" s="178" t="str">
        <f t="array" ref="BW161">IFERROR(INDEX(FDONN,MATCH($BV$4&amp;$E161,FNOM&amp;FDATE,0),4)," ")</f>
        <v xml:space="preserve"> </v>
      </c>
      <c r="BX161" s="187">
        <f t="shared" si="476"/>
        <v>0</v>
      </c>
      <c r="BY161" s="188">
        <f t="shared" si="436"/>
        <v>0</v>
      </c>
      <c r="BZ161" s="176" t="str">
        <f t="array" ref="BZ161">IFERROR(INDEX(FDONN,MATCH($BZ$4&amp;$E161,FNOM&amp;FDATE,0),3)," ")</f>
        <v xml:space="preserve"> </v>
      </c>
      <c r="CA161" s="178" t="str">
        <f t="array" ref="CA161">IFERROR(INDEX(FDONN,MATCH($BZ$4&amp;$E161,FNOM&amp;FDATE,0),4)," ")</f>
        <v xml:space="preserve"> </v>
      </c>
      <c r="CB161" s="187">
        <f t="shared" si="477"/>
        <v>0</v>
      </c>
      <c r="CC161" s="188">
        <f t="shared" si="437"/>
        <v>0</v>
      </c>
      <c r="CD161" s="176" t="str">
        <f t="array" ref="CD161">IFERROR(INDEX(FDONN,MATCH($CD$4&amp;$E161,FNOM&amp;FDATE,0),3)," ")</f>
        <v xml:space="preserve"> </v>
      </c>
      <c r="CE161" s="178" t="str">
        <f t="array" ref="CE161">IFERROR(INDEX(FDONN,MATCH($CD$4&amp;$E161,FNOM&amp;FDATE,0),4)," ")</f>
        <v xml:space="preserve"> </v>
      </c>
      <c r="CF161" s="187">
        <f t="shared" si="478"/>
        <v>0</v>
      </c>
      <c r="CG161" s="188">
        <f t="shared" si="438"/>
        <v>0</v>
      </c>
      <c r="CH161" s="176" t="str">
        <f t="array" ref="CH161">IFERROR(INDEX(FDONN,MATCH($CH$4&amp;$E161,FNOM&amp;FDATE,0),3)," ")</f>
        <v xml:space="preserve"> </v>
      </c>
      <c r="CI161" s="178" t="str">
        <f t="array" ref="CI161">IFERROR(INDEX(FDONN,MATCH($CH$4&amp;$E161,FNOM&amp;FDATE,0),4)," ")</f>
        <v xml:space="preserve"> </v>
      </c>
      <c r="CJ161" s="187">
        <f t="shared" si="479"/>
        <v>0</v>
      </c>
      <c r="CK161" s="188">
        <f t="shared" si="439"/>
        <v>0</v>
      </c>
      <c r="CL161" s="176" t="str">
        <f t="array" ref="CL161">IFERROR(INDEX(FDONN,MATCH($CL$4&amp;$E161,FNOM&amp;FDATE,0),3)," ")</f>
        <v xml:space="preserve"> </v>
      </c>
      <c r="CM161" s="178" t="str">
        <f t="array" ref="CM161">IFERROR(INDEX(FDONN,MATCH($CL$4&amp;$E161,FNOM&amp;FDATE,0),4)," ")</f>
        <v xml:space="preserve"> </v>
      </c>
      <c r="CN161" s="187">
        <f t="shared" si="480"/>
        <v>0</v>
      </c>
      <c r="CO161" s="188">
        <f t="shared" si="440"/>
        <v>0</v>
      </c>
      <c r="CP161" s="176" t="str">
        <f t="array" ref="CP161">IFERROR(INDEX(FDONN,MATCH($CP$4&amp;$E161,FNOM&amp;FDATE,0),3)," ")</f>
        <v xml:space="preserve"> </v>
      </c>
      <c r="CQ161" s="178" t="str">
        <f t="array" ref="CQ161">IFERROR(INDEX(FDONN,MATCH($CP$4&amp;$E161,FNOM&amp;FDATE,0),4)," ")</f>
        <v xml:space="preserve"> </v>
      </c>
      <c r="CR161" s="187">
        <f t="shared" si="481"/>
        <v>0</v>
      </c>
      <c r="CS161" s="188">
        <f t="shared" si="441"/>
        <v>0</v>
      </c>
      <c r="CT161" s="176" t="str">
        <f t="array" ref="CT161">IFERROR(INDEX(FDONN,MATCH($CT$4&amp;$E161,FNOM&amp;FDATE,0),3)," ")</f>
        <v xml:space="preserve"> </v>
      </c>
      <c r="CU161" s="178" t="str">
        <f t="array" ref="CU161">IFERROR(INDEX(FDONN,MATCH($CT$4&amp;$E161,FNOM&amp;FDATE,0),4)," ")</f>
        <v xml:space="preserve"> </v>
      </c>
      <c r="CV161" s="187">
        <f t="shared" si="482"/>
        <v>0</v>
      </c>
      <c r="CW161" s="188">
        <f t="shared" si="442"/>
        <v>0</v>
      </c>
      <c r="CX161" s="176" t="str">
        <f t="array" ref="CX161">IFERROR(INDEX(FDONN,MATCH($CX$4&amp;$E161,FNOM&amp;FDATE,0),3)," ")</f>
        <v xml:space="preserve"> </v>
      </c>
      <c r="CY161" s="178" t="str">
        <f t="array" ref="CY161">IFERROR(INDEX(FDONN,MATCH($CX$4&amp;$E161,FNOM&amp;FDATE,0),4)," ")</f>
        <v xml:space="preserve"> </v>
      </c>
      <c r="CZ161" s="187">
        <f t="shared" si="483"/>
        <v>0</v>
      </c>
      <c r="DA161" s="188">
        <f t="shared" si="443"/>
        <v>0</v>
      </c>
      <c r="DB161" s="176" t="str">
        <f t="array" ref="DB161">IFERROR(INDEX(FDONN,MATCH($DB$4&amp;$E161,FNOM&amp;FDATE,0),3)," ")</f>
        <v xml:space="preserve"> </v>
      </c>
      <c r="DC161" s="178" t="str">
        <f t="array" ref="DC161">IFERROR(INDEX(FDONN,MATCH($DB$4&amp;$E161,FNOM&amp;FDATE,0),4)," ")</f>
        <v xml:space="preserve"> </v>
      </c>
      <c r="DD161" s="187">
        <f t="shared" si="484"/>
        <v>0</v>
      </c>
      <c r="DE161" s="188">
        <f t="shared" si="444"/>
        <v>0</v>
      </c>
      <c r="DF161" s="176" t="str">
        <f t="array" ref="DF161">IFERROR(INDEX(FDONN,MATCH($DF$4&amp;$E161,FNOM&amp;FDATE,0),3)," ")</f>
        <v xml:space="preserve"> </v>
      </c>
      <c r="DG161" s="178" t="str">
        <f t="array" ref="DG161">IFERROR(INDEX(FDONN,MATCH($DF$4&amp;$E161,FNOM&amp;FDATE,0),4)," ")</f>
        <v xml:space="preserve"> </v>
      </c>
      <c r="DH161" s="187">
        <f t="shared" si="485"/>
        <v>0</v>
      </c>
      <c r="DI161" s="188">
        <f t="shared" si="445"/>
        <v>0</v>
      </c>
      <c r="DJ161" s="176" t="str">
        <f t="array" ref="DJ161">IFERROR(INDEX(FDONN,MATCH($DJ$4&amp;$E161,FNOM&amp;FDATE,0),3)," ")</f>
        <v xml:space="preserve"> </v>
      </c>
      <c r="DK161" s="178" t="str">
        <f t="array" ref="DK161">IFERROR(INDEX(FDONN,MATCH($DJ$4&amp;$E161,FNOM&amp;FDATE,0),4)," ")</f>
        <v xml:space="preserve"> </v>
      </c>
      <c r="DL161" s="187">
        <f t="shared" si="486"/>
        <v>0</v>
      </c>
      <c r="DM161" s="188">
        <f t="shared" si="446"/>
        <v>0</v>
      </c>
      <c r="DN161" s="194" t="str">
        <f t="array" ref="DN161">IFERROR(INDEX(FDONN,MATCH($DN$4&amp;$E161,FNOM&amp;FDATE,0),3)," ")</f>
        <v xml:space="preserve"> </v>
      </c>
      <c r="DO161" s="178" t="str">
        <f t="array" ref="DO161">IFERROR(INDEX(FDONN,MATCH($DN$4&amp;$E161,FNOM&amp;FDATE,0),4)," ")</f>
        <v xml:space="preserve"> </v>
      </c>
      <c r="DP161" s="187">
        <f t="shared" si="487"/>
        <v>0</v>
      </c>
      <c r="DQ161" s="188">
        <f t="shared" si="447"/>
        <v>0</v>
      </c>
    </row>
    <row r="162" spans="1:121" ht="16.5" thickBot="1" x14ac:dyDescent="0.3">
      <c r="A162" s="97"/>
      <c r="B162" s="95">
        <f t="shared" si="453"/>
        <v>4</v>
      </c>
      <c r="C162" s="95">
        <f t="shared" si="454"/>
        <v>23</v>
      </c>
      <c r="D162" s="95">
        <f t="shared" si="455"/>
        <v>6</v>
      </c>
      <c r="E162" s="156">
        <f t="shared" si="458"/>
        <v>43622</v>
      </c>
      <c r="F162" s="176" t="str">
        <f t="array" ref="F162">IFERROR(INDEX(Etat!A:C,MATCH('2019'!$F$4:$I$4&amp;'2019'!$E162,FNOM&amp;FDATE,0),3)," ")</f>
        <v xml:space="preserve"> </v>
      </c>
      <c r="G162" s="178" t="str">
        <f t="array" ref="G162">IFERROR(INDEX(Etat!A:D,MATCH('2019'!$F$4:$I$4&amp;'2019'!$E162,FNOM&amp;FDATE,0),4)," ")</f>
        <v xml:space="preserve"> </v>
      </c>
      <c r="H162" s="187">
        <f t="shared" si="459"/>
        <v>0</v>
      </c>
      <c r="I162" s="188">
        <f t="shared" si="491"/>
        <v>0</v>
      </c>
      <c r="J162" s="176" t="str">
        <f t="array" ref="J162">IFERROR(INDEX(FDONN,MATCH($J$4&amp;$E162,FNOM&amp;FDATE,0),3)," ")</f>
        <v xml:space="preserve"> </v>
      </c>
      <c r="K162" s="178" t="str">
        <f t="array" ref="K162">IFERROR(INDEX(FDONN,MATCH($J$4&amp;$E162,FNOM&amp;FDATE,0),4)," ")</f>
        <v xml:space="preserve"> </v>
      </c>
      <c r="L162" s="187">
        <f t="shared" si="460"/>
        <v>0</v>
      </c>
      <c r="M162" s="188">
        <f t="shared" ref="M162:M225" si="492">M161+L162</f>
        <v>0</v>
      </c>
      <c r="N162" s="176" t="str">
        <f t="array" ref="N162">IFERROR(INDEX(FDONN,MATCH($N$4&amp;$E162,FNOM&amp;FDATE,0),3)," ")</f>
        <v xml:space="preserve"> </v>
      </c>
      <c r="O162" s="178" t="str">
        <f t="array" ref="O162">IFERROR(INDEX(FDONN,MATCH($N$4&amp;$E162,FNOM&amp;FDATE,0),4)," ")</f>
        <v xml:space="preserve"> </v>
      </c>
      <c r="P162" s="187">
        <f t="shared" si="461"/>
        <v>0</v>
      </c>
      <c r="Q162" s="188">
        <f t="shared" ref="Q162:Q225" si="493">Q161+P162</f>
        <v>0</v>
      </c>
      <c r="R162" s="176" t="str">
        <f t="array" ref="R162">IFERROR(INDEX(FDONN,MATCH($R$4&amp;$E162,FNOM&amp;FDATE,0),3)," ")</f>
        <v xml:space="preserve"> </v>
      </c>
      <c r="S162" s="178" t="str">
        <f t="array" ref="S162">IFERROR(INDEX(FDONN,MATCH($R$4&amp;$E162,FNOM&amp;FDATE,0),4)," ")</f>
        <v xml:space="preserve"> </v>
      </c>
      <c r="T162" s="187">
        <f t="shared" si="462"/>
        <v>0</v>
      </c>
      <c r="U162" s="188">
        <f t="shared" ref="U162:U225" si="494">U161+T162</f>
        <v>0</v>
      </c>
      <c r="V162" s="176" t="str">
        <f t="array" ref="V162">IFERROR(INDEX(FDONN,MATCH($V$4&amp;$E162,FNOM&amp;FDATE,0),3)," ")</f>
        <v xml:space="preserve"> </v>
      </c>
      <c r="W162" s="178" t="str">
        <f t="array" ref="W162">IFERROR(INDEX(FDONN,MATCH($V$4&amp;$E162,FNOM&amp;FDATE,0),4)," ")</f>
        <v xml:space="preserve"> </v>
      </c>
      <c r="X162" s="187">
        <f t="shared" si="463"/>
        <v>0</v>
      </c>
      <c r="Y162" s="188">
        <f t="shared" ref="Y162:Y225" si="495">Y161+X162</f>
        <v>0</v>
      </c>
      <c r="Z162" s="176" t="str">
        <f t="array" ref="Z162">IFERROR(INDEX(FDONN,MATCH($Z$4&amp;$E162,FNOM&amp;FDATE,0),3)," ")</f>
        <v xml:space="preserve"> </v>
      </c>
      <c r="AA162" s="178" t="str">
        <f t="array" ref="AA162">IFERROR(INDEX(FDONN,MATCH($Z$4&amp;$E162,FNOM&amp;FDATE,0),4)," ")</f>
        <v xml:space="preserve"> </v>
      </c>
      <c r="AB162" s="187">
        <f t="shared" si="464"/>
        <v>0</v>
      </c>
      <c r="AC162" s="188">
        <f t="shared" ref="AC162:AC225" si="496">AC161+AB162</f>
        <v>0</v>
      </c>
      <c r="AD162" s="176" t="str">
        <f t="shared" si="456"/>
        <v xml:space="preserve"> </v>
      </c>
      <c r="AE162" s="178" t="str">
        <f t="shared" si="457"/>
        <v xml:space="preserve"> </v>
      </c>
      <c r="AF162" s="187">
        <f t="shared" si="465"/>
        <v>0</v>
      </c>
      <c r="AG162" s="188">
        <f t="shared" ref="AG162:AG225" si="497">AG161+AF162</f>
        <v>0</v>
      </c>
      <c r="AH162" s="176" t="str">
        <f t="array" ref="AH162">IFERROR(INDEX(FDONN,MATCH($AH$4&amp;$E162,FNOM&amp;FDATE,0),3)," ")</f>
        <v xml:space="preserve"> </v>
      </c>
      <c r="AI162" s="178" t="str">
        <f t="array" ref="AI162">IFERROR(INDEX(FDONN,MATCH($AH$4&amp;$E162,FNOM&amp;FDATE,0),4)," ")</f>
        <v xml:space="preserve"> </v>
      </c>
      <c r="AJ162" s="187">
        <f t="shared" si="466"/>
        <v>0</v>
      </c>
      <c r="AK162" s="188">
        <f t="shared" ref="AK162:AK225" si="498">AK161+AJ162</f>
        <v>0</v>
      </c>
      <c r="AL162" s="176" t="str">
        <f t="array" ref="AL162">IFERROR(INDEX(FDONN,MATCH($AL$4&amp;$E162,FNOM&amp;FDATE,0),3)," ")</f>
        <v xml:space="preserve"> </v>
      </c>
      <c r="AM162" s="178" t="str">
        <f t="array" ref="AM162">IFERROR(INDEX(FDONN,MATCH($AL$4&amp;$E162,FNOM&amp;FDATE,0),4)," ")</f>
        <v xml:space="preserve"> </v>
      </c>
      <c r="AN162" s="187">
        <f t="shared" si="467"/>
        <v>0</v>
      </c>
      <c r="AO162" s="188">
        <f t="shared" ref="AO162:AO225" si="499">AO161+AN162</f>
        <v>0</v>
      </c>
      <c r="AP162" s="176" t="str">
        <f t="array" ref="AP162">IFERROR(INDEX(FDONN,MATCH($AP$4&amp;$E162,FNOM&amp;FDATE,0),3)," ")</f>
        <v xml:space="preserve"> </v>
      </c>
      <c r="AQ162" s="178" t="str">
        <f t="array" ref="AQ162">IFERROR(INDEX(FDONN,MATCH($AP$4&amp;$E162,FNOM&amp;FDATE,0),4)," ")</f>
        <v xml:space="preserve"> </v>
      </c>
      <c r="AR162" s="187">
        <f t="shared" si="468"/>
        <v>0</v>
      </c>
      <c r="AS162" s="188">
        <f t="shared" ref="AS162:AS225" si="500">AS161+AR162</f>
        <v>0</v>
      </c>
      <c r="AT162" s="176" t="str">
        <f t="array" ref="AT162">IFERROR(INDEX(FDONN,MATCH($AT$4&amp;$E162,FNOM&amp;FDATE,0),3)," ")</f>
        <v xml:space="preserve"> </v>
      </c>
      <c r="AU162" s="178" t="str">
        <f t="array" ref="AU162">IFERROR(INDEX(FDONN,MATCH($AT$4&amp;$E162,FNOM&amp;FDATE,0),4)," ")</f>
        <v xml:space="preserve"> </v>
      </c>
      <c r="AV162" s="187">
        <f t="shared" si="469"/>
        <v>0</v>
      </c>
      <c r="AW162" s="188">
        <f t="shared" ref="AW162:AW225" si="501">AW161+AV162</f>
        <v>0</v>
      </c>
      <c r="AX162" s="176" t="str">
        <f t="array" ref="AX162">IFERROR(INDEX(FDONN,MATCH($AX$4&amp;$E162,FNOM&amp;FDATE,0),3)," ")</f>
        <v xml:space="preserve"> </v>
      </c>
      <c r="AY162" s="178" t="str">
        <f t="array" ref="AY162">IFERROR(INDEX(FDONN,MATCH($AX$4&amp;$E162,FNOM&amp;FDATE,0),4)," ")</f>
        <v xml:space="preserve"> </v>
      </c>
      <c r="AZ162" s="187">
        <f t="shared" si="470"/>
        <v>0</v>
      </c>
      <c r="BA162" s="188">
        <f t="shared" ref="BA162:BA225" si="502">BA161+AZ162</f>
        <v>0</v>
      </c>
      <c r="BB162" s="176" t="str">
        <f t="array" ref="BB162">IFERROR(INDEX(FDONN,MATCH($BB$4&amp;$E162,FNOM&amp;FDATE,0),3)," ")</f>
        <v xml:space="preserve"> </v>
      </c>
      <c r="BC162" s="178" t="str">
        <f t="array" ref="BC162">IFERROR(INDEX(FDONN,MATCH($BB$4&amp;$E162,FNOM&amp;FDATE,0),4)," ")</f>
        <v xml:space="preserve"> </v>
      </c>
      <c r="BD162" s="187">
        <f t="shared" si="471"/>
        <v>0</v>
      </c>
      <c r="BE162" s="188">
        <f t="shared" ref="BE162:BE225" si="503">BE161+BD162</f>
        <v>0</v>
      </c>
      <c r="BF162" s="176" t="str">
        <f t="array" ref="BF162">IFERROR(INDEX(FDONN,MATCH($BF$4&amp;$E162,FNOM&amp;FDATE,0),3)," ")</f>
        <v xml:space="preserve"> </v>
      </c>
      <c r="BG162" s="178" t="str">
        <f t="array" ref="BG162">IFERROR(INDEX(FDONN,MATCH($BF$4&amp;$E162,FNOM&amp;FDATE,0),4)," ")</f>
        <v xml:space="preserve"> </v>
      </c>
      <c r="BH162" s="187">
        <f t="shared" si="472"/>
        <v>0</v>
      </c>
      <c r="BI162" s="188">
        <f t="shared" ref="BI162:BI225" si="504">BI161+BH162</f>
        <v>0</v>
      </c>
      <c r="BJ162" s="176" t="str">
        <f t="array" ref="BJ162">IFERROR(INDEX(FDONN,MATCH($BJ$4&amp;$E162,FNOM&amp;FDATE,0),3)," ")</f>
        <v xml:space="preserve"> </v>
      </c>
      <c r="BK162" s="178" t="str">
        <f t="array" ref="BK162">IFERROR(INDEX(FDONN,MATCH($BJ$4&amp;$E162,FNOM&amp;FDATE,0),4)," ")</f>
        <v xml:space="preserve"> </v>
      </c>
      <c r="BL162" s="187">
        <f t="shared" si="473"/>
        <v>0</v>
      </c>
      <c r="BM162" s="188">
        <f t="shared" ref="BM162:BM225" si="505">BM161+BL162</f>
        <v>0</v>
      </c>
      <c r="BN162" s="176" t="str">
        <f t="array" ref="BN162">IFERROR(INDEX(FDONN,MATCH($BN$4&amp;$E162,FNOM&amp;FDATE,0),3)," ")</f>
        <v xml:space="preserve"> </v>
      </c>
      <c r="BO162" s="178" t="str">
        <f t="array" ref="BO162">IFERROR(INDEX(FDONN,MATCH($BN$4&amp;$E162,FNOM&amp;FDATE,0),4)," ")</f>
        <v xml:space="preserve"> </v>
      </c>
      <c r="BP162" s="187">
        <f t="shared" si="474"/>
        <v>0</v>
      </c>
      <c r="BQ162" s="188">
        <f t="shared" ref="BQ162:BQ225" si="506">BQ161+BP162</f>
        <v>0</v>
      </c>
      <c r="BR162" s="176" t="str">
        <f t="array" ref="BR162">IFERROR(INDEX(FDONN,MATCH($BR$4&amp;$E162,FNOM&amp;FDATE,0),3)," ")</f>
        <v xml:space="preserve"> </v>
      </c>
      <c r="BS162" s="178" t="str">
        <f t="array" ref="BS162">IFERROR(INDEX(FDONN,MATCH($BR$4&amp;$E162,FNOM&amp;FDATE,0),4)," ")</f>
        <v xml:space="preserve"> </v>
      </c>
      <c r="BT162" s="187">
        <f t="shared" si="475"/>
        <v>0</v>
      </c>
      <c r="BU162" s="188">
        <f t="shared" ref="BU162:BU225" si="507">BU161+BT162</f>
        <v>0</v>
      </c>
      <c r="BV162" s="176" t="str">
        <f t="array" ref="BV162">IFERROR(INDEX(FDONN,MATCH($BV$4&amp;$E162,FNOM&amp;FDATE,0),3)," ")</f>
        <v xml:space="preserve"> </v>
      </c>
      <c r="BW162" s="178" t="str">
        <f t="array" ref="BW162">IFERROR(INDEX(FDONN,MATCH($BV$4&amp;$E162,FNOM&amp;FDATE,0),4)," ")</f>
        <v xml:space="preserve"> </v>
      </c>
      <c r="BX162" s="187">
        <f t="shared" si="476"/>
        <v>0</v>
      </c>
      <c r="BY162" s="188">
        <f t="shared" ref="BY162:BY225" si="508">BY161+BX162</f>
        <v>0</v>
      </c>
      <c r="BZ162" s="176" t="str">
        <f t="array" ref="BZ162">IFERROR(INDEX(FDONN,MATCH($BZ$4&amp;$E162,FNOM&amp;FDATE,0),3)," ")</f>
        <v xml:space="preserve"> </v>
      </c>
      <c r="CA162" s="178" t="str">
        <f t="array" ref="CA162">IFERROR(INDEX(FDONN,MATCH($BZ$4&amp;$E162,FNOM&amp;FDATE,0),4)," ")</f>
        <v xml:space="preserve"> </v>
      </c>
      <c r="CB162" s="187">
        <f t="shared" si="477"/>
        <v>0</v>
      </c>
      <c r="CC162" s="188">
        <f t="shared" ref="CC162:CC225" si="509">CC161+CB162</f>
        <v>0</v>
      </c>
      <c r="CD162" s="176" t="str">
        <f t="array" ref="CD162">IFERROR(INDEX(FDONN,MATCH($CD$4&amp;$E162,FNOM&amp;FDATE,0),3)," ")</f>
        <v xml:space="preserve"> </v>
      </c>
      <c r="CE162" s="178" t="str">
        <f t="array" ref="CE162">IFERROR(INDEX(FDONN,MATCH($CD$4&amp;$E162,FNOM&amp;FDATE,0),4)," ")</f>
        <v xml:space="preserve"> </v>
      </c>
      <c r="CF162" s="187">
        <f t="shared" si="478"/>
        <v>0</v>
      </c>
      <c r="CG162" s="188">
        <f t="shared" ref="CG162:CG225" si="510">CG161+CF162</f>
        <v>0</v>
      </c>
      <c r="CH162" s="176" t="str">
        <f t="array" ref="CH162">IFERROR(INDEX(FDONN,MATCH($CH$4&amp;$E162,FNOM&amp;FDATE,0),3)," ")</f>
        <v xml:space="preserve"> </v>
      </c>
      <c r="CI162" s="178" t="str">
        <f t="array" ref="CI162">IFERROR(INDEX(FDONN,MATCH($CH$4&amp;$E162,FNOM&amp;FDATE,0),4)," ")</f>
        <v xml:space="preserve"> </v>
      </c>
      <c r="CJ162" s="187">
        <f t="shared" si="479"/>
        <v>0</v>
      </c>
      <c r="CK162" s="188">
        <f t="shared" ref="CK162:CK225" si="511">CK161+CJ162</f>
        <v>0</v>
      </c>
      <c r="CL162" s="176" t="str">
        <f t="array" ref="CL162">IFERROR(INDEX(FDONN,MATCH($CL$4&amp;$E162,FNOM&amp;FDATE,0),3)," ")</f>
        <v xml:space="preserve"> </v>
      </c>
      <c r="CM162" s="178" t="str">
        <f t="array" ref="CM162">IFERROR(INDEX(FDONN,MATCH($CL$4&amp;$E162,FNOM&amp;FDATE,0),4)," ")</f>
        <v xml:space="preserve"> </v>
      </c>
      <c r="CN162" s="187">
        <f t="shared" si="480"/>
        <v>0</v>
      </c>
      <c r="CO162" s="188">
        <f t="shared" ref="CO162:CO225" si="512">CO161+CN162</f>
        <v>0</v>
      </c>
      <c r="CP162" s="176" t="str">
        <f t="array" ref="CP162">IFERROR(INDEX(FDONN,MATCH($CP$4&amp;$E162,FNOM&amp;FDATE,0),3)," ")</f>
        <v xml:space="preserve"> </v>
      </c>
      <c r="CQ162" s="178" t="str">
        <f t="array" ref="CQ162">IFERROR(INDEX(FDONN,MATCH($CP$4&amp;$E162,FNOM&amp;FDATE,0),4)," ")</f>
        <v xml:space="preserve"> </v>
      </c>
      <c r="CR162" s="187">
        <f t="shared" si="481"/>
        <v>0</v>
      </c>
      <c r="CS162" s="188">
        <f t="shared" ref="CS162:CS225" si="513">CS161+CR162</f>
        <v>0</v>
      </c>
      <c r="CT162" s="176" t="str">
        <f t="array" ref="CT162">IFERROR(INDEX(FDONN,MATCH($CT$4&amp;$E162,FNOM&amp;FDATE,0),3)," ")</f>
        <v xml:space="preserve"> </v>
      </c>
      <c r="CU162" s="178" t="str">
        <f t="array" ref="CU162">IFERROR(INDEX(FDONN,MATCH($CT$4&amp;$E162,FNOM&amp;FDATE,0),4)," ")</f>
        <v xml:space="preserve"> </v>
      </c>
      <c r="CV162" s="187">
        <f t="shared" si="482"/>
        <v>0</v>
      </c>
      <c r="CW162" s="188">
        <f t="shared" ref="CW162:CW225" si="514">CW161+CV162</f>
        <v>0</v>
      </c>
      <c r="CX162" s="176" t="str">
        <f t="array" ref="CX162">IFERROR(INDEX(FDONN,MATCH($CX$4&amp;$E162,FNOM&amp;FDATE,0),3)," ")</f>
        <v xml:space="preserve"> </v>
      </c>
      <c r="CY162" s="178" t="str">
        <f t="array" ref="CY162">IFERROR(INDEX(FDONN,MATCH($CX$4&amp;$E162,FNOM&amp;FDATE,0),4)," ")</f>
        <v xml:space="preserve"> </v>
      </c>
      <c r="CZ162" s="187">
        <f t="shared" si="483"/>
        <v>0</v>
      </c>
      <c r="DA162" s="188">
        <f t="shared" ref="DA162:DA225" si="515">DA161+CZ162</f>
        <v>0</v>
      </c>
      <c r="DB162" s="176" t="str">
        <f t="array" ref="DB162">IFERROR(INDEX(FDONN,MATCH($DB$4&amp;$E162,FNOM&amp;FDATE,0),3)," ")</f>
        <v xml:space="preserve"> </v>
      </c>
      <c r="DC162" s="178" t="str">
        <f t="array" ref="DC162">IFERROR(INDEX(FDONN,MATCH($DB$4&amp;$E162,FNOM&amp;FDATE,0),4)," ")</f>
        <v xml:space="preserve"> </v>
      </c>
      <c r="DD162" s="187">
        <f t="shared" si="484"/>
        <v>0</v>
      </c>
      <c r="DE162" s="188">
        <f t="shared" ref="DE162:DE225" si="516">DE161+DD162</f>
        <v>0</v>
      </c>
      <c r="DF162" s="176" t="str">
        <f t="array" ref="DF162">IFERROR(INDEX(FDONN,MATCH($DF$4&amp;$E162,FNOM&amp;FDATE,0),3)," ")</f>
        <v xml:space="preserve"> </v>
      </c>
      <c r="DG162" s="178" t="str">
        <f t="array" ref="DG162">IFERROR(INDEX(FDONN,MATCH($DF$4&amp;$E162,FNOM&amp;FDATE,0),4)," ")</f>
        <v xml:space="preserve"> </v>
      </c>
      <c r="DH162" s="187">
        <f t="shared" si="485"/>
        <v>0</v>
      </c>
      <c r="DI162" s="188">
        <f t="shared" ref="DI162:DI225" si="517">DI161+DH162</f>
        <v>0</v>
      </c>
      <c r="DJ162" s="176" t="str">
        <f t="array" ref="DJ162">IFERROR(INDEX(FDONN,MATCH($DJ$4&amp;$E162,FNOM&amp;FDATE,0),3)," ")</f>
        <v xml:space="preserve"> </v>
      </c>
      <c r="DK162" s="178" t="str">
        <f t="array" ref="DK162">IFERROR(INDEX(FDONN,MATCH($DJ$4&amp;$E162,FNOM&amp;FDATE,0),4)," ")</f>
        <v xml:space="preserve"> </v>
      </c>
      <c r="DL162" s="187">
        <f t="shared" si="486"/>
        <v>0</v>
      </c>
      <c r="DM162" s="188">
        <f t="shared" ref="DM162:DM225" si="518">DM161+DL162</f>
        <v>0</v>
      </c>
      <c r="DN162" s="194" t="str">
        <f t="array" ref="DN162">IFERROR(INDEX(FDONN,MATCH($DN$4&amp;$E162,FNOM&amp;FDATE,0),3)," ")</f>
        <v xml:space="preserve"> </v>
      </c>
      <c r="DO162" s="178" t="str">
        <f t="array" ref="DO162">IFERROR(INDEX(FDONN,MATCH($DN$4&amp;$E162,FNOM&amp;FDATE,0),4)," ")</f>
        <v xml:space="preserve"> </v>
      </c>
      <c r="DP162" s="187">
        <f t="shared" si="487"/>
        <v>0</v>
      </c>
      <c r="DQ162" s="188">
        <f t="shared" ref="DQ162:DQ225" si="519">DQ161+DP162</f>
        <v>0</v>
      </c>
    </row>
    <row r="163" spans="1:121" ht="16.5" thickBot="1" x14ac:dyDescent="0.3">
      <c r="A163" s="97"/>
      <c r="B163" s="95">
        <f t="shared" si="453"/>
        <v>5</v>
      </c>
      <c r="C163" s="95">
        <f t="shared" si="454"/>
        <v>23</v>
      </c>
      <c r="D163" s="95">
        <f t="shared" si="455"/>
        <v>6</v>
      </c>
      <c r="E163" s="156">
        <f t="shared" si="458"/>
        <v>43623</v>
      </c>
      <c r="F163" s="176" t="str">
        <f t="array" ref="F163">IFERROR(INDEX(Etat!A:C,MATCH('2019'!$F$4:$I$4&amp;'2019'!$E163,FNOM&amp;FDATE,0),3)," ")</f>
        <v xml:space="preserve"> </v>
      </c>
      <c r="G163" s="178" t="str">
        <f t="array" ref="G163">IFERROR(INDEX(Etat!A:D,MATCH('2019'!$F$4:$I$4&amp;'2019'!$E163,FNOM&amp;FDATE,0),4)," ")</f>
        <v xml:space="preserve"> </v>
      </c>
      <c r="H163" s="187">
        <f t="shared" si="459"/>
        <v>0</v>
      </c>
      <c r="I163" s="188">
        <f t="shared" si="491"/>
        <v>0</v>
      </c>
      <c r="J163" s="176" t="str">
        <f t="array" ref="J163">IFERROR(INDEX(FDONN,MATCH($J$4&amp;$E163,FNOM&amp;FDATE,0),3)," ")</f>
        <v xml:space="preserve"> </v>
      </c>
      <c r="K163" s="178" t="str">
        <f t="array" ref="K163">IFERROR(INDEX(FDONN,MATCH($J$4&amp;$E163,FNOM&amp;FDATE,0),4)," ")</f>
        <v xml:space="preserve"> </v>
      </c>
      <c r="L163" s="187">
        <f t="shared" si="460"/>
        <v>0</v>
      </c>
      <c r="M163" s="188">
        <f t="shared" si="492"/>
        <v>0</v>
      </c>
      <c r="N163" s="176" t="str">
        <f t="array" ref="N163">IFERROR(INDEX(FDONN,MATCH($N$4&amp;$E163,FNOM&amp;FDATE,0),3)," ")</f>
        <v xml:space="preserve"> </v>
      </c>
      <c r="O163" s="178" t="str">
        <f t="array" ref="O163">IFERROR(INDEX(FDONN,MATCH($N$4&amp;$E163,FNOM&amp;FDATE,0),4)," ")</f>
        <v xml:space="preserve"> </v>
      </c>
      <c r="P163" s="187">
        <f t="shared" si="461"/>
        <v>0</v>
      </c>
      <c r="Q163" s="188">
        <f t="shared" si="493"/>
        <v>0</v>
      </c>
      <c r="R163" s="176" t="str">
        <f t="array" ref="R163">IFERROR(INDEX(FDONN,MATCH($R$4&amp;$E163,FNOM&amp;FDATE,0),3)," ")</f>
        <v xml:space="preserve"> </v>
      </c>
      <c r="S163" s="178" t="str">
        <f t="array" ref="S163">IFERROR(INDEX(FDONN,MATCH($R$4&amp;$E163,FNOM&amp;FDATE,0),4)," ")</f>
        <v xml:space="preserve"> </v>
      </c>
      <c r="T163" s="187">
        <f t="shared" si="462"/>
        <v>0</v>
      </c>
      <c r="U163" s="188">
        <f t="shared" si="494"/>
        <v>0</v>
      </c>
      <c r="V163" s="176" t="str">
        <f t="array" ref="V163">IFERROR(INDEX(FDONN,MATCH($V$4&amp;$E163,FNOM&amp;FDATE,0),3)," ")</f>
        <v xml:space="preserve"> </v>
      </c>
      <c r="W163" s="178" t="str">
        <f t="array" ref="W163">IFERROR(INDEX(FDONN,MATCH($V$4&amp;$E163,FNOM&amp;FDATE,0),4)," ")</f>
        <v xml:space="preserve"> </v>
      </c>
      <c r="X163" s="187">
        <f t="shared" si="463"/>
        <v>0</v>
      </c>
      <c r="Y163" s="188">
        <f t="shared" si="495"/>
        <v>0</v>
      </c>
      <c r="Z163" s="176" t="str">
        <f t="array" ref="Z163">IFERROR(INDEX(FDONN,MATCH($Z$4&amp;$E163,FNOM&amp;FDATE,0),3)," ")</f>
        <v xml:space="preserve"> </v>
      </c>
      <c r="AA163" s="178" t="str">
        <f t="array" ref="AA163">IFERROR(INDEX(FDONN,MATCH($Z$4&amp;$E163,FNOM&amp;FDATE,0),4)," ")</f>
        <v xml:space="preserve"> </v>
      </c>
      <c r="AB163" s="187">
        <f t="shared" si="464"/>
        <v>0</v>
      </c>
      <c r="AC163" s="188">
        <f t="shared" si="496"/>
        <v>0</v>
      </c>
      <c r="AD163" s="176" t="str">
        <f t="shared" si="456"/>
        <v xml:space="preserve"> </v>
      </c>
      <c r="AE163" s="178" t="str">
        <f t="shared" si="457"/>
        <v xml:space="preserve"> </v>
      </c>
      <c r="AF163" s="187">
        <f t="shared" si="465"/>
        <v>0</v>
      </c>
      <c r="AG163" s="188">
        <f t="shared" si="497"/>
        <v>0</v>
      </c>
      <c r="AH163" s="176" t="str">
        <f t="array" ref="AH163">IFERROR(INDEX(FDONN,MATCH($AH$4&amp;$E163,FNOM&amp;FDATE,0),3)," ")</f>
        <v xml:space="preserve"> </v>
      </c>
      <c r="AI163" s="178" t="str">
        <f t="array" ref="AI163">IFERROR(INDEX(FDONN,MATCH($AH$4&amp;$E163,FNOM&amp;FDATE,0),4)," ")</f>
        <v xml:space="preserve"> </v>
      </c>
      <c r="AJ163" s="187">
        <f t="shared" si="466"/>
        <v>0</v>
      </c>
      <c r="AK163" s="188">
        <f t="shared" si="498"/>
        <v>0</v>
      </c>
      <c r="AL163" s="176" t="str">
        <f t="array" ref="AL163">IFERROR(INDEX(FDONN,MATCH($AL$4&amp;$E163,FNOM&amp;FDATE,0),3)," ")</f>
        <v xml:space="preserve"> </v>
      </c>
      <c r="AM163" s="178" t="str">
        <f t="array" ref="AM163">IFERROR(INDEX(FDONN,MATCH($AL$4&amp;$E163,FNOM&amp;FDATE,0),4)," ")</f>
        <v xml:space="preserve"> </v>
      </c>
      <c r="AN163" s="187">
        <f t="shared" si="467"/>
        <v>0</v>
      </c>
      <c r="AO163" s="188">
        <f t="shared" si="499"/>
        <v>0</v>
      </c>
      <c r="AP163" s="176" t="str">
        <f t="array" ref="AP163">IFERROR(INDEX(FDONN,MATCH($AP$4&amp;$E163,FNOM&amp;FDATE,0),3)," ")</f>
        <v xml:space="preserve"> </v>
      </c>
      <c r="AQ163" s="178" t="str">
        <f t="array" ref="AQ163">IFERROR(INDEX(FDONN,MATCH($AP$4&amp;$E163,FNOM&amp;FDATE,0),4)," ")</f>
        <v xml:space="preserve"> </v>
      </c>
      <c r="AR163" s="187">
        <f t="shared" si="468"/>
        <v>0</v>
      </c>
      <c r="AS163" s="188">
        <f t="shared" si="500"/>
        <v>0</v>
      </c>
      <c r="AT163" s="176" t="str">
        <f t="array" ref="AT163">IFERROR(INDEX(FDONN,MATCH($AT$4&amp;$E163,FNOM&amp;FDATE,0),3)," ")</f>
        <v xml:space="preserve"> </v>
      </c>
      <c r="AU163" s="178" t="str">
        <f t="array" ref="AU163">IFERROR(INDEX(FDONN,MATCH($AT$4&amp;$E163,FNOM&amp;FDATE,0),4)," ")</f>
        <v xml:space="preserve"> </v>
      </c>
      <c r="AV163" s="187">
        <f t="shared" si="469"/>
        <v>0</v>
      </c>
      <c r="AW163" s="188">
        <f t="shared" si="501"/>
        <v>0</v>
      </c>
      <c r="AX163" s="176" t="str">
        <f t="array" ref="AX163">IFERROR(INDEX(FDONN,MATCH($AX$4&amp;$E163,FNOM&amp;FDATE,0),3)," ")</f>
        <v xml:space="preserve"> </v>
      </c>
      <c r="AY163" s="178" t="str">
        <f t="array" ref="AY163">IFERROR(INDEX(FDONN,MATCH($AX$4&amp;$E163,FNOM&amp;FDATE,0),4)," ")</f>
        <v xml:space="preserve"> </v>
      </c>
      <c r="AZ163" s="187">
        <f t="shared" si="470"/>
        <v>0</v>
      </c>
      <c r="BA163" s="188">
        <f t="shared" si="502"/>
        <v>0</v>
      </c>
      <c r="BB163" s="176" t="str">
        <f t="array" ref="BB163">IFERROR(INDEX(FDONN,MATCH($BB$4&amp;$E163,FNOM&amp;FDATE,0),3)," ")</f>
        <v xml:space="preserve"> </v>
      </c>
      <c r="BC163" s="178" t="str">
        <f t="array" ref="BC163">IFERROR(INDEX(FDONN,MATCH($BB$4&amp;$E163,FNOM&amp;FDATE,0),4)," ")</f>
        <v xml:space="preserve"> </v>
      </c>
      <c r="BD163" s="187">
        <f t="shared" si="471"/>
        <v>0</v>
      </c>
      <c r="BE163" s="188">
        <f t="shared" si="503"/>
        <v>0</v>
      </c>
      <c r="BF163" s="176" t="str">
        <f t="array" ref="BF163">IFERROR(INDEX(FDONN,MATCH($BF$4&amp;$E163,FNOM&amp;FDATE,0),3)," ")</f>
        <v xml:space="preserve"> </v>
      </c>
      <c r="BG163" s="178" t="str">
        <f t="array" ref="BG163">IFERROR(INDEX(FDONN,MATCH($BF$4&amp;$E163,FNOM&amp;FDATE,0),4)," ")</f>
        <v xml:space="preserve"> </v>
      </c>
      <c r="BH163" s="187">
        <f t="shared" si="472"/>
        <v>0</v>
      </c>
      <c r="BI163" s="188">
        <f t="shared" si="504"/>
        <v>0</v>
      </c>
      <c r="BJ163" s="176" t="str">
        <f t="array" ref="BJ163">IFERROR(INDEX(FDONN,MATCH($BJ$4&amp;$E163,FNOM&amp;FDATE,0),3)," ")</f>
        <v xml:space="preserve"> </v>
      </c>
      <c r="BK163" s="178" t="str">
        <f t="array" ref="BK163">IFERROR(INDEX(FDONN,MATCH($BJ$4&amp;$E163,FNOM&amp;FDATE,0),4)," ")</f>
        <v xml:space="preserve"> </v>
      </c>
      <c r="BL163" s="187">
        <f t="shared" si="473"/>
        <v>0</v>
      </c>
      <c r="BM163" s="188">
        <f t="shared" si="505"/>
        <v>0</v>
      </c>
      <c r="BN163" s="176" t="str">
        <f t="array" ref="BN163">IFERROR(INDEX(FDONN,MATCH($BN$4&amp;$E163,FNOM&amp;FDATE,0),3)," ")</f>
        <v xml:space="preserve"> </v>
      </c>
      <c r="BO163" s="178" t="str">
        <f t="array" ref="BO163">IFERROR(INDEX(FDONN,MATCH($BN$4&amp;$E163,FNOM&amp;FDATE,0),4)," ")</f>
        <v xml:space="preserve"> </v>
      </c>
      <c r="BP163" s="187">
        <f t="shared" si="474"/>
        <v>0</v>
      </c>
      <c r="BQ163" s="188">
        <f t="shared" si="506"/>
        <v>0</v>
      </c>
      <c r="BR163" s="176" t="str">
        <f t="array" ref="BR163">IFERROR(INDEX(FDONN,MATCH($BR$4&amp;$E163,FNOM&amp;FDATE,0),3)," ")</f>
        <v xml:space="preserve"> </v>
      </c>
      <c r="BS163" s="178" t="str">
        <f t="array" ref="BS163">IFERROR(INDEX(FDONN,MATCH($BR$4&amp;$E163,FNOM&amp;FDATE,0),4)," ")</f>
        <v xml:space="preserve"> </v>
      </c>
      <c r="BT163" s="187">
        <f t="shared" si="475"/>
        <v>0</v>
      </c>
      <c r="BU163" s="188">
        <f t="shared" si="507"/>
        <v>0</v>
      </c>
      <c r="BV163" s="176" t="str">
        <f t="array" ref="BV163">IFERROR(INDEX(FDONN,MATCH($BV$4&amp;$E163,FNOM&amp;FDATE,0),3)," ")</f>
        <v xml:space="preserve"> </v>
      </c>
      <c r="BW163" s="178" t="str">
        <f t="array" ref="BW163">IFERROR(INDEX(FDONN,MATCH($BV$4&amp;$E163,FNOM&amp;FDATE,0),4)," ")</f>
        <v xml:space="preserve"> </v>
      </c>
      <c r="BX163" s="187">
        <f t="shared" si="476"/>
        <v>0</v>
      </c>
      <c r="BY163" s="188">
        <f t="shared" si="508"/>
        <v>0</v>
      </c>
      <c r="BZ163" s="176" t="str">
        <f t="array" ref="BZ163">IFERROR(INDEX(FDONN,MATCH($BZ$4&amp;$E163,FNOM&amp;FDATE,0),3)," ")</f>
        <v xml:space="preserve"> </v>
      </c>
      <c r="CA163" s="178" t="str">
        <f t="array" ref="CA163">IFERROR(INDEX(FDONN,MATCH($BZ$4&amp;$E163,FNOM&amp;FDATE,0),4)," ")</f>
        <v xml:space="preserve"> </v>
      </c>
      <c r="CB163" s="187">
        <f t="shared" si="477"/>
        <v>0</v>
      </c>
      <c r="CC163" s="188">
        <f t="shared" si="509"/>
        <v>0</v>
      </c>
      <c r="CD163" s="176" t="str">
        <f t="array" ref="CD163">IFERROR(INDEX(FDONN,MATCH($CD$4&amp;$E163,FNOM&amp;FDATE,0),3)," ")</f>
        <v xml:space="preserve"> </v>
      </c>
      <c r="CE163" s="178" t="str">
        <f t="array" ref="CE163">IFERROR(INDEX(FDONN,MATCH($CD$4&amp;$E163,FNOM&amp;FDATE,0),4)," ")</f>
        <v xml:space="preserve"> </v>
      </c>
      <c r="CF163" s="187">
        <f t="shared" si="478"/>
        <v>0</v>
      </c>
      <c r="CG163" s="188">
        <f t="shared" si="510"/>
        <v>0</v>
      </c>
      <c r="CH163" s="176" t="str">
        <f t="array" ref="CH163">IFERROR(INDEX(FDONN,MATCH($CH$4&amp;$E163,FNOM&amp;FDATE,0),3)," ")</f>
        <v xml:space="preserve"> </v>
      </c>
      <c r="CI163" s="178" t="str">
        <f t="array" ref="CI163">IFERROR(INDEX(FDONN,MATCH($CH$4&amp;$E163,FNOM&amp;FDATE,0),4)," ")</f>
        <v xml:space="preserve"> </v>
      </c>
      <c r="CJ163" s="187">
        <f t="shared" si="479"/>
        <v>0</v>
      </c>
      <c r="CK163" s="188">
        <f t="shared" si="511"/>
        <v>0</v>
      </c>
      <c r="CL163" s="176" t="str">
        <f t="array" ref="CL163">IFERROR(INDEX(FDONN,MATCH($CL$4&amp;$E163,FNOM&amp;FDATE,0),3)," ")</f>
        <v xml:space="preserve"> </v>
      </c>
      <c r="CM163" s="178" t="str">
        <f t="array" ref="CM163">IFERROR(INDEX(FDONN,MATCH($CL$4&amp;$E163,FNOM&amp;FDATE,0),4)," ")</f>
        <v xml:space="preserve"> </v>
      </c>
      <c r="CN163" s="187">
        <f t="shared" si="480"/>
        <v>0</v>
      </c>
      <c r="CO163" s="188">
        <f t="shared" si="512"/>
        <v>0</v>
      </c>
      <c r="CP163" s="176" t="str">
        <f t="array" ref="CP163">IFERROR(INDEX(FDONN,MATCH($CP$4&amp;$E163,FNOM&amp;FDATE,0),3)," ")</f>
        <v xml:space="preserve"> </v>
      </c>
      <c r="CQ163" s="178" t="str">
        <f t="array" ref="CQ163">IFERROR(INDEX(FDONN,MATCH($CP$4&amp;$E163,FNOM&amp;FDATE,0),4)," ")</f>
        <v xml:space="preserve"> </v>
      </c>
      <c r="CR163" s="187">
        <f t="shared" si="481"/>
        <v>0</v>
      </c>
      <c r="CS163" s="188">
        <f t="shared" si="513"/>
        <v>0</v>
      </c>
      <c r="CT163" s="176" t="str">
        <f t="array" ref="CT163">IFERROR(INDEX(FDONN,MATCH($CT$4&amp;$E163,FNOM&amp;FDATE,0),3)," ")</f>
        <v xml:space="preserve"> </v>
      </c>
      <c r="CU163" s="178" t="str">
        <f t="array" ref="CU163">IFERROR(INDEX(FDONN,MATCH($CT$4&amp;$E163,FNOM&amp;FDATE,0),4)," ")</f>
        <v xml:space="preserve"> </v>
      </c>
      <c r="CV163" s="187">
        <f t="shared" si="482"/>
        <v>0</v>
      </c>
      <c r="CW163" s="188">
        <f t="shared" si="514"/>
        <v>0</v>
      </c>
      <c r="CX163" s="176" t="str">
        <f t="array" ref="CX163">IFERROR(INDEX(FDONN,MATCH($CX$4&amp;$E163,FNOM&amp;FDATE,0),3)," ")</f>
        <v xml:space="preserve"> </v>
      </c>
      <c r="CY163" s="178" t="str">
        <f t="array" ref="CY163">IFERROR(INDEX(FDONN,MATCH($CX$4&amp;$E163,FNOM&amp;FDATE,0),4)," ")</f>
        <v xml:space="preserve"> </v>
      </c>
      <c r="CZ163" s="187">
        <f t="shared" si="483"/>
        <v>0</v>
      </c>
      <c r="DA163" s="188">
        <f t="shared" si="515"/>
        <v>0</v>
      </c>
      <c r="DB163" s="176" t="str">
        <f t="array" ref="DB163">IFERROR(INDEX(FDONN,MATCH($DB$4&amp;$E163,FNOM&amp;FDATE,0),3)," ")</f>
        <v xml:space="preserve"> </v>
      </c>
      <c r="DC163" s="178" t="str">
        <f t="array" ref="DC163">IFERROR(INDEX(FDONN,MATCH($DB$4&amp;$E163,FNOM&amp;FDATE,0),4)," ")</f>
        <v xml:space="preserve"> </v>
      </c>
      <c r="DD163" s="187">
        <f t="shared" si="484"/>
        <v>0</v>
      </c>
      <c r="DE163" s="188">
        <f t="shared" si="516"/>
        <v>0</v>
      </c>
      <c r="DF163" s="176" t="str">
        <f t="array" ref="DF163">IFERROR(INDEX(FDONN,MATCH($DF$4&amp;$E163,FNOM&amp;FDATE,0),3)," ")</f>
        <v xml:space="preserve"> </v>
      </c>
      <c r="DG163" s="178" t="str">
        <f t="array" ref="DG163">IFERROR(INDEX(FDONN,MATCH($DF$4&amp;$E163,FNOM&amp;FDATE,0),4)," ")</f>
        <v xml:space="preserve"> </v>
      </c>
      <c r="DH163" s="187">
        <f t="shared" si="485"/>
        <v>0</v>
      </c>
      <c r="DI163" s="188">
        <f t="shared" si="517"/>
        <v>0</v>
      </c>
      <c r="DJ163" s="176" t="str">
        <f t="array" ref="DJ163">IFERROR(INDEX(FDONN,MATCH($DJ$4&amp;$E163,FNOM&amp;FDATE,0),3)," ")</f>
        <v xml:space="preserve"> </v>
      </c>
      <c r="DK163" s="178" t="str">
        <f t="array" ref="DK163">IFERROR(INDEX(FDONN,MATCH($DJ$4&amp;$E163,FNOM&amp;FDATE,0),4)," ")</f>
        <v xml:space="preserve"> </v>
      </c>
      <c r="DL163" s="187">
        <f t="shared" si="486"/>
        <v>0</v>
      </c>
      <c r="DM163" s="188">
        <f t="shared" si="518"/>
        <v>0</v>
      </c>
      <c r="DN163" s="194" t="str">
        <f t="array" ref="DN163">IFERROR(INDEX(FDONN,MATCH($DN$4&amp;$E163,FNOM&amp;FDATE,0),3)," ")</f>
        <v xml:space="preserve"> </v>
      </c>
      <c r="DO163" s="178" t="str">
        <f t="array" ref="DO163">IFERROR(INDEX(FDONN,MATCH($DN$4&amp;$E163,FNOM&amp;FDATE,0),4)," ")</f>
        <v xml:space="preserve"> </v>
      </c>
      <c r="DP163" s="187">
        <f t="shared" si="487"/>
        <v>0</v>
      </c>
      <c r="DQ163" s="188">
        <f t="shared" si="519"/>
        <v>0</v>
      </c>
    </row>
    <row r="164" spans="1:121" ht="16.5" thickBot="1" x14ac:dyDescent="0.3">
      <c r="A164" s="97"/>
      <c r="B164" s="95">
        <f t="shared" si="453"/>
        <v>6</v>
      </c>
      <c r="C164" s="95">
        <f t="shared" si="454"/>
        <v>23</v>
      </c>
      <c r="D164" s="95">
        <f t="shared" si="455"/>
        <v>6</v>
      </c>
      <c r="E164" s="156">
        <f t="shared" si="458"/>
        <v>43624</v>
      </c>
      <c r="F164" s="176" t="str">
        <f t="array" ref="F164">IFERROR(INDEX(Etat!A:C,MATCH('2019'!$F$4:$I$4&amp;'2019'!$E164,FNOM&amp;FDATE,0),3)," ")</f>
        <v xml:space="preserve"> </v>
      </c>
      <c r="G164" s="178" t="str">
        <f t="array" ref="G164">IFERROR(INDEX(Etat!A:D,MATCH('2019'!$F$4:$I$4&amp;'2019'!$E164,FNOM&amp;FDATE,0),4)," ")</f>
        <v xml:space="preserve"> </v>
      </c>
      <c r="H164" s="187">
        <f t="shared" si="459"/>
        <v>0</v>
      </c>
      <c r="I164" s="188">
        <f t="shared" si="491"/>
        <v>0</v>
      </c>
      <c r="J164" s="176" t="str">
        <f t="array" ref="J164">IFERROR(INDEX(FDONN,MATCH($J$4&amp;$E164,FNOM&amp;FDATE,0),3)," ")</f>
        <v xml:space="preserve"> </v>
      </c>
      <c r="K164" s="178" t="str">
        <f t="array" ref="K164">IFERROR(INDEX(FDONN,MATCH($J$4&amp;$E164,FNOM&amp;FDATE,0),4)," ")</f>
        <v xml:space="preserve"> </v>
      </c>
      <c r="L164" s="187">
        <f t="shared" si="460"/>
        <v>0</v>
      </c>
      <c r="M164" s="188">
        <f t="shared" si="492"/>
        <v>0</v>
      </c>
      <c r="N164" s="176" t="str">
        <f t="array" ref="N164">IFERROR(INDEX(FDONN,MATCH($N$4&amp;$E164,FNOM&amp;FDATE,0),3)," ")</f>
        <v xml:space="preserve"> </v>
      </c>
      <c r="O164" s="178" t="str">
        <f t="array" ref="O164">IFERROR(INDEX(FDONN,MATCH($N$4&amp;$E164,FNOM&amp;FDATE,0),4)," ")</f>
        <v xml:space="preserve"> </v>
      </c>
      <c r="P164" s="187">
        <f t="shared" si="461"/>
        <v>0</v>
      </c>
      <c r="Q164" s="188">
        <f t="shared" si="493"/>
        <v>0</v>
      </c>
      <c r="R164" s="176" t="str">
        <f t="array" ref="R164">IFERROR(INDEX(FDONN,MATCH($R$4&amp;$E164,FNOM&amp;FDATE,0),3)," ")</f>
        <v xml:space="preserve"> </v>
      </c>
      <c r="S164" s="178" t="str">
        <f t="array" ref="S164">IFERROR(INDEX(FDONN,MATCH($R$4&amp;$E164,FNOM&amp;FDATE,0),4)," ")</f>
        <v xml:space="preserve"> </v>
      </c>
      <c r="T164" s="187">
        <f t="shared" si="462"/>
        <v>0</v>
      </c>
      <c r="U164" s="188">
        <f t="shared" si="494"/>
        <v>0</v>
      </c>
      <c r="V164" s="176" t="str">
        <f t="array" ref="V164">IFERROR(INDEX(FDONN,MATCH($V$4&amp;$E164,FNOM&amp;FDATE,0),3)," ")</f>
        <v xml:space="preserve"> </v>
      </c>
      <c r="W164" s="178" t="str">
        <f t="array" ref="W164">IFERROR(INDEX(FDONN,MATCH($V$4&amp;$E164,FNOM&amp;FDATE,0),4)," ")</f>
        <v xml:space="preserve"> </v>
      </c>
      <c r="X164" s="187">
        <f t="shared" si="463"/>
        <v>0</v>
      </c>
      <c r="Y164" s="188">
        <f t="shared" si="495"/>
        <v>0</v>
      </c>
      <c r="Z164" s="176" t="str">
        <f t="array" ref="Z164">IFERROR(INDEX(FDONN,MATCH($Z$4&amp;$E164,FNOM&amp;FDATE,0),3)," ")</f>
        <v xml:space="preserve"> </v>
      </c>
      <c r="AA164" s="178" t="str">
        <f t="array" ref="AA164">IFERROR(INDEX(FDONN,MATCH($Z$4&amp;$E164,FNOM&amp;FDATE,0),4)," ")</f>
        <v xml:space="preserve"> </v>
      </c>
      <c r="AB164" s="187">
        <f t="shared" si="464"/>
        <v>0</v>
      </c>
      <c r="AC164" s="188">
        <f t="shared" si="496"/>
        <v>0</v>
      </c>
      <c r="AD164" s="176" t="str">
        <f t="shared" si="456"/>
        <v xml:space="preserve"> </v>
      </c>
      <c r="AE164" s="178" t="str">
        <f t="shared" si="457"/>
        <v xml:space="preserve"> </v>
      </c>
      <c r="AF164" s="187">
        <f t="shared" si="465"/>
        <v>0</v>
      </c>
      <c r="AG164" s="188">
        <f t="shared" si="497"/>
        <v>0</v>
      </c>
      <c r="AH164" s="176" t="str">
        <f t="array" ref="AH164">IFERROR(INDEX(FDONN,MATCH($AH$4&amp;$E164,FNOM&amp;FDATE,0),3)," ")</f>
        <v xml:space="preserve"> </v>
      </c>
      <c r="AI164" s="178" t="str">
        <f t="array" ref="AI164">IFERROR(INDEX(FDONN,MATCH($AH$4&amp;$E164,FNOM&amp;FDATE,0),4)," ")</f>
        <v xml:space="preserve"> </v>
      </c>
      <c r="AJ164" s="187">
        <f t="shared" si="466"/>
        <v>0</v>
      </c>
      <c r="AK164" s="188">
        <f t="shared" si="498"/>
        <v>0</v>
      </c>
      <c r="AL164" s="176" t="str">
        <f t="array" ref="AL164">IFERROR(INDEX(FDONN,MATCH($AL$4&amp;$E164,FNOM&amp;FDATE,0),3)," ")</f>
        <v xml:space="preserve"> </v>
      </c>
      <c r="AM164" s="178" t="str">
        <f t="array" ref="AM164">IFERROR(INDEX(FDONN,MATCH($AL$4&amp;$E164,FNOM&amp;FDATE,0),4)," ")</f>
        <v xml:space="preserve"> </v>
      </c>
      <c r="AN164" s="187">
        <f t="shared" si="467"/>
        <v>0</v>
      </c>
      <c r="AO164" s="188">
        <f t="shared" si="499"/>
        <v>0</v>
      </c>
      <c r="AP164" s="176" t="str">
        <f t="array" ref="AP164">IFERROR(INDEX(FDONN,MATCH($AP$4&amp;$E164,FNOM&amp;FDATE,0),3)," ")</f>
        <v xml:space="preserve"> </v>
      </c>
      <c r="AQ164" s="178" t="str">
        <f t="array" ref="AQ164">IFERROR(INDEX(FDONN,MATCH($AP$4&amp;$E164,FNOM&amp;FDATE,0),4)," ")</f>
        <v xml:space="preserve"> </v>
      </c>
      <c r="AR164" s="187">
        <f t="shared" si="468"/>
        <v>0</v>
      </c>
      <c r="AS164" s="188">
        <f t="shared" si="500"/>
        <v>0</v>
      </c>
      <c r="AT164" s="176" t="str">
        <f t="array" ref="AT164">IFERROR(INDEX(FDONN,MATCH($AT$4&amp;$E164,FNOM&amp;FDATE,0),3)," ")</f>
        <v xml:space="preserve"> </v>
      </c>
      <c r="AU164" s="178" t="str">
        <f t="array" ref="AU164">IFERROR(INDEX(FDONN,MATCH($AT$4&amp;$E164,FNOM&amp;FDATE,0),4)," ")</f>
        <v xml:space="preserve"> </v>
      </c>
      <c r="AV164" s="187">
        <f t="shared" si="469"/>
        <v>0</v>
      </c>
      <c r="AW164" s="188">
        <f t="shared" si="501"/>
        <v>0</v>
      </c>
      <c r="AX164" s="176" t="str">
        <f t="array" ref="AX164">IFERROR(INDEX(FDONN,MATCH($AX$4&amp;$E164,FNOM&amp;FDATE,0),3)," ")</f>
        <v xml:space="preserve"> </v>
      </c>
      <c r="AY164" s="178" t="str">
        <f t="array" ref="AY164">IFERROR(INDEX(FDONN,MATCH($AX$4&amp;$E164,FNOM&amp;FDATE,0),4)," ")</f>
        <v xml:space="preserve"> </v>
      </c>
      <c r="AZ164" s="187">
        <f t="shared" si="470"/>
        <v>0</v>
      </c>
      <c r="BA164" s="188">
        <f t="shared" si="502"/>
        <v>0</v>
      </c>
      <c r="BB164" s="176" t="str">
        <f t="array" ref="BB164">IFERROR(INDEX(FDONN,MATCH($BB$4&amp;$E164,FNOM&amp;FDATE,0),3)," ")</f>
        <v xml:space="preserve"> </v>
      </c>
      <c r="BC164" s="178" t="str">
        <f t="array" ref="BC164">IFERROR(INDEX(FDONN,MATCH($BB$4&amp;$E164,FNOM&amp;FDATE,0),4)," ")</f>
        <v xml:space="preserve"> </v>
      </c>
      <c r="BD164" s="187">
        <f t="shared" si="471"/>
        <v>0</v>
      </c>
      <c r="BE164" s="188">
        <f t="shared" si="503"/>
        <v>0</v>
      </c>
      <c r="BF164" s="176" t="str">
        <f t="array" ref="BF164">IFERROR(INDEX(FDONN,MATCH($BF$4&amp;$E164,FNOM&amp;FDATE,0),3)," ")</f>
        <v xml:space="preserve"> </v>
      </c>
      <c r="BG164" s="178" t="str">
        <f t="array" ref="BG164">IFERROR(INDEX(FDONN,MATCH($BF$4&amp;$E164,FNOM&amp;FDATE,0),4)," ")</f>
        <v xml:space="preserve"> </v>
      </c>
      <c r="BH164" s="187">
        <f t="shared" si="472"/>
        <v>0</v>
      </c>
      <c r="BI164" s="188">
        <f t="shared" si="504"/>
        <v>0</v>
      </c>
      <c r="BJ164" s="176" t="str">
        <f t="array" ref="BJ164">IFERROR(INDEX(FDONN,MATCH($BJ$4&amp;$E164,FNOM&amp;FDATE,0),3)," ")</f>
        <v xml:space="preserve"> </v>
      </c>
      <c r="BK164" s="178" t="str">
        <f t="array" ref="BK164">IFERROR(INDEX(FDONN,MATCH($BJ$4&amp;$E164,FNOM&amp;FDATE,0),4)," ")</f>
        <v xml:space="preserve"> </v>
      </c>
      <c r="BL164" s="187">
        <f t="shared" si="473"/>
        <v>0</v>
      </c>
      <c r="BM164" s="188">
        <f t="shared" si="505"/>
        <v>0</v>
      </c>
      <c r="BN164" s="176" t="str">
        <f t="array" ref="BN164">IFERROR(INDEX(FDONN,MATCH($BN$4&amp;$E164,FNOM&amp;FDATE,0),3)," ")</f>
        <v xml:space="preserve"> </v>
      </c>
      <c r="BO164" s="178" t="str">
        <f t="array" ref="BO164">IFERROR(INDEX(FDONN,MATCH($BN$4&amp;$E164,FNOM&amp;FDATE,0),4)," ")</f>
        <v xml:space="preserve"> </v>
      </c>
      <c r="BP164" s="187">
        <f t="shared" si="474"/>
        <v>0</v>
      </c>
      <c r="BQ164" s="188">
        <f t="shared" si="506"/>
        <v>0</v>
      </c>
      <c r="BR164" s="176" t="str">
        <f t="array" ref="BR164">IFERROR(INDEX(FDONN,MATCH($BR$4&amp;$E164,FNOM&amp;FDATE,0),3)," ")</f>
        <v xml:space="preserve"> </v>
      </c>
      <c r="BS164" s="178" t="str">
        <f t="array" ref="BS164">IFERROR(INDEX(FDONN,MATCH($BR$4&amp;$E164,FNOM&amp;FDATE,0),4)," ")</f>
        <v xml:space="preserve"> </v>
      </c>
      <c r="BT164" s="187">
        <f t="shared" si="475"/>
        <v>0</v>
      </c>
      <c r="BU164" s="188">
        <f t="shared" si="507"/>
        <v>0</v>
      </c>
      <c r="BV164" s="176" t="str">
        <f t="array" ref="BV164">IFERROR(INDEX(FDONN,MATCH($BV$4&amp;$E164,FNOM&amp;FDATE,0),3)," ")</f>
        <v xml:space="preserve"> </v>
      </c>
      <c r="BW164" s="178" t="str">
        <f t="array" ref="BW164">IFERROR(INDEX(FDONN,MATCH($BV$4&amp;$E164,FNOM&amp;FDATE,0),4)," ")</f>
        <v xml:space="preserve"> </v>
      </c>
      <c r="BX164" s="187">
        <f t="shared" si="476"/>
        <v>0</v>
      </c>
      <c r="BY164" s="188">
        <f t="shared" si="508"/>
        <v>0</v>
      </c>
      <c r="BZ164" s="176" t="str">
        <f t="array" ref="BZ164">IFERROR(INDEX(FDONN,MATCH($BZ$4&amp;$E164,FNOM&amp;FDATE,0),3)," ")</f>
        <v xml:space="preserve"> </v>
      </c>
      <c r="CA164" s="178" t="str">
        <f t="array" ref="CA164">IFERROR(INDEX(FDONN,MATCH($BZ$4&amp;$E164,FNOM&amp;FDATE,0),4)," ")</f>
        <v xml:space="preserve"> </v>
      </c>
      <c r="CB164" s="187">
        <f t="shared" si="477"/>
        <v>0</v>
      </c>
      <c r="CC164" s="188">
        <f t="shared" si="509"/>
        <v>0</v>
      </c>
      <c r="CD164" s="176" t="str">
        <f t="array" ref="CD164">IFERROR(INDEX(FDONN,MATCH($CD$4&amp;$E164,FNOM&amp;FDATE,0),3)," ")</f>
        <v xml:space="preserve"> </v>
      </c>
      <c r="CE164" s="178" t="str">
        <f t="array" ref="CE164">IFERROR(INDEX(FDONN,MATCH($CD$4&amp;$E164,FNOM&amp;FDATE,0),4)," ")</f>
        <v xml:space="preserve"> </v>
      </c>
      <c r="CF164" s="187">
        <f t="shared" si="478"/>
        <v>0</v>
      </c>
      <c r="CG164" s="188">
        <f t="shared" si="510"/>
        <v>0</v>
      </c>
      <c r="CH164" s="176" t="str">
        <f t="array" ref="CH164">IFERROR(INDEX(FDONN,MATCH($CH$4&amp;$E164,FNOM&amp;FDATE,0),3)," ")</f>
        <v xml:space="preserve"> </v>
      </c>
      <c r="CI164" s="178" t="str">
        <f t="array" ref="CI164">IFERROR(INDEX(FDONN,MATCH($CH$4&amp;$E164,FNOM&amp;FDATE,0),4)," ")</f>
        <v xml:space="preserve"> </v>
      </c>
      <c r="CJ164" s="187">
        <f t="shared" si="479"/>
        <v>0</v>
      </c>
      <c r="CK164" s="188">
        <f t="shared" si="511"/>
        <v>0</v>
      </c>
      <c r="CL164" s="176" t="str">
        <f t="array" ref="CL164">IFERROR(INDEX(FDONN,MATCH($CL$4&amp;$E164,FNOM&amp;FDATE,0),3)," ")</f>
        <v xml:space="preserve"> </v>
      </c>
      <c r="CM164" s="178" t="str">
        <f t="array" ref="CM164">IFERROR(INDEX(FDONN,MATCH($CL$4&amp;$E164,FNOM&amp;FDATE,0),4)," ")</f>
        <v xml:space="preserve"> </v>
      </c>
      <c r="CN164" s="187">
        <f t="shared" si="480"/>
        <v>0</v>
      </c>
      <c r="CO164" s="188">
        <f t="shared" si="512"/>
        <v>0</v>
      </c>
      <c r="CP164" s="176" t="str">
        <f t="array" ref="CP164">IFERROR(INDEX(FDONN,MATCH($CP$4&amp;$E164,FNOM&amp;FDATE,0),3)," ")</f>
        <v xml:space="preserve"> </v>
      </c>
      <c r="CQ164" s="178" t="str">
        <f t="array" ref="CQ164">IFERROR(INDEX(FDONN,MATCH($CP$4&amp;$E164,FNOM&amp;FDATE,0),4)," ")</f>
        <v xml:space="preserve"> </v>
      </c>
      <c r="CR164" s="187">
        <f t="shared" si="481"/>
        <v>0</v>
      </c>
      <c r="CS164" s="188">
        <f t="shared" si="513"/>
        <v>0</v>
      </c>
      <c r="CT164" s="176" t="str">
        <f t="array" ref="CT164">IFERROR(INDEX(FDONN,MATCH($CT$4&amp;$E164,FNOM&amp;FDATE,0),3)," ")</f>
        <v xml:space="preserve"> </v>
      </c>
      <c r="CU164" s="178" t="str">
        <f t="array" ref="CU164">IFERROR(INDEX(FDONN,MATCH($CT$4&amp;$E164,FNOM&amp;FDATE,0),4)," ")</f>
        <v xml:space="preserve"> </v>
      </c>
      <c r="CV164" s="187">
        <f t="shared" si="482"/>
        <v>0</v>
      </c>
      <c r="CW164" s="188">
        <f t="shared" si="514"/>
        <v>0</v>
      </c>
      <c r="CX164" s="176" t="str">
        <f t="array" ref="CX164">IFERROR(INDEX(FDONN,MATCH($CX$4&amp;$E164,FNOM&amp;FDATE,0),3)," ")</f>
        <v xml:space="preserve"> </v>
      </c>
      <c r="CY164" s="178" t="str">
        <f t="array" ref="CY164">IFERROR(INDEX(FDONN,MATCH($CX$4&amp;$E164,FNOM&amp;FDATE,0),4)," ")</f>
        <v xml:space="preserve"> </v>
      </c>
      <c r="CZ164" s="187">
        <f t="shared" si="483"/>
        <v>0</v>
      </c>
      <c r="DA164" s="188">
        <f t="shared" si="515"/>
        <v>0</v>
      </c>
      <c r="DB164" s="176" t="str">
        <f t="array" ref="DB164">IFERROR(INDEX(FDONN,MATCH($DB$4&amp;$E164,FNOM&amp;FDATE,0),3)," ")</f>
        <v xml:space="preserve"> </v>
      </c>
      <c r="DC164" s="178" t="str">
        <f t="array" ref="DC164">IFERROR(INDEX(FDONN,MATCH($DB$4&amp;$E164,FNOM&amp;FDATE,0),4)," ")</f>
        <v xml:space="preserve"> </v>
      </c>
      <c r="DD164" s="187">
        <f t="shared" si="484"/>
        <v>0</v>
      </c>
      <c r="DE164" s="188">
        <f t="shared" si="516"/>
        <v>0</v>
      </c>
      <c r="DF164" s="176" t="str">
        <f t="array" ref="DF164">IFERROR(INDEX(FDONN,MATCH($DF$4&amp;$E164,FNOM&amp;FDATE,0),3)," ")</f>
        <v xml:space="preserve"> </v>
      </c>
      <c r="DG164" s="178" t="str">
        <f t="array" ref="DG164">IFERROR(INDEX(FDONN,MATCH($DF$4&amp;$E164,FNOM&amp;FDATE,0),4)," ")</f>
        <v xml:space="preserve"> </v>
      </c>
      <c r="DH164" s="187">
        <f t="shared" si="485"/>
        <v>0</v>
      </c>
      <c r="DI164" s="188">
        <f t="shared" si="517"/>
        <v>0</v>
      </c>
      <c r="DJ164" s="176" t="str">
        <f t="array" ref="DJ164">IFERROR(INDEX(FDONN,MATCH($DJ$4&amp;$E164,FNOM&amp;FDATE,0),3)," ")</f>
        <v xml:space="preserve"> </v>
      </c>
      <c r="DK164" s="178" t="str">
        <f t="array" ref="DK164">IFERROR(INDEX(FDONN,MATCH($DJ$4&amp;$E164,FNOM&amp;FDATE,0),4)," ")</f>
        <v xml:space="preserve"> </v>
      </c>
      <c r="DL164" s="187">
        <f t="shared" si="486"/>
        <v>0</v>
      </c>
      <c r="DM164" s="188">
        <f t="shared" si="518"/>
        <v>0</v>
      </c>
      <c r="DN164" s="194" t="str">
        <f t="array" ref="DN164">IFERROR(INDEX(FDONN,MATCH($DN$4&amp;$E164,FNOM&amp;FDATE,0),3)," ")</f>
        <v xml:space="preserve"> </v>
      </c>
      <c r="DO164" s="178" t="str">
        <f t="array" ref="DO164">IFERROR(INDEX(FDONN,MATCH($DN$4&amp;$E164,FNOM&amp;FDATE,0),4)," ")</f>
        <v xml:space="preserve"> </v>
      </c>
      <c r="DP164" s="187">
        <f t="shared" si="487"/>
        <v>0</v>
      </c>
      <c r="DQ164" s="188">
        <f t="shared" si="519"/>
        <v>0</v>
      </c>
    </row>
    <row r="165" spans="1:121" ht="16.5" thickBot="1" x14ac:dyDescent="0.3">
      <c r="A165" s="97"/>
      <c r="B165" s="95">
        <f t="shared" si="453"/>
        <v>7</v>
      </c>
      <c r="C165" s="95">
        <f t="shared" si="454"/>
        <v>23</v>
      </c>
      <c r="D165" s="95">
        <f t="shared" si="455"/>
        <v>6</v>
      </c>
      <c r="E165" s="156">
        <f t="shared" si="458"/>
        <v>43625</v>
      </c>
      <c r="F165" s="176" t="str">
        <f t="array" ref="F165">IFERROR(INDEX(Etat!A:C,MATCH('2019'!$F$4:$I$4&amp;'2019'!$E165,FNOM&amp;FDATE,0),3)," ")</f>
        <v xml:space="preserve"> </v>
      </c>
      <c r="G165" s="178" t="str">
        <f t="array" ref="G165">IFERROR(INDEX(Etat!A:D,MATCH('2019'!$F$4:$I$4&amp;'2019'!$E165,FNOM&amp;FDATE,0),4)," ")</f>
        <v xml:space="preserve"> </v>
      </c>
      <c r="H165" s="187">
        <f t="shared" si="459"/>
        <v>0</v>
      </c>
      <c r="I165" s="188">
        <f t="shared" si="491"/>
        <v>0</v>
      </c>
      <c r="J165" s="176" t="str">
        <f t="array" ref="J165">IFERROR(INDEX(FDONN,MATCH($J$4&amp;$E165,FNOM&amp;FDATE,0),3)," ")</f>
        <v xml:space="preserve"> </v>
      </c>
      <c r="K165" s="178" t="str">
        <f t="array" ref="K165">IFERROR(INDEX(FDONN,MATCH($J$4&amp;$E165,FNOM&amp;FDATE,0),4)," ")</f>
        <v xml:space="preserve"> </v>
      </c>
      <c r="L165" s="187">
        <f t="shared" si="460"/>
        <v>0</v>
      </c>
      <c r="M165" s="188">
        <f t="shared" si="492"/>
        <v>0</v>
      </c>
      <c r="N165" s="176" t="str">
        <f t="array" ref="N165">IFERROR(INDEX(FDONN,MATCH($N$4&amp;$E165,FNOM&amp;FDATE,0),3)," ")</f>
        <v xml:space="preserve"> </v>
      </c>
      <c r="O165" s="178" t="str">
        <f t="array" ref="O165">IFERROR(INDEX(FDONN,MATCH($N$4&amp;$E165,FNOM&amp;FDATE,0),4)," ")</f>
        <v xml:space="preserve"> </v>
      </c>
      <c r="P165" s="187">
        <f t="shared" si="461"/>
        <v>0</v>
      </c>
      <c r="Q165" s="188">
        <f t="shared" si="493"/>
        <v>0</v>
      </c>
      <c r="R165" s="176" t="str">
        <f t="array" ref="R165">IFERROR(INDEX(FDONN,MATCH($R$4&amp;$E165,FNOM&amp;FDATE,0),3)," ")</f>
        <v xml:space="preserve"> </v>
      </c>
      <c r="S165" s="178" t="str">
        <f t="array" ref="S165">IFERROR(INDEX(FDONN,MATCH($R$4&amp;$E165,FNOM&amp;FDATE,0),4)," ")</f>
        <v xml:space="preserve"> </v>
      </c>
      <c r="T165" s="187">
        <f t="shared" si="462"/>
        <v>0</v>
      </c>
      <c r="U165" s="188">
        <f t="shared" si="494"/>
        <v>0</v>
      </c>
      <c r="V165" s="176" t="str">
        <f t="array" ref="V165">IFERROR(INDEX(FDONN,MATCH($V$4&amp;$E165,FNOM&amp;FDATE,0),3)," ")</f>
        <v xml:space="preserve"> </v>
      </c>
      <c r="W165" s="178" t="str">
        <f t="array" ref="W165">IFERROR(INDEX(FDONN,MATCH($V$4&amp;$E165,FNOM&amp;FDATE,0),4)," ")</f>
        <v xml:space="preserve"> </v>
      </c>
      <c r="X165" s="187">
        <f t="shared" si="463"/>
        <v>0</v>
      </c>
      <c r="Y165" s="188">
        <f t="shared" si="495"/>
        <v>0</v>
      </c>
      <c r="Z165" s="176" t="str">
        <f t="array" ref="Z165">IFERROR(INDEX(FDONN,MATCH($Z$4&amp;$E165,FNOM&amp;FDATE,0),3)," ")</f>
        <v xml:space="preserve"> </v>
      </c>
      <c r="AA165" s="178" t="str">
        <f t="array" ref="AA165">IFERROR(INDEX(FDONN,MATCH($Z$4&amp;$E165,FNOM&amp;FDATE,0),4)," ")</f>
        <v xml:space="preserve"> </v>
      </c>
      <c r="AB165" s="187">
        <f t="shared" si="464"/>
        <v>0</v>
      </c>
      <c r="AC165" s="188">
        <f t="shared" si="496"/>
        <v>0</v>
      </c>
      <c r="AD165" s="176" t="str">
        <f t="shared" si="456"/>
        <v xml:space="preserve"> </v>
      </c>
      <c r="AE165" s="178" t="str">
        <f t="shared" si="457"/>
        <v xml:space="preserve"> </v>
      </c>
      <c r="AF165" s="187">
        <f t="shared" si="465"/>
        <v>0</v>
      </c>
      <c r="AG165" s="188">
        <f t="shared" si="497"/>
        <v>0</v>
      </c>
      <c r="AH165" s="176" t="str">
        <f t="array" ref="AH165">IFERROR(INDEX(FDONN,MATCH($AH$4&amp;$E165,FNOM&amp;FDATE,0),3)," ")</f>
        <v xml:space="preserve"> </v>
      </c>
      <c r="AI165" s="178" t="str">
        <f t="array" ref="AI165">IFERROR(INDEX(FDONN,MATCH($AH$4&amp;$E165,FNOM&amp;FDATE,0),4)," ")</f>
        <v xml:space="preserve"> </v>
      </c>
      <c r="AJ165" s="187">
        <f t="shared" si="466"/>
        <v>0</v>
      </c>
      <c r="AK165" s="188">
        <f t="shared" si="498"/>
        <v>0</v>
      </c>
      <c r="AL165" s="176" t="str">
        <f t="array" ref="AL165">IFERROR(INDEX(FDONN,MATCH($AL$4&amp;$E165,FNOM&amp;FDATE,0),3)," ")</f>
        <v xml:space="preserve"> </v>
      </c>
      <c r="AM165" s="178" t="str">
        <f t="array" ref="AM165">IFERROR(INDEX(FDONN,MATCH($AL$4&amp;$E165,FNOM&amp;FDATE,0),4)," ")</f>
        <v xml:space="preserve"> </v>
      </c>
      <c r="AN165" s="187">
        <f t="shared" si="467"/>
        <v>0</v>
      </c>
      <c r="AO165" s="188">
        <f t="shared" si="499"/>
        <v>0</v>
      </c>
      <c r="AP165" s="176" t="str">
        <f t="array" ref="AP165">IFERROR(INDEX(FDONN,MATCH($AP$4&amp;$E165,FNOM&amp;FDATE,0),3)," ")</f>
        <v xml:space="preserve"> </v>
      </c>
      <c r="AQ165" s="178" t="str">
        <f t="array" ref="AQ165">IFERROR(INDEX(FDONN,MATCH($AP$4&amp;$E165,FNOM&amp;FDATE,0),4)," ")</f>
        <v xml:space="preserve"> </v>
      </c>
      <c r="AR165" s="187">
        <f t="shared" si="468"/>
        <v>0</v>
      </c>
      <c r="AS165" s="188">
        <f t="shared" si="500"/>
        <v>0</v>
      </c>
      <c r="AT165" s="176" t="str">
        <f t="array" ref="AT165">IFERROR(INDEX(FDONN,MATCH($AT$4&amp;$E165,FNOM&amp;FDATE,0),3)," ")</f>
        <v xml:space="preserve"> </v>
      </c>
      <c r="AU165" s="178" t="str">
        <f t="array" ref="AU165">IFERROR(INDEX(FDONN,MATCH($AT$4&amp;$E165,FNOM&amp;FDATE,0),4)," ")</f>
        <v xml:space="preserve"> </v>
      </c>
      <c r="AV165" s="187">
        <f t="shared" si="469"/>
        <v>0</v>
      </c>
      <c r="AW165" s="188">
        <f t="shared" si="501"/>
        <v>0</v>
      </c>
      <c r="AX165" s="176" t="str">
        <f t="array" ref="AX165">IFERROR(INDEX(FDONN,MATCH($AX$4&amp;$E165,FNOM&amp;FDATE,0),3)," ")</f>
        <v xml:space="preserve"> </v>
      </c>
      <c r="AY165" s="178" t="str">
        <f t="array" ref="AY165">IFERROR(INDEX(FDONN,MATCH($AX$4&amp;$E165,FNOM&amp;FDATE,0),4)," ")</f>
        <v xml:space="preserve"> </v>
      </c>
      <c r="AZ165" s="187">
        <f t="shared" si="470"/>
        <v>0</v>
      </c>
      <c r="BA165" s="188">
        <f t="shared" si="502"/>
        <v>0</v>
      </c>
      <c r="BB165" s="176" t="str">
        <f t="array" ref="BB165">IFERROR(INDEX(FDONN,MATCH($BB$4&amp;$E165,FNOM&amp;FDATE,0),3)," ")</f>
        <v xml:space="preserve"> </v>
      </c>
      <c r="BC165" s="178" t="str">
        <f t="array" ref="BC165">IFERROR(INDEX(FDONN,MATCH($BB$4&amp;$E165,FNOM&amp;FDATE,0),4)," ")</f>
        <v xml:space="preserve"> </v>
      </c>
      <c r="BD165" s="187">
        <f t="shared" si="471"/>
        <v>0</v>
      </c>
      <c r="BE165" s="188">
        <f t="shared" si="503"/>
        <v>0</v>
      </c>
      <c r="BF165" s="176" t="str">
        <f t="array" ref="BF165">IFERROR(INDEX(FDONN,MATCH($BF$4&amp;$E165,FNOM&amp;FDATE,0),3)," ")</f>
        <v xml:space="preserve"> </v>
      </c>
      <c r="BG165" s="178" t="str">
        <f t="array" ref="BG165">IFERROR(INDEX(FDONN,MATCH($BF$4&amp;$E165,FNOM&amp;FDATE,0),4)," ")</f>
        <v xml:space="preserve"> </v>
      </c>
      <c r="BH165" s="187">
        <f t="shared" si="472"/>
        <v>0</v>
      </c>
      <c r="BI165" s="188">
        <f t="shared" si="504"/>
        <v>0</v>
      </c>
      <c r="BJ165" s="176" t="str">
        <f t="array" ref="BJ165">IFERROR(INDEX(FDONN,MATCH($BJ$4&amp;$E165,FNOM&amp;FDATE,0),3)," ")</f>
        <v xml:space="preserve"> </v>
      </c>
      <c r="BK165" s="178" t="str">
        <f t="array" ref="BK165">IFERROR(INDEX(FDONN,MATCH($BJ$4&amp;$E165,FNOM&amp;FDATE,0),4)," ")</f>
        <v xml:space="preserve"> </v>
      </c>
      <c r="BL165" s="187">
        <f t="shared" si="473"/>
        <v>0</v>
      </c>
      <c r="BM165" s="188">
        <f t="shared" si="505"/>
        <v>0</v>
      </c>
      <c r="BN165" s="176" t="str">
        <f t="array" ref="BN165">IFERROR(INDEX(FDONN,MATCH($BN$4&amp;$E165,FNOM&amp;FDATE,0),3)," ")</f>
        <v xml:space="preserve"> </v>
      </c>
      <c r="BO165" s="178" t="str">
        <f t="array" ref="BO165">IFERROR(INDEX(FDONN,MATCH($BN$4&amp;$E165,FNOM&amp;FDATE,0),4)," ")</f>
        <v xml:space="preserve"> </v>
      </c>
      <c r="BP165" s="187">
        <f t="shared" si="474"/>
        <v>0</v>
      </c>
      <c r="BQ165" s="188">
        <f t="shared" si="506"/>
        <v>0</v>
      </c>
      <c r="BR165" s="176" t="str">
        <f t="array" ref="BR165">IFERROR(INDEX(FDONN,MATCH($BR$4&amp;$E165,FNOM&amp;FDATE,0),3)," ")</f>
        <v xml:space="preserve"> </v>
      </c>
      <c r="BS165" s="178" t="str">
        <f t="array" ref="BS165">IFERROR(INDEX(FDONN,MATCH($BR$4&amp;$E165,FNOM&amp;FDATE,0),4)," ")</f>
        <v xml:space="preserve"> </v>
      </c>
      <c r="BT165" s="187">
        <f t="shared" si="475"/>
        <v>0</v>
      </c>
      <c r="BU165" s="188">
        <f t="shared" si="507"/>
        <v>0</v>
      </c>
      <c r="BV165" s="176" t="str">
        <f t="array" ref="BV165">IFERROR(INDEX(FDONN,MATCH($BV$4&amp;$E165,FNOM&amp;FDATE,0),3)," ")</f>
        <v xml:space="preserve"> </v>
      </c>
      <c r="BW165" s="178" t="str">
        <f t="array" ref="BW165">IFERROR(INDEX(FDONN,MATCH($BV$4&amp;$E165,FNOM&amp;FDATE,0),4)," ")</f>
        <v xml:space="preserve"> </v>
      </c>
      <c r="BX165" s="187">
        <f t="shared" si="476"/>
        <v>0</v>
      </c>
      <c r="BY165" s="188">
        <f t="shared" si="508"/>
        <v>0</v>
      </c>
      <c r="BZ165" s="176" t="str">
        <f t="array" ref="BZ165">IFERROR(INDEX(FDONN,MATCH($BZ$4&amp;$E165,FNOM&amp;FDATE,0),3)," ")</f>
        <v xml:space="preserve"> </v>
      </c>
      <c r="CA165" s="178" t="str">
        <f t="array" ref="CA165">IFERROR(INDEX(FDONN,MATCH($BZ$4&amp;$E165,FNOM&amp;FDATE,0),4)," ")</f>
        <v xml:space="preserve"> </v>
      </c>
      <c r="CB165" s="187">
        <f t="shared" si="477"/>
        <v>0</v>
      </c>
      <c r="CC165" s="188">
        <f t="shared" si="509"/>
        <v>0</v>
      </c>
      <c r="CD165" s="176" t="str">
        <f t="array" ref="CD165">IFERROR(INDEX(FDONN,MATCH($CD$4&amp;$E165,FNOM&amp;FDATE,0),3)," ")</f>
        <v xml:space="preserve"> </v>
      </c>
      <c r="CE165" s="178" t="str">
        <f t="array" ref="CE165">IFERROR(INDEX(FDONN,MATCH($CD$4&amp;$E165,FNOM&amp;FDATE,0),4)," ")</f>
        <v xml:space="preserve"> </v>
      </c>
      <c r="CF165" s="187">
        <f t="shared" si="478"/>
        <v>0</v>
      </c>
      <c r="CG165" s="188">
        <f t="shared" si="510"/>
        <v>0</v>
      </c>
      <c r="CH165" s="176" t="str">
        <f t="array" ref="CH165">IFERROR(INDEX(FDONN,MATCH($CH$4&amp;$E165,FNOM&amp;FDATE,0),3)," ")</f>
        <v xml:space="preserve"> </v>
      </c>
      <c r="CI165" s="178" t="str">
        <f t="array" ref="CI165">IFERROR(INDEX(FDONN,MATCH($CH$4&amp;$E165,FNOM&amp;FDATE,0),4)," ")</f>
        <v xml:space="preserve"> </v>
      </c>
      <c r="CJ165" s="187">
        <f t="shared" si="479"/>
        <v>0</v>
      </c>
      <c r="CK165" s="188">
        <f t="shared" si="511"/>
        <v>0</v>
      </c>
      <c r="CL165" s="176" t="str">
        <f t="array" ref="CL165">IFERROR(INDEX(FDONN,MATCH($CL$4&amp;$E165,FNOM&amp;FDATE,0),3)," ")</f>
        <v xml:space="preserve"> </v>
      </c>
      <c r="CM165" s="178" t="str">
        <f t="array" ref="CM165">IFERROR(INDEX(FDONN,MATCH($CL$4&amp;$E165,FNOM&amp;FDATE,0),4)," ")</f>
        <v xml:space="preserve"> </v>
      </c>
      <c r="CN165" s="187">
        <f t="shared" si="480"/>
        <v>0</v>
      </c>
      <c r="CO165" s="188">
        <f t="shared" si="512"/>
        <v>0</v>
      </c>
      <c r="CP165" s="176" t="str">
        <f t="array" ref="CP165">IFERROR(INDEX(FDONN,MATCH($CP$4&amp;$E165,FNOM&amp;FDATE,0),3)," ")</f>
        <v xml:space="preserve"> </v>
      </c>
      <c r="CQ165" s="178" t="str">
        <f t="array" ref="CQ165">IFERROR(INDEX(FDONN,MATCH($CP$4&amp;$E165,FNOM&amp;FDATE,0),4)," ")</f>
        <v xml:space="preserve"> </v>
      </c>
      <c r="CR165" s="187">
        <f t="shared" si="481"/>
        <v>0</v>
      </c>
      <c r="CS165" s="188">
        <f t="shared" si="513"/>
        <v>0</v>
      </c>
      <c r="CT165" s="176" t="str">
        <f t="array" ref="CT165">IFERROR(INDEX(FDONN,MATCH($CT$4&amp;$E165,FNOM&amp;FDATE,0),3)," ")</f>
        <v xml:space="preserve"> </v>
      </c>
      <c r="CU165" s="178" t="str">
        <f t="array" ref="CU165">IFERROR(INDEX(FDONN,MATCH($CT$4&amp;$E165,FNOM&amp;FDATE,0),4)," ")</f>
        <v xml:space="preserve"> </v>
      </c>
      <c r="CV165" s="187">
        <f t="shared" si="482"/>
        <v>0</v>
      </c>
      <c r="CW165" s="188">
        <f t="shared" si="514"/>
        <v>0</v>
      </c>
      <c r="CX165" s="176" t="str">
        <f t="array" ref="CX165">IFERROR(INDEX(FDONN,MATCH($CX$4&amp;$E165,FNOM&amp;FDATE,0),3)," ")</f>
        <v xml:space="preserve"> </v>
      </c>
      <c r="CY165" s="178" t="str">
        <f t="array" ref="CY165">IFERROR(INDEX(FDONN,MATCH($CX$4&amp;$E165,FNOM&amp;FDATE,0),4)," ")</f>
        <v xml:space="preserve"> </v>
      </c>
      <c r="CZ165" s="187">
        <f t="shared" si="483"/>
        <v>0</v>
      </c>
      <c r="DA165" s="188">
        <f t="shared" si="515"/>
        <v>0</v>
      </c>
      <c r="DB165" s="176" t="str">
        <f t="array" ref="DB165">IFERROR(INDEX(FDONN,MATCH($DB$4&amp;$E165,FNOM&amp;FDATE,0),3)," ")</f>
        <v xml:space="preserve"> </v>
      </c>
      <c r="DC165" s="178" t="str">
        <f t="array" ref="DC165">IFERROR(INDEX(FDONN,MATCH($DB$4&amp;$E165,FNOM&amp;FDATE,0),4)," ")</f>
        <v xml:space="preserve"> </v>
      </c>
      <c r="DD165" s="187">
        <f t="shared" si="484"/>
        <v>0</v>
      </c>
      <c r="DE165" s="188">
        <f t="shared" si="516"/>
        <v>0</v>
      </c>
      <c r="DF165" s="176" t="str">
        <f t="array" ref="DF165">IFERROR(INDEX(FDONN,MATCH($DF$4&amp;$E165,FNOM&amp;FDATE,0),3)," ")</f>
        <v xml:space="preserve"> </v>
      </c>
      <c r="DG165" s="178" t="str">
        <f t="array" ref="DG165">IFERROR(INDEX(FDONN,MATCH($DF$4&amp;$E165,FNOM&amp;FDATE,0),4)," ")</f>
        <v xml:space="preserve"> </v>
      </c>
      <c r="DH165" s="187">
        <f t="shared" si="485"/>
        <v>0</v>
      </c>
      <c r="DI165" s="188">
        <f t="shared" si="517"/>
        <v>0</v>
      </c>
      <c r="DJ165" s="176" t="str">
        <f t="array" ref="DJ165">IFERROR(INDEX(FDONN,MATCH($DJ$4&amp;$E165,FNOM&amp;FDATE,0),3)," ")</f>
        <v xml:space="preserve"> </v>
      </c>
      <c r="DK165" s="178" t="str">
        <f t="array" ref="DK165">IFERROR(INDEX(FDONN,MATCH($DJ$4&amp;$E165,FNOM&amp;FDATE,0),4)," ")</f>
        <v xml:space="preserve"> </v>
      </c>
      <c r="DL165" s="187">
        <f t="shared" si="486"/>
        <v>0</v>
      </c>
      <c r="DM165" s="188">
        <f t="shared" si="518"/>
        <v>0</v>
      </c>
      <c r="DN165" s="194" t="str">
        <f t="array" ref="DN165">IFERROR(INDEX(FDONN,MATCH($DN$4&amp;$E165,FNOM&amp;FDATE,0),3)," ")</f>
        <v xml:space="preserve"> </v>
      </c>
      <c r="DO165" s="178" t="str">
        <f t="array" ref="DO165">IFERROR(INDEX(FDONN,MATCH($DN$4&amp;$E165,FNOM&amp;FDATE,0),4)," ")</f>
        <v xml:space="preserve"> </v>
      </c>
      <c r="DP165" s="187">
        <f t="shared" si="487"/>
        <v>0</v>
      </c>
      <c r="DQ165" s="188">
        <f t="shared" si="519"/>
        <v>0</v>
      </c>
    </row>
    <row r="166" spans="1:121" ht="16.5" thickBot="1" x14ac:dyDescent="0.3">
      <c r="A166" s="97"/>
      <c r="B166" s="95">
        <f t="shared" si="453"/>
        <v>1</v>
      </c>
      <c r="C166" s="95">
        <f t="shared" si="454"/>
        <v>24</v>
      </c>
      <c r="D166" s="95">
        <f t="shared" si="455"/>
        <v>6</v>
      </c>
      <c r="E166" s="156">
        <f t="shared" si="458"/>
        <v>43626</v>
      </c>
      <c r="F166" s="176" t="str">
        <f t="array" ref="F166">IFERROR(INDEX(Etat!A:C,MATCH('2019'!$F$4:$I$4&amp;'2019'!$E166,FNOM&amp;FDATE,0),3)," ")</f>
        <v xml:space="preserve"> </v>
      </c>
      <c r="G166" s="178" t="str">
        <f t="array" ref="G166">IFERROR(INDEX(Etat!A:D,MATCH('2019'!$F$4:$I$4&amp;'2019'!$E166,FNOM&amp;FDATE,0),4)," ")</f>
        <v xml:space="preserve"> </v>
      </c>
      <c r="H166" s="187">
        <f t="shared" si="459"/>
        <v>0</v>
      </c>
      <c r="I166" s="188">
        <f>H166</f>
        <v>0</v>
      </c>
      <c r="J166" s="176" t="str">
        <f t="array" ref="J166">IFERROR(INDEX(FDONN,MATCH($J$4&amp;$E166,FNOM&amp;FDATE,0),3)," ")</f>
        <v xml:space="preserve"> </v>
      </c>
      <c r="K166" s="178" t="str">
        <f t="array" ref="K166">IFERROR(INDEX(FDONN,MATCH($J$4&amp;$E166,FNOM&amp;FDATE,0),4)," ")</f>
        <v xml:space="preserve"> </v>
      </c>
      <c r="L166" s="187">
        <f t="shared" si="460"/>
        <v>0</v>
      </c>
      <c r="M166" s="188">
        <f>L166</f>
        <v>0</v>
      </c>
      <c r="N166" s="176" t="str">
        <f t="array" ref="N166">IFERROR(INDEX(FDONN,MATCH($N$4&amp;$E166,FNOM&amp;FDATE,0),3)," ")</f>
        <v xml:space="preserve"> </v>
      </c>
      <c r="O166" s="178" t="str">
        <f t="array" ref="O166">IFERROR(INDEX(FDONN,MATCH($N$4&amp;$E166,FNOM&amp;FDATE,0),4)," ")</f>
        <v xml:space="preserve"> </v>
      </c>
      <c r="P166" s="187">
        <f t="shared" si="461"/>
        <v>0</v>
      </c>
      <c r="Q166" s="188">
        <f>P166</f>
        <v>0</v>
      </c>
      <c r="R166" s="176" t="str">
        <f t="array" ref="R166">IFERROR(INDEX(FDONN,MATCH($R$4&amp;$E166,FNOM&amp;FDATE,0),3)," ")</f>
        <v xml:space="preserve"> </v>
      </c>
      <c r="S166" s="178" t="str">
        <f t="array" ref="S166">IFERROR(INDEX(FDONN,MATCH($R$4&amp;$E166,FNOM&amp;FDATE,0),4)," ")</f>
        <v xml:space="preserve"> </v>
      </c>
      <c r="T166" s="187">
        <f t="shared" si="462"/>
        <v>0</v>
      </c>
      <c r="U166" s="188">
        <f>T166</f>
        <v>0</v>
      </c>
      <c r="V166" s="176" t="str">
        <f t="array" ref="V166">IFERROR(INDEX(FDONN,MATCH($V$4&amp;$E166,FNOM&amp;FDATE,0),3)," ")</f>
        <v xml:space="preserve"> </v>
      </c>
      <c r="W166" s="178" t="str">
        <f t="array" ref="W166">IFERROR(INDEX(FDONN,MATCH($V$4&amp;$E166,FNOM&amp;FDATE,0),4)," ")</f>
        <v xml:space="preserve"> </v>
      </c>
      <c r="X166" s="187">
        <f t="shared" si="463"/>
        <v>0</v>
      </c>
      <c r="Y166" s="188">
        <f>X166</f>
        <v>0</v>
      </c>
      <c r="Z166" s="176" t="str">
        <f t="array" ref="Z166">IFERROR(INDEX(FDONN,MATCH($Z$4&amp;$E166,FNOM&amp;FDATE,0),3)," ")</f>
        <v xml:space="preserve"> </v>
      </c>
      <c r="AA166" s="178" t="str">
        <f t="array" ref="AA166">IFERROR(INDEX(FDONN,MATCH($Z$4&amp;$E166,FNOM&amp;FDATE,0),4)," ")</f>
        <v xml:space="preserve"> </v>
      </c>
      <c r="AB166" s="187">
        <f t="shared" si="464"/>
        <v>0</v>
      </c>
      <c r="AC166" s="188">
        <f>AB166</f>
        <v>0</v>
      </c>
      <c r="AD166" s="176" t="str">
        <f t="shared" si="456"/>
        <v xml:space="preserve"> </v>
      </c>
      <c r="AE166" s="178" t="str">
        <f t="shared" si="457"/>
        <v xml:space="preserve"> </v>
      </c>
      <c r="AF166" s="187">
        <f t="shared" si="465"/>
        <v>0</v>
      </c>
      <c r="AG166" s="188">
        <f>AF166</f>
        <v>0</v>
      </c>
      <c r="AH166" s="176" t="str">
        <f t="array" ref="AH166">IFERROR(INDEX(FDONN,MATCH($AH$4&amp;$E166,FNOM&amp;FDATE,0),3)," ")</f>
        <v xml:space="preserve"> </v>
      </c>
      <c r="AI166" s="178" t="str">
        <f t="array" ref="AI166">IFERROR(INDEX(FDONN,MATCH($AH$4&amp;$E166,FNOM&amp;FDATE,0),4)," ")</f>
        <v xml:space="preserve"> </v>
      </c>
      <c r="AJ166" s="187">
        <f t="shared" si="466"/>
        <v>0</v>
      </c>
      <c r="AK166" s="188">
        <f>AJ166</f>
        <v>0</v>
      </c>
      <c r="AL166" s="176" t="str">
        <f t="array" ref="AL166">IFERROR(INDEX(FDONN,MATCH($AL$4&amp;$E166,FNOM&amp;FDATE,0),3)," ")</f>
        <v xml:space="preserve"> </v>
      </c>
      <c r="AM166" s="178" t="str">
        <f t="array" ref="AM166">IFERROR(INDEX(FDONN,MATCH($AL$4&amp;$E166,FNOM&amp;FDATE,0),4)," ")</f>
        <v xml:space="preserve"> </v>
      </c>
      <c r="AN166" s="187">
        <f t="shared" si="467"/>
        <v>0</v>
      </c>
      <c r="AO166" s="188">
        <f>AN166</f>
        <v>0</v>
      </c>
      <c r="AP166" s="176" t="str">
        <f t="array" ref="AP166">IFERROR(INDEX(FDONN,MATCH($AP$4&amp;$E166,FNOM&amp;FDATE,0),3)," ")</f>
        <v xml:space="preserve"> </v>
      </c>
      <c r="AQ166" s="178" t="str">
        <f t="array" ref="AQ166">IFERROR(INDEX(FDONN,MATCH($AP$4&amp;$E166,FNOM&amp;FDATE,0),4)," ")</f>
        <v xml:space="preserve"> </v>
      </c>
      <c r="AR166" s="187">
        <f t="shared" si="468"/>
        <v>0</v>
      </c>
      <c r="AS166" s="188">
        <f>AR166</f>
        <v>0</v>
      </c>
      <c r="AT166" s="176" t="str">
        <f t="array" ref="AT166">IFERROR(INDEX(FDONN,MATCH($AT$4&amp;$E166,FNOM&amp;FDATE,0),3)," ")</f>
        <v xml:space="preserve"> </v>
      </c>
      <c r="AU166" s="178" t="str">
        <f t="array" ref="AU166">IFERROR(INDEX(FDONN,MATCH($AT$4&amp;$E166,FNOM&amp;FDATE,0),4)," ")</f>
        <v xml:space="preserve"> </v>
      </c>
      <c r="AV166" s="187">
        <f t="shared" si="469"/>
        <v>0</v>
      </c>
      <c r="AW166" s="188">
        <f>AV166</f>
        <v>0</v>
      </c>
      <c r="AX166" s="176" t="str">
        <f t="array" ref="AX166">IFERROR(INDEX(FDONN,MATCH($AX$4&amp;$E166,FNOM&amp;FDATE,0),3)," ")</f>
        <v xml:space="preserve"> </v>
      </c>
      <c r="AY166" s="178" t="str">
        <f t="array" ref="AY166">IFERROR(INDEX(FDONN,MATCH($AX$4&amp;$E166,FNOM&amp;FDATE,0),4)," ")</f>
        <v xml:space="preserve"> </v>
      </c>
      <c r="AZ166" s="187">
        <f t="shared" si="470"/>
        <v>0</v>
      </c>
      <c r="BA166" s="188">
        <f>AZ166</f>
        <v>0</v>
      </c>
      <c r="BB166" s="176" t="str">
        <f t="array" ref="BB166">IFERROR(INDEX(FDONN,MATCH($BB$4&amp;$E166,FNOM&amp;FDATE,0),3)," ")</f>
        <v xml:space="preserve"> </v>
      </c>
      <c r="BC166" s="178" t="str">
        <f t="array" ref="BC166">IFERROR(INDEX(FDONN,MATCH($BB$4&amp;$E166,FNOM&amp;FDATE,0),4)," ")</f>
        <v xml:space="preserve"> </v>
      </c>
      <c r="BD166" s="187">
        <f t="shared" si="471"/>
        <v>0</v>
      </c>
      <c r="BE166" s="188">
        <f>BD166</f>
        <v>0</v>
      </c>
      <c r="BF166" s="176" t="str">
        <f t="array" ref="BF166">IFERROR(INDEX(FDONN,MATCH($BF$4&amp;$E166,FNOM&amp;FDATE,0),3)," ")</f>
        <v xml:space="preserve"> </v>
      </c>
      <c r="BG166" s="178" t="str">
        <f t="array" ref="BG166">IFERROR(INDEX(FDONN,MATCH($BF$4&amp;$E166,FNOM&amp;FDATE,0),4)," ")</f>
        <v xml:space="preserve"> </v>
      </c>
      <c r="BH166" s="187">
        <f t="shared" si="472"/>
        <v>0</v>
      </c>
      <c r="BI166" s="188">
        <f>BH166</f>
        <v>0</v>
      </c>
      <c r="BJ166" s="176" t="str">
        <f t="array" ref="BJ166">IFERROR(INDEX(FDONN,MATCH($BJ$4&amp;$E166,FNOM&amp;FDATE,0),3)," ")</f>
        <v xml:space="preserve"> </v>
      </c>
      <c r="BK166" s="178" t="str">
        <f t="array" ref="BK166">IFERROR(INDEX(FDONN,MATCH($BJ$4&amp;$E166,FNOM&amp;FDATE,0),4)," ")</f>
        <v xml:space="preserve"> </v>
      </c>
      <c r="BL166" s="187">
        <f t="shared" si="473"/>
        <v>0</v>
      </c>
      <c r="BM166" s="188">
        <f>BL166</f>
        <v>0</v>
      </c>
      <c r="BN166" s="176" t="str">
        <f t="array" ref="BN166">IFERROR(INDEX(FDONN,MATCH($BN$4&amp;$E166,FNOM&amp;FDATE,0),3)," ")</f>
        <v xml:space="preserve"> </v>
      </c>
      <c r="BO166" s="178" t="str">
        <f t="array" ref="BO166">IFERROR(INDEX(FDONN,MATCH($BN$4&amp;$E166,FNOM&amp;FDATE,0),4)," ")</f>
        <v xml:space="preserve"> </v>
      </c>
      <c r="BP166" s="187">
        <f t="shared" si="474"/>
        <v>0</v>
      </c>
      <c r="BQ166" s="188">
        <f>BP166</f>
        <v>0</v>
      </c>
      <c r="BR166" s="176" t="str">
        <f t="array" ref="BR166">IFERROR(INDEX(FDONN,MATCH($BR$4&amp;$E166,FNOM&amp;FDATE,0),3)," ")</f>
        <v xml:space="preserve"> </v>
      </c>
      <c r="BS166" s="178" t="str">
        <f t="array" ref="BS166">IFERROR(INDEX(FDONN,MATCH($BR$4&amp;$E166,FNOM&amp;FDATE,0),4)," ")</f>
        <v xml:space="preserve"> </v>
      </c>
      <c r="BT166" s="187">
        <f t="shared" si="475"/>
        <v>0</v>
      </c>
      <c r="BU166" s="188">
        <f>BT166</f>
        <v>0</v>
      </c>
      <c r="BV166" s="176" t="str">
        <f t="array" ref="BV166">IFERROR(INDEX(FDONN,MATCH($BV$4&amp;$E166,FNOM&amp;FDATE,0),3)," ")</f>
        <v xml:space="preserve"> </v>
      </c>
      <c r="BW166" s="178" t="str">
        <f t="array" ref="BW166">IFERROR(INDEX(FDONN,MATCH($BV$4&amp;$E166,FNOM&amp;FDATE,0),4)," ")</f>
        <v xml:space="preserve"> </v>
      </c>
      <c r="BX166" s="187">
        <f t="shared" si="476"/>
        <v>0</v>
      </c>
      <c r="BY166" s="188">
        <f>BX166</f>
        <v>0</v>
      </c>
      <c r="BZ166" s="176" t="str">
        <f t="array" ref="BZ166">IFERROR(INDEX(FDONN,MATCH($BZ$4&amp;$E166,FNOM&amp;FDATE,0),3)," ")</f>
        <v xml:space="preserve"> </v>
      </c>
      <c r="CA166" s="178" t="str">
        <f t="array" ref="CA166">IFERROR(INDEX(FDONN,MATCH($BZ$4&amp;$E166,FNOM&amp;FDATE,0),4)," ")</f>
        <v xml:space="preserve"> </v>
      </c>
      <c r="CB166" s="187">
        <f t="shared" si="477"/>
        <v>0</v>
      </c>
      <c r="CC166" s="188">
        <f>CB166</f>
        <v>0</v>
      </c>
      <c r="CD166" s="176" t="str">
        <f t="array" ref="CD166">IFERROR(INDEX(FDONN,MATCH($CD$4&amp;$E166,FNOM&amp;FDATE,0),3)," ")</f>
        <v xml:space="preserve"> </v>
      </c>
      <c r="CE166" s="178" t="str">
        <f t="array" ref="CE166">IFERROR(INDEX(FDONN,MATCH($CD$4&amp;$E166,FNOM&amp;FDATE,0),4)," ")</f>
        <v xml:space="preserve"> </v>
      </c>
      <c r="CF166" s="187">
        <f t="shared" si="478"/>
        <v>0</v>
      </c>
      <c r="CG166" s="188">
        <f>CF166</f>
        <v>0</v>
      </c>
      <c r="CH166" s="176" t="str">
        <f t="array" ref="CH166">IFERROR(INDEX(FDONN,MATCH($CH$4&amp;$E166,FNOM&amp;FDATE,0),3)," ")</f>
        <v xml:space="preserve"> </v>
      </c>
      <c r="CI166" s="178" t="str">
        <f t="array" ref="CI166">IFERROR(INDEX(FDONN,MATCH($CH$4&amp;$E166,FNOM&amp;FDATE,0),4)," ")</f>
        <v xml:space="preserve"> </v>
      </c>
      <c r="CJ166" s="187">
        <f t="shared" si="479"/>
        <v>0</v>
      </c>
      <c r="CK166" s="188">
        <f>CJ166</f>
        <v>0</v>
      </c>
      <c r="CL166" s="176" t="str">
        <f t="array" ref="CL166">IFERROR(INDEX(FDONN,MATCH($CL$4&amp;$E166,FNOM&amp;FDATE,0),3)," ")</f>
        <v xml:space="preserve"> </v>
      </c>
      <c r="CM166" s="178" t="str">
        <f t="array" ref="CM166">IFERROR(INDEX(FDONN,MATCH($CL$4&amp;$E166,FNOM&amp;FDATE,0),4)," ")</f>
        <v xml:space="preserve"> </v>
      </c>
      <c r="CN166" s="187">
        <f t="shared" si="480"/>
        <v>0</v>
      </c>
      <c r="CO166" s="188">
        <f>CN166</f>
        <v>0</v>
      </c>
      <c r="CP166" s="176" t="str">
        <f t="array" ref="CP166">IFERROR(INDEX(FDONN,MATCH($CP$4&amp;$E166,FNOM&amp;FDATE,0),3)," ")</f>
        <v xml:space="preserve"> </v>
      </c>
      <c r="CQ166" s="178" t="str">
        <f t="array" ref="CQ166">IFERROR(INDEX(FDONN,MATCH($CP$4&amp;$E166,FNOM&amp;FDATE,0),4)," ")</f>
        <v xml:space="preserve"> </v>
      </c>
      <c r="CR166" s="187">
        <f t="shared" si="481"/>
        <v>0</v>
      </c>
      <c r="CS166" s="188">
        <f>CR166</f>
        <v>0</v>
      </c>
      <c r="CT166" s="176" t="str">
        <f t="array" ref="CT166">IFERROR(INDEX(FDONN,MATCH($CT$4&amp;$E166,FNOM&amp;FDATE,0),3)," ")</f>
        <v xml:space="preserve"> </v>
      </c>
      <c r="CU166" s="178" t="str">
        <f t="array" ref="CU166">IFERROR(INDEX(FDONN,MATCH($CT$4&amp;$E166,FNOM&amp;FDATE,0),4)," ")</f>
        <v xml:space="preserve"> </v>
      </c>
      <c r="CV166" s="187">
        <f t="shared" si="482"/>
        <v>0</v>
      </c>
      <c r="CW166" s="188">
        <f>CV166</f>
        <v>0</v>
      </c>
      <c r="CX166" s="176" t="str">
        <f t="array" ref="CX166">IFERROR(INDEX(FDONN,MATCH($CX$4&amp;$E166,FNOM&amp;FDATE,0),3)," ")</f>
        <v xml:space="preserve"> </v>
      </c>
      <c r="CY166" s="178" t="str">
        <f t="array" ref="CY166">IFERROR(INDEX(FDONN,MATCH($CX$4&amp;$E166,FNOM&amp;FDATE,0),4)," ")</f>
        <v xml:space="preserve"> </v>
      </c>
      <c r="CZ166" s="187">
        <f t="shared" si="483"/>
        <v>0</v>
      </c>
      <c r="DA166" s="188">
        <f>CZ166</f>
        <v>0</v>
      </c>
      <c r="DB166" s="176" t="str">
        <f t="array" ref="DB166">IFERROR(INDEX(FDONN,MATCH($DB$4&amp;$E166,FNOM&amp;FDATE,0),3)," ")</f>
        <v xml:space="preserve"> </v>
      </c>
      <c r="DC166" s="178" t="str">
        <f t="array" ref="DC166">IFERROR(INDEX(FDONN,MATCH($DB$4&amp;$E166,FNOM&amp;FDATE,0),4)," ")</f>
        <v xml:space="preserve"> </v>
      </c>
      <c r="DD166" s="187">
        <f t="shared" si="484"/>
        <v>0</v>
      </c>
      <c r="DE166" s="188">
        <f>DD166</f>
        <v>0</v>
      </c>
      <c r="DF166" s="176" t="str">
        <f t="array" ref="DF166">IFERROR(INDEX(FDONN,MATCH($DF$4&amp;$E166,FNOM&amp;FDATE,0),3)," ")</f>
        <v xml:space="preserve"> </v>
      </c>
      <c r="DG166" s="178" t="str">
        <f t="array" ref="DG166">IFERROR(INDEX(FDONN,MATCH($DF$4&amp;$E166,FNOM&amp;FDATE,0),4)," ")</f>
        <v xml:space="preserve"> </v>
      </c>
      <c r="DH166" s="187">
        <f t="shared" si="485"/>
        <v>0</v>
      </c>
      <c r="DI166" s="188">
        <f>DH166</f>
        <v>0</v>
      </c>
      <c r="DJ166" s="176" t="str">
        <f t="array" ref="DJ166">IFERROR(INDEX(FDONN,MATCH($DJ$4&amp;$E166,FNOM&amp;FDATE,0),3)," ")</f>
        <v xml:space="preserve"> </v>
      </c>
      <c r="DK166" s="178" t="str">
        <f t="array" ref="DK166">IFERROR(INDEX(FDONN,MATCH($DJ$4&amp;$E166,FNOM&amp;FDATE,0),4)," ")</f>
        <v xml:space="preserve"> </v>
      </c>
      <c r="DL166" s="187">
        <f t="shared" si="486"/>
        <v>0</v>
      </c>
      <c r="DM166" s="188">
        <f>DL166</f>
        <v>0</v>
      </c>
      <c r="DN166" s="194" t="str">
        <f t="array" ref="DN166">IFERROR(INDEX(FDONN,MATCH($DN$4&amp;$E166,FNOM&amp;FDATE,0),3)," ")</f>
        <v xml:space="preserve"> </v>
      </c>
      <c r="DO166" s="178" t="str">
        <f t="array" ref="DO166">IFERROR(INDEX(FDONN,MATCH($DN$4&amp;$E166,FNOM&amp;FDATE,0),4)," ")</f>
        <v xml:space="preserve"> </v>
      </c>
      <c r="DP166" s="187">
        <f t="shared" si="487"/>
        <v>0</v>
      </c>
      <c r="DQ166" s="188">
        <f>DP166</f>
        <v>0</v>
      </c>
    </row>
    <row r="167" spans="1:121" ht="16.5" thickBot="1" x14ac:dyDescent="0.3">
      <c r="A167" s="97"/>
      <c r="B167" s="95">
        <f t="shared" si="453"/>
        <v>2</v>
      </c>
      <c r="C167" s="95">
        <f t="shared" si="454"/>
        <v>24</v>
      </c>
      <c r="D167" s="95">
        <f t="shared" si="455"/>
        <v>6</v>
      </c>
      <c r="E167" s="156">
        <f t="shared" si="458"/>
        <v>43627</v>
      </c>
      <c r="F167" s="176" t="str">
        <f t="array" ref="F167">IFERROR(INDEX(Etat!A:C,MATCH('2019'!$F$4:$I$4&amp;'2019'!$E167,FNOM&amp;FDATE,0),3)," ")</f>
        <v xml:space="preserve"> </v>
      </c>
      <c r="G167" s="178" t="str">
        <f t="array" ref="G167">IFERROR(INDEX(Etat!A:D,MATCH('2019'!$F$4:$I$4&amp;'2019'!$E167,FNOM&amp;FDATE,0),4)," ")</f>
        <v xml:space="preserve"> </v>
      </c>
      <c r="H167" s="187">
        <f t="shared" si="459"/>
        <v>0</v>
      </c>
      <c r="I167" s="188">
        <f t="shared" si="491"/>
        <v>0</v>
      </c>
      <c r="J167" s="176" t="str">
        <f t="array" ref="J167">IFERROR(INDEX(FDONN,MATCH($J$4&amp;$E167,FNOM&amp;FDATE,0),3)," ")</f>
        <v xml:space="preserve"> </v>
      </c>
      <c r="K167" s="178" t="str">
        <f t="array" ref="K167">IFERROR(INDEX(FDONN,MATCH($J$4&amp;$E167,FNOM&amp;FDATE,0),4)," ")</f>
        <v xml:space="preserve"> </v>
      </c>
      <c r="L167" s="187">
        <f t="shared" si="460"/>
        <v>0</v>
      </c>
      <c r="M167" s="188">
        <f t="shared" si="492"/>
        <v>0</v>
      </c>
      <c r="N167" s="176" t="str">
        <f t="array" ref="N167">IFERROR(INDEX(FDONN,MATCH($N$4&amp;$E167,FNOM&amp;FDATE,0),3)," ")</f>
        <v xml:space="preserve"> </v>
      </c>
      <c r="O167" s="178" t="str">
        <f t="array" ref="O167">IFERROR(INDEX(FDONN,MATCH($N$4&amp;$E167,FNOM&amp;FDATE,0),4)," ")</f>
        <v xml:space="preserve"> </v>
      </c>
      <c r="P167" s="187">
        <f t="shared" si="461"/>
        <v>0</v>
      </c>
      <c r="Q167" s="188">
        <f t="shared" si="493"/>
        <v>0</v>
      </c>
      <c r="R167" s="176" t="str">
        <f t="array" ref="R167">IFERROR(INDEX(FDONN,MATCH($R$4&amp;$E167,FNOM&amp;FDATE,0),3)," ")</f>
        <v xml:space="preserve"> </v>
      </c>
      <c r="S167" s="178" t="str">
        <f t="array" ref="S167">IFERROR(INDEX(FDONN,MATCH($R$4&amp;$E167,FNOM&amp;FDATE,0),4)," ")</f>
        <v xml:space="preserve"> </v>
      </c>
      <c r="T167" s="187">
        <f t="shared" si="462"/>
        <v>0</v>
      </c>
      <c r="U167" s="188">
        <f t="shared" si="494"/>
        <v>0</v>
      </c>
      <c r="V167" s="176" t="str">
        <f t="array" ref="V167">IFERROR(INDEX(FDONN,MATCH($V$4&amp;$E167,FNOM&amp;FDATE,0),3)," ")</f>
        <v xml:space="preserve"> </v>
      </c>
      <c r="W167" s="178" t="str">
        <f t="array" ref="W167">IFERROR(INDEX(FDONN,MATCH($V$4&amp;$E167,FNOM&amp;FDATE,0),4)," ")</f>
        <v xml:space="preserve"> </v>
      </c>
      <c r="X167" s="187">
        <f t="shared" si="463"/>
        <v>0</v>
      </c>
      <c r="Y167" s="188">
        <f t="shared" si="495"/>
        <v>0</v>
      </c>
      <c r="Z167" s="176" t="str">
        <f t="array" ref="Z167">IFERROR(INDEX(FDONN,MATCH($Z$4&amp;$E167,FNOM&amp;FDATE,0),3)," ")</f>
        <v xml:space="preserve"> </v>
      </c>
      <c r="AA167" s="178" t="str">
        <f t="array" ref="AA167">IFERROR(INDEX(FDONN,MATCH($Z$4&amp;$E167,FNOM&amp;FDATE,0),4)," ")</f>
        <v xml:space="preserve"> </v>
      </c>
      <c r="AB167" s="187">
        <f t="shared" si="464"/>
        <v>0</v>
      </c>
      <c r="AC167" s="188">
        <f t="shared" si="496"/>
        <v>0</v>
      </c>
      <c r="AD167" s="176" t="str">
        <f t="shared" si="456"/>
        <v xml:space="preserve"> </v>
      </c>
      <c r="AE167" s="178" t="str">
        <f t="shared" si="457"/>
        <v xml:space="preserve"> </v>
      </c>
      <c r="AF167" s="187">
        <f t="shared" si="465"/>
        <v>0</v>
      </c>
      <c r="AG167" s="188">
        <f t="shared" si="497"/>
        <v>0</v>
      </c>
      <c r="AH167" s="176" t="str">
        <f t="array" ref="AH167">IFERROR(INDEX(FDONN,MATCH($AH$4&amp;$E167,FNOM&amp;FDATE,0),3)," ")</f>
        <v xml:space="preserve"> </v>
      </c>
      <c r="AI167" s="178" t="str">
        <f t="array" ref="AI167">IFERROR(INDEX(FDONN,MATCH($AH$4&amp;$E167,FNOM&amp;FDATE,0),4)," ")</f>
        <v xml:space="preserve"> </v>
      </c>
      <c r="AJ167" s="187">
        <f t="shared" si="466"/>
        <v>0</v>
      </c>
      <c r="AK167" s="188">
        <f t="shared" si="498"/>
        <v>0</v>
      </c>
      <c r="AL167" s="176" t="str">
        <f t="array" ref="AL167">IFERROR(INDEX(FDONN,MATCH($AL$4&amp;$E167,FNOM&amp;FDATE,0),3)," ")</f>
        <v xml:space="preserve"> </v>
      </c>
      <c r="AM167" s="178" t="str">
        <f t="array" ref="AM167">IFERROR(INDEX(FDONN,MATCH($AL$4&amp;$E167,FNOM&amp;FDATE,0),4)," ")</f>
        <v xml:space="preserve"> </v>
      </c>
      <c r="AN167" s="187">
        <f t="shared" si="467"/>
        <v>0</v>
      </c>
      <c r="AO167" s="188">
        <f t="shared" si="499"/>
        <v>0</v>
      </c>
      <c r="AP167" s="176" t="str">
        <f t="array" ref="AP167">IFERROR(INDEX(FDONN,MATCH($AP$4&amp;$E167,FNOM&amp;FDATE,0),3)," ")</f>
        <v xml:space="preserve"> </v>
      </c>
      <c r="AQ167" s="178" t="str">
        <f t="array" ref="AQ167">IFERROR(INDEX(FDONN,MATCH($AP$4&amp;$E167,FNOM&amp;FDATE,0),4)," ")</f>
        <v xml:space="preserve"> </v>
      </c>
      <c r="AR167" s="187">
        <f t="shared" si="468"/>
        <v>0</v>
      </c>
      <c r="AS167" s="188">
        <f t="shared" si="500"/>
        <v>0</v>
      </c>
      <c r="AT167" s="176" t="str">
        <f t="array" ref="AT167">IFERROR(INDEX(FDONN,MATCH($AT$4&amp;$E167,FNOM&amp;FDATE,0),3)," ")</f>
        <v xml:space="preserve"> </v>
      </c>
      <c r="AU167" s="178" t="str">
        <f t="array" ref="AU167">IFERROR(INDEX(FDONN,MATCH($AT$4&amp;$E167,FNOM&amp;FDATE,0),4)," ")</f>
        <v xml:space="preserve"> </v>
      </c>
      <c r="AV167" s="187">
        <f t="shared" si="469"/>
        <v>0</v>
      </c>
      <c r="AW167" s="188">
        <f t="shared" si="501"/>
        <v>0</v>
      </c>
      <c r="AX167" s="176" t="str">
        <f t="array" ref="AX167">IFERROR(INDEX(FDONN,MATCH($AX$4&amp;$E167,FNOM&amp;FDATE,0),3)," ")</f>
        <v xml:space="preserve"> </v>
      </c>
      <c r="AY167" s="178" t="str">
        <f t="array" ref="AY167">IFERROR(INDEX(FDONN,MATCH($AX$4&amp;$E167,FNOM&amp;FDATE,0),4)," ")</f>
        <v xml:space="preserve"> </v>
      </c>
      <c r="AZ167" s="187">
        <f t="shared" si="470"/>
        <v>0</v>
      </c>
      <c r="BA167" s="188">
        <f t="shared" si="502"/>
        <v>0</v>
      </c>
      <c r="BB167" s="176" t="str">
        <f t="array" ref="BB167">IFERROR(INDEX(FDONN,MATCH($BB$4&amp;$E167,FNOM&amp;FDATE,0),3)," ")</f>
        <v xml:space="preserve"> </v>
      </c>
      <c r="BC167" s="178" t="str">
        <f t="array" ref="BC167">IFERROR(INDEX(FDONN,MATCH($BB$4&amp;$E167,FNOM&amp;FDATE,0),4)," ")</f>
        <v xml:space="preserve"> </v>
      </c>
      <c r="BD167" s="187">
        <f t="shared" si="471"/>
        <v>0</v>
      </c>
      <c r="BE167" s="188">
        <f t="shared" si="503"/>
        <v>0</v>
      </c>
      <c r="BF167" s="176" t="str">
        <f t="array" ref="BF167">IFERROR(INDEX(FDONN,MATCH($BF$4&amp;$E167,FNOM&amp;FDATE,0),3)," ")</f>
        <v xml:space="preserve"> </v>
      </c>
      <c r="BG167" s="178" t="str">
        <f t="array" ref="BG167">IFERROR(INDEX(FDONN,MATCH($BF$4&amp;$E167,FNOM&amp;FDATE,0),4)," ")</f>
        <v xml:space="preserve"> </v>
      </c>
      <c r="BH167" s="187">
        <f t="shared" si="472"/>
        <v>0</v>
      </c>
      <c r="BI167" s="188">
        <f t="shared" si="504"/>
        <v>0</v>
      </c>
      <c r="BJ167" s="176" t="str">
        <f t="array" ref="BJ167">IFERROR(INDEX(FDONN,MATCH($BJ$4&amp;$E167,FNOM&amp;FDATE,0),3)," ")</f>
        <v xml:space="preserve"> </v>
      </c>
      <c r="BK167" s="178" t="str">
        <f t="array" ref="BK167">IFERROR(INDEX(FDONN,MATCH($BJ$4&amp;$E167,FNOM&amp;FDATE,0),4)," ")</f>
        <v xml:space="preserve"> </v>
      </c>
      <c r="BL167" s="187">
        <f t="shared" si="473"/>
        <v>0</v>
      </c>
      <c r="BM167" s="188">
        <f t="shared" si="505"/>
        <v>0</v>
      </c>
      <c r="BN167" s="176" t="str">
        <f t="array" ref="BN167">IFERROR(INDEX(FDONN,MATCH($BN$4&amp;$E167,FNOM&amp;FDATE,0),3)," ")</f>
        <v xml:space="preserve"> </v>
      </c>
      <c r="BO167" s="178" t="str">
        <f t="array" ref="BO167">IFERROR(INDEX(FDONN,MATCH($BN$4&amp;$E167,FNOM&amp;FDATE,0),4)," ")</f>
        <v xml:space="preserve"> </v>
      </c>
      <c r="BP167" s="187">
        <f t="shared" si="474"/>
        <v>0</v>
      </c>
      <c r="BQ167" s="188">
        <f t="shared" si="506"/>
        <v>0</v>
      </c>
      <c r="BR167" s="176" t="str">
        <f t="array" ref="BR167">IFERROR(INDEX(FDONN,MATCH($BR$4&amp;$E167,FNOM&amp;FDATE,0),3)," ")</f>
        <v xml:space="preserve"> </v>
      </c>
      <c r="BS167" s="178" t="str">
        <f t="array" ref="BS167">IFERROR(INDEX(FDONN,MATCH($BR$4&amp;$E167,FNOM&amp;FDATE,0),4)," ")</f>
        <v xml:space="preserve"> </v>
      </c>
      <c r="BT167" s="187">
        <f t="shared" si="475"/>
        <v>0</v>
      </c>
      <c r="BU167" s="188">
        <f t="shared" si="507"/>
        <v>0</v>
      </c>
      <c r="BV167" s="176" t="str">
        <f t="array" ref="BV167">IFERROR(INDEX(FDONN,MATCH($BV$4&amp;$E167,FNOM&amp;FDATE,0),3)," ")</f>
        <v xml:space="preserve"> </v>
      </c>
      <c r="BW167" s="178" t="str">
        <f t="array" ref="BW167">IFERROR(INDEX(FDONN,MATCH($BV$4&amp;$E167,FNOM&amp;FDATE,0),4)," ")</f>
        <v xml:space="preserve"> </v>
      </c>
      <c r="BX167" s="187">
        <f t="shared" si="476"/>
        <v>0</v>
      </c>
      <c r="BY167" s="188">
        <f t="shared" si="508"/>
        <v>0</v>
      </c>
      <c r="BZ167" s="176" t="str">
        <f t="array" ref="BZ167">IFERROR(INDEX(FDONN,MATCH($BZ$4&amp;$E167,FNOM&amp;FDATE,0),3)," ")</f>
        <v xml:space="preserve"> </v>
      </c>
      <c r="CA167" s="178" t="str">
        <f t="array" ref="CA167">IFERROR(INDEX(FDONN,MATCH($BZ$4&amp;$E167,FNOM&amp;FDATE,0),4)," ")</f>
        <v xml:space="preserve"> </v>
      </c>
      <c r="CB167" s="187">
        <f t="shared" si="477"/>
        <v>0</v>
      </c>
      <c r="CC167" s="188">
        <f t="shared" si="509"/>
        <v>0</v>
      </c>
      <c r="CD167" s="176" t="str">
        <f t="array" ref="CD167">IFERROR(INDEX(FDONN,MATCH($CD$4&amp;$E167,FNOM&amp;FDATE,0),3)," ")</f>
        <v xml:space="preserve"> </v>
      </c>
      <c r="CE167" s="178" t="str">
        <f t="array" ref="CE167">IFERROR(INDEX(FDONN,MATCH($CD$4&amp;$E167,FNOM&amp;FDATE,0),4)," ")</f>
        <v xml:space="preserve"> </v>
      </c>
      <c r="CF167" s="187">
        <f t="shared" si="478"/>
        <v>0</v>
      </c>
      <c r="CG167" s="188">
        <f t="shared" si="510"/>
        <v>0</v>
      </c>
      <c r="CH167" s="176" t="str">
        <f t="array" ref="CH167">IFERROR(INDEX(FDONN,MATCH($CH$4&amp;$E167,FNOM&amp;FDATE,0),3)," ")</f>
        <v xml:space="preserve"> </v>
      </c>
      <c r="CI167" s="178" t="str">
        <f t="array" ref="CI167">IFERROR(INDEX(FDONN,MATCH($CH$4&amp;$E167,FNOM&amp;FDATE,0),4)," ")</f>
        <v xml:space="preserve"> </v>
      </c>
      <c r="CJ167" s="187">
        <f t="shared" si="479"/>
        <v>0</v>
      </c>
      <c r="CK167" s="188">
        <f t="shared" si="511"/>
        <v>0</v>
      </c>
      <c r="CL167" s="176" t="str">
        <f t="array" ref="CL167">IFERROR(INDEX(FDONN,MATCH($CL$4&amp;$E167,FNOM&amp;FDATE,0),3)," ")</f>
        <v xml:space="preserve"> </v>
      </c>
      <c r="CM167" s="178" t="str">
        <f t="array" ref="CM167">IFERROR(INDEX(FDONN,MATCH($CL$4&amp;$E167,FNOM&amp;FDATE,0),4)," ")</f>
        <v xml:space="preserve"> </v>
      </c>
      <c r="CN167" s="187">
        <f t="shared" si="480"/>
        <v>0</v>
      </c>
      <c r="CO167" s="188">
        <f t="shared" si="512"/>
        <v>0</v>
      </c>
      <c r="CP167" s="176" t="str">
        <f t="array" ref="CP167">IFERROR(INDEX(FDONN,MATCH($CP$4&amp;$E167,FNOM&amp;FDATE,0),3)," ")</f>
        <v xml:space="preserve"> </v>
      </c>
      <c r="CQ167" s="178" t="str">
        <f t="array" ref="CQ167">IFERROR(INDEX(FDONN,MATCH($CP$4&amp;$E167,FNOM&amp;FDATE,0),4)," ")</f>
        <v xml:space="preserve"> </v>
      </c>
      <c r="CR167" s="187">
        <f t="shared" si="481"/>
        <v>0</v>
      </c>
      <c r="CS167" s="188">
        <f t="shared" si="513"/>
        <v>0</v>
      </c>
      <c r="CT167" s="176" t="str">
        <f t="array" ref="CT167">IFERROR(INDEX(FDONN,MATCH($CT$4&amp;$E167,FNOM&amp;FDATE,0),3)," ")</f>
        <v xml:space="preserve"> </v>
      </c>
      <c r="CU167" s="178" t="str">
        <f t="array" ref="CU167">IFERROR(INDEX(FDONN,MATCH($CT$4&amp;$E167,FNOM&amp;FDATE,0),4)," ")</f>
        <v xml:space="preserve"> </v>
      </c>
      <c r="CV167" s="187">
        <f t="shared" si="482"/>
        <v>0</v>
      </c>
      <c r="CW167" s="188">
        <f t="shared" si="514"/>
        <v>0</v>
      </c>
      <c r="CX167" s="176" t="str">
        <f t="array" ref="CX167">IFERROR(INDEX(FDONN,MATCH($CX$4&amp;$E167,FNOM&amp;FDATE,0),3)," ")</f>
        <v xml:space="preserve"> </v>
      </c>
      <c r="CY167" s="178" t="str">
        <f t="array" ref="CY167">IFERROR(INDEX(FDONN,MATCH($CX$4&amp;$E167,FNOM&amp;FDATE,0),4)," ")</f>
        <v xml:space="preserve"> </v>
      </c>
      <c r="CZ167" s="187">
        <f t="shared" si="483"/>
        <v>0</v>
      </c>
      <c r="DA167" s="188">
        <f t="shared" si="515"/>
        <v>0</v>
      </c>
      <c r="DB167" s="176" t="str">
        <f t="array" ref="DB167">IFERROR(INDEX(FDONN,MATCH($DB$4&amp;$E167,FNOM&amp;FDATE,0),3)," ")</f>
        <v xml:space="preserve"> </v>
      </c>
      <c r="DC167" s="178" t="str">
        <f t="array" ref="DC167">IFERROR(INDEX(FDONN,MATCH($DB$4&amp;$E167,FNOM&amp;FDATE,0),4)," ")</f>
        <v xml:space="preserve"> </v>
      </c>
      <c r="DD167" s="187">
        <f t="shared" si="484"/>
        <v>0</v>
      </c>
      <c r="DE167" s="188">
        <f t="shared" si="516"/>
        <v>0</v>
      </c>
      <c r="DF167" s="176" t="str">
        <f t="array" ref="DF167">IFERROR(INDEX(FDONN,MATCH($DF$4&amp;$E167,FNOM&amp;FDATE,0),3)," ")</f>
        <v xml:space="preserve"> </v>
      </c>
      <c r="DG167" s="178" t="str">
        <f t="array" ref="DG167">IFERROR(INDEX(FDONN,MATCH($DF$4&amp;$E167,FNOM&amp;FDATE,0),4)," ")</f>
        <v xml:space="preserve"> </v>
      </c>
      <c r="DH167" s="187">
        <f t="shared" si="485"/>
        <v>0</v>
      </c>
      <c r="DI167" s="188">
        <f t="shared" si="517"/>
        <v>0</v>
      </c>
      <c r="DJ167" s="176" t="str">
        <f t="array" ref="DJ167">IFERROR(INDEX(FDONN,MATCH($DJ$4&amp;$E167,FNOM&amp;FDATE,0),3)," ")</f>
        <v xml:space="preserve"> </v>
      </c>
      <c r="DK167" s="178" t="str">
        <f t="array" ref="DK167">IFERROR(INDEX(FDONN,MATCH($DJ$4&amp;$E167,FNOM&amp;FDATE,0),4)," ")</f>
        <v xml:space="preserve"> </v>
      </c>
      <c r="DL167" s="187">
        <f t="shared" si="486"/>
        <v>0</v>
      </c>
      <c r="DM167" s="188">
        <f t="shared" si="518"/>
        <v>0</v>
      </c>
      <c r="DN167" s="194" t="str">
        <f t="array" ref="DN167">IFERROR(INDEX(FDONN,MATCH($DN$4&amp;$E167,FNOM&amp;FDATE,0),3)," ")</f>
        <v xml:space="preserve"> </v>
      </c>
      <c r="DO167" s="178" t="str">
        <f t="array" ref="DO167">IFERROR(INDEX(FDONN,MATCH($DN$4&amp;$E167,FNOM&amp;FDATE,0),4)," ")</f>
        <v xml:space="preserve"> </v>
      </c>
      <c r="DP167" s="187">
        <f t="shared" si="487"/>
        <v>0</v>
      </c>
      <c r="DQ167" s="188">
        <f t="shared" si="519"/>
        <v>0</v>
      </c>
    </row>
    <row r="168" spans="1:121" ht="16.5" thickBot="1" x14ac:dyDescent="0.3">
      <c r="A168" s="97"/>
      <c r="B168" s="95">
        <f t="shared" si="453"/>
        <v>3</v>
      </c>
      <c r="C168" s="95">
        <f t="shared" si="454"/>
        <v>24</v>
      </c>
      <c r="D168" s="95">
        <f t="shared" si="455"/>
        <v>6</v>
      </c>
      <c r="E168" s="156">
        <f t="shared" si="458"/>
        <v>43628</v>
      </c>
      <c r="F168" s="176" t="str">
        <f t="array" ref="F168">IFERROR(INDEX(Etat!A:C,MATCH('2019'!$F$4:$I$4&amp;'2019'!$E168,FNOM&amp;FDATE,0),3)," ")</f>
        <v xml:space="preserve"> </v>
      </c>
      <c r="G168" s="178" t="str">
        <f t="array" ref="G168">IFERROR(INDEX(Etat!A:D,MATCH('2019'!$F$4:$I$4&amp;'2019'!$E168,FNOM&amp;FDATE,0),4)," ")</f>
        <v xml:space="preserve"> </v>
      </c>
      <c r="H168" s="187">
        <f t="shared" si="459"/>
        <v>0</v>
      </c>
      <c r="I168" s="188">
        <f t="shared" ref="I168:I174" si="520">I167+H168</f>
        <v>0</v>
      </c>
      <c r="J168" s="176" t="str">
        <f t="array" ref="J168">IFERROR(INDEX(FDONN,MATCH($J$4&amp;$E168,FNOM&amp;FDATE,0),3)," ")</f>
        <v xml:space="preserve"> </v>
      </c>
      <c r="K168" s="178" t="str">
        <f t="array" ref="K168">IFERROR(INDEX(FDONN,MATCH($J$4&amp;$E168,FNOM&amp;FDATE,0),4)," ")</f>
        <v xml:space="preserve"> </v>
      </c>
      <c r="L168" s="187">
        <f t="shared" si="460"/>
        <v>0</v>
      </c>
      <c r="M168" s="188">
        <f t="shared" si="492"/>
        <v>0</v>
      </c>
      <c r="N168" s="176" t="str">
        <f t="array" ref="N168">IFERROR(INDEX(FDONN,MATCH($N$4&amp;$E168,FNOM&amp;FDATE,0),3)," ")</f>
        <v xml:space="preserve"> </v>
      </c>
      <c r="O168" s="178" t="str">
        <f t="array" ref="O168">IFERROR(INDEX(FDONN,MATCH($N$4&amp;$E168,FNOM&amp;FDATE,0),4)," ")</f>
        <v xml:space="preserve"> </v>
      </c>
      <c r="P168" s="187">
        <f t="shared" si="461"/>
        <v>0</v>
      </c>
      <c r="Q168" s="188">
        <f t="shared" si="493"/>
        <v>0</v>
      </c>
      <c r="R168" s="176" t="str">
        <f t="array" ref="R168">IFERROR(INDEX(FDONN,MATCH($R$4&amp;$E168,FNOM&amp;FDATE,0),3)," ")</f>
        <v xml:space="preserve"> </v>
      </c>
      <c r="S168" s="178" t="str">
        <f t="array" ref="S168">IFERROR(INDEX(FDONN,MATCH($R$4&amp;$E168,FNOM&amp;FDATE,0),4)," ")</f>
        <v xml:space="preserve"> </v>
      </c>
      <c r="T168" s="187">
        <f t="shared" si="462"/>
        <v>0</v>
      </c>
      <c r="U168" s="188">
        <f t="shared" si="494"/>
        <v>0</v>
      </c>
      <c r="V168" s="176" t="str">
        <f t="array" ref="V168">IFERROR(INDEX(FDONN,MATCH($V$4&amp;$E168,FNOM&amp;FDATE,0),3)," ")</f>
        <v xml:space="preserve"> </v>
      </c>
      <c r="W168" s="178" t="str">
        <f t="array" ref="W168">IFERROR(INDEX(FDONN,MATCH($V$4&amp;$E168,FNOM&amp;FDATE,0),4)," ")</f>
        <v xml:space="preserve"> </v>
      </c>
      <c r="X168" s="187">
        <f t="shared" si="463"/>
        <v>0</v>
      </c>
      <c r="Y168" s="188">
        <f t="shared" si="495"/>
        <v>0</v>
      </c>
      <c r="Z168" s="176" t="str">
        <f t="array" ref="Z168">IFERROR(INDEX(FDONN,MATCH($Z$4&amp;$E168,FNOM&amp;FDATE,0),3)," ")</f>
        <v xml:space="preserve"> </v>
      </c>
      <c r="AA168" s="178" t="str">
        <f t="array" ref="AA168">IFERROR(INDEX(FDONN,MATCH($Z$4&amp;$E168,FNOM&amp;FDATE,0),4)," ")</f>
        <v xml:space="preserve"> </v>
      </c>
      <c r="AB168" s="187">
        <f t="shared" si="464"/>
        <v>0</v>
      </c>
      <c r="AC168" s="188">
        <f t="shared" si="496"/>
        <v>0</v>
      </c>
      <c r="AD168" s="176" t="str">
        <f t="shared" si="456"/>
        <v xml:space="preserve"> </v>
      </c>
      <c r="AE168" s="178" t="str">
        <f t="shared" si="457"/>
        <v xml:space="preserve"> </v>
      </c>
      <c r="AF168" s="187">
        <f t="shared" si="465"/>
        <v>0</v>
      </c>
      <c r="AG168" s="188">
        <f t="shared" si="497"/>
        <v>0</v>
      </c>
      <c r="AH168" s="176" t="str">
        <f t="array" ref="AH168">IFERROR(INDEX(FDONN,MATCH($AH$4&amp;$E168,FNOM&amp;FDATE,0),3)," ")</f>
        <v xml:space="preserve"> </v>
      </c>
      <c r="AI168" s="178" t="str">
        <f t="array" ref="AI168">IFERROR(INDEX(FDONN,MATCH($AH$4&amp;$E168,FNOM&amp;FDATE,0),4)," ")</f>
        <v xml:space="preserve"> </v>
      </c>
      <c r="AJ168" s="187">
        <f t="shared" si="466"/>
        <v>0</v>
      </c>
      <c r="AK168" s="188">
        <f t="shared" si="498"/>
        <v>0</v>
      </c>
      <c r="AL168" s="176" t="str">
        <f t="array" ref="AL168">IFERROR(INDEX(FDONN,MATCH($AL$4&amp;$E168,FNOM&amp;FDATE,0),3)," ")</f>
        <v xml:space="preserve"> </v>
      </c>
      <c r="AM168" s="178" t="str">
        <f t="array" ref="AM168">IFERROR(INDEX(FDONN,MATCH($AL$4&amp;$E168,FNOM&amp;FDATE,0),4)," ")</f>
        <v xml:space="preserve"> </v>
      </c>
      <c r="AN168" s="187">
        <f t="shared" si="467"/>
        <v>0</v>
      </c>
      <c r="AO168" s="188">
        <f t="shared" si="499"/>
        <v>0</v>
      </c>
      <c r="AP168" s="176" t="str">
        <f t="array" ref="AP168">IFERROR(INDEX(FDONN,MATCH($AP$4&amp;$E168,FNOM&amp;FDATE,0),3)," ")</f>
        <v xml:space="preserve"> </v>
      </c>
      <c r="AQ168" s="178" t="str">
        <f t="array" ref="AQ168">IFERROR(INDEX(FDONN,MATCH($AP$4&amp;$E168,FNOM&amp;FDATE,0),4)," ")</f>
        <v xml:space="preserve"> </v>
      </c>
      <c r="AR168" s="187">
        <f t="shared" si="468"/>
        <v>0</v>
      </c>
      <c r="AS168" s="188">
        <f t="shared" si="500"/>
        <v>0</v>
      </c>
      <c r="AT168" s="176" t="str">
        <f t="array" ref="AT168">IFERROR(INDEX(FDONN,MATCH($AT$4&amp;$E168,FNOM&amp;FDATE,0),3)," ")</f>
        <v xml:space="preserve"> </v>
      </c>
      <c r="AU168" s="178" t="str">
        <f t="array" ref="AU168">IFERROR(INDEX(FDONN,MATCH($AT$4&amp;$E168,FNOM&amp;FDATE,0),4)," ")</f>
        <v xml:space="preserve"> </v>
      </c>
      <c r="AV168" s="187">
        <f t="shared" si="469"/>
        <v>0</v>
      </c>
      <c r="AW168" s="188">
        <f t="shared" si="501"/>
        <v>0</v>
      </c>
      <c r="AX168" s="176" t="str">
        <f t="array" ref="AX168">IFERROR(INDEX(FDONN,MATCH($AX$4&amp;$E168,FNOM&amp;FDATE,0),3)," ")</f>
        <v xml:space="preserve"> </v>
      </c>
      <c r="AY168" s="178" t="str">
        <f t="array" ref="AY168">IFERROR(INDEX(FDONN,MATCH($AX$4&amp;$E168,FNOM&amp;FDATE,0),4)," ")</f>
        <v xml:space="preserve"> </v>
      </c>
      <c r="AZ168" s="187">
        <f t="shared" si="470"/>
        <v>0</v>
      </c>
      <c r="BA168" s="188">
        <f t="shared" si="502"/>
        <v>0</v>
      </c>
      <c r="BB168" s="176" t="str">
        <f t="array" ref="BB168">IFERROR(INDEX(FDONN,MATCH($BB$4&amp;$E168,FNOM&amp;FDATE,0),3)," ")</f>
        <v xml:space="preserve"> </v>
      </c>
      <c r="BC168" s="178" t="str">
        <f t="array" ref="BC168">IFERROR(INDEX(FDONN,MATCH($BB$4&amp;$E168,FNOM&amp;FDATE,0),4)," ")</f>
        <v xml:space="preserve"> </v>
      </c>
      <c r="BD168" s="187">
        <f t="shared" si="471"/>
        <v>0</v>
      </c>
      <c r="BE168" s="188">
        <f t="shared" si="503"/>
        <v>0</v>
      </c>
      <c r="BF168" s="176" t="str">
        <f t="array" ref="BF168">IFERROR(INDEX(FDONN,MATCH($BF$4&amp;$E168,FNOM&amp;FDATE,0),3)," ")</f>
        <v xml:space="preserve"> </v>
      </c>
      <c r="BG168" s="178" t="str">
        <f t="array" ref="BG168">IFERROR(INDEX(FDONN,MATCH($BF$4&amp;$E168,FNOM&amp;FDATE,0),4)," ")</f>
        <v xml:space="preserve"> </v>
      </c>
      <c r="BH168" s="187">
        <f t="shared" si="472"/>
        <v>0</v>
      </c>
      <c r="BI168" s="188">
        <f t="shared" si="504"/>
        <v>0</v>
      </c>
      <c r="BJ168" s="176" t="str">
        <f t="array" ref="BJ168">IFERROR(INDEX(FDONN,MATCH($BJ$4&amp;$E168,FNOM&amp;FDATE,0),3)," ")</f>
        <v xml:space="preserve"> </v>
      </c>
      <c r="BK168" s="178" t="str">
        <f t="array" ref="BK168">IFERROR(INDEX(FDONN,MATCH($BJ$4&amp;$E168,FNOM&amp;FDATE,0),4)," ")</f>
        <v xml:space="preserve"> </v>
      </c>
      <c r="BL168" s="187">
        <f t="shared" si="473"/>
        <v>0</v>
      </c>
      <c r="BM168" s="188">
        <f t="shared" si="505"/>
        <v>0</v>
      </c>
      <c r="BN168" s="176" t="str">
        <f t="array" ref="BN168">IFERROR(INDEX(FDONN,MATCH($BN$4&amp;$E168,FNOM&amp;FDATE,0),3)," ")</f>
        <v xml:space="preserve"> </v>
      </c>
      <c r="BO168" s="178" t="str">
        <f t="array" ref="BO168">IFERROR(INDEX(FDONN,MATCH($BN$4&amp;$E168,FNOM&amp;FDATE,0),4)," ")</f>
        <v xml:space="preserve"> </v>
      </c>
      <c r="BP168" s="187">
        <f t="shared" si="474"/>
        <v>0</v>
      </c>
      <c r="BQ168" s="188">
        <f t="shared" si="506"/>
        <v>0</v>
      </c>
      <c r="BR168" s="176" t="str">
        <f t="array" ref="BR168">IFERROR(INDEX(FDONN,MATCH($BR$4&amp;$E168,FNOM&amp;FDATE,0),3)," ")</f>
        <v xml:space="preserve"> </v>
      </c>
      <c r="BS168" s="178" t="str">
        <f t="array" ref="BS168">IFERROR(INDEX(FDONN,MATCH($BR$4&amp;$E168,FNOM&amp;FDATE,0),4)," ")</f>
        <v xml:space="preserve"> </v>
      </c>
      <c r="BT168" s="187">
        <f t="shared" si="475"/>
        <v>0</v>
      </c>
      <c r="BU168" s="188">
        <f t="shared" si="507"/>
        <v>0</v>
      </c>
      <c r="BV168" s="176" t="str">
        <f t="array" ref="BV168">IFERROR(INDEX(FDONN,MATCH($BV$4&amp;$E168,FNOM&amp;FDATE,0),3)," ")</f>
        <v xml:space="preserve"> </v>
      </c>
      <c r="BW168" s="178" t="str">
        <f t="array" ref="BW168">IFERROR(INDEX(FDONN,MATCH($BV$4&amp;$E168,FNOM&amp;FDATE,0),4)," ")</f>
        <v xml:space="preserve"> </v>
      </c>
      <c r="BX168" s="187">
        <f t="shared" si="476"/>
        <v>0</v>
      </c>
      <c r="BY168" s="188">
        <f t="shared" si="508"/>
        <v>0</v>
      </c>
      <c r="BZ168" s="176" t="str">
        <f t="array" ref="BZ168">IFERROR(INDEX(FDONN,MATCH($BZ$4&amp;$E168,FNOM&amp;FDATE,0),3)," ")</f>
        <v xml:space="preserve"> </v>
      </c>
      <c r="CA168" s="178" t="str">
        <f t="array" ref="CA168">IFERROR(INDEX(FDONN,MATCH($BZ$4&amp;$E168,FNOM&amp;FDATE,0),4)," ")</f>
        <v xml:space="preserve"> </v>
      </c>
      <c r="CB168" s="187">
        <f t="shared" si="477"/>
        <v>0</v>
      </c>
      <c r="CC168" s="188">
        <f t="shared" si="509"/>
        <v>0</v>
      </c>
      <c r="CD168" s="176" t="str">
        <f t="array" ref="CD168">IFERROR(INDEX(FDONN,MATCH($CD$4&amp;$E168,FNOM&amp;FDATE,0),3)," ")</f>
        <v xml:space="preserve"> </v>
      </c>
      <c r="CE168" s="178" t="str">
        <f t="array" ref="CE168">IFERROR(INDEX(FDONN,MATCH($CD$4&amp;$E168,FNOM&amp;FDATE,0),4)," ")</f>
        <v xml:space="preserve"> </v>
      </c>
      <c r="CF168" s="187">
        <f t="shared" si="478"/>
        <v>0</v>
      </c>
      <c r="CG168" s="188">
        <f t="shared" si="510"/>
        <v>0</v>
      </c>
      <c r="CH168" s="176" t="str">
        <f t="array" ref="CH168">IFERROR(INDEX(FDONN,MATCH($CH$4&amp;$E168,FNOM&amp;FDATE,0),3)," ")</f>
        <v xml:space="preserve"> </v>
      </c>
      <c r="CI168" s="178" t="str">
        <f t="array" ref="CI168">IFERROR(INDEX(FDONN,MATCH($CH$4&amp;$E168,FNOM&amp;FDATE,0),4)," ")</f>
        <v xml:space="preserve"> </v>
      </c>
      <c r="CJ168" s="187">
        <f t="shared" si="479"/>
        <v>0</v>
      </c>
      <c r="CK168" s="188">
        <f t="shared" si="511"/>
        <v>0</v>
      </c>
      <c r="CL168" s="176" t="str">
        <f t="array" ref="CL168">IFERROR(INDEX(FDONN,MATCH($CL$4&amp;$E168,FNOM&amp;FDATE,0),3)," ")</f>
        <v xml:space="preserve"> </v>
      </c>
      <c r="CM168" s="178" t="str">
        <f t="array" ref="CM168">IFERROR(INDEX(FDONN,MATCH($CL$4&amp;$E168,FNOM&amp;FDATE,0),4)," ")</f>
        <v xml:space="preserve"> </v>
      </c>
      <c r="CN168" s="187">
        <f t="shared" si="480"/>
        <v>0</v>
      </c>
      <c r="CO168" s="188">
        <f t="shared" si="512"/>
        <v>0</v>
      </c>
      <c r="CP168" s="176" t="str">
        <f t="array" ref="CP168">IFERROR(INDEX(FDONN,MATCH($CP$4&amp;$E168,FNOM&amp;FDATE,0),3)," ")</f>
        <v xml:space="preserve"> </v>
      </c>
      <c r="CQ168" s="178" t="str">
        <f t="array" ref="CQ168">IFERROR(INDEX(FDONN,MATCH($CP$4&amp;$E168,FNOM&amp;FDATE,0),4)," ")</f>
        <v xml:space="preserve"> </v>
      </c>
      <c r="CR168" s="187">
        <f t="shared" si="481"/>
        <v>0</v>
      </c>
      <c r="CS168" s="188">
        <f t="shared" si="513"/>
        <v>0</v>
      </c>
      <c r="CT168" s="176" t="str">
        <f t="array" ref="CT168">IFERROR(INDEX(FDONN,MATCH($CT$4&amp;$E168,FNOM&amp;FDATE,0),3)," ")</f>
        <v xml:space="preserve"> </v>
      </c>
      <c r="CU168" s="178" t="str">
        <f t="array" ref="CU168">IFERROR(INDEX(FDONN,MATCH($CT$4&amp;$E168,FNOM&amp;FDATE,0),4)," ")</f>
        <v xml:space="preserve"> </v>
      </c>
      <c r="CV168" s="187">
        <f t="shared" si="482"/>
        <v>0</v>
      </c>
      <c r="CW168" s="188">
        <f t="shared" si="514"/>
        <v>0</v>
      </c>
      <c r="CX168" s="176" t="str">
        <f t="array" ref="CX168">IFERROR(INDEX(FDONN,MATCH($CX$4&amp;$E168,FNOM&amp;FDATE,0),3)," ")</f>
        <v xml:space="preserve"> </v>
      </c>
      <c r="CY168" s="178" t="str">
        <f t="array" ref="CY168">IFERROR(INDEX(FDONN,MATCH($CX$4&amp;$E168,FNOM&amp;FDATE,0),4)," ")</f>
        <v xml:space="preserve"> </v>
      </c>
      <c r="CZ168" s="187">
        <f t="shared" si="483"/>
        <v>0</v>
      </c>
      <c r="DA168" s="188">
        <f t="shared" si="515"/>
        <v>0</v>
      </c>
      <c r="DB168" s="176" t="str">
        <f t="array" ref="DB168">IFERROR(INDEX(FDONN,MATCH($DB$4&amp;$E168,FNOM&amp;FDATE,0),3)," ")</f>
        <v xml:space="preserve"> </v>
      </c>
      <c r="DC168" s="178" t="str">
        <f t="array" ref="DC168">IFERROR(INDEX(FDONN,MATCH($DB$4&amp;$E168,FNOM&amp;FDATE,0),4)," ")</f>
        <v xml:space="preserve"> </v>
      </c>
      <c r="DD168" s="187">
        <f t="shared" si="484"/>
        <v>0</v>
      </c>
      <c r="DE168" s="188">
        <f t="shared" si="516"/>
        <v>0</v>
      </c>
      <c r="DF168" s="176" t="str">
        <f t="array" ref="DF168">IFERROR(INDEX(FDONN,MATCH($DF$4&amp;$E168,FNOM&amp;FDATE,0),3)," ")</f>
        <v xml:space="preserve"> </v>
      </c>
      <c r="DG168" s="178" t="str">
        <f t="array" ref="DG168">IFERROR(INDEX(FDONN,MATCH($DF$4&amp;$E168,FNOM&amp;FDATE,0),4)," ")</f>
        <v xml:space="preserve"> </v>
      </c>
      <c r="DH168" s="187">
        <f t="shared" si="485"/>
        <v>0</v>
      </c>
      <c r="DI168" s="188">
        <f t="shared" si="517"/>
        <v>0</v>
      </c>
      <c r="DJ168" s="176" t="str">
        <f t="array" ref="DJ168">IFERROR(INDEX(FDONN,MATCH($DJ$4&amp;$E168,FNOM&amp;FDATE,0),3)," ")</f>
        <v xml:space="preserve"> </v>
      </c>
      <c r="DK168" s="178" t="str">
        <f t="array" ref="DK168">IFERROR(INDEX(FDONN,MATCH($DJ$4&amp;$E168,FNOM&amp;FDATE,0),4)," ")</f>
        <v xml:space="preserve"> </v>
      </c>
      <c r="DL168" s="187">
        <f t="shared" si="486"/>
        <v>0</v>
      </c>
      <c r="DM168" s="188">
        <f t="shared" si="518"/>
        <v>0</v>
      </c>
      <c r="DN168" s="194" t="str">
        <f t="array" ref="DN168">IFERROR(INDEX(FDONN,MATCH($DN$4&amp;$E168,FNOM&amp;FDATE,0),3)," ")</f>
        <v xml:space="preserve"> </v>
      </c>
      <c r="DO168" s="178" t="str">
        <f t="array" ref="DO168">IFERROR(INDEX(FDONN,MATCH($DN$4&amp;$E168,FNOM&amp;FDATE,0),4)," ")</f>
        <v xml:space="preserve"> </v>
      </c>
      <c r="DP168" s="187">
        <f t="shared" si="487"/>
        <v>0</v>
      </c>
      <c r="DQ168" s="188">
        <f t="shared" si="519"/>
        <v>0</v>
      </c>
    </row>
    <row r="169" spans="1:121" ht="16.5" thickBot="1" x14ac:dyDescent="0.3">
      <c r="A169" s="97"/>
      <c r="B169" s="95">
        <f t="shared" si="453"/>
        <v>4</v>
      </c>
      <c r="C169" s="95">
        <f t="shared" si="454"/>
        <v>24</v>
      </c>
      <c r="D169" s="95">
        <f t="shared" si="455"/>
        <v>6</v>
      </c>
      <c r="E169" s="156">
        <f t="shared" si="458"/>
        <v>43629</v>
      </c>
      <c r="F169" s="176" t="str">
        <f t="array" ref="F169">IFERROR(INDEX(Etat!A:C,MATCH('2019'!$F$4:$I$4&amp;'2019'!$E169,FNOM&amp;FDATE,0),3)," ")</f>
        <v xml:space="preserve"> </v>
      </c>
      <c r="G169" s="178" t="str">
        <f t="array" ref="G169">IFERROR(INDEX(Etat!A:D,MATCH('2019'!$F$4:$I$4&amp;'2019'!$E169,FNOM&amp;FDATE,0),4)," ")</f>
        <v xml:space="preserve"> </v>
      </c>
      <c r="H169" s="187">
        <f t="shared" si="459"/>
        <v>0</v>
      </c>
      <c r="I169" s="188">
        <f t="shared" si="520"/>
        <v>0</v>
      </c>
      <c r="J169" s="176" t="str">
        <f t="array" ref="J169">IFERROR(INDEX(FDONN,MATCH($J$4&amp;$E169,FNOM&amp;FDATE,0),3)," ")</f>
        <v xml:space="preserve"> </v>
      </c>
      <c r="K169" s="178" t="str">
        <f t="array" ref="K169">IFERROR(INDEX(FDONN,MATCH($J$4&amp;$E169,FNOM&amp;FDATE,0),4)," ")</f>
        <v xml:space="preserve"> </v>
      </c>
      <c r="L169" s="187">
        <f t="shared" si="460"/>
        <v>0</v>
      </c>
      <c r="M169" s="188">
        <f t="shared" si="492"/>
        <v>0</v>
      </c>
      <c r="N169" s="176" t="str">
        <f t="array" ref="N169">IFERROR(INDEX(FDONN,MATCH($N$4&amp;$E169,FNOM&amp;FDATE,0),3)," ")</f>
        <v xml:space="preserve"> </v>
      </c>
      <c r="O169" s="178" t="str">
        <f t="array" ref="O169">IFERROR(INDEX(FDONN,MATCH($N$4&amp;$E169,FNOM&amp;FDATE,0),4)," ")</f>
        <v xml:space="preserve"> </v>
      </c>
      <c r="P169" s="187">
        <f t="shared" si="461"/>
        <v>0</v>
      </c>
      <c r="Q169" s="188">
        <f t="shared" si="493"/>
        <v>0</v>
      </c>
      <c r="R169" s="176" t="str">
        <f t="array" ref="R169">IFERROR(INDEX(FDONN,MATCH($R$4&amp;$E169,FNOM&amp;FDATE,0),3)," ")</f>
        <v xml:space="preserve"> </v>
      </c>
      <c r="S169" s="178" t="str">
        <f t="array" ref="S169">IFERROR(INDEX(FDONN,MATCH($R$4&amp;$E169,FNOM&amp;FDATE,0),4)," ")</f>
        <v xml:space="preserve"> </v>
      </c>
      <c r="T169" s="187">
        <f t="shared" si="462"/>
        <v>0</v>
      </c>
      <c r="U169" s="188">
        <f t="shared" si="494"/>
        <v>0</v>
      </c>
      <c r="V169" s="176" t="str">
        <f t="array" ref="V169">IFERROR(INDEX(FDONN,MATCH($V$4&amp;$E169,FNOM&amp;FDATE,0),3)," ")</f>
        <v xml:space="preserve"> </v>
      </c>
      <c r="W169" s="178" t="str">
        <f t="array" ref="W169">IFERROR(INDEX(FDONN,MATCH($V$4&amp;$E169,FNOM&amp;FDATE,0),4)," ")</f>
        <v xml:space="preserve"> </v>
      </c>
      <c r="X169" s="187">
        <f t="shared" si="463"/>
        <v>0</v>
      </c>
      <c r="Y169" s="188">
        <f t="shared" si="495"/>
        <v>0</v>
      </c>
      <c r="Z169" s="176" t="str">
        <f t="array" ref="Z169">IFERROR(INDEX(FDONN,MATCH($Z$4&amp;$E169,FNOM&amp;FDATE,0),3)," ")</f>
        <v xml:space="preserve"> </v>
      </c>
      <c r="AA169" s="178" t="str">
        <f t="array" ref="AA169">IFERROR(INDEX(FDONN,MATCH($Z$4&amp;$E169,FNOM&amp;FDATE,0),4)," ")</f>
        <v xml:space="preserve"> </v>
      </c>
      <c r="AB169" s="187">
        <f t="shared" si="464"/>
        <v>0</v>
      </c>
      <c r="AC169" s="188">
        <f t="shared" si="496"/>
        <v>0</v>
      </c>
      <c r="AD169" s="176" t="str">
        <f t="shared" si="456"/>
        <v xml:space="preserve"> </v>
      </c>
      <c r="AE169" s="178" t="str">
        <f t="shared" si="457"/>
        <v xml:space="preserve"> </v>
      </c>
      <c r="AF169" s="187">
        <f t="shared" si="465"/>
        <v>0</v>
      </c>
      <c r="AG169" s="188">
        <f t="shared" si="497"/>
        <v>0</v>
      </c>
      <c r="AH169" s="176" t="str">
        <f t="array" ref="AH169">IFERROR(INDEX(FDONN,MATCH($AH$4&amp;$E169,FNOM&amp;FDATE,0),3)," ")</f>
        <v xml:space="preserve"> </v>
      </c>
      <c r="AI169" s="178" t="str">
        <f t="array" ref="AI169">IFERROR(INDEX(FDONN,MATCH($AH$4&amp;$E169,FNOM&amp;FDATE,0),4)," ")</f>
        <v xml:space="preserve"> </v>
      </c>
      <c r="AJ169" s="187">
        <f t="shared" si="466"/>
        <v>0</v>
      </c>
      <c r="AK169" s="188">
        <f t="shared" si="498"/>
        <v>0</v>
      </c>
      <c r="AL169" s="176" t="str">
        <f t="array" ref="AL169">IFERROR(INDEX(FDONN,MATCH($AL$4&amp;$E169,FNOM&amp;FDATE,0),3)," ")</f>
        <v xml:space="preserve"> </v>
      </c>
      <c r="AM169" s="178" t="str">
        <f t="array" ref="AM169">IFERROR(INDEX(FDONN,MATCH($AL$4&amp;$E169,FNOM&amp;FDATE,0),4)," ")</f>
        <v xml:space="preserve"> </v>
      </c>
      <c r="AN169" s="187">
        <f t="shared" si="467"/>
        <v>0</v>
      </c>
      <c r="AO169" s="188">
        <f t="shared" si="499"/>
        <v>0</v>
      </c>
      <c r="AP169" s="176" t="str">
        <f t="array" ref="AP169">IFERROR(INDEX(FDONN,MATCH($AP$4&amp;$E169,FNOM&amp;FDATE,0),3)," ")</f>
        <v xml:space="preserve"> </v>
      </c>
      <c r="AQ169" s="178" t="str">
        <f t="array" ref="AQ169">IFERROR(INDEX(FDONN,MATCH($AP$4&amp;$E169,FNOM&amp;FDATE,0),4)," ")</f>
        <v xml:space="preserve"> </v>
      </c>
      <c r="AR169" s="187">
        <f t="shared" si="468"/>
        <v>0</v>
      </c>
      <c r="AS169" s="188">
        <f t="shared" si="500"/>
        <v>0</v>
      </c>
      <c r="AT169" s="176" t="str">
        <f t="array" ref="AT169">IFERROR(INDEX(FDONN,MATCH($AT$4&amp;$E169,FNOM&amp;FDATE,0),3)," ")</f>
        <v xml:space="preserve"> </v>
      </c>
      <c r="AU169" s="178" t="str">
        <f t="array" ref="AU169">IFERROR(INDEX(FDONN,MATCH($AT$4&amp;$E169,FNOM&amp;FDATE,0),4)," ")</f>
        <v xml:space="preserve"> </v>
      </c>
      <c r="AV169" s="187">
        <f t="shared" si="469"/>
        <v>0</v>
      </c>
      <c r="AW169" s="188">
        <f t="shared" si="501"/>
        <v>0</v>
      </c>
      <c r="AX169" s="176" t="str">
        <f t="array" ref="AX169">IFERROR(INDEX(FDONN,MATCH($AX$4&amp;$E169,FNOM&amp;FDATE,0),3)," ")</f>
        <v xml:space="preserve"> </v>
      </c>
      <c r="AY169" s="178" t="str">
        <f t="array" ref="AY169">IFERROR(INDEX(FDONN,MATCH($AX$4&amp;$E169,FNOM&amp;FDATE,0),4)," ")</f>
        <v xml:space="preserve"> </v>
      </c>
      <c r="AZ169" s="187">
        <f t="shared" si="470"/>
        <v>0</v>
      </c>
      <c r="BA169" s="188">
        <f t="shared" si="502"/>
        <v>0</v>
      </c>
      <c r="BB169" s="176" t="str">
        <f t="array" ref="BB169">IFERROR(INDEX(FDONN,MATCH($BB$4&amp;$E169,FNOM&amp;FDATE,0),3)," ")</f>
        <v xml:space="preserve"> </v>
      </c>
      <c r="BC169" s="178" t="str">
        <f t="array" ref="BC169">IFERROR(INDEX(FDONN,MATCH($BB$4&amp;$E169,FNOM&amp;FDATE,0),4)," ")</f>
        <v xml:space="preserve"> </v>
      </c>
      <c r="BD169" s="187">
        <f t="shared" si="471"/>
        <v>0</v>
      </c>
      <c r="BE169" s="188">
        <f t="shared" si="503"/>
        <v>0</v>
      </c>
      <c r="BF169" s="176" t="str">
        <f t="array" ref="BF169">IFERROR(INDEX(FDONN,MATCH($BF$4&amp;$E169,FNOM&amp;FDATE,0),3)," ")</f>
        <v xml:space="preserve"> </v>
      </c>
      <c r="BG169" s="178" t="str">
        <f t="array" ref="BG169">IFERROR(INDEX(FDONN,MATCH($BF$4&amp;$E169,FNOM&amp;FDATE,0),4)," ")</f>
        <v xml:space="preserve"> </v>
      </c>
      <c r="BH169" s="187">
        <f t="shared" si="472"/>
        <v>0</v>
      </c>
      <c r="BI169" s="188">
        <f t="shared" si="504"/>
        <v>0</v>
      </c>
      <c r="BJ169" s="176" t="str">
        <f t="array" ref="BJ169">IFERROR(INDEX(FDONN,MATCH($BJ$4&amp;$E169,FNOM&amp;FDATE,0),3)," ")</f>
        <v xml:space="preserve"> </v>
      </c>
      <c r="BK169" s="178" t="str">
        <f t="array" ref="BK169">IFERROR(INDEX(FDONN,MATCH($BJ$4&amp;$E169,FNOM&amp;FDATE,0),4)," ")</f>
        <v xml:space="preserve"> </v>
      </c>
      <c r="BL169" s="187">
        <f t="shared" si="473"/>
        <v>0</v>
      </c>
      <c r="BM169" s="188">
        <f t="shared" si="505"/>
        <v>0</v>
      </c>
      <c r="BN169" s="176" t="str">
        <f t="array" ref="BN169">IFERROR(INDEX(FDONN,MATCH($BN$4&amp;$E169,FNOM&amp;FDATE,0),3)," ")</f>
        <v xml:space="preserve"> </v>
      </c>
      <c r="BO169" s="178" t="str">
        <f t="array" ref="BO169">IFERROR(INDEX(FDONN,MATCH($BN$4&amp;$E169,FNOM&amp;FDATE,0),4)," ")</f>
        <v xml:space="preserve"> </v>
      </c>
      <c r="BP169" s="187">
        <f t="shared" si="474"/>
        <v>0</v>
      </c>
      <c r="BQ169" s="188">
        <f t="shared" si="506"/>
        <v>0</v>
      </c>
      <c r="BR169" s="176" t="str">
        <f t="array" ref="BR169">IFERROR(INDEX(FDONN,MATCH($BR$4&amp;$E169,FNOM&amp;FDATE,0),3)," ")</f>
        <v xml:space="preserve"> </v>
      </c>
      <c r="BS169" s="178" t="str">
        <f t="array" ref="BS169">IFERROR(INDEX(FDONN,MATCH($BR$4&amp;$E169,FNOM&amp;FDATE,0),4)," ")</f>
        <v xml:space="preserve"> </v>
      </c>
      <c r="BT169" s="187">
        <f t="shared" si="475"/>
        <v>0</v>
      </c>
      <c r="BU169" s="188">
        <f t="shared" si="507"/>
        <v>0</v>
      </c>
      <c r="BV169" s="176" t="str">
        <f t="array" ref="BV169">IFERROR(INDEX(FDONN,MATCH($BV$4&amp;$E169,FNOM&amp;FDATE,0),3)," ")</f>
        <v xml:space="preserve"> </v>
      </c>
      <c r="BW169" s="178" t="str">
        <f t="array" ref="BW169">IFERROR(INDEX(FDONN,MATCH($BV$4&amp;$E169,FNOM&amp;FDATE,0),4)," ")</f>
        <v xml:space="preserve"> </v>
      </c>
      <c r="BX169" s="187">
        <f t="shared" si="476"/>
        <v>0</v>
      </c>
      <c r="BY169" s="188">
        <f t="shared" si="508"/>
        <v>0</v>
      </c>
      <c r="BZ169" s="176" t="str">
        <f t="array" ref="BZ169">IFERROR(INDEX(FDONN,MATCH($BZ$4&amp;$E169,FNOM&amp;FDATE,0),3)," ")</f>
        <v xml:space="preserve"> </v>
      </c>
      <c r="CA169" s="178" t="str">
        <f t="array" ref="CA169">IFERROR(INDEX(FDONN,MATCH($BZ$4&amp;$E169,FNOM&amp;FDATE,0),4)," ")</f>
        <v xml:space="preserve"> </v>
      </c>
      <c r="CB169" s="187">
        <f t="shared" si="477"/>
        <v>0</v>
      </c>
      <c r="CC169" s="188">
        <f t="shared" si="509"/>
        <v>0</v>
      </c>
      <c r="CD169" s="176" t="str">
        <f t="array" ref="CD169">IFERROR(INDEX(FDONN,MATCH($CD$4&amp;$E169,FNOM&amp;FDATE,0),3)," ")</f>
        <v xml:space="preserve"> </v>
      </c>
      <c r="CE169" s="178" t="str">
        <f t="array" ref="CE169">IFERROR(INDEX(FDONN,MATCH($CD$4&amp;$E169,FNOM&amp;FDATE,0),4)," ")</f>
        <v xml:space="preserve"> </v>
      </c>
      <c r="CF169" s="187">
        <f t="shared" si="478"/>
        <v>0</v>
      </c>
      <c r="CG169" s="188">
        <f t="shared" si="510"/>
        <v>0</v>
      </c>
      <c r="CH169" s="176" t="str">
        <f t="array" ref="CH169">IFERROR(INDEX(FDONN,MATCH($CH$4&amp;$E169,FNOM&amp;FDATE,0),3)," ")</f>
        <v xml:space="preserve"> </v>
      </c>
      <c r="CI169" s="178" t="str">
        <f t="array" ref="CI169">IFERROR(INDEX(FDONN,MATCH($CH$4&amp;$E169,FNOM&amp;FDATE,0),4)," ")</f>
        <v xml:space="preserve"> </v>
      </c>
      <c r="CJ169" s="187">
        <f t="shared" si="479"/>
        <v>0</v>
      </c>
      <c r="CK169" s="188">
        <f t="shared" si="511"/>
        <v>0</v>
      </c>
      <c r="CL169" s="176" t="str">
        <f t="array" ref="CL169">IFERROR(INDEX(FDONN,MATCH($CL$4&amp;$E169,FNOM&amp;FDATE,0),3)," ")</f>
        <v xml:space="preserve"> </v>
      </c>
      <c r="CM169" s="178" t="str">
        <f t="array" ref="CM169">IFERROR(INDEX(FDONN,MATCH($CL$4&amp;$E169,FNOM&amp;FDATE,0),4)," ")</f>
        <v xml:space="preserve"> </v>
      </c>
      <c r="CN169" s="187">
        <f t="shared" si="480"/>
        <v>0</v>
      </c>
      <c r="CO169" s="188">
        <f t="shared" si="512"/>
        <v>0</v>
      </c>
      <c r="CP169" s="176" t="str">
        <f t="array" ref="CP169">IFERROR(INDEX(FDONN,MATCH($CP$4&amp;$E169,FNOM&amp;FDATE,0),3)," ")</f>
        <v xml:space="preserve"> </v>
      </c>
      <c r="CQ169" s="178" t="str">
        <f t="array" ref="CQ169">IFERROR(INDEX(FDONN,MATCH($CP$4&amp;$E169,FNOM&amp;FDATE,0),4)," ")</f>
        <v xml:space="preserve"> </v>
      </c>
      <c r="CR169" s="187">
        <f t="shared" si="481"/>
        <v>0</v>
      </c>
      <c r="CS169" s="188">
        <f t="shared" si="513"/>
        <v>0</v>
      </c>
      <c r="CT169" s="176" t="str">
        <f t="array" ref="CT169">IFERROR(INDEX(FDONN,MATCH($CT$4&amp;$E169,FNOM&amp;FDATE,0),3)," ")</f>
        <v xml:space="preserve"> </v>
      </c>
      <c r="CU169" s="178" t="str">
        <f t="array" ref="CU169">IFERROR(INDEX(FDONN,MATCH($CT$4&amp;$E169,FNOM&amp;FDATE,0),4)," ")</f>
        <v xml:space="preserve"> </v>
      </c>
      <c r="CV169" s="187">
        <f t="shared" si="482"/>
        <v>0</v>
      </c>
      <c r="CW169" s="188">
        <f t="shared" si="514"/>
        <v>0</v>
      </c>
      <c r="CX169" s="176" t="str">
        <f t="array" ref="CX169">IFERROR(INDEX(FDONN,MATCH($CX$4&amp;$E169,FNOM&amp;FDATE,0),3)," ")</f>
        <v xml:space="preserve"> </v>
      </c>
      <c r="CY169" s="178" t="str">
        <f t="array" ref="CY169">IFERROR(INDEX(FDONN,MATCH($CX$4&amp;$E169,FNOM&amp;FDATE,0),4)," ")</f>
        <v xml:space="preserve"> </v>
      </c>
      <c r="CZ169" s="187">
        <f t="shared" si="483"/>
        <v>0</v>
      </c>
      <c r="DA169" s="188">
        <f t="shared" si="515"/>
        <v>0</v>
      </c>
      <c r="DB169" s="176" t="str">
        <f t="array" ref="DB169">IFERROR(INDEX(FDONN,MATCH($DB$4&amp;$E169,FNOM&amp;FDATE,0),3)," ")</f>
        <v xml:space="preserve"> </v>
      </c>
      <c r="DC169" s="178" t="str">
        <f t="array" ref="DC169">IFERROR(INDEX(FDONN,MATCH($DB$4&amp;$E169,FNOM&amp;FDATE,0),4)," ")</f>
        <v xml:space="preserve"> </v>
      </c>
      <c r="DD169" s="187">
        <f t="shared" si="484"/>
        <v>0</v>
      </c>
      <c r="DE169" s="188">
        <f t="shared" si="516"/>
        <v>0</v>
      </c>
      <c r="DF169" s="176" t="str">
        <f t="array" ref="DF169">IFERROR(INDEX(FDONN,MATCH($DF$4&amp;$E169,FNOM&amp;FDATE,0),3)," ")</f>
        <v xml:space="preserve"> </v>
      </c>
      <c r="DG169" s="178" t="str">
        <f t="array" ref="DG169">IFERROR(INDEX(FDONN,MATCH($DF$4&amp;$E169,FNOM&amp;FDATE,0),4)," ")</f>
        <v xml:space="preserve"> </v>
      </c>
      <c r="DH169" s="187">
        <f t="shared" si="485"/>
        <v>0</v>
      </c>
      <c r="DI169" s="188">
        <f t="shared" si="517"/>
        <v>0</v>
      </c>
      <c r="DJ169" s="176" t="str">
        <f t="array" ref="DJ169">IFERROR(INDEX(FDONN,MATCH($DJ$4&amp;$E169,FNOM&amp;FDATE,0),3)," ")</f>
        <v xml:space="preserve"> </v>
      </c>
      <c r="DK169" s="178" t="str">
        <f t="array" ref="DK169">IFERROR(INDEX(FDONN,MATCH($DJ$4&amp;$E169,FNOM&amp;FDATE,0),4)," ")</f>
        <v xml:space="preserve"> </v>
      </c>
      <c r="DL169" s="187">
        <f t="shared" si="486"/>
        <v>0</v>
      </c>
      <c r="DM169" s="188">
        <f t="shared" si="518"/>
        <v>0</v>
      </c>
      <c r="DN169" s="194" t="str">
        <f t="array" ref="DN169">IFERROR(INDEX(FDONN,MATCH($DN$4&amp;$E169,FNOM&amp;FDATE,0),3)," ")</f>
        <v xml:space="preserve"> </v>
      </c>
      <c r="DO169" s="178" t="str">
        <f t="array" ref="DO169">IFERROR(INDEX(FDONN,MATCH($DN$4&amp;$E169,FNOM&amp;FDATE,0),4)," ")</f>
        <v xml:space="preserve"> </v>
      </c>
      <c r="DP169" s="187">
        <f t="shared" si="487"/>
        <v>0</v>
      </c>
      <c r="DQ169" s="188">
        <f t="shared" si="519"/>
        <v>0</v>
      </c>
    </row>
    <row r="170" spans="1:121" ht="16.5" thickBot="1" x14ac:dyDescent="0.3">
      <c r="A170" s="97"/>
      <c r="B170" s="95">
        <f t="shared" si="453"/>
        <v>5</v>
      </c>
      <c r="C170" s="95">
        <f t="shared" si="454"/>
        <v>24</v>
      </c>
      <c r="D170" s="95">
        <f t="shared" si="455"/>
        <v>6</v>
      </c>
      <c r="E170" s="156">
        <f t="shared" si="458"/>
        <v>43630</v>
      </c>
      <c r="F170" s="176" t="str">
        <f t="array" ref="F170">IFERROR(INDEX(Etat!A:C,MATCH('2019'!$F$4:$I$4&amp;'2019'!$E170,FNOM&amp;FDATE,0),3)," ")</f>
        <v xml:space="preserve"> </v>
      </c>
      <c r="G170" s="178" t="str">
        <f t="array" ref="G170">IFERROR(INDEX(Etat!A:D,MATCH('2019'!$F$4:$I$4&amp;'2019'!$E170,FNOM&amp;FDATE,0),4)," ")</f>
        <v xml:space="preserve"> </v>
      </c>
      <c r="H170" s="187">
        <f t="shared" si="459"/>
        <v>0</v>
      </c>
      <c r="I170" s="188">
        <f t="shared" si="520"/>
        <v>0</v>
      </c>
      <c r="J170" s="176" t="str">
        <f t="array" ref="J170">IFERROR(INDEX(FDONN,MATCH($J$4&amp;$E170,FNOM&amp;FDATE,0),3)," ")</f>
        <v xml:space="preserve"> </v>
      </c>
      <c r="K170" s="178" t="str">
        <f t="array" ref="K170">IFERROR(INDEX(FDONN,MATCH($J$4&amp;$E170,FNOM&amp;FDATE,0),4)," ")</f>
        <v xml:space="preserve"> </v>
      </c>
      <c r="L170" s="187">
        <f t="shared" si="460"/>
        <v>0</v>
      </c>
      <c r="M170" s="188">
        <f t="shared" si="492"/>
        <v>0</v>
      </c>
      <c r="N170" s="176" t="str">
        <f t="array" ref="N170">IFERROR(INDEX(FDONN,MATCH($N$4&amp;$E170,FNOM&amp;FDATE,0),3)," ")</f>
        <v xml:space="preserve"> </v>
      </c>
      <c r="O170" s="178" t="str">
        <f t="array" ref="O170">IFERROR(INDEX(FDONN,MATCH($N$4&amp;$E170,FNOM&amp;FDATE,0),4)," ")</f>
        <v xml:space="preserve"> </v>
      </c>
      <c r="P170" s="187">
        <f t="shared" si="461"/>
        <v>0</v>
      </c>
      <c r="Q170" s="188">
        <f t="shared" si="493"/>
        <v>0</v>
      </c>
      <c r="R170" s="176" t="str">
        <f t="array" ref="R170">IFERROR(INDEX(FDONN,MATCH($R$4&amp;$E170,FNOM&amp;FDATE,0),3)," ")</f>
        <v xml:space="preserve"> </v>
      </c>
      <c r="S170" s="178" t="str">
        <f t="array" ref="S170">IFERROR(INDEX(FDONN,MATCH($R$4&amp;$E170,FNOM&amp;FDATE,0),4)," ")</f>
        <v xml:space="preserve"> </v>
      </c>
      <c r="T170" s="187">
        <f t="shared" si="462"/>
        <v>0</v>
      </c>
      <c r="U170" s="188">
        <f t="shared" si="494"/>
        <v>0</v>
      </c>
      <c r="V170" s="176" t="str">
        <f t="array" ref="V170">IFERROR(INDEX(FDONN,MATCH($V$4&amp;$E170,FNOM&amp;FDATE,0),3)," ")</f>
        <v xml:space="preserve"> </v>
      </c>
      <c r="W170" s="178" t="str">
        <f t="array" ref="W170">IFERROR(INDEX(FDONN,MATCH($V$4&amp;$E170,FNOM&amp;FDATE,0),4)," ")</f>
        <v xml:space="preserve"> </v>
      </c>
      <c r="X170" s="187">
        <f t="shared" si="463"/>
        <v>0</v>
      </c>
      <c r="Y170" s="188">
        <f t="shared" si="495"/>
        <v>0</v>
      </c>
      <c r="Z170" s="176" t="str">
        <f t="array" ref="Z170">IFERROR(INDEX(FDONN,MATCH($Z$4&amp;$E170,FNOM&amp;FDATE,0),3)," ")</f>
        <v xml:space="preserve"> </v>
      </c>
      <c r="AA170" s="178" t="str">
        <f t="array" ref="AA170">IFERROR(INDEX(FDONN,MATCH($Z$4&amp;$E170,FNOM&amp;FDATE,0),4)," ")</f>
        <v xml:space="preserve"> </v>
      </c>
      <c r="AB170" s="187">
        <f t="shared" si="464"/>
        <v>0</v>
      </c>
      <c r="AC170" s="188">
        <f t="shared" si="496"/>
        <v>0</v>
      </c>
      <c r="AD170" s="176" t="str">
        <f t="shared" si="456"/>
        <v xml:space="preserve"> </v>
      </c>
      <c r="AE170" s="178" t="str">
        <f t="shared" si="457"/>
        <v xml:space="preserve"> </v>
      </c>
      <c r="AF170" s="187">
        <f t="shared" si="465"/>
        <v>0</v>
      </c>
      <c r="AG170" s="188">
        <f t="shared" si="497"/>
        <v>0</v>
      </c>
      <c r="AH170" s="176" t="str">
        <f t="array" ref="AH170">IFERROR(INDEX(FDONN,MATCH($AH$4&amp;$E170,FNOM&amp;FDATE,0),3)," ")</f>
        <v xml:space="preserve"> </v>
      </c>
      <c r="AI170" s="178" t="str">
        <f t="array" ref="AI170">IFERROR(INDEX(FDONN,MATCH($AH$4&amp;$E170,FNOM&amp;FDATE,0),4)," ")</f>
        <v xml:space="preserve"> </v>
      </c>
      <c r="AJ170" s="187">
        <f t="shared" si="466"/>
        <v>0</v>
      </c>
      <c r="AK170" s="188">
        <f t="shared" si="498"/>
        <v>0</v>
      </c>
      <c r="AL170" s="176" t="str">
        <f t="array" ref="AL170">IFERROR(INDEX(FDONN,MATCH($AL$4&amp;$E170,FNOM&amp;FDATE,0),3)," ")</f>
        <v xml:space="preserve"> </v>
      </c>
      <c r="AM170" s="178" t="str">
        <f t="array" ref="AM170">IFERROR(INDEX(FDONN,MATCH($AL$4&amp;$E170,FNOM&amp;FDATE,0),4)," ")</f>
        <v xml:space="preserve"> </v>
      </c>
      <c r="AN170" s="187">
        <f t="shared" si="467"/>
        <v>0</v>
      </c>
      <c r="AO170" s="188">
        <f t="shared" si="499"/>
        <v>0</v>
      </c>
      <c r="AP170" s="176" t="str">
        <f t="array" ref="AP170">IFERROR(INDEX(FDONN,MATCH($AP$4&amp;$E170,FNOM&amp;FDATE,0),3)," ")</f>
        <v xml:space="preserve"> </v>
      </c>
      <c r="AQ170" s="178" t="str">
        <f t="array" ref="AQ170">IFERROR(INDEX(FDONN,MATCH($AP$4&amp;$E170,FNOM&amp;FDATE,0),4)," ")</f>
        <v xml:space="preserve"> </v>
      </c>
      <c r="AR170" s="187">
        <f t="shared" si="468"/>
        <v>0</v>
      </c>
      <c r="AS170" s="188">
        <f t="shared" si="500"/>
        <v>0</v>
      </c>
      <c r="AT170" s="176" t="str">
        <f t="array" ref="AT170">IFERROR(INDEX(FDONN,MATCH($AT$4&amp;$E170,FNOM&amp;FDATE,0),3)," ")</f>
        <v xml:space="preserve"> </v>
      </c>
      <c r="AU170" s="178" t="str">
        <f t="array" ref="AU170">IFERROR(INDEX(FDONN,MATCH($AT$4&amp;$E170,FNOM&amp;FDATE,0),4)," ")</f>
        <v xml:space="preserve"> </v>
      </c>
      <c r="AV170" s="187">
        <f t="shared" si="469"/>
        <v>0</v>
      </c>
      <c r="AW170" s="188">
        <f t="shared" si="501"/>
        <v>0</v>
      </c>
      <c r="AX170" s="176" t="str">
        <f t="array" ref="AX170">IFERROR(INDEX(FDONN,MATCH($AX$4&amp;$E170,FNOM&amp;FDATE,0),3)," ")</f>
        <v xml:space="preserve"> </v>
      </c>
      <c r="AY170" s="178" t="str">
        <f t="array" ref="AY170">IFERROR(INDEX(FDONN,MATCH($AX$4&amp;$E170,FNOM&amp;FDATE,0),4)," ")</f>
        <v xml:space="preserve"> </v>
      </c>
      <c r="AZ170" s="187">
        <f t="shared" si="470"/>
        <v>0</v>
      </c>
      <c r="BA170" s="188">
        <f t="shared" si="502"/>
        <v>0</v>
      </c>
      <c r="BB170" s="176" t="str">
        <f t="array" ref="BB170">IFERROR(INDEX(FDONN,MATCH($BB$4&amp;$E170,FNOM&amp;FDATE,0),3)," ")</f>
        <v xml:space="preserve"> </v>
      </c>
      <c r="BC170" s="178" t="str">
        <f t="array" ref="BC170">IFERROR(INDEX(FDONN,MATCH($BB$4&amp;$E170,FNOM&amp;FDATE,0),4)," ")</f>
        <v xml:space="preserve"> </v>
      </c>
      <c r="BD170" s="187">
        <f t="shared" si="471"/>
        <v>0</v>
      </c>
      <c r="BE170" s="188">
        <f t="shared" si="503"/>
        <v>0</v>
      </c>
      <c r="BF170" s="176" t="str">
        <f t="array" ref="BF170">IFERROR(INDEX(FDONN,MATCH($BF$4&amp;$E170,FNOM&amp;FDATE,0),3)," ")</f>
        <v xml:space="preserve"> </v>
      </c>
      <c r="BG170" s="178" t="str">
        <f t="array" ref="BG170">IFERROR(INDEX(FDONN,MATCH($BF$4&amp;$E170,FNOM&amp;FDATE,0),4)," ")</f>
        <v xml:space="preserve"> </v>
      </c>
      <c r="BH170" s="187">
        <f t="shared" si="472"/>
        <v>0</v>
      </c>
      <c r="BI170" s="188">
        <f t="shared" si="504"/>
        <v>0</v>
      </c>
      <c r="BJ170" s="176" t="str">
        <f t="array" ref="BJ170">IFERROR(INDEX(FDONN,MATCH($BJ$4&amp;$E170,FNOM&amp;FDATE,0),3)," ")</f>
        <v xml:space="preserve"> </v>
      </c>
      <c r="BK170" s="178" t="str">
        <f t="array" ref="BK170">IFERROR(INDEX(FDONN,MATCH($BJ$4&amp;$E170,FNOM&amp;FDATE,0),4)," ")</f>
        <v xml:space="preserve"> </v>
      </c>
      <c r="BL170" s="187">
        <f t="shared" si="473"/>
        <v>0</v>
      </c>
      <c r="BM170" s="188">
        <f t="shared" si="505"/>
        <v>0</v>
      </c>
      <c r="BN170" s="176" t="str">
        <f t="array" ref="BN170">IFERROR(INDEX(FDONN,MATCH($BN$4&amp;$E170,FNOM&amp;FDATE,0),3)," ")</f>
        <v xml:space="preserve"> </v>
      </c>
      <c r="BO170" s="178" t="str">
        <f t="array" ref="BO170">IFERROR(INDEX(FDONN,MATCH($BN$4&amp;$E170,FNOM&amp;FDATE,0),4)," ")</f>
        <v xml:space="preserve"> </v>
      </c>
      <c r="BP170" s="187">
        <f t="shared" si="474"/>
        <v>0</v>
      </c>
      <c r="BQ170" s="188">
        <f t="shared" si="506"/>
        <v>0</v>
      </c>
      <c r="BR170" s="176" t="str">
        <f t="array" ref="BR170">IFERROR(INDEX(FDONN,MATCH($BR$4&amp;$E170,FNOM&amp;FDATE,0),3)," ")</f>
        <v xml:space="preserve"> </v>
      </c>
      <c r="BS170" s="178" t="str">
        <f t="array" ref="BS170">IFERROR(INDEX(FDONN,MATCH($BR$4&amp;$E170,FNOM&amp;FDATE,0),4)," ")</f>
        <v xml:space="preserve"> </v>
      </c>
      <c r="BT170" s="187">
        <f t="shared" si="475"/>
        <v>0</v>
      </c>
      <c r="BU170" s="188">
        <f t="shared" si="507"/>
        <v>0</v>
      </c>
      <c r="BV170" s="176" t="str">
        <f t="array" ref="BV170">IFERROR(INDEX(FDONN,MATCH($BV$4&amp;$E170,FNOM&amp;FDATE,0),3)," ")</f>
        <v xml:space="preserve"> </v>
      </c>
      <c r="BW170" s="178" t="str">
        <f t="array" ref="BW170">IFERROR(INDEX(FDONN,MATCH($BV$4&amp;$E170,FNOM&amp;FDATE,0),4)," ")</f>
        <v xml:space="preserve"> </v>
      </c>
      <c r="BX170" s="187">
        <f t="shared" si="476"/>
        <v>0</v>
      </c>
      <c r="BY170" s="188">
        <f t="shared" si="508"/>
        <v>0</v>
      </c>
      <c r="BZ170" s="176" t="str">
        <f t="array" ref="BZ170">IFERROR(INDEX(FDONN,MATCH($BZ$4&amp;$E170,FNOM&amp;FDATE,0),3)," ")</f>
        <v xml:space="preserve"> </v>
      </c>
      <c r="CA170" s="178" t="str">
        <f t="array" ref="CA170">IFERROR(INDEX(FDONN,MATCH($BZ$4&amp;$E170,FNOM&amp;FDATE,0),4)," ")</f>
        <v xml:space="preserve"> </v>
      </c>
      <c r="CB170" s="187">
        <f t="shared" si="477"/>
        <v>0</v>
      </c>
      <c r="CC170" s="188">
        <f t="shared" si="509"/>
        <v>0</v>
      </c>
      <c r="CD170" s="176" t="str">
        <f t="array" ref="CD170">IFERROR(INDEX(FDONN,MATCH($CD$4&amp;$E170,FNOM&amp;FDATE,0),3)," ")</f>
        <v xml:space="preserve"> </v>
      </c>
      <c r="CE170" s="178" t="str">
        <f t="array" ref="CE170">IFERROR(INDEX(FDONN,MATCH($CD$4&amp;$E170,FNOM&amp;FDATE,0),4)," ")</f>
        <v xml:space="preserve"> </v>
      </c>
      <c r="CF170" s="187">
        <f t="shared" si="478"/>
        <v>0</v>
      </c>
      <c r="CG170" s="188">
        <f t="shared" si="510"/>
        <v>0</v>
      </c>
      <c r="CH170" s="176" t="str">
        <f t="array" ref="CH170">IFERROR(INDEX(FDONN,MATCH($CH$4&amp;$E170,FNOM&amp;FDATE,0),3)," ")</f>
        <v xml:space="preserve"> </v>
      </c>
      <c r="CI170" s="178" t="str">
        <f t="array" ref="CI170">IFERROR(INDEX(FDONN,MATCH($CH$4&amp;$E170,FNOM&amp;FDATE,0),4)," ")</f>
        <v xml:space="preserve"> </v>
      </c>
      <c r="CJ170" s="187">
        <f t="shared" si="479"/>
        <v>0</v>
      </c>
      <c r="CK170" s="188">
        <f t="shared" si="511"/>
        <v>0</v>
      </c>
      <c r="CL170" s="176" t="str">
        <f t="array" ref="CL170">IFERROR(INDEX(FDONN,MATCH($CL$4&amp;$E170,FNOM&amp;FDATE,0),3)," ")</f>
        <v xml:space="preserve"> </v>
      </c>
      <c r="CM170" s="178" t="str">
        <f t="array" ref="CM170">IFERROR(INDEX(FDONN,MATCH($CL$4&amp;$E170,FNOM&amp;FDATE,0),4)," ")</f>
        <v xml:space="preserve"> </v>
      </c>
      <c r="CN170" s="187">
        <f t="shared" si="480"/>
        <v>0</v>
      </c>
      <c r="CO170" s="188">
        <f t="shared" si="512"/>
        <v>0</v>
      </c>
      <c r="CP170" s="176" t="str">
        <f t="array" ref="CP170">IFERROR(INDEX(FDONN,MATCH($CP$4&amp;$E170,FNOM&amp;FDATE,0),3)," ")</f>
        <v xml:space="preserve"> </v>
      </c>
      <c r="CQ170" s="178" t="str">
        <f t="array" ref="CQ170">IFERROR(INDEX(FDONN,MATCH($CP$4&amp;$E170,FNOM&amp;FDATE,0),4)," ")</f>
        <v xml:space="preserve"> </v>
      </c>
      <c r="CR170" s="187">
        <f t="shared" si="481"/>
        <v>0</v>
      </c>
      <c r="CS170" s="188">
        <f t="shared" si="513"/>
        <v>0</v>
      </c>
      <c r="CT170" s="176" t="str">
        <f t="array" ref="CT170">IFERROR(INDEX(FDONN,MATCH($CT$4&amp;$E170,FNOM&amp;FDATE,0),3)," ")</f>
        <v xml:space="preserve"> </v>
      </c>
      <c r="CU170" s="178" t="str">
        <f t="array" ref="CU170">IFERROR(INDEX(FDONN,MATCH($CT$4&amp;$E170,FNOM&amp;FDATE,0),4)," ")</f>
        <v xml:space="preserve"> </v>
      </c>
      <c r="CV170" s="187">
        <f t="shared" si="482"/>
        <v>0</v>
      </c>
      <c r="CW170" s="188">
        <f t="shared" si="514"/>
        <v>0</v>
      </c>
      <c r="CX170" s="176" t="str">
        <f t="array" ref="CX170">IFERROR(INDEX(FDONN,MATCH($CX$4&amp;$E170,FNOM&amp;FDATE,0),3)," ")</f>
        <v xml:space="preserve"> </v>
      </c>
      <c r="CY170" s="178" t="str">
        <f t="array" ref="CY170">IFERROR(INDEX(FDONN,MATCH($CX$4&amp;$E170,FNOM&amp;FDATE,0),4)," ")</f>
        <v xml:space="preserve"> </v>
      </c>
      <c r="CZ170" s="187">
        <f t="shared" si="483"/>
        <v>0</v>
      </c>
      <c r="DA170" s="188">
        <f t="shared" si="515"/>
        <v>0</v>
      </c>
      <c r="DB170" s="176" t="str">
        <f t="array" ref="DB170">IFERROR(INDEX(FDONN,MATCH($DB$4&amp;$E170,FNOM&amp;FDATE,0),3)," ")</f>
        <v xml:space="preserve"> </v>
      </c>
      <c r="DC170" s="178" t="str">
        <f t="array" ref="DC170">IFERROR(INDEX(FDONN,MATCH($DB$4&amp;$E170,FNOM&amp;FDATE,0),4)," ")</f>
        <v xml:space="preserve"> </v>
      </c>
      <c r="DD170" s="187">
        <f t="shared" si="484"/>
        <v>0</v>
      </c>
      <c r="DE170" s="188">
        <f t="shared" si="516"/>
        <v>0</v>
      </c>
      <c r="DF170" s="176" t="str">
        <f t="array" ref="DF170">IFERROR(INDEX(FDONN,MATCH($DF$4&amp;$E170,FNOM&amp;FDATE,0),3)," ")</f>
        <v xml:space="preserve"> </v>
      </c>
      <c r="DG170" s="178" t="str">
        <f t="array" ref="DG170">IFERROR(INDEX(FDONN,MATCH($DF$4&amp;$E170,FNOM&amp;FDATE,0),4)," ")</f>
        <v xml:space="preserve"> </v>
      </c>
      <c r="DH170" s="187">
        <f t="shared" si="485"/>
        <v>0</v>
      </c>
      <c r="DI170" s="188">
        <f t="shared" si="517"/>
        <v>0</v>
      </c>
      <c r="DJ170" s="176" t="str">
        <f t="array" ref="DJ170">IFERROR(INDEX(FDONN,MATCH($DJ$4&amp;$E170,FNOM&amp;FDATE,0),3)," ")</f>
        <v xml:space="preserve"> </v>
      </c>
      <c r="DK170" s="178" t="str">
        <f t="array" ref="DK170">IFERROR(INDEX(FDONN,MATCH($DJ$4&amp;$E170,FNOM&amp;FDATE,0),4)," ")</f>
        <v xml:space="preserve"> </v>
      </c>
      <c r="DL170" s="187">
        <f t="shared" si="486"/>
        <v>0</v>
      </c>
      <c r="DM170" s="188">
        <f t="shared" si="518"/>
        <v>0</v>
      </c>
      <c r="DN170" s="194" t="str">
        <f t="array" ref="DN170">IFERROR(INDEX(FDONN,MATCH($DN$4&amp;$E170,FNOM&amp;FDATE,0),3)," ")</f>
        <v xml:space="preserve"> </v>
      </c>
      <c r="DO170" s="178" t="str">
        <f t="array" ref="DO170">IFERROR(INDEX(FDONN,MATCH($DN$4&amp;$E170,FNOM&amp;FDATE,0),4)," ")</f>
        <v xml:space="preserve"> </v>
      </c>
      <c r="DP170" s="187">
        <f t="shared" si="487"/>
        <v>0</v>
      </c>
      <c r="DQ170" s="188">
        <f t="shared" si="519"/>
        <v>0</v>
      </c>
    </row>
    <row r="171" spans="1:121" ht="16.5" thickBot="1" x14ac:dyDescent="0.3">
      <c r="A171" s="97"/>
      <c r="B171" s="95">
        <f t="shared" si="453"/>
        <v>6</v>
      </c>
      <c r="C171" s="95">
        <f t="shared" si="454"/>
        <v>24</v>
      </c>
      <c r="D171" s="95">
        <f t="shared" si="455"/>
        <v>6</v>
      </c>
      <c r="E171" s="156">
        <f t="shared" si="458"/>
        <v>43631</v>
      </c>
      <c r="F171" s="176" t="str">
        <f t="array" ref="F171">IFERROR(INDEX(Etat!A:C,MATCH('2019'!$F$4:$I$4&amp;'2019'!$E171,FNOM&amp;FDATE,0),3)," ")</f>
        <v xml:space="preserve"> </v>
      </c>
      <c r="G171" s="178" t="str">
        <f t="array" ref="G171">IFERROR(INDEX(Etat!A:D,MATCH('2019'!$F$4:$I$4&amp;'2019'!$E171,FNOM&amp;FDATE,0),4)," ")</f>
        <v xml:space="preserve"> </v>
      </c>
      <c r="H171" s="187">
        <f t="shared" si="459"/>
        <v>0</v>
      </c>
      <c r="I171" s="188">
        <f t="shared" si="520"/>
        <v>0</v>
      </c>
      <c r="J171" s="176" t="str">
        <f t="array" ref="J171">IFERROR(INDEX(FDONN,MATCH($J$4&amp;$E171,FNOM&amp;FDATE,0),3)," ")</f>
        <v xml:space="preserve"> </v>
      </c>
      <c r="K171" s="178" t="str">
        <f t="array" ref="K171">IFERROR(INDEX(FDONN,MATCH($J$4&amp;$E171,FNOM&amp;FDATE,0),4)," ")</f>
        <v xml:space="preserve"> </v>
      </c>
      <c r="L171" s="187">
        <f t="shared" si="460"/>
        <v>0</v>
      </c>
      <c r="M171" s="188">
        <f t="shared" si="492"/>
        <v>0</v>
      </c>
      <c r="N171" s="176" t="str">
        <f t="array" ref="N171">IFERROR(INDEX(FDONN,MATCH($N$4&amp;$E171,FNOM&amp;FDATE,0),3)," ")</f>
        <v xml:space="preserve"> </v>
      </c>
      <c r="O171" s="178" t="str">
        <f t="array" ref="O171">IFERROR(INDEX(FDONN,MATCH($N$4&amp;$E171,FNOM&amp;FDATE,0),4)," ")</f>
        <v xml:space="preserve"> </v>
      </c>
      <c r="P171" s="187">
        <f t="shared" si="461"/>
        <v>0</v>
      </c>
      <c r="Q171" s="188">
        <f t="shared" si="493"/>
        <v>0</v>
      </c>
      <c r="R171" s="176" t="str">
        <f t="array" ref="R171">IFERROR(INDEX(FDONN,MATCH($R$4&amp;$E171,FNOM&amp;FDATE,0),3)," ")</f>
        <v xml:space="preserve"> </v>
      </c>
      <c r="S171" s="178" t="str">
        <f t="array" ref="S171">IFERROR(INDEX(FDONN,MATCH($R$4&amp;$E171,FNOM&amp;FDATE,0),4)," ")</f>
        <v xml:space="preserve"> </v>
      </c>
      <c r="T171" s="187">
        <f t="shared" si="462"/>
        <v>0</v>
      </c>
      <c r="U171" s="188">
        <f t="shared" si="494"/>
        <v>0</v>
      </c>
      <c r="V171" s="176" t="str">
        <f t="array" ref="V171">IFERROR(INDEX(FDONN,MATCH($V$4&amp;$E171,FNOM&amp;FDATE,0),3)," ")</f>
        <v xml:space="preserve"> </v>
      </c>
      <c r="W171" s="178" t="str">
        <f t="array" ref="W171">IFERROR(INDEX(FDONN,MATCH($V$4&amp;$E171,FNOM&amp;FDATE,0),4)," ")</f>
        <v xml:space="preserve"> </v>
      </c>
      <c r="X171" s="187">
        <f t="shared" si="463"/>
        <v>0</v>
      </c>
      <c r="Y171" s="188">
        <f t="shared" si="495"/>
        <v>0</v>
      </c>
      <c r="Z171" s="176" t="str">
        <f t="array" ref="Z171">IFERROR(INDEX(FDONN,MATCH($Z$4&amp;$E171,FNOM&amp;FDATE,0),3)," ")</f>
        <v xml:space="preserve"> </v>
      </c>
      <c r="AA171" s="178" t="str">
        <f t="array" ref="AA171">IFERROR(INDEX(FDONN,MATCH($Z$4&amp;$E171,FNOM&amp;FDATE,0),4)," ")</f>
        <v xml:space="preserve"> </v>
      </c>
      <c r="AB171" s="187">
        <f t="shared" si="464"/>
        <v>0</v>
      </c>
      <c r="AC171" s="188">
        <f t="shared" si="496"/>
        <v>0</v>
      </c>
      <c r="AD171" s="176" t="str">
        <f t="shared" si="456"/>
        <v xml:space="preserve"> </v>
      </c>
      <c r="AE171" s="178" t="str">
        <f t="shared" si="457"/>
        <v xml:space="preserve"> </v>
      </c>
      <c r="AF171" s="187">
        <f t="shared" si="465"/>
        <v>0</v>
      </c>
      <c r="AG171" s="188">
        <f t="shared" si="497"/>
        <v>0</v>
      </c>
      <c r="AH171" s="176" t="str">
        <f t="array" ref="AH171">IFERROR(INDEX(FDONN,MATCH($AH$4&amp;$E171,FNOM&amp;FDATE,0),3)," ")</f>
        <v xml:space="preserve"> </v>
      </c>
      <c r="AI171" s="178" t="str">
        <f t="array" ref="AI171">IFERROR(INDEX(FDONN,MATCH($AH$4&amp;$E171,FNOM&amp;FDATE,0),4)," ")</f>
        <v xml:space="preserve"> </v>
      </c>
      <c r="AJ171" s="187">
        <f t="shared" si="466"/>
        <v>0</v>
      </c>
      <c r="AK171" s="188">
        <f t="shared" si="498"/>
        <v>0</v>
      </c>
      <c r="AL171" s="176" t="str">
        <f t="array" ref="AL171">IFERROR(INDEX(FDONN,MATCH($AL$4&amp;$E171,FNOM&amp;FDATE,0),3)," ")</f>
        <v xml:space="preserve"> </v>
      </c>
      <c r="AM171" s="178" t="str">
        <f t="array" ref="AM171">IFERROR(INDEX(FDONN,MATCH($AL$4&amp;$E171,FNOM&amp;FDATE,0),4)," ")</f>
        <v xml:space="preserve"> </v>
      </c>
      <c r="AN171" s="187">
        <f t="shared" si="467"/>
        <v>0</v>
      </c>
      <c r="AO171" s="188">
        <f t="shared" si="499"/>
        <v>0</v>
      </c>
      <c r="AP171" s="176" t="str">
        <f t="array" ref="AP171">IFERROR(INDEX(FDONN,MATCH($AP$4&amp;$E171,FNOM&amp;FDATE,0),3)," ")</f>
        <v xml:space="preserve"> </v>
      </c>
      <c r="AQ171" s="178" t="str">
        <f t="array" ref="AQ171">IFERROR(INDEX(FDONN,MATCH($AP$4&amp;$E171,FNOM&amp;FDATE,0),4)," ")</f>
        <v xml:space="preserve"> </v>
      </c>
      <c r="AR171" s="187">
        <f t="shared" si="468"/>
        <v>0</v>
      </c>
      <c r="AS171" s="188">
        <f t="shared" si="500"/>
        <v>0</v>
      </c>
      <c r="AT171" s="176" t="str">
        <f t="array" ref="AT171">IFERROR(INDEX(FDONN,MATCH($AT$4&amp;$E171,FNOM&amp;FDATE,0),3)," ")</f>
        <v xml:space="preserve"> </v>
      </c>
      <c r="AU171" s="178" t="str">
        <f t="array" ref="AU171">IFERROR(INDEX(FDONN,MATCH($AT$4&amp;$E171,FNOM&amp;FDATE,0),4)," ")</f>
        <v xml:space="preserve"> </v>
      </c>
      <c r="AV171" s="187">
        <f t="shared" si="469"/>
        <v>0</v>
      </c>
      <c r="AW171" s="188">
        <f t="shared" si="501"/>
        <v>0</v>
      </c>
      <c r="AX171" s="176" t="str">
        <f t="array" ref="AX171">IFERROR(INDEX(FDONN,MATCH($AX$4&amp;$E171,FNOM&amp;FDATE,0),3)," ")</f>
        <v xml:space="preserve"> </v>
      </c>
      <c r="AY171" s="178" t="str">
        <f t="array" ref="AY171">IFERROR(INDEX(FDONN,MATCH($AX$4&amp;$E171,FNOM&amp;FDATE,0),4)," ")</f>
        <v xml:space="preserve"> </v>
      </c>
      <c r="AZ171" s="187">
        <f t="shared" si="470"/>
        <v>0</v>
      </c>
      <c r="BA171" s="188">
        <f t="shared" si="502"/>
        <v>0</v>
      </c>
      <c r="BB171" s="176" t="str">
        <f t="array" ref="BB171">IFERROR(INDEX(FDONN,MATCH($BB$4&amp;$E171,FNOM&amp;FDATE,0),3)," ")</f>
        <v xml:space="preserve"> </v>
      </c>
      <c r="BC171" s="178" t="str">
        <f t="array" ref="BC171">IFERROR(INDEX(FDONN,MATCH($BB$4&amp;$E171,FNOM&amp;FDATE,0),4)," ")</f>
        <v xml:space="preserve"> </v>
      </c>
      <c r="BD171" s="187">
        <f t="shared" si="471"/>
        <v>0</v>
      </c>
      <c r="BE171" s="188">
        <f t="shared" si="503"/>
        <v>0</v>
      </c>
      <c r="BF171" s="176" t="str">
        <f t="array" ref="BF171">IFERROR(INDEX(FDONN,MATCH($BF$4&amp;$E171,FNOM&amp;FDATE,0),3)," ")</f>
        <v xml:space="preserve"> </v>
      </c>
      <c r="BG171" s="178" t="str">
        <f t="array" ref="BG171">IFERROR(INDEX(FDONN,MATCH($BF$4&amp;$E171,FNOM&amp;FDATE,0),4)," ")</f>
        <v xml:space="preserve"> </v>
      </c>
      <c r="BH171" s="187">
        <f t="shared" si="472"/>
        <v>0</v>
      </c>
      <c r="BI171" s="188">
        <f t="shared" si="504"/>
        <v>0</v>
      </c>
      <c r="BJ171" s="176" t="str">
        <f t="array" ref="BJ171">IFERROR(INDEX(FDONN,MATCH($BJ$4&amp;$E171,FNOM&amp;FDATE,0),3)," ")</f>
        <v xml:space="preserve"> </v>
      </c>
      <c r="BK171" s="178" t="str">
        <f t="array" ref="BK171">IFERROR(INDEX(FDONN,MATCH($BJ$4&amp;$E171,FNOM&amp;FDATE,0),4)," ")</f>
        <v xml:space="preserve"> </v>
      </c>
      <c r="BL171" s="187">
        <f t="shared" si="473"/>
        <v>0</v>
      </c>
      <c r="BM171" s="188">
        <f t="shared" si="505"/>
        <v>0</v>
      </c>
      <c r="BN171" s="176" t="str">
        <f t="array" ref="BN171">IFERROR(INDEX(FDONN,MATCH($BN$4&amp;$E171,FNOM&amp;FDATE,0),3)," ")</f>
        <v xml:space="preserve"> </v>
      </c>
      <c r="BO171" s="178" t="str">
        <f t="array" ref="BO171">IFERROR(INDEX(FDONN,MATCH($BN$4&amp;$E171,FNOM&amp;FDATE,0),4)," ")</f>
        <v xml:space="preserve"> </v>
      </c>
      <c r="BP171" s="187">
        <f t="shared" si="474"/>
        <v>0</v>
      </c>
      <c r="BQ171" s="188">
        <f t="shared" si="506"/>
        <v>0</v>
      </c>
      <c r="BR171" s="176" t="str">
        <f t="array" ref="BR171">IFERROR(INDEX(FDONN,MATCH($BR$4&amp;$E171,FNOM&amp;FDATE,0),3)," ")</f>
        <v xml:space="preserve"> </v>
      </c>
      <c r="BS171" s="178" t="str">
        <f t="array" ref="BS171">IFERROR(INDEX(FDONN,MATCH($BR$4&amp;$E171,FNOM&amp;FDATE,0),4)," ")</f>
        <v xml:space="preserve"> </v>
      </c>
      <c r="BT171" s="187">
        <f t="shared" si="475"/>
        <v>0</v>
      </c>
      <c r="BU171" s="188">
        <f t="shared" si="507"/>
        <v>0</v>
      </c>
      <c r="BV171" s="176" t="str">
        <f t="array" ref="BV171">IFERROR(INDEX(FDONN,MATCH($BV$4&amp;$E171,FNOM&amp;FDATE,0),3)," ")</f>
        <v xml:space="preserve"> </v>
      </c>
      <c r="BW171" s="178" t="str">
        <f t="array" ref="BW171">IFERROR(INDEX(FDONN,MATCH($BV$4&amp;$E171,FNOM&amp;FDATE,0),4)," ")</f>
        <v xml:space="preserve"> </v>
      </c>
      <c r="BX171" s="187">
        <f t="shared" si="476"/>
        <v>0</v>
      </c>
      <c r="BY171" s="188">
        <f t="shared" si="508"/>
        <v>0</v>
      </c>
      <c r="BZ171" s="176" t="str">
        <f t="array" ref="BZ171">IFERROR(INDEX(FDONN,MATCH($BZ$4&amp;$E171,FNOM&amp;FDATE,0),3)," ")</f>
        <v xml:space="preserve"> </v>
      </c>
      <c r="CA171" s="178" t="str">
        <f t="array" ref="CA171">IFERROR(INDEX(FDONN,MATCH($BZ$4&amp;$E171,FNOM&amp;FDATE,0),4)," ")</f>
        <v xml:space="preserve"> </v>
      </c>
      <c r="CB171" s="187">
        <f t="shared" si="477"/>
        <v>0</v>
      </c>
      <c r="CC171" s="188">
        <f t="shared" si="509"/>
        <v>0</v>
      </c>
      <c r="CD171" s="176" t="str">
        <f t="array" ref="CD171">IFERROR(INDEX(FDONN,MATCH($CD$4&amp;$E171,FNOM&amp;FDATE,0),3)," ")</f>
        <v xml:space="preserve"> </v>
      </c>
      <c r="CE171" s="178" t="str">
        <f t="array" ref="CE171">IFERROR(INDEX(FDONN,MATCH($CD$4&amp;$E171,FNOM&amp;FDATE,0),4)," ")</f>
        <v xml:space="preserve"> </v>
      </c>
      <c r="CF171" s="187">
        <f t="shared" si="478"/>
        <v>0</v>
      </c>
      <c r="CG171" s="188">
        <f t="shared" si="510"/>
        <v>0</v>
      </c>
      <c r="CH171" s="176" t="str">
        <f t="array" ref="CH171">IFERROR(INDEX(FDONN,MATCH($CH$4&amp;$E171,FNOM&amp;FDATE,0),3)," ")</f>
        <v xml:space="preserve"> </v>
      </c>
      <c r="CI171" s="178" t="str">
        <f t="array" ref="CI171">IFERROR(INDEX(FDONN,MATCH($CH$4&amp;$E171,FNOM&amp;FDATE,0),4)," ")</f>
        <v xml:space="preserve"> </v>
      </c>
      <c r="CJ171" s="187">
        <f t="shared" si="479"/>
        <v>0</v>
      </c>
      <c r="CK171" s="188">
        <f t="shared" si="511"/>
        <v>0</v>
      </c>
      <c r="CL171" s="176" t="str">
        <f t="array" ref="CL171">IFERROR(INDEX(FDONN,MATCH($CL$4&amp;$E171,FNOM&amp;FDATE,0),3)," ")</f>
        <v xml:space="preserve"> </v>
      </c>
      <c r="CM171" s="178" t="str">
        <f t="array" ref="CM171">IFERROR(INDEX(FDONN,MATCH($CL$4&amp;$E171,FNOM&amp;FDATE,0),4)," ")</f>
        <v xml:space="preserve"> </v>
      </c>
      <c r="CN171" s="187">
        <f t="shared" si="480"/>
        <v>0</v>
      </c>
      <c r="CO171" s="188">
        <f t="shared" si="512"/>
        <v>0</v>
      </c>
      <c r="CP171" s="176" t="str">
        <f t="array" ref="CP171">IFERROR(INDEX(FDONN,MATCH($CP$4&amp;$E171,FNOM&amp;FDATE,0),3)," ")</f>
        <v xml:space="preserve"> </v>
      </c>
      <c r="CQ171" s="178" t="str">
        <f t="array" ref="CQ171">IFERROR(INDEX(FDONN,MATCH($CP$4&amp;$E171,FNOM&amp;FDATE,0),4)," ")</f>
        <v xml:space="preserve"> </v>
      </c>
      <c r="CR171" s="187">
        <f t="shared" si="481"/>
        <v>0</v>
      </c>
      <c r="CS171" s="188">
        <f t="shared" si="513"/>
        <v>0</v>
      </c>
      <c r="CT171" s="176" t="str">
        <f t="array" ref="CT171">IFERROR(INDEX(FDONN,MATCH($CT$4&amp;$E171,FNOM&amp;FDATE,0),3)," ")</f>
        <v xml:space="preserve"> </v>
      </c>
      <c r="CU171" s="178" t="str">
        <f t="array" ref="CU171">IFERROR(INDEX(FDONN,MATCH($CT$4&amp;$E171,FNOM&amp;FDATE,0),4)," ")</f>
        <v xml:space="preserve"> </v>
      </c>
      <c r="CV171" s="187">
        <f t="shared" si="482"/>
        <v>0</v>
      </c>
      <c r="CW171" s="188">
        <f t="shared" si="514"/>
        <v>0</v>
      </c>
      <c r="CX171" s="176" t="str">
        <f t="array" ref="CX171">IFERROR(INDEX(FDONN,MATCH($CX$4&amp;$E171,FNOM&amp;FDATE,0),3)," ")</f>
        <v xml:space="preserve"> </v>
      </c>
      <c r="CY171" s="178" t="str">
        <f t="array" ref="CY171">IFERROR(INDEX(FDONN,MATCH($CX$4&amp;$E171,FNOM&amp;FDATE,0),4)," ")</f>
        <v xml:space="preserve"> </v>
      </c>
      <c r="CZ171" s="187">
        <f t="shared" si="483"/>
        <v>0</v>
      </c>
      <c r="DA171" s="188">
        <f t="shared" si="515"/>
        <v>0</v>
      </c>
      <c r="DB171" s="176" t="str">
        <f t="array" ref="DB171">IFERROR(INDEX(FDONN,MATCH($DB$4&amp;$E171,FNOM&amp;FDATE,0),3)," ")</f>
        <v xml:space="preserve"> </v>
      </c>
      <c r="DC171" s="178" t="str">
        <f t="array" ref="DC171">IFERROR(INDEX(FDONN,MATCH($DB$4&amp;$E171,FNOM&amp;FDATE,0),4)," ")</f>
        <v xml:space="preserve"> </v>
      </c>
      <c r="DD171" s="187">
        <f t="shared" si="484"/>
        <v>0</v>
      </c>
      <c r="DE171" s="188">
        <f t="shared" si="516"/>
        <v>0</v>
      </c>
      <c r="DF171" s="176" t="str">
        <f t="array" ref="DF171">IFERROR(INDEX(FDONN,MATCH($DF$4&amp;$E171,FNOM&amp;FDATE,0),3)," ")</f>
        <v xml:space="preserve"> </v>
      </c>
      <c r="DG171" s="178" t="str">
        <f t="array" ref="DG171">IFERROR(INDEX(FDONN,MATCH($DF$4&amp;$E171,FNOM&amp;FDATE,0),4)," ")</f>
        <v xml:space="preserve"> </v>
      </c>
      <c r="DH171" s="187">
        <f t="shared" si="485"/>
        <v>0</v>
      </c>
      <c r="DI171" s="188">
        <f t="shared" si="517"/>
        <v>0</v>
      </c>
      <c r="DJ171" s="176" t="str">
        <f t="array" ref="DJ171">IFERROR(INDEX(FDONN,MATCH($DJ$4&amp;$E171,FNOM&amp;FDATE,0),3)," ")</f>
        <v xml:space="preserve"> </v>
      </c>
      <c r="DK171" s="178" t="str">
        <f t="array" ref="DK171">IFERROR(INDEX(FDONN,MATCH($DJ$4&amp;$E171,FNOM&amp;FDATE,0),4)," ")</f>
        <v xml:space="preserve"> </v>
      </c>
      <c r="DL171" s="187">
        <f t="shared" si="486"/>
        <v>0</v>
      </c>
      <c r="DM171" s="188">
        <f t="shared" si="518"/>
        <v>0</v>
      </c>
      <c r="DN171" s="194" t="str">
        <f t="array" ref="DN171">IFERROR(INDEX(FDONN,MATCH($DN$4&amp;$E171,FNOM&amp;FDATE,0),3)," ")</f>
        <v xml:space="preserve"> </v>
      </c>
      <c r="DO171" s="178" t="str">
        <f t="array" ref="DO171">IFERROR(INDEX(FDONN,MATCH($DN$4&amp;$E171,FNOM&amp;FDATE,0),4)," ")</f>
        <v xml:space="preserve"> </v>
      </c>
      <c r="DP171" s="187">
        <f t="shared" si="487"/>
        <v>0</v>
      </c>
      <c r="DQ171" s="188">
        <f t="shared" si="519"/>
        <v>0</v>
      </c>
    </row>
    <row r="172" spans="1:121" ht="16.5" thickBot="1" x14ac:dyDescent="0.3">
      <c r="A172" s="97"/>
      <c r="B172" s="95">
        <f t="shared" si="453"/>
        <v>7</v>
      </c>
      <c r="C172" s="95">
        <f t="shared" si="454"/>
        <v>24</v>
      </c>
      <c r="D172" s="95">
        <f t="shared" si="455"/>
        <v>6</v>
      </c>
      <c r="E172" s="156">
        <f t="shared" si="458"/>
        <v>43632</v>
      </c>
      <c r="F172" s="176" t="str">
        <f t="array" ref="F172">IFERROR(INDEX(Etat!A:C,MATCH('2019'!$F$4:$I$4&amp;'2019'!$E172,FNOM&amp;FDATE,0),3)," ")</f>
        <v xml:space="preserve"> </v>
      </c>
      <c r="G172" s="178" t="str">
        <f t="array" ref="G172">IFERROR(INDEX(Etat!A:D,MATCH('2019'!$F$4:$I$4&amp;'2019'!$E172,FNOM&amp;FDATE,0),4)," ")</f>
        <v xml:space="preserve"> </v>
      </c>
      <c r="H172" s="187">
        <f t="shared" si="459"/>
        <v>0</v>
      </c>
      <c r="I172" s="188">
        <f t="shared" si="520"/>
        <v>0</v>
      </c>
      <c r="J172" s="176" t="str">
        <f t="array" ref="J172">IFERROR(INDEX(FDONN,MATCH($J$4&amp;$E172,FNOM&amp;FDATE,0),3)," ")</f>
        <v xml:space="preserve"> </v>
      </c>
      <c r="K172" s="178" t="str">
        <f t="array" ref="K172">IFERROR(INDEX(FDONN,MATCH($J$4&amp;$E172,FNOM&amp;FDATE,0),4)," ")</f>
        <v xml:space="preserve"> </v>
      </c>
      <c r="L172" s="187">
        <f t="shared" si="460"/>
        <v>0</v>
      </c>
      <c r="M172" s="188">
        <f t="shared" si="492"/>
        <v>0</v>
      </c>
      <c r="N172" s="176" t="str">
        <f t="array" ref="N172">IFERROR(INDEX(FDONN,MATCH($N$4&amp;$E172,FNOM&amp;FDATE,0),3)," ")</f>
        <v xml:space="preserve"> </v>
      </c>
      <c r="O172" s="178" t="str">
        <f t="array" ref="O172">IFERROR(INDEX(FDONN,MATCH($N$4&amp;$E172,FNOM&amp;FDATE,0),4)," ")</f>
        <v xml:space="preserve"> </v>
      </c>
      <c r="P172" s="187">
        <f t="shared" si="461"/>
        <v>0</v>
      </c>
      <c r="Q172" s="188">
        <f t="shared" si="493"/>
        <v>0</v>
      </c>
      <c r="R172" s="176" t="str">
        <f t="array" ref="R172">IFERROR(INDEX(FDONN,MATCH($R$4&amp;$E172,FNOM&amp;FDATE,0),3)," ")</f>
        <v xml:space="preserve"> </v>
      </c>
      <c r="S172" s="178" t="str">
        <f t="array" ref="S172">IFERROR(INDEX(FDONN,MATCH($R$4&amp;$E172,FNOM&amp;FDATE,0),4)," ")</f>
        <v xml:space="preserve"> </v>
      </c>
      <c r="T172" s="187">
        <f t="shared" si="462"/>
        <v>0</v>
      </c>
      <c r="U172" s="188">
        <f t="shared" si="494"/>
        <v>0</v>
      </c>
      <c r="V172" s="176" t="str">
        <f t="array" ref="V172">IFERROR(INDEX(FDONN,MATCH($V$4&amp;$E172,FNOM&amp;FDATE,0),3)," ")</f>
        <v xml:space="preserve"> </v>
      </c>
      <c r="W172" s="178" t="str">
        <f t="array" ref="W172">IFERROR(INDEX(FDONN,MATCH($V$4&amp;$E172,FNOM&amp;FDATE,0),4)," ")</f>
        <v xml:space="preserve"> </v>
      </c>
      <c r="X172" s="187">
        <f t="shared" si="463"/>
        <v>0</v>
      </c>
      <c r="Y172" s="188">
        <f t="shared" si="495"/>
        <v>0</v>
      </c>
      <c r="Z172" s="176" t="str">
        <f t="array" ref="Z172">IFERROR(INDEX(FDONN,MATCH($Z$4&amp;$E172,FNOM&amp;FDATE,0),3)," ")</f>
        <v xml:space="preserve"> </v>
      </c>
      <c r="AA172" s="178" t="str">
        <f t="array" ref="AA172">IFERROR(INDEX(FDONN,MATCH($Z$4&amp;$E172,FNOM&amp;FDATE,0),4)," ")</f>
        <v xml:space="preserve"> </v>
      </c>
      <c r="AB172" s="187">
        <f t="shared" si="464"/>
        <v>0</v>
      </c>
      <c r="AC172" s="188">
        <f t="shared" si="496"/>
        <v>0</v>
      </c>
      <c r="AD172" s="176" t="str">
        <f t="shared" si="456"/>
        <v xml:space="preserve"> </v>
      </c>
      <c r="AE172" s="178" t="str">
        <f t="shared" si="457"/>
        <v xml:space="preserve"> </v>
      </c>
      <c r="AF172" s="187">
        <f t="shared" si="465"/>
        <v>0</v>
      </c>
      <c r="AG172" s="188">
        <f t="shared" si="497"/>
        <v>0</v>
      </c>
      <c r="AH172" s="176" t="str">
        <f t="array" ref="AH172">IFERROR(INDEX(FDONN,MATCH($AH$4&amp;$E172,FNOM&amp;FDATE,0),3)," ")</f>
        <v xml:space="preserve"> </v>
      </c>
      <c r="AI172" s="178" t="str">
        <f t="array" ref="AI172">IFERROR(INDEX(FDONN,MATCH($AH$4&amp;$E172,FNOM&amp;FDATE,0),4)," ")</f>
        <v xml:space="preserve"> </v>
      </c>
      <c r="AJ172" s="187">
        <f t="shared" si="466"/>
        <v>0</v>
      </c>
      <c r="AK172" s="188">
        <f t="shared" si="498"/>
        <v>0</v>
      </c>
      <c r="AL172" s="176" t="str">
        <f t="array" ref="AL172">IFERROR(INDEX(FDONN,MATCH($AL$4&amp;$E172,FNOM&amp;FDATE,0),3)," ")</f>
        <v xml:space="preserve"> </v>
      </c>
      <c r="AM172" s="178" t="str">
        <f t="array" ref="AM172">IFERROR(INDEX(FDONN,MATCH($AL$4&amp;$E172,FNOM&amp;FDATE,0),4)," ")</f>
        <v xml:space="preserve"> </v>
      </c>
      <c r="AN172" s="187">
        <f t="shared" si="467"/>
        <v>0</v>
      </c>
      <c r="AO172" s="188">
        <f t="shared" si="499"/>
        <v>0</v>
      </c>
      <c r="AP172" s="176" t="str">
        <f t="array" ref="AP172">IFERROR(INDEX(FDONN,MATCH($AP$4&amp;$E172,FNOM&amp;FDATE,0),3)," ")</f>
        <v xml:space="preserve"> </v>
      </c>
      <c r="AQ172" s="178" t="str">
        <f t="array" ref="AQ172">IFERROR(INDEX(FDONN,MATCH($AP$4&amp;$E172,FNOM&amp;FDATE,0),4)," ")</f>
        <v xml:space="preserve"> </v>
      </c>
      <c r="AR172" s="187">
        <f t="shared" si="468"/>
        <v>0</v>
      </c>
      <c r="AS172" s="188">
        <f t="shared" si="500"/>
        <v>0</v>
      </c>
      <c r="AT172" s="176" t="str">
        <f t="array" ref="AT172">IFERROR(INDEX(FDONN,MATCH($AT$4&amp;$E172,FNOM&amp;FDATE,0),3)," ")</f>
        <v xml:space="preserve"> </v>
      </c>
      <c r="AU172" s="178" t="str">
        <f t="array" ref="AU172">IFERROR(INDEX(FDONN,MATCH($AT$4&amp;$E172,FNOM&amp;FDATE,0),4)," ")</f>
        <v xml:space="preserve"> </v>
      </c>
      <c r="AV172" s="187">
        <f t="shared" si="469"/>
        <v>0</v>
      </c>
      <c r="AW172" s="188">
        <f t="shared" si="501"/>
        <v>0</v>
      </c>
      <c r="AX172" s="176" t="str">
        <f t="array" ref="AX172">IFERROR(INDEX(FDONN,MATCH($AX$4&amp;$E172,FNOM&amp;FDATE,0),3)," ")</f>
        <v xml:space="preserve"> </v>
      </c>
      <c r="AY172" s="178" t="str">
        <f t="array" ref="AY172">IFERROR(INDEX(FDONN,MATCH($AX$4&amp;$E172,FNOM&amp;FDATE,0),4)," ")</f>
        <v xml:space="preserve"> </v>
      </c>
      <c r="AZ172" s="187">
        <f t="shared" si="470"/>
        <v>0</v>
      </c>
      <c r="BA172" s="188">
        <f t="shared" si="502"/>
        <v>0</v>
      </c>
      <c r="BB172" s="176" t="str">
        <f t="array" ref="BB172">IFERROR(INDEX(FDONN,MATCH($BB$4&amp;$E172,FNOM&amp;FDATE,0),3)," ")</f>
        <v xml:space="preserve"> </v>
      </c>
      <c r="BC172" s="178" t="str">
        <f t="array" ref="BC172">IFERROR(INDEX(FDONN,MATCH($BB$4&amp;$E172,FNOM&amp;FDATE,0),4)," ")</f>
        <v xml:space="preserve"> </v>
      </c>
      <c r="BD172" s="187">
        <f t="shared" si="471"/>
        <v>0</v>
      </c>
      <c r="BE172" s="188">
        <f t="shared" si="503"/>
        <v>0</v>
      </c>
      <c r="BF172" s="176" t="str">
        <f t="array" ref="BF172">IFERROR(INDEX(FDONN,MATCH($BF$4&amp;$E172,FNOM&amp;FDATE,0),3)," ")</f>
        <v xml:space="preserve"> </v>
      </c>
      <c r="BG172" s="178" t="str">
        <f t="array" ref="BG172">IFERROR(INDEX(FDONN,MATCH($BF$4&amp;$E172,FNOM&amp;FDATE,0),4)," ")</f>
        <v xml:space="preserve"> </v>
      </c>
      <c r="BH172" s="187">
        <f t="shared" si="472"/>
        <v>0</v>
      </c>
      <c r="BI172" s="188">
        <f t="shared" si="504"/>
        <v>0</v>
      </c>
      <c r="BJ172" s="176" t="str">
        <f t="array" ref="BJ172">IFERROR(INDEX(FDONN,MATCH($BJ$4&amp;$E172,FNOM&amp;FDATE,0),3)," ")</f>
        <v xml:space="preserve"> </v>
      </c>
      <c r="BK172" s="178" t="str">
        <f t="array" ref="BK172">IFERROR(INDEX(FDONN,MATCH($BJ$4&amp;$E172,FNOM&amp;FDATE,0),4)," ")</f>
        <v xml:space="preserve"> </v>
      </c>
      <c r="BL172" s="187">
        <f t="shared" si="473"/>
        <v>0</v>
      </c>
      <c r="BM172" s="188">
        <f t="shared" si="505"/>
        <v>0</v>
      </c>
      <c r="BN172" s="176" t="str">
        <f t="array" ref="BN172">IFERROR(INDEX(FDONN,MATCH($BN$4&amp;$E172,FNOM&amp;FDATE,0),3)," ")</f>
        <v xml:space="preserve"> </v>
      </c>
      <c r="BO172" s="178" t="str">
        <f t="array" ref="BO172">IFERROR(INDEX(FDONN,MATCH($BN$4&amp;$E172,FNOM&amp;FDATE,0),4)," ")</f>
        <v xml:space="preserve"> </v>
      </c>
      <c r="BP172" s="187">
        <f t="shared" si="474"/>
        <v>0</v>
      </c>
      <c r="BQ172" s="188">
        <f t="shared" si="506"/>
        <v>0</v>
      </c>
      <c r="BR172" s="176" t="str">
        <f t="array" ref="BR172">IFERROR(INDEX(FDONN,MATCH($BR$4&amp;$E172,FNOM&amp;FDATE,0),3)," ")</f>
        <v xml:space="preserve"> </v>
      </c>
      <c r="BS172" s="178" t="str">
        <f t="array" ref="BS172">IFERROR(INDEX(FDONN,MATCH($BR$4&amp;$E172,FNOM&amp;FDATE,0),4)," ")</f>
        <v xml:space="preserve"> </v>
      </c>
      <c r="BT172" s="187">
        <f t="shared" si="475"/>
        <v>0</v>
      </c>
      <c r="BU172" s="188">
        <f t="shared" si="507"/>
        <v>0</v>
      </c>
      <c r="BV172" s="176" t="str">
        <f t="array" ref="BV172">IFERROR(INDEX(FDONN,MATCH($BV$4&amp;$E172,FNOM&amp;FDATE,0),3)," ")</f>
        <v xml:space="preserve"> </v>
      </c>
      <c r="BW172" s="178" t="str">
        <f t="array" ref="BW172">IFERROR(INDEX(FDONN,MATCH($BV$4&amp;$E172,FNOM&amp;FDATE,0),4)," ")</f>
        <v xml:space="preserve"> </v>
      </c>
      <c r="BX172" s="187">
        <f t="shared" si="476"/>
        <v>0</v>
      </c>
      <c r="BY172" s="188">
        <f t="shared" si="508"/>
        <v>0</v>
      </c>
      <c r="BZ172" s="176" t="str">
        <f t="array" ref="BZ172">IFERROR(INDEX(FDONN,MATCH($BZ$4&amp;$E172,FNOM&amp;FDATE,0),3)," ")</f>
        <v xml:space="preserve"> </v>
      </c>
      <c r="CA172" s="178" t="str">
        <f t="array" ref="CA172">IFERROR(INDEX(FDONN,MATCH($BZ$4&amp;$E172,FNOM&amp;FDATE,0),4)," ")</f>
        <v xml:space="preserve"> </v>
      </c>
      <c r="CB172" s="187">
        <f t="shared" si="477"/>
        <v>0</v>
      </c>
      <c r="CC172" s="188">
        <f t="shared" si="509"/>
        <v>0</v>
      </c>
      <c r="CD172" s="176" t="str">
        <f t="array" ref="CD172">IFERROR(INDEX(FDONN,MATCH($CD$4&amp;$E172,FNOM&amp;FDATE,0),3)," ")</f>
        <v xml:space="preserve"> </v>
      </c>
      <c r="CE172" s="178" t="str">
        <f t="array" ref="CE172">IFERROR(INDEX(FDONN,MATCH($CD$4&amp;$E172,FNOM&amp;FDATE,0),4)," ")</f>
        <v xml:space="preserve"> </v>
      </c>
      <c r="CF172" s="187">
        <f t="shared" si="478"/>
        <v>0</v>
      </c>
      <c r="CG172" s="188">
        <f t="shared" si="510"/>
        <v>0</v>
      </c>
      <c r="CH172" s="176" t="str">
        <f t="array" ref="CH172">IFERROR(INDEX(FDONN,MATCH($CH$4&amp;$E172,FNOM&amp;FDATE,0),3)," ")</f>
        <v xml:space="preserve"> </v>
      </c>
      <c r="CI172" s="178" t="str">
        <f t="array" ref="CI172">IFERROR(INDEX(FDONN,MATCH($CH$4&amp;$E172,FNOM&amp;FDATE,0),4)," ")</f>
        <v xml:space="preserve"> </v>
      </c>
      <c r="CJ172" s="187">
        <f t="shared" si="479"/>
        <v>0</v>
      </c>
      <c r="CK172" s="188">
        <f t="shared" si="511"/>
        <v>0</v>
      </c>
      <c r="CL172" s="176" t="str">
        <f t="array" ref="CL172">IFERROR(INDEX(FDONN,MATCH($CL$4&amp;$E172,FNOM&amp;FDATE,0),3)," ")</f>
        <v xml:space="preserve"> </v>
      </c>
      <c r="CM172" s="178" t="str">
        <f t="array" ref="CM172">IFERROR(INDEX(FDONN,MATCH($CL$4&amp;$E172,FNOM&amp;FDATE,0),4)," ")</f>
        <v xml:space="preserve"> </v>
      </c>
      <c r="CN172" s="187">
        <f t="shared" si="480"/>
        <v>0</v>
      </c>
      <c r="CO172" s="188">
        <f t="shared" si="512"/>
        <v>0</v>
      </c>
      <c r="CP172" s="176" t="str">
        <f t="array" ref="CP172">IFERROR(INDEX(FDONN,MATCH($CP$4&amp;$E172,FNOM&amp;FDATE,0),3)," ")</f>
        <v xml:space="preserve"> </v>
      </c>
      <c r="CQ172" s="178" t="str">
        <f t="array" ref="CQ172">IFERROR(INDEX(FDONN,MATCH($CP$4&amp;$E172,FNOM&amp;FDATE,0),4)," ")</f>
        <v xml:space="preserve"> </v>
      </c>
      <c r="CR172" s="187">
        <f t="shared" si="481"/>
        <v>0</v>
      </c>
      <c r="CS172" s="188">
        <f t="shared" si="513"/>
        <v>0</v>
      </c>
      <c r="CT172" s="176" t="str">
        <f t="array" ref="CT172">IFERROR(INDEX(FDONN,MATCH($CT$4&amp;$E172,FNOM&amp;FDATE,0),3)," ")</f>
        <v xml:space="preserve"> </v>
      </c>
      <c r="CU172" s="178" t="str">
        <f t="array" ref="CU172">IFERROR(INDEX(FDONN,MATCH($CT$4&amp;$E172,FNOM&amp;FDATE,0),4)," ")</f>
        <v xml:space="preserve"> </v>
      </c>
      <c r="CV172" s="187">
        <f t="shared" si="482"/>
        <v>0</v>
      </c>
      <c r="CW172" s="188">
        <f t="shared" si="514"/>
        <v>0</v>
      </c>
      <c r="CX172" s="176" t="str">
        <f t="array" ref="CX172">IFERROR(INDEX(FDONN,MATCH($CX$4&amp;$E172,FNOM&amp;FDATE,0),3)," ")</f>
        <v xml:space="preserve"> </v>
      </c>
      <c r="CY172" s="178" t="str">
        <f t="array" ref="CY172">IFERROR(INDEX(FDONN,MATCH($CX$4&amp;$E172,FNOM&amp;FDATE,0),4)," ")</f>
        <v xml:space="preserve"> </v>
      </c>
      <c r="CZ172" s="187">
        <f t="shared" si="483"/>
        <v>0</v>
      </c>
      <c r="DA172" s="188">
        <f t="shared" si="515"/>
        <v>0</v>
      </c>
      <c r="DB172" s="176" t="str">
        <f t="array" ref="DB172">IFERROR(INDEX(FDONN,MATCH($DB$4&amp;$E172,FNOM&amp;FDATE,0),3)," ")</f>
        <v xml:space="preserve"> </v>
      </c>
      <c r="DC172" s="178" t="str">
        <f t="array" ref="DC172">IFERROR(INDEX(FDONN,MATCH($DB$4&amp;$E172,FNOM&amp;FDATE,0),4)," ")</f>
        <v xml:space="preserve"> </v>
      </c>
      <c r="DD172" s="187">
        <f t="shared" si="484"/>
        <v>0</v>
      </c>
      <c r="DE172" s="188">
        <f t="shared" si="516"/>
        <v>0</v>
      </c>
      <c r="DF172" s="176" t="str">
        <f t="array" ref="DF172">IFERROR(INDEX(FDONN,MATCH($DF$4&amp;$E172,FNOM&amp;FDATE,0),3)," ")</f>
        <v xml:space="preserve"> </v>
      </c>
      <c r="DG172" s="178" t="str">
        <f t="array" ref="DG172">IFERROR(INDEX(FDONN,MATCH($DF$4&amp;$E172,FNOM&amp;FDATE,0),4)," ")</f>
        <v xml:space="preserve"> </v>
      </c>
      <c r="DH172" s="187">
        <f t="shared" si="485"/>
        <v>0</v>
      </c>
      <c r="DI172" s="188">
        <f t="shared" si="517"/>
        <v>0</v>
      </c>
      <c r="DJ172" s="176" t="str">
        <f t="array" ref="DJ172">IFERROR(INDEX(FDONN,MATCH($DJ$4&amp;$E172,FNOM&amp;FDATE,0),3)," ")</f>
        <v xml:space="preserve"> </v>
      </c>
      <c r="DK172" s="178" t="str">
        <f t="array" ref="DK172">IFERROR(INDEX(FDONN,MATCH($DJ$4&amp;$E172,FNOM&amp;FDATE,0),4)," ")</f>
        <v xml:space="preserve"> </v>
      </c>
      <c r="DL172" s="187">
        <f t="shared" si="486"/>
        <v>0</v>
      </c>
      <c r="DM172" s="188">
        <f t="shared" si="518"/>
        <v>0</v>
      </c>
      <c r="DN172" s="194" t="str">
        <f t="array" ref="DN172">IFERROR(INDEX(FDONN,MATCH($DN$4&amp;$E172,FNOM&amp;FDATE,0),3)," ")</f>
        <v xml:space="preserve"> </v>
      </c>
      <c r="DO172" s="178" t="str">
        <f t="array" ref="DO172">IFERROR(INDEX(FDONN,MATCH($DN$4&amp;$E172,FNOM&amp;FDATE,0),4)," ")</f>
        <v xml:space="preserve"> </v>
      </c>
      <c r="DP172" s="187">
        <f t="shared" si="487"/>
        <v>0</v>
      </c>
      <c r="DQ172" s="188">
        <f t="shared" si="519"/>
        <v>0</v>
      </c>
    </row>
    <row r="173" spans="1:121" ht="16.5" thickBot="1" x14ac:dyDescent="0.3">
      <c r="A173" s="97"/>
      <c r="B173" s="95">
        <f t="shared" si="453"/>
        <v>1</v>
      </c>
      <c r="C173" s="95">
        <f t="shared" si="454"/>
        <v>25</v>
      </c>
      <c r="D173" s="95">
        <f t="shared" si="455"/>
        <v>6</v>
      </c>
      <c r="E173" s="156">
        <f t="shared" si="458"/>
        <v>43633</v>
      </c>
      <c r="F173" s="176" t="str">
        <f t="array" ref="F173">IFERROR(INDEX(Etat!A:C,MATCH('2019'!$F$4:$I$4&amp;'2019'!$E173,FNOM&amp;FDATE,0),3)," ")</f>
        <v xml:space="preserve"> </v>
      </c>
      <c r="G173" s="178" t="str">
        <f t="array" ref="G173">IFERROR(INDEX(Etat!A:D,MATCH('2019'!$F$4:$I$4&amp;'2019'!$E173,FNOM&amp;FDATE,0),4)," ")</f>
        <v xml:space="preserve"> </v>
      </c>
      <c r="H173" s="187">
        <f t="shared" si="459"/>
        <v>0</v>
      </c>
      <c r="I173" s="188">
        <f>H173</f>
        <v>0</v>
      </c>
      <c r="J173" s="176" t="str">
        <f t="array" ref="J173">IFERROR(INDEX(FDONN,MATCH($J$4&amp;$E173,FNOM&amp;FDATE,0),3)," ")</f>
        <v xml:space="preserve"> </v>
      </c>
      <c r="K173" s="178" t="str">
        <f t="array" ref="K173">IFERROR(INDEX(FDONN,MATCH($J$4&amp;$E173,FNOM&amp;FDATE,0),4)," ")</f>
        <v xml:space="preserve"> </v>
      </c>
      <c r="L173" s="187">
        <f t="shared" si="460"/>
        <v>0</v>
      </c>
      <c r="M173" s="188">
        <f>L173</f>
        <v>0</v>
      </c>
      <c r="N173" s="176" t="str">
        <f t="array" ref="N173">IFERROR(INDEX(FDONN,MATCH($N$4&amp;$E173,FNOM&amp;FDATE,0),3)," ")</f>
        <v xml:space="preserve"> </v>
      </c>
      <c r="O173" s="178" t="str">
        <f t="array" ref="O173">IFERROR(INDEX(FDONN,MATCH($N$4&amp;$E173,FNOM&amp;FDATE,0),4)," ")</f>
        <v xml:space="preserve"> </v>
      </c>
      <c r="P173" s="187">
        <f t="shared" si="461"/>
        <v>0</v>
      </c>
      <c r="Q173" s="188">
        <f>P173</f>
        <v>0</v>
      </c>
      <c r="R173" s="176" t="str">
        <f t="array" ref="R173">IFERROR(INDEX(FDONN,MATCH($R$4&amp;$E173,FNOM&amp;FDATE,0),3)," ")</f>
        <v xml:space="preserve"> </v>
      </c>
      <c r="S173" s="178" t="str">
        <f t="array" ref="S173">IFERROR(INDEX(FDONN,MATCH($R$4&amp;$E173,FNOM&amp;FDATE,0),4)," ")</f>
        <v xml:space="preserve"> </v>
      </c>
      <c r="T173" s="187">
        <f t="shared" si="462"/>
        <v>0</v>
      </c>
      <c r="U173" s="188">
        <f>T173</f>
        <v>0</v>
      </c>
      <c r="V173" s="176" t="str">
        <f t="array" ref="V173">IFERROR(INDEX(FDONN,MATCH($V$4&amp;$E173,FNOM&amp;FDATE,0),3)," ")</f>
        <v xml:space="preserve"> </v>
      </c>
      <c r="W173" s="178" t="str">
        <f t="array" ref="W173">IFERROR(INDEX(FDONN,MATCH($V$4&amp;$E173,FNOM&amp;FDATE,0),4)," ")</f>
        <v xml:space="preserve"> </v>
      </c>
      <c r="X173" s="187">
        <f t="shared" si="463"/>
        <v>0</v>
      </c>
      <c r="Y173" s="188">
        <f>X173</f>
        <v>0</v>
      </c>
      <c r="Z173" s="176" t="str">
        <f t="array" ref="Z173">IFERROR(INDEX(FDONN,MATCH($Z$4&amp;$E173,FNOM&amp;FDATE,0),3)," ")</f>
        <v xml:space="preserve"> </v>
      </c>
      <c r="AA173" s="178" t="str">
        <f t="array" ref="AA173">IFERROR(INDEX(FDONN,MATCH($Z$4&amp;$E173,FNOM&amp;FDATE,0),4)," ")</f>
        <v xml:space="preserve"> </v>
      </c>
      <c r="AB173" s="187">
        <f t="shared" si="464"/>
        <v>0</v>
      </c>
      <c r="AC173" s="188">
        <f>AB173</f>
        <v>0</v>
      </c>
      <c r="AD173" s="176" t="str">
        <f t="shared" si="456"/>
        <v xml:space="preserve"> </v>
      </c>
      <c r="AE173" s="178" t="str">
        <f t="shared" si="457"/>
        <v xml:space="preserve"> </v>
      </c>
      <c r="AF173" s="187">
        <f t="shared" si="465"/>
        <v>0</v>
      </c>
      <c r="AG173" s="188">
        <f>AF173</f>
        <v>0</v>
      </c>
      <c r="AH173" s="176" t="str">
        <f t="array" ref="AH173">IFERROR(INDEX(FDONN,MATCH($AH$4&amp;$E173,FNOM&amp;FDATE,0),3)," ")</f>
        <v xml:space="preserve"> </v>
      </c>
      <c r="AI173" s="178" t="str">
        <f t="array" ref="AI173">IFERROR(INDEX(FDONN,MATCH($AH$4&amp;$E173,FNOM&amp;FDATE,0),4)," ")</f>
        <v xml:space="preserve"> </v>
      </c>
      <c r="AJ173" s="187">
        <f t="shared" si="466"/>
        <v>0</v>
      </c>
      <c r="AK173" s="188">
        <f>AJ173</f>
        <v>0</v>
      </c>
      <c r="AL173" s="176" t="str">
        <f t="array" ref="AL173">IFERROR(INDEX(FDONN,MATCH($AL$4&amp;$E173,FNOM&amp;FDATE,0),3)," ")</f>
        <v xml:space="preserve"> </v>
      </c>
      <c r="AM173" s="178" t="str">
        <f t="array" ref="AM173">IFERROR(INDEX(FDONN,MATCH($AL$4&amp;$E173,FNOM&amp;FDATE,0),4)," ")</f>
        <v xml:space="preserve"> </v>
      </c>
      <c r="AN173" s="187">
        <f t="shared" si="467"/>
        <v>0</v>
      </c>
      <c r="AO173" s="188">
        <f>AN173</f>
        <v>0</v>
      </c>
      <c r="AP173" s="176" t="str">
        <f t="array" ref="AP173">IFERROR(INDEX(FDONN,MATCH($AP$4&amp;$E173,FNOM&amp;FDATE,0),3)," ")</f>
        <v xml:space="preserve"> </v>
      </c>
      <c r="AQ173" s="178" t="str">
        <f t="array" ref="AQ173">IFERROR(INDEX(FDONN,MATCH($AP$4&amp;$E173,FNOM&amp;FDATE,0),4)," ")</f>
        <v xml:space="preserve"> </v>
      </c>
      <c r="AR173" s="187">
        <f t="shared" si="468"/>
        <v>0</v>
      </c>
      <c r="AS173" s="188">
        <f>AR173</f>
        <v>0</v>
      </c>
      <c r="AT173" s="176" t="str">
        <f t="array" ref="AT173">IFERROR(INDEX(FDONN,MATCH($AT$4&amp;$E173,FNOM&amp;FDATE,0),3)," ")</f>
        <v xml:space="preserve"> </v>
      </c>
      <c r="AU173" s="178" t="str">
        <f t="array" ref="AU173">IFERROR(INDEX(FDONN,MATCH($AT$4&amp;$E173,FNOM&amp;FDATE,0),4)," ")</f>
        <v xml:space="preserve"> </v>
      </c>
      <c r="AV173" s="187">
        <f t="shared" si="469"/>
        <v>0</v>
      </c>
      <c r="AW173" s="188">
        <f>AV173</f>
        <v>0</v>
      </c>
      <c r="AX173" s="176" t="str">
        <f t="array" ref="AX173">IFERROR(INDEX(FDONN,MATCH($AX$4&amp;$E173,FNOM&amp;FDATE,0),3)," ")</f>
        <v xml:space="preserve"> </v>
      </c>
      <c r="AY173" s="178" t="str">
        <f t="array" ref="AY173">IFERROR(INDEX(FDONN,MATCH($AX$4&amp;$E173,FNOM&amp;FDATE,0),4)," ")</f>
        <v xml:space="preserve"> </v>
      </c>
      <c r="AZ173" s="187">
        <f t="shared" si="470"/>
        <v>0</v>
      </c>
      <c r="BA173" s="188">
        <f>AZ173</f>
        <v>0</v>
      </c>
      <c r="BB173" s="176" t="str">
        <f t="array" ref="BB173">IFERROR(INDEX(FDONN,MATCH($BB$4&amp;$E173,FNOM&amp;FDATE,0),3)," ")</f>
        <v xml:space="preserve"> </v>
      </c>
      <c r="BC173" s="178" t="str">
        <f t="array" ref="BC173">IFERROR(INDEX(FDONN,MATCH($BB$4&amp;$E173,FNOM&amp;FDATE,0),4)," ")</f>
        <v xml:space="preserve"> </v>
      </c>
      <c r="BD173" s="187">
        <f t="shared" si="471"/>
        <v>0</v>
      </c>
      <c r="BE173" s="188">
        <f>BD173</f>
        <v>0</v>
      </c>
      <c r="BF173" s="176" t="str">
        <f t="array" ref="BF173">IFERROR(INDEX(FDONN,MATCH($BF$4&amp;$E173,FNOM&amp;FDATE,0),3)," ")</f>
        <v xml:space="preserve"> </v>
      </c>
      <c r="BG173" s="178" t="str">
        <f t="array" ref="BG173">IFERROR(INDEX(FDONN,MATCH($BF$4&amp;$E173,FNOM&amp;FDATE,0),4)," ")</f>
        <v xml:space="preserve"> </v>
      </c>
      <c r="BH173" s="187">
        <f t="shared" si="472"/>
        <v>0</v>
      </c>
      <c r="BI173" s="188">
        <f>BH173</f>
        <v>0</v>
      </c>
      <c r="BJ173" s="176" t="str">
        <f t="array" ref="BJ173">IFERROR(INDEX(FDONN,MATCH($BJ$4&amp;$E173,FNOM&amp;FDATE,0),3)," ")</f>
        <v xml:space="preserve"> </v>
      </c>
      <c r="BK173" s="178" t="str">
        <f t="array" ref="BK173">IFERROR(INDEX(FDONN,MATCH($BJ$4&amp;$E173,FNOM&amp;FDATE,0),4)," ")</f>
        <v xml:space="preserve"> </v>
      </c>
      <c r="BL173" s="187">
        <f t="shared" si="473"/>
        <v>0</v>
      </c>
      <c r="BM173" s="188">
        <f>BL173</f>
        <v>0</v>
      </c>
      <c r="BN173" s="176" t="str">
        <f t="array" ref="BN173">IFERROR(INDEX(FDONN,MATCH($BN$4&amp;$E173,FNOM&amp;FDATE,0),3)," ")</f>
        <v xml:space="preserve"> </v>
      </c>
      <c r="BO173" s="178" t="str">
        <f t="array" ref="BO173">IFERROR(INDEX(FDONN,MATCH($BN$4&amp;$E173,FNOM&amp;FDATE,0),4)," ")</f>
        <v xml:space="preserve"> </v>
      </c>
      <c r="BP173" s="187">
        <f t="shared" si="474"/>
        <v>0</v>
      </c>
      <c r="BQ173" s="188">
        <f>BP173</f>
        <v>0</v>
      </c>
      <c r="BR173" s="176" t="str">
        <f t="array" ref="BR173">IFERROR(INDEX(FDONN,MATCH($BR$4&amp;$E173,FNOM&amp;FDATE,0),3)," ")</f>
        <v xml:space="preserve"> </v>
      </c>
      <c r="BS173" s="178" t="str">
        <f t="array" ref="BS173">IFERROR(INDEX(FDONN,MATCH($BR$4&amp;$E173,FNOM&amp;FDATE,0),4)," ")</f>
        <v xml:space="preserve"> </v>
      </c>
      <c r="BT173" s="187">
        <f t="shared" si="475"/>
        <v>0</v>
      </c>
      <c r="BU173" s="188">
        <f>BT173</f>
        <v>0</v>
      </c>
      <c r="BV173" s="176" t="str">
        <f t="array" ref="BV173">IFERROR(INDEX(FDONN,MATCH($BV$4&amp;$E173,FNOM&amp;FDATE,0),3)," ")</f>
        <v xml:space="preserve"> </v>
      </c>
      <c r="BW173" s="178" t="str">
        <f t="array" ref="BW173">IFERROR(INDEX(FDONN,MATCH($BV$4&amp;$E173,FNOM&amp;FDATE,0),4)," ")</f>
        <v xml:space="preserve"> </v>
      </c>
      <c r="BX173" s="187">
        <f t="shared" si="476"/>
        <v>0</v>
      </c>
      <c r="BY173" s="188">
        <f>BX173</f>
        <v>0</v>
      </c>
      <c r="BZ173" s="176" t="str">
        <f t="array" ref="BZ173">IFERROR(INDEX(FDONN,MATCH($BZ$4&amp;$E173,FNOM&amp;FDATE,0),3)," ")</f>
        <v xml:space="preserve"> </v>
      </c>
      <c r="CA173" s="178" t="str">
        <f t="array" ref="CA173">IFERROR(INDEX(FDONN,MATCH($BZ$4&amp;$E173,FNOM&amp;FDATE,0),4)," ")</f>
        <v xml:space="preserve"> </v>
      </c>
      <c r="CB173" s="187">
        <f t="shared" si="477"/>
        <v>0</v>
      </c>
      <c r="CC173" s="188">
        <f>CB173</f>
        <v>0</v>
      </c>
      <c r="CD173" s="176" t="str">
        <f t="array" ref="CD173">IFERROR(INDEX(FDONN,MATCH($CD$4&amp;$E173,FNOM&amp;FDATE,0),3)," ")</f>
        <v xml:space="preserve"> </v>
      </c>
      <c r="CE173" s="178" t="str">
        <f t="array" ref="CE173">IFERROR(INDEX(FDONN,MATCH($CD$4&amp;$E173,FNOM&amp;FDATE,0),4)," ")</f>
        <v xml:space="preserve"> </v>
      </c>
      <c r="CF173" s="187">
        <f t="shared" si="478"/>
        <v>0</v>
      </c>
      <c r="CG173" s="188">
        <f>CF173</f>
        <v>0</v>
      </c>
      <c r="CH173" s="176" t="str">
        <f t="array" ref="CH173">IFERROR(INDEX(FDONN,MATCH($CH$4&amp;$E173,FNOM&amp;FDATE,0),3)," ")</f>
        <v xml:space="preserve"> </v>
      </c>
      <c r="CI173" s="178" t="str">
        <f t="array" ref="CI173">IFERROR(INDEX(FDONN,MATCH($CH$4&amp;$E173,FNOM&amp;FDATE,0),4)," ")</f>
        <v xml:space="preserve"> </v>
      </c>
      <c r="CJ173" s="187">
        <f t="shared" si="479"/>
        <v>0</v>
      </c>
      <c r="CK173" s="188">
        <f>CJ173</f>
        <v>0</v>
      </c>
      <c r="CL173" s="176" t="str">
        <f t="array" ref="CL173">IFERROR(INDEX(FDONN,MATCH($CL$4&amp;$E173,FNOM&amp;FDATE,0),3)," ")</f>
        <v xml:space="preserve"> </v>
      </c>
      <c r="CM173" s="178" t="str">
        <f t="array" ref="CM173">IFERROR(INDEX(FDONN,MATCH($CL$4&amp;$E173,FNOM&amp;FDATE,0),4)," ")</f>
        <v xml:space="preserve"> </v>
      </c>
      <c r="CN173" s="187">
        <f t="shared" si="480"/>
        <v>0</v>
      </c>
      <c r="CO173" s="188">
        <f>CN173</f>
        <v>0</v>
      </c>
      <c r="CP173" s="176" t="str">
        <f t="array" ref="CP173">IFERROR(INDEX(FDONN,MATCH($CP$4&amp;$E173,FNOM&amp;FDATE,0),3)," ")</f>
        <v xml:space="preserve"> </v>
      </c>
      <c r="CQ173" s="178" t="str">
        <f t="array" ref="CQ173">IFERROR(INDEX(FDONN,MATCH($CP$4&amp;$E173,FNOM&amp;FDATE,0),4)," ")</f>
        <v xml:space="preserve"> </v>
      </c>
      <c r="CR173" s="187">
        <f t="shared" si="481"/>
        <v>0</v>
      </c>
      <c r="CS173" s="188">
        <f>CR173</f>
        <v>0</v>
      </c>
      <c r="CT173" s="176" t="str">
        <f t="array" ref="CT173">IFERROR(INDEX(FDONN,MATCH($CT$4&amp;$E173,FNOM&amp;FDATE,0),3)," ")</f>
        <v xml:space="preserve"> </v>
      </c>
      <c r="CU173" s="178" t="str">
        <f t="array" ref="CU173">IFERROR(INDEX(FDONN,MATCH($CT$4&amp;$E173,FNOM&amp;FDATE,0),4)," ")</f>
        <v xml:space="preserve"> </v>
      </c>
      <c r="CV173" s="187">
        <f t="shared" si="482"/>
        <v>0</v>
      </c>
      <c r="CW173" s="188">
        <f>CV173</f>
        <v>0</v>
      </c>
      <c r="CX173" s="176" t="str">
        <f t="array" ref="CX173">IFERROR(INDEX(FDONN,MATCH($CX$4&amp;$E173,FNOM&amp;FDATE,0),3)," ")</f>
        <v xml:space="preserve"> </v>
      </c>
      <c r="CY173" s="178" t="str">
        <f t="array" ref="CY173">IFERROR(INDEX(FDONN,MATCH($CX$4&amp;$E173,FNOM&amp;FDATE,0),4)," ")</f>
        <v xml:space="preserve"> </v>
      </c>
      <c r="CZ173" s="187">
        <f t="shared" si="483"/>
        <v>0</v>
      </c>
      <c r="DA173" s="188">
        <f>CZ173</f>
        <v>0</v>
      </c>
      <c r="DB173" s="176" t="str">
        <f t="array" ref="DB173">IFERROR(INDEX(FDONN,MATCH($DB$4&amp;$E173,FNOM&amp;FDATE,0),3)," ")</f>
        <v xml:space="preserve"> </v>
      </c>
      <c r="DC173" s="178" t="str">
        <f t="array" ref="DC173">IFERROR(INDEX(FDONN,MATCH($DB$4&amp;$E173,FNOM&amp;FDATE,0),4)," ")</f>
        <v xml:space="preserve"> </v>
      </c>
      <c r="DD173" s="187">
        <f t="shared" si="484"/>
        <v>0</v>
      </c>
      <c r="DE173" s="188">
        <f>DD173</f>
        <v>0</v>
      </c>
      <c r="DF173" s="176" t="str">
        <f t="array" ref="DF173">IFERROR(INDEX(FDONN,MATCH($DF$4&amp;$E173,FNOM&amp;FDATE,0),3)," ")</f>
        <v xml:space="preserve"> </v>
      </c>
      <c r="DG173" s="178" t="str">
        <f t="array" ref="DG173">IFERROR(INDEX(FDONN,MATCH($DF$4&amp;$E173,FNOM&amp;FDATE,0),4)," ")</f>
        <v xml:space="preserve"> </v>
      </c>
      <c r="DH173" s="187">
        <f t="shared" si="485"/>
        <v>0</v>
      </c>
      <c r="DI173" s="188">
        <f>DH173</f>
        <v>0</v>
      </c>
      <c r="DJ173" s="176" t="str">
        <f t="array" ref="DJ173">IFERROR(INDEX(FDONN,MATCH($DJ$4&amp;$E173,FNOM&amp;FDATE,0),3)," ")</f>
        <v xml:space="preserve"> </v>
      </c>
      <c r="DK173" s="178" t="str">
        <f t="array" ref="DK173">IFERROR(INDEX(FDONN,MATCH($DJ$4&amp;$E173,FNOM&amp;FDATE,0),4)," ")</f>
        <v xml:space="preserve"> </v>
      </c>
      <c r="DL173" s="187">
        <f t="shared" si="486"/>
        <v>0</v>
      </c>
      <c r="DM173" s="188">
        <f>DL173</f>
        <v>0</v>
      </c>
      <c r="DN173" s="194" t="str">
        <f t="array" ref="DN173">IFERROR(INDEX(FDONN,MATCH($DN$4&amp;$E173,FNOM&amp;FDATE,0),3)," ")</f>
        <v xml:space="preserve"> </v>
      </c>
      <c r="DO173" s="178" t="str">
        <f t="array" ref="DO173">IFERROR(INDEX(FDONN,MATCH($DN$4&amp;$E173,FNOM&amp;FDATE,0),4)," ")</f>
        <v xml:space="preserve"> </v>
      </c>
      <c r="DP173" s="187">
        <f t="shared" si="487"/>
        <v>0</v>
      </c>
      <c r="DQ173" s="188">
        <f>DP173</f>
        <v>0</v>
      </c>
    </row>
    <row r="174" spans="1:121" ht="16.5" thickBot="1" x14ac:dyDescent="0.3">
      <c r="A174" s="97"/>
      <c r="B174" s="95">
        <f t="shared" si="453"/>
        <v>2</v>
      </c>
      <c r="C174" s="95">
        <f t="shared" si="454"/>
        <v>25</v>
      </c>
      <c r="D174" s="95">
        <f t="shared" si="455"/>
        <v>6</v>
      </c>
      <c r="E174" s="156">
        <f t="shared" si="458"/>
        <v>43634</v>
      </c>
      <c r="F174" s="176" t="str">
        <f t="array" ref="F174">IFERROR(INDEX(Etat!A:C,MATCH('2019'!$F$4:$I$4&amp;'2019'!$E174,FNOM&amp;FDATE,0),3)," ")</f>
        <v xml:space="preserve"> </v>
      </c>
      <c r="G174" s="178" t="str">
        <f t="array" ref="G174">IFERROR(INDEX(Etat!A:D,MATCH('2019'!$F$4:$I$4&amp;'2019'!$E174,FNOM&amp;FDATE,0),4)," ")</f>
        <v xml:space="preserve"> </v>
      </c>
      <c r="H174" s="187">
        <f t="shared" si="459"/>
        <v>0</v>
      </c>
      <c r="I174" s="188">
        <f t="shared" si="520"/>
        <v>0</v>
      </c>
      <c r="J174" s="176" t="str">
        <f t="array" ref="J174">IFERROR(INDEX(FDONN,MATCH($J$4&amp;$E174,FNOM&amp;FDATE,0),3)," ")</f>
        <v xml:space="preserve"> </v>
      </c>
      <c r="K174" s="178" t="str">
        <f t="array" ref="K174">IFERROR(INDEX(FDONN,MATCH($J$4&amp;$E174,FNOM&amp;FDATE,0),4)," ")</f>
        <v xml:space="preserve"> </v>
      </c>
      <c r="L174" s="187">
        <f t="shared" si="460"/>
        <v>0</v>
      </c>
      <c r="M174" s="188">
        <f t="shared" si="492"/>
        <v>0</v>
      </c>
      <c r="N174" s="176" t="str">
        <f t="array" ref="N174">IFERROR(INDEX(FDONN,MATCH($N$4&amp;$E174,FNOM&amp;FDATE,0),3)," ")</f>
        <v xml:space="preserve"> </v>
      </c>
      <c r="O174" s="178" t="str">
        <f t="array" ref="O174">IFERROR(INDEX(FDONN,MATCH($N$4&amp;$E174,FNOM&amp;FDATE,0),4)," ")</f>
        <v xml:space="preserve"> </v>
      </c>
      <c r="P174" s="187">
        <f t="shared" si="461"/>
        <v>0</v>
      </c>
      <c r="Q174" s="188">
        <f t="shared" si="493"/>
        <v>0</v>
      </c>
      <c r="R174" s="176" t="str">
        <f t="array" ref="R174">IFERROR(INDEX(FDONN,MATCH($R$4&amp;$E174,FNOM&amp;FDATE,0),3)," ")</f>
        <v xml:space="preserve"> </v>
      </c>
      <c r="S174" s="178" t="str">
        <f t="array" ref="S174">IFERROR(INDEX(FDONN,MATCH($R$4&amp;$E174,FNOM&amp;FDATE,0),4)," ")</f>
        <v xml:space="preserve"> </v>
      </c>
      <c r="T174" s="187">
        <f t="shared" si="462"/>
        <v>0</v>
      </c>
      <c r="U174" s="188">
        <f t="shared" si="494"/>
        <v>0</v>
      </c>
      <c r="V174" s="176" t="str">
        <f t="array" ref="V174">IFERROR(INDEX(FDONN,MATCH($V$4&amp;$E174,FNOM&amp;FDATE,0),3)," ")</f>
        <v xml:space="preserve"> </v>
      </c>
      <c r="W174" s="178" t="str">
        <f t="array" ref="W174">IFERROR(INDEX(FDONN,MATCH($V$4&amp;$E174,FNOM&amp;FDATE,0),4)," ")</f>
        <v xml:space="preserve"> </v>
      </c>
      <c r="X174" s="187">
        <f t="shared" si="463"/>
        <v>0</v>
      </c>
      <c r="Y174" s="188">
        <f t="shared" si="495"/>
        <v>0</v>
      </c>
      <c r="Z174" s="176" t="str">
        <f t="array" ref="Z174">IFERROR(INDEX(FDONN,MATCH($Z$4&amp;$E174,FNOM&amp;FDATE,0),3)," ")</f>
        <v xml:space="preserve"> </v>
      </c>
      <c r="AA174" s="178" t="str">
        <f t="array" ref="AA174">IFERROR(INDEX(FDONN,MATCH($Z$4&amp;$E174,FNOM&amp;FDATE,0),4)," ")</f>
        <v xml:space="preserve"> </v>
      </c>
      <c r="AB174" s="187">
        <f t="shared" si="464"/>
        <v>0</v>
      </c>
      <c r="AC174" s="188">
        <f t="shared" si="496"/>
        <v>0</v>
      </c>
      <c r="AD174" s="176" t="str">
        <f t="shared" si="456"/>
        <v xml:space="preserve"> </v>
      </c>
      <c r="AE174" s="178" t="str">
        <f t="shared" si="457"/>
        <v xml:space="preserve"> </v>
      </c>
      <c r="AF174" s="187">
        <f t="shared" si="465"/>
        <v>0</v>
      </c>
      <c r="AG174" s="188">
        <f t="shared" si="497"/>
        <v>0</v>
      </c>
      <c r="AH174" s="176" t="str">
        <f t="array" ref="AH174">IFERROR(INDEX(FDONN,MATCH($AH$4&amp;$E174,FNOM&amp;FDATE,0),3)," ")</f>
        <v xml:space="preserve"> </v>
      </c>
      <c r="AI174" s="178" t="str">
        <f t="array" ref="AI174">IFERROR(INDEX(FDONN,MATCH($AH$4&amp;$E174,FNOM&amp;FDATE,0),4)," ")</f>
        <v xml:space="preserve"> </v>
      </c>
      <c r="AJ174" s="187">
        <f t="shared" si="466"/>
        <v>0</v>
      </c>
      <c r="AK174" s="188">
        <f t="shared" si="498"/>
        <v>0</v>
      </c>
      <c r="AL174" s="176" t="str">
        <f t="array" ref="AL174">IFERROR(INDEX(FDONN,MATCH($AL$4&amp;$E174,FNOM&amp;FDATE,0),3)," ")</f>
        <v xml:space="preserve"> </v>
      </c>
      <c r="AM174" s="178" t="str">
        <f t="array" ref="AM174">IFERROR(INDEX(FDONN,MATCH($AL$4&amp;$E174,FNOM&amp;FDATE,0),4)," ")</f>
        <v xml:space="preserve"> </v>
      </c>
      <c r="AN174" s="187">
        <f t="shared" si="467"/>
        <v>0</v>
      </c>
      <c r="AO174" s="188">
        <f t="shared" si="499"/>
        <v>0</v>
      </c>
      <c r="AP174" s="176" t="str">
        <f t="array" ref="AP174">IFERROR(INDEX(FDONN,MATCH($AP$4&amp;$E174,FNOM&amp;FDATE,0),3)," ")</f>
        <v xml:space="preserve"> </v>
      </c>
      <c r="AQ174" s="178" t="str">
        <f t="array" ref="AQ174">IFERROR(INDEX(FDONN,MATCH($AP$4&amp;$E174,FNOM&amp;FDATE,0),4)," ")</f>
        <v xml:space="preserve"> </v>
      </c>
      <c r="AR174" s="187">
        <f t="shared" si="468"/>
        <v>0</v>
      </c>
      <c r="AS174" s="188">
        <f t="shared" si="500"/>
        <v>0</v>
      </c>
      <c r="AT174" s="176" t="str">
        <f t="array" ref="AT174">IFERROR(INDEX(FDONN,MATCH($AT$4&amp;$E174,FNOM&amp;FDATE,0),3)," ")</f>
        <v xml:space="preserve"> </v>
      </c>
      <c r="AU174" s="178" t="str">
        <f t="array" ref="AU174">IFERROR(INDEX(FDONN,MATCH($AT$4&amp;$E174,FNOM&amp;FDATE,0),4)," ")</f>
        <v xml:space="preserve"> </v>
      </c>
      <c r="AV174" s="187">
        <f t="shared" si="469"/>
        <v>0</v>
      </c>
      <c r="AW174" s="188">
        <f t="shared" si="501"/>
        <v>0</v>
      </c>
      <c r="AX174" s="176" t="str">
        <f t="array" ref="AX174">IFERROR(INDEX(FDONN,MATCH($AX$4&amp;$E174,FNOM&amp;FDATE,0),3)," ")</f>
        <v xml:space="preserve"> </v>
      </c>
      <c r="AY174" s="178" t="str">
        <f t="array" ref="AY174">IFERROR(INDEX(FDONN,MATCH($AX$4&amp;$E174,FNOM&amp;FDATE,0),4)," ")</f>
        <v xml:space="preserve"> </v>
      </c>
      <c r="AZ174" s="187">
        <f t="shared" si="470"/>
        <v>0</v>
      </c>
      <c r="BA174" s="188">
        <f t="shared" si="502"/>
        <v>0</v>
      </c>
      <c r="BB174" s="176" t="str">
        <f t="array" ref="BB174">IFERROR(INDEX(FDONN,MATCH($BB$4&amp;$E174,FNOM&amp;FDATE,0),3)," ")</f>
        <v xml:space="preserve"> </v>
      </c>
      <c r="BC174" s="178" t="str">
        <f t="array" ref="BC174">IFERROR(INDEX(FDONN,MATCH($BB$4&amp;$E174,FNOM&amp;FDATE,0),4)," ")</f>
        <v xml:space="preserve"> </v>
      </c>
      <c r="BD174" s="187">
        <f t="shared" si="471"/>
        <v>0</v>
      </c>
      <c r="BE174" s="188">
        <f t="shared" si="503"/>
        <v>0</v>
      </c>
      <c r="BF174" s="176" t="str">
        <f t="array" ref="BF174">IFERROR(INDEX(FDONN,MATCH($BF$4&amp;$E174,FNOM&amp;FDATE,0),3)," ")</f>
        <v xml:space="preserve"> </v>
      </c>
      <c r="BG174" s="178" t="str">
        <f t="array" ref="BG174">IFERROR(INDEX(FDONN,MATCH($BF$4&amp;$E174,FNOM&amp;FDATE,0),4)," ")</f>
        <v xml:space="preserve"> </v>
      </c>
      <c r="BH174" s="187">
        <f t="shared" si="472"/>
        <v>0</v>
      </c>
      <c r="BI174" s="188">
        <f t="shared" si="504"/>
        <v>0</v>
      </c>
      <c r="BJ174" s="176" t="str">
        <f t="array" ref="BJ174">IFERROR(INDEX(FDONN,MATCH($BJ$4&amp;$E174,FNOM&amp;FDATE,0),3)," ")</f>
        <v xml:space="preserve"> </v>
      </c>
      <c r="BK174" s="178" t="str">
        <f t="array" ref="BK174">IFERROR(INDEX(FDONN,MATCH($BJ$4&amp;$E174,FNOM&amp;FDATE,0),4)," ")</f>
        <v xml:space="preserve"> </v>
      </c>
      <c r="BL174" s="187">
        <f t="shared" si="473"/>
        <v>0</v>
      </c>
      <c r="BM174" s="188">
        <f t="shared" si="505"/>
        <v>0</v>
      </c>
      <c r="BN174" s="176" t="str">
        <f t="array" ref="BN174">IFERROR(INDEX(FDONN,MATCH($BN$4&amp;$E174,FNOM&amp;FDATE,0),3)," ")</f>
        <v xml:space="preserve"> </v>
      </c>
      <c r="BO174" s="178" t="str">
        <f t="array" ref="BO174">IFERROR(INDEX(FDONN,MATCH($BN$4&amp;$E174,FNOM&amp;FDATE,0),4)," ")</f>
        <v xml:space="preserve"> </v>
      </c>
      <c r="BP174" s="187">
        <f t="shared" si="474"/>
        <v>0</v>
      </c>
      <c r="BQ174" s="188">
        <f t="shared" si="506"/>
        <v>0</v>
      </c>
      <c r="BR174" s="176" t="str">
        <f t="array" ref="BR174">IFERROR(INDEX(FDONN,MATCH($BR$4&amp;$E174,FNOM&amp;FDATE,0),3)," ")</f>
        <v xml:space="preserve"> </v>
      </c>
      <c r="BS174" s="178" t="str">
        <f t="array" ref="BS174">IFERROR(INDEX(FDONN,MATCH($BR$4&amp;$E174,FNOM&amp;FDATE,0),4)," ")</f>
        <v xml:space="preserve"> </v>
      </c>
      <c r="BT174" s="187">
        <f t="shared" si="475"/>
        <v>0</v>
      </c>
      <c r="BU174" s="188">
        <f t="shared" si="507"/>
        <v>0</v>
      </c>
      <c r="BV174" s="176" t="str">
        <f t="array" ref="BV174">IFERROR(INDEX(FDONN,MATCH($BV$4&amp;$E174,FNOM&amp;FDATE,0),3)," ")</f>
        <v xml:space="preserve"> </v>
      </c>
      <c r="BW174" s="178" t="str">
        <f t="array" ref="BW174">IFERROR(INDEX(FDONN,MATCH($BV$4&amp;$E174,FNOM&amp;FDATE,0),4)," ")</f>
        <v xml:space="preserve"> </v>
      </c>
      <c r="BX174" s="187">
        <f t="shared" si="476"/>
        <v>0</v>
      </c>
      <c r="BY174" s="188">
        <f t="shared" si="508"/>
        <v>0</v>
      </c>
      <c r="BZ174" s="176" t="str">
        <f t="array" ref="BZ174">IFERROR(INDEX(FDONN,MATCH($BZ$4&amp;$E174,FNOM&amp;FDATE,0),3)," ")</f>
        <v xml:space="preserve"> </v>
      </c>
      <c r="CA174" s="178" t="str">
        <f t="array" ref="CA174">IFERROR(INDEX(FDONN,MATCH($BZ$4&amp;$E174,FNOM&amp;FDATE,0),4)," ")</f>
        <v xml:space="preserve"> </v>
      </c>
      <c r="CB174" s="187">
        <f t="shared" si="477"/>
        <v>0</v>
      </c>
      <c r="CC174" s="188">
        <f t="shared" si="509"/>
        <v>0</v>
      </c>
      <c r="CD174" s="176" t="str">
        <f t="array" ref="CD174">IFERROR(INDEX(FDONN,MATCH($CD$4&amp;$E174,FNOM&amp;FDATE,0),3)," ")</f>
        <v xml:space="preserve"> </v>
      </c>
      <c r="CE174" s="178" t="str">
        <f t="array" ref="CE174">IFERROR(INDEX(FDONN,MATCH($CD$4&amp;$E174,FNOM&amp;FDATE,0),4)," ")</f>
        <v xml:space="preserve"> </v>
      </c>
      <c r="CF174" s="187">
        <f t="shared" si="478"/>
        <v>0</v>
      </c>
      <c r="CG174" s="188">
        <f t="shared" si="510"/>
        <v>0</v>
      </c>
      <c r="CH174" s="176" t="str">
        <f t="array" ref="CH174">IFERROR(INDEX(FDONN,MATCH($CH$4&amp;$E174,FNOM&amp;FDATE,0),3)," ")</f>
        <v xml:space="preserve"> </v>
      </c>
      <c r="CI174" s="178" t="str">
        <f t="array" ref="CI174">IFERROR(INDEX(FDONN,MATCH($CH$4&amp;$E174,FNOM&amp;FDATE,0),4)," ")</f>
        <v xml:space="preserve"> </v>
      </c>
      <c r="CJ174" s="187">
        <f t="shared" si="479"/>
        <v>0</v>
      </c>
      <c r="CK174" s="188">
        <f t="shared" si="511"/>
        <v>0</v>
      </c>
      <c r="CL174" s="176" t="str">
        <f t="array" ref="CL174">IFERROR(INDEX(FDONN,MATCH($CL$4&amp;$E174,FNOM&amp;FDATE,0),3)," ")</f>
        <v xml:space="preserve"> </v>
      </c>
      <c r="CM174" s="178" t="str">
        <f t="array" ref="CM174">IFERROR(INDEX(FDONN,MATCH($CL$4&amp;$E174,FNOM&amp;FDATE,0),4)," ")</f>
        <v xml:space="preserve"> </v>
      </c>
      <c r="CN174" s="187">
        <f t="shared" si="480"/>
        <v>0</v>
      </c>
      <c r="CO174" s="188">
        <f t="shared" si="512"/>
        <v>0</v>
      </c>
      <c r="CP174" s="176" t="str">
        <f t="array" ref="CP174">IFERROR(INDEX(FDONN,MATCH($CP$4&amp;$E174,FNOM&amp;FDATE,0),3)," ")</f>
        <v xml:space="preserve"> </v>
      </c>
      <c r="CQ174" s="178" t="str">
        <f t="array" ref="CQ174">IFERROR(INDEX(FDONN,MATCH($CP$4&amp;$E174,FNOM&amp;FDATE,0),4)," ")</f>
        <v xml:space="preserve"> </v>
      </c>
      <c r="CR174" s="187">
        <f t="shared" si="481"/>
        <v>0</v>
      </c>
      <c r="CS174" s="188">
        <f t="shared" si="513"/>
        <v>0</v>
      </c>
      <c r="CT174" s="176" t="str">
        <f t="array" ref="CT174">IFERROR(INDEX(FDONN,MATCH($CT$4&amp;$E174,FNOM&amp;FDATE,0),3)," ")</f>
        <v xml:space="preserve"> </v>
      </c>
      <c r="CU174" s="178" t="str">
        <f t="array" ref="CU174">IFERROR(INDEX(FDONN,MATCH($CT$4&amp;$E174,FNOM&amp;FDATE,0),4)," ")</f>
        <v xml:space="preserve"> </v>
      </c>
      <c r="CV174" s="187">
        <f t="shared" si="482"/>
        <v>0</v>
      </c>
      <c r="CW174" s="188">
        <f t="shared" si="514"/>
        <v>0</v>
      </c>
      <c r="CX174" s="176" t="str">
        <f t="array" ref="CX174">IFERROR(INDEX(FDONN,MATCH($CX$4&amp;$E174,FNOM&amp;FDATE,0),3)," ")</f>
        <v xml:space="preserve"> </v>
      </c>
      <c r="CY174" s="178" t="str">
        <f t="array" ref="CY174">IFERROR(INDEX(FDONN,MATCH($CX$4&amp;$E174,FNOM&amp;FDATE,0),4)," ")</f>
        <v xml:space="preserve"> </v>
      </c>
      <c r="CZ174" s="187">
        <f t="shared" si="483"/>
        <v>0</v>
      </c>
      <c r="DA174" s="188">
        <f t="shared" si="515"/>
        <v>0</v>
      </c>
      <c r="DB174" s="176" t="str">
        <f t="array" ref="DB174">IFERROR(INDEX(FDONN,MATCH($DB$4&amp;$E174,FNOM&amp;FDATE,0),3)," ")</f>
        <v xml:space="preserve"> </v>
      </c>
      <c r="DC174" s="178" t="str">
        <f t="array" ref="DC174">IFERROR(INDEX(FDONN,MATCH($DB$4&amp;$E174,FNOM&amp;FDATE,0),4)," ")</f>
        <v xml:space="preserve"> </v>
      </c>
      <c r="DD174" s="187">
        <f t="shared" si="484"/>
        <v>0</v>
      </c>
      <c r="DE174" s="188">
        <f t="shared" si="516"/>
        <v>0</v>
      </c>
      <c r="DF174" s="176" t="str">
        <f t="array" ref="DF174">IFERROR(INDEX(FDONN,MATCH($DF$4&amp;$E174,FNOM&amp;FDATE,0),3)," ")</f>
        <v xml:space="preserve"> </v>
      </c>
      <c r="DG174" s="178" t="str">
        <f t="array" ref="DG174">IFERROR(INDEX(FDONN,MATCH($DF$4&amp;$E174,FNOM&amp;FDATE,0),4)," ")</f>
        <v xml:space="preserve"> </v>
      </c>
      <c r="DH174" s="187">
        <f t="shared" si="485"/>
        <v>0</v>
      </c>
      <c r="DI174" s="188">
        <f t="shared" si="517"/>
        <v>0</v>
      </c>
      <c r="DJ174" s="176" t="str">
        <f t="array" ref="DJ174">IFERROR(INDEX(FDONN,MATCH($DJ$4&amp;$E174,FNOM&amp;FDATE,0),3)," ")</f>
        <v xml:space="preserve"> </v>
      </c>
      <c r="DK174" s="178" t="str">
        <f t="array" ref="DK174">IFERROR(INDEX(FDONN,MATCH($DJ$4&amp;$E174,FNOM&amp;FDATE,0),4)," ")</f>
        <v xml:space="preserve"> </v>
      </c>
      <c r="DL174" s="187">
        <f t="shared" si="486"/>
        <v>0</v>
      </c>
      <c r="DM174" s="188">
        <f t="shared" si="518"/>
        <v>0</v>
      </c>
      <c r="DN174" s="194" t="str">
        <f t="array" ref="DN174">IFERROR(INDEX(FDONN,MATCH($DN$4&amp;$E174,FNOM&amp;FDATE,0),3)," ")</f>
        <v xml:space="preserve"> </v>
      </c>
      <c r="DO174" s="178" t="str">
        <f t="array" ref="DO174">IFERROR(INDEX(FDONN,MATCH($DN$4&amp;$E174,FNOM&amp;FDATE,0),4)," ")</f>
        <v xml:space="preserve"> </v>
      </c>
      <c r="DP174" s="187">
        <f t="shared" si="487"/>
        <v>0</v>
      </c>
      <c r="DQ174" s="188">
        <f t="shared" si="519"/>
        <v>0</v>
      </c>
    </row>
    <row r="175" spans="1:121" ht="16.5" thickBot="1" x14ac:dyDescent="0.3">
      <c r="A175" s="97"/>
      <c r="B175" s="95">
        <f t="shared" si="453"/>
        <v>3</v>
      </c>
      <c r="C175" s="95">
        <f t="shared" si="454"/>
        <v>25</v>
      </c>
      <c r="D175" s="95">
        <f t="shared" si="455"/>
        <v>6</v>
      </c>
      <c r="E175" s="156">
        <f t="shared" si="458"/>
        <v>43635</v>
      </c>
      <c r="F175" s="176" t="str">
        <f t="array" ref="F175">IFERROR(INDEX(Etat!A:C,MATCH('2019'!$F$4:$I$4&amp;'2019'!$E175,FNOM&amp;FDATE,0),3)," ")</f>
        <v xml:space="preserve"> </v>
      </c>
      <c r="G175" s="178" t="str">
        <f t="array" ref="G175">IFERROR(INDEX(Etat!A:D,MATCH('2019'!$F$4:$I$4&amp;'2019'!$E175,FNOM&amp;FDATE,0),4)," ")</f>
        <v xml:space="preserve"> </v>
      </c>
      <c r="H175" s="187">
        <f t="shared" si="459"/>
        <v>0</v>
      </c>
      <c r="I175" s="188">
        <f t="shared" ref="I175:I181" si="521">I174+H175</f>
        <v>0</v>
      </c>
      <c r="J175" s="176" t="str">
        <f t="array" ref="J175">IFERROR(INDEX(FDONN,MATCH($J$4&amp;$E175,FNOM&amp;FDATE,0),3)," ")</f>
        <v xml:space="preserve"> </v>
      </c>
      <c r="K175" s="178" t="str">
        <f t="array" ref="K175">IFERROR(INDEX(FDONN,MATCH($J$4&amp;$E175,FNOM&amp;FDATE,0),4)," ")</f>
        <v xml:space="preserve"> </v>
      </c>
      <c r="L175" s="187">
        <f t="shared" si="460"/>
        <v>0</v>
      </c>
      <c r="M175" s="188">
        <f t="shared" si="492"/>
        <v>0</v>
      </c>
      <c r="N175" s="176" t="str">
        <f t="array" ref="N175">IFERROR(INDEX(FDONN,MATCH($N$4&amp;$E175,FNOM&amp;FDATE,0),3)," ")</f>
        <v xml:space="preserve"> </v>
      </c>
      <c r="O175" s="178" t="str">
        <f t="array" ref="O175">IFERROR(INDEX(FDONN,MATCH($N$4&amp;$E175,FNOM&amp;FDATE,0),4)," ")</f>
        <v xml:space="preserve"> </v>
      </c>
      <c r="P175" s="187">
        <f t="shared" si="461"/>
        <v>0</v>
      </c>
      <c r="Q175" s="188">
        <f t="shared" si="493"/>
        <v>0</v>
      </c>
      <c r="R175" s="176" t="str">
        <f t="array" ref="R175">IFERROR(INDEX(FDONN,MATCH($R$4&amp;$E175,FNOM&amp;FDATE,0),3)," ")</f>
        <v xml:space="preserve"> </v>
      </c>
      <c r="S175" s="178" t="str">
        <f t="array" ref="S175">IFERROR(INDEX(FDONN,MATCH($R$4&amp;$E175,FNOM&amp;FDATE,0),4)," ")</f>
        <v xml:space="preserve"> </v>
      </c>
      <c r="T175" s="187">
        <f t="shared" si="462"/>
        <v>0</v>
      </c>
      <c r="U175" s="188">
        <f t="shared" si="494"/>
        <v>0</v>
      </c>
      <c r="V175" s="176" t="str">
        <f t="array" ref="V175">IFERROR(INDEX(FDONN,MATCH($V$4&amp;$E175,FNOM&amp;FDATE,0),3)," ")</f>
        <v xml:space="preserve"> </v>
      </c>
      <c r="W175" s="178" t="str">
        <f t="array" ref="W175">IFERROR(INDEX(FDONN,MATCH($V$4&amp;$E175,FNOM&amp;FDATE,0),4)," ")</f>
        <v xml:space="preserve"> </v>
      </c>
      <c r="X175" s="187">
        <f t="shared" si="463"/>
        <v>0</v>
      </c>
      <c r="Y175" s="188">
        <f t="shared" si="495"/>
        <v>0</v>
      </c>
      <c r="Z175" s="176" t="str">
        <f t="array" ref="Z175">IFERROR(INDEX(FDONN,MATCH($Z$4&amp;$E175,FNOM&amp;FDATE,0),3)," ")</f>
        <v xml:space="preserve"> </v>
      </c>
      <c r="AA175" s="178" t="str">
        <f t="array" ref="AA175">IFERROR(INDEX(FDONN,MATCH($Z$4&amp;$E175,FNOM&amp;FDATE,0),4)," ")</f>
        <v xml:space="preserve"> </v>
      </c>
      <c r="AB175" s="187">
        <f t="shared" si="464"/>
        <v>0</v>
      </c>
      <c r="AC175" s="188">
        <f t="shared" si="496"/>
        <v>0</v>
      </c>
      <c r="AD175" s="176" t="str">
        <f t="shared" si="456"/>
        <v xml:space="preserve"> </v>
      </c>
      <c r="AE175" s="178" t="str">
        <f t="shared" si="457"/>
        <v xml:space="preserve"> </v>
      </c>
      <c r="AF175" s="187">
        <f t="shared" si="465"/>
        <v>0</v>
      </c>
      <c r="AG175" s="188">
        <f t="shared" si="497"/>
        <v>0</v>
      </c>
      <c r="AH175" s="176" t="str">
        <f t="array" ref="AH175">IFERROR(INDEX(FDONN,MATCH($AH$4&amp;$E175,FNOM&amp;FDATE,0),3)," ")</f>
        <v xml:space="preserve"> </v>
      </c>
      <c r="AI175" s="178" t="str">
        <f t="array" ref="AI175">IFERROR(INDEX(FDONN,MATCH($AH$4&amp;$E175,FNOM&amp;FDATE,0),4)," ")</f>
        <v xml:space="preserve"> </v>
      </c>
      <c r="AJ175" s="187">
        <f t="shared" si="466"/>
        <v>0</v>
      </c>
      <c r="AK175" s="188">
        <f t="shared" si="498"/>
        <v>0</v>
      </c>
      <c r="AL175" s="176" t="str">
        <f t="array" ref="AL175">IFERROR(INDEX(FDONN,MATCH($AL$4&amp;$E175,FNOM&amp;FDATE,0),3)," ")</f>
        <v xml:space="preserve"> </v>
      </c>
      <c r="AM175" s="178" t="str">
        <f t="array" ref="AM175">IFERROR(INDEX(FDONN,MATCH($AL$4&amp;$E175,FNOM&amp;FDATE,0),4)," ")</f>
        <v xml:space="preserve"> </v>
      </c>
      <c r="AN175" s="187">
        <f t="shared" si="467"/>
        <v>0</v>
      </c>
      <c r="AO175" s="188">
        <f t="shared" si="499"/>
        <v>0</v>
      </c>
      <c r="AP175" s="176" t="str">
        <f t="array" ref="AP175">IFERROR(INDEX(FDONN,MATCH($AP$4&amp;$E175,FNOM&amp;FDATE,0),3)," ")</f>
        <v xml:space="preserve"> </v>
      </c>
      <c r="AQ175" s="178" t="str">
        <f t="array" ref="AQ175">IFERROR(INDEX(FDONN,MATCH($AP$4&amp;$E175,FNOM&amp;FDATE,0),4)," ")</f>
        <v xml:space="preserve"> </v>
      </c>
      <c r="AR175" s="187">
        <f t="shared" si="468"/>
        <v>0</v>
      </c>
      <c r="AS175" s="188">
        <f t="shared" si="500"/>
        <v>0</v>
      </c>
      <c r="AT175" s="176" t="str">
        <f t="array" ref="AT175">IFERROR(INDEX(FDONN,MATCH($AT$4&amp;$E175,FNOM&amp;FDATE,0),3)," ")</f>
        <v xml:space="preserve"> </v>
      </c>
      <c r="AU175" s="178" t="str">
        <f t="array" ref="AU175">IFERROR(INDEX(FDONN,MATCH($AT$4&amp;$E175,FNOM&amp;FDATE,0),4)," ")</f>
        <v xml:space="preserve"> </v>
      </c>
      <c r="AV175" s="187">
        <f t="shared" si="469"/>
        <v>0</v>
      </c>
      <c r="AW175" s="188">
        <f t="shared" si="501"/>
        <v>0</v>
      </c>
      <c r="AX175" s="176" t="str">
        <f t="array" ref="AX175">IFERROR(INDEX(FDONN,MATCH($AX$4&amp;$E175,FNOM&amp;FDATE,0),3)," ")</f>
        <v xml:space="preserve"> </v>
      </c>
      <c r="AY175" s="178" t="str">
        <f t="array" ref="AY175">IFERROR(INDEX(FDONN,MATCH($AX$4&amp;$E175,FNOM&amp;FDATE,0),4)," ")</f>
        <v xml:space="preserve"> </v>
      </c>
      <c r="AZ175" s="187">
        <f t="shared" si="470"/>
        <v>0</v>
      </c>
      <c r="BA175" s="188">
        <f t="shared" si="502"/>
        <v>0</v>
      </c>
      <c r="BB175" s="176" t="str">
        <f t="array" ref="BB175">IFERROR(INDEX(FDONN,MATCH($BB$4&amp;$E175,FNOM&amp;FDATE,0),3)," ")</f>
        <v xml:space="preserve"> </v>
      </c>
      <c r="BC175" s="178" t="str">
        <f t="array" ref="BC175">IFERROR(INDEX(FDONN,MATCH($BB$4&amp;$E175,FNOM&amp;FDATE,0),4)," ")</f>
        <v xml:space="preserve"> </v>
      </c>
      <c r="BD175" s="187">
        <f t="shared" si="471"/>
        <v>0</v>
      </c>
      <c r="BE175" s="188">
        <f t="shared" si="503"/>
        <v>0</v>
      </c>
      <c r="BF175" s="176" t="str">
        <f t="array" ref="BF175">IFERROR(INDEX(FDONN,MATCH($BF$4&amp;$E175,FNOM&amp;FDATE,0),3)," ")</f>
        <v xml:space="preserve"> </v>
      </c>
      <c r="BG175" s="178" t="str">
        <f t="array" ref="BG175">IFERROR(INDEX(FDONN,MATCH($BF$4&amp;$E175,FNOM&amp;FDATE,0),4)," ")</f>
        <v xml:space="preserve"> </v>
      </c>
      <c r="BH175" s="187">
        <f t="shared" si="472"/>
        <v>0</v>
      </c>
      <c r="BI175" s="188">
        <f t="shared" si="504"/>
        <v>0</v>
      </c>
      <c r="BJ175" s="176" t="str">
        <f t="array" ref="BJ175">IFERROR(INDEX(FDONN,MATCH($BJ$4&amp;$E175,FNOM&amp;FDATE,0),3)," ")</f>
        <v xml:space="preserve"> </v>
      </c>
      <c r="BK175" s="178" t="str">
        <f t="array" ref="BK175">IFERROR(INDEX(FDONN,MATCH($BJ$4&amp;$E175,FNOM&amp;FDATE,0),4)," ")</f>
        <v xml:space="preserve"> </v>
      </c>
      <c r="BL175" s="187">
        <f t="shared" si="473"/>
        <v>0</v>
      </c>
      <c r="BM175" s="188">
        <f t="shared" si="505"/>
        <v>0</v>
      </c>
      <c r="BN175" s="176" t="str">
        <f t="array" ref="BN175">IFERROR(INDEX(FDONN,MATCH($BN$4&amp;$E175,FNOM&amp;FDATE,0),3)," ")</f>
        <v xml:space="preserve"> </v>
      </c>
      <c r="BO175" s="178" t="str">
        <f t="array" ref="BO175">IFERROR(INDEX(FDONN,MATCH($BN$4&amp;$E175,FNOM&amp;FDATE,0),4)," ")</f>
        <v xml:space="preserve"> </v>
      </c>
      <c r="BP175" s="187">
        <f t="shared" si="474"/>
        <v>0</v>
      </c>
      <c r="BQ175" s="188">
        <f t="shared" si="506"/>
        <v>0</v>
      </c>
      <c r="BR175" s="176" t="str">
        <f t="array" ref="BR175">IFERROR(INDEX(FDONN,MATCH($BR$4&amp;$E175,FNOM&amp;FDATE,0),3)," ")</f>
        <v xml:space="preserve"> </v>
      </c>
      <c r="BS175" s="178" t="str">
        <f t="array" ref="BS175">IFERROR(INDEX(FDONN,MATCH($BR$4&amp;$E175,FNOM&amp;FDATE,0),4)," ")</f>
        <v xml:space="preserve"> </v>
      </c>
      <c r="BT175" s="187">
        <f t="shared" si="475"/>
        <v>0</v>
      </c>
      <c r="BU175" s="188">
        <f t="shared" si="507"/>
        <v>0</v>
      </c>
      <c r="BV175" s="176" t="str">
        <f t="array" ref="BV175">IFERROR(INDEX(FDONN,MATCH($BV$4&amp;$E175,FNOM&amp;FDATE,0),3)," ")</f>
        <v xml:space="preserve"> </v>
      </c>
      <c r="BW175" s="178" t="str">
        <f t="array" ref="BW175">IFERROR(INDEX(FDONN,MATCH($BV$4&amp;$E175,FNOM&amp;FDATE,0),4)," ")</f>
        <v xml:space="preserve"> </v>
      </c>
      <c r="BX175" s="187">
        <f t="shared" si="476"/>
        <v>0</v>
      </c>
      <c r="BY175" s="188">
        <f t="shared" si="508"/>
        <v>0</v>
      </c>
      <c r="BZ175" s="176" t="str">
        <f t="array" ref="BZ175">IFERROR(INDEX(FDONN,MATCH($BZ$4&amp;$E175,FNOM&amp;FDATE,0),3)," ")</f>
        <v xml:space="preserve"> </v>
      </c>
      <c r="CA175" s="178" t="str">
        <f t="array" ref="CA175">IFERROR(INDEX(FDONN,MATCH($BZ$4&amp;$E175,FNOM&amp;FDATE,0),4)," ")</f>
        <v xml:space="preserve"> </v>
      </c>
      <c r="CB175" s="187">
        <f t="shared" si="477"/>
        <v>0</v>
      </c>
      <c r="CC175" s="188">
        <f t="shared" si="509"/>
        <v>0</v>
      </c>
      <c r="CD175" s="176" t="str">
        <f t="array" ref="CD175">IFERROR(INDEX(FDONN,MATCH($CD$4&amp;$E175,FNOM&amp;FDATE,0),3)," ")</f>
        <v xml:space="preserve"> </v>
      </c>
      <c r="CE175" s="178" t="str">
        <f t="array" ref="CE175">IFERROR(INDEX(FDONN,MATCH($CD$4&amp;$E175,FNOM&amp;FDATE,0),4)," ")</f>
        <v xml:space="preserve"> </v>
      </c>
      <c r="CF175" s="187">
        <f t="shared" si="478"/>
        <v>0</v>
      </c>
      <c r="CG175" s="188">
        <f t="shared" si="510"/>
        <v>0</v>
      </c>
      <c r="CH175" s="176" t="str">
        <f t="array" ref="CH175">IFERROR(INDEX(FDONN,MATCH($CH$4&amp;$E175,FNOM&amp;FDATE,0),3)," ")</f>
        <v xml:space="preserve"> </v>
      </c>
      <c r="CI175" s="178" t="str">
        <f t="array" ref="CI175">IFERROR(INDEX(FDONN,MATCH($CH$4&amp;$E175,FNOM&amp;FDATE,0),4)," ")</f>
        <v xml:space="preserve"> </v>
      </c>
      <c r="CJ175" s="187">
        <f t="shared" si="479"/>
        <v>0</v>
      </c>
      <c r="CK175" s="188">
        <f t="shared" si="511"/>
        <v>0</v>
      </c>
      <c r="CL175" s="176" t="str">
        <f t="array" ref="CL175">IFERROR(INDEX(FDONN,MATCH($CL$4&amp;$E175,FNOM&amp;FDATE,0),3)," ")</f>
        <v xml:space="preserve"> </v>
      </c>
      <c r="CM175" s="178" t="str">
        <f t="array" ref="CM175">IFERROR(INDEX(FDONN,MATCH($CL$4&amp;$E175,FNOM&amp;FDATE,0),4)," ")</f>
        <v xml:space="preserve"> </v>
      </c>
      <c r="CN175" s="187">
        <f t="shared" si="480"/>
        <v>0</v>
      </c>
      <c r="CO175" s="188">
        <f t="shared" si="512"/>
        <v>0</v>
      </c>
      <c r="CP175" s="176" t="str">
        <f t="array" ref="CP175">IFERROR(INDEX(FDONN,MATCH($CP$4&amp;$E175,FNOM&amp;FDATE,0),3)," ")</f>
        <v xml:space="preserve"> </v>
      </c>
      <c r="CQ175" s="178" t="str">
        <f t="array" ref="CQ175">IFERROR(INDEX(FDONN,MATCH($CP$4&amp;$E175,FNOM&amp;FDATE,0),4)," ")</f>
        <v xml:space="preserve"> </v>
      </c>
      <c r="CR175" s="187">
        <f t="shared" si="481"/>
        <v>0</v>
      </c>
      <c r="CS175" s="188">
        <f t="shared" si="513"/>
        <v>0</v>
      </c>
      <c r="CT175" s="176" t="str">
        <f t="array" ref="CT175">IFERROR(INDEX(FDONN,MATCH($CT$4&amp;$E175,FNOM&amp;FDATE,0),3)," ")</f>
        <v xml:space="preserve"> </v>
      </c>
      <c r="CU175" s="178" t="str">
        <f t="array" ref="CU175">IFERROR(INDEX(FDONN,MATCH($CT$4&amp;$E175,FNOM&amp;FDATE,0),4)," ")</f>
        <v xml:space="preserve"> </v>
      </c>
      <c r="CV175" s="187">
        <f t="shared" si="482"/>
        <v>0</v>
      </c>
      <c r="CW175" s="188">
        <f t="shared" si="514"/>
        <v>0</v>
      </c>
      <c r="CX175" s="176" t="str">
        <f t="array" ref="CX175">IFERROR(INDEX(FDONN,MATCH($CX$4&amp;$E175,FNOM&amp;FDATE,0),3)," ")</f>
        <v xml:space="preserve"> </v>
      </c>
      <c r="CY175" s="178" t="str">
        <f t="array" ref="CY175">IFERROR(INDEX(FDONN,MATCH($CX$4&amp;$E175,FNOM&amp;FDATE,0),4)," ")</f>
        <v xml:space="preserve"> </v>
      </c>
      <c r="CZ175" s="187">
        <f t="shared" si="483"/>
        <v>0</v>
      </c>
      <c r="DA175" s="188">
        <f t="shared" si="515"/>
        <v>0</v>
      </c>
      <c r="DB175" s="176" t="str">
        <f t="array" ref="DB175">IFERROR(INDEX(FDONN,MATCH($DB$4&amp;$E175,FNOM&amp;FDATE,0),3)," ")</f>
        <v xml:space="preserve"> </v>
      </c>
      <c r="DC175" s="178" t="str">
        <f t="array" ref="DC175">IFERROR(INDEX(FDONN,MATCH($DB$4&amp;$E175,FNOM&amp;FDATE,0),4)," ")</f>
        <v xml:space="preserve"> </v>
      </c>
      <c r="DD175" s="187">
        <f t="shared" si="484"/>
        <v>0</v>
      </c>
      <c r="DE175" s="188">
        <f t="shared" si="516"/>
        <v>0</v>
      </c>
      <c r="DF175" s="176" t="str">
        <f t="array" ref="DF175">IFERROR(INDEX(FDONN,MATCH($DF$4&amp;$E175,FNOM&amp;FDATE,0),3)," ")</f>
        <v xml:space="preserve"> </v>
      </c>
      <c r="DG175" s="178" t="str">
        <f t="array" ref="DG175">IFERROR(INDEX(FDONN,MATCH($DF$4&amp;$E175,FNOM&amp;FDATE,0),4)," ")</f>
        <v xml:space="preserve"> </v>
      </c>
      <c r="DH175" s="187">
        <f t="shared" si="485"/>
        <v>0</v>
      </c>
      <c r="DI175" s="188">
        <f t="shared" si="517"/>
        <v>0</v>
      </c>
      <c r="DJ175" s="176" t="str">
        <f t="array" ref="DJ175">IFERROR(INDEX(FDONN,MATCH($DJ$4&amp;$E175,FNOM&amp;FDATE,0),3)," ")</f>
        <v xml:space="preserve"> </v>
      </c>
      <c r="DK175" s="178" t="str">
        <f t="array" ref="DK175">IFERROR(INDEX(FDONN,MATCH($DJ$4&amp;$E175,FNOM&amp;FDATE,0),4)," ")</f>
        <v xml:space="preserve"> </v>
      </c>
      <c r="DL175" s="187">
        <f t="shared" si="486"/>
        <v>0</v>
      </c>
      <c r="DM175" s="188">
        <f t="shared" si="518"/>
        <v>0</v>
      </c>
      <c r="DN175" s="194" t="str">
        <f t="array" ref="DN175">IFERROR(INDEX(FDONN,MATCH($DN$4&amp;$E175,FNOM&amp;FDATE,0),3)," ")</f>
        <v xml:space="preserve"> </v>
      </c>
      <c r="DO175" s="178" t="str">
        <f t="array" ref="DO175">IFERROR(INDEX(FDONN,MATCH($DN$4&amp;$E175,FNOM&amp;FDATE,0),4)," ")</f>
        <v xml:space="preserve"> </v>
      </c>
      <c r="DP175" s="187">
        <f t="shared" si="487"/>
        <v>0</v>
      </c>
      <c r="DQ175" s="188">
        <f t="shared" si="519"/>
        <v>0</v>
      </c>
    </row>
    <row r="176" spans="1:121" ht="16.5" thickBot="1" x14ac:dyDescent="0.3">
      <c r="A176" s="97"/>
      <c r="B176" s="95">
        <f t="shared" si="453"/>
        <v>4</v>
      </c>
      <c r="C176" s="95">
        <f t="shared" si="454"/>
        <v>25</v>
      </c>
      <c r="D176" s="95">
        <f t="shared" si="455"/>
        <v>6</v>
      </c>
      <c r="E176" s="156">
        <f t="shared" si="458"/>
        <v>43636</v>
      </c>
      <c r="F176" s="176" t="str">
        <f t="array" ref="F176">IFERROR(INDEX(Etat!A:C,MATCH('2019'!$F$4:$I$4&amp;'2019'!$E176,FNOM&amp;FDATE,0),3)," ")</f>
        <v xml:space="preserve"> </v>
      </c>
      <c r="G176" s="178" t="str">
        <f t="array" ref="G176">IFERROR(INDEX(Etat!A:D,MATCH('2019'!$F$4:$I$4&amp;'2019'!$E176,FNOM&amp;FDATE,0),4)," ")</f>
        <v xml:space="preserve"> </v>
      </c>
      <c r="H176" s="187">
        <f t="shared" si="459"/>
        <v>0</v>
      </c>
      <c r="I176" s="188">
        <f t="shared" si="521"/>
        <v>0</v>
      </c>
      <c r="J176" s="176" t="str">
        <f t="array" ref="J176">IFERROR(INDEX(FDONN,MATCH($J$4&amp;$E176,FNOM&amp;FDATE,0),3)," ")</f>
        <v xml:space="preserve"> </v>
      </c>
      <c r="K176" s="178" t="str">
        <f t="array" ref="K176">IFERROR(INDEX(FDONN,MATCH($J$4&amp;$E176,FNOM&amp;FDATE,0),4)," ")</f>
        <v xml:space="preserve"> </v>
      </c>
      <c r="L176" s="187">
        <f t="shared" si="460"/>
        <v>0</v>
      </c>
      <c r="M176" s="188">
        <f t="shared" si="492"/>
        <v>0</v>
      </c>
      <c r="N176" s="176" t="str">
        <f t="array" ref="N176">IFERROR(INDEX(FDONN,MATCH($N$4&amp;$E176,FNOM&amp;FDATE,0),3)," ")</f>
        <v xml:space="preserve"> </v>
      </c>
      <c r="O176" s="178" t="str">
        <f t="array" ref="O176">IFERROR(INDEX(FDONN,MATCH($N$4&amp;$E176,FNOM&amp;FDATE,0),4)," ")</f>
        <v xml:space="preserve"> </v>
      </c>
      <c r="P176" s="187">
        <f t="shared" si="461"/>
        <v>0</v>
      </c>
      <c r="Q176" s="188">
        <f t="shared" si="493"/>
        <v>0</v>
      </c>
      <c r="R176" s="176" t="str">
        <f t="array" ref="R176">IFERROR(INDEX(FDONN,MATCH($R$4&amp;$E176,FNOM&amp;FDATE,0),3)," ")</f>
        <v xml:space="preserve"> </v>
      </c>
      <c r="S176" s="178" t="str">
        <f t="array" ref="S176">IFERROR(INDEX(FDONN,MATCH($R$4&amp;$E176,FNOM&amp;FDATE,0),4)," ")</f>
        <v xml:space="preserve"> </v>
      </c>
      <c r="T176" s="187">
        <f t="shared" si="462"/>
        <v>0</v>
      </c>
      <c r="U176" s="188">
        <f t="shared" si="494"/>
        <v>0</v>
      </c>
      <c r="V176" s="176" t="str">
        <f t="array" ref="V176">IFERROR(INDEX(FDONN,MATCH($V$4&amp;$E176,FNOM&amp;FDATE,0),3)," ")</f>
        <v xml:space="preserve"> </v>
      </c>
      <c r="W176" s="178" t="str">
        <f t="array" ref="W176">IFERROR(INDEX(FDONN,MATCH($V$4&amp;$E176,FNOM&amp;FDATE,0),4)," ")</f>
        <v xml:space="preserve"> </v>
      </c>
      <c r="X176" s="187">
        <f t="shared" si="463"/>
        <v>0</v>
      </c>
      <c r="Y176" s="188">
        <f t="shared" si="495"/>
        <v>0</v>
      </c>
      <c r="Z176" s="176" t="str">
        <f t="array" ref="Z176">IFERROR(INDEX(FDONN,MATCH($Z$4&amp;$E176,FNOM&amp;FDATE,0),3)," ")</f>
        <v xml:space="preserve"> </v>
      </c>
      <c r="AA176" s="178" t="str">
        <f t="array" ref="AA176">IFERROR(INDEX(FDONN,MATCH($Z$4&amp;$E176,FNOM&amp;FDATE,0),4)," ")</f>
        <v xml:space="preserve"> </v>
      </c>
      <c r="AB176" s="187">
        <f t="shared" si="464"/>
        <v>0</v>
      </c>
      <c r="AC176" s="188">
        <f t="shared" si="496"/>
        <v>0</v>
      </c>
      <c r="AD176" s="176" t="str">
        <f t="shared" si="456"/>
        <v xml:space="preserve"> </v>
      </c>
      <c r="AE176" s="178" t="str">
        <f t="shared" si="457"/>
        <v xml:space="preserve"> </v>
      </c>
      <c r="AF176" s="187">
        <f t="shared" si="465"/>
        <v>0</v>
      </c>
      <c r="AG176" s="188">
        <f t="shared" si="497"/>
        <v>0</v>
      </c>
      <c r="AH176" s="176" t="str">
        <f t="array" ref="AH176">IFERROR(INDEX(FDONN,MATCH($AH$4&amp;$E176,FNOM&amp;FDATE,0),3)," ")</f>
        <v xml:space="preserve"> </v>
      </c>
      <c r="AI176" s="178" t="str">
        <f t="array" ref="AI176">IFERROR(INDEX(FDONN,MATCH($AH$4&amp;$E176,FNOM&amp;FDATE,0),4)," ")</f>
        <v xml:space="preserve"> </v>
      </c>
      <c r="AJ176" s="187">
        <f t="shared" si="466"/>
        <v>0</v>
      </c>
      <c r="AK176" s="188">
        <f t="shared" si="498"/>
        <v>0</v>
      </c>
      <c r="AL176" s="176" t="str">
        <f t="array" ref="AL176">IFERROR(INDEX(FDONN,MATCH($AL$4&amp;$E176,FNOM&amp;FDATE,0),3)," ")</f>
        <v xml:space="preserve"> </v>
      </c>
      <c r="AM176" s="178" t="str">
        <f t="array" ref="AM176">IFERROR(INDEX(FDONN,MATCH($AL$4&amp;$E176,FNOM&amp;FDATE,0),4)," ")</f>
        <v xml:space="preserve"> </v>
      </c>
      <c r="AN176" s="187">
        <f t="shared" si="467"/>
        <v>0</v>
      </c>
      <c r="AO176" s="188">
        <f t="shared" si="499"/>
        <v>0</v>
      </c>
      <c r="AP176" s="176" t="str">
        <f t="array" ref="AP176">IFERROR(INDEX(FDONN,MATCH($AP$4&amp;$E176,FNOM&amp;FDATE,0),3)," ")</f>
        <v xml:space="preserve"> </v>
      </c>
      <c r="AQ176" s="178" t="str">
        <f t="array" ref="AQ176">IFERROR(INDEX(FDONN,MATCH($AP$4&amp;$E176,FNOM&amp;FDATE,0),4)," ")</f>
        <v xml:space="preserve"> </v>
      </c>
      <c r="AR176" s="187">
        <f t="shared" si="468"/>
        <v>0</v>
      </c>
      <c r="AS176" s="188">
        <f t="shared" si="500"/>
        <v>0</v>
      </c>
      <c r="AT176" s="176" t="str">
        <f t="array" ref="AT176">IFERROR(INDEX(FDONN,MATCH($AT$4&amp;$E176,FNOM&amp;FDATE,0),3)," ")</f>
        <v xml:space="preserve"> </v>
      </c>
      <c r="AU176" s="178" t="str">
        <f t="array" ref="AU176">IFERROR(INDEX(FDONN,MATCH($AT$4&amp;$E176,FNOM&amp;FDATE,0),4)," ")</f>
        <v xml:space="preserve"> </v>
      </c>
      <c r="AV176" s="187">
        <f t="shared" si="469"/>
        <v>0</v>
      </c>
      <c r="AW176" s="188">
        <f t="shared" si="501"/>
        <v>0</v>
      </c>
      <c r="AX176" s="176" t="str">
        <f t="array" ref="AX176">IFERROR(INDEX(FDONN,MATCH($AX$4&amp;$E176,FNOM&amp;FDATE,0),3)," ")</f>
        <v xml:space="preserve"> </v>
      </c>
      <c r="AY176" s="178" t="str">
        <f t="array" ref="AY176">IFERROR(INDEX(FDONN,MATCH($AX$4&amp;$E176,FNOM&amp;FDATE,0),4)," ")</f>
        <v xml:space="preserve"> </v>
      </c>
      <c r="AZ176" s="187">
        <f t="shared" si="470"/>
        <v>0</v>
      </c>
      <c r="BA176" s="188">
        <f t="shared" si="502"/>
        <v>0</v>
      </c>
      <c r="BB176" s="176" t="str">
        <f t="array" ref="BB176">IFERROR(INDEX(FDONN,MATCH($BB$4&amp;$E176,FNOM&amp;FDATE,0),3)," ")</f>
        <v xml:space="preserve"> </v>
      </c>
      <c r="BC176" s="178" t="str">
        <f t="array" ref="BC176">IFERROR(INDEX(FDONN,MATCH($BB$4&amp;$E176,FNOM&amp;FDATE,0),4)," ")</f>
        <v xml:space="preserve"> </v>
      </c>
      <c r="BD176" s="187">
        <f t="shared" si="471"/>
        <v>0</v>
      </c>
      <c r="BE176" s="188">
        <f t="shared" si="503"/>
        <v>0</v>
      </c>
      <c r="BF176" s="176" t="str">
        <f t="array" ref="BF176">IFERROR(INDEX(FDONN,MATCH($BF$4&amp;$E176,FNOM&amp;FDATE,0),3)," ")</f>
        <v xml:space="preserve"> </v>
      </c>
      <c r="BG176" s="178" t="str">
        <f t="array" ref="BG176">IFERROR(INDEX(FDONN,MATCH($BF$4&amp;$E176,FNOM&amp;FDATE,0),4)," ")</f>
        <v xml:space="preserve"> </v>
      </c>
      <c r="BH176" s="187">
        <f t="shared" si="472"/>
        <v>0</v>
      </c>
      <c r="BI176" s="188">
        <f t="shared" si="504"/>
        <v>0</v>
      </c>
      <c r="BJ176" s="176" t="str">
        <f t="array" ref="BJ176">IFERROR(INDEX(FDONN,MATCH($BJ$4&amp;$E176,FNOM&amp;FDATE,0),3)," ")</f>
        <v xml:space="preserve"> </v>
      </c>
      <c r="BK176" s="178" t="str">
        <f t="array" ref="BK176">IFERROR(INDEX(FDONN,MATCH($BJ$4&amp;$E176,FNOM&amp;FDATE,0),4)," ")</f>
        <v xml:space="preserve"> </v>
      </c>
      <c r="BL176" s="187">
        <f t="shared" si="473"/>
        <v>0</v>
      </c>
      <c r="BM176" s="188">
        <f t="shared" si="505"/>
        <v>0</v>
      </c>
      <c r="BN176" s="176" t="str">
        <f t="array" ref="BN176">IFERROR(INDEX(FDONN,MATCH($BN$4&amp;$E176,FNOM&amp;FDATE,0),3)," ")</f>
        <v xml:space="preserve"> </v>
      </c>
      <c r="BO176" s="178" t="str">
        <f t="array" ref="BO176">IFERROR(INDEX(FDONN,MATCH($BN$4&amp;$E176,FNOM&amp;FDATE,0),4)," ")</f>
        <v xml:space="preserve"> </v>
      </c>
      <c r="BP176" s="187">
        <f t="shared" si="474"/>
        <v>0</v>
      </c>
      <c r="BQ176" s="188">
        <f t="shared" si="506"/>
        <v>0</v>
      </c>
      <c r="BR176" s="176" t="str">
        <f t="array" ref="BR176">IFERROR(INDEX(FDONN,MATCH($BR$4&amp;$E176,FNOM&amp;FDATE,0),3)," ")</f>
        <v xml:space="preserve"> </v>
      </c>
      <c r="BS176" s="178" t="str">
        <f t="array" ref="BS176">IFERROR(INDEX(FDONN,MATCH($BR$4&amp;$E176,FNOM&amp;FDATE,0),4)," ")</f>
        <v xml:space="preserve"> </v>
      </c>
      <c r="BT176" s="187">
        <f t="shared" si="475"/>
        <v>0</v>
      </c>
      <c r="BU176" s="188">
        <f t="shared" si="507"/>
        <v>0</v>
      </c>
      <c r="BV176" s="176" t="str">
        <f t="array" ref="BV176">IFERROR(INDEX(FDONN,MATCH($BV$4&amp;$E176,FNOM&amp;FDATE,0),3)," ")</f>
        <v xml:space="preserve"> </v>
      </c>
      <c r="BW176" s="178" t="str">
        <f t="array" ref="BW176">IFERROR(INDEX(FDONN,MATCH($BV$4&amp;$E176,FNOM&amp;FDATE,0),4)," ")</f>
        <v xml:space="preserve"> </v>
      </c>
      <c r="BX176" s="187">
        <f t="shared" si="476"/>
        <v>0</v>
      </c>
      <c r="BY176" s="188">
        <f t="shared" si="508"/>
        <v>0</v>
      </c>
      <c r="BZ176" s="176" t="str">
        <f t="array" ref="BZ176">IFERROR(INDEX(FDONN,MATCH($BZ$4&amp;$E176,FNOM&amp;FDATE,0),3)," ")</f>
        <v xml:space="preserve"> </v>
      </c>
      <c r="CA176" s="178" t="str">
        <f t="array" ref="CA176">IFERROR(INDEX(FDONN,MATCH($BZ$4&amp;$E176,FNOM&amp;FDATE,0),4)," ")</f>
        <v xml:space="preserve"> </v>
      </c>
      <c r="CB176" s="187">
        <f t="shared" si="477"/>
        <v>0</v>
      </c>
      <c r="CC176" s="188">
        <f t="shared" si="509"/>
        <v>0</v>
      </c>
      <c r="CD176" s="176" t="str">
        <f t="array" ref="CD176">IFERROR(INDEX(FDONN,MATCH($CD$4&amp;$E176,FNOM&amp;FDATE,0),3)," ")</f>
        <v xml:space="preserve"> </v>
      </c>
      <c r="CE176" s="178" t="str">
        <f t="array" ref="CE176">IFERROR(INDEX(FDONN,MATCH($CD$4&amp;$E176,FNOM&amp;FDATE,0),4)," ")</f>
        <v xml:space="preserve"> </v>
      </c>
      <c r="CF176" s="187">
        <f t="shared" si="478"/>
        <v>0</v>
      </c>
      <c r="CG176" s="188">
        <f t="shared" si="510"/>
        <v>0</v>
      </c>
      <c r="CH176" s="176" t="str">
        <f t="array" ref="CH176">IFERROR(INDEX(FDONN,MATCH($CH$4&amp;$E176,FNOM&amp;FDATE,0),3)," ")</f>
        <v xml:space="preserve"> </v>
      </c>
      <c r="CI176" s="178" t="str">
        <f t="array" ref="CI176">IFERROR(INDEX(FDONN,MATCH($CH$4&amp;$E176,FNOM&amp;FDATE,0),4)," ")</f>
        <v xml:space="preserve"> </v>
      </c>
      <c r="CJ176" s="187">
        <f t="shared" si="479"/>
        <v>0</v>
      </c>
      <c r="CK176" s="188">
        <f t="shared" si="511"/>
        <v>0</v>
      </c>
      <c r="CL176" s="176" t="str">
        <f t="array" ref="CL176">IFERROR(INDEX(FDONN,MATCH($CL$4&amp;$E176,FNOM&amp;FDATE,0),3)," ")</f>
        <v xml:space="preserve"> </v>
      </c>
      <c r="CM176" s="178" t="str">
        <f t="array" ref="CM176">IFERROR(INDEX(FDONN,MATCH($CL$4&amp;$E176,FNOM&amp;FDATE,0),4)," ")</f>
        <v xml:space="preserve"> </v>
      </c>
      <c r="CN176" s="187">
        <f t="shared" si="480"/>
        <v>0</v>
      </c>
      <c r="CO176" s="188">
        <f t="shared" si="512"/>
        <v>0</v>
      </c>
      <c r="CP176" s="176" t="str">
        <f t="array" ref="CP176">IFERROR(INDEX(FDONN,MATCH($CP$4&amp;$E176,FNOM&amp;FDATE,0),3)," ")</f>
        <v xml:space="preserve"> </v>
      </c>
      <c r="CQ176" s="178" t="str">
        <f t="array" ref="CQ176">IFERROR(INDEX(FDONN,MATCH($CP$4&amp;$E176,FNOM&amp;FDATE,0),4)," ")</f>
        <v xml:space="preserve"> </v>
      </c>
      <c r="CR176" s="187">
        <f t="shared" si="481"/>
        <v>0</v>
      </c>
      <c r="CS176" s="188">
        <f t="shared" si="513"/>
        <v>0</v>
      </c>
      <c r="CT176" s="176" t="str">
        <f t="array" ref="CT176">IFERROR(INDEX(FDONN,MATCH($CT$4&amp;$E176,FNOM&amp;FDATE,0),3)," ")</f>
        <v xml:space="preserve"> </v>
      </c>
      <c r="CU176" s="178" t="str">
        <f t="array" ref="CU176">IFERROR(INDEX(FDONN,MATCH($CT$4&amp;$E176,FNOM&amp;FDATE,0),4)," ")</f>
        <v xml:space="preserve"> </v>
      </c>
      <c r="CV176" s="187">
        <f t="shared" si="482"/>
        <v>0</v>
      </c>
      <c r="CW176" s="188">
        <f t="shared" si="514"/>
        <v>0</v>
      </c>
      <c r="CX176" s="176" t="str">
        <f t="array" ref="CX176">IFERROR(INDEX(FDONN,MATCH($CX$4&amp;$E176,FNOM&amp;FDATE,0),3)," ")</f>
        <v xml:space="preserve"> </v>
      </c>
      <c r="CY176" s="178" t="str">
        <f t="array" ref="CY176">IFERROR(INDEX(FDONN,MATCH($CX$4&amp;$E176,FNOM&amp;FDATE,0),4)," ")</f>
        <v xml:space="preserve"> </v>
      </c>
      <c r="CZ176" s="187">
        <f t="shared" si="483"/>
        <v>0</v>
      </c>
      <c r="DA176" s="188">
        <f t="shared" si="515"/>
        <v>0</v>
      </c>
      <c r="DB176" s="176" t="str">
        <f t="array" ref="DB176">IFERROR(INDEX(FDONN,MATCH($DB$4&amp;$E176,FNOM&amp;FDATE,0),3)," ")</f>
        <v xml:space="preserve"> </v>
      </c>
      <c r="DC176" s="178" t="str">
        <f t="array" ref="DC176">IFERROR(INDEX(FDONN,MATCH($DB$4&amp;$E176,FNOM&amp;FDATE,0),4)," ")</f>
        <v xml:space="preserve"> </v>
      </c>
      <c r="DD176" s="187">
        <f t="shared" si="484"/>
        <v>0</v>
      </c>
      <c r="DE176" s="188">
        <f t="shared" si="516"/>
        <v>0</v>
      </c>
      <c r="DF176" s="176" t="str">
        <f t="array" ref="DF176">IFERROR(INDEX(FDONN,MATCH($DF$4&amp;$E176,FNOM&amp;FDATE,0),3)," ")</f>
        <v xml:space="preserve"> </v>
      </c>
      <c r="DG176" s="178" t="str">
        <f t="array" ref="DG176">IFERROR(INDEX(FDONN,MATCH($DF$4&amp;$E176,FNOM&amp;FDATE,0),4)," ")</f>
        <v xml:space="preserve"> </v>
      </c>
      <c r="DH176" s="187">
        <f t="shared" si="485"/>
        <v>0</v>
      </c>
      <c r="DI176" s="188">
        <f t="shared" si="517"/>
        <v>0</v>
      </c>
      <c r="DJ176" s="176" t="str">
        <f t="array" ref="DJ176">IFERROR(INDEX(FDONN,MATCH($DJ$4&amp;$E176,FNOM&amp;FDATE,0),3)," ")</f>
        <v xml:space="preserve"> </v>
      </c>
      <c r="DK176" s="178" t="str">
        <f t="array" ref="DK176">IFERROR(INDEX(FDONN,MATCH($DJ$4&amp;$E176,FNOM&amp;FDATE,0),4)," ")</f>
        <v xml:space="preserve"> </v>
      </c>
      <c r="DL176" s="187">
        <f t="shared" si="486"/>
        <v>0</v>
      </c>
      <c r="DM176" s="188">
        <f t="shared" si="518"/>
        <v>0</v>
      </c>
      <c r="DN176" s="194" t="str">
        <f t="array" ref="DN176">IFERROR(INDEX(FDONN,MATCH($DN$4&amp;$E176,FNOM&amp;FDATE,0),3)," ")</f>
        <v xml:space="preserve"> </v>
      </c>
      <c r="DO176" s="178" t="str">
        <f t="array" ref="DO176">IFERROR(INDEX(FDONN,MATCH($DN$4&amp;$E176,FNOM&amp;FDATE,0),4)," ")</f>
        <v xml:space="preserve"> </v>
      </c>
      <c r="DP176" s="187">
        <f t="shared" si="487"/>
        <v>0</v>
      </c>
      <c r="DQ176" s="188">
        <f t="shared" si="519"/>
        <v>0</v>
      </c>
    </row>
    <row r="177" spans="1:121" ht="16.5" thickBot="1" x14ac:dyDescent="0.3">
      <c r="A177" s="97"/>
      <c r="B177" s="95">
        <f t="shared" si="453"/>
        <v>5</v>
      </c>
      <c r="C177" s="95">
        <f t="shared" si="454"/>
        <v>25</v>
      </c>
      <c r="D177" s="95">
        <f t="shared" si="455"/>
        <v>6</v>
      </c>
      <c r="E177" s="156">
        <f t="shared" si="458"/>
        <v>43637</v>
      </c>
      <c r="F177" s="176" t="str">
        <f t="array" ref="F177">IFERROR(INDEX(Etat!A:C,MATCH('2019'!$F$4:$I$4&amp;'2019'!$E177,FNOM&amp;FDATE,0),3)," ")</f>
        <v xml:space="preserve"> </v>
      </c>
      <c r="G177" s="178" t="str">
        <f t="array" ref="G177">IFERROR(INDEX(Etat!A:D,MATCH('2019'!$F$4:$I$4&amp;'2019'!$E177,FNOM&amp;FDATE,0),4)," ")</f>
        <v xml:space="preserve"> </v>
      </c>
      <c r="H177" s="187">
        <f t="shared" si="459"/>
        <v>0</v>
      </c>
      <c r="I177" s="188">
        <f t="shared" si="521"/>
        <v>0</v>
      </c>
      <c r="J177" s="176" t="str">
        <f t="array" ref="J177">IFERROR(INDEX(FDONN,MATCH($J$4&amp;$E177,FNOM&amp;FDATE,0),3)," ")</f>
        <v xml:space="preserve"> </v>
      </c>
      <c r="K177" s="178" t="str">
        <f t="array" ref="K177">IFERROR(INDEX(FDONN,MATCH($J$4&amp;$E177,FNOM&amp;FDATE,0),4)," ")</f>
        <v xml:space="preserve"> </v>
      </c>
      <c r="L177" s="187">
        <f t="shared" si="460"/>
        <v>0</v>
      </c>
      <c r="M177" s="188">
        <f t="shared" si="492"/>
        <v>0</v>
      </c>
      <c r="N177" s="176" t="str">
        <f t="array" ref="N177">IFERROR(INDEX(FDONN,MATCH($N$4&amp;$E177,FNOM&amp;FDATE,0),3)," ")</f>
        <v xml:space="preserve"> </v>
      </c>
      <c r="O177" s="178" t="str">
        <f t="array" ref="O177">IFERROR(INDEX(FDONN,MATCH($N$4&amp;$E177,FNOM&amp;FDATE,0),4)," ")</f>
        <v xml:space="preserve"> </v>
      </c>
      <c r="P177" s="187">
        <f t="shared" si="461"/>
        <v>0</v>
      </c>
      <c r="Q177" s="188">
        <f t="shared" si="493"/>
        <v>0</v>
      </c>
      <c r="R177" s="176" t="str">
        <f t="array" ref="R177">IFERROR(INDEX(FDONN,MATCH($R$4&amp;$E177,FNOM&amp;FDATE,0),3)," ")</f>
        <v xml:space="preserve"> </v>
      </c>
      <c r="S177" s="178" t="str">
        <f t="array" ref="S177">IFERROR(INDEX(FDONN,MATCH($R$4&amp;$E177,FNOM&amp;FDATE,0),4)," ")</f>
        <v xml:space="preserve"> </v>
      </c>
      <c r="T177" s="187">
        <f t="shared" si="462"/>
        <v>0</v>
      </c>
      <c r="U177" s="188">
        <f t="shared" si="494"/>
        <v>0</v>
      </c>
      <c r="V177" s="176" t="str">
        <f t="array" ref="V177">IFERROR(INDEX(FDONN,MATCH($V$4&amp;$E177,FNOM&amp;FDATE,0),3)," ")</f>
        <v xml:space="preserve"> </v>
      </c>
      <c r="W177" s="178" t="str">
        <f t="array" ref="W177">IFERROR(INDEX(FDONN,MATCH($V$4&amp;$E177,FNOM&amp;FDATE,0),4)," ")</f>
        <v xml:space="preserve"> </v>
      </c>
      <c r="X177" s="187">
        <f t="shared" si="463"/>
        <v>0</v>
      </c>
      <c r="Y177" s="188">
        <f t="shared" si="495"/>
        <v>0</v>
      </c>
      <c r="Z177" s="176" t="str">
        <f t="array" ref="Z177">IFERROR(INDEX(FDONN,MATCH($Z$4&amp;$E177,FNOM&amp;FDATE,0),3)," ")</f>
        <v xml:space="preserve"> </v>
      </c>
      <c r="AA177" s="178" t="str">
        <f t="array" ref="AA177">IFERROR(INDEX(FDONN,MATCH($Z$4&amp;$E177,FNOM&amp;FDATE,0),4)," ")</f>
        <v xml:space="preserve"> </v>
      </c>
      <c r="AB177" s="187">
        <f t="shared" si="464"/>
        <v>0</v>
      </c>
      <c r="AC177" s="188">
        <f t="shared" si="496"/>
        <v>0</v>
      </c>
      <c r="AD177" s="176" t="str">
        <f t="shared" si="456"/>
        <v xml:space="preserve"> </v>
      </c>
      <c r="AE177" s="178" t="str">
        <f t="shared" si="457"/>
        <v xml:space="preserve"> </v>
      </c>
      <c r="AF177" s="187">
        <f t="shared" si="465"/>
        <v>0</v>
      </c>
      <c r="AG177" s="188">
        <f t="shared" si="497"/>
        <v>0</v>
      </c>
      <c r="AH177" s="176" t="str">
        <f t="array" ref="AH177">IFERROR(INDEX(FDONN,MATCH($AH$4&amp;$E177,FNOM&amp;FDATE,0),3)," ")</f>
        <v xml:space="preserve"> </v>
      </c>
      <c r="AI177" s="178" t="str">
        <f t="array" ref="AI177">IFERROR(INDEX(FDONN,MATCH($AH$4&amp;$E177,FNOM&amp;FDATE,0),4)," ")</f>
        <v xml:space="preserve"> </v>
      </c>
      <c r="AJ177" s="187">
        <f t="shared" si="466"/>
        <v>0</v>
      </c>
      <c r="AK177" s="188">
        <f t="shared" si="498"/>
        <v>0</v>
      </c>
      <c r="AL177" s="176" t="str">
        <f t="array" ref="AL177">IFERROR(INDEX(FDONN,MATCH($AL$4&amp;$E177,FNOM&amp;FDATE,0),3)," ")</f>
        <v xml:space="preserve"> </v>
      </c>
      <c r="AM177" s="178" t="str">
        <f t="array" ref="AM177">IFERROR(INDEX(FDONN,MATCH($AL$4&amp;$E177,FNOM&amp;FDATE,0),4)," ")</f>
        <v xml:space="preserve"> </v>
      </c>
      <c r="AN177" s="187">
        <f t="shared" si="467"/>
        <v>0</v>
      </c>
      <c r="AO177" s="188">
        <f t="shared" si="499"/>
        <v>0</v>
      </c>
      <c r="AP177" s="176" t="str">
        <f t="array" ref="AP177">IFERROR(INDEX(FDONN,MATCH($AP$4&amp;$E177,FNOM&amp;FDATE,0),3)," ")</f>
        <v xml:space="preserve"> </v>
      </c>
      <c r="AQ177" s="178" t="str">
        <f t="array" ref="AQ177">IFERROR(INDEX(FDONN,MATCH($AP$4&amp;$E177,FNOM&amp;FDATE,0),4)," ")</f>
        <v xml:space="preserve"> </v>
      </c>
      <c r="AR177" s="187">
        <f t="shared" si="468"/>
        <v>0</v>
      </c>
      <c r="AS177" s="188">
        <f t="shared" si="500"/>
        <v>0</v>
      </c>
      <c r="AT177" s="176" t="str">
        <f t="array" ref="AT177">IFERROR(INDEX(FDONN,MATCH($AT$4&amp;$E177,FNOM&amp;FDATE,0),3)," ")</f>
        <v xml:space="preserve"> </v>
      </c>
      <c r="AU177" s="178" t="str">
        <f t="array" ref="AU177">IFERROR(INDEX(FDONN,MATCH($AT$4&amp;$E177,FNOM&amp;FDATE,0),4)," ")</f>
        <v xml:space="preserve"> </v>
      </c>
      <c r="AV177" s="187">
        <f t="shared" si="469"/>
        <v>0</v>
      </c>
      <c r="AW177" s="188">
        <f t="shared" si="501"/>
        <v>0</v>
      </c>
      <c r="AX177" s="176" t="str">
        <f t="array" ref="AX177">IFERROR(INDEX(FDONN,MATCH($AX$4&amp;$E177,FNOM&amp;FDATE,0),3)," ")</f>
        <v xml:space="preserve"> </v>
      </c>
      <c r="AY177" s="178" t="str">
        <f t="array" ref="AY177">IFERROR(INDEX(FDONN,MATCH($AX$4&amp;$E177,FNOM&amp;FDATE,0),4)," ")</f>
        <v xml:space="preserve"> </v>
      </c>
      <c r="AZ177" s="187">
        <f t="shared" si="470"/>
        <v>0</v>
      </c>
      <c r="BA177" s="188">
        <f t="shared" si="502"/>
        <v>0</v>
      </c>
      <c r="BB177" s="176" t="str">
        <f t="array" ref="BB177">IFERROR(INDEX(FDONN,MATCH($BB$4&amp;$E177,FNOM&amp;FDATE,0),3)," ")</f>
        <v xml:space="preserve"> </v>
      </c>
      <c r="BC177" s="178" t="str">
        <f t="array" ref="BC177">IFERROR(INDEX(FDONN,MATCH($BB$4&amp;$E177,FNOM&amp;FDATE,0),4)," ")</f>
        <v xml:space="preserve"> </v>
      </c>
      <c r="BD177" s="187">
        <f t="shared" si="471"/>
        <v>0</v>
      </c>
      <c r="BE177" s="188">
        <f t="shared" si="503"/>
        <v>0</v>
      </c>
      <c r="BF177" s="176" t="str">
        <f t="array" ref="BF177">IFERROR(INDEX(FDONN,MATCH($BF$4&amp;$E177,FNOM&amp;FDATE,0),3)," ")</f>
        <v xml:space="preserve"> </v>
      </c>
      <c r="BG177" s="178" t="str">
        <f t="array" ref="BG177">IFERROR(INDEX(FDONN,MATCH($BF$4&amp;$E177,FNOM&amp;FDATE,0),4)," ")</f>
        <v xml:space="preserve"> </v>
      </c>
      <c r="BH177" s="187">
        <f t="shared" si="472"/>
        <v>0</v>
      </c>
      <c r="BI177" s="188">
        <f t="shared" si="504"/>
        <v>0</v>
      </c>
      <c r="BJ177" s="176" t="str">
        <f t="array" ref="BJ177">IFERROR(INDEX(FDONN,MATCH($BJ$4&amp;$E177,FNOM&amp;FDATE,0),3)," ")</f>
        <v xml:space="preserve"> </v>
      </c>
      <c r="BK177" s="178" t="str">
        <f t="array" ref="BK177">IFERROR(INDEX(FDONN,MATCH($BJ$4&amp;$E177,FNOM&amp;FDATE,0),4)," ")</f>
        <v xml:space="preserve"> </v>
      </c>
      <c r="BL177" s="187">
        <f t="shared" si="473"/>
        <v>0</v>
      </c>
      <c r="BM177" s="188">
        <f t="shared" si="505"/>
        <v>0</v>
      </c>
      <c r="BN177" s="176" t="str">
        <f t="array" ref="BN177">IFERROR(INDEX(FDONN,MATCH($BN$4&amp;$E177,FNOM&amp;FDATE,0),3)," ")</f>
        <v xml:space="preserve"> </v>
      </c>
      <c r="BO177" s="178" t="str">
        <f t="array" ref="BO177">IFERROR(INDEX(FDONN,MATCH($BN$4&amp;$E177,FNOM&amp;FDATE,0),4)," ")</f>
        <v xml:space="preserve"> </v>
      </c>
      <c r="BP177" s="187">
        <f t="shared" si="474"/>
        <v>0</v>
      </c>
      <c r="BQ177" s="188">
        <f t="shared" si="506"/>
        <v>0</v>
      </c>
      <c r="BR177" s="176" t="str">
        <f t="array" ref="BR177">IFERROR(INDEX(FDONN,MATCH($BR$4&amp;$E177,FNOM&amp;FDATE,0),3)," ")</f>
        <v xml:space="preserve"> </v>
      </c>
      <c r="BS177" s="178" t="str">
        <f t="array" ref="BS177">IFERROR(INDEX(FDONN,MATCH($BR$4&amp;$E177,FNOM&amp;FDATE,0),4)," ")</f>
        <v xml:space="preserve"> </v>
      </c>
      <c r="BT177" s="187">
        <f t="shared" si="475"/>
        <v>0</v>
      </c>
      <c r="BU177" s="188">
        <f t="shared" si="507"/>
        <v>0</v>
      </c>
      <c r="BV177" s="176" t="str">
        <f t="array" ref="BV177">IFERROR(INDEX(FDONN,MATCH($BV$4&amp;$E177,FNOM&amp;FDATE,0),3)," ")</f>
        <v xml:space="preserve"> </v>
      </c>
      <c r="BW177" s="178" t="str">
        <f t="array" ref="BW177">IFERROR(INDEX(FDONN,MATCH($BV$4&amp;$E177,FNOM&amp;FDATE,0),4)," ")</f>
        <v xml:space="preserve"> </v>
      </c>
      <c r="BX177" s="187">
        <f t="shared" si="476"/>
        <v>0</v>
      </c>
      <c r="BY177" s="188">
        <f t="shared" si="508"/>
        <v>0</v>
      </c>
      <c r="BZ177" s="176" t="str">
        <f t="array" ref="BZ177">IFERROR(INDEX(FDONN,MATCH($BZ$4&amp;$E177,FNOM&amp;FDATE,0),3)," ")</f>
        <v xml:space="preserve"> </v>
      </c>
      <c r="CA177" s="178" t="str">
        <f t="array" ref="CA177">IFERROR(INDEX(FDONN,MATCH($BZ$4&amp;$E177,FNOM&amp;FDATE,0),4)," ")</f>
        <v xml:space="preserve"> </v>
      </c>
      <c r="CB177" s="187">
        <f t="shared" si="477"/>
        <v>0</v>
      </c>
      <c r="CC177" s="188">
        <f t="shared" si="509"/>
        <v>0</v>
      </c>
      <c r="CD177" s="176" t="str">
        <f t="array" ref="CD177">IFERROR(INDEX(FDONN,MATCH($CD$4&amp;$E177,FNOM&amp;FDATE,0),3)," ")</f>
        <v xml:space="preserve"> </v>
      </c>
      <c r="CE177" s="178" t="str">
        <f t="array" ref="CE177">IFERROR(INDEX(FDONN,MATCH($CD$4&amp;$E177,FNOM&amp;FDATE,0),4)," ")</f>
        <v xml:space="preserve"> </v>
      </c>
      <c r="CF177" s="187">
        <f t="shared" si="478"/>
        <v>0</v>
      </c>
      <c r="CG177" s="188">
        <f t="shared" si="510"/>
        <v>0</v>
      </c>
      <c r="CH177" s="176" t="str">
        <f t="array" ref="CH177">IFERROR(INDEX(FDONN,MATCH($CH$4&amp;$E177,FNOM&amp;FDATE,0),3)," ")</f>
        <v xml:space="preserve"> </v>
      </c>
      <c r="CI177" s="178" t="str">
        <f t="array" ref="CI177">IFERROR(INDEX(FDONN,MATCH($CH$4&amp;$E177,FNOM&amp;FDATE,0),4)," ")</f>
        <v xml:space="preserve"> </v>
      </c>
      <c r="CJ177" s="187">
        <f t="shared" si="479"/>
        <v>0</v>
      </c>
      <c r="CK177" s="188">
        <f t="shared" si="511"/>
        <v>0</v>
      </c>
      <c r="CL177" s="176" t="str">
        <f t="array" ref="CL177">IFERROR(INDEX(FDONN,MATCH($CL$4&amp;$E177,FNOM&amp;FDATE,0),3)," ")</f>
        <v xml:space="preserve"> </v>
      </c>
      <c r="CM177" s="178" t="str">
        <f t="array" ref="CM177">IFERROR(INDEX(FDONN,MATCH($CL$4&amp;$E177,FNOM&amp;FDATE,0),4)," ")</f>
        <v xml:space="preserve"> </v>
      </c>
      <c r="CN177" s="187">
        <f t="shared" si="480"/>
        <v>0</v>
      </c>
      <c r="CO177" s="188">
        <f t="shared" si="512"/>
        <v>0</v>
      </c>
      <c r="CP177" s="176" t="str">
        <f t="array" ref="CP177">IFERROR(INDEX(FDONN,MATCH($CP$4&amp;$E177,FNOM&amp;FDATE,0),3)," ")</f>
        <v xml:space="preserve"> </v>
      </c>
      <c r="CQ177" s="178" t="str">
        <f t="array" ref="CQ177">IFERROR(INDEX(FDONN,MATCH($CP$4&amp;$E177,FNOM&amp;FDATE,0),4)," ")</f>
        <v xml:space="preserve"> </v>
      </c>
      <c r="CR177" s="187">
        <f t="shared" si="481"/>
        <v>0</v>
      </c>
      <c r="CS177" s="188">
        <f t="shared" si="513"/>
        <v>0</v>
      </c>
      <c r="CT177" s="176" t="str">
        <f t="array" ref="CT177">IFERROR(INDEX(FDONN,MATCH($CT$4&amp;$E177,FNOM&amp;FDATE,0),3)," ")</f>
        <v xml:space="preserve"> </v>
      </c>
      <c r="CU177" s="178" t="str">
        <f t="array" ref="CU177">IFERROR(INDEX(FDONN,MATCH($CT$4&amp;$E177,FNOM&amp;FDATE,0),4)," ")</f>
        <v xml:space="preserve"> </v>
      </c>
      <c r="CV177" s="187">
        <f t="shared" si="482"/>
        <v>0</v>
      </c>
      <c r="CW177" s="188">
        <f t="shared" si="514"/>
        <v>0</v>
      </c>
      <c r="CX177" s="176" t="str">
        <f t="array" ref="CX177">IFERROR(INDEX(FDONN,MATCH($CX$4&amp;$E177,FNOM&amp;FDATE,0),3)," ")</f>
        <v xml:space="preserve"> </v>
      </c>
      <c r="CY177" s="178" t="str">
        <f t="array" ref="CY177">IFERROR(INDEX(FDONN,MATCH($CX$4&amp;$E177,FNOM&amp;FDATE,0),4)," ")</f>
        <v xml:space="preserve"> </v>
      </c>
      <c r="CZ177" s="187">
        <f t="shared" si="483"/>
        <v>0</v>
      </c>
      <c r="DA177" s="188">
        <f t="shared" si="515"/>
        <v>0</v>
      </c>
      <c r="DB177" s="176" t="str">
        <f t="array" ref="DB177">IFERROR(INDEX(FDONN,MATCH($DB$4&amp;$E177,FNOM&amp;FDATE,0),3)," ")</f>
        <v xml:space="preserve"> </v>
      </c>
      <c r="DC177" s="178" t="str">
        <f t="array" ref="DC177">IFERROR(INDEX(FDONN,MATCH($DB$4&amp;$E177,FNOM&amp;FDATE,0),4)," ")</f>
        <v xml:space="preserve"> </v>
      </c>
      <c r="DD177" s="187">
        <f t="shared" si="484"/>
        <v>0</v>
      </c>
      <c r="DE177" s="188">
        <f t="shared" si="516"/>
        <v>0</v>
      </c>
      <c r="DF177" s="176" t="str">
        <f t="array" ref="DF177">IFERROR(INDEX(FDONN,MATCH($DF$4&amp;$E177,FNOM&amp;FDATE,0),3)," ")</f>
        <v xml:space="preserve"> </v>
      </c>
      <c r="DG177" s="178" t="str">
        <f t="array" ref="DG177">IFERROR(INDEX(FDONN,MATCH($DF$4&amp;$E177,FNOM&amp;FDATE,0),4)," ")</f>
        <v xml:space="preserve"> </v>
      </c>
      <c r="DH177" s="187">
        <f t="shared" si="485"/>
        <v>0</v>
      </c>
      <c r="DI177" s="188">
        <f t="shared" si="517"/>
        <v>0</v>
      </c>
      <c r="DJ177" s="176" t="str">
        <f t="array" ref="DJ177">IFERROR(INDEX(FDONN,MATCH($DJ$4&amp;$E177,FNOM&amp;FDATE,0),3)," ")</f>
        <v xml:space="preserve"> </v>
      </c>
      <c r="DK177" s="178" t="str">
        <f t="array" ref="DK177">IFERROR(INDEX(FDONN,MATCH($DJ$4&amp;$E177,FNOM&amp;FDATE,0),4)," ")</f>
        <v xml:space="preserve"> </v>
      </c>
      <c r="DL177" s="187">
        <f t="shared" si="486"/>
        <v>0</v>
      </c>
      <c r="DM177" s="188">
        <f t="shared" si="518"/>
        <v>0</v>
      </c>
      <c r="DN177" s="194" t="str">
        <f t="array" ref="DN177">IFERROR(INDEX(FDONN,MATCH($DN$4&amp;$E177,FNOM&amp;FDATE,0),3)," ")</f>
        <v xml:space="preserve"> </v>
      </c>
      <c r="DO177" s="178" t="str">
        <f t="array" ref="DO177">IFERROR(INDEX(FDONN,MATCH($DN$4&amp;$E177,FNOM&amp;FDATE,0),4)," ")</f>
        <v xml:space="preserve"> </v>
      </c>
      <c r="DP177" s="187">
        <f t="shared" si="487"/>
        <v>0</v>
      </c>
      <c r="DQ177" s="188">
        <f t="shared" si="519"/>
        <v>0</v>
      </c>
    </row>
    <row r="178" spans="1:121" ht="16.5" thickBot="1" x14ac:dyDescent="0.3">
      <c r="A178" s="97"/>
      <c r="B178" s="95">
        <f t="shared" si="453"/>
        <v>6</v>
      </c>
      <c r="C178" s="95">
        <f t="shared" si="454"/>
        <v>25</v>
      </c>
      <c r="D178" s="95">
        <f t="shared" si="455"/>
        <v>6</v>
      </c>
      <c r="E178" s="156">
        <f t="shared" si="458"/>
        <v>43638</v>
      </c>
      <c r="F178" s="176" t="str">
        <f t="array" ref="F178">IFERROR(INDEX(Etat!A:C,MATCH('2019'!$F$4:$I$4&amp;'2019'!$E178,FNOM&amp;FDATE,0),3)," ")</f>
        <v xml:space="preserve"> </v>
      </c>
      <c r="G178" s="178" t="str">
        <f t="array" ref="G178">IFERROR(INDEX(Etat!A:D,MATCH('2019'!$F$4:$I$4&amp;'2019'!$E178,FNOM&amp;FDATE,0),4)," ")</f>
        <v xml:space="preserve"> </v>
      </c>
      <c r="H178" s="187">
        <f t="shared" si="459"/>
        <v>0</v>
      </c>
      <c r="I178" s="188">
        <f t="shared" si="521"/>
        <v>0</v>
      </c>
      <c r="J178" s="176" t="str">
        <f t="array" ref="J178">IFERROR(INDEX(FDONN,MATCH($J$4&amp;$E178,FNOM&amp;FDATE,0),3)," ")</f>
        <v xml:space="preserve"> </v>
      </c>
      <c r="K178" s="178" t="str">
        <f t="array" ref="K178">IFERROR(INDEX(FDONN,MATCH($J$4&amp;$E178,FNOM&amp;FDATE,0),4)," ")</f>
        <v xml:space="preserve"> </v>
      </c>
      <c r="L178" s="187">
        <f t="shared" si="460"/>
        <v>0</v>
      </c>
      <c r="M178" s="188">
        <f t="shared" si="492"/>
        <v>0</v>
      </c>
      <c r="N178" s="176" t="str">
        <f t="array" ref="N178">IFERROR(INDEX(FDONN,MATCH($N$4&amp;$E178,FNOM&amp;FDATE,0),3)," ")</f>
        <v xml:space="preserve"> </v>
      </c>
      <c r="O178" s="178" t="str">
        <f t="array" ref="O178">IFERROR(INDEX(FDONN,MATCH($N$4&amp;$E178,FNOM&amp;FDATE,0),4)," ")</f>
        <v xml:space="preserve"> </v>
      </c>
      <c r="P178" s="187">
        <f t="shared" si="461"/>
        <v>0</v>
      </c>
      <c r="Q178" s="188">
        <f t="shared" si="493"/>
        <v>0</v>
      </c>
      <c r="R178" s="176" t="str">
        <f t="array" ref="R178">IFERROR(INDEX(FDONN,MATCH($R$4&amp;$E178,FNOM&amp;FDATE,0),3)," ")</f>
        <v xml:space="preserve"> </v>
      </c>
      <c r="S178" s="178" t="str">
        <f t="array" ref="S178">IFERROR(INDEX(FDONN,MATCH($R$4&amp;$E178,FNOM&amp;FDATE,0),4)," ")</f>
        <v xml:space="preserve"> </v>
      </c>
      <c r="T178" s="187">
        <f t="shared" si="462"/>
        <v>0</v>
      </c>
      <c r="U178" s="188">
        <f t="shared" si="494"/>
        <v>0</v>
      </c>
      <c r="V178" s="176" t="str">
        <f t="array" ref="V178">IFERROR(INDEX(FDONN,MATCH($V$4&amp;$E178,FNOM&amp;FDATE,0),3)," ")</f>
        <v xml:space="preserve"> </v>
      </c>
      <c r="W178" s="178" t="str">
        <f t="array" ref="W178">IFERROR(INDEX(FDONN,MATCH($V$4&amp;$E178,FNOM&amp;FDATE,0),4)," ")</f>
        <v xml:space="preserve"> </v>
      </c>
      <c r="X178" s="187">
        <f t="shared" si="463"/>
        <v>0</v>
      </c>
      <c r="Y178" s="188">
        <f t="shared" si="495"/>
        <v>0</v>
      </c>
      <c r="Z178" s="176" t="str">
        <f t="array" ref="Z178">IFERROR(INDEX(FDONN,MATCH($Z$4&amp;$E178,FNOM&amp;FDATE,0),3)," ")</f>
        <v xml:space="preserve"> </v>
      </c>
      <c r="AA178" s="178" t="str">
        <f t="array" ref="AA178">IFERROR(INDEX(FDONN,MATCH($Z$4&amp;$E178,FNOM&amp;FDATE,0),4)," ")</f>
        <v xml:space="preserve"> </v>
      </c>
      <c r="AB178" s="187">
        <f t="shared" si="464"/>
        <v>0</v>
      </c>
      <c r="AC178" s="188">
        <f t="shared" si="496"/>
        <v>0</v>
      </c>
      <c r="AD178" s="176" t="str">
        <f t="shared" si="456"/>
        <v xml:space="preserve"> </v>
      </c>
      <c r="AE178" s="178" t="str">
        <f t="shared" si="457"/>
        <v xml:space="preserve"> </v>
      </c>
      <c r="AF178" s="187">
        <f t="shared" si="465"/>
        <v>0</v>
      </c>
      <c r="AG178" s="188">
        <f t="shared" si="497"/>
        <v>0</v>
      </c>
      <c r="AH178" s="176" t="str">
        <f t="array" ref="AH178">IFERROR(INDEX(FDONN,MATCH($AH$4&amp;$E178,FNOM&amp;FDATE,0),3)," ")</f>
        <v xml:space="preserve"> </v>
      </c>
      <c r="AI178" s="178" t="str">
        <f t="array" ref="AI178">IFERROR(INDEX(FDONN,MATCH($AH$4&amp;$E178,FNOM&amp;FDATE,0),4)," ")</f>
        <v xml:space="preserve"> </v>
      </c>
      <c r="AJ178" s="187">
        <f t="shared" si="466"/>
        <v>0</v>
      </c>
      <c r="AK178" s="188">
        <f t="shared" si="498"/>
        <v>0</v>
      </c>
      <c r="AL178" s="176" t="str">
        <f t="array" ref="AL178">IFERROR(INDEX(FDONN,MATCH($AL$4&amp;$E178,FNOM&amp;FDATE,0),3)," ")</f>
        <v xml:space="preserve"> </v>
      </c>
      <c r="AM178" s="178" t="str">
        <f t="array" ref="AM178">IFERROR(INDEX(FDONN,MATCH($AL$4&amp;$E178,FNOM&amp;FDATE,0),4)," ")</f>
        <v xml:space="preserve"> </v>
      </c>
      <c r="AN178" s="187">
        <f t="shared" si="467"/>
        <v>0</v>
      </c>
      <c r="AO178" s="188">
        <f t="shared" si="499"/>
        <v>0</v>
      </c>
      <c r="AP178" s="176" t="str">
        <f t="array" ref="AP178">IFERROR(INDEX(FDONN,MATCH($AP$4&amp;$E178,FNOM&amp;FDATE,0),3)," ")</f>
        <v xml:space="preserve"> </v>
      </c>
      <c r="AQ178" s="178" t="str">
        <f t="array" ref="AQ178">IFERROR(INDEX(FDONN,MATCH($AP$4&amp;$E178,FNOM&amp;FDATE,0),4)," ")</f>
        <v xml:space="preserve"> </v>
      </c>
      <c r="AR178" s="187">
        <f t="shared" si="468"/>
        <v>0</v>
      </c>
      <c r="AS178" s="188">
        <f t="shared" si="500"/>
        <v>0</v>
      </c>
      <c r="AT178" s="176" t="str">
        <f t="array" ref="AT178">IFERROR(INDEX(FDONN,MATCH($AT$4&amp;$E178,FNOM&amp;FDATE,0),3)," ")</f>
        <v xml:space="preserve"> </v>
      </c>
      <c r="AU178" s="178" t="str">
        <f t="array" ref="AU178">IFERROR(INDEX(FDONN,MATCH($AT$4&amp;$E178,FNOM&amp;FDATE,0),4)," ")</f>
        <v xml:space="preserve"> </v>
      </c>
      <c r="AV178" s="187">
        <f t="shared" si="469"/>
        <v>0</v>
      </c>
      <c r="AW178" s="188">
        <f t="shared" si="501"/>
        <v>0</v>
      </c>
      <c r="AX178" s="176" t="str">
        <f t="array" ref="AX178">IFERROR(INDEX(FDONN,MATCH($AX$4&amp;$E178,FNOM&amp;FDATE,0),3)," ")</f>
        <v xml:space="preserve"> </v>
      </c>
      <c r="AY178" s="178" t="str">
        <f t="array" ref="AY178">IFERROR(INDEX(FDONN,MATCH($AX$4&amp;$E178,FNOM&amp;FDATE,0),4)," ")</f>
        <v xml:space="preserve"> </v>
      </c>
      <c r="AZ178" s="187">
        <f t="shared" si="470"/>
        <v>0</v>
      </c>
      <c r="BA178" s="188">
        <f t="shared" si="502"/>
        <v>0</v>
      </c>
      <c r="BB178" s="176" t="str">
        <f t="array" ref="BB178">IFERROR(INDEX(FDONN,MATCH($BB$4&amp;$E178,FNOM&amp;FDATE,0),3)," ")</f>
        <v xml:space="preserve"> </v>
      </c>
      <c r="BC178" s="178" t="str">
        <f t="array" ref="BC178">IFERROR(INDEX(FDONN,MATCH($BB$4&amp;$E178,FNOM&amp;FDATE,0),4)," ")</f>
        <v xml:space="preserve"> </v>
      </c>
      <c r="BD178" s="187">
        <f t="shared" si="471"/>
        <v>0</v>
      </c>
      <c r="BE178" s="188">
        <f t="shared" si="503"/>
        <v>0</v>
      </c>
      <c r="BF178" s="176" t="str">
        <f t="array" ref="BF178">IFERROR(INDEX(FDONN,MATCH($BF$4&amp;$E178,FNOM&amp;FDATE,0),3)," ")</f>
        <v xml:space="preserve"> </v>
      </c>
      <c r="BG178" s="178" t="str">
        <f t="array" ref="BG178">IFERROR(INDEX(FDONN,MATCH($BF$4&amp;$E178,FNOM&amp;FDATE,0),4)," ")</f>
        <v xml:space="preserve"> </v>
      </c>
      <c r="BH178" s="187">
        <f t="shared" si="472"/>
        <v>0</v>
      </c>
      <c r="BI178" s="188">
        <f t="shared" si="504"/>
        <v>0</v>
      </c>
      <c r="BJ178" s="176" t="str">
        <f t="array" ref="BJ178">IFERROR(INDEX(FDONN,MATCH($BJ$4&amp;$E178,FNOM&amp;FDATE,0),3)," ")</f>
        <v xml:space="preserve"> </v>
      </c>
      <c r="BK178" s="178" t="str">
        <f t="array" ref="BK178">IFERROR(INDEX(FDONN,MATCH($BJ$4&amp;$E178,FNOM&amp;FDATE,0),4)," ")</f>
        <v xml:space="preserve"> </v>
      </c>
      <c r="BL178" s="187">
        <f t="shared" si="473"/>
        <v>0</v>
      </c>
      <c r="BM178" s="188">
        <f t="shared" si="505"/>
        <v>0</v>
      </c>
      <c r="BN178" s="176" t="str">
        <f t="array" ref="BN178">IFERROR(INDEX(FDONN,MATCH($BN$4&amp;$E178,FNOM&amp;FDATE,0),3)," ")</f>
        <v xml:space="preserve"> </v>
      </c>
      <c r="BO178" s="178" t="str">
        <f t="array" ref="BO178">IFERROR(INDEX(FDONN,MATCH($BN$4&amp;$E178,FNOM&amp;FDATE,0),4)," ")</f>
        <v xml:space="preserve"> </v>
      </c>
      <c r="BP178" s="187">
        <f t="shared" si="474"/>
        <v>0</v>
      </c>
      <c r="BQ178" s="188">
        <f t="shared" si="506"/>
        <v>0</v>
      </c>
      <c r="BR178" s="176" t="str">
        <f t="array" ref="BR178">IFERROR(INDEX(FDONN,MATCH($BR$4&amp;$E178,FNOM&amp;FDATE,0),3)," ")</f>
        <v xml:space="preserve"> </v>
      </c>
      <c r="BS178" s="178" t="str">
        <f t="array" ref="BS178">IFERROR(INDEX(FDONN,MATCH($BR$4&amp;$E178,FNOM&amp;FDATE,0),4)," ")</f>
        <v xml:space="preserve"> </v>
      </c>
      <c r="BT178" s="187">
        <f t="shared" si="475"/>
        <v>0</v>
      </c>
      <c r="BU178" s="188">
        <f t="shared" si="507"/>
        <v>0</v>
      </c>
      <c r="BV178" s="176" t="str">
        <f t="array" ref="BV178">IFERROR(INDEX(FDONN,MATCH($BV$4&amp;$E178,FNOM&amp;FDATE,0),3)," ")</f>
        <v xml:space="preserve"> </v>
      </c>
      <c r="BW178" s="178" t="str">
        <f t="array" ref="BW178">IFERROR(INDEX(FDONN,MATCH($BV$4&amp;$E178,FNOM&amp;FDATE,0),4)," ")</f>
        <v xml:space="preserve"> </v>
      </c>
      <c r="BX178" s="187">
        <f t="shared" si="476"/>
        <v>0</v>
      </c>
      <c r="BY178" s="188">
        <f t="shared" si="508"/>
        <v>0</v>
      </c>
      <c r="BZ178" s="176" t="str">
        <f t="array" ref="BZ178">IFERROR(INDEX(FDONN,MATCH($BZ$4&amp;$E178,FNOM&amp;FDATE,0),3)," ")</f>
        <v xml:space="preserve"> </v>
      </c>
      <c r="CA178" s="178" t="str">
        <f t="array" ref="CA178">IFERROR(INDEX(FDONN,MATCH($BZ$4&amp;$E178,FNOM&amp;FDATE,0),4)," ")</f>
        <v xml:space="preserve"> </v>
      </c>
      <c r="CB178" s="187">
        <f t="shared" si="477"/>
        <v>0</v>
      </c>
      <c r="CC178" s="188">
        <f t="shared" si="509"/>
        <v>0</v>
      </c>
      <c r="CD178" s="176" t="str">
        <f t="array" ref="CD178">IFERROR(INDEX(FDONN,MATCH($CD$4&amp;$E178,FNOM&amp;FDATE,0),3)," ")</f>
        <v xml:space="preserve"> </v>
      </c>
      <c r="CE178" s="178" t="str">
        <f t="array" ref="CE178">IFERROR(INDEX(FDONN,MATCH($CD$4&amp;$E178,FNOM&amp;FDATE,0),4)," ")</f>
        <v xml:space="preserve"> </v>
      </c>
      <c r="CF178" s="187">
        <f t="shared" si="478"/>
        <v>0</v>
      </c>
      <c r="CG178" s="188">
        <f t="shared" si="510"/>
        <v>0</v>
      </c>
      <c r="CH178" s="176" t="str">
        <f t="array" ref="CH178">IFERROR(INDEX(FDONN,MATCH($CH$4&amp;$E178,FNOM&amp;FDATE,0),3)," ")</f>
        <v xml:space="preserve"> </v>
      </c>
      <c r="CI178" s="178" t="str">
        <f t="array" ref="CI178">IFERROR(INDEX(FDONN,MATCH($CH$4&amp;$E178,FNOM&amp;FDATE,0),4)," ")</f>
        <v xml:space="preserve"> </v>
      </c>
      <c r="CJ178" s="187">
        <f t="shared" si="479"/>
        <v>0</v>
      </c>
      <c r="CK178" s="188">
        <f t="shared" si="511"/>
        <v>0</v>
      </c>
      <c r="CL178" s="176" t="str">
        <f t="array" ref="CL178">IFERROR(INDEX(FDONN,MATCH($CL$4&amp;$E178,FNOM&amp;FDATE,0),3)," ")</f>
        <v xml:space="preserve"> </v>
      </c>
      <c r="CM178" s="178" t="str">
        <f t="array" ref="CM178">IFERROR(INDEX(FDONN,MATCH($CL$4&amp;$E178,FNOM&amp;FDATE,0),4)," ")</f>
        <v xml:space="preserve"> </v>
      </c>
      <c r="CN178" s="187">
        <f t="shared" si="480"/>
        <v>0</v>
      </c>
      <c r="CO178" s="188">
        <f t="shared" si="512"/>
        <v>0</v>
      </c>
      <c r="CP178" s="176" t="str">
        <f t="array" ref="CP178">IFERROR(INDEX(FDONN,MATCH($CP$4&amp;$E178,FNOM&amp;FDATE,0),3)," ")</f>
        <v xml:space="preserve"> </v>
      </c>
      <c r="CQ178" s="178" t="str">
        <f t="array" ref="CQ178">IFERROR(INDEX(FDONN,MATCH($CP$4&amp;$E178,FNOM&amp;FDATE,0),4)," ")</f>
        <v xml:space="preserve"> </v>
      </c>
      <c r="CR178" s="187">
        <f t="shared" si="481"/>
        <v>0</v>
      </c>
      <c r="CS178" s="188">
        <f t="shared" si="513"/>
        <v>0</v>
      </c>
      <c r="CT178" s="176" t="str">
        <f t="array" ref="CT178">IFERROR(INDEX(FDONN,MATCH($CT$4&amp;$E178,FNOM&amp;FDATE,0),3)," ")</f>
        <v xml:space="preserve"> </v>
      </c>
      <c r="CU178" s="178" t="str">
        <f t="array" ref="CU178">IFERROR(INDEX(FDONN,MATCH($CT$4&amp;$E178,FNOM&amp;FDATE,0),4)," ")</f>
        <v xml:space="preserve"> </v>
      </c>
      <c r="CV178" s="187">
        <f t="shared" si="482"/>
        <v>0</v>
      </c>
      <c r="CW178" s="188">
        <f t="shared" si="514"/>
        <v>0</v>
      </c>
      <c r="CX178" s="176" t="str">
        <f t="array" ref="CX178">IFERROR(INDEX(FDONN,MATCH($CX$4&amp;$E178,FNOM&amp;FDATE,0),3)," ")</f>
        <v xml:space="preserve"> </v>
      </c>
      <c r="CY178" s="178" t="str">
        <f t="array" ref="CY178">IFERROR(INDEX(FDONN,MATCH($CX$4&amp;$E178,FNOM&amp;FDATE,0),4)," ")</f>
        <v xml:space="preserve"> </v>
      </c>
      <c r="CZ178" s="187">
        <f t="shared" si="483"/>
        <v>0</v>
      </c>
      <c r="DA178" s="188">
        <f t="shared" si="515"/>
        <v>0</v>
      </c>
      <c r="DB178" s="176" t="str">
        <f t="array" ref="DB178">IFERROR(INDEX(FDONN,MATCH($DB$4&amp;$E178,FNOM&amp;FDATE,0),3)," ")</f>
        <v xml:space="preserve"> </v>
      </c>
      <c r="DC178" s="178" t="str">
        <f t="array" ref="DC178">IFERROR(INDEX(FDONN,MATCH($DB$4&amp;$E178,FNOM&amp;FDATE,0),4)," ")</f>
        <v xml:space="preserve"> </v>
      </c>
      <c r="DD178" s="187">
        <f t="shared" si="484"/>
        <v>0</v>
      </c>
      <c r="DE178" s="188">
        <f t="shared" si="516"/>
        <v>0</v>
      </c>
      <c r="DF178" s="176" t="str">
        <f t="array" ref="DF178">IFERROR(INDEX(FDONN,MATCH($DF$4&amp;$E178,FNOM&amp;FDATE,0),3)," ")</f>
        <v xml:space="preserve"> </v>
      </c>
      <c r="DG178" s="178" t="str">
        <f t="array" ref="DG178">IFERROR(INDEX(FDONN,MATCH($DF$4&amp;$E178,FNOM&amp;FDATE,0),4)," ")</f>
        <v xml:space="preserve"> </v>
      </c>
      <c r="DH178" s="187">
        <f t="shared" si="485"/>
        <v>0</v>
      </c>
      <c r="DI178" s="188">
        <f t="shared" si="517"/>
        <v>0</v>
      </c>
      <c r="DJ178" s="176" t="str">
        <f t="array" ref="DJ178">IFERROR(INDEX(FDONN,MATCH($DJ$4&amp;$E178,FNOM&amp;FDATE,0),3)," ")</f>
        <v xml:space="preserve"> </v>
      </c>
      <c r="DK178" s="178" t="str">
        <f t="array" ref="DK178">IFERROR(INDEX(FDONN,MATCH($DJ$4&amp;$E178,FNOM&amp;FDATE,0),4)," ")</f>
        <v xml:space="preserve"> </v>
      </c>
      <c r="DL178" s="187">
        <f t="shared" si="486"/>
        <v>0</v>
      </c>
      <c r="DM178" s="188">
        <f t="shared" si="518"/>
        <v>0</v>
      </c>
      <c r="DN178" s="194" t="str">
        <f t="array" ref="DN178">IFERROR(INDEX(FDONN,MATCH($DN$4&amp;$E178,FNOM&amp;FDATE,0),3)," ")</f>
        <v xml:space="preserve"> </v>
      </c>
      <c r="DO178" s="178" t="str">
        <f t="array" ref="DO178">IFERROR(INDEX(FDONN,MATCH($DN$4&amp;$E178,FNOM&amp;FDATE,0),4)," ")</f>
        <v xml:space="preserve"> </v>
      </c>
      <c r="DP178" s="187">
        <f t="shared" si="487"/>
        <v>0</v>
      </c>
      <c r="DQ178" s="188">
        <f t="shared" si="519"/>
        <v>0</v>
      </c>
    </row>
    <row r="179" spans="1:121" ht="16.5" thickBot="1" x14ac:dyDescent="0.3">
      <c r="A179" s="97"/>
      <c r="B179" s="95">
        <f t="shared" si="453"/>
        <v>7</v>
      </c>
      <c r="C179" s="95">
        <f t="shared" si="454"/>
        <v>25</v>
      </c>
      <c r="D179" s="95">
        <f t="shared" si="455"/>
        <v>6</v>
      </c>
      <c r="E179" s="156">
        <f t="shared" si="458"/>
        <v>43639</v>
      </c>
      <c r="F179" s="176" t="str">
        <f t="array" ref="F179">IFERROR(INDEX(Etat!A:C,MATCH('2019'!$F$4:$I$4&amp;'2019'!$E179,FNOM&amp;FDATE,0),3)," ")</f>
        <v xml:space="preserve"> </v>
      </c>
      <c r="G179" s="178" t="str">
        <f t="array" ref="G179">IFERROR(INDEX(Etat!A:D,MATCH('2019'!$F$4:$I$4&amp;'2019'!$E179,FNOM&amp;FDATE,0),4)," ")</f>
        <v xml:space="preserve"> </v>
      </c>
      <c r="H179" s="187">
        <f t="shared" si="459"/>
        <v>0</v>
      </c>
      <c r="I179" s="188">
        <f t="shared" si="521"/>
        <v>0</v>
      </c>
      <c r="J179" s="176" t="str">
        <f t="array" ref="J179">IFERROR(INDEX(FDONN,MATCH($J$4&amp;$E179,FNOM&amp;FDATE,0),3)," ")</f>
        <v xml:space="preserve"> </v>
      </c>
      <c r="K179" s="178" t="str">
        <f t="array" ref="K179">IFERROR(INDEX(FDONN,MATCH($J$4&amp;$E179,FNOM&amp;FDATE,0),4)," ")</f>
        <v xml:space="preserve"> </v>
      </c>
      <c r="L179" s="187">
        <f t="shared" si="460"/>
        <v>0</v>
      </c>
      <c r="M179" s="188">
        <f t="shared" si="492"/>
        <v>0</v>
      </c>
      <c r="N179" s="176" t="str">
        <f t="array" ref="N179">IFERROR(INDEX(FDONN,MATCH($N$4&amp;$E179,FNOM&amp;FDATE,0),3)," ")</f>
        <v xml:space="preserve"> </v>
      </c>
      <c r="O179" s="178" t="str">
        <f t="array" ref="O179">IFERROR(INDEX(FDONN,MATCH($N$4&amp;$E179,FNOM&amp;FDATE,0),4)," ")</f>
        <v xml:space="preserve"> </v>
      </c>
      <c r="P179" s="187">
        <f t="shared" si="461"/>
        <v>0</v>
      </c>
      <c r="Q179" s="188">
        <f t="shared" si="493"/>
        <v>0</v>
      </c>
      <c r="R179" s="176" t="str">
        <f t="array" ref="R179">IFERROR(INDEX(FDONN,MATCH($R$4&amp;$E179,FNOM&amp;FDATE,0),3)," ")</f>
        <v xml:space="preserve"> </v>
      </c>
      <c r="S179" s="178" t="str">
        <f t="array" ref="S179">IFERROR(INDEX(FDONN,MATCH($R$4&amp;$E179,FNOM&amp;FDATE,0),4)," ")</f>
        <v xml:space="preserve"> </v>
      </c>
      <c r="T179" s="187">
        <f t="shared" si="462"/>
        <v>0</v>
      </c>
      <c r="U179" s="188">
        <f t="shared" si="494"/>
        <v>0</v>
      </c>
      <c r="V179" s="176" t="str">
        <f t="array" ref="V179">IFERROR(INDEX(FDONN,MATCH($V$4&amp;$E179,FNOM&amp;FDATE,0),3)," ")</f>
        <v xml:space="preserve"> </v>
      </c>
      <c r="W179" s="178" t="str">
        <f t="array" ref="W179">IFERROR(INDEX(FDONN,MATCH($V$4&amp;$E179,FNOM&amp;FDATE,0),4)," ")</f>
        <v xml:space="preserve"> </v>
      </c>
      <c r="X179" s="187">
        <f t="shared" si="463"/>
        <v>0</v>
      </c>
      <c r="Y179" s="188">
        <f t="shared" si="495"/>
        <v>0</v>
      </c>
      <c r="Z179" s="176" t="str">
        <f t="array" ref="Z179">IFERROR(INDEX(FDONN,MATCH($Z$4&amp;$E179,FNOM&amp;FDATE,0),3)," ")</f>
        <v xml:space="preserve"> </v>
      </c>
      <c r="AA179" s="178" t="str">
        <f t="array" ref="AA179">IFERROR(INDEX(FDONN,MATCH($Z$4&amp;$E179,FNOM&amp;FDATE,0),4)," ")</f>
        <v xml:space="preserve"> </v>
      </c>
      <c r="AB179" s="187">
        <f t="shared" si="464"/>
        <v>0</v>
      </c>
      <c r="AC179" s="188">
        <f t="shared" si="496"/>
        <v>0</v>
      </c>
      <c r="AD179" s="176" t="str">
        <f t="shared" si="456"/>
        <v xml:space="preserve"> </v>
      </c>
      <c r="AE179" s="178" t="str">
        <f t="shared" si="457"/>
        <v xml:space="preserve"> </v>
      </c>
      <c r="AF179" s="187">
        <f t="shared" si="465"/>
        <v>0</v>
      </c>
      <c r="AG179" s="188">
        <f t="shared" si="497"/>
        <v>0</v>
      </c>
      <c r="AH179" s="176" t="str">
        <f t="array" ref="AH179">IFERROR(INDEX(FDONN,MATCH($AH$4&amp;$E179,FNOM&amp;FDATE,0),3)," ")</f>
        <v xml:space="preserve"> </v>
      </c>
      <c r="AI179" s="178" t="str">
        <f t="array" ref="AI179">IFERROR(INDEX(FDONN,MATCH($AH$4&amp;$E179,FNOM&amp;FDATE,0),4)," ")</f>
        <v xml:space="preserve"> </v>
      </c>
      <c r="AJ179" s="187">
        <f t="shared" si="466"/>
        <v>0</v>
      </c>
      <c r="AK179" s="188">
        <f t="shared" si="498"/>
        <v>0</v>
      </c>
      <c r="AL179" s="176" t="str">
        <f t="array" ref="AL179">IFERROR(INDEX(FDONN,MATCH($AL$4&amp;$E179,FNOM&amp;FDATE,0),3)," ")</f>
        <v xml:space="preserve"> </v>
      </c>
      <c r="AM179" s="178" t="str">
        <f t="array" ref="AM179">IFERROR(INDEX(FDONN,MATCH($AL$4&amp;$E179,FNOM&amp;FDATE,0),4)," ")</f>
        <v xml:space="preserve"> </v>
      </c>
      <c r="AN179" s="187">
        <f t="shared" si="467"/>
        <v>0</v>
      </c>
      <c r="AO179" s="188">
        <f t="shared" si="499"/>
        <v>0</v>
      </c>
      <c r="AP179" s="176" t="str">
        <f t="array" ref="AP179">IFERROR(INDEX(FDONN,MATCH($AP$4&amp;$E179,FNOM&amp;FDATE,0),3)," ")</f>
        <v xml:space="preserve"> </v>
      </c>
      <c r="AQ179" s="178" t="str">
        <f t="array" ref="AQ179">IFERROR(INDEX(FDONN,MATCH($AP$4&amp;$E179,FNOM&amp;FDATE,0),4)," ")</f>
        <v xml:space="preserve"> </v>
      </c>
      <c r="AR179" s="187">
        <f t="shared" si="468"/>
        <v>0</v>
      </c>
      <c r="AS179" s="188">
        <f t="shared" si="500"/>
        <v>0</v>
      </c>
      <c r="AT179" s="176" t="str">
        <f t="array" ref="AT179">IFERROR(INDEX(FDONN,MATCH($AT$4&amp;$E179,FNOM&amp;FDATE,0),3)," ")</f>
        <v xml:space="preserve"> </v>
      </c>
      <c r="AU179" s="178" t="str">
        <f t="array" ref="AU179">IFERROR(INDEX(FDONN,MATCH($AT$4&amp;$E179,FNOM&amp;FDATE,0),4)," ")</f>
        <v xml:space="preserve"> </v>
      </c>
      <c r="AV179" s="187">
        <f t="shared" si="469"/>
        <v>0</v>
      </c>
      <c r="AW179" s="188">
        <f t="shared" si="501"/>
        <v>0</v>
      </c>
      <c r="AX179" s="176" t="str">
        <f t="array" ref="AX179">IFERROR(INDEX(FDONN,MATCH($AX$4&amp;$E179,FNOM&amp;FDATE,0),3)," ")</f>
        <v xml:space="preserve"> </v>
      </c>
      <c r="AY179" s="178" t="str">
        <f t="array" ref="AY179">IFERROR(INDEX(FDONN,MATCH($AX$4&amp;$E179,FNOM&amp;FDATE,0),4)," ")</f>
        <v xml:space="preserve"> </v>
      </c>
      <c r="AZ179" s="187">
        <f t="shared" si="470"/>
        <v>0</v>
      </c>
      <c r="BA179" s="188">
        <f t="shared" si="502"/>
        <v>0</v>
      </c>
      <c r="BB179" s="176" t="str">
        <f t="array" ref="BB179">IFERROR(INDEX(FDONN,MATCH($BB$4&amp;$E179,FNOM&amp;FDATE,0),3)," ")</f>
        <v xml:space="preserve"> </v>
      </c>
      <c r="BC179" s="178" t="str">
        <f t="array" ref="BC179">IFERROR(INDEX(FDONN,MATCH($BB$4&amp;$E179,FNOM&amp;FDATE,0),4)," ")</f>
        <v xml:space="preserve"> </v>
      </c>
      <c r="BD179" s="187">
        <f t="shared" si="471"/>
        <v>0</v>
      </c>
      <c r="BE179" s="188">
        <f t="shared" si="503"/>
        <v>0</v>
      </c>
      <c r="BF179" s="176" t="str">
        <f t="array" ref="BF179">IFERROR(INDEX(FDONN,MATCH($BF$4&amp;$E179,FNOM&amp;FDATE,0),3)," ")</f>
        <v xml:space="preserve"> </v>
      </c>
      <c r="BG179" s="178" t="str">
        <f t="array" ref="BG179">IFERROR(INDEX(FDONN,MATCH($BF$4&amp;$E179,FNOM&amp;FDATE,0),4)," ")</f>
        <v xml:space="preserve"> </v>
      </c>
      <c r="BH179" s="187">
        <f t="shared" si="472"/>
        <v>0</v>
      </c>
      <c r="BI179" s="188">
        <f t="shared" si="504"/>
        <v>0</v>
      </c>
      <c r="BJ179" s="176" t="str">
        <f t="array" ref="BJ179">IFERROR(INDEX(FDONN,MATCH($BJ$4&amp;$E179,FNOM&amp;FDATE,0),3)," ")</f>
        <v xml:space="preserve"> </v>
      </c>
      <c r="BK179" s="178" t="str">
        <f t="array" ref="BK179">IFERROR(INDEX(FDONN,MATCH($BJ$4&amp;$E179,FNOM&amp;FDATE,0),4)," ")</f>
        <v xml:space="preserve"> </v>
      </c>
      <c r="BL179" s="187">
        <f t="shared" si="473"/>
        <v>0</v>
      </c>
      <c r="BM179" s="188">
        <f t="shared" si="505"/>
        <v>0</v>
      </c>
      <c r="BN179" s="176" t="str">
        <f t="array" ref="BN179">IFERROR(INDEX(FDONN,MATCH($BN$4&amp;$E179,FNOM&amp;FDATE,0),3)," ")</f>
        <v xml:space="preserve"> </v>
      </c>
      <c r="BO179" s="178" t="str">
        <f t="array" ref="BO179">IFERROR(INDEX(FDONN,MATCH($BN$4&amp;$E179,FNOM&amp;FDATE,0),4)," ")</f>
        <v xml:space="preserve"> </v>
      </c>
      <c r="BP179" s="187">
        <f t="shared" si="474"/>
        <v>0</v>
      </c>
      <c r="BQ179" s="188">
        <f t="shared" si="506"/>
        <v>0</v>
      </c>
      <c r="BR179" s="176" t="str">
        <f t="array" ref="BR179">IFERROR(INDEX(FDONN,MATCH($BR$4&amp;$E179,FNOM&amp;FDATE,0),3)," ")</f>
        <v xml:space="preserve"> </v>
      </c>
      <c r="BS179" s="178" t="str">
        <f t="array" ref="BS179">IFERROR(INDEX(FDONN,MATCH($BR$4&amp;$E179,FNOM&amp;FDATE,0),4)," ")</f>
        <v xml:space="preserve"> </v>
      </c>
      <c r="BT179" s="187">
        <f t="shared" si="475"/>
        <v>0</v>
      </c>
      <c r="BU179" s="188">
        <f t="shared" si="507"/>
        <v>0</v>
      </c>
      <c r="BV179" s="176" t="str">
        <f t="array" ref="BV179">IFERROR(INDEX(FDONN,MATCH($BV$4&amp;$E179,FNOM&amp;FDATE,0),3)," ")</f>
        <v xml:space="preserve"> </v>
      </c>
      <c r="BW179" s="178" t="str">
        <f t="array" ref="BW179">IFERROR(INDEX(FDONN,MATCH($BV$4&amp;$E179,FNOM&amp;FDATE,0),4)," ")</f>
        <v xml:space="preserve"> </v>
      </c>
      <c r="BX179" s="187">
        <f t="shared" si="476"/>
        <v>0</v>
      </c>
      <c r="BY179" s="188">
        <f t="shared" si="508"/>
        <v>0</v>
      </c>
      <c r="BZ179" s="176" t="str">
        <f t="array" ref="BZ179">IFERROR(INDEX(FDONN,MATCH($BZ$4&amp;$E179,FNOM&amp;FDATE,0),3)," ")</f>
        <v xml:space="preserve"> </v>
      </c>
      <c r="CA179" s="178" t="str">
        <f t="array" ref="CA179">IFERROR(INDEX(FDONN,MATCH($BZ$4&amp;$E179,FNOM&amp;FDATE,0),4)," ")</f>
        <v xml:space="preserve"> </v>
      </c>
      <c r="CB179" s="187">
        <f t="shared" si="477"/>
        <v>0</v>
      </c>
      <c r="CC179" s="188">
        <f t="shared" si="509"/>
        <v>0</v>
      </c>
      <c r="CD179" s="176" t="str">
        <f t="array" ref="CD179">IFERROR(INDEX(FDONN,MATCH($CD$4&amp;$E179,FNOM&amp;FDATE,0),3)," ")</f>
        <v xml:space="preserve"> </v>
      </c>
      <c r="CE179" s="178" t="str">
        <f t="array" ref="CE179">IFERROR(INDEX(FDONN,MATCH($CD$4&amp;$E179,FNOM&amp;FDATE,0),4)," ")</f>
        <v xml:space="preserve"> </v>
      </c>
      <c r="CF179" s="187">
        <f t="shared" si="478"/>
        <v>0</v>
      </c>
      <c r="CG179" s="188">
        <f t="shared" si="510"/>
        <v>0</v>
      </c>
      <c r="CH179" s="176" t="str">
        <f t="array" ref="CH179">IFERROR(INDEX(FDONN,MATCH($CH$4&amp;$E179,FNOM&amp;FDATE,0),3)," ")</f>
        <v xml:space="preserve"> </v>
      </c>
      <c r="CI179" s="178" t="str">
        <f t="array" ref="CI179">IFERROR(INDEX(FDONN,MATCH($CH$4&amp;$E179,FNOM&amp;FDATE,0),4)," ")</f>
        <v xml:space="preserve"> </v>
      </c>
      <c r="CJ179" s="187">
        <f t="shared" si="479"/>
        <v>0</v>
      </c>
      <c r="CK179" s="188">
        <f t="shared" si="511"/>
        <v>0</v>
      </c>
      <c r="CL179" s="176" t="str">
        <f t="array" ref="CL179">IFERROR(INDEX(FDONN,MATCH($CL$4&amp;$E179,FNOM&amp;FDATE,0),3)," ")</f>
        <v xml:space="preserve"> </v>
      </c>
      <c r="CM179" s="178" t="str">
        <f t="array" ref="CM179">IFERROR(INDEX(FDONN,MATCH($CL$4&amp;$E179,FNOM&amp;FDATE,0),4)," ")</f>
        <v xml:space="preserve"> </v>
      </c>
      <c r="CN179" s="187">
        <f t="shared" si="480"/>
        <v>0</v>
      </c>
      <c r="CO179" s="188">
        <f t="shared" si="512"/>
        <v>0</v>
      </c>
      <c r="CP179" s="176" t="str">
        <f t="array" ref="CP179">IFERROR(INDEX(FDONN,MATCH($CP$4&amp;$E179,FNOM&amp;FDATE,0),3)," ")</f>
        <v xml:space="preserve"> </v>
      </c>
      <c r="CQ179" s="178" t="str">
        <f t="array" ref="CQ179">IFERROR(INDEX(FDONN,MATCH($CP$4&amp;$E179,FNOM&amp;FDATE,0),4)," ")</f>
        <v xml:space="preserve"> </v>
      </c>
      <c r="CR179" s="187">
        <f t="shared" si="481"/>
        <v>0</v>
      </c>
      <c r="CS179" s="188">
        <f t="shared" si="513"/>
        <v>0</v>
      </c>
      <c r="CT179" s="176" t="str">
        <f t="array" ref="CT179">IFERROR(INDEX(FDONN,MATCH($CT$4&amp;$E179,FNOM&amp;FDATE,0),3)," ")</f>
        <v xml:space="preserve"> </v>
      </c>
      <c r="CU179" s="178" t="str">
        <f t="array" ref="CU179">IFERROR(INDEX(FDONN,MATCH($CT$4&amp;$E179,FNOM&amp;FDATE,0),4)," ")</f>
        <v xml:space="preserve"> </v>
      </c>
      <c r="CV179" s="187">
        <f t="shared" si="482"/>
        <v>0</v>
      </c>
      <c r="CW179" s="188">
        <f t="shared" si="514"/>
        <v>0</v>
      </c>
      <c r="CX179" s="176" t="str">
        <f t="array" ref="CX179">IFERROR(INDEX(FDONN,MATCH($CX$4&amp;$E179,FNOM&amp;FDATE,0),3)," ")</f>
        <v xml:space="preserve"> </v>
      </c>
      <c r="CY179" s="178" t="str">
        <f t="array" ref="CY179">IFERROR(INDEX(FDONN,MATCH($CX$4&amp;$E179,FNOM&amp;FDATE,0),4)," ")</f>
        <v xml:space="preserve"> </v>
      </c>
      <c r="CZ179" s="187">
        <f t="shared" si="483"/>
        <v>0</v>
      </c>
      <c r="DA179" s="188">
        <f t="shared" si="515"/>
        <v>0</v>
      </c>
      <c r="DB179" s="176" t="str">
        <f t="array" ref="DB179">IFERROR(INDEX(FDONN,MATCH($DB$4&amp;$E179,FNOM&amp;FDATE,0),3)," ")</f>
        <v xml:space="preserve"> </v>
      </c>
      <c r="DC179" s="178" t="str">
        <f t="array" ref="DC179">IFERROR(INDEX(FDONN,MATCH($DB$4&amp;$E179,FNOM&amp;FDATE,0),4)," ")</f>
        <v xml:space="preserve"> </v>
      </c>
      <c r="DD179" s="187">
        <f t="shared" si="484"/>
        <v>0</v>
      </c>
      <c r="DE179" s="188">
        <f t="shared" si="516"/>
        <v>0</v>
      </c>
      <c r="DF179" s="176" t="str">
        <f t="array" ref="DF179">IFERROR(INDEX(FDONN,MATCH($DF$4&amp;$E179,FNOM&amp;FDATE,0),3)," ")</f>
        <v xml:space="preserve"> </v>
      </c>
      <c r="DG179" s="178" t="str">
        <f t="array" ref="DG179">IFERROR(INDEX(FDONN,MATCH($DF$4&amp;$E179,FNOM&amp;FDATE,0),4)," ")</f>
        <v xml:space="preserve"> </v>
      </c>
      <c r="DH179" s="187">
        <f t="shared" si="485"/>
        <v>0</v>
      </c>
      <c r="DI179" s="188">
        <f t="shared" si="517"/>
        <v>0</v>
      </c>
      <c r="DJ179" s="176" t="str">
        <f t="array" ref="DJ179">IFERROR(INDEX(FDONN,MATCH($DJ$4&amp;$E179,FNOM&amp;FDATE,0),3)," ")</f>
        <v xml:space="preserve"> </v>
      </c>
      <c r="DK179" s="178" t="str">
        <f t="array" ref="DK179">IFERROR(INDEX(FDONN,MATCH($DJ$4&amp;$E179,FNOM&amp;FDATE,0),4)," ")</f>
        <v xml:space="preserve"> </v>
      </c>
      <c r="DL179" s="187">
        <f t="shared" si="486"/>
        <v>0</v>
      </c>
      <c r="DM179" s="188">
        <f t="shared" si="518"/>
        <v>0</v>
      </c>
      <c r="DN179" s="194" t="str">
        <f t="array" ref="DN179">IFERROR(INDEX(FDONN,MATCH($DN$4&amp;$E179,FNOM&amp;FDATE,0),3)," ")</f>
        <v xml:space="preserve"> </v>
      </c>
      <c r="DO179" s="178" t="str">
        <f t="array" ref="DO179">IFERROR(INDEX(FDONN,MATCH($DN$4&amp;$E179,FNOM&amp;FDATE,0),4)," ")</f>
        <v xml:space="preserve"> </v>
      </c>
      <c r="DP179" s="187">
        <f t="shared" si="487"/>
        <v>0</v>
      </c>
      <c r="DQ179" s="188">
        <f t="shared" si="519"/>
        <v>0</v>
      </c>
    </row>
    <row r="180" spans="1:121" ht="16.5" thickBot="1" x14ac:dyDescent="0.3">
      <c r="A180" s="97"/>
      <c r="B180" s="95">
        <f t="shared" si="453"/>
        <v>1</v>
      </c>
      <c r="C180" s="95">
        <f t="shared" si="454"/>
        <v>26</v>
      </c>
      <c r="D180" s="95">
        <f t="shared" si="455"/>
        <v>6</v>
      </c>
      <c r="E180" s="156">
        <f t="shared" si="458"/>
        <v>43640</v>
      </c>
      <c r="F180" s="176" t="str">
        <f t="array" ref="F180">IFERROR(INDEX(Etat!A:C,MATCH('2019'!$F$4:$I$4&amp;'2019'!$E180,FNOM&amp;FDATE,0),3)," ")</f>
        <v xml:space="preserve"> </v>
      </c>
      <c r="G180" s="178" t="str">
        <f t="array" ref="G180">IFERROR(INDEX(Etat!A:D,MATCH('2019'!$F$4:$I$4&amp;'2019'!$E180,FNOM&amp;FDATE,0),4)," ")</f>
        <v xml:space="preserve"> </v>
      </c>
      <c r="H180" s="187">
        <f t="shared" si="459"/>
        <v>0</v>
      </c>
      <c r="I180" s="188">
        <f>H180</f>
        <v>0</v>
      </c>
      <c r="J180" s="176" t="str">
        <f t="array" ref="J180">IFERROR(INDEX(FDONN,MATCH($J$4&amp;$E180,FNOM&amp;FDATE,0),3)," ")</f>
        <v xml:space="preserve"> </v>
      </c>
      <c r="K180" s="178" t="str">
        <f t="array" ref="K180">IFERROR(INDEX(FDONN,MATCH($J$4&amp;$E180,FNOM&amp;FDATE,0),4)," ")</f>
        <v xml:space="preserve"> </v>
      </c>
      <c r="L180" s="187">
        <f t="shared" si="460"/>
        <v>0</v>
      </c>
      <c r="M180" s="188">
        <f>L180</f>
        <v>0</v>
      </c>
      <c r="N180" s="176" t="str">
        <f t="array" ref="N180">IFERROR(INDEX(FDONN,MATCH($N$4&amp;$E180,FNOM&amp;FDATE,0),3)," ")</f>
        <v xml:space="preserve"> </v>
      </c>
      <c r="O180" s="178" t="str">
        <f t="array" ref="O180">IFERROR(INDEX(FDONN,MATCH($N$4&amp;$E180,FNOM&amp;FDATE,0),4)," ")</f>
        <v xml:space="preserve"> </v>
      </c>
      <c r="P180" s="187">
        <f t="shared" si="461"/>
        <v>0</v>
      </c>
      <c r="Q180" s="188">
        <f>P180</f>
        <v>0</v>
      </c>
      <c r="R180" s="176" t="str">
        <f t="array" ref="R180">IFERROR(INDEX(FDONN,MATCH($R$4&amp;$E180,FNOM&amp;FDATE,0),3)," ")</f>
        <v xml:space="preserve"> </v>
      </c>
      <c r="S180" s="178" t="str">
        <f t="array" ref="S180">IFERROR(INDEX(FDONN,MATCH($R$4&amp;$E180,FNOM&amp;FDATE,0),4)," ")</f>
        <v xml:space="preserve"> </v>
      </c>
      <c r="T180" s="187">
        <f t="shared" si="462"/>
        <v>0</v>
      </c>
      <c r="U180" s="188">
        <f>T180</f>
        <v>0</v>
      </c>
      <c r="V180" s="176" t="str">
        <f t="array" ref="V180">IFERROR(INDEX(FDONN,MATCH($V$4&amp;$E180,FNOM&amp;FDATE,0),3)," ")</f>
        <v xml:space="preserve"> </v>
      </c>
      <c r="W180" s="178" t="str">
        <f t="array" ref="W180">IFERROR(INDEX(FDONN,MATCH($V$4&amp;$E180,FNOM&amp;FDATE,0),4)," ")</f>
        <v xml:space="preserve"> </v>
      </c>
      <c r="X180" s="187">
        <f t="shared" si="463"/>
        <v>0</v>
      </c>
      <c r="Y180" s="188">
        <f>X180</f>
        <v>0</v>
      </c>
      <c r="Z180" s="176" t="str">
        <f t="array" ref="Z180">IFERROR(INDEX(FDONN,MATCH($Z$4&amp;$E180,FNOM&amp;FDATE,0),3)," ")</f>
        <v xml:space="preserve"> </v>
      </c>
      <c r="AA180" s="178" t="str">
        <f t="array" ref="AA180">IFERROR(INDEX(FDONN,MATCH($Z$4&amp;$E180,FNOM&amp;FDATE,0),4)," ")</f>
        <v xml:space="preserve"> </v>
      </c>
      <c r="AB180" s="187">
        <f t="shared" si="464"/>
        <v>0</v>
      </c>
      <c r="AC180" s="188">
        <f>AB180</f>
        <v>0</v>
      </c>
      <c r="AD180" s="176" t="str">
        <f t="shared" si="456"/>
        <v xml:space="preserve"> </v>
      </c>
      <c r="AE180" s="178" t="str">
        <f t="shared" si="457"/>
        <v xml:space="preserve"> </v>
      </c>
      <c r="AF180" s="187">
        <f t="shared" si="465"/>
        <v>0</v>
      </c>
      <c r="AG180" s="188">
        <f>AF180</f>
        <v>0</v>
      </c>
      <c r="AH180" s="176" t="str">
        <f t="array" ref="AH180">IFERROR(INDEX(FDONN,MATCH($AH$4&amp;$E180,FNOM&amp;FDATE,0),3)," ")</f>
        <v xml:space="preserve"> </v>
      </c>
      <c r="AI180" s="178" t="str">
        <f t="array" ref="AI180">IFERROR(INDEX(FDONN,MATCH($AH$4&amp;$E180,FNOM&amp;FDATE,0),4)," ")</f>
        <v xml:space="preserve"> </v>
      </c>
      <c r="AJ180" s="187">
        <f t="shared" si="466"/>
        <v>0</v>
      </c>
      <c r="AK180" s="188">
        <f>AJ180</f>
        <v>0</v>
      </c>
      <c r="AL180" s="176" t="str">
        <f t="array" ref="AL180">IFERROR(INDEX(FDONN,MATCH($AL$4&amp;$E180,FNOM&amp;FDATE,0),3)," ")</f>
        <v xml:space="preserve"> </v>
      </c>
      <c r="AM180" s="178" t="str">
        <f t="array" ref="AM180">IFERROR(INDEX(FDONN,MATCH($AL$4&amp;$E180,FNOM&amp;FDATE,0),4)," ")</f>
        <v xml:space="preserve"> </v>
      </c>
      <c r="AN180" s="187">
        <f t="shared" si="467"/>
        <v>0</v>
      </c>
      <c r="AO180" s="188">
        <f>AN180</f>
        <v>0</v>
      </c>
      <c r="AP180" s="176" t="str">
        <f t="array" ref="AP180">IFERROR(INDEX(FDONN,MATCH($AP$4&amp;$E180,FNOM&amp;FDATE,0),3)," ")</f>
        <v xml:space="preserve"> </v>
      </c>
      <c r="AQ180" s="178" t="str">
        <f t="array" ref="AQ180">IFERROR(INDEX(FDONN,MATCH($AP$4&amp;$E180,FNOM&amp;FDATE,0),4)," ")</f>
        <v xml:space="preserve"> </v>
      </c>
      <c r="AR180" s="187">
        <f t="shared" si="468"/>
        <v>0</v>
      </c>
      <c r="AS180" s="188">
        <f>AR180</f>
        <v>0</v>
      </c>
      <c r="AT180" s="176" t="str">
        <f t="array" ref="AT180">IFERROR(INDEX(FDONN,MATCH($AT$4&amp;$E180,FNOM&amp;FDATE,0),3)," ")</f>
        <v xml:space="preserve"> </v>
      </c>
      <c r="AU180" s="178" t="str">
        <f t="array" ref="AU180">IFERROR(INDEX(FDONN,MATCH($AT$4&amp;$E180,FNOM&amp;FDATE,0),4)," ")</f>
        <v xml:space="preserve"> </v>
      </c>
      <c r="AV180" s="187">
        <f t="shared" si="469"/>
        <v>0</v>
      </c>
      <c r="AW180" s="188">
        <f>AV180</f>
        <v>0</v>
      </c>
      <c r="AX180" s="176" t="str">
        <f t="array" ref="AX180">IFERROR(INDEX(FDONN,MATCH($AX$4&amp;$E180,FNOM&amp;FDATE,0),3)," ")</f>
        <v xml:space="preserve"> </v>
      </c>
      <c r="AY180" s="178" t="str">
        <f t="array" ref="AY180">IFERROR(INDEX(FDONN,MATCH($AX$4&amp;$E180,FNOM&amp;FDATE,0),4)," ")</f>
        <v xml:space="preserve"> </v>
      </c>
      <c r="AZ180" s="187">
        <f t="shared" si="470"/>
        <v>0</v>
      </c>
      <c r="BA180" s="188">
        <f>AZ180</f>
        <v>0</v>
      </c>
      <c r="BB180" s="176" t="str">
        <f t="array" ref="BB180">IFERROR(INDEX(FDONN,MATCH($BB$4&amp;$E180,FNOM&amp;FDATE,0),3)," ")</f>
        <v xml:space="preserve"> </v>
      </c>
      <c r="BC180" s="178" t="str">
        <f t="array" ref="BC180">IFERROR(INDEX(FDONN,MATCH($BB$4&amp;$E180,FNOM&amp;FDATE,0),4)," ")</f>
        <v xml:space="preserve"> </v>
      </c>
      <c r="BD180" s="187">
        <f t="shared" si="471"/>
        <v>0</v>
      </c>
      <c r="BE180" s="188">
        <f>BD180</f>
        <v>0</v>
      </c>
      <c r="BF180" s="176" t="str">
        <f t="array" ref="BF180">IFERROR(INDEX(FDONN,MATCH($BF$4&amp;$E180,FNOM&amp;FDATE,0),3)," ")</f>
        <v xml:space="preserve"> </v>
      </c>
      <c r="BG180" s="178" t="str">
        <f t="array" ref="BG180">IFERROR(INDEX(FDONN,MATCH($BF$4&amp;$E180,FNOM&amp;FDATE,0),4)," ")</f>
        <v xml:space="preserve"> </v>
      </c>
      <c r="BH180" s="187">
        <f t="shared" si="472"/>
        <v>0</v>
      </c>
      <c r="BI180" s="188">
        <f>BH180</f>
        <v>0</v>
      </c>
      <c r="BJ180" s="176" t="str">
        <f t="array" ref="BJ180">IFERROR(INDEX(FDONN,MATCH($BJ$4&amp;$E180,FNOM&amp;FDATE,0),3)," ")</f>
        <v xml:space="preserve"> </v>
      </c>
      <c r="BK180" s="178" t="str">
        <f t="array" ref="BK180">IFERROR(INDEX(FDONN,MATCH($BJ$4&amp;$E180,FNOM&amp;FDATE,0),4)," ")</f>
        <v xml:space="preserve"> </v>
      </c>
      <c r="BL180" s="187">
        <f t="shared" si="473"/>
        <v>0</v>
      </c>
      <c r="BM180" s="188">
        <f>BL180</f>
        <v>0</v>
      </c>
      <c r="BN180" s="176" t="str">
        <f t="array" ref="BN180">IFERROR(INDEX(FDONN,MATCH($BN$4&amp;$E180,FNOM&amp;FDATE,0),3)," ")</f>
        <v xml:space="preserve"> </v>
      </c>
      <c r="BO180" s="178" t="str">
        <f t="array" ref="BO180">IFERROR(INDEX(FDONN,MATCH($BN$4&amp;$E180,FNOM&amp;FDATE,0),4)," ")</f>
        <v xml:space="preserve"> </v>
      </c>
      <c r="BP180" s="187">
        <f t="shared" si="474"/>
        <v>0</v>
      </c>
      <c r="BQ180" s="188">
        <f>BP180</f>
        <v>0</v>
      </c>
      <c r="BR180" s="176" t="str">
        <f t="array" ref="BR180">IFERROR(INDEX(FDONN,MATCH($BR$4&amp;$E180,FNOM&amp;FDATE,0),3)," ")</f>
        <v xml:space="preserve"> </v>
      </c>
      <c r="BS180" s="178" t="str">
        <f t="array" ref="BS180">IFERROR(INDEX(FDONN,MATCH($BR$4&amp;$E180,FNOM&amp;FDATE,0),4)," ")</f>
        <v xml:space="preserve"> </v>
      </c>
      <c r="BT180" s="187">
        <f t="shared" si="475"/>
        <v>0</v>
      </c>
      <c r="BU180" s="188">
        <f>BT180</f>
        <v>0</v>
      </c>
      <c r="BV180" s="176" t="str">
        <f t="array" ref="BV180">IFERROR(INDEX(FDONN,MATCH($BV$4&amp;$E180,FNOM&amp;FDATE,0),3)," ")</f>
        <v xml:space="preserve"> </v>
      </c>
      <c r="BW180" s="178" t="str">
        <f t="array" ref="BW180">IFERROR(INDEX(FDONN,MATCH($BV$4&amp;$E180,FNOM&amp;FDATE,0),4)," ")</f>
        <v xml:space="preserve"> </v>
      </c>
      <c r="BX180" s="187">
        <f t="shared" si="476"/>
        <v>0</v>
      </c>
      <c r="BY180" s="188">
        <f>BX180</f>
        <v>0</v>
      </c>
      <c r="BZ180" s="176" t="str">
        <f t="array" ref="BZ180">IFERROR(INDEX(FDONN,MATCH($BZ$4&amp;$E180,FNOM&amp;FDATE,0),3)," ")</f>
        <v xml:space="preserve"> </v>
      </c>
      <c r="CA180" s="178" t="str">
        <f t="array" ref="CA180">IFERROR(INDEX(FDONN,MATCH($BZ$4&amp;$E180,FNOM&amp;FDATE,0),4)," ")</f>
        <v xml:space="preserve"> </v>
      </c>
      <c r="CB180" s="187">
        <f t="shared" si="477"/>
        <v>0</v>
      </c>
      <c r="CC180" s="188">
        <f>CB180</f>
        <v>0</v>
      </c>
      <c r="CD180" s="176" t="str">
        <f t="array" ref="CD180">IFERROR(INDEX(FDONN,MATCH($CD$4&amp;$E180,FNOM&amp;FDATE,0),3)," ")</f>
        <v xml:space="preserve"> </v>
      </c>
      <c r="CE180" s="178" t="str">
        <f t="array" ref="CE180">IFERROR(INDEX(FDONN,MATCH($CD$4&amp;$E180,FNOM&amp;FDATE,0),4)," ")</f>
        <v xml:space="preserve"> </v>
      </c>
      <c r="CF180" s="187">
        <f t="shared" si="478"/>
        <v>0</v>
      </c>
      <c r="CG180" s="188">
        <f>CF180</f>
        <v>0</v>
      </c>
      <c r="CH180" s="176" t="str">
        <f t="array" ref="CH180">IFERROR(INDEX(FDONN,MATCH($CH$4&amp;$E180,FNOM&amp;FDATE,0),3)," ")</f>
        <v xml:space="preserve"> </v>
      </c>
      <c r="CI180" s="178" t="str">
        <f t="array" ref="CI180">IFERROR(INDEX(FDONN,MATCH($CH$4&amp;$E180,FNOM&amp;FDATE,0),4)," ")</f>
        <v xml:space="preserve"> </v>
      </c>
      <c r="CJ180" s="187">
        <f t="shared" si="479"/>
        <v>0</v>
      </c>
      <c r="CK180" s="188">
        <f>CJ180</f>
        <v>0</v>
      </c>
      <c r="CL180" s="176" t="str">
        <f t="array" ref="CL180">IFERROR(INDEX(FDONN,MATCH($CL$4&amp;$E180,FNOM&amp;FDATE,0),3)," ")</f>
        <v xml:space="preserve"> </v>
      </c>
      <c r="CM180" s="178" t="str">
        <f t="array" ref="CM180">IFERROR(INDEX(FDONN,MATCH($CL$4&amp;$E180,FNOM&amp;FDATE,0),4)," ")</f>
        <v xml:space="preserve"> </v>
      </c>
      <c r="CN180" s="187">
        <f t="shared" si="480"/>
        <v>0</v>
      </c>
      <c r="CO180" s="188">
        <f>CN180</f>
        <v>0</v>
      </c>
      <c r="CP180" s="176" t="str">
        <f t="array" ref="CP180">IFERROR(INDEX(FDONN,MATCH($CP$4&amp;$E180,FNOM&amp;FDATE,0),3)," ")</f>
        <v xml:space="preserve"> </v>
      </c>
      <c r="CQ180" s="178" t="str">
        <f t="array" ref="CQ180">IFERROR(INDEX(FDONN,MATCH($CP$4&amp;$E180,FNOM&amp;FDATE,0),4)," ")</f>
        <v xml:space="preserve"> </v>
      </c>
      <c r="CR180" s="187">
        <f t="shared" si="481"/>
        <v>0</v>
      </c>
      <c r="CS180" s="188">
        <f>CR180</f>
        <v>0</v>
      </c>
      <c r="CT180" s="176" t="str">
        <f t="array" ref="CT180">IFERROR(INDEX(FDONN,MATCH($CT$4&amp;$E180,FNOM&amp;FDATE,0),3)," ")</f>
        <v xml:space="preserve"> </v>
      </c>
      <c r="CU180" s="178" t="str">
        <f t="array" ref="CU180">IFERROR(INDEX(FDONN,MATCH($CT$4&amp;$E180,FNOM&amp;FDATE,0),4)," ")</f>
        <v xml:space="preserve"> </v>
      </c>
      <c r="CV180" s="187">
        <f t="shared" si="482"/>
        <v>0</v>
      </c>
      <c r="CW180" s="188">
        <f>CV180</f>
        <v>0</v>
      </c>
      <c r="CX180" s="176" t="str">
        <f t="array" ref="CX180">IFERROR(INDEX(FDONN,MATCH($CX$4&amp;$E180,FNOM&amp;FDATE,0),3)," ")</f>
        <v xml:space="preserve"> </v>
      </c>
      <c r="CY180" s="178" t="str">
        <f t="array" ref="CY180">IFERROR(INDEX(FDONN,MATCH($CX$4&amp;$E180,FNOM&amp;FDATE,0),4)," ")</f>
        <v xml:space="preserve"> </v>
      </c>
      <c r="CZ180" s="187">
        <f t="shared" si="483"/>
        <v>0</v>
      </c>
      <c r="DA180" s="188">
        <f>CZ180</f>
        <v>0</v>
      </c>
      <c r="DB180" s="176" t="str">
        <f t="array" ref="DB180">IFERROR(INDEX(FDONN,MATCH($DB$4&amp;$E180,FNOM&amp;FDATE,0),3)," ")</f>
        <v xml:space="preserve"> </v>
      </c>
      <c r="DC180" s="178" t="str">
        <f t="array" ref="DC180">IFERROR(INDEX(FDONN,MATCH($DB$4&amp;$E180,FNOM&amp;FDATE,0),4)," ")</f>
        <v xml:space="preserve"> </v>
      </c>
      <c r="DD180" s="187">
        <f t="shared" si="484"/>
        <v>0</v>
      </c>
      <c r="DE180" s="188">
        <f>DD180</f>
        <v>0</v>
      </c>
      <c r="DF180" s="176" t="str">
        <f t="array" ref="DF180">IFERROR(INDEX(FDONN,MATCH($DF$4&amp;$E180,FNOM&amp;FDATE,0),3)," ")</f>
        <v xml:space="preserve"> </v>
      </c>
      <c r="DG180" s="178" t="str">
        <f t="array" ref="DG180">IFERROR(INDEX(FDONN,MATCH($DF$4&amp;$E180,FNOM&amp;FDATE,0),4)," ")</f>
        <v xml:space="preserve"> </v>
      </c>
      <c r="DH180" s="187">
        <f t="shared" si="485"/>
        <v>0</v>
      </c>
      <c r="DI180" s="188">
        <f>DH180</f>
        <v>0</v>
      </c>
      <c r="DJ180" s="176" t="str">
        <f t="array" ref="DJ180">IFERROR(INDEX(FDONN,MATCH($DJ$4&amp;$E180,FNOM&amp;FDATE,0),3)," ")</f>
        <v xml:space="preserve"> </v>
      </c>
      <c r="DK180" s="178" t="str">
        <f t="array" ref="DK180">IFERROR(INDEX(FDONN,MATCH($DJ$4&amp;$E180,FNOM&amp;FDATE,0),4)," ")</f>
        <v xml:space="preserve"> </v>
      </c>
      <c r="DL180" s="187">
        <f t="shared" si="486"/>
        <v>0</v>
      </c>
      <c r="DM180" s="188">
        <f>DL180</f>
        <v>0</v>
      </c>
      <c r="DN180" s="194" t="str">
        <f t="array" ref="DN180">IFERROR(INDEX(FDONN,MATCH($DN$4&amp;$E180,FNOM&amp;FDATE,0),3)," ")</f>
        <v xml:space="preserve"> </v>
      </c>
      <c r="DO180" s="178" t="str">
        <f t="array" ref="DO180">IFERROR(INDEX(FDONN,MATCH($DN$4&amp;$E180,FNOM&amp;FDATE,0),4)," ")</f>
        <v xml:space="preserve"> </v>
      </c>
      <c r="DP180" s="187">
        <f t="shared" si="487"/>
        <v>0</v>
      </c>
      <c r="DQ180" s="188">
        <f>DP180</f>
        <v>0</v>
      </c>
    </row>
    <row r="181" spans="1:121" ht="16.5" thickBot="1" x14ac:dyDescent="0.3">
      <c r="A181" s="97"/>
      <c r="B181" s="95">
        <f t="shared" si="453"/>
        <v>2</v>
      </c>
      <c r="C181" s="95">
        <f t="shared" si="454"/>
        <v>26</v>
      </c>
      <c r="D181" s="95">
        <f t="shared" si="455"/>
        <v>6</v>
      </c>
      <c r="E181" s="156">
        <f t="shared" si="458"/>
        <v>43641</v>
      </c>
      <c r="F181" s="176" t="str">
        <f t="array" ref="F181">IFERROR(INDEX(Etat!A:C,MATCH('2019'!$F$4:$I$4&amp;'2019'!$E181,FNOM&amp;FDATE,0),3)," ")</f>
        <v xml:space="preserve"> </v>
      </c>
      <c r="G181" s="178" t="str">
        <f t="array" ref="G181">IFERROR(INDEX(Etat!A:D,MATCH('2019'!$F$4:$I$4&amp;'2019'!$E181,FNOM&amp;FDATE,0),4)," ")</f>
        <v xml:space="preserve"> </v>
      </c>
      <c r="H181" s="187">
        <f t="shared" si="459"/>
        <v>0</v>
      </c>
      <c r="I181" s="188">
        <f t="shared" si="521"/>
        <v>0</v>
      </c>
      <c r="J181" s="176" t="str">
        <f t="array" ref="J181">IFERROR(INDEX(FDONN,MATCH($J$4&amp;$E181,FNOM&amp;FDATE,0),3)," ")</f>
        <v xml:space="preserve"> </v>
      </c>
      <c r="K181" s="178" t="str">
        <f t="array" ref="K181">IFERROR(INDEX(FDONN,MATCH($J$4&amp;$E181,FNOM&amp;FDATE,0),4)," ")</f>
        <v xml:space="preserve"> </v>
      </c>
      <c r="L181" s="187">
        <f t="shared" si="460"/>
        <v>0</v>
      </c>
      <c r="M181" s="188">
        <f t="shared" si="492"/>
        <v>0</v>
      </c>
      <c r="N181" s="176" t="str">
        <f t="array" ref="N181">IFERROR(INDEX(FDONN,MATCH($N$4&amp;$E181,FNOM&amp;FDATE,0),3)," ")</f>
        <v xml:space="preserve"> </v>
      </c>
      <c r="O181" s="178" t="str">
        <f t="array" ref="O181">IFERROR(INDEX(FDONN,MATCH($N$4&amp;$E181,FNOM&amp;FDATE,0),4)," ")</f>
        <v xml:space="preserve"> </v>
      </c>
      <c r="P181" s="187">
        <f t="shared" si="461"/>
        <v>0</v>
      </c>
      <c r="Q181" s="188">
        <f t="shared" si="493"/>
        <v>0</v>
      </c>
      <c r="R181" s="176" t="str">
        <f t="array" ref="R181">IFERROR(INDEX(FDONN,MATCH($R$4&amp;$E181,FNOM&amp;FDATE,0),3)," ")</f>
        <v xml:space="preserve"> </v>
      </c>
      <c r="S181" s="178" t="str">
        <f t="array" ref="S181">IFERROR(INDEX(FDONN,MATCH($R$4&amp;$E181,FNOM&amp;FDATE,0),4)," ")</f>
        <v xml:space="preserve"> </v>
      </c>
      <c r="T181" s="187">
        <f t="shared" si="462"/>
        <v>0</v>
      </c>
      <c r="U181" s="188">
        <f t="shared" si="494"/>
        <v>0</v>
      </c>
      <c r="V181" s="176" t="str">
        <f t="array" ref="V181">IFERROR(INDEX(FDONN,MATCH($V$4&amp;$E181,FNOM&amp;FDATE,0),3)," ")</f>
        <v xml:space="preserve"> </v>
      </c>
      <c r="W181" s="178" t="str">
        <f t="array" ref="W181">IFERROR(INDEX(FDONN,MATCH($V$4&amp;$E181,FNOM&amp;FDATE,0),4)," ")</f>
        <v xml:space="preserve"> </v>
      </c>
      <c r="X181" s="187">
        <f t="shared" si="463"/>
        <v>0</v>
      </c>
      <c r="Y181" s="188">
        <f t="shared" si="495"/>
        <v>0</v>
      </c>
      <c r="Z181" s="176" t="str">
        <f t="array" ref="Z181">IFERROR(INDEX(FDONN,MATCH($Z$4&amp;$E181,FNOM&amp;FDATE,0),3)," ")</f>
        <v xml:space="preserve"> </v>
      </c>
      <c r="AA181" s="178" t="str">
        <f t="array" ref="AA181">IFERROR(INDEX(FDONN,MATCH($Z$4&amp;$E181,FNOM&amp;FDATE,0),4)," ")</f>
        <v xml:space="preserve"> </v>
      </c>
      <c r="AB181" s="187">
        <f t="shared" si="464"/>
        <v>0</v>
      </c>
      <c r="AC181" s="188">
        <f t="shared" si="496"/>
        <v>0</v>
      </c>
      <c r="AD181" s="176" t="str">
        <f t="shared" si="456"/>
        <v xml:space="preserve"> </v>
      </c>
      <c r="AE181" s="178" t="str">
        <f t="shared" si="457"/>
        <v xml:space="preserve"> </v>
      </c>
      <c r="AF181" s="187">
        <f t="shared" si="465"/>
        <v>0</v>
      </c>
      <c r="AG181" s="188">
        <f t="shared" si="497"/>
        <v>0</v>
      </c>
      <c r="AH181" s="176" t="str">
        <f t="array" ref="AH181">IFERROR(INDEX(FDONN,MATCH($AH$4&amp;$E181,FNOM&amp;FDATE,0),3)," ")</f>
        <v xml:space="preserve"> </v>
      </c>
      <c r="AI181" s="178" t="str">
        <f t="array" ref="AI181">IFERROR(INDEX(FDONN,MATCH($AH$4&amp;$E181,FNOM&amp;FDATE,0),4)," ")</f>
        <v xml:space="preserve"> </v>
      </c>
      <c r="AJ181" s="187">
        <f t="shared" si="466"/>
        <v>0</v>
      </c>
      <c r="AK181" s="188">
        <f t="shared" si="498"/>
        <v>0</v>
      </c>
      <c r="AL181" s="176" t="str">
        <f t="array" ref="AL181">IFERROR(INDEX(FDONN,MATCH($AL$4&amp;$E181,FNOM&amp;FDATE,0),3)," ")</f>
        <v xml:space="preserve"> </v>
      </c>
      <c r="AM181" s="178" t="str">
        <f t="array" ref="AM181">IFERROR(INDEX(FDONN,MATCH($AL$4&amp;$E181,FNOM&amp;FDATE,0),4)," ")</f>
        <v xml:space="preserve"> </v>
      </c>
      <c r="AN181" s="187">
        <f t="shared" si="467"/>
        <v>0</v>
      </c>
      <c r="AO181" s="188">
        <f t="shared" si="499"/>
        <v>0</v>
      </c>
      <c r="AP181" s="176" t="str">
        <f t="array" ref="AP181">IFERROR(INDEX(FDONN,MATCH($AP$4&amp;$E181,FNOM&amp;FDATE,0),3)," ")</f>
        <v xml:space="preserve"> </v>
      </c>
      <c r="AQ181" s="178" t="str">
        <f t="array" ref="AQ181">IFERROR(INDEX(FDONN,MATCH($AP$4&amp;$E181,FNOM&amp;FDATE,0),4)," ")</f>
        <v xml:space="preserve"> </v>
      </c>
      <c r="AR181" s="187">
        <f t="shared" si="468"/>
        <v>0</v>
      </c>
      <c r="AS181" s="188">
        <f t="shared" si="500"/>
        <v>0</v>
      </c>
      <c r="AT181" s="176" t="str">
        <f t="array" ref="AT181">IFERROR(INDEX(FDONN,MATCH($AT$4&amp;$E181,FNOM&amp;FDATE,0),3)," ")</f>
        <v xml:space="preserve"> </v>
      </c>
      <c r="AU181" s="178" t="str">
        <f t="array" ref="AU181">IFERROR(INDEX(FDONN,MATCH($AT$4&amp;$E181,FNOM&amp;FDATE,0),4)," ")</f>
        <v xml:space="preserve"> </v>
      </c>
      <c r="AV181" s="187">
        <f t="shared" si="469"/>
        <v>0</v>
      </c>
      <c r="AW181" s="188">
        <f t="shared" si="501"/>
        <v>0</v>
      </c>
      <c r="AX181" s="176" t="str">
        <f t="array" ref="AX181">IFERROR(INDEX(FDONN,MATCH($AX$4&amp;$E181,FNOM&amp;FDATE,0),3)," ")</f>
        <v xml:space="preserve"> </v>
      </c>
      <c r="AY181" s="178" t="str">
        <f t="array" ref="AY181">IFERROR(INDEX(FDONN,MATCH($AX$4&amp;$E181,FNOM&amp;FDATE,0),4)," ")</f>
        <v xml:space="preserve"> </v>
      </c>
      <c r="AZ181" s="187">
        <f t="shared" si="470"/>
        <v>0</v>
      </c>
      <c r="BA181" s="188">
        <f t="shared" si="502"/>
        <v>0</v>
      </c>
      <c r="BB181" s="176" t="str">
        <f t="array" ref="BB181">IFERROR(INDEX(FDONN,MATCH($BB$4&amp;$E181,FNOM&amp;FDATE,0),3)," ")</f>
        <v xml:space="preserve"> </v>
      </c>
      <c r="BC181" s="178" t="str">
        <f t="array" ref="BC181">IFERROR(INDEX(FDONN,MATCH($BB$4&amp;$E181,FNOM&amp;FDATE,0),4)," ")</f>
        <v xml:space="preserve"> </v>
      </c>
      <c r="BD181" s="187">
        <f t="shared" si="471"/>
        <v>0</v>
      </c>
      <c r="BE181" s="188">
        <f t="shared" si="503"/>
        <v>0</v>
      </c>
      <c r="BF181" s="176" t="str">
        <f t="array" ref="BF181">IFERROR(INDEX(FDONN,MATCH($BF$4&amp;$E181,FNOM&amp;FDATE,0),3)," ")</f>
        <v xml:space="preserve"> </v>
      </c>
      <c r="BG181" s="178" t="str">
        <f t="array" ref="BG181">IFERROR(INDEX(FDONN,MATCH($BF$4&amp;$E181,FNOM&amp;FDATE,0),4)," ")</f>
        <v xml:space="preserve"> </v>
      </c>
      <c r="BH181" s="187">
        <f t="shared" si="472"/>
        <v>0</v>
      </c>
      <c r="BI181" s="188">
        <f t="shared" si="504"/>
        <v>0</v>
      </c>
      <c r="BJ181" s="176" t="str">
        <f t="array" ref="BJ181">IFERROR(INDEX(FDONN,MATCH($BJ$4&amp;$E181,FNOM&amp;FDATE,0),3)," ")</f>
        <v xml:space="preserve"> </v>
      </c>
      <c r="BK181" s="178" t="str">
        <f t="array" ref="BK181">IFERROR(INDEX(FDONN,MATCH($BJ$4&amp;$E181,FNOM&amp;FDATE,0),4)," ")</f>
        <v xml:space="preserve"> </v>
      </c>
      <c r="BL181" s="187">
        <f t="shared" si="473"/>
        <v>0</v>
      </c>
      <c r="BM181" s="188">
        <f t="shared" si="505"/>
        <v>0</v>
      </c>
      <c r="BN181" s="176" t="str">
        <f t="array" ref="BN181">IFERROR(INDEX(FDONN,MATCH($BN$4&amp;$E181,FNOM&amp;FDATE,0),3)," ")</f>
        <v xml:space="preserve"> </v>
      </c>
      <c r="BO181" s="178" t="str">
        <f t="array" ref="BO181">IFERROR(INDEX(FDONN,MATCH($BN$4&amp;$E181,FNOM&amp;FDATE,0),4)," ")</f>
        <v xml:space="preserve"> </v>
      </c>
      <c r="BP181" s="187">
        <f t="shared" si="474"/>
        <v>0</v>
      </c>
      <c r="BQ181" s="188">
        <f t="shared" si="506"/>
        <v>0</v>
      </c>
      <c r="BR181" s="176" t="str">
        <f t="array" ref="BR181">IFERROR(INDEX(FDONN,MATCH($BR$4&amp;$E181,FNOM&amp;FDATE,0),3)," ")</f>
        <v xml:space="preserve"> </v>
      </c>
      <c r="BS181" s="178" t="str">
        <f t="array" ref="BS181">IFERROR(INDEX(FDONN,MATCH($BR$4&amp;$E181,FNOM&amp;FDATE,0),4)," ")</f>
        <v xml:space="preserve"> </v>
      </c>
      <c r="BT181" s="187">
        <f t="shared" si="475"/>
        <v>0</v>
      </c>
      <c r="BU181" s="188">
        <f t="shared" si="507"/>
        <v>0</v>
      </c>
      <c r="BV181" s="176" t="str">
        <f t="array" ref="BV181">IFERROR(INDEX(FDONN,MATCH($BV$4&amp;$E181,FNOM&amp;FDATE,0),3)," ")</f>
        <v xml:space="preserve"> </v>
      </c>
      <c r="BW181" s="178" t="str">
        <f t="array" ref="BW181">IFERROR(INDEX(FDONN,MATCH($BV$4&amp;$E181,FNOM&amp;FDATE,0),4)," ")</f>
        <v xml:space="preserve"> </v>
      </c>
      <c r="BX181" s="187">
        <f t="shared" si="476"/>
        <v>0</v>
      </c>
      <c r="BY181" s="188">
        <f t="shared" si="508"/>
        <v>0</v>
      </c>
      <c r="BZ181" s="176" t="str">
        <f t="array" ref="BZ181">IFERROR(INDEX(FDONN,MATCH($BZ$4&amp;$E181,FNOM&amp;FDATE,0),3)," ")</f>
        <v xml:space="preserve"> </v>
      </c>
      <c r="CA181" s="178" t="str">
        <f t="array" ref="CA181">IFERROR(INDEX(FDONN,MATCH($BZ$4&amp;$E181,FNOM&amp;FDATE,0),4)," ")</f>
        <v xml:space="preserve"> </v>
      </c>
      <c r="CB181" s="187">
        <f t="shared" si="477"/>
        <v>0</v>
      </c>
      <c r="CC181" s="188">
        <f t="shared" si="509"/>
        <v>0</v>
      </c>
      <c r="CD181" s="176" t="str">
        <f t="array" ref="CD181">IFERROR(INDEX(FDONN,MATCH($CD$4&amp;$E181,FNOM&amp;FDATE,0),3)," ")</f>
        <v xml:space="preserve"> </v>
      </c>
      <c r="CE181" s="178" t="str">
        <f t="array" ref="CE181">IFERROR(INDEX(FDONN,MATCH($CD$4&amp;$E181,FNOM&amp;FDATE,0),4)," ")</f>
        <v xml:space="preserve"> </v>
      </c>
      <c r="CF181" s="187">
        <f t="shared" si="478"/>
        <v>0</v>
      </c>
      <c r="CG181" s="188">
        <f t="shared" si="510"/>
        <v>0</v>
      </c>
      <c r="CH181" s="176" t="str">
        <f t="array" ref="CH181">IFERROR(INDEX(FDONN,MATCH($CH$4&amp;$E181,FNOM&amp;FDATE,0),3)," ")</f>
        <v xml:space="preserve"> </v>
      </c>
      <c r="CI181" s="178" t="str">
        <f t="array" ref="CI181">IFERROR(INDEX(FDONN,MATCH($CH$4&amp;$E181,FNOM&amp;FDATE,0),4)," ")</f>
        <v xml:space="preserve"> </v>
      </c>
      <c r="CJ181" s="187">
        <f t="shared" si="479"/>
        <v>0</v>
      </c>
      <c r="CK181" s="188">
        <f t="shared" si="511"/>
        <v>0</v>
      </c>
      <c r="CL181" s="176" t="str">
        <f t="array" ref="CL181">IFERROR(INDEX(FDONN,MATCH($CL$4&amp;$E181,FNOM&amp;FDATE,0),3)," ")</f>
        <v xml:space="preserve"> </v>
      </c>
      <c r="CM181" s="178" t="str">
        <f t="array" ref="CM181">IFERROR(INDEX(FDONN,MATCH($CL$4&amp;$E181,FNOM&amp;FDATE,0),4)," ")</f>
        <v xml:space="preserve"> </v>
      </c>
      <c r="CN181" s="187">
        <f t="shared" si="480"/>
        <v>0</v>
      </c>
      <c r="CO181" s="188">
        <f t="shared" si="512"/>
        <v>0</v>
      </c>
      <c r="CP181" s="176" t="str">
        <f t="array" ref="CP181">IFERROR(INDEX(FDONN,MATCH($CP$4&amp;$E181,FNOM&amp;FDATE,0),3)," ")</f>
        <v xml:space="preserve"> </v>
      </c>
      <c r="CQ181" s="178" t="str">
        <f t="array" ref="CQ181">IFERROR(INDEX(FDONN,MATCH($CP$4&amp;$E181,FNOM&amp;FDATE,0),4)," ")</f>
        <v xml:space="preserve"> </v>
      </c>
      <c r="CR181" s="187">
        <f t="shared" si="481"/>
        <v>0</v>
      </c>
      <c r="CS181" s="188">
        <f t="shared" si="513"/>
        <v>0</v>
      </c>
      <c r="CT181" s="176" t="str">
        <f t="array" ref="CT181">IFERROR(INDEX(FDONN,MATCH($CT$4&amp;$E181,FNOM&amp;FDATE,0),3)," ")</f>
        <v xml:space="preserve"> </v>
      </c>
      <c r="CU181" s="178" t="str">
        <f t="array" ref="CU181">IFERROR(INDEX(FDONN,MATCH($CT$4&amp;$E181,FNOM&amp;FDATE,0),4)," ")</f>
        <v xml:space="preserve"> </v>
      </c>
      <c r="CV181" s="187">
        <f t="shared" si="482"/>
        <v>0</v>
      </c>
      <c r="CW181" s="188">
        <f t="shared" si="514"/>
        <v>0</v>
      </c>
      <c r="CX181" s="176" t="str">
        <f t="array" ref="CX181">IFERROR(INDEX(FDONN,MATCH($CX$4&amp;$E181,FNOM&amp;FDATE,0),3)," ")</f>
        <v xml:space="preserve"> </v>
      </c>
      <c r="CY181" s="178" t="str">
        <f t="array" ref="CY181">IFERROR(INDEX(FDONN,MATCH($CX$4&amp;$E181,FNOM&amp;FDATE,0),4)," ")</f>
        <v xml:space="preserve"> </v>
      </c>
      <c r="CZ181" s="187">
        <f t="shared" si="483"/>
        <v>0</v>
      </c>
      <c r="DA181" s="188">
        <f t="shared" si="515"/>
        <v>0</v>
      </c>
      <c r="DB181" s="176" t="str">
        <f t="array" ref="DB181">IFERROR(INDEX(FDONN,MATCH($DB$4&amp;$E181,FNOM&amp;FDATE,0),3)," ")</f>
        <v xml:space="preserve"> </v>
      </c>
      <c r="DC181" s="178" t="str">
        <f t="array" ref="DC181">IFERROR(INDEX(FDONN,MATCH($DB$4&amp;$E181,FNOM&amp;FDATE,0),4)," ")</f>
        <v xml:space="preserve"> </v>
      </c>
      <c r="DD181" s="187">
        <f t="shared" si="484"/>
        <v>0</v>
      </c>
      <c r="DE181" s="188">
        <f t="shared" si="516"/>
        <v>0</v>
      </c>
      <c r="DF181" s="176" t="str">
        <f t="array" ref="DF181">IFERROR(INDEX(FDONN,MATCH($DF$4&amp;$E181,FNOM&amp;FDATE,0),3)," ")</f>
        <v xml:space="preserve"> </v>
      </c>
      <c r="DG181" s="178" t="str">
        <f t="array" ref="DG181">IFERROR(INDEX(FDONN,MATCH($DF$4&amp;$E181,FNOM&amp;FDATE,0),4)," ")</f>
        <v xml:space="preserve"> </v>
      </c>
      <c r="DH181" s="187">
        <f t="shared" si="485"/>
        <v>0</v>
      </c>
      <c r="DI181" s="188">
        <f t="shared" si="517"/>
        <v>0</v>
      </c>
      <c r="DJ181" s="176" t="str">
        <f t="array" ref="DJ181">IFERROR(INDEX(FDONN,MATCH($DJ$4&amp;$E181,FNOM&amp;FDATE,0),3)," ")</f>
        <v xml:space="preserve"> </v>
      </c>
      <c r="DK181" s="178" t="str">
        <f t="array" ref="DK181">IFERROR(INDEX(FDONN,MATCH($DJ$4&amp;$E181,FNOM&amp;FDATE,0),4)," ")</f>
        <v xml:space="preserve"> </v>
      </c>
      <c r="DL181" s="187">
        <f t="shared" si="486"/>
        <v>0</v>
      </c>
      <c r="DM181" s="188">
        <f t="shared" si="518"/>
        <v>0</v>
      </c>
      <c r="DN181" s="194" t="str">
        <f t="array" ref="DN181">IFERROR(INDEX(FDONN,MATCH($DN$4&amp;$E181,FNOM&amp;FDATE,0),3)," ")</f>
        <v xml:space="preserve"> </v>
      </c>
      <c r="DO181" s="178" t="str">
        <f t="array" ref="DO181">IFERROR(INDEX(FDONN,MATCH($DN$4&amp;$E181,FNOM&amp;FDATE,0),4)," ")</f>
        <v xml:space="preserve"> </v>
      </c>
      <c r="DP181" s="187">
        <f t="shared" si="487"/>
        <v>0</v>
      </c>
      <c r="DQ181" s="188">
        <f t="shared" si="519"/>
        <v>0</v>
      </c>
    </row>
    <row r="182" spans="1:121" ht="16.5" thickBot="1" x14ac:dyDescent="0.3">
      <c r="A182" s="97"/>
      <c r="B182" s="95">
        <f t="shared" si="453"/>
        <v>3</v>
      </c>
      <c r="C182" s="95">
        <f t="shared" si="454"/>
        <v>26</v>
      </c>
      <c r="D182" s="95">
        <f t="shared" si="455"/>
        <v>6</v>
      </c>
      <c r="E182" s="156">
        <f t="shared" si="458"/>
        <v>43642</v>
      </c>
      <c r="F182" s="176" t="str">
        <f t="array" ref="F182">IFERROR(INDEX(Etat!A:C,MATCH('2019'!$F$4:$I$4&amp;'2019'!$E182,FNOM&amp;FDATE,0),3)," ")</f>
        <v xml:space="preserve"> </v>
      </c>
      <c r="G182" s="178" t="str">
        <f t="array" ref="G182">IFERROR(INDEX(Etat!A:D,MATCH('2019'!$F$4:$I$4&amp;'2019'!$E182,FNOM&amp;FDATE,0),4)," ")</f>
        <v xml:space="preserve"> </v>
      </c>
      <c r="H182" s="187">
        <f t="shared" si="459"/>
        <v>0</v>
      </c>
      <c r="I182" s="188">
        <f t="shared" ref="I182:I188" si="522">I181+H182</f>
        <v>0</v>
      </c>
      <c r="J182" s="176" t="str">
        <f t="array" ref="J182">IFERROR(INDEX(FDONN,MATCH($J$4&amp;$E182,FNOM&amp;FDATE,0),3)," ")</f>
        <v xml:space="preserve"> </v>
      </c>
      <c r="K182" s="178" t="str">
        <f t="array" ref="K182">IFERROR(INDEX(FDONN,MATCH($J$4&amp;$E182,FNOM&amp;FDATE,0),4)," ")</f>
        <v xml:space="preserve"> </v>
      </c>
      <c r="L182" s="187">
        <f t="shared" si="460"/>
        <v>0</v>
      </c>
      <c r="M182" s="188">
        <f t="shared" si="492"/>
        <v>0</v>
      </c>
      <c r="N182" s="176" t="str">
        <f t="array" ref="N182">IFERROR(INDEX(FDONN,MATCH($N$4&amp;$E182,FNOM&amp;FDATE,0),3)," ")</f>
        <v xml:space="preserve"> </v>
      </c>
      <c r="O182" s="178" t="str">
        <f t="array" ref="O182">IFERROR(INDEX(FDONN,MATCH($N$4&amp;$E182,FNOM&amp;FDATE,0),4)," ")</f>
        <v xml:space="preserve"> </v>
      </c>
      <c r="P182" s="187">
        <f t="shared" si="461"/>
        <v>0</v>
      </c>
      <c r="Q182" s="188">
        <f t="shared" si="493"/>
        <v>0</v>
      </c>
      <c r="R182" s="176" t="str">
        <f t="array" ref="R182">IFERROR(INDEX(FDONN,MATCH($R$4&amp;$E182,FNOM&amp;FDATE,0),3)," ")</f>
        <v xml:space="preserve"> </v>
      </c>
      <c r="S182" s="178" t="str">
        <f t="array" ref="S182">IFERROR(INDEX(FDONN,MATCH($R$4&amp;$E182,FNOM&amp;FDATE,0),4)," ")</f>
        <v xml:space="preserve"> </v>
      </c>
      <c r="T182" s="187">
        <f t="shared" si="462"/>
        <v>0</v>
      </c>
      <c r="U182" s="188">
        <f t="shared" si="494"/>
        <v>0</v>
      </c>
      <c r="V182" s="176" t="str">
        <f t="array" ref="V182">IFERROR(INDEX(FDONN,MATCH($V$4&amp;$E182,FNOM&amp;FDATE,0),3)," ")</f>
        <v xml:space="preserve"> </v>
      </c>
      <c r="W182" s="178" t="str">
        <f t="array" ref="W182">IFERROR(INDEX(FDONN,MATCH($V$4&amp;$E182,FNOM&amp;FDATE,0),4)," ")</f>
        <v xml:space="preserve"> </v>
      </c>
      <c r="X182" s="187">
        <f t="shared" si="463"/>
        <v>0</v>
      </c>
      <c r="Y182" s="188">
        <f t="shared" si="495"/>
        <v>0</v>
      </c>
      <c r="Z182" s="176" t="str">
        <f t="array" ref="Z182">IFERROR(INDEX(FDONN,MATCH($Z$4&amp;$E182,FNOM&amp;FDATE,0),3)," ")</f>
        <v xml:space="preserve"> </v>
      </c>
      <c r="AA182" s="178" t="str">
        <f t="array" ref="AA182">IFERROR(INDEX(FDONN,MATCH($Z$4&amp;$E182,FNOM&amp;FDATE,0),4)," ")</f>
        <v xml:space="preserve"> </v>
      </c>
      <c r="AB182" s="187">
        <f t="shared" si="464"/>
        <v>0</v>
      </c>
      <c r="AC182" s="188">
        <f t="shared" si="496"/>
        <v>0</v>
      </c>
      <c r="AD182" s="176" t="str">
        <f t="shared" si="456"/>
        <v xml:space="preserve"> </v>
      </c>
      <c r="AE182" s="178" t="str">
        <f t="shared" si="457"/>
        <v xml:space="preserve"> </v>
      </c>
      <c r="AF182" s="187">
        <f t="shared" si="465"/>
        <v>0</v>
      </c>
      <c r="AG182" s="188">
        <f t="shared" si="497"/>
        <v>0</v>
      </c>
      <c r="AH182" s="176" t="str">
        <f t="array" ref="AH182">IFERROR(INDEX(FDONN,MATCH($AH$4&amp;$E182,FNOM&amp;FDATE,0),3)," ")</f>
        <v xml:space="preserve"> </v>
      </c>
      <c r="AI182" s="178" t="str">
        <f t="array" ref="AI182">IFERROR(INDEX(FDONN,MATCH($AH$4&amp;$E182,FNOM&amp;FDATE,0),4)," ")</f>
        <v xml:space="preserve"> </v>
      </c>
      <c r="AJ182" s="187">
        <f t="shared" si="466"/>
        <v>0</v>
      </c>
      <c r="AK182" s="188">
        <f t="shared" si="498"/>
        <v>0</v>
      </c>
      <c r="AL182" s="176" t="str">
        <f t="array" ref="AL182">IFERROR(INDEX(FDONN,MATCH($AL$4&amp;$E182,FNOM&amp;FDATE,0),3)," ")</f>
        <v xml:space="preserve"> </v>
      </c>
      <c r="AM182" s="178" t="str">
        <f t="array" ref="AM182">IFERROR(INDEX(FDONN,MATCH($AL$4&amp;$E182,FNOM&amp;FDATE,0),4)," ")</f>
        <v xml:space="preserve"> </v>
      </c>
      <c r="AN182" s="187">
        <f t="shared" si="467"/>
        <v>0</v>
      </c>
      <c r="AO182" s="188">
        <f t="shared" si="499"/>
        <v>0</v>
      </c>
      <c r="AP182" s="176" t="str">
        <f t="array" ref="AP182">IFERROR(INDEX(FDONN,MATCH($AP$4&amp;$E182,FNOM&amp;FDATE,0),3)," ")</f>
        <v xml:space="preserve"> </v>
      </c>
      <c r="AQ182" s="178" t="str">
        <f t="array" ref="AQ182">IFERROR(INDEX(FDONN,MATCH($AP$4&amp;$E182,FNOM&amp;FDATE,0),4)," ")</f>
        <v xml:space="preserve"> </v>
      </c>
      <c r="AR182" s="187">
        <f t="shared" si="468"/>
        <v>0</v>
      </c>
      <c r="AS182" s="188">
        <f t="shared" si="500"/>
        <v>0</v>
      </c>
      <c r="AT182" s="176" t="str">
        <f t="array" ref="AT182">IFERROR(INDEX(FDONN,MATCH($AT$4&amp;$E182,FNOM&amp;FDATE,0),3)," ")</f>
        <v xml:space="preserve"> </v>
      </c>
      <c r="AU182" s="178" t="str">
        <f t="array" ref="AU182">IFERROR(INDEX(FDONN,MATCH($AT$4&amp;$E182,FNOM&amp;FDATE,0),4)," ")</f>
        <v xml:space="preserve"> </v>
      </c>
      <c r="AV182" s="187">
        <f t="shared" si="469"/>
        <v>0</v>
      </c>
      <c r="AW182" s="188">
        <f t="shared" si="501"/>
        <v>0</v>
      </c>
      <c r="AX182" s="176" t="str">
        <f t="array" ref="AX182">IFERROR(INDEX(FDONN,MATCH($AX$4&amp;$E182,FNOM&amp;FDATE,0),3)," ")</f>
        <v xml:space="preserve"> </v>
      </c>
      <c r="AY182" s="178" t="str">
        <f t="array" ref="AY182">IFERROR(INDEX(FDONN,MATCH($AX$4&amp;$E182,FNOM&amp;FDATE,0),4)," ")</f>
        <v xml:space="preserve"> </v>
      </c>
      <c r="AZ182" s="187">
        <f t="shared" si="470"/>
        <v>0</v>
      </c>
      <c r="BA182" s="188">
        <f t="shared" si="502"/>
        <v>0</v>
      </c>
      <c r="BB182" s="176" t="str">
        <f t="array" ref="BB182">IFERROR(INDEX(FDONN,MATCH($BB$4&amp;$E182,FNOM&amp;FDATE,0),3)," ")</f>
        <v xml:space="preserve"> </v>
      </c>
      <c r="BC182" s="178" t="str">
        <f t="array" ref="BC182">IFERROR(INDEX(FDONN,MATCH($BB$4&amp;$E182,FNOM&amp;FDATE,0),4)," ")</f>
        <v xml:space="preserve"> </v>
      </c>
      <c r="BD182" s="187">
        <f t="shared" si="471"/>
        <v>0</v>
      </c>
      <c r="BE182" s="188">
        <f t="shared" si="503"/>
        <v>0</v>
      </c>
      <c r="BF182" s="176" t="str">
        <f t="array" ref="BF182">IFERROR(INDEX(FDONN,MATCH($BF$4&amp;$E182,FNOM&amp;FDATE,0),3)," ")</f>
        <v xml:space="preserve"> </v>
      </c>
      <c r="BG182" s="178" t="str">
        <f t="array" ref="BG182">IFERROR(INDEX(FDONN,MATCH($BF$4&amp;$E182,FNOM&amp;FDATE,0),4)," ")</f>
        <v xml:space="preserve"> </v>
      </c>
      <c r="BH182" s="187">
        <f t="shared" si="472"/>
        <v>0</v>
      </c>
      <c r="BI182" s="188">
        <f t="shared" si="504"/>
        <v>0</v>
      </c>
      <c r="BJ182" s="176" t="str">
        <f t="array" ref="BJ182">IFERROR(INDEX(FDONN,MATCH($BJ$4&amp;$E182,FNOM&amp;FDATE,0),3)," ")</f>
        <v xml:space="preserve"> </v>
      </c>
      <c r="BK182" s="178" t="str">
        <f t="array" ref="BK182">IFERROR(INDEX(FDONN,MATCH($BJ$4&amp;$E182,FNOM&amp;FDATE,0),4)," ")</f>
        <v xml:space="preserve"> </v>
      </c>
      <c r="BL182" s="187">
        <f t="shared" si="473"/>
        <v>0</v>
      </c>
      <c r="BM182" s="188">
        <f t="shared" si="505"/>
        <v>0</v>
      </c>
      <c r="BN182" s="176" t="str">
        <f t="array" ref="BN182">IFERROR(INDEX(FDONN,MATCH($BN$4&amp;$E182,FNOM&amp;FDATE,0),3)," ")</f>
        <v xml:space="preserve"> </v>
      </c>
      <c r="BO182" s="178" t="str">
        <f t="array" ref="BO182">IFERROR(INDEX(FDONN,MATCH($BN$4&amp;$E182,FNOM&amp;FDATE,0),4)," ")</f>
        <v xml:space="preserve"> </v>
      </c>
      <c r="BP182" s="187">
        <f t="shared" si="474"/>
        <v>0</v>
      </c>
      <c r="BQ182" s="188">
        <f t="shared" si="506"/>
        <v>0</v>
      </c>
      <c r="BR182" s="176" t="str">
        <f t="array" ref="BR182">IFERROR(INDEX(FDONN,MATCH($BR$4&amp;$E182,FNOM&amp;FDATE,0),3)," ")</f>
        <v xml:space="preserve"> </v>
      </c>
      <c r="BS182" s="178" t="str">
        <f t="array" ref="BS182">IFERROR(INDEX(FDONN,MATCH($BR$4&amp;$E182,FNOM&amp;FDATE,0),4)," ")</f>
        <v xml:space="preserve"> </v>
      </c>
      <c r="BT182" s="187">
        <f t="shared" si="475"/>
        <v>0</v>
      </c>
      <c r="BU182" s="188">
        <f t="shared" si="507"/>
        <v>0</v>
      </c>
      <c r="BV182" s="176" t="str">
        <f t="array" ref="BV182">IFERROR(INDEX(FDONN,MATCH($BV$4&amp;$E182,FNOM&amp;FDATE,0),3)," ")</f>
        <v xml:space="preserve"> </v>
      </c>
      <c r="BW182" s="178" t="str">
        <f t="array" ref="BW182">IFERROR(INDEX(FDONN,MATCH($BV$4&amp;$E182,FNOM&amp;FDATE,0),4)," ")</f>
        <v xml:space="preserve"> </v>
      </c>
      <c r="BX182" s="187">
        <f t="shared" si="476"/>
        <v>0</v>
      </c>
      <c r="BY182" s="188">
        <f t="shared" si="508"/>
        <v>0</v>
      </c>
      <c r="BZ182" s="176" t="str">
        <f t="array" ref="BZ182">IFERROR(INDEX(FDONN,MATCH($BZ$4&amp;$E182,FNOM&amp;FDATE,0),3)," ")</f>
        <v xml:space="preserve"> </v>
      </c>
      <c r="CA182" s="178" t="str">
        <f t="array" ref="CA182">IFERROR(INDEX(FDONN,MATCH($BZ$4&amp;$E182,FNOM&amp;FDATE,0),4)," ")</f>
        <v xml:space="preserve"> </v>
      </c>
      <c r="CB182" s="187">
        <f t="shared" si="477"/>
        <v>0</v>
      </c>
      <c r="CC182" s="188">
        <f t="shared" si="509"/>
        <v>0</v>
      </c>
      <c r="CD182" s="176" t="str">
        <f t="array" ref="CD182">IFERROR(INDEX(FDONN,MATCH($CD$4&amp;$E182,FNOM&amp;FDATE,0),3)," ")</f>
        <v xml:space="preserve"> </v>
      </c>
      <c r="CE182" s="178" t="str">
        <f t="array" ref="CE182">IFERROR(INDEX(FDONN,MATCH($CD$4&amp;$E182,FNOM&amp;FDATE,0),4)," ")</f>
        <v xml:space="preserve"> </v>
      </c>
      <c r="CF182" s="187">
        <f t="shared" si="478"/>
        <v>0</v>
      </c>
      <c r="CG182" s="188">
        <f t="shared" si="510"/>
        <v>0</v>
      </c>
      <c r="CH182" s="176" t="str">
        <f t="array" ref="CH182">IFERROR(INDEX(FDONN,MATCH($CH$4&amp;$E182,FNOM&amp;FDATE,0),3)," ")</f>
        <v xml:space="preserve"> </v>
      </c>
      <c r="CI182" s="178" t="str">
        <f t="array" ref="CI182">IFERROR(INDEX(FDONN,MATCH($CH$4&amp;$E182,FNOM&amp;FDATE,0),4)," ")</f>
        <v xml:space="preserve"> </v>
      </c>
      <c r="CJ182" s="187">
        <f t="shared" si="479"/>
        <v>0</v>
      </c>
      <c r="CK182" s="188">
        <f t="shared" si="511"/>
        <v>0</v>
      </c>
      <c r="CL182" s="176" t="str">
        <f t="array" ref="CL182">IFERROR(INDEX(FDONN,MATCH($CL$4&amp;$E182,FNOM&amp;FDATE,0),3)," ")</f>
        <v xml:space="preserve"> </v>
      </c>
      <c r="CM182" s="178" t="str">
        <f t="array" ref="CM182">IFERROR(INDEX(FDONN,MATCH($CL$4&amp;$E182,FNOM&amp;FDATE,0),4)," ")</f>
        <v xml:space="preserve"> </v>
      </c>
      <c r="CN182" s="187">
        <f t="shared" si="480"/>
        <v>0</v>
      </c>
      <c r="CO182" s="188">
        <f t="shared" si="512"/>
        <v>0</v>
      </c>
      <c r="CP182" s="176" t="str">
        <f t="array" ref="CP182">IFERROR(INDEX(FDONN,MATCH($CP$4&amp;$E182,FNOM&amp;FDATE,0),3)," ")</f>
        <v xml:space="preserve"> </v>
      </c>
      <c r="CQ182" s="178" t="str">
        <f t="array" ref="CQ182">IFERROR(INDEX(FDONN,MATCH($CP$4&amp;$E182,FNOM&amp;FDATE,0),4)," ")</f>
        <v xml:space="preserve"> </v>
      </c>
      <c r="CR182" s="187">
        <f t="shared" si="481"/>
        <v>0</v>
      </c>
      <c r="CS182" s="188">
        <f t="shared" si="513"/>
        <v>0</v>
      </c>
      <c r="CT182" s="176" t="str">
        <f t="array" ref="CT182">IFERROR(INDEX(FDONN,MATCH($CT$4&amp;$E182,FNOM&amp;FDATE,0),3)," ")</f>
        <v xml:space="preserve"> </v>
      </c>
      <c r="CU182" s="178" t="str">
        <f t="array" ref="CU182">IFERROR(INDEX(FDONN,MATCH($CT$4&amp;$E182,FNOM&amp;FDATE,0),4)," ")</f>
        <v xml:space="preserve"> </v>
      </c>
      <c r="CV182" s="187">
        <f t="shared" si="482"/>
        <v>0</v>
      </c>
      <c r="CW182" s="188">
        <f t="shared" si="514"/>
        <v>0</v>
      </c>
      <c r="CX182" s="176" t="str">
        <f t="array" ref="CX182">IFERROR(INDEX(FDONN,MATCH($CX$4&amp;$E182,FNOM&amp;FDATE,0),3)," ")</f>
        <v xml:space="preserve"> </v>
      </c>
      <c r="CY182" s="178" t="str">
        <f t="array" ref="CY182">IFERROR(INDEX(FDONN,MATCH($CX$4&amp;$E182,FNOM&amp;FDATE,0),4)," ")</f>
        <v xml:space="preserve"> </v>
      </c>
      <c r="CZ182" s="187">
        <f t="shared" si="483"/>
        <v>0</v>
      </c>
      <c r="DA182" s="188">
        <f t="shared" si="515"/>
        <v>0</v>
      </c>
      <c r="DB182" s="176" t="str">
        <f t="array" ref="DB182">IFERROR(INDEX(FDONN,MATCH($DB$4&amp;$E182,FNOM&amp;FDATE,0),3)," ")</f>
        <v xml:space="preserve"> </v>
      </c>
      <c r="DC182" s="178" t="str">
        <f t="array" ref="DC182">IFERROR(INDEX(FDONN,MATCH($DB$4&amp;$E182,FNOM&amp;FDATE,0),4)," ")</f>
        <v xml:space="preserve"> </v>
      </c>
      <c r="DD182" s="187">
        <f t="shared" si="484"/>
        <v>0</v>
      </c>
      <c r="DE182" s="188">
        <f t="shared" si="516"/>
        <v>0</v>
      </c>
      <c r="DF182" s="176" t="str">
        <f t="array" ref="DF182">IFERROR(INDEX(FDONN,MATCH($DF$4&amp;$E182,FNOM&amp;FDATE,0),3)," ")</f>
        <v xml:space="preserve"> </v>
      </c>
      <c r="DG182" s="178" t="str">
        <f t="array" ref="DG182">IFERROR(INDEX(FDONN,MATCH($DF$4&amp;$E182,FNOM&amp;FDATE,0),4)," ")</f>
        <v xml:space="preserve"> </v>
      </c>
      <c r="DH182" s="187">
        <f t="shared" si="485"/>
        <v>0</v>
      </c>
      <c r="DI182" s="188">
        <f t="shared" si="517"/>
        <v>0</v>
      </c>
      <c r="DJ182" s="176" t="str">
        <f t="array" ref="DJ182">IFERROR(INDEX(FDONN,MATCH($DJ$4&amp;$E182,FNOM&amp;FDATE,0),3)," ")</f>
        <v xml:space="preserve"> </v>
      </c>
      <c r="DK182" s="178" t="str">
        <f t="array" ref="DK182">IFERROR(INDEX(FDONN,MATCH($DJ$4&amp;$E182,FNOM&amp;FDATE,0),4)," ")</f>
        <v xml:space="preserve"> </v>
      </c>
      <c r="DL182" s="187">
        <f t="shared" si="486"/>
        <v>0</v>
      </c>
      <c r="DM182" s="188">
        <f t="shared" si="518"/>
        <v>0</v>
      </c>
      <c r="DN182" s="194" t="str">
        <f t="array" ref="DN182">IFERROR(INDEX(FDONN,MATCH($DN$4&amp;$E182,FNOM&amp;FDATE,0),3)," ")</f>
        <v xml:space="preserve"> </v>
      </c>
      <c r="DO182" s="178" t="str">
        <f t="array" ref="DO182">IFERROR(INDEX(FDONN,MATCH($DN$4&amp;$E182,FNOM&amp;FDATE,0),4)," ")</f>
        <v xml:space="preserve"> </v>
      </c>
      <c r="DP182" s="187">
        <f t="shared" si="487"/>
        <v>0</v>
      </c>
      <c r="DQ182" s="188">
        <f t="shared" si="519"/>
        <v>0</v>
      </c>
    </row>
    <row r="183" spans="1:121" ht="16.5" thickBot="1" x14ac:dyDescent="0.3">
      <c r="A183" s="97"/>
      <c r="B183" s="95">
        <f t="shared" si="453"/>
        <v>4</v>
      </c>
      <c r="C183" s="95">
        <f t="shared" si="454"/>
        <v>26</v>
      </c>
      <c r="D183" s="95">
        <f t="shared" si="455"/>
        <v>6</v>
      </c>
      <c r="E183" s="156">
        <f t="shared" si="458"/>
        <v>43643</v>
      </c>
      <c r="F183" s="176" t="str">
        <f t="array" ref="F183">IFERROR(INDEX(Etat!A:C,MATCH('2019'!$F$4:$I$4&amp;'2019'!$E183,FNOM&amp;FDATE,0),3)," ")</f>
        <v xml:space="preserve"> </v>
      </c>
      <c r="G183" s="178" t="str">
        <f t="array" ref="G183">IFERROR(INDEX(Etat!A:D,MATCH('2019'!$F$4:$I$4&amp;'2019'!$E183,FNOM&amp;FDATE,0),4)," ")</f>
        <v xml:space="preserve"> </v>
      </c>
      <c r="H183" s="187">
        <f t="shared" si="459"/>
        <v>0</v>
      </c>
      <c r="I183" s="188">
        <f t="shared" si="522"/>
        <v>0</v>
      </c>
      <c r="J183" s="176" t="str">
        <f t="array" ref="J183">IFERROR(INDEX(FDONN,MATCH($J$4&amp;$E183,FNOM&amp;FDATE,0),3)," ")</f>
        <v xml:space="preserve"> </v>
      </c>
      <c r="K183" s="178" t="str">
        <f t="array" ref="K183">IFERROR(INDEX(FDONN,MATCH($J$4&amp;$E183,FNOM&amp;FDATE,0),4)," ")</f>
        <v xml:space="preserve"> </v>
      </c>
      <c r="L183" s="187">
        <f t="shared" si="460"/>
        <v>0</v>
      </c>
      <c r="M183" s="188">
        <f t="shared" si="492"/>
        <v>0</v>
      </c>
      <c r="N183" s="176" t="str">
        <f t="array" ref="N183">IFERROR(INDEX(FDONN,MATCH($N$4&amp;$E183,FNOM&amp;FDATE,0),3)," ")</f>
        <v xml:space="preserve"> </v>
      </c>
      <c r="O183" s="178" t="str">
        <f t="array" ref="O183">IFERROR(INDEX(FDONN,MATCH($N$4&amp;$E183,FNOM&amp;FDATE,0),4)," ")</f>
        <v xml:space="preserve"> </v>
      </c>
      <c r="P183" s="187">
        <f t="shared" si="461"/>
        <v>0</v>
      </c>
      <c r="Q183" s="188">
        <f t="shared" si="493"/>
        <v>0</v>
      </c>
      <c r="R183" s="176" t="str">
        <f t="array" ref="R183">IFERROR(INDEX(FDONN,MATCH($R$4&amp;$E183,FNOM&amp;FDATE,0),3)," ")</f>
        <v xml:space="preserve"> </v>
      </c>
      <c r="S183" s="178" t="str">
        <f t="array" ref="S183">IFERROR(INDEX(FDONN,MATCH($R$4&amp;$E183,FNOM&amp;FDATE,0),4)," ")</f>
        <v xml:space="preserve"> </v>
      </c>
      <c r="T183" s="187">
        <f t="shared" si="462"/>
        <v>0</v>
      </c>
      <c r="U183" s="188">
        <f t="shared" si="494"/>
        <v>0</v>
      </c>
      <c r="V183" s="176" t="str">
        <f t="array" ref="V183">IFERROR(INDEX(FDONN,MATCH($V$4&amp;$E183,FNOM&amp;FDATE,0),3)," ")</f>
        <v xml:space="preserve"> </v>
      </c>
      <c r="W183" s="178" t="str">
        <f t="array" ref="W183">IFERROR(INDEX(FDONN,MATCH($V$4&amp;$E183,FNOM&amp;FDATE,0),4)," ")</f>
        <v xml:space="preserve"> </v>
      </c>
      <c r="X183" s="187">
        <f t="shared" si="463"/>
        <v>0</v>
      </c>
      <c r="Y183" s="188">
        <f t="shared" si="495"/>
        <v>0</v>
      </c>
      <c r="Z183" s="176" t="str">
        <f t="array" ref="Z183">IFERROR(INDEX(FDONN,MATCH($Z$4&amp;$E183,FNOM&amp;FDATE,0),3)," ")</f>
        <v xml:space="preserve"> </v>
      </c>
      <c r="AA183" s="178" t="str">
        <f t="array" ref="AA183">IFERROR(INDEX(FDONN,MATCH($Z$4&amp;$E183,FNOM&amp;FDATE,0),4)," ")</f>
        <v xml:space="preserve"> </v>
      </c>
      <c r="AB183" s="187">
        <f t="shared" si="464"/>
        <v>0</v>
      </c>
      <c r="AC183" s="188">
        <f t="shared" si="496"/>
        <v>0</v>
      </c>
      <c r="AD183" s="176" t="str">
        <f t="shared" si="456"/>
        <v xml:space="preserve"> </v>
      </c>
      <c r="AE183" s="178" t="str">
        <f t="shared" si="457"/>
        <v xml:space="preserve"> </v>
      </c>
      <c r="AF183" s="187">
        <f t="shared" si="465"/>
        <v>0</v>
      </c>
      <c r="AG183" s="188">
        <f t="shared" si="497"/>
        <v>0</v>
      </c>
      <c r="AH183" s="176" t="str">
        <f t="array" ref="AH183">IFERROR(INDEX(FDONN,MATCH($AH$4&amp;$E183,FNOM&amp;FDATE,0),3)," ")</f>
        <v xml:space="preserve"> </v>
      </c>
      <c r="AI183" s="178" t="str">
        <f t="array" ref="AI183">IFERROR(INDEX(FDONN,MATCH($AH$4&amp;$E183,FNOM&amp;FDATE,0),4)," ")</f>
        <v xml:space="preserve"> </v>
      </c>
      <c r="AJ183" s="187">
        <f t="shared" si="466"/>
        <v>0</v>
      </c>
      <c r="AK183" s="188">
        <f t="shared" si="498"/>
        <v>0</v>
      </c>
      <c r="AL183" s="176" t="str">
        <f t="array" ref="AL183">IFERROR(INDEX(FDONN,MATCH($AL$4&amp;$E183,FNOM&amp;FDATE,0),3)," ")</f>
        <v xml:space="preserve"> </v>
      </c>
      <c r="AM183" s="178" t="str">
        <f t="array" ref="AM183">IFERROR(INDEX(FDONN,MATCH($AL$4&amp;$E183,FNOM&amp;FDATE,0),4)," ")</f>
        <v xml:space="preserve"> </v>
      </c>
      <c r="AN183" s="187">
        <f t="shared" si="467"/>
        <v>0</v>
      </c>
      <c r="AO183" s="188">
        <f t="shared" si="499"/>
        <v>0</v>
      </c>
      <c r="AP183" s="176" t="str">
        <f t="array" ref="AP183">IFERROR(INDEX(FDONN,MATCH($AP$4&amp;$E183,FNOM&amp;FDATE,0),3)," ")</f>
        <v xml:space="preserve"> </v>
      </c>
      <c r="AQ183" s="178" t="str">
        <f t="array" ref="AQ183">IFERROR(INDEX(FDONN,MATCH($AP$4&amp;$E183,FNOM&amp;FDATE,0),4)," ")</f>
        <v xml:space="preserve"> </v>
      </c>
      <c r="AR183" s="187">
        <f t="shared" si="468"/>
        <v>0</v>
      </c>
      <c r="AS183" s="188">
        <f t="shared" si="500"/>
        <v>0</v>
      </c>
      <c r="AT183" s="176" t="str">
        <f t="array" ref="AT183">IFERROR(INDEX(FDONN,MATCH($AT$4&amp;$E183,FNOM&amp;FDATE,0),3)," ")</f>
        <v xml:space="preserve"> </v>
      </c>
      <c r="AU183" s="178" t="str">
        <f t="array" ref="AU183">IFERROR(INDEX(FDONN,MATCH($AT$4&amp;$E183,FNOM&amp;FDATE,0),4)," ")</f>
        <v xml:space="preserve"> </v>
      </c>
      <c r="AV183" s="187">
        <f t="shared" si="469"/>
        <v>0</v>
      </c>
      <c r="AW183" s="188">
        <f t="shared" si="501"/>
        <v>0</v>
      </c>
      <c r="AX183" s="176" t="str">
        <f t="array" ref="AX183">IFERROR(INDEX(FDONN,MATCH($AX$4&amp;$E183,FNOM&amp;FDATE,0),3)," ")</f>
        <v xml:space="preserve"> </v>
      </c>
      <c r="AY183" s="178" t="str">
        <f t="array" ref="AY183">IFERROR(INDEX(FDONN,MATCH($AX$4&amp;$E183,FNOM&amp;FDATE,0),4)," ")</f>
        <v xml:space="preserve"> </v>
      </c>
      <c r="AZ183" s="187">
        <f t="shared" si="470"/>
        <v>0</v>
      </c>
      <c r="BA183" s="188">
        <f t="shared" si="502"/>
        <v>0</v>
      </c>
      <c r="BB183" s="176" t="str">
        <f t="array" ref="BB183">IFERROR(INDEX(FDONN,MATCH($BB$4&amp;$E183,FNOM&amp;FDATE,0),3)," ")</f>
        <v xml:space="preserve"> </v>
      </c>
      <c r="BC183" s="178" t="str">
        <f t="array" ref="BC183">IFERROR(INDEX(FDONN,MATCH($BB$4&amp;$E183,FNOM&amp;FDATE,0),4)," ")</f>
        <v xml:space="preserve"> </v>
      </c>
      <c r="BD183" s="187">
        <f t="shared" si="471"/>
        <v>0</v>
      </c>
      <c r="BE183" s="188">
        <f t="shared" si="503"/>
        <v>0</v>
      </c>
      <c r="BF183" s="176" t="str">
        <f t="array" ref="BF183">IFERROR(INDEX(FDONN,MATCH($BF$4&amp;$E183,FNOM&amp;FDATE,0),3)," ")</f>
        <v xml:space="preserve"> </v>
      </c>
      <c r="BG183" s="178" t="str">
        <f t="array" ref="BG183">IFERROR(INDEX(FDONN,MATCH($BF$4&amp;$E183,FNOM&amp;FDATE,0),4)," ")</f>
        <v xml:space="preserve"> </v>
      </c>
      <c r="BH183" s="187">
        <f t="shared" si="472"/>
        <v>0</v>
      </c>
      <c r="BI183" s="188">
        <f t="shared" si="504"/>
        <v>0</v>
      </c>
      <c r="BJ183" s="176" t="str">
        <f t="array" ref="BJ183">IFERROR(INDEX(FDONN,MATCH($BJ$4&amp;$E183,FNOM&amp;FDATE,0),3)," ")</f>
        <v xml:space="preserve"> </v>
      </c>
      <c r="BK183" s="178" t="str">
        <f t="array" ref="BK183">IFERROR(INDEX(FDONN,MATCH($BJ$4&amp;$E183,FNOM&amp;FDATE,0),4)," ")</f>
        <v xml:space="preserve"> </v>
      </c>
      <c r="BL183" s="187">
        <f t="shared" si="473"/>
        <v>0</v>
      </c>
      <c r="BM183" s="188">
        <f t="shared" si="505"/>
        <v>0</v>
      </c>
      <c r="BN183" s="176" t="str">
        <f t="array" ref="BN183">IFERROR(INDEX(FDONN,MATCH($BN$4&amp;$E183,FNOM&amp;FDATE,0),3)," ")</f>
        <v xml:space="preserve"> </v>
      </c>
      <c r="BO183" s="178" t="str">
        <f t="array" ref="BO183">IFERROR(INDEX(FDONN,MATCH($BN$4&amp;$E183,FNOM&amp;FDATE,0),4)," ")</f>
        <v xml:space="preserve"> </v>
      </c>
      <c r="BP183" s="187">
        <f t="shared" si="474"/>
        <v>0</v>
      </c>
      <c r="BQ183" s="188">
        <f t="shared" si="506"/>
        <v>0</v>
      </c>
      <c r="BR183" s="176" t="str">
        <f t="array" ref="BR183">IFERROR(INDEX(FDONN,MATCH($BR$4&amp;$E183,FNOM&amp;FDATE,0),3)," ")</f>
        <v xml:space="preserve"> </v>
      </c>
      <c r="BS183" s="178" t="str">
        <f t="array" ref="BS183">IFERROR(INDEX(FDONN,MATCH($BR$4&amp;$E183,FNOM&amp;FDATE,0),4)," ")</f>
        <v xml:space="preserve"> </v>
      </c>
      <c r="BT183" s="187">
        <f t="shared" si="475"/>
        <v>0</v>
      </c>
      <c r="BU183" s="188">
        <f t="shared" si="507"/>
        <v>0</v>
      </c>
      <c r="BV183" s="176" t="str">
        <f t="array" ref="BV183">IFERROR(INDEX(FDONN,MATCH($BV$4&amp;$E183,FNOM&amp;FDATE,0),3)," ")</f>
        <v xml:space="preserve"> </v>
      </c>
      <c r="BW183" s="178" t="str">
        <f t="array" ref="BW183">IFERROR(INDEX(FDONN,MATCH($BV$4&amp;$E183,FNOM&amp;FDATE,0),4)," ")</f>
        <v xml:space="preserve"> </v>
      </c>
      <c r="BX183" s="187">
        <f t="shared" si="476"/>
        <v>0</v>
      </c>
      <c r="BY183" s="188">
        <f t="shared" si="508"/>
        <v>0</v>
      </c>
      <c r="BZ183" s="176" t="str">
        <f t="array" ref="BZ183">IFERROR(INDEX(FDONN,MATCH($BZ$4&amp;$E183,FNOM&amp;FDATE,0),3)," ")</f>
        <v xml:space="preserve"> </v>
      </c>
      <c r="CA183" s="178" t="str">
        <f t="array" ref="CA183">IFERROR(INDEX(FDONN,MATCH($BZ$4&amp;$E183,FNOM&amp;FDATE,0),4)," ")</f>
        <v xml:space="preserve"> </v>
      </c>
      <c r="CB183" s="187">
        <f t="shared" si="477"/>
        <v>0</v>
      </c>
      <c r="CC183" s="188">
        <f t="shared" si="509"/>
        <v>0</v>
      </c>
      <c r="CD183" s="176" t="str">
        <f t="array" ref="CD183">IFERROR(INDEX(FDONN,MATCH($CD$4&amp;$E183,FNOM&amp;FDATE,0),3)," ")</f>
        <v xml:space="preserve"> </v>
      </c>
      <c r="CE183" s="178" t="str">
        <f t="array" ref="CE183">IFERROR(INDEX(FDONN,MATCH($CD$4&amp;$E183,FNOM&amp;FDATE,0),4)," ")</f>
        <v xml:space="preserve"> </v>
      </c>
      <c r="CF183" s="187">
        <f t="shared" si="478"/>
        <v>0</v>
      </c>
      <c r="CG183" s="188">
        <f t="shared" si="510"/>
        <v>0</v>
      </c>
      <c r="CH183" s="176" t="str">
        <f t="array" ref="CH183">IFERROR(INDEX(FDONN,MATCH($CH$4&amp;$E183,FNOM&amp;FDATE,0),3)," ")</f>
        <v xml:space="preserve"> </v>
      </c>
      <c r="CI183" s="178" t="str">
        <f t="array" ref="CI183">IFERROR(INDEX(FDONN,MATCH($CH$4&amp;$E183,FNOM&amp;FDATE,0),4)," ")</f>
        <v xml:space="preserve"> </v>
      </c>
      <c r="CJ183" s="187">
        <f t="shared" si="479"/>
        <v>0</v>
      </c>
      <c r="CK183" s="188">
        <f t="shared" si="511"/>
        <v>0</v>
      </c>
      <c r="CL183" s="176" t="str">
        <f t="array" ref="CL183">IFERROR(INDEX(FDONN,MATCH($CL$4&amp;$E183,FNOM&amp;FDATE,0),3)," ")</f>
        <v xml:space="preserve"> </v>
      </c>
      <c r="CM183" s="178" t="str">
        <f t="array" ref="CM183">IFERROR(INDEX(FDONN,MATCH($CL$4&amp;$E183,FNOM&amp;FDATE,0),4)," ")</f>
        <v xml:space="preserve"> </v>
      </c>
      <c r="CN183" s="187">
        <f t="shared" si="480"/>
        <v>0</v>
      </c>
      <c r="CO183" s="188">
        <f t="shared" si="512"/>
        <v>0</v>
      </c>
      <c r="CP183" s="176" t="str">
        <f t="array" ref="CP183">IFERROR(INDEX(FDONN,MATCH($CP$4&amp;$E183,FNOM&amp;FDATE,0),3)," ")</f>
        <v xml:space="preserve"> </v>
      </c>
      <c r="CQ183" s="178" t="str">
        <f t="array" ref="CQ183">IFERROR(INDEX(FDONN,MATCH($CP$4&amp;$E183,FNOM&amp;FDATE,0),4)," ")</f>
        <v xml:space="preserve"> </v>
      </c>
      <c r="CR183" s="187">
        <f t="shared" si="481"/>
        <v>0</v>
      </c>
      <c r="CS183" s="188">
        <f t="shared" si="513"/>
        <v>0</v>
      </c>
      <c r="CT183" s="176" t="str">
        <f t="array" ref="CT183">IFERROR(INDEX(FDONN,MATCH($CT$4&amp;$E183,FNOM&amp;FDATE,0),3)," ")</f>
        <v xml:space="preserve"> </v>
      </c>
      <c r="CU183" s="178" t="str">
        <f t="array" ref="CU183">IFERROR(INDEX(FDONN,MATCH($CT$4&amp;$E183,FNOM&amp;FDATE,0),4)," ")</f>
        <v xml:space="preserve"> </v>
      </c>
      <c r="CV183" s="187">
        <f t="shared" si="482"/>
        <v>0</v>
      </c>
      <c r="CW183" s="188">
        <f t="shared" si="514"/>
        <v>0</v>
      </c>
      <c r="CX183" s="176" t="str">
        <f t="array" ref="CX183">IFERROR(INDEX(FDONN,MATCH($CX$4&amp;$E183,FNOM&amp;FDATE,0),3)," ")</f>
        <v xml:space="preserve"> </v>
      </c>
      <c r="CY183" s="178" t="str">
        <f t="array" ref="CY183">IFERROR(INDEX(FDONN,MATCH($CX$4&amp;$E183,FNOM&amp;FDATE,0),4)," ")</f>
        <v xml:space="preserve"> </v>
      </c>
      <c r="CZ183" s="187">
        <f t="shared" si="483"/>
        <v>0</v>
      </c>
      <c r="DA183" s="188">
        <f t="shared" si="515"/>
        <v>0</v>
      </c>
      <c r="DB183" s="176" t="str">
        <f t="array" ref="DB183">IFERROR(INDEX(FDONN,MATCH($DB$4&amp;$E183,FNOM&amp;FDATE,0),3)," ")</f>
        <v xml:space="preserve"> </v>
      </c>
      <c r="DC183" s="178" t="str">
        <f t="array" ref="DC183">IFERROR(INDEX(FDONN,MATCH($DB$4&amp;$E183,FNOM&amp;FDATE,0),4)," ")</f>
        <v xml:space="preserve"> </v>
      </c>
      <c r="DD183" s="187">
        <f t="shared" si="484"/>
        <v>0</v>
      </c>
      <c r="DE183" s="188">
        <f t="shared" si="516"/>
        <v>0</v>
      </c>
      <c r="DF183" s="176" t="str">
        <f t="array" ref="DF183">IFERROR(INDEX(FDONN,MATCH($DF$4&amp;$E183,FNOM&amp;FDATE,0),3)," ")</f>
        <v xml:space="preserve"> </v>
      </c>
      <c r="DG183" s="178" t="str">
        <f t="array" ref="DG183">IFERROR(INDEX(FDONN,MATCH($DF$4&amp;$E183,FNOM&amp;FDATE,0),4)," ")</f>
        <v xml:space="preserve"> </v>
      </c>
      <c r="DH183" s="187">
        <f t="shared" si="485"/>
        <v>0</v>
      </c>
      <c r="DI183" s="188">
        <f t="shared" si="517"/>
        <v>0</v>
      </c>
      <c r="DJ183" s="176" t="str">
        <f t="array" ref="DJ183">IFERROR(INDEX(FDONN,MATCH($DJ$4&amp;$E183,FNOM&amp;FDATE,0),3)," ")</f>
        <v xml:space="preserve"> </v>
      </c>
      <c r="DK183" s="178" t="str">
        <f t="array" ref="DK183">IFERROR(INDEX(FDONN,MATCH($DJ$4&amp;$E183,FNOM&amp;FDATE,0),4)," ")</f>
        <v xml:space="preserve"> </v>
      </c>
      <c r="DL183" s="187">
        <f t="shared" si="486"/>
        <v>0</v>
      </c>
      <c r="DM183" s="188">
        <f t="shared" si="518"/>
        <v>0</v>
      </c>
      <c r="DN183" s="194" t="str">
        <f t="array" ref="DN183">IFERROR(INDEX(FDONN,MATCH($DN$4&amp;$E183,FNOM&amp;FDATE,0),3)," ")</f>
        <v xml:space="preserve"> </v>
      </c>
      <c r="DO183" s="178" t="str">
        <f t="array" ref="DO183">IFERROR(INDEX(FDONN,MATCH($DN$4&amp;$E183,FNOM&amp;FDATE,0),4)," ")</f>
        <v xml:space="preserve"> </v>
      </c>
      <c r="DP183" s="187">
        <f t="shared" si="487"/>
        <v>0</v>
      </c>
      <c r="DQ183" s="188">
        <f t="shared" si="519"/>
        <v>0</v>
      </c>
    </row>
    <row r="184" spans="1:121" ht="16.5" thickBot="1" x14ac:dyDescent="0.3">
      <c r="A184" s="97"/>
      <c r="B184" s="95">
        <f t="shared" si="453"/>
        <v>5</v>
      </c>
      <c r="C184" s="95">
        <f t="shared" si="454"/>
        <v>26</v>
      </c>
      <c r="D184" s="95">
        <f t="shared" si="455"/>
        <v>6</v>
      </c>
      <c r="E184" s="156">
        <f t="shared" si="458"/>
        <v>43644</v>
      </c>
      <c r="F184" s="176" t="str">
        <f t="array" ref="F184">IFERROR(INDEX(Etat!A:C,MATCH('2019'!$F$4:$I$4&amp;'2019'!$E184,FNOM&amp;FDATE,0),3)," ")</f>
        <v xml:space="preserve"> </v>
      </c>
      <c r="G184" s="178" t="str">
        <f t="array" ref="G184">IFERROR(INDEX(Etat!A:D,MATCH('2019'!$F$4:$I$4&amp;'2019'!$E184,FNOM&amp;FDATE,0),4)," ")</f>
        <v xml:space="preserve"> </v>
      </c>
      <c r="H184" s="187">
        <f t="shared" si="459"/>
        <v>0</v>
      </c>
      <c r="I184" s="188">
        <f t="shared" si="522"/>
        <v>0</v>
      </c>
      <c r="J184" s="176" t="str">
        <f t="array" ref="J184">IFERROR(INDEX(FDONN,MATCH($J$4&amp;$E184,FNOM&amp;FDATE,0),3)," ")</f>
        <v xml:space="preserve"> </v>
      </c>
      <c r="K184" s="178" t="str">
        <f t="array" ref="K184">IFERROR(INDEX(FDONN,MATCH($J$4&amp;$E184,FNOM&amp;FDATE,0),4)," ")</f>
        <v xml:space="preserve"> </v>
      </c>
      <c r="L184" s="187">
        <f t="shared" si="460"/>
        <v>0</v>
      </c>
      <c r="M184" s="188">
        <f t="shared" si="492"/>
        <v>0</v>
      </c>
      <c r="N184" s="176" t="str">
        <f t="array" ref="N184">IFERROR(INDEX(FDONN,MATCH($N$4&amp;$E184,FNOM&amp;FDATE,0),3)," ")</f>
        <v xml:space="preserve"> </v>
      </c>
      <c r="O184" s="178" t="str">
        <f t="array" ref="O184">IFERROR(INDEX(FDONN,MATCH($N$4&amp;$E184,FNOM&amp;FDATE,0),4)," ")</f>
        <v xml:space="preserve"> </v>
      </c>
      <c r="P184" s="187">
        <f t="shared" si="461"/>
        <v>0</v>
      </c>
      <c r="Q184" s="188">
        <f t="shared" si="493"/>
        <v>0</v>
      </c>
      <c r="R184" s="176" t="str">
        <f t="array" ref="R184">IFERROR(INDEX(FDONN,MATCH($R$4&amp;$E184,FNOM&amp;FDATE,0),3)," ")</f>
        <v xml:space="preserve"> </v>
      </c>
      <c r="S184" s="178" t="str">
        <f t="array" ref="S184">IFERROR(INDEX(FDONN,MATCH($R$4&amp;$E184,FNOM&amp;FDATE,0),4)," ")</f>
        <v xml:space="preserve"> </v>
      </c>
      <c r="T184" s="187">
        <f t="shared" si="462"/>
        <v>0</v>
      </c>
      <c r="U184" s="188">
        <f t="shared" si="494"/>
        <v>0</v>
      </c>
      <c r="V184" s="176" t="str">
        <f t="array" ref="V184">IFERROR(INDEX(FDONN,MATCH($V$4&amp;$E184,FNOM&amp;FDATE,0),3)," ")</f>
        <v xml:space="preserve"> </v>
      </c>
      <c r="W184" s="178" t="str">
        <f t="array" ref="W184">IFERROR(INDEX(FDONN,MATCH($V$4&amp;$E184,FNOM&amp;FDATE,0),4)," ")</f>
        <v xml:space="preserve"> </v>
      </c>
      <c r="X184" s="187">
        <f t="shared" si="463"/>
        <v>0</v>
      </c>
      <c r="Y184" s="188">
        <f t="shared" si="495"/>
        <v>0</v>
      </c>
      <c r="Z184" s="176" t="str">
        <f t="array" ref="Z184">IFERROR(INDEX(FDONN,MATCH($Z$4&amp;$E184,FNOM&amp;FDATE,0),3)," ")</f>
        <v xml:space="preserve"> </v>
      </c>
      <c r="AA184" s="178" t="str">
        <f t="array" ref="AA184">IFERROR(INDEX(FDONN,MATCH($Z$4&amp;$E184,FNOM&amp;FDATE,0),4)," ")</f>
        <v xml:space="preserve"> </v>
      </c>
      <c r="AB184" s="187">
        <f t="shared" si="464"/>
        <v>0</v>
      </c>
      <c r="AC184" s="188">
        <f t="shared" si="496"/>
        <v>0</v>
      </c>
      <c r="AD184" s="176" t="str">
        <f t="shared" si="456"/>
        <v xml:space="preserve"> </v>
      </c>
      <c r="AE184" s="178" t="str">
        <f t="shared" si="457"/>
        <v xml:space="preserve"> </v>
      </c>
      <c r="AF184" s="187">
        <f t="shared" si="465"/>
        <v>0</v>
      </c>
      <c r="AG184" s="188">
        <f t="shared" si="497"/>
        <v>0</v>
      </c>
      <c r="AH184" s="176" t="str">
        <f t="array" ref="AH184">IFERROR(INDEX(FDONN,MATCH($AH$4&amp;$E184,FNOM&amp;FDATE,0),3)," ")</f>
        <v xml:space="preserve"> </v>
      </c>
      <c r="AI184" s="178" t="str">
        <f t="array" ref="AI184">IFERROR(INDEX(FDONN,MATCH($AH$4&amp;$E184,FNOM&amp;FDATE,0),4)," ")</f>
        <v xml:space="preserve"> </v>
      </c>
      <c r="AJ184" s="187">
        <f t="shared" si="466"/>
        <v>0</v>
      </c>
      <c r="AK184" s="188">
        <f t="shared" si="498"/>
        <v>0</v>
      </c>
      <c r="AL184" s="176" t="str">
        <f t="array" ref="AL184">IFERROR(INDEX(FDONN,MATCH($AL$4&amp;$E184,FNOM&amp;FDATE,0),3)," ")</f>
        <v xml:space="preserve"> </v>
      </c>
      <c r="AM184" s="178" t="str">
        <f t="array" ref="AM184">IFERROR(INDEX(FDONN,MATCH($AL$4&amp;$E184,FNOM&amp;FDATE,0),4)," ")</f>
        <v xml:space="preserve"> </v>
      </c>
      <c r="AN184" s="187">
        <f t="shared" si="467"/>
        <v>0</v>
      </c>
      <c r="AO184" s="188">
        <f t="shared" si="499"/>
        <v>0</v>
      </c>
      <c r="AP184" s="176" t="str">
        <f t="array" ref="AP184">IFERROR(INDEX(FDONN,MATCH($AP$4&amp;$E184,FNOM&amp;FDATE,0),3)," ")</f>
        <v xml:space="preserve"> </v>
      </c>
      <c r="AQ184" s="178" t="str">
        <f t="array" ref="AQ184">IFERROR(INDEX(FDONN,MATCH($AP$4&amp;$E184,FNOM&amp;FDATE,0),4)," ")</f>
        <v xml:space="preserve"> </v>
      </c>
      <c r="AR184" s="187">
        <f t="shared" si="468"/>
        <v>0</v>
      </c>
      <c r="AS184" s="188">
        <f t="shared" si="500"/>
        <v>0</v>
      </c>
      <c r="AT184" s="176" t="str">
        <f t="array" ref="AT184">IFERROR(INDEX(FDONN,MATCH($AT$4&amp;$E184,FNOM&amp;FDATE,0),3)," ")</f>
        <v xml:space="preserve"> </v>
      </c>
      <c r="AU184" s="178" t="str">
        <f t="array" ref="AU184">IFERROR(INDEX(FDONN,MATCH($AT$4&amp;$E184,FNOM&amp;FDATE,0),4)," ")</f>
        <v xml:space="preserve"> </v>
      </c>
      <c r="AV184" s="187">
        <f t="shared" si="469"/>
        <v>0</v>
      </c>
      <c r="AW184" s="188">
        <f t="shared" si="501"/>
        <v>0</v>
      </c>
      <c r="AX184" s="176" t="str">
        <f t="array" ref="AX184">IFERROR(INDEX(FDONN,MATCH($AX$4&amp;$E184,FNOM&amp;FDATE,0),3)," ")</f>
        <v xml:space="preserve"> </v>
      </c>
      <c r="AY184" s="178" t="str">
        <f t="array" ref="AY184">IFERROR(INDEX(FDONN,MATCH($AX$4&amp;$E184,FNOM&amp;FDATE,0),4)," ")</f>
        <v xml:space="preserve"> </v>
      </c>
      <c r="AZ184" s="187">
        <f t="shared" si="470"/>
        <v>0</v>
      </c>
      <c r="BA184" s="188">
        <f t="shared" si="502"/>
        <v>0</v>
      </c>
      <c r="BB184" s="176" t="str">
        <f t="array" ref="BB184">IFERROR(INDEX(FDONN,MATCH($BB$4&amp;$E184,FNOM&amp;FDATE,0),3)," ")</f>
        <v xml:space="preserve"> </v>
      </c>
      <c r="BC184" s="178" t="str">
        <f t="array" ref="BC184">IFERROR(INDEX(FDONN,MATCH($BB$4&amp;$E184,FNOM&amp;FDATE,0),4)," ")</f>
        <v xml:space="preserve"> </v>
      </c>
      <c r="BD184" s="187">
        <f t="shared" si="471"/>
        <v>0</v>
      </c>
      <c r="BE184" s="188">
        <f t="shared" si="503"/>
        <v>0</v>
      </c>
      <c r="BF184" s="176" t="str">
        <f t="array" ref="BF184">IFERROR(INDEX(FDONN,MATCH($BF$4&amp;$E184,FNOM&amp;FDATE,0),3)," ")</f>
        <v xml:space="preserve"> </v>
      </c>
      <c r="BG184" s="178" t="str">
        <f t="array" ref="BG184">IFERROR(INDEX(FDONN,MATCH($BF$4&amp;$E184,FNOM&amp;FDATE,0),4)," ")</f>
        <v xml:space="preserve"> </v>
      </c>
      <c r="BH184" s="187">
        <f t="shared" si="472"/>
        <v>0</v>
      </c>
      <c r="BI184" s="188">
        <f t="shared" si="504"/>
        <v>0</v>
      </c>
      <c r="BJ184" s="176" t="str">
        <f t="array" ref="BJ184">IFERROR(INDEX(FDONN,MATCH($BJ$4&amp;$E184,FNOM&amp;FDATE,0),3)," ")</f>
        <v xml:space="preserve"> </v>
      </c>
      <c r="BK184" s="178" t="str">
        <f t="array" ref="BK184">IFERROR(INDEX(FDONN,MATCH($BJ$4&amp;$E184,FNOM&amp;FDATE,0),4)," ")</f>
        <v xml:space="preserve"> </v>
      </c>
      <c r="BL184" s="187">
        <f t="shared" si="473"/>
        <v>0</v>
      </c>
      <c r="BM184" s="188">
        <f t="shared" si="505"/>
        <v>0</v>
      </c>
      <c r="BN184" s="176" t="str">
        <f t="array" ref="BN184">IFERROR(INDEX(FDONN,MATCH($BN$4&amp;$E184,FNOM&amp;FDATE,0),3)," ")</f>
        <v xml:space="preserve"> </v>
      </c>
      <c r="BO184" s="178" t="str">
        <f t="array" ref="BO184">IFERROR(INDEX(FDONN,MATCH($BN$4&amp;$E184,FNOM&amp;FDATE,0),4)," ")</f>
        <v xml:space="preserve"> </v>
      </c>
      <c r="BP184" s="187">
        <f t="shared" si="474"/>
        <v>0</v>
      </c>
      <c r="BQ184" s="188">
        <f t="shared" si="506"/>
        <v>0</v>
      </c>
      <c r="BR184" s="176" t="str">
        <f t="array" ref="BR184">IFERROR(INDEX(FDONN,MATCH($BR$4&amp;$E184,FNOM&amp;FDATE,0),3)," ")</f>
        <v xml:space="preserve"> </v>
      </c>
      <c r="BS184" s="178" t="str">
        <f t="array" ref="BS184">IFERROR(INDEX(FDONN,MATCH($BR$4&amp;$E184,FNOM&amp;FDATE,0),4)," ")</f>
        <v xml:space="preserve"> </v>
      </c>
      <c r="BT184" s="187">
        <f t="shared" si="475"/>
        <v>0</v>
      </c>
      <c r="BU184" s="188">
        <f t="shared" si="507"/>
        <v>0</v>
      </c>
      <c r="BV184" s="176" t="str">
        <f t="array" ref="BV184">IFERROR(INDEX(FDONN,MATCH($BV$4&amp;$E184,FNOM&amp;FDATE,0),3)," ")</f>
        <v xml:space="preserve"> </v>
      </c>
      <c r="BW184" s="178" t="str">
        <f t="array" ref="BW184">IFERROR(INDEX(FDONN,MATCH($BV$4&amp;$E184,FNOM&amp;FDATE,0),4)," ")</f>
        <v xml:space="preserve"> </v>
      </c>
      <c r="BX184" s="187">
        <f t="shared" si="476"/>
        <v>0</v>
      </c>
      <c r="BY184" s="188">
        <f t="shared" si="508"/>
        <v>0</v>
      </c>
      <c r="BZ184" s="176" t="str">
        <f t="array" ref="BZ184">IFERROR(INDEX(FDONN,MATCH($BZ$4&amp;$E184,FNOM&amp;FDATE,0),3)," ")</f>
        <v xml:space="preserve"> </v>
      </c>
      <c r="CA184" s="178" t="str">
        <f t="array" ref="CA184">IFERROR(INDEX(FDONN,MATCH($BZ$4&amp;$E184,FNOM&amp;FDATE,0),4)," ")</f>
        <v xml:space="preserve"> </v>
      </c>
      <c r="CB184" s="187">
        <f t="shared" si="477"/>
        <v>0</v>
      </c>
      <c r="CC184" s="188">
        <f t="shared" si="509"/>
        <v>0</v>
      </c>
      <c r="CD184" s="176" t="str">
        <f t="array" ref="CD184">IFERROR(INDEX(FDONN,MATCH($CD$4&amp;$E184,FNOM&amp;FDATE,0),3)," ")</f>
        <v xml:space="preserve"> </v>
      </c>
      <c r="CE184" s="178" t="str">
        <f t="array" ref="CE184">IFERROR(INDEX(FDONN,MATCH($CD$4&amp;$E184,FNOM&amp;FDATE,0),4)," ")</f>
        <v xml:space="preserve"> </v>
      </c>
      <c r="CF184" s="187">
        <f t="shared" si="478"/>
        <v>0</v>
      </c>
      <c r="CG184" s="188">
        <f t="shared" si="510"/>
        <v>0</v>
      </c>
      <c r="CH184" s="176" t="str">
        <f t="array" ref="CH184">IFERROR(INDEX(FDONN,MATCH($CH$4&amp;$E184,FNOM&amp;FDATE,0),3)," ")</f>
        <v xml:space="preserve"> </v>
      </c>
      <c r="CI184" s="178" t="str">
        <f t="array" ref="CI184">IFERROR(INDEX(FDONN,MATCH($CH$4&amp;$E184,FNOM&amp;FDATE,0),4)," ")</f>
        <v xml:space="preserve"> </v>
      </c>
      <c r="CJ184" s="187">
        <f t="shared" si="479"/>
        <v>0</v>
      </c>
      <c r="CK184" s="188">
        <f t="shared" si="511"/>
        <v>0</v>
      </c>
      <c r="CL184" s="176" t="str">
        <f t="array" ref="CL184">IFERROR(INDEX(FDONN,MATCH($CL$4&amp;$E184,FNOM&amp;FDATE,0),3)," ")</f>
        <v xml:space="preserve"> </v>
      </c>
      <c r="CM184" s="178" t="str">
        <f t="array" ref="CM184">IFERROR(INDEX(FDONN,MATCH($CL$4&amp;$E184,FNOM&amp;FDATE,0),4)," ")</f>
        <v xml:space="preserve"> </v>
      </c>
      <c r="CN184" s="187">
        <f t="shared" si="480"/>
        <v>0</v>
      </c>
      <c r="CO184" s="188">
        <f t="shared" si="512"/>
        <v>0</v>
      </c>
      <c r="CP184" s="176" t="str">
        <f t="array" ref="CP184">IFERROR(INDEX(FDONN,MATCH($CP$4&amp;$E184,FNOM&amp;FDATE,0),3)," ")</f>
        <v xml:space="preserve"> </v>
      </c>
      <c r="CQ184" s="178" t="str">
        <f t="array" ref="CQ184">IFERROR(INDEX(FDONN,MATCH($CP$4&amp;$E184,FNOM&amp;FDATE,0),4)," ")</f>
        <v xml:space="preserve"> </v>
      </c>
      <c r="CR184" s="187">
        <f t="shared" si="481"/>
        <v>0</v>
      </c>
      <c r="CS184" s="188">
        <f t="shared" si="513"/>
        <v>0</v>
      </c>
      <c r="CT184" s="176" t="str">
        <f t="array" ref="CT184">IFERROR(INDEX(FDONN,MATCH($CT$4&amp;$E184,FNOM&amp;FDATE,0),3)," ")</f>
        <v xml:space="preserve"> </v>
      </c>
      <c r="CU184" s="178" t="str">
        <f t="array" ref="CU184">IFERROR(INDEX(FDONN,MATCH($CT$4&amp;$E184,FNOM&amp;FDATE,0),4)," ")</f>
        <v xml:space="preserve"> </v>
      </c>
      <c r="CV184" s="187">
        <f t="shared" si="482"/>
        <v>0</v>
      </c>
      <c r="CW184" s="188">
        <f t="shared" si="514"/>
        <v>0</v>
      </c>
      <c r="CX184" s="176" t="str">
        <f t="array" ref="CX184">IFERROR(INDEX(FDONN,MATCH($CX$4&amp;$E184,FNOM&amp;FDATE,0),3)," ")</f>
        <v xml:space="preserve"> </v>
      </c>
      <c r="CY184" s="178" t="str">
        <f t="array" ref="CY184">IFERROR(INDEX(FDONN,MATCH($CX$4&amp;$E184,FNOM&amp;FDATE,0),4)," ")</f>
        <v xml:space="preserve"> </v>
      </c>
      <c r="CZ184" s="187">
        <f t="shared" si="483"/>
        <v>0</v>
      </c>
      <c r="DA184" s="188">
        <f t="shared" si="515"/>
        <v>0</v>
      </c>
      <c r="DB184" s="176" t="str">
        <f t="array" ref="DB184">IFERROR(INDEX(FDONN,MATCH($DB$4&amp;$E184,FNOM&amp;FDATE,0),3)," ")</f>
        <v xml:space="preserve"> </v>
      </c>
      <c r="DC184" s="178" t="str">
        <f t="array" ref="DC184">IFERROR(INDEX(FDONN,MATCH($DB$4&amp;$E184,FNOM&amp;FDATE,0),4)," ")</f>
        <v xml:space="preserve"> </v>
      </c>
      <c r="DD184" s="187">
        <f t="shared" si="484"/>
        <v>0</v>
      </c>
      <c r="DE184" s="188">
        <f t="shared" si="516"/>
        <v>0</v>
      </c>
      <c r="DF184" s="176" t="str">
        <f t="array" ref="DF184">IFERROR(INDEX(FDONN,MATCH($DF$4&amp;$E184,FNOM&amp;FDATE,0),3)," ")</f>
        <v xml:space="preserve"> </v>
      </c>
      <c r="DG184" s="178" t="str">
        <f t="array" ref="DG184">IFERROR(INDEX(FDONN,MATCH($DF$4&amp;$E184,FNOM&amp;FDATE,0),4)," ")</f>
        <v xml:space="preserve"> </v>
      </c>
      <c r="DH184" s="187">
        <f t="shared" si="485"/>
        <v>0</v>
      </c>
      <c r="DI184" s="188">
        <f t="shared" si="517"/>
        <v>0</v>
      </c>
      <c r="DJ184" s="176" t="str">
        <f t="array" ref="DJ184">IFERROR(INDEX(FDONN,MATCH($DJ$4&amp;$E184,FNOM&amp;FDATE,0),3)," ")</f>
        <v xml:space="preserve"> </v>
      </c>
      <c r="DK184" s="178" t="str">
        <f t="array" ref="DK184">IFERROR(INDEX(FDONN,MATCH($DJ$4&amp;$E184,FNOM&amp;FDATE,0),4)," ")</f>
        <v xml:space="preserve"> </v>
      </c>
      <c r="DL184" s="187">
        <f t="shared" si="486"/>
        <v>0</v>
      </c>
      <c r="DM184" s="188">
        <f t="shared" si="518"/>
        <v>0</v>
      </c>
      <c r="DN184" s="194" t="str">
        <f t="array" ref="DN184">IFERROR(INDEX(FDONN,MATCH($DN$4&amp;$E184,FNOM&amp;FDATE,0),3)," ")</f>
        <v xml:space="preserve"> </v>
      </c>
      <c r="DO184" s="178" t="str">
        <f t="array" ref="DO184">IFERROR(INDEX(FDONN,MATCH($DN$4&amp;$E184,FNOM&amp;FDATE,0),4)," ")</f>
        <v xml:space="preserve"> </v>
      </c>
      <c r="DP184" s="187">
        <f t="shared" si="487"/>
        <v>0</v>
      </c>
      <c r="DQ184" s="188">
        <f t="shared" si="519"/>
        <v>0</v>
      </c>
    </row>
    <row r="185" spans="1:121" ht="16.5" thickBot="1" x14ac:dyDescent="0.3">
      <c r="A185" s="97"/>
      <c r="B185" s="95">
        <f t="shared" si="453"/>
        <v>6</v>
      </c>
      <c r="C185" s="95">
        <f t="shared" si="454"/>
        <v>26</v>
      </c>
      <c r="D185" s="95">
        <f t="shared" si="455"/>
        <v>6</v>
      </c>
      <c r="E185" s="156">
        <f t="shared" si="458"/>
        <v>43645</v>
      </c>
      <c r="F185" s="176" t="str">
        <f t="array" ref="F185">IFERROR(INDEX(Etat!A:C,MATCH('2019'!$F$4:$I$4&amp;'2019'!$E185,FNOM&amp;FDATE,0),3)," ")</f>
        <v xml:space="preserve"> </v>
      </c>
      <c r="G185" s="178" t="str">
        <f t="array" ref="G185">IFERROR(INDEX(Etat!A:D,MATCH('2019'!$F$4:$I$4&amp;'2019'!$E185,FNOM&amp;FDATE,0),4)," ")</f>
        <v xml:space="preserve"> </v>
      </c>
      <c r="H185" s="187">
        <f t="shared" si="459"/>
        <v>0</v>
      </c>
      <c r="I185" s="188">
        <f t="shared" si="522"/>
        <v>0</v>
      </c>
      <c r="J185" s="176" t="str">
        <f t="array" ref="J185">IFERROR(INDEX(FDONN,MATCH($J$4&amp;$E185,FNOM&amp;FDATE,0),3)," ")</f>
        <v xml:space="preserve"> </v>
      </c>
      <c r="K185" s="178" t="str">
        <f t="array" ref="K185">IFERROR(INDEX(FDONN,MATCH($J$4&amp;$E185,FNOM&amp;FDATE,0),4)," ")</f>
        <v xml:space="preserve"> </v>
      </c>
      <c r="L185" s="187">
        <f t="shared" si="460"/>
        <v>0</v>
      </c>
      <c r="M185" s="188">
        <f t="shared" si="492"/>
        <v>0</v>
      </c>
      <c r="N185" s="176" t="str">
        <f t="array" ref="N185">IFERROR(INDEX(FDONN,MATCH($N$4&amp;$E185,FNOM&amp;FDATE,0),3)," ")</f>
        <v xml:space="preserve"> </v>
      </c>
      <c r="O185" s="178" t="str">
        <f t="array" ref="O185">IFERROR(INDEX(FDONN,MATCH($N$4&amp;$E185,FNOM&amp;FDATE,0),4)," ")</f>
        <v xml:space="preserve"> </v>
      </c>
      <c r="P185" s="187">
        <f t="shared" si="461"/>
        <v>0</v>
      </c>
      <c r="Q185" s="188">
        <f t="shared" si="493"/>
        <v>0</v>
      </c>
      <c r="R185" s="176" t="str">
        <f t="array" ref="R185">IFERROR(INDEX(FDONN,MATCH($R$4&amp;$E185,FNOM&amp;FDATE,0),3)," ")</f>
        <v xml:space="preserve"> </v>
      </c>
      <c r="S185" s="178" t="str">
        <f t="array" ref="S185">IFERROR(INDEX(FDONN,MATCH($R$4&amp;$E185,FNOM&amp;FDATE,0),4)," ")</f>
        <v xml:space="preserve"> </v>
      </c>
      <c r="T185" s="187">
        <f t="shared" si="462"/>
        <v>0</v>
      </c>
      <c r="U185" s="188">
        <f t="shared" si="494"/>
        <v>0</v>
      </c>
      <c r="V185" s="176" t="str">
        <f t="array" ref="V185">IFERROR(INDEX(FDONN,MATCH($V$4&amp;$E185,FNOM&amp;FDATE,0),3)," ")</f>
        <v xml:space="preserve"> </v>
      </c>
      <c r="W185" s="178" t="str">
        <f t="array" ref="W185">IFERROR(INDEX(FDONN,MATCH($V$4&amp;$E185,FNOM&amp;FDATE,0),4)," ")</f>
        <v xml:space="preserve"> </v>
      </c>
      <c r="X185" s="187">
        <f t="shared" si="463"/>
        <v>0</v>
      </c>
      <c r="Y185" s="188">
        <f t="shared" si="495"/>
        <v>0</v>
      </c>
      <c r="Z185" s="176" t="str">
        <f t="array" ref="Z185">IFERROR(INDEX(FDONN,MATCH($Z$4&amp;$E185,FNOM&amp;FDATE,0),3)," ")</f>
        <v xml:space="preserve"> </v>
      </c>
      <c r="AA185" s="178" t="str">
        <f t="array" ref="AA185">IFERROR(INDEX(FDONN,MATCH($Z$4&amp;$E185,FNOM&amp;FDATE,0),4)," ")</f>
        <v xml:space="preserve"> </v>
      </c>
      <c r="AB185" s="187">
        <f t="shared" si="464"/>
        <v>0</v>
      </c>
      <c r="AC185" s="188">
        <f t="shared" si="496"/>
        <v>0</v>
      </c>
      <c r="AD185" s="176" t="str">
        <f t="shared" si="456"/>
        <v xml:space="preserve"> </v>
      </c>
      <c r="AE185" s="178" t="str">
        <f t="shared" si="457"/>
        <v xml:space="preserve"> </v>
      </c>
      <c r="AF185" s="187">
        <f t="shared" si="465"/>
        <v>0</v>
      </c>
      <c r="AG185" s="188">
        <f t="shared" si="497"/>
        <v>0</v>
      </c>
      <c r="AH185" s="176" t="str">
        <f t="array" ref="AH185">IFERROR(INDEX(FDONN,MATCH($AH$4&amp;$E185,FNOM&amp;FDATE,0),3)," ")</f>
        <v xml:space="preserve"> </v>
      </c>
      <c r="AI185" s="178" t="str">
        <f t="array" ref="AI185">IFERROR(INDEX(FDONN,MATCH($AH$4&amp;$E185,FNOM&amp;FDATE,0),4)," ")</f>
        <v xml:space="preserve"> </v>
      </c>
      <c r="AJ185" s="187">
        <f t="shared" si="466"/>
        <v>0</v>
      </c>
      <c r="AK185" s="188">
        <f t="shared" si="498"/>
        <v>0</v>
      </c>
      <c r="AL185" s="176" t="str">
        <f t="array" ref="AL185">IFERROR(INDEX(FDONN,MATCH($AL$4&amp;$E185,FNOM&amp;FDATE,0),3)," ")</f>
        <v xml:space="preserve"> </v>
      </c>
      <c r="AM185" s="178" t="str">
        <f t="array" ref="AM185">IFERROR(INDEX(FDONN,MATCH($AL$4&amp;$E185,FNOM&amp;FDATE,0),4)," ")</f>
        <v xml:space="preserve"> </v>
      </c>
      <c r="AN185" s="187">
        <f t="shared" si="467"/>
        <v>0</v>
      </c>
      <c r="AO185" s="188">
        <f t="shared" si="499"/>
        <v>0</v>
      </c>
      <c r="AP185" s="176" t="str">
        <f t="array" ref="AP185">IFERROR(INDEX(FDONN,MATCH($AP$4&amp;$E185,FNOM&amp;FDATE,0),3)," ")</f>
        <v xml:space="preserve"> </v>
      </c>
      <c r="AQ185" s="178" t="str">
        <f t="array" ref="AQ185">IFERROR(INDEX(FDONN,MATCH($AP$4&amp;$E185,FNOM&amp;FDATE,0),4)," ")</f>
        <v xml:space="preserve"> </v>
      </c>
      <c r="AR185" s="187">
        <f t="shared" si="468"/>
        <v>0</v>
      </c>
      <c r="AS185" s="188">
        <f t="shared" si="500"/>
        <v>0</v>
      </c>
      <c r="AT185" s="176" t="str">
        <f t="array" ref="AT185">IFERROR(INDEX(FDONN,MATCH($AT$4&amp;$E185,FNOM&amp;FDATE,0),3)," ")</f>
        <v xml:space="preserve"> </v>
      </c>
      <c r="AU185" s="178" t="str">
        <f t="array" ref="AU185">IFERROR(INDEX(FDONN,MATCH($AT$4&amp;$E185,FNOM&amp;FDATE,0),4)," ")</f>
        <v xml:space="preserve"> </v>
      </c>
      <c r="AV185" s="187">
        <f t="shared" si="469"/>
        <v>0</v>
      </c>
      <c r="AW185" s="188">
        <f t="shared" si="501"/>
        <v>0</v>
      </c>
      <c r="AX185" s="176" t="str">
        <f t="array" ref="AX185">IFERROR(INDEX(FDONN,MATCH($AX$4&amp;$E185,FNOM&amp;FDATE,0),3)," ")</f>
        <v xml:space="preserve"> </v>
      </c>
      <c r="AY185" s="178" t="str">
        <f t="array" ref="AY185">IFERROR(INDEX(FDONN,MATCH($AX$4&amp;$E185,FNOM&amp;FDATE,0),4)," ")</f>
        <v xml:space="preserve"> </v>
      </c>
      <c r="AZ185" s="187">
        <f t="shared" si="470"/>
        <v>0</v>
      </c>
      <c r="BA185" s="188">
        <f t="shared" si="502"/>
        <v>0</v>
      </c>
      <c r="BB185" s="176" t="str">
        <f t="array" ref="BB185">IFERROR(INDEX(FDONN,MATCH($BB$4&amp;$E185,FNOM&amp;FDATE,0),3)," ")</f>
        <v xml:space="preserve"> </v>
      </c>
      <c r="BC185" s="178" t="str">
        <f t="array" ref="BC185">IFERROR(INDEX(FDONN,MATCH($BB$4&amp;$E185,FNOM&amp;FDATE,0),4)," ")</f>
        <v xml:space="preserve"> </v>
      </c>
      <c r="BD185" s="187">
        <f t="shared" si="471"/>
        <v>0</v>
      </c>
      <c r="BE185" s="188">
        <f t="shared" si="503"/>
        <v>0</v>
      </c>
      <c r="BF185" s="176" t="str">
        <f t="array" ref="BF185">IFERROR(INDEX(FDONN,MATCH($BF$4&amp;$E185,FNOM&amp;FDATE,0),3)," ")</f>
        <v xml:space="preserve"> </v>
      </c>
      <c r="BG185" s="178" t="str">
        <f t="array" ref="BG185">IFERROR(INDEX(FDONN,MATCH($BF$4&amp;$E185,FNOM&amp;FDATE,0),4)," ")</f>
        <v xml:space="preserve"> </v>
      </c>
      <c r="BH185" s="187">
        <f t="shared" si="472"/>
        <v>0</v>
      </c>
      <c r="BI185" s="188">
        <f t="shared" si="504"/>
        <v>0</v>
      </c>
      <c r="BJ185" s="176" t="str">
        <f t="array" ref="BJ185">IFERROR(INDEX(FDONN,MATCH($BJ$4&amp;$E185,FNOM&amp;FDATE,0),3)," ")</f>
        <v xml:space="preserve"> </v>
      </c>
      <c r="BK185" s="178" t="str">
        <f t="array" ref="BK185">IFERROR(INDEX(FDONN,MATCH($BJ$4&amp;$E185,FNOM&amp;FDATE,0),4)," ")</f>
        <v xml:space="preserve"> </v>
      </c>
      <c r="BL185" s="187">
        <f t="shared" si="473"/>
        <v>0</v>
      </c>
      <c r="BM185" s="188">
        <f t="shared" si="505"/>
        <v>0</v>
      </c>
      <c r="BN185" s="176" t="str">
        <f t="array" ref="BN185">IFERROR(INDEX(FDONN,MATCH($BN$4&amp;$E185,FNOM&amp;FDATE,0),3)," ")</f>
        <v xml:space="preserve"> </v>
      </c>
      <c r="BO185" s="178" t="str">
        <f t="array" ref="BO185">IFERROR(INDEX(FDONN,MATCH($BN$4&amp;$E185,FNOM&amp;FDATE,0),4)," ")</f>
        <v xml:space="preserve"> </v>
      </c>
      <c r="BP185" s="187">
        <f t="shared" si="474"/>
        <v>0</v>
      </c>
      <c r="BQ185" s="188">
        <f t="shared" si="506"/>
        <v>0</v>
      </c>
      <c r="BR185" s="176" t="str">
        <f t="array" ref="BR185">IFERROR(INDEX(FDONN,MATCH($BR$4&amp;$E185,FNOM&amp;FDATE,0),3)," ")</f>
        <v xml:space="preserve"> </v>
      </c>
      <c r="BS185" s="178" t="str">
        <f t="array" ref="BS185">IFERROR(INDEX(FDONN,MATCH($BR$4&amp;$E185,FNOM&amp;FDATE,0),4)," ")</f>
        <v xml:space="preserve"> </v>
      </c>
      <c r="BT185" s="187">
        <f t="shared" si="475"/>
        <v>0</v>
      </c>
      <c r="BU185" s="188">
        <f t="shared" si="507"/>
        <v>0</v>
      </c>
      <c r="BV185" s="176" t="str">
        <f t="array" ref="BV185">IFERROR(INDEX(FDONN,MATCH($BV$4&amp;$E185,FNOM&amp;FDATE,0),3)," ")</f>
        <v xml:space="preserve"> </v>
      </c>
      <c r="BW185" s="178" t="str">
        <f t="array" ref="BW185">IFERROR(INDEX(FDONN,MATCH($BV$4&amp;$E185,FNOM&amp;FDATE,0),4)," ")</f>
        <v xml:space="preserve"> </v>
      </c>
      <c r="BX185" s="187">
        <f t="shared" si="476"/>
        <v>0</v>
      </c>
      <c r="BY185" s="188">
        <f t="shared" si="508"/>
        <v>0</v>
      </c>
      <c r="BZ185" s="176" t="str">
        <f t="array" ref="BZ185">IFERROR(INDEX(FDONN,MATCH($BZ$4&amp;$E185,FNOM&amp;FDATE,0),3)," ")</f>
        <v xml:space="preserve"> </v>
      </c>
      <c r="CA185" s="178" t="str">
        <f t="array" ref="CA185">IFERROR(INDEX(FDONN,MATCH($BZ$4&amp;$E185,FNOM&amp;FDATE,0),4)," ")</f>
        <v xml:space="preserve"> </v>
      </c>
      <c r="CB185" s="187">
        <f t="shared" si="477"/>
        <v>0</v>
      </c>
      <c r="CC185" s="188">
        <f t="shared" si="509"/>
        <v>0</v>
      </c>
      <c r="CD185" s="176" t="str">
        <f t="array" ref="CD185">IFERROR(INDEX(FDONN,MATCH($CD$4&amp;$E185,FNOM&amp;FDATE,0),3)," ")</f>
        <v xml:space="preserve"> </v>
      </c>
      <c r="CE185" s="178" t="str">
        <f t="array" ref="CE185">IFERROR(INDEX(FDONN,MATCH($CD$4&amp;$E185,FNOM&amp;FDATE,0),4)," ")</f>
        <v xml:space="preserve"> </v>
      </c>
      <c r="CF185" s="187">
        <f t="shared" si="478"/>
        <v>0</v>
      </c>
      <c r="CG185" s="188">
        <f t="shared" si="510"/>
        <v>0</v>
      </c>
      <c r="CH185" s="176" t="str">
        <f t="array" ref="CH185">IFERROR(INDEX(FDONN,MATCH($CH$4&amp;$E185,FNOM&amp;FDATE,0),3)," ")</f>
        <v xml:space="preserve"> </v>
      </c>
      <c r="CI185" s="178" t="str">
        <f t="array" ref="CI185">IFERROR(INDEX(FDONN,MATCH($CH$4&amp;$E185,FNOM&amp;FDATE,0),4)," ")</f>
        <v xml:space="preserve"> </v>
      </c>
      <c r="CJ185" s="187">
        <f t="shared" si="479"/>
        <v>0</v>
      </c>
      <c r="CK185" s="188">
        <f t="shared" si="511"/>
        <v>0</v>
      </c>
      <c r="CL185" s="176" t="str">
        <f t="array" ref="CL185">IFERROR(INDEX(FDONN,MATCH($CL$4&amp;$E185,FNOM&amp;FDATE,0),3)," ")</f>
        <v xml:space="preserve"> </v>
      </c>
      <c r="CM185" s="178" t="str">
        <f t="array" ref="CM185">IFERROR(INDEX(FDONN,MATCH($CL$4&amp;$E185,FNOM&amp;FDATE,0),4)," ")</f>
        <v xml:space="preserve"> </v>
      </c>
      <c r="CN185" s="187">
        <f t="shared" si="480"/>
        <v>0</v>
      </c>
      <c r="CO185" s="188">
        <f t="shared" si="512"/>
        <v>0</v>
      </c>
      <c r="CP185" s="176" t="str">
        <f t="array" ref="CP185">IFERROR(INDEX(FDONN,MATCH($CP$4&amp;$E185,FNOM&amp;FDATE,0),3)," ")</f>
        <v xml:space="preserve"> </v>
      </c>
      <c r="CQ185" s="178" t="str">
        <f t="array" ref="CQ185">IFERROR(INDEX(FDONN,MATCH($CP$4&amp;$E185,FNOM&amp;FDATE,0),4)," ")</f>
        <v xml:space="preserve"> </v>
      </c>
      <c r="CR185" s="187">
        <f t="shared" si="481"/>
        <v>0</v>
      </c>
      <c r="CS185" s="188">
        <f t="shared" si="513"/>
        <v>0</v>
      </c>
      <c r="CT185" s="176" t="str">
        <f t="array" ref="CT185">IFERROR(INDEX(FDONN,MATCH($CT$4&amp;$E185,FNOM&amp;FDATE,0),3)," ")</f>
        <v xml:space="preserve"> </v>
      </c>
      <c r="CU185" s="178" t="str">
        <f t="array" ref="CU185">IFERROR(INDEX(FDONN,MATCH($CT$4&amp;$E185,FNOM&amp;FDATE,0),4)," ")</f>
        <v xml:space="preserve"> </v>
      </c>
      <c r="CV185" s="187">
        <f t="shared" si="482"/>
        <v>0</v>
      </c>
      <c r="CW185" s="188">
        <f t="shared" si="514"/>
        <v>0</v>
      </c>
      <c r="CX185" s="176" t="str">
        <f t="array" ref="CX185">IFERROR(INDEX(FDONN,MATCH($CX$4&amp;$E185,FNOM&amp;FDATE,0),3)," ")</f>
        <v xml:space="preserve"> </v>
      </c>
      <c r="CY185" s="178" t="str">
        <f t="array" ref="CY185">IFERROR(INDEX(FDONN,MATCH($CX$4&amp;$E185,FNOM&amp;FDATE,0),4)," ")</f>
        <v xml:space="preserve"> </v>
      </c>
      <c r="CZ185" s="187">
        <f t="shared" si="483"/>
        <v>0</v>
      </c>
      <c r="DA185" s="188">
        <f t="shared" si="515"/>
        <v>0</v>
      </c>
      <c r="DB185" s="176" t="str">
        <f t="array" ref="DB185">IFERROR(INDEX(FDONN,MATCH($DB$4&amp;$E185,FNOM&amp;FDATE,0),3)," ")</f>
        <v xml:space="preserve"> </v>
      </c>
      <c r="DC185" s="178" t="str">
        <f t="array" ref="DC185">IFERROR(INDEX(FDONN,MATCH($DB$4&amp;$E185,FNOM&amp;FDATE,0),4)," ")</f>
        <v xml:space="preserve"> </v>
      </c>
      <c r="DD185" s="187">
        <f t="shared" si="484"/>
        <v>0</v>
      </c>
      <c r="DE185" s="188">
        <f t="shared" si="516"/>
        <v>0</v>
      </c>
      <c r="DF185" s="176" t="str">
        <f t="array" ref="DF185">IFERROR(INDEX(FDONN,MATCH($DF$4&amp;$E185,FNOM&amp;FDATE,0),3)," ")</f>
        <v xml:space="preserve"> </v>
      </c>
      <c r="DG185" s="178" t="str">
        <f t="array" ref="DG185">IFERROR(INDEX(FDONN,MATCH($DF$4&amp;$E185,FNOM&amp;FDATE,0),4)," ")</f>
        <v xml:space="preserve"> </v>
      </c>
      <c r="DH185" s="187">
        <f t="shared" si="485"/>
        <v>0</v>
      </c>
      <c r="DI185" s="188">
        <f t="shared" si="517"/>
        <v>0</v>
      </c>
      <c r="DJ185" s="176" t="str">
        <f t="array" ref="DJ185">IFERROR(INDEX(FDONN,MATCH($DJ$4&amp;$E185,FNOM&amp;FDATE,0),3)," ")</f>
        <v xml:space="preserve"> </v>
      </c>
      <c r="DK185" s="178" t="str">
        <f t="array" ref="DK185">IFERROR(INDEX(FDONN,MATCH($DJ$4&amp;$E185,FNOM&amp;FDATE,0),4)," ")</f>
        <v xml:space="preserve"> </v>
      </c>
      <c r="DL185" s="187">
        <f t="shared" si="486"/>
        <v>0</v>
      </c>
      <c r="DM185" s="188">
        <f t="shared" si="518"/>
        <v>0</v>
      </c>
      <c r="DN185" s="194" t="str">
        <f t="array" ref="DN185">IFERROR(INDEX(FDONN,MATCH($DN$4&amp;$E185,FNOM&amp;FDATE,0),3)," ")</f>
        <v xml:space="preserve"> </v>
      </c>
      <c r="DO185" s="178" t="str">
        <f t="array" ref="DO185">IFERROR(INDEX(FDONN,MATCH($DN$4&amp;$E185,FNOM&amp;FDATE,0),4)," ")</f>
        <v xml:space="preserve"> </v>
      </c>
      <c r="DP185" s="187">
        <f t="shared" si="487"/>
        <v>0</v>
      </c>
      <c r="DQ185" s="188">
        <f t="shared" si="519"/>
        <v>0</v>
      </c>
    </row>
    <row r="186" spans="1:121" ht="16.5" thickBot="1" x14ac:dyDescent="0.3">
      <c r="A186" s="97"/>
      <c r="B186" s="95">
        <f t="shared" si="453"/>
        <v>7</v>
      </c>
      <c r="C186" s="95">
        <f t="shared" si="454"/>
        <v>26</v>
      </c>
      <c r="D186" s="95">
        <f t="shared" si="455"/>
        <v>6</v>
      </c>
      <c r="E186" s="156">
        <f t="shared" si="458"/>
        <v>43646</v>
      </c>
      <c r="F186" s="176" t="str">
        <f t="array" ref="F186">IFERROR(INDEX(Etat!A:C,MATCH('2019'!$F$4:$I$4&amp;'2019'!$E186,FNOM&amp;FDATE,0),3)," ")</f>
        <v xml:space="preserve"> </v>
      </c>
      <c r="G186" s="178" t="str">
        <f t="array" ref="G186">IFERROR(INDEX(Etat!A:D,MATCH('2019'!$F$4:$I$4&amp;'2019'!$E186,FNOM&amp;FDATE,0),4)," ")</f>
        <v xml:space="preserve"> </v>
      </c>
      <c r="H186" s="187">
        <f t="shared" si="459"/>
        <v>0</v>
      </c>
      <c r="I186" s="188">
        <f t="shared" si="522"/>
        <v>0</v>
      </c>
      <c r="J186" s="176" t="str">
        <f t="array" ref="J186">IFERROR(INDEX(FDONN,MATCH($J$4&amp;$E186,FNOM&amp;FDATE,0),3)," ")</f>
        <v xml:space="preserve"> </v>
      </c>
      <c r="K186" s="178" t="str">
        <f t="array" ref="K186">IFERROR(INDEX(FDONN,MATCH($J$4&amp;$E186,FNOM&amp;FDATE,0),4)," ")</f>
        <v xml:space="preserve"> </v>
      </c>
      <c r="L186" s="187">
        <f t="shared" si="460"/>
        <v>0</v>
      </c>
      <c r="M186" s="188">
        <f t="shared" si="492"/>
        <v>0</v>
      </c>
      <c r="N186" s="176" t="str">
        <f t="array" ref="N186">IFERROR(INDEX(FDONN,MATCH($N$4&amp;$E186,FNOM&amp;FDATE,0),3)," ")</f>
        <v xml:space="preserve"> </v>
      </c>
      <c r="O186" s="178" t="str">
        <f t="array" ref="O186">IFERROR(INDEX(FDONN,MATCH($N$4&amp;$E186,FNOM&amp;FDATE,0),4)," ")</f>
        <v xml:space="preserve"> </v>
      </c>
      <c r="P186" s="187">
        <f t="shared" si="461"/>
        <v>0</v>
      </c>
      <c r="Q186" s="188">
        <f t="shared" si="493"/>
        <v>0</v>
      </c>
      <c r="R186" s="176" t="str">
        <f t="array" ref="R186">IFERROR(INDEX(FDONN,MATCH($R$4&amp;$E186,FNOM&amp;FDATE,0),3)," ")</f>
        <v xml:space="preserve"> </v>
      </c>
      <c r="S186" s="178" t="str">
        <f t="array" ref="S186">IFERROR(INDEX(FDONN,MATCH($R$4&amp;$E186,FNOM&amp;FDATE,0),4)," ")</f>
        <v xml:space="preserve"> </v>
      </c>
      <c r="T186" s="187">
        <f t="shared" si="462"/>
        <v>0</v>
      </c>
      <c r="U186" s="188">
        <f t="shared" si="494"/>
        <v>0</v>
      </c>
      <c r="V186" s="176" t="str">
        <f t="array" ref="V186">IFERROR(INDEX(FDONN,MATCH($V$4&amp;$E186,FNOM&amp;FDATE,0),3)," ")</f>
        <v xml:space="preserve"> </v>
      </c>
      <c r="W186" s="178" t="str">
        <f t="array" ref="W186">IFERROR(INDEX(FDONN,MATCH($V$4&amp;$E186,FNOM&amp;FDATE,0),4)," ")</f>
        <v xml:space="preserve"> </v>
      </c>
      <c r="X186" s="187">
        <f t="shared" si="463"/>
        <v>0</v>
      </c>
      <c r="Y186" s="188">
        <f t="shared" si="495"/>
        <v>0</v>
      </c>
      <c r="Z186" s="176" t="str">
        <f t="array" ref="Z186">IFERROR(INDEX(FDONN,MATCH($Z$4&amp;$E186,FNOM&amp;FDATE,0),3)," ")</f>
        <v xml:space="preserve"> </v>
      </c>
      <c r="AA186" s="178" t="str">
        <f t="array" ref="AA186">IFERROR(INDEX(FDONN,MATCH($Z$4&amp;$E186,FNOM&amp;FDATE,0),4)," ")</f>
        <v xml:space="preserve"> </v>
      </c>
      <c r="AB186" s="187">
        <f t="shared" si="464"/>
        <v>0</v>
      </c>
      <c r="AC186" s="188">
        <f t="shared" si="496"/>
        <v>0</v>
      </c>
      <c r="AD186" s="176" t="str">
        <f t="shared" si="456"/>
        <v xml:space="preserve"> </v>
      </c>
      <c r="AE186" s="178" t="str">
        <f t="shared" si="457"/>
        <v xml:space="preserve"> </v>
      </c>
      <c r="AF186" s="187">
        <f t="shared" si="465"/>
        <v>0</v>
      </c>
      <c r="AG186" s="188">
        <f t="shared" si="497"/>
        <v>0</v>
      </c>
      <c r="AH186" s="176" t="str">
        <f t="array" ref="AH186">IFERROR(INDEX(FDONN,MATCH($AH$4&amp;$E186,FNOM&amp;FDATE,0),3)," ")</f>
        <v xml:space="preserve"> </v>
      </c>
      <c r="AI186" s="178" t="str">
        <f t="array" ref="AI186">IFERROR(INDEX(FDONN,MATCH($AH$4&amp;$E186,FNOM&amp;FDATE,0),4)," ")</f>
        <v xml:space="preserve"> </v>
      </c>
      <c r="AJ186" s="187">
        <f t="shared" si="466"/>
        <v>0</v>
      </c>
      <c r="AK186" s="188">
        <f t="shared" si="498"/>
        <v>0</v>
      </c>
      <c r="AL186" s="176" t="str">
        <f t="array" ref="AL186">IFERROR(INDEX(FDONN,MATCH($AL$4&amp;$E186,FNOM&amp;FDATE,0),3)," ")</f>
        <v xml:space="preserve"> </v>
      </c>
      <c r="AM186" s="178" t="str">
        <f t="array" ref="AM186">IFERROR(INDEX(FDONN,MATCH($AL$4&amp;$E186,FNOM&amp;FDATE,0),4)," ")</f>
        <v xml:space="preserve"> </v>
      </c>
      <c r="AN186" s="187">
        <f t="shared" si="467"/>
        <v>0</v>
      </c>
      <c r="AO186" s="188">
        <f t="shared" si="499"/>
        <v>0</v>
      </c>
      <c r="AP186" s="176" t="str">
        <f t="array" ref="AP186">IFERROR(INDEX(FDONN,MATCH($AP$4&amp;$E186,FNOM&amp;FDATE,0),3)," ")</f>
        <v xml:space="preserve"> </v>
      </c>
      <c r="AQ186" s="178" t="str">
        <f t="array" ref="AQ186">IFERROR(INDEX(FDONN,MATCH($AP$4&amp;$E186,FNOM&amp;FDATE,0),4)," ")</f>
        <v xml:space="preserve"> </v>
      </c>
      <c r="AR186" s="187">
        <f t="shared" si="468"/>
        <v>0</v>
      </c>
      <c r="AS186" s="188">
        <f t="shared" si="500"/>
        <v>0</v>
      </c>
      <c r="AT186" s="176" t="str">
        <f t="array" ref="AT186">IFERROR(INDEX(FDONN,MATCH($AT$4&amp;$E186,FNOM&amp;FDATE,0),3)," ")</f>
        <v xml:space="preserve"> </v>
      </c>
      <c r="AU186" s="178" t="str">
        <f t="array" ref="AU186">IFERROR(INDEX(FDONN,MATCH($AT$4&amp;$E186,FNOM&amp;FDATE,0),4)," ")</f>
        <v xml:space="preserve"> </v>
      </c>
      <c r="AV186" s="187">
        <f t="shared" si="469"/>
        <v>0</v>
      </c>
      <c r="AW186" s="188">
        <f t="shared" si="501"/>
        <v>0</v>
      </c>
      <c r="AX186" s="176" t="str">
        <f t="array" ref="AX186">IFERROR(INDEX(FDONN,MATCH($AX$4&amp;$E186,FNOM&amp;FDATE,0),3)," ")</f>
        <v xml:space="preserve"> </v>
      </c>
      <c r="AY186" s="178" t="str">
        <f t="array" ref="AY186">IFERROR(INDEX(FDONN,MATCH($AX$4&amp;$E186,FNOM&amp;FDATE,0),4)," ")</f>
        <v xml:space="preserve"> </v>
      </c>
      <c r="AZ186" s="187">
        <f t="shared" si="470"/>
        <v>0</v>
      </c>
      <c r="BA186" s="188">
        <f t="shared" si="502"/>
        <v>0</v>
      </c>
      <c r="BB186" s="176" t="str">
        <f t="array" ref="BB186">IFERROR(INDEX(FDONN,MATCH($BB$4&amp;$E186,FNOM&amp;FDATE,0),3)," ")</f>
        <v xml:space="preserve"> </v>
      </c>
      <c r="BC186" s="178" t="str">
        <f t="array" ref="BC186">IFERROR(INDEX(FDONN,MATCH($BB$4&amp;$E186,FNOM&amp;FDATE,0),4)," ")</f>
        <v xml:space="preserve"> </v>
      </c>
      <c r="BD186" s="187">
        <f t="shared" si="471"/>
        <v>0</v>
      </c>
      <c r="BE186" s="188">
        <f t="shared" si="503"/>
        <v>0</v>
      </c>
      <c r="BF186" s="176" t="str">
        <f t="array" ref="BF186">IFERROR(INDEX(FDONN,MATCH($BF$4&amp;$E186,FNOM&amp;FDATE,0),3)," ")</f>
        <v xml:space="preserve"> </v>
      </c>
      <c r="BG186" s="178" t="str">
        <f t="array" ref="BG186">IFERROR(INDEX(FDONN,MATCH($BF$4&amp;$E186,FNOM&amp;FDATE,0),4)," ")</f>
        <v xml:space="preserve"> </v>
      </c>
      <c r="BH186" s="187">
        <f t="shared" si="472"/>
        <v>0</v>
      </c>
      <c r="BI186" s="188">
        <f t="shared" si="504"/>
        <v>0</v>
      </c>
      <c r="BJ186" s="176" t="str">
        <f t="array" ref="BJ186">IFERROR(INDEX(FDONN,MATCH($BJ$4&amp;$E186,FNOM&amp;FDATE,0),3)," ")</f>
        <v xml:space="preserve"> </v>
      </c>
      <c r="BK186" s="178" t="str">
        <f t="array" ref="BK186">IFERROR(INDEX(FDONN,MATCH($BJ$4&amp;$E186,FNOM&amp;FDATE,0),4)," ")</f>
        <v xml:space="preserve"> </v>
      </c>
      <c r="BL186" s="187">
        <f t="shared" si="473"/>
        <v>0</v>
      </c>
      <c r="BM186" s="188">
        <f t="shared" si="505"/>
        <v>0</v>
      </c>
      <c r="BN186" s="176" t="str">
        <f t="array" ref="BN186">IFERROR(INDEX(FDONN,MATCH($BN$4&amp;$E186,FNOM&amp;FDATE,0),3)," ")</f>
        <v xml:space="preserve"> </v>
      </c>
      <c r="BO186" s="178" t="str">
        <f t="array" ref="BO186">IFERROR(INDEX(FDONN,MATCH($BN$4&amp;$E186,FNOM&amp;FDATE,0),4)," ")</f>
        <v xml:space="preserve"> </v>
      </c>
      <c r="BP186" s="187">
        <f t="shared" si="474"/>
        <v>0</v>
      </c>
      <c r="BQ186" s="188">
        <f t="shared" si="506"/>
        <v>0</v>
      </c>
      <c r="BR186" s="176" t="str">
        <f t="array" ref="BR186">IFERROR(INDEX(FDONN,MATCH($BR$4&amp;$E186,FNOM&amp;FDATE,0),3)," ")</f>
        <v xml:space="preserve"> </v>
      </c>
      <c r="BS186" s="178" t="str">
        <f t="array" ref="BS186">IFERROR(INDEX(FDONN,MATCH($BR$4&amp;$E186,FNOM&amp;FDATE,0),4)," ")</f>
        <v xml:space="preserve"> </v>
      </c>
      <c r="BT186" s="187">
        <f t="shared" si="475"/>
        <v>0</v>
      </c>
      <c r="BU186" s="188">
        <f t="shared" si="507"/>
        <v>0</v>
      </c>
      <c r="BV186" s="176" t="str">
        <f t="array" ref="BV186">IFERROR(INDEX(FDONN,MATCH($BV$4&amp;$E186,FNOM&amp;FDATE,0),3)," ")</f>
        <v xml:space="preserve"> </v>
      </c>
      <c r="BW186" s="178" t="str">
        <f t="array" ref="BW186">IFERROR(INDEX(FDONN,MATCH($BV$4&amp;$E186,FNOM&amp;FDATE,0),4)," ")</f>
        <v xml:space="preserve"> </v>
      </c>
      <c r="BX186" s="187">
        <f t="shared" si="476"/>
        <v>0</v>
      </c>
      <c r="BY186" s="188">
        <f t="shared" si="508"/>
        <v>0</v>
      </c>
      <c r="BZ186" s="176" t="str">
        <f t="array" ref="BZ186">IFERROR(INDEX(FDONN,MATCH($BZ$4&amp;$E186,FNOM&amp;FDATE,0),3)," ")</f>
        <v xml:space="preserve"> </v>
      </c>
      <c r="CA186" s="178" t="str">
        <f t="array" ref="CA186">IFERROR(INDEX(FDONN,MATCH($BZ$4&amp;$E186,FNOM&amp;FDATE,0),4)," ")</f>
        <v xml:space="preserve"> </v>
      </c>
      <c r="CB186" s="187">
        <f t="shared" si="477"/>
        <v>0</v>
      </c>
      <c r="CC186" s="188">
        <f t="shared" si="509"/>
        <v>0</v>
      </c>
      <c r="CD186" s="176" t="str">
        <f t="array" ref="CD186">IFERROR(INDEX(FDONN,MATCH($CD$4&amp;$E186,FNOM&amp;FDATE,0),3)," ")</f>
        <v xml:space="preserve"> </v>
      </c>
      <c r="CE186" s="178" t="str">
        <f t="array" ref="CE186">IFERROR(INDEX(FDONN,MATCH($CD$4&amp;$E186,FNOM&amp;FDATE,0),4)," ")</f>
        <v xml:space="preserve"> </v>
      </c>
      <c r="CF186" s="187">
        <f t="shared" si="478"/>
        <v>0</v>
      </c>
      <c r="CG186" s="188">
        <f t="shared" si="510"/>
        <v>0</v>
      </c>
      <c r="CH186" s="176" t="str">
        <f t="array" ref="CH186">IFERROR(INDEX(FDONN,MATCH($CH$4&amp;$E186,FNOM&amp;FDATE,0),3)," ")</f>
        <v xml:space="preserve"> </v>
      </c>
      <c r="CI186" s="178" t="str">
        <f t="array" ref="CI186">IFERROR(INDEX(FDONN,MATCH($CH$4&amp;$E186,FNOM&amp;FDATE,0),4)," ")</f>
        <v xml:space="preserve"> </v>
      </c>
      <c r="CJ186" s="187">
        <f t="shared" si="479"/>
        <v>0</v>
      </c>
      <c r="CK186" s="188">
        <f t="shared" si="511"/>
        <v>0</v>
      </c>
      <c r="CL186" s="176" t="str">
        <f t="array" ref="CL186">IFERROR(INDEX(FDONN,MATCH($CL$4&amp;$E186,FNOM&amp;FDATE,0),3)," ")</f>
        <v xml:space="preserve"> </v>
      </c>
      <c r="CM186" s="178" t="str">
        <f t="array" ref="CM186">IFERROR(INDEX(FDONN,MATCH($CL$4&amp;$E186,FNOM&amp;FDATE,0),4)," ")</f>
        <v xml:space="preserve"> </v>
      </c>
      <c r="CN186" s="187">
        <f t="shared" si="480"/>
        <v>0</v>
      </c>
      <c r="CO186" s="188">
        <f t="shared" si="512"/>
        <v>0</v>
      </c>
      <c r="CP186" s="176" t="str">
        <f t="array" ref="CP186">IFERROR(INDEX(FDONN,MATCH($CP$4&amp;$E186,FNOM&amp;FDATE,0),3)," ")</f>
        <v xml:space="preserve"> </v>
      </c>
      <c r="CQ186" s="178" t="str">
        <f t="array" ref="CQ186">IFERROR(INDEX(FDONN,MATCH($CP$4&amp;$E186,FNOM&amp;FDATE,0),4)," ")</f>
        <v xml:space="preserve"> </v>
      </c>
      <c r="CR186" s="187">
        <f t="shared" si="481"/>
        <v>0</v>
      </c>
      <c r="CS186" s="188">
        <f t="shared" si="513"/>
        <v>0</v>
      </c>
      <c r="CT186" s="176" t="str">
        <f t="array" ref="CT186">IFERROR(INDEX(FDONN,MATCH($CT$4&amp;$E186,FNOM&amp;FDATE,0),3)," ")</f>
        <v xml:space="preserve"> </v>
      </c>
      <c r="CU186" s="178" t="str">
        <f t="array" ref="CU186">IFERROR(INDEX(FDONN,MATCH($CT$4&amp;$E186,FNOM&amp;FDATE,0),4)," ")</f>
        <v xml:space="preserve"> </v>
      </c>
      <c r="CV186" s="187">
        <f t="shared" si="482"/>
        <v>0</v>
      </c>
      <c r="CW186" s="188">
        <f t="shared" si="514"/>
        <v>0</v>
      </c>
      <c r="CX186" s="176" t="str">
        <f t="array" ref="CX186">IFERROR(INDEX(FDONN,MATCH($CX$4&amp;$E186,FNOM&amp;FDATE,0),3)," ")</f>
        <v xml:space="preserve"> </v>
      </c>
      <c r="CY186" s="178" t="str">
        <f t="array" ref="CY186">IFERROR(INDEX(FDONN,MATCH($CX$4&amp;$E186,FNOM&amp;FDATE,0),4)," ")</f>
        <v xml:space="preserve"> </v>
      </c>
      <c r="CZ186" s="187">
        <f t="shared" si="483"/>
        <v>0</v>
      </c>
      <c r="DA186" s="188">
        <f t="shared" si="515"/>
        <v>0</v>
      </c>
      <c r="DB186" s="176" t="str">
        <f t="array" ref="DB186">IFERROR(INDEX(FDONN,MATCH($DB$4&amp;$E186,FNOM&amp;FDATE,0),3)," ")</f>
        <v xml:space="preserve"> </v>
      </c>
      <c r="DC186" s="178" t="str">
        <f t="array" ref="DC186">IFERROR(INDEX(FDONN,MATCH($DB$4&amp;$E186,FNOM&amp;FDATE,0),4)," ")</f>
        <v xml:space="preserve"> </v>
      </c>
      <c r="DD186" s="187">
        <f t="shared" si="484"/>
        <v>0</v>
      </c>
      <c r="DE186" s="188">
        <f t="shared" si="516"/>
        <v>0</v>
      </c>
      <c r="DF186" s="176" t="str">
        <f t="array" ref="DF186">IFERROR(INDEX(FDONN,MATCH($DF$4&amp;$E186,FNOM&amp;FDATE,0),3)," ")</f>
        <v xml:space="preserve"> </v>
      </c>
      <c r="DG186" s="178" t="str">
        <f t="array" ref="DG186">IFERROR(INDEX(FDONN,MATCH($DF$4&amp;$E186,FNOM&amp;FDATE,0),4)," ")</f>
        <v xml:space="preserve"> </v>
      </c>
      <c r="DH186" s="187">
        <f t="shared" si="485"/>
        <v>0</v>
      </c>
      <c r="DI186" s="188">
        <f t="shared" si="517"/>
        <v>0</v>
      </c>
      <c r="DJ186" s="176" t="str">
        <f t="array" ref="DJ186">IFERROR(INDEX(FDONN,MATCH($DJ$4&amp;$E186,FNOM&amp;FDATE,0),3)," ")</f>
        <v xml:space="preserve"> </v>
      </c>
      <c r="DK186" s="178" t="str">
        <f t="array" ref="DK186">IFERROR(INDEX(FDONN,MATCH($DJ$4&amp;$E186,FNOM&amp;FDATE,0),4)," ")</f>
        <v xml:space="preserve"> </v>
      </c>
      <c r="DL186" s="187">
        <f t="shared" si="486"/>
        <v>0</v>
      </c>
      <c r="DM186" s="188">
        <f t="shared" si="518"/>
        <v>0</v>
      </c>
      <c r="DN186" s="194" t="str">
        <f t="array" ref="DN186">IFERROR(INDEX(FDONN,MATCH($DN$4&amp;$E186,FNOM&amp;FDATE,0),3)," ")</f>
        <v xml:space="preserve"> </v>
      </c>
      <c r="DO186" s="178" t="str">
        <f t="array" ref="DO186">IFERROR(INDEX(FDONN,MATCH($DN$4&amp;$E186,FNOM&amp;FDATE,0),4)," ")</f>
        <v xml:space="preserve"> </v>
      </c>
      <c r="DP186" s="187">
        <f t="shared" si="487"/>
        <v>0</v>
      </c>
      <c r="DQ186" s="188">
        <f t="shared" si="519"/>
        <v>0</v>
      </c>
    </row>
    <row r="187" spans="1:121" ht="16.5" thickBot="1" x14ac:dyDescent="0.3">
      <c r="A187" s="97"/>
      <c r="B187" s="95">
        <f t="shared" si="453"/>
        <v>1</v>
      </c>
      <c r="C187" s="95">
        <f t="shared" si="454"/>
        <v>27</v>
      </c>
      <c r="D187" s="95">
        <f t="shared" si="455"/>
        <v>7</v>
      </c>
      <c r="E187" s="156">
        <f t="shared" si="458"/>
        <v>43647</v>
      </c>
      <c r="F187" s="176" t="str">
        <f t="array" ref="F187">IFERROR(INDEX(Etat!A:C,MATCH('2019'!$F$4:$I$4&amp;'2019'!$E187,FNOM&amp;FDATE,0),3)," ")</f>
        <v xml:space="preserve"> </v>
      </c>
      <c r="G187" s="178" t="str">
        <f t="array" ref="G187">IFERROR(INDEX(Etat!A:D,MATCH('2019'!$F$4:$I$4&amp;'2019'!$E187,FNOM&amp;FDATE,0),4)," ")</f>
        <v xml:space="preserve"> </v>
      </c>
      <c r="H187" s="187">
        <f t="shared" si="459"/>
        <v>0</v>
      </c>
      <c r="I187" s="188">
        <f>H187</f>
        <v>0</v>
      </c>
      <c r="J187" s="176" t="str">
        <f t="array" ref="J187">IFERROR(INDEX(FDONN,MATCH($J$4&amp;$E187,FNOM&amp;FDATE,0),3)," ")</f>
        <v xml:space="preserve"> </v>
      </c>
      <c r="K187" s="178" t="str">
        <f t="array" ref="K187">IFERROR(INDEX(FDONN,MATCH($J$4&amp;$E187,FNOM&amp;FDATE,0),4)," ")</f>
        <v xml:space="preserve"> </v>
      </c>
      <c r="L187" s="187">
        <f t="shared" si="460"/>
        <v>0</v>
      </c>
      <c r="M187" s="188">
        <f>L187</f>
        <v>0</v>
      </c>
      <c r="N187" s="176" t="str">
        <f t="array" ref="N187">IFERROR(INDEX(FDONN,MATCH($N$4&amp;$E187,FNOM&amp;FDATE,0),3)," ")</f>
        <v xml:space="preserve"> </v>
      </c>
      <c r="O187" s="178" t="str">
        <f t="array" ref="O187">IFERROR(INDEX(FDONN,MATCH($N$4&amp;$E187,FNOM&amp;FDATE,0),4)," ")</f>
        <v xml:space="preserve"> </v>
      </c>
      <c r="P187" s="187">
        <f t="shared" si="461"/>
        <v>0</v>
      </c>
      <c r="Q187" s="188">
        <f>P187</f>
        <v>0</v>
      </c>
      <c r="R187" s="176" t="str">
        <f t="array" ref="R187">IFERROR(INDEX(FDONN,MATCH($R$4&amp;$E187,FNOM&amp;FDATE,0),3)," ")</f>
        <v xml:space="preserve"> </v>
      </c>
      <c r="S187" s="178" t="str">
        <f t="array" ref="S187">IFERROR(INDEX(FDONN,MATCH($R$4&amp;$E187,FNOM&amp;FDATE,0),4)," ")</f>
        <v xml:space="preserve"> </v>
      </c>
      <c r="T187" s="187">
        <f t="shared" si="462"/>
        <v>0</v>
      </c>
      <c r="U187" s="188">
        <f>T187</f>
        <v>0</v>
      </c>
      <c r="V187" s="176" t="str">
        <f t="array" ref="V187">IFERROR(INDEX(FDONN,MATCH($V$4&amp;$E187,FNOM&amp;FDATE,0),3)," ")</f>
        <v xml:space="preserve"> </v>
      </c>
      <c r="W187" s="178" t="str">
        <f t="array" ref="W187">IFERROR(INDEX(FDONN,MATCH($V$4&amp;$E187,FNOM&amp;FDATE,0),4)," ")</f>
        <v xml:space="preserve"> </v>
      </c>
      <c r="X187" s="187">
        <f t="shared" si="463"/>
        <v>0</v>
      </c>
      <c r="Y187" s="188">
        <f>X187</f>
        <v>0</v>
      </c>
      <c r="Z187" s="176" t="str">
        <f t="array" ref="Z187">IFERROR(INDEX(FDONN,MATCH($Z$4&amp;$E187,FNOM&amp;FDATE,0),3)," ")</f>
        <v xml:space="preserve"> </v>
      </c>
      <c r="AA187" s="178" t="str">
        <f t="array" ref="AA187">IFERROR(INDEX(FDONN,MATCH($Z$4&amp;$E187,FNOM&amp;FDATE,0),4)," ")</f>
        <v xml:space="preserve"> </v>
      </c>
      <c r="AB187" s="187">
        <f t="shared" si="464"/>
        <v>0</v>
      </c>
      <c r="AC187" s="188">
        <f>AB187</f>
        <v>0</v>
      </c>
      <c r="AD187" s="176" t="str">
        <f t="shared" si="456"/>
        <v xml:space="preserve"> </v>
      </c>
      <c r="AE187" s="178" t="str">
        <f t="shared" si="457"/>
        <v xml:space="preserve"> </v>
      </c>
      <c r="AF187" s="187">
        <f t="shared" si="465"/>
        <v>0</v>
      </c>
      <c r="AG187" s="188">
        <f>AF187</f>
        <v>0</v>
      </c>
      <c r="AH187" s="176" t="str">
        <f t="array" ref="AH187">IFERROR(INDEX(FDONN,MATCH($AH$4&amp;$E187,FNOM&amp;FDATE,0),3)," ")</f>
        <v xml:space="preserve"> </v>
      </c>
      <c r="AI187" s="178" t="str">
        <f t="array" ref="AI187">IFERROR(INDEX(FDONN,MATCH($AH$4&amp;$E187,FNOM&amp;FDATE,0),4)," ")</f>
        <v xml:space="preserve"> </v>
      </c>
      <c r="AJ187" s="187">
        <f t="shared" si="466"/>
        <v>0</v>
      </c>
      <c r="AK187" s="188">
        <f>AJ187</f>
        <v>0</v>
      </c>
      <c r="AL187" s="176" t="str">
        <f t="array" ref="AL187">IFERROR(INDEX(FDONN,MATCH($AL$4&amp;$E187,FNOM&amp;FDATE,0),3)," ")</f>
        <v xml:space="preserve"> </v>
      </c>
      <c r="AM187" s="178" t="str">
        <f t="array" ref="AM187">IFERROR(INDEX(FDONN,MATCH($AL$4&amp;$E187,FNOM&amp;FDATE,0),4)," ")</f>
        <v xml:space="preserve"> </v>
      </c>
      <c r="AN187" s="187">
        <f t="shared" si="467"/>
        <v>0</v>
      </c>
      <c r="AO187" s="188">
        <f>AN187</f>
        <v>0</v>
      </c>
      <c r="AP187" s="176" t="str">
        <f t="array" ref="AP187">IFERROR(INDEX(FDONN,MATCH($AP$4&amp;$E187,FNOM&amp;FDATE,0),3)," ")</f>
        <v xml:space="preserve"> </v>
      </c>
      <c r="AQ187" s="178" t="str">
        <f t="array" ref="AQ187">IFERROR(INDEX(FDONN,MATCH($AP$4&amp;$E187,FNOM&amp;FDATE,0),4)," ")</f>
        <v xml:space="preserve"> </v>
      </c>
      <c r="AR187" s="187">
        <f t="shared" si="468"/>
        <v>0</v>
      </c>
      <c r="AS187" s="188">
        <f>AR187</f>
        <v>0</v>
      </c>
      <c r="AT187" s="176" t="str">
        <f t="array" ref="AT187">IFERROR(INDEX(FDONN,MATCH($AT$4&amp;$E187,FNOM&amp;FDATE,0),3)," ")</f>
        <v xml:space="preserve"> </v>
      </c>
      <c r="AU187" s="178" t="str">
        <f t="array" ref="AU187">IFERROR(INDEX(FDONN,MATCH($AT$4&amp;$E187,FNOM&amp;FDATE,0),4)," ")</f>
        <v xml:space="preserve"> </v>
      </c>
      <c r="AV187" s="187">
        <f t="shared" si="469"/>
        <v>0</v>
      </c>
      <c r="AW187" s="188">
        <f>AV187</f>
        <v>0</v>
      </c>
      <c r="AX187" s="176" t="str">
        <f t="array" ref="AX187">IFERROR(INDEX(FDONN,MATCH($AX$4&amp;$E187,FNOM&amp;FDATE,0),3)," ")</f>
        <v xml:space="preserve"> </v>
      </c>
      <c r="AY187" s="178" t="str">
        <f t="array" ref="AY187">IFERROR(INDEX(FDONN,MATCH($AX$4&amp;$E187,FNOM&amp;FDATE,0),4)," ")</f>
        <v xml:space="preserve"> </v>
      </c>
      <c r="AZ187" s="187">
        <f t="shared" si="470"/>
        <v>0</v>
      </c>
      <c r="BA187" s="188">
        <f>AZ187</f>
        <v>0</v>
      </c>
      <c r="BB187" s="176" t="str">
        <f t="array" ref="BB187">IFERROR(INDEX(FDONN,MATCH($BB$4&amp;$E187,FNOM&amp;FDATE,0),3)," ")</f>
        <v xml:space="preserve"> </v>
      </c>
      <c r="BC187" s="178" t="str">
        <f t="array" ref="BC187">IFERROR(INDEX(FDONN,MATCH($BB$4&amp;$E187,FNOM&amp;FDATE,0),4)," ")</f>
        <v xml:space="preserve"> </v>
      </c>
      <c r="BD187" s="187">
        <f t="shared" si="471"/>
        <v>0</v>
      </c>
      <c r="BE187" s="188">
        <f>BD187</f>
        <v>0</v>
      </c>
      <c r="BF187" s="176" t="str">
        <f t="array" ref="BF187">IFERROR(INDEX(FDONN,MATCH($BF$4&amp;$E187,FNOM&amp;FDATE,0),3)," ")</f>
        <v xml:space="preserve"> </v>
      </c>
      <c r="BG187" s="178" t="str">
        <f t="array" ref="BG187">IFERROR(INDEX(FDONN,MATCH($BF$4&amp;$E187,FNOM&amp;FDATE,0),4)," ")</f>
        <v xml:space="preserve"> </v>
      </c>
      <c r="BH187" s="187">
        <f t="shared" si="472"/>
        <v>0</v>
      </c>
      <c r="BI187" s="188">
        <f>BH187</f>
        <v>0</v>
      </c>
      <c r="BJ187" s="176" t="str">
        <f t="array" ref="BJ187">IFERROR(INDEX(FDONN,MATCH($BJ$4&amp;$E187,FNOM&amp;FDATE,0),3)," ")</f>
        <v xml:space="preserve"> </v>
      </c>
      <c r="BK187" s="178" t="str">
        <f t="array" ref="BK187">IFERROR(INDEX(FDONN,MATCH($BJ$4&amp;$E187,FNOM&amp;FDATE,0),4)," ")</f>
        <v xml:space="preserve"> </v>
      </c>
      <c r="BL187" s="187">
        <f t="shared" si="473"/>
        <v>0</v>
      </c>
      <c r="BM187" s="188">
        <f>BL187</f>
        <v>0</v>
      </c>
      <c r="BN187" s="176" t="str">
        <f t="array" ref="BN187">IFERROR(INDEX(FDONN,MATCH($BN$4&amp;$E187,FNOM&amp;FDATE,0),3)," ")</f>
        <v xml:space="preserve"> </v>
      </c>
      <c r="BO187" s="178" t="str">
        <f t="array" ref="BO187">IFERROR(INDEX(FDONN,MATCH($BN$4&amp;$E187,FNOM&amp;FDATE,0),4)," ")</f>
        <v xml:space="preserve"> </v>
      </c>
      <c r="BP187" s="187">
        <f t="shared" si="474"/>
        <v>0</v>
      </c>
      <c r="BQ187" s="188">
        <f>BP187</f>
        <v>0</v>
      </c>
      <c r="BR187" s="176" t="str">
        <f t="array" ref="BR187">IFERROR(INDEX(FDONN,MATCH($BR$4&amp;$E187,FNOM&amp;FDATE,0),3)," ")</f>
        <v xml:space="preserve"> </v>
      </c>
      <c r="BS187" s="178" t="str">
        <f t="array" ref="BS187">IFERROR(INDEX(FDONN,MATCH($BR$4&amp;$E187,FNOM&amp;FDATE,0),4)," ")</f>
        <v xml:space="preserve"> </v>
      </c>
      <c r="BT187" s="187">
        <f t="shared" si="475"/>
        <v>0</v>
      </c>
      <c r="BU187" s="188">
        <f>BT187</f>
        <v>0</v>
      </c>
      <c r="BV187" s="176" t="str">
        <f t="array" ref="BV187">IFERROR(INDEX(FDONN,MATCH($BV$4&amp;$E187,FNOM&amp;FDATE,0),3)," ")</f>
        <v xml:space="preserve"> </v>
      </c>
      <c r="BW187" s="178" t="str">
        <f t="array" ref="BW187">IFERROR(INDEX(FDONN,MATCH($BV$4&amp;$E187,FNOM&amp;FDATE,0),4)," ")</f>
        <v xml:space="preserve"> </v>
      </c>
      <c r="BX187" s="187">
        <f t="shared" si="476"/>
        <v>0</v>
      </c>
      <c r="BY187" s="188">
        <f>BX187</f>
        <v>0</v>
      </c>
      <c r="BZ187" s="176" t="str">
        <f t="array" ref="BZ187">IFERROR(INDEX(FDONN,MATCH($BZ$4&amp;$E187,FNOM&amp;FDATE,0),3)," ")</f>
        <v xml:space="preserve"> </v>
      </c>
      <c r="CA187" s="178" t="str">
        <f t="array" ref="CA187">IFERROR(INDEX(FDONN,MATCH($BZ$4&amp;$E187,FNOM&amp;FDATE,0),4)," ")</f>
        <v xml:space="preserve"> </v>
      </c>
      <c r="CB187" s="187">
        <f t="shared" si="477"/>
        <v>0</v>
      </c>
      <c r="CC187" s="188">
        <f>CB187</f>
        <v>0</v>
      </c>
      <c r="CD187" s="176" t="str">
        <f t="array" ref="CD187">IFERROR(INDEX(FDONN,MATCH($CD$4&amp;$E187,FNOM&amp;FDATE,0),3)," ")</f>
        <v xml:space="preserve"> </v>
      </c>
      <c r="CE187" s="178" t="str">
        <f t="array" ref="CE187">IFERROR(INDEX(FDONN,MATCH($CD$4&amp;$E187,FNOM&amp;FDATE,0),4)," ")</f>
        <v xml:space="preserve"> </v>
      </c>
      <c r="CF187" s="187">
        <f t="shared" si="478"/>
        <v>0</v>
      </c>
      <c r="CG187" s="188">
        <f>CF187</f>
        <v>0</v>
      </c>
      <c r="CH187" s="176" t="str">
        <f t="array" ref="CH187">IFERROR(INDEX(FDONN,MATCH($CH$4&amp;$E187,FNOM&amp;FDATE,0),3)," ")</f>
        <v xml:space="preserve"> </v>
      </c>
      <c r="CI187" s="178" t="str">
        <f t="array" ref="CI187">IFERROR(INDEX(FDONN,MATCH($CH$4&amp;$E187,FNOM&amp;FDATE,0),4)," ")</f>
        <v xml:space="preserve"> </v>
      </c>
      <c r="CJ187" s="187">
        <f t="shared" si="479"/>
        <v>0</v>
      </c>
      <c r="CK187" s="188">
        <f>CJ187</f>
        <v>0</v>
      </c>
      <c r="CL187" s="176" t="str">
        <f t="array" ref="CL187">IFERROR(INDEX(FDONN,MATCH($CL$4&amp;$E187,FNOM&amp;FDATE,0),3)," ")</f>
        <v xml:space="preserve"> </v>
      </c>
      <c r="CM187" s="178" t="str">
        <f t="array" ref="CM187">IFERROR(INDEX(FDONN,MATCH($CL$4&amp;$E187,FNOM&amp;FDATE,0),4)," ")</f>
        <v xml:space="preserve"> </v>
      </c>
      <c r="CN187" s="187">
        <f t="shared" si="480"/>
        <v>0</v>
      </c>
      <c r="CO187" s="188">
        <f>CN187</f>
        <v>0</v>
      </c>
      <c r="CP187" s="176" t="str">
        <f t="array" ref="CP187">IFERROR(INDEX(FDONN,MATCH($CP$4&amp;$E187,FNOM&amp;FDATE,0),3)," ")</f>
        <v xml:space="preserve"> </v>
      </c>
      <c r="CQ187" s="178" t="str">
        <f t="array" ref="CQ187">IFERROR(INDEX(FDONN,MATCH($CP$4&amp;$E187,FNOM&amp;FDATE,0),4)," ")</f>
        <v xml:space="preserve"> </v>
      </c>
      <c r="CR187" s="187">
        <f t="shared" si="481"/>
        <v>0</v>
      </c>
      <c r="CS187" s="188">
        <f>CR187</f>
        <v>0</v>
      </c>
      <c r="CT187" s="176" t="str">
        <f t="array" ref="CT187">IFERROR(INDEX(FDONN,MATCH($CT$4&amp;$E187,FNOM&amp;FDATE,0),3)," ")</f>
        <v xml:space="preserve"> </v>
      </c>
      <c r="CU187" s="178" t="str">
        <f t="array" ref="CU187">IFERROR(INDEX(FDONN,MATCH($CT$4&amp;$E187,FNOM&amp;FDATE,0),4)," ")</f>
        <v xml:space="preserve"> </v>
      </c>
      <c r="CV187" s="187">
        <f t="shared" si="482"/>
        <v>0</v>
      </c>
      <c r="CW187" s="188">
        <f>CV187</f>
        <v>0</v>
      </c>
      <c r="CX187" s="176" t="str">
        <f t="array" ref="CX187">IFERROR(INDEX(FDONN,MATCH($CX$4&amp;$E187,FNOM&amp;FDATE,0),3)," ")</f>
        <v xml:space="preserve"> </v>
      </c>
      <c r="CY187" s="178" t="str">
        <f t="array" ref="CY187">IFERROR(INDEX(FDONN,MATCH($CX$4&amp;$E187,FNOM&amp;FDATE,0),4)," ")</f>
        <v xml:space="preserve"> </v>
      </c>
      <c r="CZ187" s="187">
        <f t="shared" si="483"/>
        <v>0</v>
      </c>
      <c r="DA187" s="188">
        <f>CZ187</f>
        <v>0</v>
      </c>
      <c r="DB187" s="176" t="str">
        <f t="array" ref="DB187">IFERROR(INDEX(FDONN,MATCH($DB$4&amp;$E187,FNOM&amp;FDATE,0),3)," ")</f>
        <v xml:space="preserve"> </v>
      </c>
      <c r="DC187" s="178" t="str">
        <f t="array" ref="DC187">IFERROR(INDEX(FDONN,MATCH($DB$4&amp;$E187,FNOM&amp;FDATE,0),4)," ")</f>
        <v xml:space="preserve"> </v>
      </c>
      <c r="DD187" s="187">
        <f t="shared" si="484"/>
        <v>0</v>
      </c>
      <c r="DE187" s="188">
        <f>DD187</f>
        <v>0</v>
      </c>
      <c r="DF187" s="176" t="str">
        <f t="array" ref="DF187">IFERROR(INDEX(FDONN,MATCH($DF$4&amp;$E187,FNOM&amp;FDATE,0),3)," ")</f>
        <v xml:space="preserve"> </v>
      </c>
      <c r="DG187" s="178" t="str">
        <f t="array" ref="DG187">IFERROR(INDEX(FDONN,MATCH($DF$4&amp;$E187,FNOM&amp;FDATE,0),4)," ")</f>
        <v xml:space="preserve"> </v>
      </c>
      <c r="DH187" s="187">
        <f t="shared" si="485"/>
        <v>0</v>
      </c>
      <c r="DI187" s="188">
        <f>DH187</f>
        <v>0</v>
      </c>
      <c r="DJ187" s="176" t="str">
        <f t="array" ref="DJ187">IFERROR(INDEX(FDONN,MATCH($DJ$4&amp;$E187,FNOM&amp;FDATE,0),3)," ")</f>
        <v xml:space="preserve"> </v>
      </c>
      <c r="DK187" s="178" t="str">
        <f t="array" ref="DK187">IFERROR(INDEX(FDONN,MATCH($DJ$4&amp;$E187,FNOM&amp;FDATE,0),4)," ")</f>
        <v xml:space="preserve"> </v>
      </c>
      <c r="DL187" s="187">
        <f t="shared" si="486"/>
        <v>0</v>
      </c>
      <c r="DM187" s="188">
        <f>DL187</f>
        <v>0</v>
      </c>
      <c r="DN187" s="194" t="str">
        <f t="array" ref="DN187">IFERROR(INDEX(FDONN,MATCH($DN$4&amp;$E187,FNOM&amp;FDATE,0),3)," ")</f>
        <v xml:space="preserve"> </v>
      </c>
      <c r="DO187" s="178" t="str">
        <f t="array" ref="DO187">IFERROR(INDEX(FDONN,MATCH($DN$4&amp;$E187,FNOM&amp;FDATE,0),4)," ")</f>
        <v xml:space="preserve"> </v>
      </c>
      <c r="DP187" s="187">
        <f t="shared" si="487"/>
        <v>0</v>
      </c>
      <c r="DQ187" s="188">
        <f>DP187</f>
        <v>0</v>
      </c>
    </row>
    <row r="188" spans="1:121" ht="16.5" thickBot="1" x14ac:dyDescent="0.3">
      <c r="A188" s="97"/>
      <c r="B188" s="95">
        <f t="shared" si="453"/>
        <v>2</v>
      </c>
      <c r="C188" s="95">
        <f t="shared" si="454"/>
        <v>27</v>
      </c>
      <c r="D188" s="95">
        <f t="shared" si="455"/>
        <v>7</v>
      </c>
      <c r="E188" s="156">
        <f t="shared" si="458"/>
        <v>43648</v>
      </c>
      <c r="F188" s="176" t="str">
        <f t="array" ref="F188">IFERROR(INDEX(Etat!A:C,MATCH('2019'!$F$4:$I$4&amp;'2019'!$E188,FNOM&amp;FDATE,0),3)," ")</f>
        <v xml:space="preserve"> </v>
      </c>
      <c r="G188" s="178" t="str">
        <f t="array" ref="G188">IFERROR(INDEX(Etat!A:D,MATCH('2019'!$F$4:$I$4&amp;'2019'!$E188,FNOM&amp;FDATE,0),4)," ")</f>
        <v xml:space="preserve"> </v>
      </c>
      <c r="H188" s="187">
        <f t="shared" si="459"/>
        <v>0</v>
      </c>
      <c r="I188" s="188">
        <f t="shared" si="522"/>
        <v>0</v>
      </c>
      <c r="J188" s="176" t="str">
        <f t="array" ref="J188">IFERROR(INDEX(FDONN,MATCH($J$4&amp;$E188,FNOM&amp;FDATE,0),3)," ")</f>
        <v xml:space="preserve"> </v>
      </c>
      <c r="K188" s="178" t="str">
        <f t="array" ref="K188">IFERROR(INDEX(FDONN,MATCH($J$4&amp;$E188,FNOM&amp;FDATE,0),4)," ")</f>
        <v xml:space="preserve"> </v>
      </c>
      <c r="L188" s="187">
        <f t="shared" si="460"/>
        <v>0</v>
      </c>
      <c r="M188" s="188">
        <f t="shared" si="492"/>
        <v>0</v>
      </c>
      <c r="N188" s="176" t="str">
        <f t="array" ref="N188">IFERROR(INDEX(FDONN,MATCH($N$4&amp;$E188,FNOM&amp;FDATE,0),3)," ")</f>
        <v xml:space="preserve"> </v>
      </c>
      <c r="O188" s="178" t="str">
        <f t="array" ref="O188">IFERROR(INDEX(FDONN,MATCH($N$4&amp;$E188,FNOM&amp;FDATE,0),4)," ")</f>
        <v xml:space="preserve"> </v>
      </c>
      <c r="P188" s="187">
        <f t="shared" si="461"/>
        <v>0</v>
      </c>
      <c r="Q188" s="188">
        <f t="shared" si="493"/>
        <v>0</v>
      </c>
      <c r="R188" s="176" t="str">
        <f t="array" ref="R188">IFERROR(INDEX(FDONN,MATCH($R$4&amp;$E188,FNOM&amp;FDATE,0),3)," ")</f>
        <v xml:space="preserve"> </v>
      </c>
      <c r="S188" s="178" t="str">
        <f t="array" ref="S188">IFERROR(INDEX(FDONN,MATCH($R$4&amp;$E188,FNOM&amp;FDATE,0),4)," ")</f>
        <v xml:space="preserve"> </v>
      </c>
      <c r="T188" s="187">
        <f t="shared" si="462"/>
        <v>0</v>
      </c>
      <c r="U188" s="188">
        <f t="shared" si="494"/>
        <v>0</v>
      </c>
      <c r="V188" s="176" t="str">
        <f t="array" ref="V188">IFERROR(INDEX(FDONN,MATCH($V$4&amp;$E188,FNOM&amp;FDATE,0),3)," ")</f>
        <v xml:space="preserve"> </v>
      </c>
      <c r="W188" s="178" t="str">
        <f t="array" ref="W188">IFERROR(INDEX(FDONN,MATCH($V$4&amp;$E188,FNOM&amp;FDATE,0),4)," ")</f>
        <v xml:space="preserve"> </v>
      </c>
      <c r="X188" s="187">
        <f t="shared" si="463"/>
        <v>0</v>
      </c>
      <c r="Y188" s="188">
        <f t="shared" si="495"/>
        <v>0</v>
      </c>
      <c r="Z188" s="176" t="str">
        <f t="array" ref="Z188">IFERROR(INDEX(FDONN,MATCH($Z$4&amp;$E188,FNOM&amp;FDATE,0),3)," ")</f>
        <v xml:space="preserve"> </v>
      </c>
      <c r="AA188" s="178" t="str">
        <f t="array" ref="AA188">IFERROR(INDEX(FDONN,MATCH($Z$4&amp;$E188,FNOM&amp;FDATE,0),4)," ")</f>
        <v xml:space="preserve"> </v>
      </c>
      <c r="AB188" s="187">
        <f t="shared" si="464"/>
        <v>0</v>
      </c>
      <c r="AC188" s="188">
        <f t="shared" si="496"/>
        <v>0</v>
      </c>
      <c r="AD188" s="176" t="str">
        <f t="shared" si="456"/>
        <v xml:space="preserve"> </v>
      </c>
      <c r="AE188" s="178" t="str">
        <f t="shared" si="457"/>
        <v xml:space="preserve"> </v>
      </c>
      <c r="AF188" s="187">
        <f t="shared" si="465"/>
        <v>0</v>
      </c>
      <c r="AG188" s="188">
        <f t="shared" si="497"/>
        <v>0</v>
      </c>
      <c r="AH188" s="176" t="str">
        <f t="array" ref="AH188">IFERROR(INDEX(FDONN,MATCH($AH$4&amp;$E188,FNOM&amp;FDATE,0),3)," ")</f>
        <v xml:space="preserve"> </v>
      </c>
      <c r="AI188" s="178" t="str">
        <f t="array" ref="AI188">IFERROR(INDEX(FDONN,MATCH($AH$4&amp;$E188,FNOM&amp;FDATE,0),4)," ")</f>
        <v xml:space="preserve"> </v>
      </c>
      <c r="AJ188" s="187">
        <f t="shared" si="466"/>
        <v>0</v>
      </c>
      <c r="AK188" s="188">
        <f t="shared" si="498"/>
        <v>0</v>
      </c>
      <c r="AL188" s="176" t="str">
        <f t="array" ref="AL188">IFERROR(INDEX(FDONN,MATCH($AL$4&amp;$E188,FNOM&amp;FDATE,0),3)," ")</f>
        <v xml:space="preserve"> </v>
      </c>
      <c r="AM188" s="178" t="str">
        <f t="array" ref="AM188">IFERROR(INDEX(FDONN,MATCH($AL$4&amp;$E188,FNOM&amp;FDATE,0),4)," ")</f>
        <v xml:space="preserve"> </v>
      </c>
      <c r="AN188" s="187">
        <f t="shared" si="467"/>
        <v>0</v>
      </c>
      <c r="AO188" s="188">
        <f t="shared" si="499"/>
        <v>0</v>
      </c>
      <c r="AP188" s="176" t="str">
        <f t="array" ref="AP188">IFERROR(INDEX(FDONN,MATCH($AP$4&amp;$E188,FNOM&amp;FDATE,0),3)," ")</f>
        <v xml:space="preserve"> </v>
      </c>
      <c r="AQ188" s="178" t="str">
        <f t="array" ref="AQ188">IFERROR(INDEX(FDONN,MATCH($AP$4&amp;$E188,FNOM&amp;FDATE,0),4)," ")</f>
        <v xml:space="preserve"> </v>
      </c>
      <c r="AR188" s="187">
        <f t="shared" si="468"/>
        <v>0</v>
      </c>
      <c r="AS188" s="188">
        <f t="shared" si="500"/>
        <v>0</v>
      </c>
      <c r="AT188" s="176" t="str">
        <f t="array" ref="AT188">IFERROR(INDEX(FDONN,MATCH($AT$4&amp;$E188,FNOM&amp;FDATE,0),3)," ")</f>
        <v xml:space="preserve"> </v>
      </c>
      <c r="AU188" s="178" t="str">
        <f t="array" ref="AU188">IFERROR(INDEX(FDONN,MATCH($AT$4&amp;$E188,FNOM&amp;FDATE,0),4)," ")</f>
        <v xml:space="preserve"> </v>
      </c>
      <c r="AV188" s="187">
        <f t="shared" si="469"/>
        <v>0</v>
      </c>
      <c r="AW188" s="188">
        <f t="shared" si="501"/>
        <v>0</v>
      </c>
      <c r="AX188" s="176" t="str">
        <f t="array" ref="AX188">IFERROR(INDEX(FDONN,MATCH($AX$4&amp;$E188,FNOM&amp;FDATE,0),3)," ")</f>
        <v xml:space="preserve"> </v>
      </c>
      <c r="AY188" s="178" t="str">
        <f t="array" ref="AY188">IFERROR(INDEX(FDONN,MATCH($AX$4&amp;$E188,FNOM&amp;FDATE,0),4)," ")</f>
        <v xml:space="preserve"> </v>
      </c>
      <c r="AZ188" s="187">
        <f t="shared" si="470"/>
        <v>0</v>
      </c>
      <c r="BA188" s="188">
        <f t="shared" si="502"/>
        <v>0</v>
      </c>
      <c r="BB188" s="176" t="str">
        <f t="array" ref="BB188">IFERROR(INDEX(FDONN,MATCH($BB$4&amp;$E188,FNOM&amp;FDATE,0),3)," ")</f>
        <v xml:space="preserve"> </v>
      </c>
      <c r="BC188" s="178" t="str">
        <f t="array" ref="BC188">IFERROR(INDEX(FDONN,MATCH($BB$4&amp;$E188,FNOM&amp;FDATE,0),4)," ")</f>
        <v xml:space="preserve"> </v>
      </c>
      <c r="BD188" s="187">
        <f t="shared" si="471"/>
        <v>0</v>
      </c>
      <c r="BE188" s="188">
        <f t="shared" si="503"/>
        <v>0</v>
      </c>
      <c r="BF188" s="176" t="str">
        <f t="array" ref="BF188">IFERROR(INDEX(FDONN,MATCH($BF$4&amp;$E188,FNOM&amp;FDATE,0),3)," ")</f>
        <v xml:space="preserve"> </v>
      </c>
      <c r="BG188" s="178" t="str">
        <f t="array" ref="BG188">IFERROR(INDEX(FDONN,MATCH($BF$4&amp;$E188,FNOM&amp;FDATE,0),4)," ")</f>
        <v xml:space="preserve"> </v>
      </c>
      <c r="BH188" s="187">
        <f t="shared" si="472"/>
        <v>0</v>
      </c>
      <c r="BI188" s="188">
        <f t="shared" si="504"/>
        <v>0</v>
      </c>
      <c r="BJ188" s="176" t="str">
        <f t="array" ref="BJ188">IFERROR(INDEX(FDONN,MATCH($BJ$4&amp;$E188,FNOM&amp;FDATE,0),3)," ")</f>
        <v xml:space="preserve"> </v>
      </c>
      <c r="BK188" s="178" t="str">
        <f t="array" ref="BK188">IFERROR(INDEX(FDONN,MATCH($BJ$4&amp;$E188,FNOM&amp;FDATE,0),4)," ")</f>
        <v xml:space="preserve"> </v>
      </c>
      <c r="BL188" s="187">
        <f t="shared" si="473"/>
        <v>0</v>
      </c>
      <c r="BM188" s="188">
        <f t="shared" si="505"/>
        <v>0</v>
      </c>
      <c r="BN188" s="176" t="str">
        <f t="array" ref="BN188">IFERROR(INDEX(FDONN,MATCH($BN$4&amp;$E188,FNOM&amp;FDATE,0),3)," ")</f>
        <v xml:space="preserve"> </v>
      </c>
      <c r="BO188" s="178" t="str">
        <f t="array" ref="BO188">IFERROR(INDEX(FDONN,MATCH($BN$4&amp;$E188,FNOM&amp;FDATE,0),4)," ")</f>
        <v xml:space="preserve"> </v>
      </c>
      <c r="BP188" s="187">
        <f t="shared" si="474"/>
        <v>0</v>
      </c>
      <c r="BQ188" s="188">
        <f t="shared" si="506"/>
        <v>0</v>
      </c>
      <c r="BR188" s="176" t="str">
        <f t="array" ref="BR188">IFERROR(INDEX(FDONN,MATCH($BR$4&amp;$E188,FNOM&amp;FDATE,0),3)," ")</f>
        <v xml:space="preserve"> </v>
      </c>
      <c r="BS188" s="178" t="str">
        <f t="array" ref="BS188">IFERROR(INDEX(FDONN,MATCH($BR$4&amp;$E188,FNOM&amp;FDATE,0),4)," ")</f>
        <v xml:space="preserve"> </v>
      </c>
      <c r="BT188" s="187">
        <f t="shared" si="475"/>
        <v>0</v>
      </c>
      <c r="BU188" s="188">
        <f t="shared" si="507"/>
        <v>0</v>
      </c>
      <c r="BV188" s="176" t="str">
        <f t="array" ref="BV188">IFERROR(INDEX(FDONN,MATCH($BV$4&amp;$E188,FNOM&amp;FDATE,0),3)," ")</f>
        <v xml:space="preserve"> </v>
      </c>
      <c r="BW188" s="178" t="str">
        <f t="array" ref="BW188">IFERROR(INDEX(FDONN,MATCH($BV$4&amp;$E188,FNOM&amp;FDATE,0),4)," ")</f>
        <v xml:space="preserve"> </v>
      </c>
      <c r="BX188" s="187">
        <f t="shared" si="476"/>
        <v>0</v>
      </c>
      <c r="BY188" s="188">
        <f t="shared" si="508"/>
        <v>0</v>
      </c>
      <c r="BZ188" s="176" t="str">
        <f t="array" ref="BZ188">IFERROR(INDEX(FDONN,MATCH($BZ$4&amp;$E188,FNOM&amp;FDATE,0),3)," ")</f>
        <v xml:space="preserve"> </v>
      </c>
      <c r="CA188" s="178" t="str">
        <f t="array" ref="CA188">IFERROR(INDEX(FDONN,MATCH($BZ$4&amp;$E188,FNOM&amp;FDATE,0),4)," ")</f>
        <v xml:space="preserve"> </v>
      </c>
      <c r="CB188" s="187">
        <f t="shared" si="477"/>
        <v>0</v>
      </c>
      <c r="CC188" s="188">
        <f t="shared" si="509"/>
        <v>0</v>
      </c>
      <c r="CD188" s="176" t="str">
        <f t="array" ref="CD188">IFERROR(INDEX(FDONN,MATCH($CD$4&amp;$E188,FNOM&amp;FDATE,0),3)," ")</f>
        <v xml:space="preserve"> </v>
      </c>
      <c r="CE188" s="178" t="str">
        <f t="array" ref="CE188">IFERROR(INDEX(FDONN,MATCH($CD$4&amp;$E188,FNOM&amp;FDATE,0),4)," ")</f>
        <v xml:space="preserve"> </v>
      </c>
      <c r="CF188" s="187">
        <f t="shared" si="478"/>
        <v>0</v>
      </c>
      <c r="CG188" s="188">
        <f t="shared" si="510"/>
        <v>0</v>
      </c>
      <c r="CH188" s="176" t="str">
        <f t="array" ref="CH188">IFERROR(INDEX(FDONN,MATCH($CH$4&amp;$E188,FNOM&amp;FDATE,0),3)," ")</f>
        <v xml:space="preserve"> </v>
      </c>
      <c r="CI188" s="178" t="str">
        <f t="array" ref="CI188">IFERROR(INDEX(FDONN,MATCH($CH$4&amp;$E188,FNOM&amp;FDATE,0),4)," ")</f>
        <v xml:space="preserve"> </v>
      </c>
      <c r="CJ188" s="187">
        <f t="shared" si="479"/>
        <v>0</v>
      </c>
      <c r="CK188" s="188">
        <f t="shared" si="511"/>
        <v>0</v>
      </c>
      <c r="CL188" s="176" t="str">
        <f t="array" ref="CL188">IFERROR(INDEX(FDONN,MATCH($CL$4&amp;$E188,FNOM&amp;FDATE,0),3)," ")</f>
        <v xml:space="preserve"> </v>
      </c>
      <c r="CM188" s="178" t="str">
        <f t="array" ref="CM188">IFERROR(INDEX(FDONN,MATCH($CL$4&amp;$E188,FNOM&amp;FDATE,0),4)," ")</f>
        <v xml:space="preserve"> </v>
      </c>
      <c r="CN188" s="187">
        <f t="shared" si="480"/>
        <v>0</v>
      </c>
      <c r="CO188" s="188">
        <f t="shared" si="512"/>
        <v>0</v>
      </c>
      <c r="CP188" s="176" t="str">
        <f t="array" ref="CP188">IFERROR(INDEX(FDONN,MATCH($CP$4&amp;$E188,FNOM&amp;FDATE,0),3)," ")</f>
        <v xml:space="preserve"> </v>
      </c>
      <c r="CQ188" s="178" t="str">
        <f t="array" ref="CQ188">IFERROR(INDEX(FDONN,MATCH($CP$4&amp;$E188,FNOM&amp;FDATE,0),4)," ")</f>
        <v xml:space="preserve"> </v>
      </c>
      <c r="CR188" s="187">
        <f t="shared" si="481"/>
        <v>0</v>
      </c>
      <c r="CS188" s="188">
        <f t="shared" si="513"/>
        <v>0</v>
      </c>
      <c r="CT188" s="176" t="str">
        <f t="array" ref="CT188">IFERROR(INDEX(FDONN,MATCH($CT$4&amp;$E188,FNOM&amp;FDATE,0),3)," ")</f>
        <v xml:space="preserve"> </v>
      </c>
      <c r="CU188" s="178" t="str">
        <f t="array" ref="CU188">IFERROR(INDEX(FDONN,MATCH($CT$4&amp;$E188,FNOM&amp;FDATE,0),4)," ")</f>
        <v xml:space="preserve"> </v>
      </c>
      <c r="CV188" s="187">
        <f t="shared" si="482"/>
        <v>0</v>
      </c>
      <c r="CW188" s="188">
        <f t="shared" si="514"/>
        <v>0</v>
      </c>
      <c r="CX188" s="176" t="str">
        <f t="array" ref="CX188">IFERROR(INDEX(FDONN,MATCH($CX$4&amp;$E188,FNOM&amp;FDATE,0),3)," ")</f>
        <v xml:space="preserve"> </v>
      </c>
      <c r="CY188" s="178" t="str">
        <f t="array" ref="CY188">IFERROR(INDEX(FDONN,MATCH($CX$4&amp;$E188,FNOM&amp;FDATE,0),4)," ")</f>
        <v xml:space="preserve"> </v>
      </c>
      <c r="CZ188" s="187">
        <f t="shared" si="483"/>
        <v>0</v>
      </c>
      <c r="DA188" s="188">
        <f t="shared" si="515"/>
        <v>0</v>
      </c>
      <c r="DB188" s="176" t="str">
        <f t="array" ref="DB188">IFERROR(INDEX(FDONN,MATCH($DB$4&amp;$E188,FNOM&amp;FDATE,0),3)," ")</f>
        <v xml:space="preserve"> </v>
      </c>
      <c r="DC188" s="178" t="str">
        <f t="array" ref="DC188">IFERROR(INDEX(FDONN,MATCH($DB$4&amp;$E188,FNOM&amp;FDATE,0),4)," ")</f>
        <v xml:space="preserve"> </v>
      </c>
      <c r="DD188" s="187">
        <f t="shared" si="484"/>
        <v>0</v>
      </c>
      <c r="DE188" s="188">
        <f t="shared" si="516"/>
        <v>0</v>
      </c>
      <c r="DF188" s="176" t="str">
        <f t="array" ref="DF188">IFERROR(INDEX(FDONN,MATCH($DF$4&amp;$E188,FNOM&amp;FDATE,0),3)," ")</f>
        <v xml:space="preserve"> </v>
      </c>
      <c r="DG188" s="178" t="str">
        <f t="array" ref="DG188">IFERROR(INDEX(FDONN,MATCH($DF$4&amp;$E188,FNOM&amp;FDATE,0),4)," ")</f>
        <v xml:space="preserve"> </v>
      </c>
      <c r="DH188" s="187">
        <f t="shared" si="485"/>
        <v>0</v>
      </c>
      <c r="DI188" s="188">
        <f t="shared" si="517"/>
        <v>0</v>
      </c>
      <c r="DJ188" s="176" t="str">
        <f t="array" ref="DJ188">IFERROR(INDEX(FDONN,MATCH($DJ$4&amp;$E188,FNOM&amp;FDATE,0),3)," ")</f>
        <v xml:space="preserve"> </v>
      </c>
      <c r="DK188" s="178" t="str">
        <f t="array" ref="DK188">IFERROR(INDEX(FDONN,MATCH($DJ$4&amp;$E188,FNOM&amp;FDATE,0),4)," ")</f>
        <v xml:space="preserve"> </v>
      </c>
      <c r="DL188" s="187">
        <f t="shared" si="486"/>
        <v>0</v>
      </c>
      <c r="DM188" s="188">
        <f t="shared" si="518"/>
        <v>0</v>
      </c>
      <c r="DN188" s="194" t="str">
        <f t="array" ref="DN188">IFERROR(INDEX(FDONN,MATCH($DN$4&amp;$E188,FNOM&amp;FDATE,0),3)," ")</f>
        <v xml:space="preserve"> </v>
      </c>
      <c r="DO188" s="178" t="str">
        <f t="array" ref="DO188">IFERROR(INDEX(FDONN,MATCH($DN$4&amp;$E188,FNOM&amp;FDATE,0),4)," ")</f>
        <v xml:space="preserve"> </v>
      </c>
      <c r="DP188" s="187">
        <f t="shared" si="487"/>
        <v>0</v>
      </c>
      <c r="DQ188" s="188">
        <f t="shared" si="519"/>
        <v>0</v>
      </c>
    </row>
    <row r="189" spans="1:121" ht="16.5" thickBot="1" x14ac:dyDescent="0.3">
      <c r="A189" s="97"/>
      <c r="B189" s="95">
        <f t="shared" si="453"/>
        <v>3</v>
      </c>
      <c r="C189" s="95">
        <f t="shared" si="454"/>
        <v>27</v>
      </c>
      <c r="D189" s="95">
        <f t="shared" si="455"/>
        <v>7</v>
      </c>
      <c r="E189" s="156">
        <f t="shared" si="458"/>
        <v>43649</v>
      </c>
      <c r="F189" s="176" t="str">
        <f t="array" ref="F189">IFERROR(INDEX(Etat!A:C,MATCH('2019'!$F$4:$I$4&amp;'2019'!$E189,FNOM&amp;FDATE,0),3)," ")</f>
        <v xml:space="preserve"> </v>
      </c>
      <c r="G189" s="178" t="str">
        <f t="array" ref="G189">IFERROR(INDEX(Etat!A:D,MATCH('2019'!$F$4:$I$4&amp;'2019'!$E189,FNOM&amp;FDATE,0),4)," ")</f>
        <v xml:space="preserve"> </v>
      </c>
      <c r="H189" s="187">
        <f t="shared" si="459"/>
        <v>0</v>
      </c>
      <c r="I189" s="188">
        <f t="shared" ref="I189:I195" si="523">I188+H189</f>
        <v>0</v>
      </c>
      <c r="J189" s="176" t="str">
        <f t="array" ref="J189">IFERROR(INDEX(FDONN,MATCH($J$4&amp;$E189,FNOM&amp;FDATE,0),3)," ")</f>
        <v xml:space="preserve"> </v>
      </c>
      <c r="K189" s="178" t="str">
        <f t="array" ref="K189">IFERROR(INDEX(FDONN,MATCH($J$4&amp;$E189,FNOM&amp;FDATE,0),4)," ")</f>
        <v xml:space="preserve"> </v>
      </c>
      <c r="L189" s="187">
        <f t="shared" si="460"/>
        <v>0</v>
      </c>
      <c r="M189" s="188">
        <f t="shared" si="492"/>
        <v>0</v>
      </c>
      <c r="N189" s="176" t="str">
        <f t="array" ref="N189">IFERROR(INDEX(FDONN,MATCH($N$4&amp;$E189,FNOM&amp;FDATE,0),3)," ")</f>
        <v xml:space="preserve"> </v>
      </c>
      <c r="O189" s="178" t="str">
        <f t="array" ref="O189">IFERROR(INDEX(FDONN,MATCH($N$4&amp;$E189,FNOM&amp;FDATE,0),4)," ")</f>
        <v xml:space="preserve"> </v>
      </c>
      <c r="P189" s="187">
        <f t="shared" si="461"/>
        <v>0</v>
      </c>
      <c r="Q189" s="188">
        <f t="shared" si="493"/>
        <v>0</v>
      </c>
      <c r="R189" s="176" t="str">
        <f t="array" ref="R189">IFERROR(INDEX(FDONN,MATCH($R$4&amp;$E189,FNOM&amp;FDATE,0),3)," ")</f>
        <v xml:space="preserve"> </v>
      </c>
      <c r="S189" s="178" t="str">
        <f t="array" ref="S189">IFERROR(INDEX(FDONN,MATCH($R$4&amp;$E189,FNOM&amp;FDATE,0),4)," ")</f>
        <v xml:space="preserve"> </v>
      </c>
      <c r="T189" s="187">
        <f t="shared" si="462"/>
        <v>0</v>
      </c>
      <c r="U189" s="188">
        <f t="shared" si="494"/>
        <v>0</v>
      </c>
      <c r="V189" s="176" t="str">
        <f t="array" ref="V189">IFERROR(INDEX(FDONN,MATCH($V$4&amp;$E189,FNOM&amp;FDATE,0),3)," ")</f>
        <v xml:space="preserve"> </v>
      </c>
      <c r="W189" s="178" t="str">
        <f t="array" ref="W189">IFERROR(INDEX(FDONN,MATCH($V$4&amp;$E189,FNOM&amp;FDATE,0),4)," ")</f>
        <v xml:space="preserve"> </v>
      </c>
      <c r="X189" s="187">
        <f t="shared" si="463"/>
        <v>0</v>
      </c>
      <c r="Y189" s="188">
        <f t="shared" si="495"/>
        <v>0</v>
      </c>
      <c r="Z189" s="176" t="str">
        <f t="array" ref="Z189">IFERROR(INDEX(FDONN,MATCH($Z$4&amp;$E189,FNOM&amp;FDATE,0),3)," ")</f>
        <v xml:space="preserve"> </v>
      </c>
      <c r="AA189" s="178" t="str">
        <f t="array" ref="AA189">IFERROR(INDEX(FDONN,MATCH($Z$4&amp;$E189,FNOM&amp;FDATE,0),4)," ")</f>
        <v xml:space="preserve"> </v>
      </c>
      <c r="AB189" s="187">
        <f t="shared" si="464"/>
        <v>0</v>
      </c>
      <c r="AC189" s="188">
        <f t="shared" si="496"/>
        <v>0</v>
      </c>
      <c r="AD189" s="176" t="str">
        <f t="shared" si="456"/>
        <v xml:space="preserve"> </v>
      </c>
      <c r="AE189" s="178" t="str">
        <f t="shared" si="457"/>
        <v xml:space="preserve"> </v>
      </c>
      <c r="AF189" s="187">
        <f t="shared" si="465"/>
        <v>0</v>
      </c>
      <c r="AG189" s="188">
        <f t="shared" si="497"/>
        <v>0</v>
      </c>
      <c r="AH189" s="176" t="str">
        <f t="array" ref="AH189">IFERROR(INDEX(FDONN,MATCH($AH$4&amp;$E189,FNOM&amp;FDATE,0),3)," ")</f>
        <v xml:space="preserve"> </v>
      </c>
      <c r="AI189" s="178" t="str">
        <f t="array" ref="AI189">IFERROR(INDEX(FDONN,MATCH($AH$4&amp;$E189,FNOM&amp;FDATE,0),4)," ")</f>
        <v xml:space="preserve"> </v>
      </c>
      <c r="AJ189" s="187">
        <f t="shared" si="466"/>
        <v>0</v>
      </c>
      <c r="AK189" s="188">
        <f t="shared" si="498"/>
        <v>0</v>
      </c>
      <c r="AL189" s="176" t="str">
        <f t="array" ref="AL189">IFERROR(INDEX(FDONN,MATCH($AL$4&amp;$E189,FNOM&amp;FDATE,0),3)," ")</f>
        <v xml:space="preserve"> </v>
      </c>
      <c r="AM189" s="178" t="str">
        <f t="array" ref="AM189">IFERROR(INDEX(FDONN,MATCH($AL$4&amp;$E189,FNOM&amp;FDATE,0),4)," ")</f>
        <v xml:space="preserve"> </v>
      </c>
      <c r="AN189" s="187">
        <f t="shared" si="467"/>
        <v>0</v>
      </c>
      <c r="AO189" s="188">
        <f t="shared" si="499"/>
        <v>0</v>
      </c>
      <c r="AP189" s="176" t="str">
        <f t="array" ref="AP189">IFERROR(INDEX(FDONN,MATCH($AP$4&amp;$E189,FNOM&amp;FDATE,0),3)," ")</f>
        <v xml:space="preserve"> </v>
      </c>
      <c r="AQ189" s="178" t="str">
        <f t="array" ref="AQ189">IFERROR(INDEX(FDONN,MATCH($AP$4&amp;$E189,FNOM&amp;FDATE,0),4)," ")</f>
        <v xml:space="preserve"> </v>
      </c>
      <c r="AR189" s="187">
        <f t="shared" si="468"/>
        <v>0</v>
      </c>
      <c r="AS189" s="188">
        <f t="shared" si="500"/>
        <v>0</v>
      </c>
      <c r="AT189" s="176" t="str">
        <f t="array" ref="AT189">IFERROR(INDEX(FDONN,MATCH($AT$4&amp;$E189,FNOM&amp;FDATE,0),3)," ")</f>
        <v xml:space="preserve"> </v>
      </c>
      <c r="AU189" s="178" t="str">
        <f t="array" ref="AU189">IFERROR(INDEX(FDONN,MATCH($AT$4&amp;$E189,FNOM&amp;FDATE,0),4)," ")</f>
        <v xml:space="preserve"> </v>
      </c>
      <c r="AV189" s="187">
        <f t="shared" si="469"/>
        <v>0</v>
      </c>
      <c r="AW189" s="188">
        <f t="shared" si="501"/>
        <v>0</v>
      </c>
      <c r="AX189" s="176" t="str">
        <f t="array" ref="AX189">IFERROR(INDEX(FDONN,MATCH($AX$4&amp;$E189,FNOM&amp;FDATE,0),3)," ")</f>
        <v xml:space="preserve"> </v>
      </c>
      <c r="AY189" s="178" t="str">
        <f t="array" ref="AY189">IFERROR(INDEX(FDONN,MATCH($AX$4&amp;$E189,FNOM&amp;FDATE,0),4)," ")</f>
        <v xml:space="preserve"> </v>
      </c>
      <c r="AZ189" s="187">
        <f t="shared" si="470"/>
        <v>0</v>
      </c>
      <c r="BA189" s="188">
        <f t="shared" si="502"/>
        <v>0</v>
      </c>
      <c r="BB189" s="176" t="str">
        <f t="array" ref="BB189">IFERROR(INDEX(FDONN,MATCH($BB$4&amp;$E189,FNOM&amp;FDATE,0),3)," ")</f>
        <v xml:space="preserve"> </v>
      </c>
      <c r="BC189" s="178" t="str">
        <f t="array" ref="BC189">IFERROR(INDEX(FDONN,MATCH($BB$4&amp;$E189,FNOM&amp;FDATE,0),4)," ")</f>
        <v xml:space="preserve"> </v>
      </c>
      <c r="BD189" s="187">
        <f t="shared" si="471"/>
        <v>0</v>
      </c>
      <c r="BE189" s="188">
        <f t="shared" si="503"/>
        <v>0</v>
      </c>
      <c r="BF189" s="176" t="str">
        <f t="array" ref="BF189">IFERROR(INDEX(FDONN,MATCH($BF$4&amp;$E189,FNOM&amp;FDATE,0),3)," ")</f>
        <v xml:space="preserve"> </v>
      </c>
      <c r="BG189" s="178" t="str">
        <f t="array" ref="BG189">IFERROR(INDEX(FDONN,MATCH($BF$4&amp;$E189,FNOM&amp;FDATE,0),4)," ")</f>
        <v xml:space="preserve"> </v>
      </c>
      <c r="BH189" s="187">
        <f t="shared" si="472"/>
        <v>0</v>
      </c>
      <c r="BI189" s="188">
        <f t="shared" si="504"/>
        <v>0</v>
      </c>
      <c r="BJ189" s="176" t="str">
        <f t="array" ref="BJ189">IFERROR(INDEX(FDONN,MATCH($BJ$4&amp;$E189,FNOM&amp;FDATE,0),3)," ")</f>
        <v xml:space="preserve"> </v>
      </c>
      <c r="BK189" s="178" t="str">
        <f t="array" ref="BK189">IFERROR(INDEX(FDONN,MATCH($BJ$4&amp;$E189,FNOM&amp;FDATE,0),4)," ")</f>
        <v xml:space="preserve"> </v>
      </c>
      <c r="BL189" s="187">
        <f t="shared" si="473"/>
        <v>0</v>
      </c>
      <c r="BM189" s="188">
        <f t="shared" si="505"/>
        <v>0</v>
      </c>
      <c r="BN189" s="176" t="str">
        <f t="array" ref="BN189">IFERROR(INDEX(FDONN,MATCH($BN$4&amp;$E189,FNOM&amp;FDATE,0),3)," ")</f>
        <v xml:space="preserve"> </v>
      </c>
      <c r="BO189" s="178" t="str">
        <f t="array" ref="BO189">IFERROR(INDEX(FDONN,MATCH($BN$4&amp;$E189,FNOM&amp;FDATE,0),4)," ")</f>
        <v xml:space="preserve"> </v>
      </c>
      <c r="BP189" s="187">
        <f t="shared" si="474"/>
        <v>0</v>
      </c>
      <c r="BQ189" s="188">
        <f t="shared" si="506"/>
        <v>0</v>
      </c>
      <c r="BR189" s="176" t="str">
        <f t="array" ref="BR189">IFERROR(INDEX(FDONN,MATCH($BR$4&amp;$E189,FNOM&amp;FDATE,0),3)," ")</f>
        <v xml:space="preserve"> </v>
      </c>
      <c r="BS189" s="178" t="str">
        <f t="array" ref="BS189">IFERROR(INDEX(FDONN,MATCH($BR$4&amp;$E189,FNOM&amp;FDATE,0),4)," ")</f>
        <v xml:space="preserve"> </v>
      </c>
      <c r="BT189" s="187">
        <f t="shared" si="475"/>
        <v>0</v>
      </c>
      <c r="BU189" s="188">
        <f t="shared" si="507"/>
        <v>0</v>
      </c>
      <c r="BV189" s="176" t="str">
        <f t="array" ref="BV189">IFERROR(INDEX(FDONN,MATCH($BV$4&amp;$E189,FNOM&amp;FDATE,0),3)," ")</f>
        <v xml:space="preserve"> </v>
      </c>
      <c r="BW189" s="178" t="str">
        <f t="array" ref="BW189">IFERROR(INDEX(FDONN,MATCH($BV$4&amp;$E189,FNOM&amp;FDATE,0),4)," ")</f>
        <v xml:space="preserve"> </v>
      </c>
      <c r="BX189" s="187">
        <f t="shared" si="476"/>
        <v>0</v>
      </c>
      <c r="BY189" s="188">
        <f t="shared" si="508"/>
        <v>0</v>
      </c>
      <c r="BZ189" s="176" t="str">
        <f t="array" ref="BZ189">IFERROR(INDEX(FDONN,MATCH($BZ$4&amp;$E189,FNOM&amp;FDATE,0),3)," ")</f>
        <v xml:space="preserve"> </v>
      </c>
      <c r="CA189" s="178" t="str">
        <f t="array" ref="CA189">IFERROR(INDEX(FDONN,MATCH($BZ$4&amp;$E189,FNOM&amp;FDATE,0),4)," ")</f>
        <v xml:space="preserve"> </v>
      </c>
      <c r="CB189" s="187">
        <f t="shared" si="477"/>
        <v>0</v>
      </c>
      <c r="CC189" s="188">
        <f t="shared" si="509"/>
        <v>0</v>
      </c>
      <c r="CD189" s="176" t="str">
        <f t="array" ref="CD189">IFERROR(INDEX(FDONN,MATCH($CD$4&amp;$E189,FNOM&amp;FDATE,0),3)," ")</f>
        <v xml:space="preserve"> </v>
      </c>
      <c r="CE189" s="178" t="str">
        <f t="array" ref="CE189">IFERROR(INDEX(FDONN,MATCH($CD$4&amp;$E189,FNOM&amp;FDATE,0),4)," ")</f>
        <v xml:space="preserve"> </v>
      </c>
      <c r="CF189" s="187">
        <f t="shared" si="478"/>
        <v>0</v>
      </c>
      <c r="CG189" s="188">
        <f t="shared" si="510"/>
        <v>0</v>
      </c>
      <c r="CH189" s="176" t="str">
        <f t="array" ref="CH189">IFERROR(INDEX(FDONN,MATCH($CH$4&amp;$E189,FNOM&amp;FDATE,0),3)," ")</f>
        <v xml:space="preserve"> </v>
      </c>
      <c r="CI189" s="178" t="str">
        <f t="array" ref="CI189">IFERROR(INDEX(FDONN,MATCH($CH$4&amp;$E189,FNOM&amp;FDATE,0),4)," ")</f>
        <v xml:space="preserve"> </v>
      </c>
      <c r="CJ189" s="187">
        <f t="shared" si="479"/>
        <v>0</v>
      </c>
      <c r="CK189" s="188">
        <f t="shared" si="511"/>
        <v>0</v>
      </c>
      <c r="CL189" s="176" t="str">
        <f t="array" ref="CL189">IFERROR(INDEX(FDONN,MATCH($CL$4&amp;$E189,FNOM&amp;FDATE,0),3)," ")</f>
        <v xml:space="preserve"> </v>
      </c>
      <c r="CM189" s="178" t="str">
        <f t="array" ref="CM189">IFERROR(INDEX(FDONN,MATCH($CL$4&amp;$E189,FNOM&amp;FDATE,0),4)," ")</f>
        <v xml:space="preserve"> </v>
      </c>
      <c r="CN189" s="187">
        <f t="shared" si="480"/>
        <v>0</v>
      </c>
      <c r="CO189" s="188">
        <f t="shared" si="512"/>
        <v>0</v>
      </c>
      <c r="CP189" s="176" t="str">
        <f t="array" ref="CP189">IFERROR(INDEX(FDONN,MATCH($CP$4&amp;$E189,FNOM&amp;FDATE,0),3)," ")</f>
        <v xml:space="preserve"> </v>
      </c>
      <c r="CQ189" s="178" t="str">
        <f t="array" ref="CQ189">IFERROR(INDEX(FDONN,MATCH($CP$4&amp;$E189,FNOM&amp;FDATE,0),4)," ")</f>
        <v xml:space="preserve"> </v>
      </c>
      <c r="CR189" s="187">
        <f t="shared" si="481"/>
        <v>0</v>
      </c>
      <c r="CS189" s="188">
        <f t="shared" si="513"/>
        <v>0</v>
      </c>
      <c r="CT189" s="176" t="str">
        <f t="array" ref="CT189">IFERROR(INDEX(FDONN,MATCH($CT$4&amp;$E189,FNOM&amp;FDATE,0),3)," ")</f>
        <v xml:space="preserve"> </v>
      </c>
      <c r="CU189" s="178" t="str">
        <f t="array" ref="CU189">IFERROR(INDEX(FDONN,MATCH($CT$4&amp;$E189,FNOM&amp;FDATE,0),4)," ")</f>
        <v xml:space="preserve"> </v>
      </c>
      <c r="CV189" s="187">
        <f t="shared" si="482"/>
        <v>0</v>
      </c>
      <c r="CW189" s="188">
        <f t="shared" si="514"/>
        <v>0</v>
      </c>
      <c r="CX189" s="176" t="str">
        <f t="array" ref="CX189">IFERROR(INDEX(FDONN,MATCH($CX$4&amp;$E189,FNOM&amp;FDATE,0),3)," ")</f>
        <v xml:space="preserve"> </v>
      </c>
      <c r="CY189" s="178" t="str">
        <f t="array" ref="CY189">IFERROR(INDEX(FDONN,MATCH($CX$4&amp;$E189,FNOM&amp;FDATE,0),4)," ")</f>
        <v xml:space="preserve"> </v>
      </c>
      <c r="CZ189" s="187">
        <f t="shared" si="483"/>
        <v>0</v>
      </c>
      <c r="DA189" s="188">
        <f t="shared" si="515"/>
        <v>0</v>
      </c>
      <c r="DB189" s="176" t="str">
        <f t="array" ref="DB189">IFERROR(INDEX(FDONN,MATCH($DB$4&amp;$E189,FNOM&amp;FDATE,0),3)," ")</f>
        <v xml:space="preserve"> </v>
      </c>
      <c r="DC189" s="178" t="str">
        <f t="array" ref="DC189">IFERROR(INDEX(FDONN,MATCH($DB$4&amp;$E189,FNOM&amp;FDATE,0),4)," ")</f>
        <v xml:space="preserve"> </v>
      </c>
      <c r="DD189" s="187">
        <f t="shared" si="484"/>
        <v>0</v>
      </c>
      <c r="DE189" s="188">
        <f t="shared" si="516"/>
        <v>0</v>
      </c>
      <c r="DF189" s="176" t="str">
        <f t="array" ref="DF189">IFERROR(INDEX(FDONN,MATCH($DF$4&amp;$E189,FNOM&amp;FDATE,0),3)," ")</f>
        <v xml:space="preserve"> </v>
      </c>
      <c r="DG189" s="178" t="str">
        <f t="array" ref="DG189">IFERROR(INDEX(FDONN,MATCH($DF$4&amp;$E189,FNOM&amp;FDATE,0),4)," ")</f>
        <v xml:space="preserve"> </v>
      </c>
      <c r="DH189" s="187">
        <f t="shared" si="485"/>
        <v>0</v>
      </c>
      <c r="DI189" s="188">
        <f t="shared" si="517"/>
        <v>0</v>
      </c>
      <c r="DJ189" s="176" t="str">
        <f t="array" ref="DJ189">IFERROR(INDEX(FDONN,MATCH($DJ$4&amp;$E189,FNOM&amp;FDATE,0),3)," ")</f>
        <v xml:space="preserve"> </v>
      </c>
      <c r="DK189" s="178" t="str">
        <f t="array" ref="DK189">IFERROR(INDEX(FDONN,MATCH($DJ$4&amp;$E189,FNOM&amp;FDATE,0),4)," ")</f>
        <v xml:space="preserve"> </v>
      </c>
      <c r="DL189" s="187">
        <f t="shared" si="486"/>
        <v>0</v>
      </c>
      <c r="DM189" s="188">
        <f t="shared" si="518"/>
        <v>0</v>
      </c>
      <c r="DN189" s="194" t="str">
        <f t="array" ref="DN189">IFERROR(INDEX(FDONN,MATCH($DN$4&amp;$E189,FNOM&amp;FDATE,0),3)," ")</f>
        <v xml:space="preserve"> </v>
      </c>
      <c r="DO189" s="178" t="str">
        <f t="array" ref="DO189">IFERROR(INDEX(FDONN,MATCH($DN$4&amp;$E189,FNOM&amp;FDATE,0),4)," ")</f>
        <v xml:space="preserve"> </v>
      </c>
      <c r="DP189" s="187">
        <f t="shared" si="487"/>
        <v>0</v>
      </c>
      <c r="DQ189" s="188">
        <f t="shared" si="519"/>
        <v>0</v>
      </c>
    </row>
    <row r="190" spans="1:121" ht="16.5" thickBot="1" x14ac:dyDescent="0.3">
      <c r="A190" s="97"/>
      <c r="B190" s="95">
        <f t="shared" si="453"/>
        <v>4</v>
      </c>
      <c r="C190" s="95">
        <f t="shared" si="454"/>
        <v>27</v>
      </c>
      <c r="D190" s="95">
        <f t="shared" si="455"/>
        <v>7</v>
      </c>
      <c r="E190" s="156">
        <f t="shared" si="458"/>
        <v>43650</v>
      </c>
      <c r="F190" s="176" t="str">
        <f t="array" ref="F190">IFERROR(INDEX(Etat!A:C,MATCH('2019'!$F$4:$I$4&amp;'2019'!$E190,FNOM&amp;FDATE,0),3)," ")</f>
        <v xml:space="preserve"> </v>
      </c>
      <c r="G190" s="178" t="str">
        <f t="array" ref="G190">IFERROR(INDEX(Etat!A:D,MATCH('2019'!$F$4:$I$4&amp;'2019'!$E190,FNOM&amp;FDATE,0),4)," ")</f>
        <v xml:space="preserve"> </v>
      </c>
      <c r="H190" s="187">
        <f t="shared" si="459"/>
        <v>0</v>
      </c>
      <c r="I190" s="188">
        <f t="shared" si="523"/>
        <v>0</v>
      </c>
      <c r="J190" s="176" t="str">
        <f t="array" ref="J190">IFERROR(INDEX(FDONN,MATCH($J$4&amp;$E190,FNOM&amp;FDATE,0),3)," ")</f>
        <v xml:space="preserve"> </v>
      </c>
      <c r="K190" s="178" t="str">
        <f t="array" ref="K190">IFERROR(INDEX(FDONN,MATCH($J$4&amp;$E190,FNOM&amp;FDATE,0),4)," ")</f>
        <v xml:space="preserve"> </v>
      </c>
      <c r="L190" s="187">
        <f t="shared" si="460"/>
        <v>0</v>
      </c>
      <c r="M190" s="188">
        <f t="shared" si="492"/>
        <v>0</v>
      </c>
      <c r="N190" s="176" t="str">
        <f t="array" ref="N190">IFERROR(INDEX(FDONN,MATCH($N$4&amp;$E190,FNOM&amp;FDATE,0),3)," ")</f>
        <v xml:space="preserve"> </v>
      </c>
      <c r="O190" s="178" t="str">
        <f t="array" ref="O190">IFERROR(INDEX(FDONN,MATCH($N$4&amp;$E190,FNOM&amp;FDATE,0),4)," ")</f>
        <v xml:space="preserve"> </v>
      </c>
      <c r="P190" s="187">
        <f t="shared" si="461"/>
        <v>0</v>
      </c>
      <c r="Q190" s="188">
        <f t="shared" si="493"/>
        <v>0</v>
      </c>
      <c r="R190" s="176" t="str">
        <f t="array" ref="R190">IFERROR(INDEX(FDONN,MATCH($R$4&amp;$E190,FNOM&amp;FDATE,0),3)," ")</f>
        <v xml:space="preserve"> </v>
      </c>
      <c r="S190" s="178" t="str">
        <f t="array" ref="S190">IFERROR(INDEX(FDONN,MATCH($R$4&amp;$E190,FNOM&amp;FDATE,0),4)," ")</f>
        <v xml:space="preserve"> </v>
      </c>
      <c r="T190" s="187">
        <f t="shared" si="462"/>
        <v>0</v>
      </c>
      <c r="U190" s="188">
        <f t="shared" si="494"/>
        <v>0</v>
      </c>
      <c r="V190" s="176" t="str">
        <f t="array" ref="V190">IFERROR(INDEX(FDONN,MATCH($V$4&amp;$E190,FNOM&amp;FDATE,0),3)," ")</f>
        <v xml:space="preserve"> </v>
      </c>
      <c r="W190" s="178" t="str">
        <f t="array" ref="W190">IFERROR(INDEX(FDONN,MATCH($V$4&amp;$E190,FNOM&amp;FDATE,0),4)," ")</f>
        <v xml:space="preserve"> </v>
      </c>
      <c r="X190" s="187">
        <f t="shared" si="463"/>
        <v>0</v>
      </c>
      <c r="Y190" s="188">
        <f t="shared" si="495"/>
        <v>0</v>
      </c>
      <c r="Z190" s="176" t="str">
        <f t="array" ref="Z190">IFERROR(INDEX(FDONN,MATCH($Z$4&amp;$E190,FNOM&amp;FDATE,0),3)," ")</f>
        <v xml:space="preserve"> </v>
      </c>
      <c r="AA190" s="178" t="str">
        <f t="array" ref="AA190">IFERROR(INDEX(FDONN,MATCH($Z$4&amp;$E190,FNOM&amp;FDATE,0),4)," ")</f>
        <v xml:space="preserve"> </v>
      </c>
      <c r="AB190" s="187">
        <f t="shared" si="464"/>
        <v>0</v>
      </c>
      <c r="AC190" s="188">
        <f t="shared" si="496"/>
        <v>0</v>
      </c>
      <c r="AD190" s="176" t="str">
        <f t="shared" si="456"/>
        <v xml:space="preserve"> </v>
      </c>
      <c r="AE190" s="178" t="str">
        <f t="shared" si="457"/>
        <v xml:space="preserve"> </v>
      </c>
      <c r="AF190" s="187">
        <f t="shared" si="465"/>
        <v>0</v>
      </c>
      <c r="AG190" s="188">
        <f t="shared" si="497"/>
        <v>0</v>
      </c>
      <c r="AH190" s="176" t="str">
        <f t="array" ref="AH190">IFERROR(INDEX(FDONN,MATCH($AH$4&amp;$E190,FNOM&amp;FDATE,0),3)," ")</f>
        <v xml:space="preserve"> </v>
      </c>
      <c r="AI190" s="178" t="str">
        <f t="array" ref="AI190">IFERROR(INDEX(FDONN,MATCH($AH$4&amp;$E190,FNOM&amp;FDATE,0),4)," ")</f>
        <v xml:space="preserve"> </v>
      </c>
      <c r="AJ190" s="187">
        <f t="shared" si="466"/>
        <v>0</v>
      </c>
      <c r="AK190" s="188">
        <f t="shared" si="498"/>
        <v>0</v>
      </c>
      <c r="AL190" s="176" t="str">
        <f t="array" ref="AL190">IFERROR(INDEX(FDONN,MATCH($AL$4&amp;$E190,FNOM&amp;FDATE,0),3)," ")</f>
        <v xml:space="preserve"> </v>
      </c>
      <c r="AM190" s="178" t="str">
        <f t="array" ref="AM190">IFERROR(INDEX(FDONN,MATCH($AL$4&amp;$E190,FNOM&amp;FDATE,0),4)," ")</f>
        <v xml:space="preserve"> </v>
      </c>
      <c r="AN190" s="187">
        <f t="shared" si="467"/>
        <v>0</v>
      </c>
      <c r="AO190" s="188">
        <f t="shared" si="499"/>
        <v>0</v>
      </c>
      <c r="AP190" s="176" t="str">
        <f t="array" ref="AP190">IFERROR(INDEX(FDONN,MATCH($AP$4&amp;$E190,FNOM&amp;FDATE,0),3)," ")</f>
        <v xml:space="preserve"> </v>
      </c>
      <c r="AQ190" s="178" t="str">
        <f t="array" ref="AQ190">IFERROR(INDEX(FDONN,MATCH($AP$4&amp;$E190,FNOM&amp;FDATE,0),4)," ")</f>
        <v xml:space="preserve"> </v>
      </c>
      <c r="AR190" s="187">
        <f t="shared" si="468"/>
        <v>0</v>
      </c>
      <c r="AS190" s="188">
        <f t="shared" si="500"/>
        <v>0</v>
      </c>
      <c r="AT190" s="176" t="str">
        <f t="array" ref="AT190">IFERROR(INDEX(FDONN,MATCH($AT$4&amp;$E190,FNOM&amp;FDATE,0),3)," ")</f>
        <v xml:space="preserve"> </v>
      </c>
      <c r="AU190" s="178" t="str">
        <f t="array" ref="AU190">IFERROR(INDEX(FDONN,MATCH($AT$4&amp;$E190,FNOM&amp;FDATE,0),4)," ")</f>
        <v xml:space="preserve"> </v>
      </c>
      <c r="AV190" s="187">
        <f t="shared" si="469"/>
        <v>0</v>
      </c>
      <c r="AW190" s="188">
        <f t="shared" si="501"/>
        <v>0</v>
      </c>
      <c r="AX190" s="176" t="str">
        <f t="array" ref="AX190">IFERROR(INDEX(FDONN,MATCH($AX$4&amp;$E190,FNOM&amp;FDATE,0),3)," ")</f>
        <v xml:space="preserve"> </v>
      </c>
      <c r="AY190" s="178" t="str">
        <f t="array" ref="AY190">IFERROR(INDEX(FDONN,MATCH($AX$4&amp;$E190,FNOM&amp;FDATE,0),4)," ")</f>
        <v xml:space="preserve"> </v>
      </c>
      <c r="AZ190" s="187">
        <f t="shared" si="470"/>
        <v>0</v>
      </c>
      <c r="BA190" s="188">
        <f t="shared" si="502"/>
        <v>0</v>
      </c>
      <c r="BB190" s="176" t="str">
        <f t="array" ref="BB190">IFERROR(INDEX(FDONN,MATCH($BB$4&amp;$E190,FNOM&amp;FDATE,0),3)," ")</f>
        <v xml:space="preserve"> </v>
      </c>
      <c r="BC190" s="178" t="str">
        <f t="array" ref="BC190">IFERROR(INDEX(FDONN,MATCH($BB$4&amp;$E190,FNOM&amp;FDATE,0),4)," ")</f>
        <v xml:space="preserve"> </v>
      </c>
      <c r="BD190" s="187">
        <f t="shared" si="471"/>
        <v>0</v>
      </c>
      <c r="BE190" s="188">
        <f t="shared" si="503"/>
        <v>0</v>
      </c>
      <c r="BF190" s="176" t="str">
        <f t="array" ref="BF190">IFERROR(INDEX(FDONN,MATCH($BF$4&amp;$E190,FNOM&amp;FDATE,0),3)," ")</f>
        <v xml:space="preserve"> </v>
      </c>
      <c r="BG190" s="178" t="str">
        <f t="array" ref="BG190">IFERROR(INDEX(FDONN,MATCH($BF$4&amp;$E190,FNOM&amp;FDATE,0),4)," ")</f>
        <v xml:space="preserve"> </v>
      </c>
      <c r="BH190" s="187">
        <f t="shared" si="472"/>
        <v>0</v>
      </c>
      <c r="BI190" s="188">
        <f t="shared" si="504"/>
        <v>0</v>
      </c>
      <c r="BJ190" s="176" t="str">
        <f t="array" ref="BJ190">IFERROR(INDEX(FDONN,MATCH($BJ$4&amp;$E190,FNOM&amp;FDATE,0),3)," ")</f>
        <v xml:space="preserve"> </v>
      </c>
      <c r="BK190" s="178" t="str">
        <f t="array" ref="BK190">IFERROR(INDEX(FDONN,MATCH($BJ$4&amp;$E190,FNOM&amp;FDATE,0),4)," ")</f>
        <v xml:space="preserve"> </v>
      </c>
      <c r="BL190" s="187">
        <f t="shared" si="473"/>
        <v>0</v>
      </c>
      <c r="BM190" s="188">
        <f t="shared" si="505"/>
        <v>0</v>
      </c>
      <c r="BN190" s="176" t="str">
        <f t="array" ref="BN190">IFERROR(INDEX(FDONN,MATCH($BN$4&amp;$E190,FNOM&amp;FDATE,0),3)," ")</f>
        <v xml:space="preserve"> </v>
      </c>
      <c r="BO190" s="178" t="str">
        <f t="array" ref="BO190">IFERROR(INDEX(FDONN,MATCH($BN$4&amp;$E190,FNOM&amp;FDATE,0),4)," ")</f>
        <v xml:space="preserve"> </v>
      </c>
      <c r="BP190" s="187">
        <f t="shared" si="474"/>
        <v>0</v>
      </c>
      <c r="BQ190" s="188">
        <f t="shared" si="506"/>
        <v>0</v>
      </c>
      <c r="BR190" s="176" t="str">
        <f t="array" ref="BR190">IFERROR(INDEX(FDONN,MATCH($BR$4&amp;$E190,FNOM&amp;FDATE,0),3)," ")</f>
        <v xml:space="preserve"> </v>
      </c>
      <c r="BS190" s="178" t="str">
        <f t="array" ref="BS190">IFERROR(INDEX(FDONN,MATCH($BR$4&amp;$E190,FNOM&amp;FDATE,0),4)," ")</f>
        <v xml:space="preserve"> </v>
      </c>
      <c r="BT190" s="187">
        <f t="shared" si="475"/>
        <v>0</v>
      </c>
      <c r="BU190" s="188">
        <f t="shared" si="507"/>
        <v>0</v>
      </c>
      <c r="BV190" s="176" t="str">
        <f t="array" ref="BV190">IFERROR(INDEX(FDONN,MATCH($BV$4&amp;$E190,FNOM&amp;FDATE,0),3)," ")</f>
        <v xml:space="preserve"> </v>
      </c>
      <c r="BW190" s="178" t="str">
        <f t="array" ref="BW190">IFERROR(INDEX(FDONN,MATCH($BV$4&amp;$E190,FNOM&amp;FDATE,0),4)," ")</f>
        <v xml:space="preserve"> </v>
      </c>
      <c r="BX190" s="187">
        <f t="shared" si="476"/>
        <v>0</v>
      </c>
      <c r="BY190" s="188">
        <f t="shared" si="508"/>
        <v>0</v>
      </c>
      <c r="BZ190" s="176" t="str">
        <f t="array" ref="BZ190">IFERROR(INDEX(FDONN,MATCH($BZ$4&amp;$E190,FNOM&amp;FDATE,0),3)," ")</f>
        <v xml:space="preserve"> </v>
      </c>
      <c r="CA190" s="178" t="str">
        <f t="array" ref="CA190">IFERROR(INDEX(FDONN,MATCH($BZ$4&amp;$E190,FNOM&amp;FDATE,0),4)," ")</f>
        <v xml:space="preserve"> </v>
      </c>
      <c r="CB190" s="187">
        <f t="shared" si="477"/>
        <v>0</v>
      </c>
      <c r="CC190" s="188">
        <f t="shared" si="509"/>
        <v>0</v>
      </c>
      <c r="CD190" s="176" t="str">
        <f t="array" ref="CD190">IFERROR(INDEX(FDONN,MATCH($CD$4&amp;$E190,FNOM&amp;FDATE,0),3)," ")</f>
        <v xml:space="preserve"> </v>
      </c>
      <c r="CE190" s="178" t="str">
        <f t="array" ref="CE190">IFERROR(INDEX(FDONN,MATCH($CD$4&amp;$E190,FNOM&amp;FDATE,0),4)," ")</f>
        <v xml:space="preserve"> </v>
      </c>
      <c r="CF190" s="187">
        <f t="shared" si="478"/>
        <v>0</v>
      </c>
      <c r="CG190" s="188">
        <f t="shared" si="510"/>
        <v>0</v>
      </c>
      <c r="CH190" s="176" t="str">
        <f t="array" ref="CH190">IFERROR(INDEX(FDONN,MATCH($CH$4&amp;$E190,FNOM&amp;FDATE,0),3)," ")</f>
        <v xml:space="preserve"> </v>
      </c>
      <c r="CI190" s="178" t="str">
        <f t="array" ref="CI190">IFERROR(INDEX(FDONN,MATCH($CH$4&amp;$E190,FNOM&amp;FDATE,0),4)," ")</f>
        <v xml:space="preserve"> </v>
      </c>
      <c r="CJ190" s="187">
        <f t="shared" si="479"/>
        <v>0</v>
      </c>
      <c r="CK190" s="188">
        <f t="shared" si="511"/>
        <v>0</v>
      </c>
      <c r="CL190" s="176" t="str">
        <f t="array" ref="CL190">IFERROR(INDEX(FDONN,MATCH($CL$4&amp;$E190,FNOM&amp;FDATE,0),3)," ")</f>
        <v xml:space="preserve"> </v>
      </c>
      <c r="CM190" s="178" t="str">
        <f t="array" ref="CM190">IFERROR(INDEX(FDONN,MATCH($CL$4&amp;$E190,FNOM&amp;FDATE,0),4)," ")</f>
        <v xml:space="preserve"> </v>
      </c>
      <c r="CN190" s="187">
        <f t="shared" si="480"/>
        <v>0</v>
      </c>
      <c r="CO190" s="188">
        <f t="shared" si="512"/>
        <v>0</v>
      </c>
      <c r="CP190" s="176" t="str">
        <f t="array" ref="CP190">IFERROR(INDEX(FDONN,MATCH($CP$4&amp;$E190,FNOM&amp;FDATE,0),3)," ")</f>
        <v xml:space="preserve"> </v>
      </c>
      <c r="CQ190" s="178" t="str">
        <f t="array" ref="CQ190">IFERROR(INDEX(FDONN,MATCH($CP$4&amp;$E190,FNOM&amp;FDATE,0),4)," ")</f>
        <v xml:space="preserve"> </v>
      </c>
      <c r="CR190" s="187">
        <f t="shared" si="481"/>
        <v>0</v>
      </c>
      <c r="CS190" s="188">
        <f t="shared" si="513"/>
        <v>0</v>
      </c>
      <c r="CT190" s="176" t="str">
        <f t="array" ref="CT190">IFERROR(INDEX(FDONN,MATCH($CT$4&amp;$E190,FNOM&amp;FDATE,0),3)," ")</f>
        <v xml:space="preserve"> </v>
      </c>
      <c r="CU190" s="178" t="str">
        <f t="array" ref="CU190">IFERROR(INDEX(FDONN,MATCH($CT$4&amp;$E190,FNOM&amp;FDATE,0),4)," ")</f>
        <v xml:space="preserve"> </v>
      </c>
      <c r="CV190" s="187">
        <f t="shared" si="482"/>
        <v>0</v>
      </c>
      <c r="CW190" s="188">
        <f t="shared" si="514"/>
        <v>0</v>
      </c>
      <c r="CX190" s="176" t="str">
        <f t="array" ref="CX190">IFERROR(INDEX(FDONN,MATCH($CX$4&amp;$E190,FNOM&amp;FDATE,0),3)," ")</f>
        <v xml:space="preserve"> </v>
      </c>
      <c r="CY190" s="178" t="str">
        <f t="array" ref="CY190">IFERROR(INDEX(FDONN,MATCH($CX$4&amp;$E190,FNOM&amp;FDATE,0),4)," ")</f>
        <v xml:space="preserve"> </v>
      </c>
      <c r="CZ190" s="187">
        <f t="shared" si="483"/>
        <v>0</v>
      </c>
      <c r="DA190" s="188">
        <f t="shared" si="515"/>
        <v>0</v>
      </c>
      <c r="DB190" s="176" t="str">
        <f t="array" ref="DB190">IFERROR(INDEX(FDONN,MATCH($DB$4&amp;$E190,FNOM&amp;FDATE,0),3)," ")</f>
        <v xml:space="preserve"> </v>
      </c>
      <c r="DC190" s="178" t="str">
        <f t="array" ref="DC190">IFERROR(INDEX(FDONN,MATCH($DB$4&amp;$E190,FNOM&amp;FDATE,0),4)," ")</f>
        <v xml:space="preserve"> </v>
      </c>
      <c r="DD190" s="187">
        <f t="shared" si="484"/>
        <v>0</v>
      </c>
      <c r="DE190" s="188">
        <f t="shared" si="516"/>
        <v>0</v>
      </c>
      <c r="DF190" s="176" t="str">
        <f t="array" ref="DF190">IFERROR(INDEX(FDONN,MATCH($DF$4&amp;$E190,FNOM&amp;FDATE,0),3)," ")</f>
        <v xml:space="preserve"> </v>
      </c>
      <c r="DG190" s="178" t="str">
        <f t="array" ref="DG190">IFERROR(INDEX(FDONN,MATCH($DF$4&amp;$E190,FNOM&amp;FDATE,0),4)," ")</f>
        <v xml:space="preserve"> </v>
      </c>
      <c r="DH190" s="187">
        <f t="shared" si="485"/>
        <v>0</v>
      </c>
      <c r="DI190" s="188">
        <f t="shared" si="517"/>
        <v>0</v>
      </c>
      <c r="DJ190" s="176" t="str">
        <f t="array" ref="DJ190">IFERROR(INDEX(FDONN,MATCH($DJ$4&amp;$E190,FNOM&amp;FDATE,0),3)," ")</f>
        <v xml:space="preserve"> </v>
      </c>
      <c r="DK190" s="178" t="str">
        <f t="array" ref="DK190">IFERROR(INDEX(FDONN,MATCH($DJ$4&amp;$E190,FNOM&amp;FDATE,0),4)," ")</f>
        <v xml:space="preserve"> </v>
      </c>
      <c r="DL190" s="187">
        <f t="shared" si="486"/>
        <v>0</v>
      </c>
      <c r="DM190" s="188">
        <f t="shared" si="518"/>
        <v>0</v>
      </c>
      <c r="DN190" s="194" t="str">
        <f t="array" ref="DN190">IFERROR(INDEX(FDONN,MATCH($DN$4&amp;$E190,FNOM&amp;FDATE,0),3)," ")</f>
        <v xml:space="preserve"> </v>
      </c>
      <c r="DO190" s="178" t="str">
        <f t="array" ref="DO190">IFERROR(INDEX(FDONN,MATCH($DN$4&amp;$E190,FNOM&amp;FDATE,0),4)," ")</f>
        <v xml:space="preserve"> </v>
      </c>
      <c r="DP190" s="187">
        <f t="shared" si="487"/>
        <v>0</v>
      </c>
      <c r="DQ190" s="188">
        <f t="shared" si="519"/>
        <v>0</v>
      </c>
    </row>
    <row r="191" spans="1:121" ht="16.5" thickBot="1" x14ac:dyDescent="0.3">
      <c r="A191" s="97"/>
      <c r="B191" s="95">
        <f t="shared" si="453"/>
        <v>5</v>
      </c>
      <c r="C191" s="95">
        <f t="shared" si="454"/>
        <v>27</v>
      </c>
      <c r="D191" s="95">
        <f t="shared" si="455"/>
        <v>7</v>
      </c>
      <c r="E191" s="156">
        <f t="shared" si="458"/>
        <v>43651</v>
      </c>
      <c r="F191" s="176" t="str">
        <f t="array" ref="F191">IFERROR(INDEX(Etat!A:C,MATCH('2019'!$F$4:$I$4&amp;'2019'!$E191,FNOM&amp;FDATE,0),3)," ")</f>
        <v xml:space="preserve"> </v>
      </c>
      <c r="G191" s="178" t="str">
        <f t="array" ref="G191">IFERROR(INDEX(Etat!A:D,MATCH('2019'!$F$4:$I$4&amp;'2019'!$E191,FNOM&amp;FDATE,0),4)," ")</f>
        <v xml:space="preserve"> </v>
      </c>
      <c r="H191" s="187">
        <f t="shared" si="459"/>
        <v>0</v>
      </c>
      <c r="I191" s="188">
        <f t="shared" si="523"/>
        <v>0</v>
      </c>
      <c r="J191" s="176" t="str">
        <f t="array" ref="J191">IFERROR(INDEX(FDONN,MATCH($J$4&amp;$E191,FNOM&amp;FDATE,0),3)," ")</f>
        <v xml:space="preserve"> </v>
      </c>
      <c r="K191" s="178" t="str">
        <f t="array" ref="K191">IFERROR(INDEX(FDONN,MATCH($J$4&amp;$E191,FNOM&amp;FDATE,0),4)," ")</f>
        <v xml:space="preserve"> </v>
      </c>
      <c r="L191" s="187">
        <f t="shared" si="460"/>
        <v>0</v>
      </c>
      <c r="M191" s="188">
        <f t="shared" si="492"/>
        <v>0</v>
      </c>
      <c r="N191" s="176" t="str">
        <f t="array" ref="N191">IFERROR(INDEX(FDONN,MATCH($N$4&amp;$E191,FNOM&amp;FDATE,0),3)," ")</f>
        <v xml:space="preserve"> </v>
      </c>
      <c r="O191" s="178" t="str">
        <f t="array" ref="O191">IFERROR(INDEX(FDONN,MATCH($N$4&amp;$E191,FNOM&amp;FDATE,0),4)," ")</f>
        <v xml:space="preserve"> </v>
      </c>
      <c r="P191" s="187">
        <f t="shared" si="461"/>
        <v>0</v>
      </c>
      <c r="Q191" s="188">
        <f t="shared" si="493"/>
        <v>0</v>
      </c>
      <c r="R191" s="176" t="str">
        <f t="array" ref="R191">IFERROR(INDEX(FDONN,MATCH($R$4&amp;$E191,FNOM&amp;FDATE,0),3)," ")</f>
        <v xml:space="preserve"> </v>
      </c>
      <c r="S191" s="178" t="str">
        <f t="array" ref="S191">IFERROR(INDEX(FDONN,MATCH($R$4&amp;$E191,FNOM&amp;FDATE,0),4)," ")</f>
        <v xml:space="preserve"> </v>
      </c>
      <c r="T191" s="187">
        <f t="shared" si="462"/>
        <v>0</v>
      </c>
      <c r="U191" s="188">
        <f t="shared" si="494"/>
        <v>0</v>
      </c>
      <c r="V191" s="176" t="str">
        <f t="array" ref="V191">IFERROR(INDEX(FDONN,MATCH($V$4&amp;$E191,FNOM&amp;FDATE,0),3)," ")</f>
        <v xml:space="preserve"> </v>
      </c>
      <c r="W191" s="178" t="str">
        <f t="array" ref="W191">IFERROR(INDEX(FDONN,MATCH($V$4&amp;$E191,FNOM&amp;FDATE,0),4)," ")</f>
        <v xml:space="preserve"> </v>
      </c>
      <c r="X191" s="187">
        <f t="shared" si="463"/>
        <v>0</v>
      </c>
      <c r="Y191" s="188">
        <f t="shared" si="495"/>
        <v>0</v>
      </c>
      <c r="Z191" s="176" t="str">
        <f t="array" ref="Z191">IFERROR(INDEX(FDONN,MATCH($Z$4&amp;$E191,FNOM&amp;FDATE,0),3)," ")</f>
        <v xml:space="preserve"> </v>
      </c>
      <c r="AA191" s="178" t="str">
        <f t="array" ref="AA191">IFERROR(INDEX(FDONN,MATCH($Z$4&amp;$E191,FNOM&amp;FDATE,0),4)," ")</f>
        <v xml:space="preserve"> </v>
      </c>
      <c r="AB191" s="187">
        <f t="shared" si="464"/>
        <v>0</v>
      </c>
      <c r="AC191" s="188">
        <f t="shared" si="496"/>
        <v>0</v>
      </c>
      <c r="AD191" s="176" t="str">
        <f t="shared" si="456"/>
        <v xml:space="preserve"> </v>
      </c>
      <c r="AE191" s="178" t="str">
        <f t="shared" si="457"/>
        <v xml:space="preserve"> </v>
      </c>
      <c r="AF191" s="187">
        <f t="shared" si="465"/>
        <v>0</v>
      </c>
      <c r="AG191" s="188">
        <f t="shared" si="497"/>
        <v>0</v>
      </c>
      <c r="AH191" s="176" t="str">
        <f t="array" ref="AH191">IFERROR(INDEX(FDONN,MATCH($AH$4&amp;$E191,FNOM&amp;FDATE,0),3)," ")</f>
        <v xml:space="preserve"> </v>
      </c>
      <c r="AI191" s="178" t="str">
        <f t="array" ref="AI191">IFERROR(INDEX(FDONN,MATCH($AH$4&amp;$E191,FNOM&amp;FDATE,0),4)," ")</f>
        <v xml:space="preserve"> </v>
      </c>
      <c r="AJ191" s="187">
        <f t="shared" si="466"/>
        <v>0</v>
      </c>
      <c r="AK191" s="188">
        <f t="shared" si="498"/>
        <v>0</v>
      </c>
      <c r="AL191" s="176" t="str">
        <f t="array" ref="AL191">IFERROR(INDEX(FDONN,MATCH($AL$4&amp;$E191,FNOM&amp;FDATE,0),3)," ")</f>
        <v xml:space="preserve"> </v>
      </c>
      <c r="AM191" s="178" t="str">
        <f t="array" ref="AM191">IFERROR(INDEX(FDONN,MATCH($AL$4&amp;$E191,FNOM&amp;FDATE,0),4)," ")</f>
        <v xml:space="preserve"> </v>
      </c>
      <c r="AN191" s="187">
        <f t="shared" si="467"/>
        <v>0</v>
      </c>
      <c r="AO191" s="188">
        <f t="shared" si="499"/>
        <v>0</v>
      </c>
      <c r="AP191" s="176" t="str">
        <f t="array" ref="AP191">IFERROR(INDEX(FDONN,MATCH($AP$4&amp;$E191,FNOM&amp;FDATE,0),3)," ")</f>
        <v xml:space="preserve"> </v>
      </c>
      <c r="AQ191" s="178" t="str">
        <f t="array" ref="AQ191">IFERROR(INDEX(FDONN,MATCH($AP$4&amp;$E191,FNOM&amp;FDATE,0),4)," ")</f>
        <v xml:space="preserve"> </v>
      </c>
      <c r="AR191" s="187">
        <f t="shared" si="468"/>
        <v>0</v>
      </c>
      <c r="AS191" s="188">
        <f t="shared" si="500"/>
        <v>0</v>
      </c>
      <c r="AT191" s="176" t="str">
        <f t="array" ref="AT191">IFERROR(INDEX(FDONN,MATCH($AT$4&amp;$E191,FNOM&amp;FDATE,0),3)," ")</f>
        <v xml:space="preserve"> </v>
      </c>
      <c r="AU191" s="178" t="str">
        <f t="array" ref="AU191">IFERROR(INDEX(FDONN,MATCH($AT$4&amp;$E191,FNOM&amp;FDATE,0),4)," ")</f>
        <v xml:space="preserve"> </v>
      </c>
      <c r="AV191" s="187">
        <f t="shared" si="469"/>
        <v>0</v>
      </c>
      <c r="AW191" s="188">
        <f t="shared" si="501"/>
        <v>0</v>
      </c>
      <c r="AX191" s="176" t="str">
        <f t="array" ref="AX191">IFERROR(INDEX(FDONN,MATCH($AX$4&amp;$E191,FNOM&amp;FDATE,0),3)," ")</f>
        <v xml:space="preserve"> </v>
      </c>
      <c r="AY191" s="178" t="str">
        <f t="array" ref="AY191">IFERROR(INDEX(FDONN,MATCH($AX$4&amp;$E191,FNOM&amp;FDATE,0),4)," ")</f>
        <v xml:space="preserve"> </v>
      </c>
      <c r="AZ191" s="187">
        <f t="shared" si="470"/>
        <v>0</v>
      </c>
      <c r="BA191" s="188">
        <f t="shared" si="502"/>
        <v>0</v>
      </c>
      <c r="BB191" s="176" t="str">
        <f t="array" ref="BB191">IFERROR(INDEX(FDONN,MATCH($BB$4&amp;$E191,FNOM&amp;FDATE,0),3)," ")</f>
        <v xml:space="preserve"> </v>
      </c>
      <c r="BC191" s="178" t="str">
        <f t="array" ref="BC191">IFERROR(INDEX(FDONN,MATCH($BB$4&amp;$E191,FNOM&amp;FDATE,0),4)," ")</f>
        <v xml:space="preserve"> </v>
      </c>
      <c r="BD191" s="187">
        <f t="shared" si="471"/>
        <v>0</v>
      </c>
      <c r="BE191" s="188">
        <f t="shared" si="503"/>
        <v>0</v>
      </c>
      <c r="BF191" s="176" t="str">
        <f t="array" ref="BF191">IFERROR(INDEX(FDONN,MATCH($BF$4&amp;$E191,FNOM&amp;FDATE,0),3)," ")</f>
        <v xml:space="preserve"> </v>
      </c>
      <c r="BG191" s="178" t="str">
        <f t="array" ref="BG191">IFERROR(INDEX(FDONN,MATCH($BF$4&amp;$E191,FNOM&amp;FDATE,0),4)," ")</f>
        <v xml:space="preserve"> </v>
      </c>
      <c r="BH191" s="187">
        <f t="shared" si="472"/>
        <v>0</v>
      </c>
      <c r="BI191" s="188">
        <f t="shared" si="504"/>
        <v>0</v>
      </c>
      <c r="BJ191" s="176" t="str">
        <f t="array" ref="BJ191">IFERROR(INDEX(FDONN,MATCH($BJ$4&amp;$E191,FNOM&amp;FDATE,0),3)," ")</f>
        <v xml:space="preserve"> </v>
      </c>
      <c r="BK191" s="178" t="str">
        <f t="array" ref="BK191">IFERROR(INDEX(FDONN,MATCH($BJ$4&amp;$E191,FNOM&amp;FDATE,0),4)," ")</f>
        <v xml:space="preserve"> </v>
      </c>
      <c r="BL191" s="187">
        <f t="shared" si="473"/>
        <v>0</v>
      </c>
      <c r="BM191" s="188">
        <f t="shared" si="505"/>
        <v>0</v>
      </c>
      <c r="BN191" s="176" t="str">
        <f t="array" ref="BN191">IFERROR(INDEX(FDONN,MATCH($BN$4&amp;$E191,FNOM&amp;FDATE,0),3)," ")</f>
        <v xml:space="preserve"> </v>
      </c>
      <c r="BO191" s="178" t="str">
        <f t="array" ref="BO191">IFERROR(INDEX(FDONN,MATCH($BN$4&amp;$E191,FNOM&amp;FDATE,0),4)," ")</f>
        <v xml:space="preserve"> </v>
      </c>
      <c r="BP191" s="187">
        <f t="shared" si="474"/>
        <v>0</v>
      </c>
      <c r="BQ191" s="188">
        <f t="shared" si="506"/>
        <v>0</v>
      </c>
      <c r="BR191" s="176" t="str">
        <f t="array" ref="BR191">IFERROR(INDEX(FDONN,MATCH($BR$4&amp;$E191,FNOM&amp;FDATE,0),3)," ")</f>
        <v xml:space="preserve"> </v>
      </c>
      <c r="BS191" s="178" t="str">
        <f t="array" ref="BS191">IFERROR(INDEX(FDONN,MATCH($BR$4&amp;$E191,FNOM&amp;FDATE,0),4)," ")</f>
        <v xml:space="preserve"> </v>
      </c>
      <c r="BT191" s="187">
        <f t="shared" si="475"/>
        <v>0</v>
      </c>
      <c r="BU191" s="188">
        <f t="shared" si="507"/>
        <v>0</v>
      </c>
      <c r="BV191" s="176" t="str">
        <f t="array" ref="BV191">IFERROR(INDEX(FDONN,MATCH($BV$4&amp;$E191,FNOM&amp;FDATE,0),3)," ")</f>
        <v xml:space="preserve"> </v>
      </c>
      <c r="BW191" s="178" t="str">
        <f t="array" ref="BW191">IFERROR(INDEX(FDONN,MATCH($BV$4&amp;$E191,FNOM&amp;FDATE,0),4)," ")</f>
        <v xml:space="preserve"> </v>
      </c>
      <c r="BX191" s="187">
        <f t="shared" si="476"/>
        <v>0</v>
      </c>
      <c r="BY191" s="188">
        <f t="shared" si="508"/>
        <v>0</v>
      </c>
      <c r="BZ191" s="176" t="str">
        <f t="array" ref="BZ191">IFERROR(INDEX(FDONN,MATCH($BZ$4&amp;$E191,FNOM&amp;FDATE,0),3)," ")</f>
        <v xml:space="preserve"> </v>
      </c>
      <c r="CA191" s="178" t="str">
        <f t="array" ref="CA191">IFERROR(INDEX(FDONN,MATCH($BZ$4&amp;$E191,FNOM&amp;FDATE,0),4)," ")</f>
        <v xml:space="preserve"> </v>
      </c>
      <c r="CB191" s="187">
        <f t="shared" si="477"/>
        <v>0</v>
      </c>
      <c r="CC191" s="188">
        <f t="shared" si="509"/>
        <v>0</v>
      </c>
      <c r="CD191" s="176" t="str">
        <f t="array" ref="CD191">IFERROR(INDEX(FDONN,MATCH($CD$4&amp;$E191,FNOM&amp;FDATE,0),3)," ")</f>
        <v xml:space="preserve"> </v>
      </c>
      <c r="CE191" s="178" t="str">
        <f t="array" ref="CE191">IFERROR(INDEX(FDONN,MATCH($CD$4&amp;$E191,FNOM&amp;FDATE,0),4)," ")</f>
        <v xml:space="preserve"> </v>
      </c>
      <c r="CF191" s="187">
        <f t="shared" si="478"/>
        <v>0</v>
      </c>
      <c r="CG191" s="188">
        <f t="shared" si="510"/>
        <v>0</v>
      </c>
      <c r="CH191" s="176" t="str">
        <f t="array" ref="CH191">IFERROR(INDEX(FDONN,MATCH($CH$4&amp;$E191,FNOM&amp;FDATE,0),3)," ")</f>
        <v xml:space="preserve"> </v>
      </c>
      <c r="CI191" s="178" t="str">
        <f t="array" ref="CI191">IFERROR(INDEX(FDONN,MATCH($CH$4&amp;$E191,FNOM&amp;FDATE,0),4)," ")</f>
        <v xml:space="preserve"> </v>
      </c>
      <c r="CJ191" s="187">
        <f t="shared" si="479"/>
        <v>0</v>
      </c>
      <c r="CK191" s="188">
        <f t="shared" si="511"/>
        <v>0</v>
      </c>
      <c r="CL191" s="176" t="str">
        <f t="array" ref="CL191">IFERROR(INDEX(FDONN,MATCH($CL$4&amp;$E191,FNOM&amp;FDATE,0),3)," ")</f>
        <v xml:space="preserve"> </v>
      </c>
      <c r="CM191" s="178" t="str">
        <f t="array" ref="CM191">IFERROR(INDEX(FDONN,MATCH($CL$4&amp;$E191,FNOM&amp;FDATE,0),4)," ")</f>
        <v xml:space="preserve"> </v>
      </c>
      <c r="CN191" s="187">
        <f t="shared" si="480"/>
        <v>0</v>
      </c>
      <c r="CO191" s="188">
        <f t="shared" si="512"/>
        <v>0</v>
      </c>
      <c r="CP191" s="176" t="str">
        <f t="array" ref="CP191">IFERROR(INDEX(FDONN,MATCH($CP$4&amp;$E191,FNOM&amp;FDATE,0),3)," ")</f>
        <v xml:space="preserve"> </v>
      </c>
      <c r="CQ191" s="178" t="str">
        <f t="array" ref="CQ191">IFERROR(INDEX(FDONN,MATCH($CP$4&amp;$E191,FNOM&amp;FDATE,0),4)," ")</f>
        <v xml:space="preserve"> </v>
      </c>
      <c r="CR191" s="187">
        <f t="shared" si="481"/>
        <v>0</v>
      </c>
      <c r="CS191" s="188">
        <f t="shared" si="513"/>
        <v>0</v>
      </c>
      <c r="CT191" s="176" t="str">
        <f t="array" ref="CT191">IFERROR(INDEX(FDONN,MATCH($CT$4&amp;$E191,FNOM&amp;FDATE,0),3)," ")</f>
        <v xml:space="preserve"> </v>
      </c>
      <c r="CU191" s="178" t="str">
        <f t="array" ref="CU191">IFERROR(INDEX(FDONN,MATCH($CT$4&amp;$E191,FNOM&amp;FDATE,0),4)," ")</f>
        <v xml:space="preserve"> </v>
      </c>
      <c r="CV191" s="187">
        <f t="shared" si="482"/>
        <v>0</v>
      </c>
      <c r="CW191" s="188">
        <f t="shared" si="514"/>
        <v>0</v>
      </c>
      <c r="CX191" s="176" t="str">
        <f t="array" ref="CX191">IFERROR(INDEX(FDONN,MATCH($CX$4&amp;$E191,FNOM&amp;FDATE,0),3)," ")</f>
        <v xml:space="preserve"> </v>
      </c>
      <c r="CY191" s="178" t="str">
        <f t="array" ref="CY191">IFERROR(INDEX(FDONN,MATCH($CX$4&amp;$E191,FNOM&amp;FDATE,0),4)," ")</f>
        <v xml:space="preserve"> </v>
      </c>
      <c r="CZ191" s="187">
        <f t="shared" si="483"/>
        <v>0</v>
      </c>
      <c r="DA191" s="188">
        <f t="shared" si="515"/>
        <v>0</v>
      </c>
      <c r="DB191" s="176" t="str">
        <f t="array" ref="DB191">IFERROR(INDEX(FDONN,MATCH($DB$4&amp;$E191,FNOM&amp;FDATE,0),3)," ")</f>
        <v xml:space="preserve"> </v>
      </c>
      <c r="DC191" s="178" t="str">
        <f t="array" ref="DC191">IFERROR(INDEX(FDONN,MATCH($DB$4&amp;$E191,FNOM&amp;FDATE,0),4)," ")</f>
        <v xml:space="preserve"> </v>
      </c>
      <c r="DD191" s="187">
        <f t="shared" si="484"/>
        <v>0</v>
      </c>
      <c r="DE191" s="188">
        <f t="shared" si="516"/>
        <v>0</v>
      </c>
      <c r="DF191" s="176" t="str">
        <f t="array" ref="DF191">IFERROR(INDEX(FDONN,MATCH($DF$4&amp;$E191,FNOM&amp;FDATE,0),3)," ")</f>
        <v xml:space="preserve"> </v>
      </c>
      <c r="DG191" s="178" t="str">
        <f t="array" ref="DG191">IFERROR(INDEX(FDONN,MATCH($DF$4&amp;$E191,FNOM&amp;FDATE,0),4)," ")</f>
        <v xml:space="preserve"> </v>
      </c>
      <c r="DH191" s="187">
        <f t="shared" si="485"/>
        <v>0</v>
      </c>
      <c r="DI191" s="188">
        <f t="shared" si="517"/>
        <v>0</v>
      </c>
      <c r="DJ191" s="176" t="str">
        <f t="array" ref="DJ191">IFERROR(INDEX(FDONN,MATCH($DJ$4&amp;$E191,FNOM&amp;FDATE,0),3)," ")</f>
        <v xml:space="preserve"> </v>
      </c>
      <c r="DK191" s="178" t="str">
        <f t="array" ref="DK191">IFERROR(INDEX(FDONN,MATCH($DJ$4&amp;$E191,FNOM&amp;FDATE,0),4)," ")</f>
        <v xml:space="preserve"> </v>
      </c>
      <c r="DL191" s="187">
        <f t="shared" si="486"/>
        <v>0</v>
      </c>
      <c r="DM191" s="188">
        <f t="shared" si="518"/>
        <v>0</v>
      </c>
      <c r="DN191" s="194" t="str">
        <f t="array" ref="DN191">IFERROR(INDEX(FDONN,MATCH($DN$4&amp;$E191,FNOM&amp;FDATE,0),3)," ")</f>
        <v xml:space="preserve"> </v>
      </c>
      <c r="DO191" s="178" t="str">
        <f t="array" ref="DO191">IFERROR(INDEX(FDONN,MATCH($DN$4&amp;$E191,FNOM&amp;FDATE,0),4)," ")</f>
        <v xml:space="preserve"> </v>
      </c>
      <c r="DP191" s="187">
        <f t="shared" si="487"/>
        <v>0</v>
      </c>
      <c r="DQ191" s="188">
        <f t="shared" si="519"/>
        <v>0</v>
      </c>
    </row>
    <row r="192" spans="1:121" ht="16.5" thickBot="1" x14ac:dyDescent="0.3">
      <c r="A192" s="97"/>
      <c r="B192" s="95">
        <f t="shared" si="453"/>
        <v>6</v>
      </c>
      <c r="C192" s="95">
        <f t="shared" si="454"/>
        <v>27</v>
      </c>
      <c r="D192" s="95">
        <f t="shared" si="455"/>
        <v>7</v>
      </c>
      <c r="E192" s="156">
        <f t="shared" si="458"/>
        <v>43652</v>
      </c>
      <c r="F192" s="176" t="str">
        <f t="array" ref="F192">IFERROR(INDEX(Etat!A:C,MATCH('2019'!$F$4:$I$4&amp;'2019'!$E192,FNOM&amp;FDATE,0),3)," ")</f>
        <v xml:space="preserve"> </v>
      </c>
      <c r="G192" s="178" t="str">
        <f t="array" ref="G192">IFERROR(INDEX(Etat!A:D,MATCH('2019'!$F$4:$I$4&amp;'2019'!$E192,FNOM&amp;FDATE,0),4)," ")</f>
        <v xml:space="preserve"> </v>
      </c>
      <c r="H192" s="187">
        <f t="shared" si="459"/>
        <v>0</v>
      </c>
      <c r="I192" s="188">
        <f t="shared" si="523"/>
        <v>0</v>
      </c>
      <c r="J192" s="176" t="str">
        <f t="array" ref="J192">IFERROR(INDEX(FDONN,MATCH($J$4&amp;$E192,FNOM&amp;FDATE,0),3)," ")</f>
        <v xml:space="preserve"> </v>
      </c>
      <c r="K192" s="178" t="str">
        <f t="array" ref="K192">IFERROR(INDEX(FDONN,MATCH($J$4&amp;$E192,FNOM&amp;FDATE,0),4)," ")</f>
        <v xml:space="preserve"> </v>
      </c>
      <c r="L192" s="187">
        <f t="shared" si="460"/>
        <v>0</v>
      </c>
      <c r="M192" s="188">
        <f t="shared" si="492"/>
        <v>0</v>
      </c>
      <c r="N192" s="176" t="str">
        <f t="array" ref="N192">IFERROR(INDEX(FDONN,MATCH($N$4&amp;$E192,FNOM&amp;FDATE,0),3)," ")</f>
        <v xml:space="preserve"> </v>
      </c>
      <c r="O192" s="178" t="str">
        <f t="array" ref="O192">IFERROR(INDEX(FDONN,MATCH($N$4&amp;$E192,FNOM&amp;FDATE,0),4)," ")</f>
        <v xml:space="preserve"> </v>
      </c>
      <c r="P192" s="187">
        <f t="shared" si="461"/>
        <v>0</v>
      </c>
      <c r="Q192" s="188">
        <f t="shared" si="493"/>
        <v>0</v>
      </c>
      <c r="R192" s="176" t="str">
        <f t="array" ref="R192">IFERROR(INDEX(FDONN,MATCH($R$4&amp;$E192,FNOM&amp;FDATE,0),3)," ")</f>
        <v xml:space="preserve"> </v>
      </c>
      <c r="S192" s="178" t="str">
        <f t="array" ref="S192">IFERROR(INDEX(FDONN,MATCH($R$4&amp;$E192,FNOM&amp;FDATE,0),4)," ")</f>
        <v xml:space="preserve"> </v>
      </c>
      <c r="T192" s="187">
        <f t="shared" si="462"/>
        <v>0</v>
      </c>
      <c r="U192" s="188">
        <f t="shared" si="494"/>
        <v>0</v>
      </c>
      <c r="V192" s="176" t="str">
        <f t="array" ref="V192">IFERROR(INDEX(FDONN,MATCH($V$4&amp;$E192,FNOM&amp;FDATE,0),3)," ")</f>
        <v xml:space="preserve"> </v>
      </c>
      <c r="W192" s="178" t="str">
        <f t="array" ref="W192">IFERROR(INDEX(FDONN,MATCH($V$4&amp;$E192,FNOM&amp;FDATE,0),4)," ")</f>
        <v xml:space="preserve"> </v>
      </c>
      <c r="X192" s="187">
        <f t="shared" si="463"/>
        <v>0</v>
      </c>
      <c r="Y192" s="188">
        <f t="shared" si="495"/>
        <v>0</v>
      </c>
      <c r="Z192" s="176" t="str">
        <f t="array" ref="Z192">IFERROR(INDEX(FDONN,MATCH($Z$4&amp;$E192,FNOM&amp;FDATE,0),3)," ")</f>
        <v xml:space="preserve"> </v>
      </c>
      <c r="AA192" s="178" t="str">
        <f t="array" ref="AA192">IFERROR(INDEX(FDONN,MATCH($Z$4&amp;$E192,FNOM&amp;FDATE,0),4)," ")</f>
        <v xml:space="preserve"> </v>
      </c>
      <c r="AB192" s="187">
        <f t="shared" si="464"/>
        <v>0</v>
      </c>
      <c r="AC192" s="188">
        <f t="shared" si="496"/>
        <v>0</v>
      </c>
      <c r="AD192" s="176" t="str">
        <f t="shared" si="456"/>
        <v xml:space="preserve"> </v>
      </c>
      <c r="AE192" s="178" t="str">
        <f t="shared" si="457"/>
        <v xml:space="preserve"> </v>
      </c>
      <c r="AF192" s="187">
        <f t="shared" si="465"/>
        <v>0</v>
      </c>
      <c r="AG192" s="188">
        <f t="shared" si="497"/>
        <v>0</v>
      </c>
      <c r="AH192" s="176" t="str">
        <f t="array" ref="AH192">IFERROR(INDEX(FDONN,MATCH($AH$4&amp;$E192,FNOM&amp;FDATE,0),3)," ")</f>
        <v xml:space="preserve"> </v>
      </c>
      <c r="AI192" s="178" t="str">
        <f t="array" ref="AI192">IFERROR(INDEX(FDONN,MATCH($AH$4&amp;$E192,FNOM&amp;FDATE,0),4)," ")</f>
        <v xml:space="preserve"> </v>
      </c>
      <c r="AJ192" s="187">
        <f t="shared" si="466"/>
        <v>0</v>
      </c>
      <c r="AK192" s="188">
        <f t="shared" si="498"/>
        <v>0</v>
      </c>
      <c r="AL192" s="176" t="str">
        <f t="array" ref="AL192">IFERROR(INDEX(FDONN,MATCH($AL$4&amp;$E192,FNOM&amp;FDATE,0),3)," ")</f>
        <v xml:space="preserve"> </v>
      </c>
      <c r="AM192" s="178" t="str">
        <f t="array" ref="AM192">IFERROR(INDEX(FDONN,MATCH($AL$4&amp;$E192,FNOM&amp;FDATE,0),4)," ")</f>
        <v xml:space="preserve"> </v>
      </c>
      <c r="AN192" s="187">
        <f t="shared" si="467"/>
        <v>0</v>
      </c>
      <c r="AO192" s="188">
        <f t="shared" si="499"/>
        <v>0</v>
      </c>
      <c r="AP192" s="176" t="str">
        <f t="array" ref="AP192">IFERROR(INDEX(FDONN,MATCH($AP$4&amp;$E192,FNOM&amp;FDATE,0),3)," ")</f>
        <v xml:space="preserve"> </v>
      </c>
      <c r="AQ192" s="178" t="str">
        <f t="array" ref="AQ192">IFERROR(INDEX(FDONN,MATCH($AP$4&amp;$E192,FNOM&amp;FDATE,0),4)," ")</f>
        <v xml:space="preserve"> </v>
      </c>
      <c r="AR192" s="187">
        <f t="shared" si="468"/>
        <v>0</v>
      </c>
      <c r="AS192" s="188">
        <f t="shared" si="500"/>
        <v>0</v>
      </c>
      <c r="AT192" s="176" t="str">
        <f t="array" ref="AT192">IFERROR(INDEX(FDONN,MATCH($AT$4&amp;$E192,FNOM&amp;FDATE,0),3)," ")</f>
        <v xml:space="preserve"> </v>
      </c>
      <c r="AU192" s="178" t="str">
        <f t="array" ref="AU192">IFERROR(INDEX(FDONN,MATCH($AT$4&amp;$E192,FNOM&amp;FDATE,0),4)," ")</f>
        <v xml:space="preserve"> </v>
      </c>
      <c r="AV192" s="187">
        <f t="shared" si="469"/>
        <v>0</v>
      </c>
      <c r="AW192" s="188">
        <f t="shared" si="501"/>
        <v>0</v>
      </c>
      <c r="AX192" s="176" t="str">
        <f t="array" ref="AX192">IFERROR(INDEX(FDONN,MATCH($AX$4&amp;$E192,FNOM&amp;FDATE,0),3)," ")</f>
        <v xml:space="preserve"> </v>
      </c>
      <c r="AY192" s="178" t="str">
        <f t="array" ref="AY192">IFERROR(INDEX(FDONN,MATCH($AX$4&amp;$E192,FNOM&amp;FDATE,0),4)," ")</f>
        <v xml:space="preserve"> </v>
      </c>
      <c r="AZ192" s="187">
        <f t="shared" si="470"/>
        <v>0</v>
      </c>
      <c r="BA192" s="188">
        <f t="shared" si="502"/>
        <v>0</v>
      </c>
      <c r="BB192" s="176" t="str">
        <f t="array" ref="BB192">IFERROR(INDEX(FDONN,MATCH($BB$4&amp;$E192,FNOM&amp;FDATE,0),3)," ")</f>
        <v xml:space="preserve"> </v>
      </c>
      <c r="BC192" s="178" t="str">
        <f t="array" ref="BC192">IFERROR(INDEX(FDONN,MATCH($BB$4&amp;$E192,FNOM&amp;FDATE,0),4)," ")</f>
        <v xml:space="preserve"> </v>
      </c>
      <c r="BD192" s="187">
        <f t="shared" si="471"/>
        <v>0</v>
      </c>
      <c r="BE192" s="188">
        <f t="shared" si="503"/>
        <v>0</v>
      </c>
      <c r="BF192" s="176" t="str">
        <f t="array" ref="BF192">IFERROR(INDEX(FDONN,MATCH($BF$4&amp;$E192,FNOM&amp;FDATE,0),3)," ")</f>
        <v xml:space="preserve"> </v>
      </c>
      <c r="BG192" s="178" t="str">
        <f t="array" ref="BG192">IFERROR(INDEX(FDONN,MATCH($BF$4&amp;$E192,FNOM&amp;FDATE,0),4)," ")</f>
        <v xml:space="preserve"> </v>
      </c>
      <c r="BH192" s="187">
        <f t="shared" si="472"/>
        <v>0</v>
      </c>
      <c r="BI192" s="188">
        <f t="shared" si="504"/>
        <v>0</v>
      </c>
      <c r="BJ192" s="176" t="str">
        <f t="array" ref="BJ192">IFERROR(INDEX(FDONN,MATCH($BJ$4&amp;$E192,FNOM&amp;FDATE,0),3)," ")</f>
        <v xml:space="preserve"> </v>
      </c>
      <c r="BK192" s="178" t="str">
        <f t="array" ref="BK192">IFERROR(INDEX(FDONN,MATCH($BJ$4&amp;$E192,FNOM&amp;FDATE,0),4)," ")</f>
        <v xml:space="preserve"> </v>
      </c>
      <c r="BL192" s="187">
        <f t="shared" si="473"/>
        <v>0</v>
      </c>
      <c r="BM192" s="188">
        <f t="shared" si="505"/>
        <v>0</v>
      </c>
      <c r="BN192" s="176" t="str">
        <f t="array" ref="BN192">IFERROR(INDEX(FDONN,MATCH($BN$4&amp;$E192,FNOM&amp;FDATE,0),3)," ")</f>
        <v xml:space="preserve"> </v>
      </c>
      <c r="BO192" s="178" t="str">
        <f t="array" ref="BO192">IFERROR(INDEX(FDONN,MATCH($BN$4&amp;$E192,FNOM&amp;FDATE,0),4)," ")</f>
        <v xml:space="preserve"> </v>
      </c>
      <c r="BP192" s="187">
        <f t="shared" si="474"/>
        <v>0</v>
      </c>
      <c r="BQ192" s="188">
        <f t="shared" si="506"/>
        <v>0</v>
      </c>
      <c r="BR192" s="176" t="str">
        <f t="array" ref="BR192">IFERROR(INDEX(FDONN,MATCH($BR$4&amp;$E192,FNOM&amp;FDATE,0),3)," ")</f>
        <v xml:space="preserve"> </v>
      </c>
      <c r="BS192" s="178" t="str">
        <f t="array" ref="BS192">IFERROR(INDEX(FDONN,MATCH($BR$4&amp;$E192,FNOM&amp;FDATE,0),4)," ")</f>
        <v xml:space="preserve"> </v>
      </c>
      <c r="BT192" s="187">
        <f t="shared" si="475"/>
        <v>0</v>
      </c>
      <c r="BU192" s="188">
        <f t="shared" si="507"/>
        <v>0</v>
      </c>
      <c r="BV192" s="176" t="str">
        <f t="array" ref="BV192">IFERROR(INDEX(FDONN,MATCH($BV$4&amp;$E192,FNOM&amp;FDATE,0),3)," ")</f>
        <v xml:space="preserve"> </v>
      </c>
      <c r="BW192" s="178" t="str">
        <f t="array" ref="BW192">IFERROR(INDEX(FDONN,MATCH($BV$4&amp;$E192,FNOM&amp;FDATE,0),4)," ")</f>
        <v xml:space="preserve"> </v>
      </c>
      <c r="BX192" s="187">
        <f t="shared" si="476"/>
        <v>0</v>
      </c>
      <c r="BY192" s="188">
        <f t="shared" si="508"/>
        <v>0</v>
      </c>
      <c r="BZ192" s="176" t="str">
        <f t="array" ref="BZ192">IFERROR(INDEX(FDONN,MATCH($BZ$4&amp;$E192,FNOM&amp;FDATE,0),3)," ")</f>
        <v xml:space="preserve"> </v>
      </c>
      <c r="CA192" s="178" t="str">
        <f t="array" ref="CA192">IFERROR(INDEX(FDONN,MATCH($BZ$4&amp;$E192,FNOM&amp;FDATE,0),4)," ")</f>
        <v xml:space="preserve"> </v>
      </c>
      <c r="CB192" s="187">
        <f t="shared" si="477"/>
        <v>0</v>
      </c>
      <c r="CC192" s="188">
        <f t="shared" si="509"/>
        <v>0</v>
      </c>
      <c r="CD192" s="176" t="str">
        <f t="array" ref="CD192">IFERROR(INDEX(FDONN,MATCH($CD$4&amp;$E192,FNOM&amp;FDATE,0),3)," ")</f>
        <v xml:space="preserve"> </v>
      </c>
      <c r="CE192" s="178" t="str">
        <f t="array" ref="CE192">IFERROR(INDEX(FDONN,MATCH($CD$4&amp;$E192,FNOM&amp;FDATE,0),4)," ")</f>
        <v xml:space="preserve"> </v>
      </c>
      <c r="CF192" s="187">
        <f t="shared" si="478"/>
        <v>0</v>
      </c>
      <c r="CG192" s="188">
        <f t="shared" si="510"/>
        <v>0</v>
      </c>
      <c r="CH192" s="176" t="str">
        <f t="array" ref="CH192">IFERROR(INDEX(FDONN,MATCH($CH$4&amp;$E192,FNOM&amp;FDATE,0),3)," ")</f>
        <v xml:space="preserve"> </v>
      </c>
      <c r="CI192" s="178" t="str">
        <f t="array" ref="CI192">IFERROR(INDEX(FDONN,MATCH($CH$4&amp;$E192,FNOM&amp;FDATE,0),4)," ")</f>
        <v xml:space="preserve"> </v>
      </c>
      <c r="CJ192" s="187">
        <f t="shared" si="479"/>
        <v>0</v>
      </c>
      <c r="CK192" s="188">
        <f t="shared" si="511"/>
        <v>0</v>
      </c>
      <c r="CL192" s="176" t="str">
        <f t="array" ref="CL192">IFERROR(INDEX(FDONN,MATCH($CL$4&amp;$E192,FNOM&amp;FDATE,0),3)," ")</f>
        <v xml:space="preserve"> </v>
      </c>
      <c r="CM192" s="178" t="str">
        <f t="array" ref="CM192">IFERROR(INDEX(FDONN,MATCH($CL$4&amp;$E192,FNOM&amp;FDATE,0),4)," ")</f>
        <v xml:space="preserve"> </v>
      </c>
      <c r="CN192" s="187">
        <f t="shared" si="480"/>
        <v>0</v>
      </c>
      <c r="CO192" s="188">
        <f t="shared" si="512"/>
        <v>0</v>
      </c>
      <c r="CP192" s="176" t="str">
        <f t="array" ref="CP192">IFERROR(INDEX(FDONN,MATCH($CP$4&amp;$E192,FNOM&amp;FDATE,0),3)," ")</f>
        <v xml:space="preserve"> </v>
      </c>
      <c r="CQ192" s="178" t="str">
        <f t="array" ref="CQ192">IFERROR(INDEX(FDONN,MATCH($CP$4&amp;$E192,FNOM&amp;FDATE,0),4)," ")</f>
        <v xml:space="preserve"> </v>
      </c>
      <c r="CR192" s="187">
        <f t="shared" si="481"/>
        <v>0</v>
      </c>
      <c r="CS192" s="188">
        <f t="shared" si="513"/>
        <v>0</v>
      </c>
      <c r="CT192" s="176" t="str">
        <f t="array" ref="CT192">IFERROR(INDEX(FDONN,MATCH($CT$4&amp;$E192,FNOM&amp;FDATE,0),3)," ")</f>
        <v xml:space="preserve"> </v>
      </c>
      <c r="CU192" s="178" t="str">
        <f t="array" ref="CU192">IFERROR(INDEX(FDONN,MATCH($CT$4&amp;$E192,FNOM&amp;FDATE,0),4)," ")</f>
        <v xml:space="preserve"> </v>
      </c>
      <c r="CV192" s="187">
        <f t="shared" si="482"/>
        <v>0</v>
      </c>
      <c r="CW192" s="188">
        <f t="shared" si="514"/>
        <v>0</v>
      </c>
      <c r="CX192" s="176" t="str">
        <f t="array" ref="CX192">IFERROR(INDEX(FDONN,MATCH($CX$4&amp;$E192,FNOM&amp;FDATE,0),3)," ")</f>
        <v xml:space="preserve"> </v>
      </c>
      <c r="CY192" s="178" t="str">
        <f t="array" ref="CY192">IFERROR(INDEX(FDONN,MATCH($CX$4&amp;$E192,FNOM&amp;FDATE,0),4)," ")</f>
        <v xml:space="preserve"> </v>
      </c>
      <c r="CZ192" s="187">
        <f t="shared" si="483"/>
        <v>0</v>
      </c>
      <c r="DA192" s="188">
        <f t="shared" si="515"/>
        <v>0</v>
      </c>
      <c r="DB192" s="176" t="str">
        <f t="array" ref="DB192">IFERROR(INDEX(FDONN,MATCH($DB$4&amp;$E192,FNOM&amp;FDATE,0),3)," ")</f>
        <v xml:space="preserve"> </v>
      </c>
      <c r="DC192" s="178" t="str">
        <f t="array" ref="DC192">IFERROR(INDEX(FDONN,MATCH($DB$4&amp;$E192,FNOM&amp;FDATE,0),4)," ")</f>
        <v xml:space="preserve"> </v>
      </c>
      <c r="DD192" s="187">
        <f t="shared" si="484"/>
        <v>0</v>
      </c>
      <c r="DE192" s="188">
        <f t="shared" si="516"/>
        <v>0</v>
      </c>
      <c r="DF192" s="176" t="str">
        <f t="array" ref="DF192">IFERROR(INDEX(FDONN,MATCH($DF$4&amp;$E192,FNOM&amp;FDATE,0),3)," ")</f>
        <v xml:space="preserve"> </v>
      </c>
      <c r="DG192" s="178" t="str">
        <f t="array" ref="DG192">IFERROR(INDEX(FDONN,MATCH($DF$4&amp;$E192,FNOM&amp;FDATE,0),4)," ")</f>
        <v xml:space="preserve"> </v>
      </c>
      <c r="DH192" s="187">
        <f t="shared" si="485"/>
        <v>0</v>
      </c>
      <c r="DI192" s="188">
        <f t="shared" si="517"/>
        <v>0</v>
      </c>
      <c r="DJ192" s="176" t="str">
        <f t="array" ref="DJ192">IFERROR(INDEX(FDONN,MATCH($DJ$4&amp;$E192,FNOM&amp;FDATE,0),3)," ")</f>
        <v xml:space="preserve"> </v>
      </c>
      <c r="DK192" s="178" t="str">
        <f t="array" ref="DK192">IFERROR(INDEX(FDONN,MATCH($DJ$4&amp;$E192,FNOM&amp;FDATE,0),4)," ")</f>
        <v xml:space="preserve"> </v>
      </c>
      <c r="DL192" s="187">
        <f t="shared" si="486"/>
        <v>0</v>
      </c>
      <c r="DM192" s="188">
        <f t="shared" si="518"/>
        <v>0</v>
      </c>
      <c r="DN192" s="194" t="str">
        <f t="array" ref="DN192">IFERROR(INDEX(FDONN,MATCH($DN$4&amp;$E192,FNOM&amp;FDATE,0),3)," ")</f>
        <v xml:space="preserve"> </v>
      </c>
      <c r="DO192" s="178" t="str">
        <f t="array" ref="DO192">IFERROR(INDEX(FDONN,MATCH($DN$4&amp;$E192,FNOM&amp;FDATE,0),4)," ")</f>
        <v xml:space="preserve"> </v>
      </c>
      <c r="DP192" s="187">
        <f t="shared" si="487"/>
        <v>0</v>
      </c>
      <c r="DQ192" s="188">
        <f t="shared" si="519"/>
        <v>0</v>
      </c>
    </row>
    <row r="193" spans="1:121" ht="16.5" thickBot="1" x14ac:dyDescent="0.3">
      <c r="A193" s="97"/>
      <c r="B193" s="95">
        <f t="shared" si="453"/>
        <v>7</v>
      </c>
      <c r="C193" s="95">
        <f t="shared" si="454"/>
        <v>27</v>
      </c>
      <c r="D193" s="95">
        <f t="shared" si="455"/>
        <v>7</v>
      </c>
      <c r="E193" s="156">
        <f t="shared" si="458"/>
        <v>43653</v>
      </c>
      <c r="F193" s="176" t="str">
        <f t="array" ref="F193">IFERROR(INDEX(Etat!A:C,MATCH('2019'!$F$4:$I$4&amp;'2019'!$E193,FNOM&amp;FDATE,0),3)," ")</f>
        <v xml:space="preserve"> </v>
      </c>
      <c r="G193" s="178" t="str">
        <f t="array" ref="G193">IFERROR(INDEX(Etat!A:D,MATCH('2019'!$F$4:$I$4&amp;'2019'!$E193,FNOM&amp;FDATE,0),4)," ")</f>
        <v xml:space="preserve"> </v>
      </c>
      <c r="H193" s="187">
        <f t="shared" si="459"/>
        <v>0</v>
      </c>
      <c r="I193" s="188">
        <f t="shared" si="523"/>
        <v>0</v>
      </c>
      <c r="J193" s="176" t="str">
        <f t="array" ref="J193">IFERROR(INDEX(FDONN,MATCH($J$4&amp;$E193,FNOM&amp;FDATE,0),3)," ")</f>
        <v xml:space="preserve"> </v>
      </c>
      <c r="K193" s="178" t="str">
        <f t="array" ref="K193">IFERROR(INDEX(FDONN,MATCH($J$4&amp;$E193,FNOM&amp;FDATE,0),4)," ")</f>
        <v xml:space="preserve"> </v>
      </c>
      <c r="L193" s="187">
        <f t="shared" si="460"/>
        <v>0</v>
      </c>
      <c r="M193" s="188">
        <f t="shared" si="492"/>
        <v>0</v>
      </c>
      <c r="N193" s="176" t="str">
        <f t="array" ref="N193">IFERROR(INDEX(FDONN,MATCH($N$4&amp;$E193,FNOM&amp;FDATE,0),3)," ")</f>
        <v xml:space="preserve"> </v>
      </c>
      <c r="O193" s="178" t="str">
        <f t="array" ref="O193">IFERROR(INDEX(FDONN,MATCH($N$4&amp;$E193,FNOM&amp;FDATE,0),4)," ")</f>
        <v xml:space="preserve"> </v>
      </c>
      <c r="P193" s="187">
        <f t="shared" si="461"/>
        <v>0</v>
      </c>
      <c r="Q193" s="188">
        <f t="shared" si="493"/>
        <v>0</v>
      </c>
      <c r="R193" s="176" t="str">
        <f t="array" ref="R193">IFERROR(INDEX(FDONN,MATCH($R$4&amp;$E193,FNOM&amp;FDATE,0),3)," ")</f>
        <v xml:space="preserve"> </v>
      </c>
      <c r="S193" s="178" t="str">
        <f t="array" ref="S193">IFERROR(INDEX(FDONN,MATCH($R$4&amp;$E193,FNOM&amp;FDATE,0),4)," ")</f>
        <v xml:space="preserve"> </v>
      </c>
      <c r="T193" s="187">
        <f t="shared" si="462"/>
        <v>0</v>
      </c>
      <c r="U193" s="188">
        <f t="shared" si="494"/>
        <v>0</v>
      </c>
      <c r="V193" s="176" t="str">
        <f t="array" ref="V193">IFERROR(INDEX(FDONN,MATCH($V$4&amp;$E193,FNOM&amp;FDATE,0),3)," ")</f>
        <v xml:space="preserve"> </v>
      </c>
      <c r="W193" s="178" t="str">
        <f t="array" ref="W193">IFERROR(INDEX(FDONN,MATCH($V$4&amp;$E193,FNOM&amp;FDATE,0),4)," ")</f>
        <v xml:space="preserve"> </v>
      </c>
      <c r="X193" s="187">
        <f t="shared" si="463"/>
        <v>0</v>
      </c>
      <c r="Y193" s="188">
        <f t="shared" si="495"/>
        <v>0</v>
      </c>
      <c r="Z193" s="176" t="str">
        <f t="array" ref="Z193">IFERROR(INDEX(FDONN,MATCH($Z$4&amp;$E193,FNOM&amp;FDATE,0),3)," ")</f>
        <v xml:space="preserve"> </v>
      </c>
      <c r="AA193" s="178" t="str">
        <f t="array" ref="AA193">IFERROR(INDEX(FDONN,MATCH($Z$4&amp;$E193,FNOM&amp;FDATE,0),4)," ")</f>
        <v xml:space="preserve"> </v>
      </c>
      <c r="AB193" s="187">
        <f t="shared" si="464"/>
        <v>0</v>
      </c>
      <c r="AC193" s="188">
        <f t="shared" si="496"/>
        <v>0</v>
      </c>
      <c r="AD193" s="176" t="str">
        <f t="shared" si="456"/>
        <v xml:space="preserve"> </v>
      </c>
      <c r="AE193" s="178" t="str">
        <f t="shared" si="457"/>
        <v xml:space="preserve"> </v>
      </c>
      <c r="AF193" s="187">
        <f t="shared" si="465"/>
        <v>0</v>
      </c>
      <c r="AG193" s="188">
        <f t="shared" si="497"/>
        <v>0</v>
      </c>
      <c r="AH193" s="176" t="str">
        <f t="array" ref="AH193">IFERROR(INDEX(FDONN,MATCH($AH$4&amp;$E193,FNOM&amp;FDATE,0),3)," ")</f>
        <v xml:space="preserve"> </v>
      </c>
      <c r="AI193" s="178" t="str">
        <f t="array" ref="AI193">IFERROR(INDEX(FDONN,MATCH($AH$4&amp;$E193,FNOM&amp;FDATE,0),4)," ")</f>
        <v xml:space="preserve"> </v>
      </c>
      <c r="AJ193" s="187">
        <f t="shared" si="466"/>
        <v>0</v>
      </c>
      <c r="AK193" s="188">
        <f t="shared" si="498"/>
        <v>0</v>
      </c>
      <c r="AL193" s="176" t="str">
        <f t="array" ref="AL193">IFERROR(INDEX(FDONN,MATCH($AL$4&amp;$E193,FNOM&amp;FDATE,0),3)," ")</f>
        <v xml:space="preserve"> </v>
      </c>
      <c r="AM193" s="178" t="str">
        <f t="array" ref="AM193">IFERROR(INDEX(FDONN,MATCH($AL$4&amp;$E193,FNOM&amp;FDATE,0),4)," ")</f>
        <v xml:space="preserve"> </v>
      </c>
      <c r="AN193" s="187">
        <f t="shared" si="467"/>
        <v>0</v>
      </c>
      <c r="AO193" s="188">
        <f t="shared" si="499"/>
        <v>0</v>
      </c>
      <c r="AP193" s="176" t="str">
        <f t="array" ref="AP193">IFERROR(INDEX(FDONN,MATCH($AP$4&amp;$E193,FNOM&amp;FDATE,0),3)," ")</f>
        <v xml:space="preserve"> </v>
      </c>
      <c r="AQ193" s="178" t="str">
        <f t="array" ref="AQ193">IFERROR(INDEX(FDONN,MATCH($AP$4&amp;$E193,FNOM&amp;FDATE,0),4)," ")</f>
        <v xml:space="preserve"> </v>
      </c>
      <c r="AR193" s="187">
        <f t="shared" si="468"/>
        <v>0</v>
      </c>
      <c r="AS193" s="188">
        <f t="shared" si="500"/>
        <v>0</v>
      </c>
      <c r="AT193" s="176" t="str">
        <f t="array" ref="AT193">IFERROR(INDEX(FDONN,MATCH($AT$4&amp;$E193,FNOM&amp;FDATE,0),3)," ")</f>
        <v xml:space="preserve"> </v>
      </c>
      <c r="AU193" s="178" t="str">
        <f t="array" ref="AU193">IFERROR(INDEX(FDONN,MATCH($AT$4&amp;$E193,FNOM&amp;FDATE,0),4)," ")</f>
        <v xml:space="preserve"> </v>
      </c>
      <c r="AV193" s="187">
        <f t="shared" si="469"/>
        <v>0</v>
      </c>
      <c r="AW193" s="188">
        <f t="shared" si="501"/>
        <v>0</v>
      </c>
      <c r="AX193" s="176" t="str">
        <f t="array" ref="AX193">IFERROR(INDEX(FDONN,MATCH($AX$4&amp;$E193,FNOM&amp;FDATE,0),3)," ")</f>
        <v xml:space="preserve"> </v>
      </c>
      <c r="AY193" s="178" t="str">
        <f t="array" ref="AY193">IFERROR(INDEX(FDONN,MATCH($AX$4&amp;$E193,FNOM&amp;FDATE,0),4)," ")</f>
        <v xml:space="preserve"> </v>
      </c>
      <c r="AZ193" s="187">
        <f t="shared" si="470"/>
        <v>0</v>
      </c>
      <c r="BA193" s="188">
        <f t="shared" si="502"/>
        <v>0</v>
      </c>
      <c r="BB193" s="176" t="str">
        <f t="array" ref="BB193">IFERROR(INDEX(FDONN,MATCH($BB$4&amp;$E193,FNOM&amp;FDATE,0),3)," ")</f>
        <v xml:space="preserve"> </v>
      </c>
      <c r="BC193" s="178" t="str">
        <f t="array" ref="BC193">IFERROR(INDEX(FDONN,MATCH($BB$4&amp;$E193,FNOM&amp;FDATE,0),4)," ")</f>
        <v xml:space="preserve"> </v>
      </c>
      <c r="BD193" s="187">
        <f t="shared" si="471"/>
        <v>0</v>
      </c>
      <c r="BE193" s="188">
        <f t="shared" si="503"/>
        <v>0</v>
      </c>
      <c r="BF193" s="176" t="str">
        <f t="array" ref="BF193">IFERROR(INDEX(FDONN,MATCH($BF$4&amp;$E193,FNOM&amp;FDATE,0),3)," ")</f>
        <v xml:space="preserve"> </v>
      </c>
      <c r="BG193" s="178" t="str">
        <f t="array" ref="BG193">IFERROR(INDEX(FDONN,MATCH($BF$4&amp;$E193,FNOM&amp;FDATE,0),4)," ")</f>
        <v xml:space="preserve"> </v>
      </c>
      <c r="BH193" s="187">
        <f t="shared" si="472"/>
        <v>0</v>
      </c>
      <c r="BI193" s="188">
        <f t="shared" si="504"/>
        <v>0</v>
      </c>
      <c r="BJ193" s="176" t="str">
        <f t="array" ref="BJ193">IFERROR(INDEX(FDONN,MATCH($BJ$4&amp;$E193,FNOM&amp;FDATE,0),3)," ")</f>
        <v xml:space="preserve"> </v>
      </c>
      <c r="BK193" s="178" t="str">
        <f t="array" ref="BK193">IFERROR(INDEX(FDONN,MATCH($BJ$4&amp;$E193,FNOM&amp;FDATE,0),4)," ")</f>
        <v xml:space="preserve"> </v>
      </c>
      <c r="BL193" s="187">
        <f t="shared" si="473"/>
        <v>0</v>
      </c>
      <c r="BM193" s="188">
        <f t="shared" si="505"/>
        <v>0</v>
      </c>
      <c r="BN193" s="176" t="str">
        <f t="array" ref="BN193">IFERROR(INDEX(FDONN,MATCH($BN$4&amp;$E193,FNOM&amp;FDATE,0),3)," ")</f>
        <v xml:space="preserve"> </v>
      </c>
      <c r="BO193" s="178" t="str">
        <f t="array" ref="BO193">IFERROR(INDEX(FDONN,MATCH($BN$4&amp;$E193,FNOM&amp;FDATE,0),4)," ")</f>
        <v xml:space="preserve"> </v>
      </c>
      <c r="BP193" s="187">
        <f t="shared" si="474"/>
        <v>0</v>
      </c>
      <c r="BQ193" s="188">
        <f t="shared" si="506"/>
        <v>0</v>
      </c>
      <c r="BR193" s="176" t="str">
        <f t="array" ref="BR193">IFERROR(INDEX(FDONN,MATCH($BR$4&amp;$E193,FNOM&amp;FDATE,0),3)," ")</f>
        <v xml:space="preserve"> </v>
      </c>
      <c r="BS193" s="178" t="str">
        <f t="array" ref="BS193">IFERROR(INDEX(FDONN,MATCH($BR$4&amp;$E193,FNOM&amp;FDATE,0),4)," ")</f>
        <v xml:space="preserve"> </v>
      </c>
      <c r="BT193" s="187">
        <f t="shared" si="475"/>
        <v>0</v>
      </c>
      <c r="BU193" s="188">
        <f t="shared" si="507"/>
        <v>0</v>
      </c>
      <c r="BV193" s="176" t="str">
        <f t="array" ref="BV193">IFERROR(INDEX(FDONN,MATCH($BV$4&amp;$E193,FNOM&amp;FDATE,0),3)," ")</f>
        <v xml:space="preserve"> </v>
      </c>
      <c r="BW193" s="178" t="str">
        <f t="array" ref="BW193">IFERROR(INDEX(FDONN,MATCH($BV$4&amp;$E193,FNOM&amp;FDATE,0),4)," ")</f>
        <v xml:space="preserve"> </v>
      </c>
      <c r="BX193" s="187">
        <f t="shared" si="476"/>
        <v>0</v>
      </c>
      <c r="BY193" s="188">
        <f t="shared" si="508"/>
        <v>0</v>
      </c>
      <c r="BZ193" s="176" t="str">
        <f t="array" ref="BZ193">IFERROR(INDEX(FDONN,MATCH($BZ$4&amp;$E193,FNOM&amp;FDATE,0),3)," ")</f>
        <v xml:space="preserve"> </v>
      </c>
      <c r="CA193" s="178" t="str">
        <f t="array" ref="CA193">IFERROR(INDEX(FDONN,MATCH($BZ$4&amp;$E193,FNOM&amp;FDATE,0),4)," ")</f>
        <v xml:space="preserve"> </v>
      </c>
      <c r="CB193" s="187">
        <f t="shared" si="477"/>
        <v>0</v>
      </c>
      <c r="CC193" s="188">
        <f t="shared" si="509"/>
        <v>0</v>
      </c>
      <c r="CD193" s="176" t="str">
        <f t="array" ref="CD193">IFERROR(INDEX(FDONN,MATCH($CD$4&amp;$E193,FNOM&amp;FDATE,0),3)," ")</f>
        <v xml:space="preserve"> </v>
      </c>
      <c r="CE193" s="178" t="str">
        <f t="array" ref="CE193">IFERROR(INDEX(FDONN,MATCH($CD$4&amp;$E193,FNOM&amp;FDATE,0),4)," ")</f>
        <v xml:space="preserve"> </v>
      </c>
      <c r="CF193" s="187">
        <f t="shared" si="478"/>
        <v>0</v>
      </c>
      <c r="CG193" s="188">
        <f t="shared" si="510"/>
        <v>0</v>
      </c>
      <c r="CH193" s="176" t="str">
        <f t="array" ref="CH193">IFERROR(INDEX(FDONN,MATCH($CH$4&amp;$E193,FNOM&amp;FDATE,0),3)," ")</f>
        <v xml:space="preserve"> </v>
      </c>
      <c r="CI193" s="178" t="str">
        <f t="array" ref="CI193">IFERROR(INDEX(FDONN,MATCH($CH$4&amp;$E193,FNOM&amp;FDATE,0),4)," ")</f>
        <v xml:space="preserve"> </v>
      </c>
      <c r="CJ193" s="187">
        <f t="shared" si="479"/>
        <v>0</v>
      </c>
      <c r="CK193" s="188">
        <f t="shared" si="511"/>
        <v>0</v>
      </c>
      <c r="CL193" s="176" t="str">
        <f t="array" ref="CL193">IFERROR(INDEX(FDONN,MATCH($CL$4&amp;$E193,FNOM&amp;FDATE,0),3)," ")</f>
        <v xml:space="preserve"> </v>
      </c>
      <c r="CM193" s="178" t="str">
        <f t="array" ref="CM193">IFERROR(INDEX(FDONN,MATCH($CL$4&amp;$E193,FNOM&amp;FDATE,0),4)," ")</f>
        <v xml:space="preserve"> </v>
      </c>
      <c r="CN193" s="187">
        <f t="shared" si="480"/>
        <v>0</v>
      </c>
      <c r="CO193" s="188">
        <f t="shared" si="512"/>
        <v>0</v>
      </c>
      <c r="CP193" s="176" t="str">
        <f t="array" ref="CP193">IFERROR(INDEX(FDONN,MATCH($CP$4&amp;$E193,FNOM&amp;FDATE,0),3)," ")</f>
        <v xml:space="preserve"> </v>
      </c>
      <c r="CQ193" s="178" t="str">
        <f t="array" ref="CQ193">IFERROR(INDEX(FDONN,MATCH($CP$4&amp;$E193,FNOM&amp;FDATE,0),4)," ")</f>
        <v xml:space="preserve"> </v>
      </c>
      <c r="CR193" s="187">
        <f t="shared" si="481"/>
        <v>0</v>
      </c>
      <c r="CS193" s="188">
        <f t="shared" si="513"/>
        <v>0</v>
      </c>
      <c r="CT193" s="176" t="str">
        <f t="array" ref="CT193">IFERROR(INDEX(FDONN,MATCH($CT$4&amp;$E193,FNOM&amp;FDATE,0),3)," ")</f>
        <v xml:space="preserve"> </v>
      </c>
      <c r="CU193" s="178" t="str">
        <f t="array" ref="CU193">IFERROR(INDEX(FDONN,MATCH($CT$4&amp;$E193,FNOM&amp;FDATE,0),4)," ")</f>
        <v xml:space="preserve"> </v>
      </c>
      <c r="CV193" s="187">
        <f t="shared" si="482"/>
        <v>0</v>
      </c>
      <c r="CW193" s="188">
        <f t="shared" si="514"/>
        <v>0</v>
      </c>
      <c r="CX193" s="176" t="str">
        <f t="array" ref="CX193">IFERROR(INDEX(FDONN,MATCH($CX$4&amp;$E193,FNOM&amp;FDATE,0),3)," ")</f>
        <v xml:space="preserve"> </v>
      </c>
      <c r="CY193" s="178" t="str">
        <f t="array" ref="CY193">IFERROR(INDEX(FDONN,MATCH($CX$4&amp;$E193,FNOM&amp;FDATE,0),4)," ")</f>
        <v xml:space="preserve"> </v>
      </c>
      <c r="CZ193" s="187">
        <f t="shared" si="483"/>
        <v>0</v>
      </c>
      <c r="DA193" s="188">
        <f t="shared" si="515"/>
        <v>0</v>
      </c>
      <c r="DB193" s="176" t="str">
        <f t="array" ref="DB193">IFERROR(INDEX(FDONN,MATCH($DB$4&amp;$E193,FNOM&amp;FDATE,0),3)," ")</f>
        <v xml:space="preserve"> </v>
      </c>
      <c r="DC193" s="178" t="str">
        <f t="array" ref="DC193">IFERROR(INDEX(FDONN,MATCH($DB$4&amp;$E193,FNOM&amp;FDATE,0),4)," ")</f>
        <v xml:space="preserve"> </v>
      </c>
      <c r="DD193" s="187">
        <f t="shared" si="484"/>
        <v>0</v>
      </c>
      <c r="DE193" s="188">
        <f t="shared" si="516"/>
        <v>0</v>
      </c>
      <c r="DF193" s="176" t="str">
        <f t="array" ref="DF193">IFERROR(INDEX(FDONN,MATCH($DF$4&amp;$E193,FNOM&amp;FDATE,0),3)," ")</f>
        <v xml:space="preserve"> </v>
      </c>
      <c r="DG193" s="178" t="str">
        <f t="array" ref="DG193">IFERROR(INDEX(FDONN,MATCH($DF$4&amp;$E193,FNOM&amp;FDATE,0),4)," ")</f>
        <v xml:space="preserve"> </v>
      </c>
      <c r="DH193" s="187">
        <f t="shared" si="485"/>
        <v>0</v>
      </c>
      <c r="DI193" s="188">
        <f t="shared" si="517"/>
        <v>0</v>
      </c>
      <c r="DJ193" s="176" t="str">
        <f t="array" ref="DJ193">IFERROR(INDEX(FDONN,MATCH($DJ$4&amp;$E193,FNOM&amp;FDATE,0),3)," ")</f>
        <v xml:space="preserve"> </v>
      </c>
      <c r="DK193" s="178" t="str">
        <f t="array" ref="DK193">IFERROR(INDEX(FDONN,MATCH($DJ$4&amp;$E193,FNOM&amp;FDATE,0),4)," ")</f>
        <v xml:space="preserve"> </v>
      </c>
      <c r="DL193" s="187">
        <f t="shared" si="486"/>
        <v>0</v>
      </c>
      <c r="DM193" s="188">
        <f t="shared" si="518"/>
        <v>0</v>
      </c>
      <c r="DN193" s="194" t="str">
        <f t="array" ref="DN193">IFERROR(INDEX(FDONN,MATCH($DN$4&amp;$E193,FNOM&amp;FDATE,0),3)," ")</f>
        <v xml:space="preserve"> </v>
      </c>
      <c r="DO193" s="178" t="str">
        <f t="array" ref="DO193">IFERROR(INDEX(FDONN,MATCH($DN$4&amp;$E193,FNOM&amp;FDATE,0),4)," ")</f>
        <v xml:space="preserve"> </v>
      </c>
      <c r="DP193" s="187">
        <f t="shared" si="487"/>
        <v>0</v>
      </c>
      <c r="DQ193" s="188">
        <f t="shared" si="519"/>
        <v>0</v>
      </c>
    </row>
    <row r="194" spans="1:121" ht="16.5" thickBot="1" x14ac:dyDescent="0.3">
      <c r="A194" s="97"/>
      <c r="B194" s="95">
        <f t="shared" si="453"/>
        <v>1</v>
      </c>
      <c r="C194" s="95">
        <f t="shared" si="454"/>
        <v>28</v>
      </c>
      <c r="D194" s="95">
        <f t="shared" si="455"/>
        <v>7</v>
      </c>
      <c r="E194" s="156">
        <f t="shared" si="458"/>
        <v>43654</v>
      </c>
      <c r="F194" s="176" t="str">
        <f t="array" ref="F194">IFERROR(INDEX(Etat!A:C,MATCH('2019'!$F$4:$I$4&amp;'2019'!$E194,FNOM&amp;FDATE,0),3)," ")</f>
        <v xml:space="preserve"> </v>
      </c>
      <c r="G194" s="178" t="str">
        <f t="array" ref="G194">IFERROR(INDEX(Etat!A:D,MATCH('2019'!$F$4:$I$4&amp;'2019'!$E194,FNOM&amp;FDATE,0),4)," ")</f>
        <v xml:space="preserve"> </v>
      </c>
      <c r="H194" s="187">
        <f t="shared" si="459"/>
        <v>0</v>
      </c>
      <c r="I194" s="188">
        <f>H194</f>
        <v>0</v>
      </c>
      <c r="J194" s="176" t="str">
        <f t="array" ref="J194">IFERROR(INDEX(FDONN,MATCH($J$4&amp;$E194,FNOM&amp;FDATE,0),3)," ")</f>
        <v xml:space="preserve"> </v>
      </c>
      <c r="K194" s="178" t="str">
        <f t="array" ref="K194">IFERROR(INDEX(FDONN,MATCH($J$4&amp;$E194,FNOM&amp;FDATE,0),4)," ")</f>
        <v xml:space="preserve"> </v>
      </c>
      <c r="L194" s="187">
        <f t="shared" si="460"/>
        <v>0</v>
      </c>
      <c r="M194" s="188">
        <f>L194</f>
        <v>0</v>
      </c>
      <c r="N194" s="176" t="str">
        <f t="array" ref="N194">IFERROR(INDEX(FDONN,MATCH($N$4&amp;$E194,FNOM&amp;FDATE,0),3)," ")</f>
        <v xml:space="preserve"> </v>
      </c>
      <c r="O194" s="178" t="str">
        <f t="array" ref="O194">IFERROR(INDEX(FDONN,MATCH($N$4&amp;$E194,FNOM&amp;FDATE,0),4)," ")</f>
        <v xml:space="preserve"> </v>
      </c>
      <c r="P194" s="187">
        <f t="shared" si="461"/>
        <v>0</v>
      </c>
      <c r="Q194" s="188">
        <f>P194</f>
        <v>0</v>
      </c>
      <c r="R194" s="176" t="str">
        <f t="array" ref="R194">IFERROR(INDEX(FDONN,MATCH($R$4&amp;$E194,FNOM&amp;FDATE,0),3)," ")</f>
        <v xml:space="preserve"> </v>
      </c>
      <c r="S194" s="178" t="str">
        <f t="array" ref="S194">IFERROR(INDEX(FDONN,MATCH($R$4&amp;$E194,FNOM&amp;FDATE,0),4)," ")</f>
        <v xml:space="preserve"> </v>
      </c>
      <c r="T194" s="187">
        <f t="shared" si="462"/>
        <v>0</v>
      </c>
      <c r="U194" s="188">
        <f>T194</f>
        <v>0</v>
      </c>
      <c r="V194" s="176" t="str">
        <f t="array" ref="V194">IFERROR(INDEX(FDONN,MATCH($V$4&amp;$E194,FNOM&amp;FDATE,0),3)," ")</f>
        <v xml:space="preserve"> </v>
      </c>
      <c r="W194" s="178" t="str">
        <f t="array" ref="W194">IFERROR(INDEX(FDONN,MATCH($V$4&amp;$E194,FNOM&amp;FDATE,0),4)," ")</f>
        <v xml:space="preserve"> </v>
      </c>
      <c r="X194" s="187">
        <f t="shared" si="463"/>
        <v>0</v>
      </c>
      <c r="Y194" s="188">
        <f>X194</f>
        <v>0</v>
      </c>
      <c r="Z194" s="176" t="str">
        <f t="array" ref="Z194">IFERROR(INDEX(FDONN,MATCH($Z$4&amp;$E194,FNOM&amp;FDATE,0),3)," ")</f>
        <v xml:space="preserve"> </v>
      </c>
      <c r="AA194" s="178" t="str">
        <f t="array" ref="AA194">IFERROR(INDEX(FDONN,MATCH($Z$4&amp;$E194,FNOM&amp;FDATE,0),4)," ")</f>
        <v xml:space="preserve"> </v>
      </c>
      <c r="AB194" s="187">
        <f t="shared" si="464"/>
        <v>0</v>
      </c>
      <c r="AC194" s="188">
        <f>AB194</f>
        <v>0</v>
      </c>
      <c r="AD194" s="176" t="str">
        <f t="shared" si="456"/>
        <v xml:space="preserve"> </v>
      </c>
      <c r="AE194" s="178" t="str">
        <f t="shared" si="457"/>
        <v xml:space="preserve"> </v>
      </c>
      <c r="AF194" s="187">
        <f t="shared" si="465"/>
        <v>0</v>
      </c>
      <c r="AG194" s="188">
        <f>AF194</f>
        <v>0</v>
      </c>
      <c r="AH194" s="176" t="str">
        <f t="array" ref="AH194">IFERROR(INDEX(FDONN,MATCH($AH$4&amp;$E194,FNOM&amp;FDATE,0),3)," ")</f>
        <v xml:space="preserve"> </v>
      </c>
      <c r="AI194" s="178" t="str">
        <f t="array" ref="AI194">IFERROR(INDEX(FDONN,MATCH($AH$4&amp;$E194,FNOM&amp;FDATE,0),4)," ")</f>
        <v xml:space="preserve"> </v>
      </c>
      <c r="AJ194" s="187">
        <f t="shared" si="466"/>
        <v>0</v>
      </c>
      <c r="AK194" s="188">
        <f>AJ194</f>
        <v>0</v>
      </c>
      <c r="AL194" s="176" t="str">
        <f t="array" ref="AL194">IFERROR(INDEX(FDONN,MATCH($AL$4&amp;$E194,FNOM&amp;FDATE,0),3)," ")</f>
        <v xml:space="preserve"> </v>
      </c>
      <c r="AM194" s="178" t="str">
        <f t="array" ref="AM194">IFERROR(INDEX(FDONN,MATCH($AL$4&amp;$E194,FNOM&amp;FDATE,0),4)," ")</f>
        <v xml:space="preserve"> </v>
      </c>
      <c r="AN194" s="187">
        <f t="shared" si="467"/>
        <v>0</v>
      </c>
      <c r="AO194" s="188">
        <f>AN194</f>
        <v>0</v>
      </c>
      <c r="AP194" s="176" t="str">
        <f t="array" ref="AP194">IFERROR(INDEX(FDONN,MATCH($AP$4&amp;$E194,FNOM&amp;FDATE,0),3)," ")</f>
        <v xml:space="preserve"> </v>
      </c>
      <c r="AQ194" s="178" t="str">
        <f t="array" ref="AQ194">IFERROR(INDEX(FDONN,MATCH($AP$4&amp;$E194,FNOM&amp;FDATE,0),4)," ")</f>
        <v xml:space="preserve"> </v>
      </c>
      <c r="AR194" s="187">
        <f t="shared" si="468"/>
        <v>0</v>
      </c>
      <c r="AS194" s="188">
        <f>AR194</f>
        <v>0</v>
      </c>
      <c r="AT194" s="176" t="str">
        <f t="array" ref="AT194">IFERROR(INDEX(FDONN,MATCH($AT$4&amp;$E194,FNOM&amp;FDATE,0),3)," ")</f>
        <v xml:space="preserve"> </v>
      </c>
      <c r="AU194" s="178" t="str">
        <f t="array" ref="AU194">IFERROR(INDEX(FDONN,MATCH($AT$4&amp;$E194,FNOM&amp;FDATE,0),4)," ")</f>
        <v xml:space="preserve"> </v>
      </c>
      <c r="AV194" s="187">
        <f t="shared" si="469"/>
        <v>0</v>
      </c>
      <c r="AW194" s="188">
        <f>AV194</f>
        <v>0</v>
      </c>
      <c r="AX194" s="176" t="str">
        <f t="array" ref="AX194">IFERROR(INDEX(FDONN,MATCH($AX$4&amp;$E194,FNOM&amp;FDATE,0),3)," ")</f>
        <v xml:space="preserve"> </v>
      </c>
      <c r="AY194" s="178" t="str">
        <f t="array" ref="AY194">IFERROR(INDEX(FDONN,MATCH($AX$4&amp;$E194,FNOM&amp;FDATE,0),4)," ")</f>
        <v xml:space="preserve"> </v>
      </c>
      <c r="AZ194" s="187">
        <f t="shared" si="470"/>
        <v>0</v>
      </c>
      <c r="BA194" s="188">
        <f>AZ194</f>
        <v>0</v>
      </c>
      <c r="BB194" s="176" t="str">
        <f t="array" ref="BB194">IFERROR(INDEX(FDONN,MATCH($BB$4&amp;$E194,FNOM&amp;FDATE,0),3)," ")</f>
        <v xml:space="preserve"> </v>
      </c>
      <c r="BC194" s="178" t="str">
        <f t="array" ref="BC194">IFERROR(INDEX(FDONN,MATCH($BB$4&amp;$E194,FNOM&amp;FDATE,0),4)," ")</f>
        <v xml:space="preserve"> </v>
      </c>
      <c r="BD194" s="187">
        <f t="shared" si="471"/>
        <v>0</v>
      </c>
      <c r="BE194" s="188">
        <f>BD194</f>
        <v>0</v>
      </c>
      <c r="BF194" s="176" t="str">
        <f t="array" ref="BF194">IFERROR(INDEX(FDONN,MATCH($BF$4&amp;$E194,FNOM&amp;FDATE,0),3)," ")</f>
        <v xml:space="preserve"> </v>
      </c>
      <c r="BG194" s="178" t="str">
        <f t="array" ref="BG194">IFERROR(INDEX(FDONN,MATCH($BF$4&amp;$E194,FNOM&amp;FDATE,0),4)," ")</f>
        <v xml:space="preserve"> </v>
      </c>
      <c r="BH194" s="187">
        <f t="shared" si="472"/>
        <v>0</v>
      </c>
      <c r="BI194" s="188">
        <f>BH194</f>
        <v>0</v>
      </c>
      <c r="BJ194" s="176" t="str">
        <f t="array" ref="BJ194">IFERROR(INDEX(FDONN,MATCH($BJ$4&amp;$E194,FNOM&amp;FDATE,0),3)," ")</f>
        <v xml:space="preserve"> </v>
      </c>
      <c r="BK194" s="178" t="str">
        <f t="array" ref="BK194">IFERROR(INDEX(FDONN,MATCH($BJ$4&amp;$E194,FNOM&amp;FDATE,0),4)," ")</f>
        <v xml:space="preserve"> </v>
      </c>
      <c r="BL194" s="187">
        <f t="shared" si="473"/>
        <v>0</v>
      </c>
      <c r="BM194" s="188">
        <f>BL194</f>
        <v>0</v>
      </c>
      <c r="BN194" s="176" t="str">
        <f t="array" ref="BN194">IFERROR(INDEX(FDONN,MATCH($BN$4&amp;$E194,FNOM&amp;FDATE,0),3)," ")</f>
        <v xml:space="preserve"> </v>
      </c>
      <c r="BO194" s="178" t="str">
        <f t="array" ref="BO194">IFERROR(INDEX(FDONN,MATCH($BN$4&amp;$E194,FNOM&amp;FDATE,0),4)," ")</f>
        <v xml:space="preserve"> </v>
      </c>
      <c r="BP194" s="187">
        <f t="shared" si="474"/>
        <v>0</v>
      </c>
      <c r="BQ194" s="188">
        <f>BP194</f>
        <v>0</v>
      </c>
      <c r="BR194" s="176" t="str">
        <f t="array" ref="BR194">IFERROR(INDEX(FDONN,MATCH($BR$4&amp;$E194,FNOM&amp;FDATE,0),3)," ")</f>
        <v xml:space="preserve"> </v>
      </c>
      <c r="BS194" s="178" t="str">
        <f t="array" ref="BS194">IFERROR(INDEX(FDONN,MATCH($BR$4&amp;$E194,FNOM&amp;FDATE,0),4)," ")</f>
        <v xml:space="preserve"> </v>
      </c>
      <c r="BT194" s="187">
        <f t="shared" si="475"/>
        <v>0</v>
      </c>
      <c r="BU194" s="188">
        <f>BT194</f>
        <v>0</v>
      </c>
      <c r="BV194" s="176" t="str">
        <f t="array" ref="BV194">IFERROR(INDEX(FDONN,MATCH($BV$4&amp;$E194,FNOM&amp;FDATE,0),3)," ")</f>
        <v xml:space="preserve"> </v>
      </c>
      <c r="BW194" s="178" t="str">
        <f t="array" ref="BW194">IFERROR(INDEX(FDONN,MATCH($BV$4&amp;$E194,FNOM&amp;FDATE,0),4)," ")</f>
        <v xml:space="preserve"> </v>
      </c>
      <c r="BX194" s="187">
        <f t="shared" si="476"/>
        <v>0</v>
      </c>
      <c r="BY194" s="188">
        <f>BX194</f>
        <v>0</v>
      </c>
      <c r="BZ194" s="176" t="str">
        <f t="array" ref="BZ194">IFERROR(INDEX(FDONN,MATCH($BZ$4&amp;$E194,FNOM&amp;FDATE,0),3)," ")</f>
        <v xml:space="preserve"> </v>
      </c>
      <c r="CA194" s="178" t="str">
        <f t="array" ref="CA194">IFERROR(INDEX(FDONN,MATCH($BZ$4&amp;$E194,FNOM&amp;FDATE,0),4)," ")</f>
        <v xml:space="preserve"> </v>
      </c>
      <c r="CB194" s="187">
        <f t="shared" si="477"/>
        <v>0</v>
      </c>
      <c r="CC194" s="188">
        <f>CB194</f>
        <v>0</v>
      </c>
      <c r="CD194" s="176" t="str">
        <f t="array" ref="CD194">IFERROR(INDEX(FDONN,MATCH($CD$4&amp;$E194,FNOM&amp;FDATE,0),3)," ")</f>
        <v xml:space="preserve"> </v>
      </c>
      <c r="CE194" s="178" t="str">
        <f t="array" ref="CE194">IFERROR(INDEX(FDONN,MATCH($CD$4&amp;$E194,FNOM&amp;FDATE,0),4)," ")</f>
        <v xml:space="preserve"> </v>
      </c>
      <c r="CF194" s="187">
        <f t="shared" si="478"/>
        <v>0</v>
      </c>
      <c r="CG194" s="188">
        <f>CF194</f>
        <v>0</v>
      </c>
      <c r="CH194" s="176" t="str">
        <f t="array" ref="CH194">IFERROR(INDEX(FDONN,MATCH($CH$4&amp;$E194,FNOM&amp;FDATE,0),3)," ")</f>
        <v xml:space="preserve"> </v>
      </c>
      <c r="CI194" s="178" t="str">
        <f t="array" ref="CI194">IFERROR(INDEX(FDONN,MATCH($CH$4&amp;$E194,FNOM&amp;FDATE,0),4)," ")</f>
        <v xml:space="preserve"> </v>
      </c>
      <c r="CJ194" s="187">
        <f t="shared" si="479"/>
        <v>0</v>
      </c>
      <c r="CK194" s="188">
        <f>CJ194</f>
        <v>0</v>
      </c>
      <c r="CL194" s="176" t="str">
        <f t="array" ref="CL194">IFERROR(INDEX(FDONN,MATCH($CL$4&amp;$E194,FNOM&amp;FDATE,0),3)," ")</f>
        <v xml:space="preserve"> </v>
      </c>
      <c r="CM194" s="178" t="str">
        <f t="array" ref="CM194">IFERROR(INDEX(FDONN,MATCH($CL$4&amp;$E194,FNOM&amp;FDATE,0),4)," ")</f>
        <v xml:space="preserve"> </v>
      </c>
      <c r="CN194" s="187">
        <f t="shared" si="480"/>
        <v>0</v>
      </c>
      <c r="CO194" s="188">
        <f>CN194</f>
        <v>0</v>
      </c>
      <c r="CP194" s="176" t="str">
        <f t="array" ref="CP194">IFERROR(INDEX(FDONN,MATCH($CP$4&amp;$E194,FNOM&amp;FDATE,0),3)," ")</f>
        <v xml:space="preserve"> </v>
      </c>
      <c r="CQ194" s="178" t="str">
        <f t="array" ref="CQ194">IFERROR(INDEX(FDONN,MATCH($CP$4&amp;$E194,FNOM&amp;FDATE,0),4)," ")</f>
        <v xml:space="preserve"> </v>
      </c>
      <c r="CR194" s="187">
        <f t="shared" si="481"/>
        <v>0</v>
      </c>
      <c r="CS194" s="188">
        <f>CR194</f>
        <v>0</v>
      </c>
      <c r="CT194" s="176" t="str">
        <f t="array" ref="CT194">IFERROR(INDEX(FDONN,MATCH($CT$4&amp;$E194,FNOM&amp;FDATE,0),3)," ")</f>
        <v xml:space="preserve"> </v>
      </c>
      <c r="CU194" s="178" t="str">
        <f t="array" ref="CU194">IFERROR(INDEX(FDONN,MATCH($CT$4&amp;$E194,FNOM&amp;FDATE,0),4)," ")</f>
        <v xml:space="preserve"> </v>
      </c>
      <c r="CV194" s="187">
        <f t="shared" si="482"/>
        <v>0</v>
      </c>
      <c r="CW194" s="188">
        <f>CV194</f>
        <v>0</v>
      </c>
      <c r="CX194" s="176" t="str">
        <f t="array" ref="CX194">IFERROR(INDEX(FDONN,MATCH($CX$4&amp;$E194,FNOM&amp;FDATE,0),3)," ")</f>
        <v xml:space="preserve"> </v>
      </c>
      <c r="CY194" s="178" t="str">
        <f t="array" ref="CY194">IFERROR(INDEX(FDONN,MATCH($CX$4&amp;$E194,FNOM&amp;FDATE,0),4)," ")</f>
        <v xml:space="preserve"> </v>
      </c>
      <c r="CZ194" s="187">
        <f t="shared" si="483"/>
        <v>0</v>
      </c>
      <c r="DA194" s="188">
        <f>CZ194</f>
        <v>0</v>
      </c>
      <c r="DB194" s="176" t="str">
        <f t="array" ref="DB194">IFERROR(INDEX(FDONN,MATCH($DB$4&amp;$E194,FNOM&amp;FDATE,0),3)," ")</f>
        <v xml:space="preserve"> </v>
      </c>
      <c r="DC194" s="178" t="str">
        <f t="array" ref="DC194">IFERROR(INDEX(FDONN,MATCH($DB$4&amp;$E194,FNOM&amp;FDATE,0),4)," ")</f>
        <v xml:space="preserve"> </v>
      </c>
      <c r="DD194" s="187">
        <f t="shared" si="484"/>
        <v>0</v>
      </c>
      <c r="DE194" s="188">
        <f>DD194</f>
        <v>0</v>
      </c>
      <c r="DF194" s="176" t="str">
        <f t="array" ref="DF194">IFERROR(INDEX(FDONN,MATCH($DF$4&amp;$E194,FNOM&amp;FDATE,0),3)," ")</f>
        <v xml:space="preserve"> </v>
      </c>
      <c r="DG194" s="178" t="str">
        <f t="array" ref="DG194">IFERROR(INDEX(FDONN,MATCH($DF$4&amp;$E194,FNOM&amp;FDATE,0),4)," ")</f>
        <v xml:space="preserve"> </v>
      </c>
      <c r="DH194" s="187">
        <f t="shared" si="485"/>
        <v>0</v>
      </c>
      <c r="DI194" s="188">
        <f>DH194</f>
        <v>0</v>
      </c>
      <c r="DJ194" s="176" t="str">
        <f t="array" ref="DJ194">IFERROR(INDEX(FDONN,MATCH($DJ$4&amp;$E194,FNOM&amp;FDATE,0),3)," ")</f>
        <v xml:space="preserve"> </v>
      </c>
      <c r="DK194" s="178" t="str">
        <f t="array" ref="DK194">IFERROR(INDEX(FDONN,MATCH($DJ$4&amp;$E194,FNOM&amp;FDATE,0),4)," ")</f>
        <v xml:space="preserve"> </v>
      </c>
      <c r="DL194" s="187">
        <f t="shared" si="486"/>
        <v>0</v>
      </c>
      <c r="DM194" s="188">
        <f>DL194</f>
        <v>0</v>
      </c>
      <c r="DN194" s="194" t="str">
        <f t="array" ref="DN194">IFERROR(INDEX(FDONN,MATCH($DN$4&amp;$E194,FNOM&amp;FDATE,0),3)," ")</f>
        <v xml:space="preserve"> </v>
      </c>
      <c r="DO194" s="178" t="str">
        <f t="array" ref="DO194">IFERROR(INDEX(FDONN,MATCH($DN$4&amp;$E194,FNOM&amp;FDATE,0),4)," ")</f>
        <v xml:space="preserve"> </v>
      </c>
      <c r="DP194" s="187">
        <f t="shared" si="487"/>
        <v>0</v>
      </c>
      <c r="DQ194" s="188">
        <f>DP194</f>
        <v>0</v>
      </c>
    </row>
    <row r="195" spans="1:121" ht="16.5" thickBot="1" x14ac:dyDescent="0.3">
      <c r="A195" s="97"/>
      <c r="B195" s="95">
        <f t="shared" si="453"/>
        <v>2</v>
      </c>
      <c r="C195" s="95">
        <f t="shared" si="454"/>
        <v>28</v>
      </c>
      <c r="D195" s="95">
        <f t="shared" si="455"/>
        <v>7</v>
      </c>
      <c r="E195" s="156">
        <f t="shared" si="458"/>
        <v>43655</v>
      </c>
      <c r="F195" s="176" t="str">
        <f t="array" ref="F195">IFERROR(INDEX(Etat!A:C,MATCH('2019'!$F$4:$I$4&amp;'2019'!$E195,FNOM&amp;FDATE,0),3)," ")</f>
        <v xml:space="preserve"> </v>
      </c>
      <c r="G195" s="178" t="str">
        <f t="array" ref="G195">IFERROR(INDEX(Etat!A:D,MATCH('2019'!$F$4:$I$4&amp;'2019'!$E195,FNOM&amp;FDATE,0),4)," ")</f>
        <v xml:space="preserve"> </v>
      </c>
      <c r="H195" s="187">
        <f t="shared" si="459"/>
        <v>0</v>
      </c>
      <c r="I195" s="188">
        <f t="shared" si="523"/>
        <v>0</v>
      </c>
      <c r="J195" s="176" t="str">
        <f t="array" ref="J195">IFERROR(INDEX(FDONN,MATCH($J$4&amp;$E195,FNOM&amp;FDATE,0),3)," ")</f>
        <v xml:space="preserve"> </v>
      </c>
      <c r="K195" s="178" t="str">
        <f t="array" ref="K195">IFERROR(INDEX(FDONN,MATCH($J$4&amp;$E195,FNOM&amp;FDATE,0),4)," ")</f>
        <v xml:space="preserve"> </v>
      </c>
      <c r="L195" s="187">
        <f t="shared" si="460"/>
        <v>0</v>
      </c>
      <c r="M195" s="188">
        <f t="shared" si="492"/>
        <v>0</v>
      </c>
      <c r="N195" s="176" t="str">
        <f t="array" ref="N195">IFERROR(INDEX(FDONN,MATCH($N$4&amp;$E195,FNOM&amp;FDATE,0),3)," ")</f>
        <v xml:space="preserve"> </v>
      </c>
      <c r="O195" s="178" t="str">
        <f t="array" ref="O195">IFERROR(INDEX(FDONN,MATCH($N$4&amp;$E195,FNOM&amp;FDATE,0),4)," ")</f>
        <v xml:space="preserve"> </v>
      </c>
      <c r="P195" s="187">
        <f t="shared" si="461"/>
        <v>0</v>
      </c>
      <c r="Q195" s="188">
        <f t="shared" si="493"/>
        <v>0</v>
      </c>
      <c r="R195" s="176" t="str">
        <f t="array" ref="R195">IFERROR(INDEX(FDONN,MATCH($R$4&amp;$E195,FNOM&amp;FDATE,0),3)," ")</f>
        <v xml:space="preserve"> </v>
      </c>
      <c r="S195" s="178" t="str">
        <f t="array" ref="S195">IFERROR(INDEX(FDONN,MATCH($R$4&amp;$E195,FNOM&amp;FDATE,0),4)," ")</f>
        <v xml:space="preserve"> </v>
      </c>
      <c r="T195" s="187">
        <f t="shared" si="462"/>
        <v>0</v>
      </c>
      <c r="U195" s="188">
        <f t="shared" si="494"/>
        <v>0</v>
      </c>
      <c r="V195" s="176" t="str">
        <f t="array" ref="V195">IFERROR(INDEX(FDONN,MATCH($V$4&amp;$E195,FNOM&amp;FDATE,0),3)," ")</f>
        <v xml:space="preserve"> </v>
      </c>
      <c r="W195" s="178" t="str">
        <f t="array" ref="W195">IFERROR(INDEX(FDONN,MATCH($V$4&amp;$E195,FNOM&amp;FDATE,0),4)," ")</f>
        <v xml:space="preserve"> </v>
      </c>
      <c r="X195" s="187">
        <f t="shared" si="463"/>
        <v>0</v>
      </c>
      <c r="Y195" s="188">
        <f t="shared" si="495"/>
        <v>0</v>
      </c>
      <c r="Z195" s="176" t="str">
        <f t="array" ref="Z195">IFERROR(INDEX(FDONN,MATCH($Z$4&amp;$E195,FNOM&amp;FDATE,0),3)," ")</f>
        <v xml:space="preserve"> </v>
      </c>
      <c r="AA195" s="178" t="str">
        <f t="array" ref="AA195">IFERROR(INDEX(FDONN,MATCH($Z$4&amp;$E195,FNOM&amp;FDATE,0),4)," ")</f>
        <v xml:space="preserve"> </v>
      </c>
      <c r="AB195" s="187">
        <f t="shared" si="464"/>
        <v>0</v>
      </c>
      <c r="AC195" s="188">
        <f t="shared" si="496"/>
        <v>0</v>
      </c>
      <c r="AD195" s="176" t="str">
        <f t="shared" si="456"/>
        <v xml:space="preserve"> </v>
      </c>
      <c r="AE195" s="178" t="str">
        <f t="shared" si="457"/>
        <v xml:space="preserve"> </v>
      </c>
      <c r="AF195" s="187">
        <f t="shared" si="465"/>
        <v>0</v>
      </c>
      <c r="AG195" s="188">
        <f t="shared" si="497"/>
        <v>0</v>
      </c>
      <c r="AH195" s="176" t="str">
        <f t="array" ref="AH195">IFERROR(INDEX(FDONN,MATCH($AH$4&amp;$E195,FNOM&amp;FDATE,0),3)," ")</f>
        <v xml:space="preserve"> </v>
      </c>
      <c r="AI195" s="178" t="str">
        <f t="array" ref="AI195">IFERROR(INDEX(FDONN,MATCH($AH$4&amp;$E195,FNOM&amp;FDATE,0),4)," ")</f>
        <v xml:space="preserve"> </v>
      </c>
      <c r="AJ195" s="187">
        <f t="shared" si="466"/>
        <v>0</v>
      </c>
      <c r="AK195" s="188">
        <f t="shared" si="498"/>
        <v>0</v>
      </c>
      <c r="AL195" s="176" t="str">
        <f t="array" ref="AL195">IFERROR(INDEX(FDONN,MATCH($AL$4&amp;$E195,FNOM&amp;FDATE,0),3)," ")</f>
        <v xml:space="preserve"> </v>
      </c>
      <c r="AM195" s="178" t="str">
        <f t="array" ref="AM195">IFERROR(INDEX(FDONN,MATCH($AL$4&amp;$E195,FNOM&amp;FDATE,0),4)," ")</f>
        <v xml:space="preserve"> </v>
      </c>
      <c r="AN195" s="187">
        <f t="shared" si="467"/>
        <v>0</v>
      </c>
      <c r="AO195" s="188">
        <f t="shared" si="499"/>
        <v>0</v>
      </c>
      <c r="AP195" s="176" t="str">
        <f t="array" ref="AP195">IFERROR(INDEX(FDONN,MATCH($AP$4&amp;$E195,FNOM&amp;FDATE,0),3)," ")</f>
        <v xml:space="preserve"> </v>
      </c>
      <c r="AQ195" s="178" t="str">
        <f t="array" ref="AQ195">IFERROR(INDEX(FDONN,MATCH($AP$4&amp;$E195,FNOM&amp;FDATE,0),4)," ")</f>
        <v xml:space="preserve"> </v>
      </c>
      <c r="AR195" s="187">
        <f t="shared" si="468"/>
        <v>0</v>
      </c>
      <c r="AS195" s="188">
        <f t="shared" si="500"/>
        <v>0</v>
      </c>
      <c r="AT195" s="176" t="str">
        <f t="array" ref="AT195">IFERROR(INDEX(FDONN,MATCH($AT$4&amp;$E195,FNOM&amp;FDATE,0),3)," ")</f>
        <v xml:space="preserve"> </v>
      </c>
      <c r="AU195" s="178" t="str">
        <f t="array" ref="AU195">IFERROR(INDEX(FDONN,MATCH($AT$4&amp;$E195,FNOM&amp;FDATE,0),4)," ")</f>
        <v xml:space="preserve"> </v>
      </c>
      <c r="AV195" s="187">
        <f t="shared" si="469"/>
        <v>0</v>
      </c>
      <c r="AW195" s="188">
        <f t="shared" si="501"/>
        <v>0</v>
      </c>
      <c r="AX195" s="176" t="str">
        <f t="array" ref="AX195">IFERROR(INDEX(FDONN,MATCH($AX$4&amp;$E195,FNOM&amp;FDATE,0),3)," ")</f>
        <v xml:space="preserve"> </v>
      </c>
      <c r="AY195" s="178" t="str">
        <f t="array" ref="AY195">IFERROR(INDEX(FDONN,MATCH($AX$4&amp;$E195,FNOM&amp;FDATE,0),4)," ")</f>
        <v xml:space="preserve"> </v>
      </c>
      <c r="AZ195" s="187">
        <f t="shared" si="470"/>
        <v>0</v>
      </c>
      <c r="BA195" s="188">
        <f t="shared" si="502"/>
        <v>0</v>
      </c>
      <c r="BB195" s="176" t="str">
        <f t="array" ref="BB195">IFERROR(INDEX(FDONN,MATCH($BB$4&amp;$E195,FNOM&amp;FDATE,0),3)," ")</f>
        <v xml:space="preserve"> </v>
      </c>
      <c r="BC195" s="178" t="str">
        <f t="array" ref="BC195">IFERROR(INDEX(FDONN,MATCH($BB$4&amp;$E195,FNOM&amp;FDATE,0),4)," ")</f>
        <v xml:space="preserve"> </v>
      </c>
      <c r="BD195" s="187">
        <f t="shared" si="471"/>
        <v>0</v>
      </c>
      <c r="BE195" s="188">
        <f t="shared" si="503"/>
        <v>0</v>
      </c>
      <c r="BF195" s="176" t="str">
        <f t="array" ref="BF195">IFERROR(INDEX(FDONN,MATCH($BF$4&amp;$E195,FNOM&amp;FDATE,0),3)," ")</f>
        <v xml:space="preserve"> </v>
      </c>
      <c r="BG195" s="178" t="str">
        <f t="array" ref="BG195">IFERROR(INDEX(FDONN,MATCH($BF$4&amp;$E195,FNOM&amp;FDATE,0),4)," ")</f>
        <v xml:space="preserve"> </v>
      </c>
      <c r="BH195" s="187">
        <f t="shared" si="472"/>
        <v>0</v>
      </c>
      <c r="BI195" s="188">
        <f t="shared" si="504"/>
        <v>0</v>
      </c>
      <c r="BJ195" s="176" t="str">
        <f t="array" ref="BJ195">IFERROR(INDEX(FDONN,MATCH($BJ$4&amp;$E195,FNOM&amp;FDATE,0),3)," ")</f>
        <v xml:space="preserve"> </v>
      </c>
      <c r="BK195" s="178" t="str">
        <f t="array" ref="BK195">IFERROR(INDEX(FDONN,MATCH($BJ$4&amp;$E195,FNOM&amp;FDATE,0),4)," ")</f>
        <v xml:space="preserve"> </v>
      </c>
      <c r="BL195" s="187">
        <f t="shared" si="473"/>
        <v>0</v>
      </c>
      <c r="BM195" s="188">
        <f t="shared" si="505"/>
        <v>0</v>
      </c>
      <c r="BN195" s="176" t="str">
        <f t="array" ref="BN195">IFERROR(INDEX(FDONN,MATCH($BN$4&amp;$E195,FNOM&amp;FDATE,0),3)," ")</f>
        <v xml:space="preserve"> </v>
      </c>
      <c r="BO195" s="178" t="str">
        <f t="array" ref="BO195">IFERROR(INDEX(FDONN,MATCH($BN$4&amp;$E195,FNOM&amp;FDATE,0),4)," ")</f>
        <v xml:space="preserve"> </v>
      </c>
      <c r="BP195" s="187">
        <f t="shared" si="474"/>
        <v>0</v>
      </c>
      <c r="BQ195" s="188">
        <f t="shared" si="506"/>
        <v>0</v>
      </c>
      <c r="BR195" s="176" t="str">
        <f t="array" ref="BR195">IFERROR(INDEX(FDONN,MATCH($BR$4&amp;$E195,FNOM&amp;FDATE,0),3)," ")</f>
        <v xml:space="preserve"> </v>
      </c>
      <c r="BS195" s="178" t="str">
        <f t="array" ref="BS195">IFERROR(INDEX(FDONN,MATCH($BR$4&amp;$E195,FNOM&amp;FDATE,0),4)," ")</f>
        <v xml:space="preserve"> </v>
      </c>
      <c r="BT195" s="187">
        <f t="shared" si="475"/>
        <v>0</v>
      </c>
      <c r="BU195" s="188">
        <f t="shared" si="507"/>
        <v>0</v>
      </c>
      <c r="BV195" s="176" t="str">
        <f t="array" ref="BV195">IFERROR(INDEX(FDONN,MATCH($BV$4&amp;$E195,FNOM&amp;FDATE,0),3)," ")</f>
        <v xml:space="preserve"> </v>
      </c>
      <c r="BW195" s="178" t="str">
        <f t="array" ref="BW195">IFERROR(INDEX(FDONN,MATCH($BV$4&amp;$E195,FNOM&amp;FDATE,0),4)," ")</f>
        <v xml:space="preserve"> </v>
      </c>
      <c r="BX195" s="187">
        <f t="shared" si="476"/>
        <v>0</v>
      </c>
      <c r="BY195" s="188">
        <f t="shared" si="508"/>
        <v>0</v>
      </c>
      <c r="BZ195" s="176" t="str">
        <f t="array" ref="BZ195">IFERROR(INDEX(FDONN,MATCH($BZ$4&amp;$E195,FNOM&amp;FDATE,0),3)," ")</f>
        <v xml:space="preserve"> </v>
      </c>
      <c r="CA195" s="178" t="str">
        <f t="array" ref="CA195">IFERROR(INDEX(FDONN,MATCH($BZ$4&amp;$E195,FNOM&amp;FDATE,0),4)," ")</f>
        <v xml:space="preserve"> </v>
      </c>
      <c r="CB195" s="187">
        <f t="shared" si="477"/>
        <v>0</v>
      </c>
      <c r="CC195" s="188">
        <f t="shared" si="509"/>
        <v>0</v>
      </c>
      <c r="CD195" s="176" t="str">
        <f t="array" ref="CD195">IFERROR(INDEX(FDONN,MATCH($CD$4&amp;$E195,FNOM&amp;FDATE,0),3)," ")</f>
        <v xml:space="preserve"> </v>
      </c>
      <c r="CE195" s="178" t="str">
        <f t="array" ref="CE195">IFERROR(INDEX(FDONN,MATCH($CD$4&amp;$E195,FNOM&amp;FDATE,0),4)," ")</f>
        <v xml:space="preserve"> </v>
      </c>
      <c r="CF195" s="187">
        <f t="shared" si="478"/>
        <v>0</v>
      </c>
      <c r="CG195" s="188">
        <f t="shared" si="510"/>
        <v>0</v>
      </c>
      <c r="CH195" s="176" t="str">
        <f t="array" ref="CH195">IFERROR(INDEX(FDONN,MATCH($CH$4&amp;$E195,FNOM&amp;FDATE,0),3)," ")</f>
        <v xml:space="preserve"> </v>
      </c>
      <c r="CI195" s="178" t="str">
        <f t="array" ref="CI195">IFERROR(INDEX(FDONN,MATCH($CH$4&amp;$E195,FNOM&amp;FDATE,0),4)," ")</f>
        <v xml:space="preserve"> </v>
      </c>
      <c r="CJ195" s="187">
        <f t="shared" si="479"/>
        <v>0</v>
      </c>
      <c r="CK195" s="188">
        <f t="shared" si="511"/>
        <v>0</v>
      </c>
      <c r="CL195" s="176" t="str">
        <f t="array" ref="CL195">IFERROR(INDEX(FDONN,MATCH($CL$4&amp;$E195,FNOM&amp;FDATE,0),3)," ")</f>
        <v xml:space="preserve"> </v>
      </c>
      <c r="CM195" s="178" t="str">
        <f t="array" ref="CM195">IFERROR(INDEX(FDONN,MATCH($CL$4&amp;$E195,FNOM&amp;FDATE,0),4)," ")</f>
        <v xml:space="preserve"> </v>
      </c>
      <c r="CN195" s="187">
        <f t="shared" si="480"/>
        <v>0</v>
      </c>
      <c r="CO195" s="188">
        <f t="shared" si="512"/>
        <v>0</v>
      </c>
      <c r="CP195" s="176" t="str">
        <f t="array" ref="CP195">IFERROR(INDEX(FDONN,MATCH($CP$4&amp;$E195,FNOM&amp;FDATE,0),3)," ")</f>
        <v xml:space="preserve"> </v>
      </c>
      <c r="CQ195" s="178" t="str">
        <f t="array" ref="CQ195">IFERROR(INDEX(FDONN,MATCH($CP$4&amp;$E195,FNOM&amp;FDATE,0),4)," ")</f>
        <v xml:space="preserve"> </v>
      </c>
      <c r="CR195" s="187">
        <f t="shared" si="481"/>
        <v>0</v>
      </c>
      <c r="CS195" s="188">
        <f t="shared" si="513"/>
        <v>0</v>
      </c>
      <c r="CT195" s="176" t="str">
        <f t="array" ref="CT195">IFERROR(INDEX(FDONN,MATCH($CT$4&amp;$E195,FNOM&amp;FDATE,0),3)," ")</f>
        <v xml:space="preserve"> </v>
      </c>
      <c r="CU195" s="178" t="str">
        <f t="array" ref="CU195">IFERROR(INDEX(FDONN,MATCH($CT$4&amp;$E195,FNOM&amp;FDATE,0),4)," ")</f>
        <v xml:space="preserve"> </v>
      </c>
      <c r="CV195" s="187">
        <f t="shared" si="482"/>
        <v>0</v>
      </c>
      <c r="CW195" s="188">
        <f t="shared" si="514"/>
        <v>0</v>
      </c>
      <c r="CX195" s="176" t="str">
        <f t="array" ref="CX195">IFERROR(INDEX(FDONN,MATCH($CX$4&amp;$E195,FNOM&amp;FDATE,0),3)," ")</f>
        <v xml:space="preserve"> </v>
      </c>
      <c r="CY195" s="178" t="str">
        <f t="array" ref="CY195">IFERROR(INDEX(FDONN,MATCH($CX$4&amp;$E195,FNOM&amp;FDATE,0),4)," ")</f>
        <v xml:space="preserve"> </v>
      </c>
      <c r="CZ195" s="187">
        <f t="shared" si="483"/>
        <v>0</v>
      </c>
      <c r="DA195" s="188">
        <f t="shared" si="515"/>
        <v>0</v>
      </c>
      <c r="DB195" s="176" t="str">
        <f t="array" ref="DB195">IFERROR(INDEX(FDONN,MATCH($DB$4&amp;$E195,FNOM&amp;FDATE,0),3)," ")</f>
        <v xml:space="preserve"> </v>
      </c>
      <c r="DC195" s="178" t="str">
        <f t="array" ref="DC195">IFERROR(INDEX(FDONN,MATCH($DB$4&amp;$E195,FNOM&amp;FDATE,0),4)," ")</f>
        <v xml:space="preserve"> </v>
      </c>
      <c r="DD195" s="187">
        <f t="shared" si="484"/>
        <v>0</v>
      </c>
      <c r="DE195" s="188">
        <f t="shared" si="516"/>
        <v>0</v>
      </c>
      <c r="DF195" s="176" t="str">
        <f t="array" ref="DF195">IFERROR(INDEX(FDONN,MATCH($DF$4&amp;$E195,FNOM&amp;FDATE,0),3)," ")</f>
        <v xml:space="preserve"> </v>
      </c>
      <c r="DG195" s="178" t="str">
        <f t="array" ref="DG195">IFERROR(INDEX(FDONN,MATCH($DF$4&amp;$E195,FNOM&amp;FDATE,0),4)," ")</f>
        <v xml:space="preserve"> </v>
      </c>
      <c r="DH195" s="187">
        <f t="shared" si="485"/>
        <v>0</v>
      </c>
      <c r="DI195" s="188">
        <f t="shared" si="517"/>
        <v>0</v>
      </c>
      <c r="DJ195" s="176" t="str">
        <f t="array" ref="DJ195">IFERROR(INDEX(FDONN,MATCH($DJ$4&amp;$E195,FNOM&amp;FDATE,0),3)," ")</f>
        <v xml:space="preserve"> </v>
      </c>
      <c r="DK195" s="178" t="str">
        <f t="array" ref="DK195">IFERROR(INDEX(FDONN,MATCH($DJ$4&amp;$E195,FNOM&amp;FDATE,0),4)," ")</f>
        <v xml:space="preserve"> </v>
      </c>
      <c r="DL195" s="187">
        <f t="shared" si="486"/>
        <v>0</v>
      </c>
      <c r="DM195" s="188">
        <f t="shared" si="518"/>
        <v>0</v>
      </c>
      <c r="DN195" s="194" t="str">
        <f t="array" ref="DN195">IFERROR(INDEX(FDONN,MATCH($DN$4&amp;$E195,FNOM&amp;FDATE,0),3)," ")</f>
        <v xml:space="preserve"> </v>
      </c>
      <c r="DO195" s="178" t="str">
        <f t="array" ref="DO195">IFERROR(INDEX(FDONN,MATCH($DN$4&amp;$E195,FNOM&amp;FDATE,0),4)," ")</f>
        <v xml:space="preserve"> </v>
      </c>
      <c r="DP195" s="187">
        <f t="shared" si="487"/>
        <v>0</v>
      </c>
      <c r="DQ195" s="188">
        <f t="shared" si="519"/>
        <v>0</v>
      </c>
    </row>
    <row r="196" spans="1:121" ht="16.5" thickBot="1" x14ac:dyDescent="0.3">
      <c r="A196" s="97"/>
      <c r="B196" s="95">
        <f t="shared" si="453"/>
        <v>3</v>
      </c>
      <c r="C196" s="95">
        <f t="shared" si="454"/>
        <v>28</v>
      </c>
      <c r="D196" s="95">
        <f t="shared" si="455"/>
        <v>7</v>
      </c>
      <c r="E196" s="156">
        <f t="shared" si="458"/>
        <v>43656</v>
      </c>
      <c r="F196" s="176" t="str">
        <f t="array" ref="F196">IFERROR(INDEX(Etat!A:C,MATCH('2019'!$F$4:$I$4&amp;'2019'!$E196,FNOM&amp;FDATE,0),3)," ")</f>
        <v xml:space="preserve"> </v>
      </c>
      <c r="G196" s="178" t="str">
        <f t="array" ref="G196">IFERROR(INDEX(Etat!A:D,MATCH('2019'!$F$4:$I$4&amp;'2019'!$E196,FNOM&amp;FDATE,0),4)," ")</f>
        <v xml:space="preserve"> </v>
      </c>
      <c r="H196" s="187">
        <f t="shared" si="459"/>
        <v>0</v>
      </c>
      <c r="I196" s="188">
        <f t="shared" ref="I196:I202" si="524">I195+H196</f>
        <v>0</v>
      </c>
      <c r="J196" s="176" t="str">
        <f t="array" ref="J196">IFERROR(INDEX(FDONN,MATCH($J$4&amp;$E196,FNOM&amp;FDATE,0),3)," ")</f>
        <v xml:space="preserve"> </v>
      </c>
      <c r="K196" s="178" t="str">
        <f t="array" ref="K196">IFERROR(INDEX(FDONN,MATCH($J$4&amp;$E196,FNOM&amp;FDATE,0),4)," ")</f>
        <v xml:space="preserve"> </v>
      </c>
      <c r="L196" s="187">
        <f t="shared" si="460"/>
        <v>0</v>
      </c>
      <c r="M196" s="188">
        <f t="shared" si="492"/>
        <v>0</v>
      </c>
      <c r="N196" s="176" t="str">
        <f t="array" ref="N196">IFERROR(INDEX(FDONN,MATCH($N$4&amp;$E196,FNOM&amp;FDATE,0),3)," ")</f>
        <v xml:space="preserve"> </v>
      </c>
      <c r="O196" s="178" t="str">
        <f t="array" ref="O196">IFERROR(INDEX(FDONN,MATCH($N$4&amp;$E196,FNOM&amp;FDATE,0),4)," ")</f>
        <v xml:space="preserve"> </v>
      </c>
      <c r="P196" s="187">
        <f t="shared" si="461"/>
        <v>0</v>
      </c>
      <c r="Q196" s="188">
        <f t="shared" si="493"/>
        <v>0</v>
      </c>
      <c r="R196" s="176" t="str">
        <f t="array" ref="R196">IFERROR(INDEX(FDONN,MATCH($R$4&amp;$E196,FNOM&amp;FDATE,0),3)," ")</f>
        <v xml:space="preserve"> </v>
      </c>
      <c r="S196" s="178" t="str">
        <f t="array" ref="S196">IFERROR(INDEX(FDONN,MATCH($R$4&amp;$E196,FNOM&amp;FDATE,0),4)," ")</f>
        <v xml:space="preserve"> </v>
      </c>
      <c r="T196" s="187">
        <f t="shared" si="462"/>
        <v>0</v>
      </c>
      <c r="U196" s="188">
        <f t="shared" si="494"/>
        <v>0</v>
      </c>
      <c r="V196" s="176" t="str">
        <f t="array" ref="V196">IFERROR(INDEX(FDONN,MATCH($V$4&amp;$E196,FNOM&amp;FDATE,0),3)," ")</f>
        <v xml:space="preserve"> </v>
      </c>
      <c r="W196" s="178" t="str">
        <f t="array" ref="W196">IFERROR(INDEX(FDONN,MATCH($V$4&amp;$E196,FNOM&amp;FDATE,0),4)," ")</f>
        <v xml:space="preserve"> </v>
      </c>
      <c r="X196" s="187">
        <f t="shared" si="463"/>
        <v>0</v>
      </c>
      <c r="Y196" s="188">
        <f t="shared" si="495"/>
        <v>0</v>
      </c>
      <c r="Z196" s="176" t="str">
        <f t="array" ref="Z196">IFERROR(INDEX(FDONN,MATCH($Z$4&amp;$E196,FNOM&amp;FDATE,0),3)," ")</f>
        <v xml:space="preserve"> </v>
      </c>
      <c r="AA196" s="178" t="str">
        <f t="array" ref="AA196">IFERROR(INDEX(FDONN,MATCH($Z$4&amp;$E196,FNOM&amp;FDATE,0),4)," ")</f>
        <v xml:space="preserve"> </v>
      </c>
      <c r="AB196" s="187">
        <f t="shared" si="464"/>
        <v>0</v>
      </c>
      <c r="AC196" s="188">
        <f t="shared" si="496"/>
        <v>0</v>
      </c>
      <c r="AD196" s="176" t="str">
        <f t="shared" si="456"/>
        <v xml:space="preserve"> </v>
      </c>
      <c r="AE196" s="178" t="str">
        <f t="shared" si="457"/>
        <v xml:space="preserve"> </v>
      </c>
      <c r="AF196" s="187">
        <f t="shared" si="465"/>
        <v>0</v>
      </c>
      <c r="AG196" s="188">
        <f t="shared" si="497"/>
        <v>0</v>
      </c>
      <c r="AH196" s="176" t="str">
        <f t="array" ref="AH196">IFERROR(INDEX(FDONN,MATCH($AH$4&amp;$E196,FNOM&amp;FDATE,0),3)," ")</f>
        <v xml:space="preserve"> </v>
      </c>
      <c r="AI196" s="178" t="str">
        <f t="array" ref="AI196">IFERROR(INDEX(FDONN,MATCH($AH$4&amp;$E196,FNOM&amp;FDATE,0),4)," ")</f>
        <v xml:space="preserve"> </v>
      </c>
      <c r="AJ196" s="187">
        <f t="shared" si="466"/>
        <v>0</v>
      </c>
      <c r="AK196" s="188">
        <f t="shared" si="498"/>
        <v>0</v>
      </c>
      <c r="AL196" s="176" t="str">
        <f t="array" ref="AL196">IFERROR(INDEX(FDONN,MATCH($AL$4&amp;$E196,FNOM&amp;FDATE,0),3)," ")</f>
        <v xml:space="preserve"> </v>
      </c>
      <c r="AM196" s="178" t="str">
        <f t="array" ref="AM196">IFERROR(INDEX(FDONN,MATCH($AL$4&amp;$E196,FNOM&amp;FDATE,0),4)," ")</f>
        <v xml:space="preserve"> </v>
      </c>
      <c r="AN196" s="187">
        <f t="shared" si="467"/>
        <v>0</v>
      </c>
      <c r="AO196" s="188">
        <f t="shared" si="499"/>
        <v>0</v>
      </c>
      <c r="AP196" s="176" t="str">
        <f t="array" ref="AP196">IFERROR(INDEX(FDONN,MATCH($AP$4&amp;$E196,FNOM&amp;FDATE,0),3)," ")</f>
        <v xml:space="preserve"> </v>
      </c>
      <c r="AQ196" s="178" t="str">
        <f t="array" ref="AQ196">IFERROR(INDEX(FDONN,MATCH($AP$4&amp;$E196,FNOM&amp;FDATE,0),4)," ")</f>
        <v xml:space="preserve"> </v>
      </c>
      <c r="AR196" s="187">
        <f t="shared" si="468"/>
        <v>0</v>
      </c>
      <c r="AS196" s="188">
        <f t="shared" si="500"/>
        <v>0</v>
      </c>
      <c r="AT196" s="176" t="str">
        <f t="array" ref="AT196">IFERROR(INDEX(FDONN,MATCH($AT$4&amp;$E196,FNOM&amp;FDATE,0),3)," ")</f>
        <v xml:space="preserve"> </v>
      </c>
      <c r="AU196" s="178" t="str">
        <f t="array" ref="AU196">IFERROR(INDEX(FDONN,MATCH($AT$4&amp;$E196,FNOM&amp;FDATE,0),4)," ")</f>
        <v xml:space="preserve"> </v>
      </c>
      <c r="AV196" s="187">
        <f t="shared" si="469"/>
        <v>0</v>
      </c>
      <c r="AW196" s="188">
        <f t="shared" si="501"/>
        <v>0</v>
      </c>
      <c r="AX196" s="176" t="str">
        <f t="array" ref="AX196">IFERROR(INDEX(FDONN,MATCH($AX$4&amp;$E196,FNOM&amp;FDATE,0),3)," ")</f>
        <v xml:space="preserve"> </v>
      </c>
      <c r="AY196" s="178" t="str">
        <f t="array" ref="AY196">IFERROR(INDEX(FDONN,MATCH($AX$4&amp;$E196,FNOM&amp;FDATE,0),4)," ")</f>
        <v xml:space="preserve"> </v>
      </c>
      <c r="AZ196" s="187">
        <f t="shared" si="470"/>
        <v>0</v>
      </c>
      <c r="BA196" s="188">
        <f t="shared" si="502"/>
        <v>0</v>
      </c>
      <c r="BB196" s="176" t="str">
        <f t="array" ref="BB196">IFERROR(INDEX(FDONN,MATCH($BB$4&amp;$E196,FNOM&amp;FDATE,0),3)," ")</f>
        <v xml:space="preserve"> </v>
      </c>
      <c r="BC196" s="178" t="str">
        <f t="array" ref="BC196">IFERROR(INDEX(FDONN,MATCH($BB$4&amp;$E196,FNOM&amp;FDATE,0),4)," ")</f>
        <v xml:space="preserve"> </v>
      </c>
      <c r="BD196" s="187">
        <f t="shared" si="471"/>
        <v>0</v>
      </c>
      <c r="BE196" s="188">
        <f t="shared" si="503"/>
        <v>0</v>
      </c>
      <c r="BF196" s="176" t="str">
        <f t="array" ref="BF196">IFERROR(INDEX(FDONN,MATCH($BF$4&amp;$E196,FNOM&amp;FDATE,0),3)," ")</f>
        <v xml:space="preserve"> </v>
      </c>
      <c r="BG196" s="178" t="str">
        <f t="array" ref="BG196">IFERROR(INDEX(FDONN,MATCH($BF$4&amp;$E196,FNOM&amp;FDATE,0),4)," ")</f>
        <v xml:space="preserve"> </v>
      </c>
      <c r="BH196" s="187">
        <f t="shared" si="472"/>
        <v>0</v>
      </c>
      <c r="BI196" s="188">
        <f t="shared" si="504"/>
        <v>0</v>
      </c>
      <c r="BJ196" s="176" t="str">
        <f t="array" ref="BJ196">IFERROR(INDEX(FDONN,MATCH($BJ$4&amp;$E196,FNOM&amp;FDATE,0),3)," ")</f>
        <v xml:space="preserve"> </v>
      </c>
      <c r="BK196" s="178" t="str">
        <f t="array" ref="BK196">IFERROR(INDEX(FDONN,MATCH($BJ$4&amp;$E196,FNOM&amp;FDATE,0),4)," ")</f>
        <v xml:space="preserve"> </v>
      </c>
      <c r="BL196" s="187">
        <f t="shared" si="473"/>
        <v>0</v>
      </c>
      <c r="BM196" s="188">
        <f t="shared" si="505"/>
        <v>0</v>
      </c>
      <c r="BN196" s="176" t="str">
        <f t="array" ref="BN196">IFERROR(INDEX(FDONN,MATCH($BN$4&amp;$E196,FNOM&amp;FDATE,0),3)," ")</f>
        <v xml:space="preserve"> </v>
      </c>
      <c r="BO196" s="178" t="str">
        <f t="array" ref="BO196">IFERROR(INDEX(FDONN,MATCH($BN$4&amp;$E196,FNOM&amp;FDATE,0),4)," ")</f>
        <v xml:space="preserve"> </v>
      </c>
      <c r="BP196" s="187">
        <f t="shared" si="474"/>
        <v>0</v>
      </c>
      <c r="BQ196" s="188">
        <f t="shared" si="506"/>
        <v>0</v>
      </c>
      <c r="BR196" s="176" t="str">
        <f t="array" ref="BR196">IFERROR(INDEX(FDONN,MATCH($BR$4&amp;$E196,FNOM&amp;FDATE,0),3)," ")</f>
        <v xml:space="preserve"> </v>
      </c>
      <c r="BS196" s="178" t="str">
        <f t="array" ref="BS196">IFERROR(INDEX(FDONN,MATCH($BR$4&amp;$E196,FNOM&amp;FDATE,0),4)," ")</f>
        <v xml:space="preserve"> </v>
      </c>
      <c r="BT196" s="187">
        <f t="shared" si="475"/>
        <v>0</v>
      </c>
      <c r="BU196" s="188">
        <f t="shared" si="507"/>
        <v>0</v>
      </c>
      <c r="BV196" s="176" t="str">
        <f t="array" ref="BV196">IFERROR(INDEX(FDONN,MATCH($BV$4&amp;$E196,FNOM&amp;FDATE,0),3)," ")</f>
        <v xml:space="preserve"> </v>
      </c>
      <c r="BW196" s="178" t="str">
        <f t="array" ref="BW196">IFERROR(INDEX(FDONN,MATCH($BV$4&amp;$E196,FNOM&amp;FDATE,0),4)," ")</f>
        <v xml:space="preserve"> </v>
      </c>
      <c r="BX196" s="187">
        <f t="shared" si="476"/>
        <v>0</v>
      </c>
      <c r="BY196" s="188">
        <f t="shared" si="508"/>
        <v>0</v>
      </c>
      <c r="BZ196" s="176" t="str">
        <f t="array" ref="BZ196">IFERROR(INDEX(FDONN,MATCH($BZ$4&amp;$E196,FNOM&amp;FDATE,0),3)," ")</f>
        <v xml:space="preserve"> </v>
      </c>
      <c r="CA196" s="178" t="str">
        <f t="array" ref="CA196">IFERROR(INDEX(FDONN,MATCH($BZ$4&amp;$E196,FNOM&amp;FDATE,0),4)," ")</f>
        <v xml:space="preserve"> </v>
      </c>
      <c r="CB196" s="187">
        <f t="shared" si="477"/>
        <v>0</v>
      </c>
      <c r="CC196" s="188">
        <f t="shared" si="509"/>
        <v>0</v>
      </c>
      <c r="CD196" s="176" t="str">
        <f t="array" ref="CD196">IFERROR(INDEX(FDONN,MATCH($CD$4&amp;$E196,FNOM&amp;FDATE,0),3)," ")</f>
        <v xml:space="preserve"> </v>
      </c>
      <c r="CE196" s="178" t="str">
        <f t="array" ref="CE196">IFERROR(INDEX(FDONN,MATCH($CD$4&amp;$E196,FNOM&amp;FDATE,0),4)," ")</f>
        <v xml:space="preserve"> </v>
      </c>
      <c r="CF196" s="187">
        <f t="shared" si="478"/>
        <v>0</v>
      </c>
      <c r="CG196" s="188">
        <f t="shared" si="510"/>
        <v>0</v>
      </c>
      <c r="CH196" s="176" t="str">
        <f t="array" ref="CH196">IFERROR(INDEX(FDONN,MATCH($CH$4&amp;$E196,FNOM&amp;FDATE,0),3)," ")</f>
        <v xml:space="preserve"> </v>
      </c>
      <c r="CI196" s="178" t="str">
        <f t="array" ref="CI196">IFERROR(INDEX(FDONN,MATCH($CH$4&amp;$E196,FNOM&amp;FDATE,0),4)," ")</f>
        <v xml:space="preserve"> </v>
      </c>
      <c r="CJ196" s="187">
        <f t="shared" si="479"/>
        <v>0</v>
      </c>
      <c r="CK196" s="188">
        <f t="shared" si="511"/>
        <v>0</v>
      </c>
      <c r="CL196" s="176" t="str">
        <f t="array" ref="CL196">IFERROR(INDEX(FDONN,MATCH($CL$4&amp;$E196,FNOM&amp;FDATE,0),3)," ")</f>
        <v xml:space="preserve"> </v>
      </c>
      <c r="CM196" s="178" t="str">
        <f t="array" ref="CM196">IFERROR(INDEX(FDONN,MATCH($CL$4&amp;$E196,FNOM&amp;FDATE,0),4)," ")</f>
        <v xml:space="preserve"> </v>
      </c>
      <c r="CN196" s="187">
        <f t="shared" si="480"/>
        <v>0</v>
      </c>
      <c r="CO196" s="188">
        <f t="shared" si="512"/>
        <v>0</v>
      </c>
      <c r="CP196" s="176" t="str">
        <f t="array" ref="CP196">IFERROR(INDEX(FDONN,MATCH($CP$4&amp;$E196,FNOM&amp;FDATE,0),3)," ")</f>
        <v xml:space="preserve"> </v>
      </c>
      <c r="CQ196" s="178" t="str">
        <f t="array" ref="CQ196">IFERROR(INDEX(FDONN,MATCH($CP$4&amp;$E196,FNOM&amp;FDATE,0),4)," ")</f>
        <v xml:space="preserve"> </v>
      </c>
      <c r="CR196" s="187">
        <f t="shared" si="481"/>
        <v>0</v>
      </c>
      <c r="CS196" s="188">
        <f t="shared" si="513"/>
        <v>0</v>
      </c>
      <c r="CT196" s="176" t="str">
        <f t="array" ref="CT196">IFERROR(INDEX(FDONN,MATCH($CT$4&amp;$E196,FNOM&amp;FDATE,0),3)," ")</f>
        <v xml:space="preserve"> </v>
      </c>
      <c r="CU196" s="178" t="str">
        <f t="array" ref="CU196">IFERROR(INDEX(FDONN,MATCH($CT$4&amp;$E196,FNOM&amp;FDATE,0),4)," ")</f>
        <v xml:space="preserve"> </v>
      </c>
      <c r="CV196" s="187">
        <f t="shared" si="482"/>
        <v>0</v>
      </c>
      <c r="CW196" s="188">
        <f t="shared" si="514"/>
        <v>0</v>
      </c>
      <c r="CX196" s="176" t="str">
        <f t="array" ref="CX196">IFERROR(INDEX(FDONN,MATCH($CX$4&amp;$E196,FNOM&amp;FDATE,0),3)," ")</f>
        <v xml:space="preserve"> </v>
      </c>
      <c r="CY196" s="178" t="str">
        <f t="array" ref="CY196">IFERROR(INDEX(FDONN,MATCH($CX$4&amp;$E196,FNOM&amp;FDATE,0),4)," ")</f>
        <v xml:space="preserve"> </v>
      </c>
      <c r="CZ196" s="187">
        <f t="shared" si="483"/>
        <v>0</v>
      </c>
      <c r="DA196" s="188">
        <f t="shared" si="515"/>
        <v>0</v>
      </c>
      <c r="DB196" s="176" t="str">
        <f t="array" ref="DB196">IFERROR(INDEX(FDONN,MATCH($DB$4&amp;$E196,FNOM&amp;FDATE,0),3)," ")</f>
        <v xml:space="preserve"> </v>
      </c>
      <c r="DC196" s="178" t="str">
        <f t="array" ref="DC196">IFERROR(INDEX(FDONN,MATCH($DB$4&amp;$E196,FNOM&amp;FDATE,0),4)," ")</f>
        <v xml:space="preserve"> </v>
      </c>
      <c r="DD196" s="187">
        <f t="shared" si="484"/>
        <v>0</v>
      </c>
      <c r="DE196" s="188">
        <f t="shared" si="516"/>
        <v>0</v>
      </c>
      <c r="DF196" s="176" t="str">
        <f t="array" ref="DF196">IFERROR(INDEX(FDONN,MATCH($DF$4&amp;$E196,FNOM&amp;FDATE,0),3)," ")</f>
        <v xml:space="preserve"> </v>
      </c>
      <c r="DG196" s="178" t="str">
        <f t="array" ref="DG196">IFERROR(INDEX(FDONN,MATCH($DF$4&amp;$E196,FNOM&amp;FDATE,0),4)," ")</f>
        <v xml:space="preserve"> </v>
      </c>
      <c r="DH196" s="187">
        <f t="shared" si="485"/>
        <v>0</v>
      </c>
      <c r="DI196" s="188">
        <f t="shared" si="517"/>
        <v>0</v>
      </c>
      <c r="DJ196" s="176" t="str">
        <f t="array" ref="DJ196">IFERROR(INDEX(FDONN,MATCH($DJ$4&amp;$E196,FNOM&amp;FDATE,0),3)," ")</f>
        <v xml:space="preserve"> </v>
      </c>
      <c r="DK196" s="178" t="str">
        <f t="array" ref="DK196">IFERROR(INDEX(FDONN,MATCH($DJ$4&amp;$E196,FNOM&amp;FDATE,0),4)," ")</f>
        <v xml:space="preserve"> </v>
      </c>
      <c r="DL196" s="187">
        <f t="shared" si="486"/>
        <v>0</v>
      </c>
      <c r="DM196" s="188">
        <f t="shared" si="518"/>
        <v>0</v>
      </c>
      <c r="DN196" s="194" t="str">
        <f t="array" ref="DN196">IFERROR(INDEX(FDONN,MATCH($DN$4&amp;$E196,FNOM&amp;FDATE,0),3)," ")</f>
        <v xml:space="preserve"> </v>
      </c>
      <c r="DO196" s="178" t="str">
        <f t="array" ref="DO196">IFERROR(INDEX(FDONN,MATCH($DN$4&amp;$E196,FNOM&amp;FDATE,0),4)," ")</f>
        <v xml:space="preserve"> </v>
      </c>
      <c r="DP196" s="187">
        <f t="shared" si="487"/>
        <v>0</v>
      </c>
      <c r="DQ196" s="188">
        <f t="shared" si="519"/>
        <v>0</v>
      </c>
    </row>
    <row r="197" spans="1:121" ht="16.5" thickBot="1" x14ac:dyDescent="0.3">
      <c r="A197" s="97"/>
      <c r="B197" s="95">
        <f t="shared" si="453"/>
        <v>4</v>
      </c>
      <c r="C197" s="95">
        <f t="shared" si="454"/>
        <v>28</v>
      </c>
      <c r="D197" s="95">
        <f t="shared" si="455"/>
        <v>7</v>
      </c>
      <c r="E197" s="156">
        <f t="shared" si="458"/>
        <v>43657</v>
      </c>
      <c r="F197" s="176" t="str">
        <f t="array" ref="F197">IFERROR(INDEX(Etat!A:C,MATCH('2019'!$F$4:$I$4&amp;'2019'!$E197,FNOM&amp;FDATE,0),3)," ")</f>
        <v xml:space="preserve"> </v>
      </c>
      <c r="G197" s="178" t="str">
        <f t="array" ref="G197">IFERROR(INDEX(Etat!A:D,MATCH('2019'!$F$4:$I$4&amp;'2019'!$E197,FNOM&amp;FDATE,0),4)," ")</f>
        <v xml:space="preserve"> </v>
      </c>
      <c r="H197" s="187">
        <f t="shared" si="459"/>
        <v>0</v>
      </c>
      <c r="I197" s="188">
        <f t="shared" si="524"/>
        <v>0</v>
      </c>
      <c r="J197" s="176" t="str">
        <f t="array" ref="J197">IFERROR(INDEX(FDONN,MATCH($J$4&amp;$E197,FNOM&amp;FDATE,0),3)," ")</f>
        <v xml:space="preserve"> </v>
      </c>
      <c r="K197" s="178" t="str">
        <f t="array" ref="K197">IFERROR(INDEX(FDONN,MATCH($J$4&amp;$E197,FNOM&amp;FDATE,0),4)," ")</f>
        <v xml:space="preserve"> </v>
      </c>
      <c r="L197" s="187">
        <f t="shared" si="460"/>
        <v>0</v>
      </c>
      <c r="M197" s="188">
        <f t="shared" si="492"/>
        <v>0</v>
      </c>
      <c r="N197" s="176" t="str">
        <f t="array" ref="N197">IFERROR(INDEX(FDONN,MATCH($N$4&amp;$E197,FNOM&amp;FDATE,0),3)," ")</f>
        <v xml:space="preserve"> </v>
      </c>
      <c r="O197" s="178" t="str">
        <f t="array" ref="O197">IFERROR(INDEX(FDONN,MATCH($N$4&amp;$E197,FNOM&amp;FDATE,0),4)," ")</f>
        <v xml:space="preserve"> </v>
      </c>
      <c r="P197" s="187">
        <f t="shared" si="461"/>
        <v>0</v>
      </c>
      <c r="Q197" s="188">
        <f t="shared" si="493"/>
        <v>0</v>
      </c>
      <c r="R197" s="176" t="str">
        <f t="array" ref="R197">IFERROR(INDEX(FDONN,MATCH($R$4&amp;$E197,FNOM&amp;FDATE,0),3)," ")</f>
        <v xml:space="preserve"> </v>
      </c>
      <c r="S197" s="178" t="str">
        <f t="array" ref="S197">IFERROR(INDEX(FDONN,MATCH($R$4&amp;$E197,FNOM&amp;FDATE,0),4)," ")</f>
        <v xml:space="preserve"> </v>
      </c>
      <c r="T197" s="187">
        <f t="shared" si="462"/>
        <v>0</v>
      </c>
      <c r="U197" s="188">
        <f t="shared" si="494"/>
        <v>0</v>
      </c>
      <c r="V197" s="176" t="str">
        <f t="array" ref="V197">IFERROR(INDEX(FDONN,MATCH($V$4&amp;$E197,FNOM&amp;FDATE,0),3)," ")</f>
        <v xml:space="preserve"> </v>
      </c>
      <c r="W197" s="178" t="str">
        <f t="array" ref="W197">IFERROR(INDEX(FDONN,MATCH($V$4&amp;$E197,FNOM&amp;FDATE,0),4)," ")</f>
        <v xml:space="preserve"> </v>
      </c>
      <c r="X197" s="187">
        <f t="shared" si="463"/>
        <v>0</v>
      </c>
      <c r="Y197" s="188">
        <f t="shared" si="495"/>
        <v>0</v>
      </c>
      <c r="Z197" s="176" t="str">
        <f t="array" ref="Z197">IFERROR(INDEX(FDONN,MATCH($Z$4&amp;$E197,FNOM&amp;FDATE,0),3)," ")</f>
        <v xml:space="preserve"> </v>
      </c>
      <c r="AA197" s="178" t="str">
        <f t="array" ref="AA197">IFERROR(INDEX(FDONN,MATCH($Z$4&amp;$E197,FNOM&amp;FDATE,0),4)," ")</f>
        <v xml:space="preserve"> </v>
      </c>
      <c r="AB197" s="187">
        <f t="shared" si="464"/>
        <v>0</v>
      </c>
      <c r="AC197" s="188">
        <f t="shared" si="496"/>
        <v>0</v>
      </c>
      <c r="AD197" s="176" t="str">
        <f t="shared" si="456"/>
        <v xml:space="preserve"> </v>
      </c>
      <c r="AE197" s="178" t="str">
        <f t="shared" si="457"/>
        <v xml:space="preserve"> </v>
      </c>
      <c r="AF197" s="187">
        <f t="shared" si="465"/>
        <v>0</v>
      </c>
      <c r="AG197" s="188">
        <f t="shared" si="497"/>
        <v>0</v>
      </c>
      <c r="AH197" s="176" t="str">
        <f t="array" ref="AH197">IFERROR(INDEX(FDONN,MATCH($AH$4&amp;$E197,FNOM&amp;FDATE,0),3)," ")</f>
        <v xml:space="preserve"> </v>
      </c>
      <c r="AI197" s="178" t="str">
        <f t="array" ref="AI197">IFERROR(INDEX(FDONN,MATCH($AH$4&amp;$E197,FNOM&amp;FDATE,0),4)," ")</f>
        <v xml:space="preserve"> </v>
      </c>
      <c r="AJ197" s="187">
        <f t="shared" si="466"/>
        <v>0</v>
      </c>
      <c r="AK197" s="188">
        <f t="shared" si="498"/>
        <v>0</v>
      </c>
      <c r="AL197" s="176" t="str">
        <f t="array" ref="AL197">IFERROR(INDEX(FDONN,MATCH($AL$4&amp;$E197,FNOM&amp;FDATE,0),3)," ")</f>
        <v xml:space="preserve"> </v>
      </c>
      <c r="AM197" s="178" t="str">
        <f t="array" ref="AM197">IFERROR(INDEX(FDONN,MATCH($AL$4&amp;$E197,FNOM&amp;FDATE,0),4)," ")</f>
        <v xml:space="preserve"> </v>
      </c>
      <c r="AN197" s="187">
        <f t="shared" si="467"/>
        <v>0</v>
      </c>
      <c r="AO197" s="188">
        <f t="shared" si="499"/>
        <v>0</v>
      </c>
      <c r="AP197" s="176" t="str">
        <f t="array" ref="AP197">IFERROR(INDEX(FDONN,MATCH($AP$4&amp;$E197,FNOM&amp;FDATE,0),3)," ")</f>
        <v xml:space="preserve"> </v>
      </c>
      <c r="AQ197" s="178" t="str">
        <f t="array" ref="AQ197">IFERROR(INDEX(FDONN,MATCH($AP$4&amp;$E197,FNOM&amp;FDATE,0),4)," ")</f>
        <v xml:space="preserve"> </v>
      </c>
      <c r="AR197" s="187">
        <f t="shared" si="468"/>
        <v>0</v>
      </c>
      <c r="AS197" s="188">
        <f t="shared" si="500"/>
        <v>0</v>
      </c>
      <c r="AT197" s="176" t="str">
        <f t="array" ref="AT197">IFERROR(INDEX(FDONN,MATCH($AT$4&amp;$E197,FNOM&amp;FDATE,0),3)," ")</f>
        <v xml:space="preserve"> </v>
      </c>
      <c r="AU197" s="178" t="str">
        <f t="array" ref="AU197">IFERROR(INDEX(FDONN,MATCH($AT$4&amp;$E197,FNOM&amp;FDATE,0),4)," ")</f>
        <v xml:space="preserve"> </v>
      </c>
      <c r="AV197" s="187">
        <f t="shared" si="469"/>
        <v>0</v>
      </c>
      <c r="AW197" s="188">
        <f t="shared" si="501"/>
        <v>0</v>
      </c>
      <c r="AX197" s="176" t="str">
        <f t="array" ref="AX197">IFERROR(INDEX(FDONN,MATCH($AX$4&amp;$E197,FNOM&amp;FDATE,0),3)," ")</f>
        <v xml:space="preserve"> </v>
      </c>
      <c r="AY197" s="178" t="str">
        <f t="array" ref="AY197">IFERROR(INDEX(FDONN,MATCH($AX$4&amp;$E197,FNOM&amp;FDATE,0),4)," ")</f>
        <v xml:space="preserve"> </v>
      </c>
      <c r="AZ197" s="187">
        <f t="shared" si="470"/>
        <v>0</v>
      </c>
      <c r="BA197" s="188">
        <f t="shared" si="502"/>
        <v>0</v>
      </c>
      <c r="BB197" s="176" t="str">
        <f t="array" ref="BB197">IFERROR(INDEX(FDONN,MATCH($BB$4&amp;$E197,FNOM&amp;FDATE,0),3)," ")</f>
        <v xml:space="preserve"> </v>
      </c>
      <c r="BC197" s="178" t="str">
        <f t="array" ref="BC197">IFERROR(INDEX(FDONN,MATCH($BB$4&amp;$E197,FNOM&amp;FDATE,0),4)," ")</f>
        <v xml:space="preserve"> </v>
      </c>
      <c r="BD197" s="187">
        <f t="shared" si="471"/>
        <v>0</v>
      </c>
      <c r="BE197" s="188">
        <f t="shared" si="503"/>
        <v>0</v>
      </c>
      <c r="BF197" s="176" t="str">
        <f t="array" ref="BF197">IFERROR(INDEX(FDONN,MATCH($BF$4&amp;$E197,FNOM&amp;FDATE,0),3)," ")</f>
        <v xml:space="preserve"> </v>
      </c>
      <c r="BG197" s="178" t="str">
        <f t="array" ref="BG197">IFERROR(INDEX(FDONN,MATCH($BF$4&amp;$E197,FNOM&amp;FDATE,0),4)," ")</f>
        <v xml:space="preserve"> </v>
      </c>
      <c r="BH197" s="187">
        <f t="shared" si="472"/>
        <v>0</v>
      </c>
      <c r="BI197" s="188">
        <f t="shared" si="504"/>
        <v>0</v>
      </c>
      <c r="BJ197" s="176" t="str">
        <f t="array" ref="BJ197">IFERROR(INDEX(FDONN,MATCH($BJ$4&amp;$E197,FNOM&amp;FDATE,0),3)," ")</f>
        <v xml:space="preserve"> </v>
      </c>
      <c r="BK197" s="178" t="str">
        <f t="array" ref="BK197">IFERROR(INDEX(FDONN,MATCH($BJ$4&amp;$E197,FNOM&amp;FDATE,0),4)," ")</f>
        <v xml:space="preserve"> </v>
      </c>
      <c r="BL197" s="187">
        <f t="shared" si="473"/>
        <v>0</v>
      </c>
      <c r="BM197" s="188">
        <f t="shared" si="505"/>
        <v>0</v>
      </c>
      <c r="BN197" s="176" t="str">
        <f t="array" ref="BN197">IFERROR(INDEX(FDONN,MATCH($BN$4&amp;$E197,FNOM&amp;FDATE,0),3)," ")</f>
        <v xml:space="preserve"> </v>
      </c>
      <c r="BO197" s="178" t="str">
        <f t="array" ref="BO197">IFERROR(INDEX(FDONN,MATCH($BN$4&amp;$E197,FNOM&amp;FDATE,0),4)," ")</f>
        <v xml:space="preserve"> </v>
      </c>
      <c r="BP197" s="187">
        <f t="shared" si="474"/>
        <v>0</v>
      </c>
      <c r="BQ197" s="188">
        <f t="shared" si="506"/>
        <v>0</v>
      </c>
      <c r="BR197" s="176" t="str">
        <f t="array" ref="BR197">IFERROR(INDEX(FDONN,MATCH($BR$4&amp;$E197,FNOM&amp;FDATE,0),3)," ")</f>
        <v xml:space="preserve"> </v>
      </c>
      <c r="BS197" s="178" t="str">
        <f t="array" ref="BS197">IFERROR(INDEX(FDONN,MATCH($BR$4&amp;$E197,FNOM&amp;FDATE,0),4)," ")</f>
        <v xml:space="preserve"> </v>
      </c>
      <c r="BT197" s="187">
        <f t="shared" si="475"/>
        <v>0</v>
      </c>
      <c r="BU197" s="188">
        <f t="shared" si="507"/>
        <v>0</v>
      </c>
      <c r="BV197" s="176" t="str">
        <f t="array" ref="BV197">IFERROR(INDEX(FDONN,MATCH($BV$4&amp;$E197,FNOM&amp;FDATE,0),3)," ")</f>
        <v xml:space="preserve"> </v>
      </c>
      <c r="BW197" s="178" t="str">
        <f t="array" ref="BW197">IFERROR(INDEX(FDONN,MATCH($BV$4&amp;$E197,FNOM&amp;FDATE,0),4)," ")</f>
        <v xml:space="preserve"> </v>
      </c>
      <c r="BX197" s="187">
        <f t="shared" si="476"/>
        <v>0</v>
      </c>
      <c r="BY197" s="188">
        <f t="shared" si="508"/>
        <v>0</v>
      </c>
      <c r="BZ197" s="176" t="str">
        <f t="array" ref="BZ197">IFERROR(INDEX(FDONN,MATCH($BZ$4&amp;$E197,FNOM&amp;FDATE,0),3)," ")</f>
        <v xml:space="preserve"> </v>
      </c>
      <c r="CA197" s="178" t="str">
        <f t="array" ref="CA197">IFERROR(INDEX(FDONN,MATCH($BZ$4&amp;$E197,FNOM&amp;FDATE,0),4)," ")</f>
        <v xml:space="preserve"> </v>
      </c>
      <c r="CB197" s="187">
        <f t="shared" si="477"/>
        <v>0</v>
      </c>
      <c r="CC197" s="188">
        <f t="shared" si="509"/>
        <v>0</v>
      </c>
      <c r="CD197" s="176" t="str">
        <f t="array" ref="CD197">IFERROR(INDEX(FDONN,MATCH($CD$4&amp;$E197,FNOM&amp;FDATE,0),3)," ")</f>
        <v xml:space="preserve"> </v>
      </c>
      <c r="CE197" s="178" t="str">
        <f t="array" ref="CE197">IFERROR(INDEX(FDONN,MATCH($CD$4&amp;$E197,FNOM&amp;FDATE,0),4)," ")</f>
        <v xml:space="preserve"> </v>
      </c>
      <c r="CF197" s="187">
        <f t="shared" si="478"/>
        <v>0</v>
      </c>
      <c r="CG197" s="188">
        <f t="shared" si="510"/>
        <v>0</v>
      </c>
      <c r="CH197" s="176" t="str">
        <f t="array" ref="CH197">IFERROR(INDEX(FDONN,MATCH($CH$4&amp;$E197,FNOM&amp;FDATE,0),3)," ")</f>
        <v xml:space="preserve"> </v>
      </c>
      <c r="CI197" s="178" t="str">
        <f t="array" ref="CI197">IFERROR(INDEX(FDONN,MATCH($CH$4&amp;$E197,FNOM&amp;FDATE,0),4)," ")</f>
        <v xml:space="preserve"> </v>
      </c>
      <c r="CJ197" s="187">
        <f t="shared" si="479"/>
        <v>0</v>
      </c>
      <c r="CK197" s="188">
        <f t="shared" si="511"/>
        <v>0</v>
      </c>
      <c r="CL197" s="176" t="str">
        <f t="array" ref="CL197">IFERROR(INDEX(FDONN,MATCH($CL$4&amp;$E197,FNOM&amp;FDATE,0),3)," ")</f>
        <v xml:space="preserve"> </v>
      </c>
      <c r="CM197" s="178" t="str">
        <f t="array" ref="CM197">IFERROR(INDEX(FDONN,MATCH($CL$4&amp;$E197,FNOM&amp;FDATE,0),4)," ")</f>
        <v xml:space="preserve"> </v>
      </c>
      <c r="CN197" s="187">
        <f t="shared" si="480"/>
        <v>0</v>
      </c>
      <c r="CO197" s="188">
        <f t="shared" si="512"/>
        <v>0</v>
      </c>
      <c r="CP197" s="176" t="str">
        <f t="array" ref="CP197">IFERROR(INDEX(FDONN,MATCH($CP$4&amp;$E197,FNOM&amp;FDATE,0),3)," ")</f>
        <v xml:space="preserve"> </v>
      </c>
      <c r="CQ197" s="178" t="str">
        <f t="array" ref="CQ197">IFERROR(INDEX(FDONN,MATCH($CP$4&amp;$E197,FNOM&amp;FDATE,0),4)," ")</f>
        <v xml:space="preserve"> </v>
      </c>
      <c r="CR197" s="187">
        <f t="shared" si="481"/>
        <v>0</v>
      </c>
      <c r="CS197" s="188">
        <f t="shared" si="513"/>
        <v>0</v>
      </c>
      <c r="CT197" s="176" t="str">
        <f t="array" ref="CT197">IFERROR(INDEX(FDONN,MATCH($CT$4&amp;$E197,FNOM&amp;FDATE,0),3)," ")</f>
        <v xml:space="preserve"> </v>
      </c>
      <c r="CU197" s="178" t="str">
        <f t="array" ref="CU197">IFERROR(INDEX(FDONN,MATCH($CT$4&amp;$E197,FNOM&amp;FDATE,0),4)," ")</f>
        <v xml:space="preserve"> </v>
      </c>
      <c r="CV197" s="187">
        <f t="shared" si="482"/>
        <v>0</v>
      </c>
      <c r="CW197" s="188">
        <f t="shared" si="514"/>
        <v>0</v>
      </c>
      <c r="CX197" s="176" t="str">
        <f t="array" ref="CX197">IFERROR(INDEX(FDONN,MATCH($CX$4&amp;$E197,FNOM&amp;FDATE,0),3)," ")</f>
        <v xml:space="preserve"> </v>
      </c>
      <c r="CY197" s="178" t="str">
        <f t="array" ref="CY197">IFERROR(INDEX(FDONN,MATCH($CX$4&amp;$E197,FNOM&amp;FDATE,0),4)," ")</f>
        <v xml:space="preserve"> </v>
      </c>
      <c r="CZ197" s="187">
        <f t="shared" si="483"/>
        <v>0</v>
      </c>
      <c r="DA197" s="188">
        <f t="shared" si="515"/>
        <v>0</v>
      </c>
      <c r="DB197" s="176" t="str">
        <f t="array" ref="DB197">IFERROR(INDEX(FDONN,MATCH($DB$4&amp;$E197,FNOM&amp;FDATE,0),3)," ")</f>
        <v xml:space="preserve"> </v>
      </c>
      <c r="DC197" s="178" t="str">
        <f t="array" ref="DC197">IFERROR(INDEX(FDONN,MATCH($DB$4&amp;$E197,FNOM&amp;FDATE,0),4)," ")</f>
        <v xml:space="preserve"> </v>
      </c>
      <c r="DD197" s="187">
        <f t="shared" si="484"/>
        <v>0</v>
      </c>
      <c r="DE197" s="188">
        <f t="shared" si="516"/>
        <v>0</v>
      </c>
      <c r="DF197" s="176" t="str">
        <f t="array" ref="DF197">IFERROR(INDEX(FDONN,MATCH($DF$4&amp;$E197,FNOM&amp;FDATE,0),3)," ")</f>
        <v xml:space="preserve"> </v>
      </c>
      <c r="DG197" s="178" t="str">
        <f t="array" ref="DG197">IFERROR(INDEX(FDONN,MATCH($DF$4&amp;$E197,FNOM&amp;FDATE,0),4)," ")</f>
        <v xml:space="preserve"> </v>
      </c>
      <c r="DH197" s="187">
        <f t="shared" si="485"/>
        <v>0</v>
      </c>
      <c r="DI197" s="188">
        <f t="shared" si="517"/>
        <v>0</v>
      </c>
      <c r="DJ197" s="176" t="str">
        <f t="array" ref="DJ197">IFERROR(INDEX(FDONN,MATCH($DJ$4&amp;$E197,FNOM&amp;FDATE,0),3)," ")</f>
        <v xml:space="preserve"> </v>
      </c>
      <c r="DK197" s="178" t="str">
        <f t="array" ref="DK197">IFERROR(INDEX(FDONN,MATCH($DJ$4&amp;$E197,FNOM&amp;FDATE,0),4)," ")</f>
        <v xml:space="preserve"> </v>
      </c>
      <c r="DL197" s="187">
        <f t="shared" si="486"/>
        <v>0</v>
      </c>
      <c r="DM197" s="188">
        <f t="shared" si="518"/>
        <v>0</v>
      </c>
      <c r="DN197" s="194" t="str">
        <f t="array" ref="DN197">IFERROR(INDEX(FDONN,MATCH($DN$4&amp;$E197,FNOM&amp;FDATE,0),3)," ")</f>
        <v xml:space="preserve"> </v>
      </c>
      <c r="DO197" s="178" t="str">
        <f t="array" ref="DO197">IFERROR(INDEX(FDONN,MATCH($DN$4&amp;$E197,FNOM&amp;FDATE,0),4)," ")</f>
        <v xml:space="preserve"> </v>
      </c>
      <c r="DP197" s="187">
        <f t="shared" si="487"/>
        <v>0</v>
      </c>
      <c r="DQ197" s="188">
        <f t="shared" si="519"/>
        <v>0</v>
      </c>
    </row>
    <row r="198" spans="1:121" ht="16.5" thickBot="1" x14ac:dyDescent="0.3">
      <c r="A198" s="97"/>
      <c r="B198" s="95">
        <f t="shared" si="453"/>
        <v>5</v>
      </c>
      <c r="C198" s="95">
        <f t="shared" si="454"/>
        <v>28</v>
      </c>
      <c r="D198" s="95">
        <f t="shared" si="455"/>
        <v>7</v>
      </c>
      <c r="E198" s="156">
        <f t="shared" si="458"/>
        <v>43658</v>
      </c>
      <c r="F198" s="176" t="str">
        <f t="array" ref="F198">IFERROR(INDEX(Etat!A:C,MATCH('2019'!$F$4:$I$4&amp;'2019'!$E198,FNOM&amp;FDATE,0),3)," ")</f>
        <v xml:space="preserve"> </v>
      </c>
      <c r="G198" s="178" t="str">
        <f t="array" ref="G198">IFERROR(INDEX(Etat!A:D,MATCH('2019'!$F$4:$I$4&amp;'2019'!$E198,FNOM&amp;FDATE,0),4)," ")</f>
        <v xml:space="preserve"> </v>
      </c>
      <c r="H198" s="187">
        <f t="shared" si="459"/>
        <v>0</v>
      </c>
      <c r="I198" s="188">
        <f t="shared" si="524"/>
        <v>0</v>
      </c>
      <c r="J198" s="176" t="str">
        <f t="array" ref="J198">IFERROR(INDEX(FDONN,MATCH($J$4&amp;$E198,FNOM&amp;FDATE,0),3)," ")</f>
        <v xml:space="preserve"> </v>
      </c>
      <c r="K198" s="178" t="str">
        <f t="array" ref="K198">IFERROR(INDEX(FDONN,MATCH($J$4&amp;$E198,FNOM&amp;FDATE,0),4)," ")</f>
        <v xml:space="preserve"> </v>
      </c>
      <c r="L198" s="187">
        <f t="shared" si="460"/>
        <v>0</v>
      </c>
      <c r="M198" s="188">
        <f t="shared" si="492"/>
        <v>0</v>
      </c>
      <c r="N198" s="176" t="str">
        <f t="array" ref="N198">IFERROR(INDEX(FDONN,MATCH($N$4&amp;$E198,FNOM&amp;FDATE,0),3)," ")</f>
        <v xml:space="preserve"> </v>
      </c>
      <c r="O198" s="178" t="str">
        <f t="array" ref="O198">IFERROR(INDEX(FDONN,MATCH($N$4&amp;$E198,FNOM&amp;FDATE,0),4)," ")</f>
        <v xml:space="preserve"> </v>
      </c>
      <c r="P198" s="187">
        <f t="shared" si="461"/>
        <v>0</v>
      </c>
      <c r="Q198" s="188">
        <f t="shared" si="493"/>
        <v>0</v>
      </c>
      <c r="R198" s="176" t="str">
        <f t="array" ref="R198">IFERROR(INDEX(FDONN,MATCH($R$4&amp;$E198,FNOM&amp;FDATE,0),3)," ")</f>
        <v xml:space="preserve"> </v>
      </c>
      <c r="S198" s="178" t="str">
        <f t="array" ref="S198">IFERROR(INDEX(FDONN,MATCH($R$4&amp;$E198,FNOM&amp;FDATE,0),4)," ")</f>
        <v xml:space="preserve"> </v>
      </c>
      <c r="T198" s="187">
        <f t="shared" si="462"/>
        <v>0</v>
      </c>
      <c r="U198" s="188">
        <f t="shared" si="494"/>
        <v>0</v>
      </c>
      <c r="V198" s="176" t="str">
        <f t="array" ref="V198">IFERROR(INDEX(FDONN,MATCH($V$4&amp;$E198,FNOM&amp;FDATE,0),3)," ")</f>
        <v xml:space="preserve"> </v>
      </c>
      <c r="W198" s="178" t="str">
        <f t="array" ref="W198">IFERROR(INDEX(FDONN,MATCH($V$4&amp;$E198,FNOM&amp;FDATE,0),4)," ")</f>
        <v xml:space="preserve"> </v>
      </c>
      <c r="X198" s="187">
        <f t="shared" si="463"/>
        <v>0</v>
      </c>
      <c r="Y198" s="188">
        <f t="shared" si="495"/>
        <v>0</v>
      </c>
      <c r="Z198" s="176" t="str">
        <f t="array" ref="Z198">IFERROR(INDEX(FDONN,MATCH($Z$4&amp;$E198,FNOM&amp;FDATE,0),3)," ")</f>
        <v xml:space="preserve"> </v>
      </c>
      <c r="AA198" s="178" t="str">
        <f t="array" ref="AA198">IFERROR(INDEX(FDONN,MATCH($Z$4&amp;$E198,FNOM&amp;FDATE,0),4)," ")</f>
        <v xml:space="preserve"> </v>
      </c>
      <c r="AB198" s="187">
        <f t="shared" si="464"/>
        <v>0</v>
      </c>
      <c r="AC198" s="188">
        <f t="shared" si="496"/>
        <v>0</v>
      </c>
      <c r="AD198" s="176" t="str">
        <f t="shared" si="456"/>
        <v xml:space="preserve"> </v>
      </c>
      <c r="AE198" s="178" t="str">
        <f t="shared" si="457"/>
        <v xml:space="preserve"> </v>
      </c>
      <c r="AF198" s="187">
        <f t="shared" si="465"/>
        <v>0</v>
      </c>
      <c r="AG198" s="188">
        <f t="shared" si="497"/>
        <v>0</v>
      </c>
      <c r="AH198" s="176" t="str">
        <f t="array" ref="AH198">IFERROR(INDEX(FDONN,MATCH($AH$4&amp;$E198,FNOM&amp;FDATE,0),3)," ")</f>
        <v xml:space="preserve"> </v>
      </c>
      <c r="AI198" s="178" t="str">
        <f t="array" ref="AI198">IFERROR(INDEX(FDONN,MATCH($AH$4&amp;$E198,FNOM&amp;FDATE,0),4)," ")</f>
        <v xml:space="preserve"> </v>
      </c>
      <c r="AJ198" s="187">
        <f t="shared" si="466"/>
        <v>0</v>
      </c>
      <c r="AK198" s="188">
        <f t="shared" si="498"/>
        <v>0</v>
      </c>
      <c r="AL198" s="176" t="str">
        <f t="array" ref="AL198">IFERROR(INDEX(FDONN,MATCH($AL$4&amp;$E198,FNOM&amp;FDATE,0),3)," ")</f>
        <v xml:space="preserve"> </v>
      </c>
      <c r="AM198" s="178" t="str">
        <f t="array" ref="AM198">IFERROR(INDEX(FDONN,MATCH($AL$4&amp;$E198,FNOM&amp;FDATE,0),4)," ")</f>
        <v xml:space="preserve"> </v>
      </c>
      <c r="AN198" s="187">
        <f t="shared" si="467"/>
        <v>0</v>
      </c>
      <c r="AO198" s="188">
        <f t="shared" si="499"/>
        <v>0</v>
      </c>
      <c r="AP198" s="176" t="str">
        <f t="array" ref="AP198">IFERROR(INDEX(FDONN,MATCH($AP$4&amp;$E198,FNOM&amp;FDATE,0),3)," ")</f>
        <v xml:space="preserve"> </v>
      </c>
      <c r="AQ198" s="178" t="str">
        <f t="array" ref="AQ198">IFERROR(INDEX(FDONN,MATCH($AP$4&amp;$E198,FNOM&amp;FDATE,0),4)," ")</f>
        <v xml:space="preserve"> </v>
      </c>
      <c r="AR198" s="187">
        <f t="shared" si="468"/>
        <v>0</v>
      </c>
      <c r="AS198" s="188">
        <f t="shared" si="500"/>
        <v>0</v>
      </c>
      <c r="AT198" s="176" t="str">
        <f t="array" ref="AT198">IFERROR(INDEX(FDONN,MATCH($AT$4&amp;$E198,FNOM&amp;FDATE,0),3)," ")</f>
        <v xml:space="preserve"> </v>
      </c>
      <c r="AU198" s="178" t="str">
        <f t="array" ref="AU198">IFERROR(INDEX(FDONN,MATCH($AT$4&amp;$E198,FNOM&amp;FDATE,0),4)," ")</f>
        <v xml:space="preserve"> </v>
      </c>
      <c r="AV198" s="187">
        <f t="shared" si="469"/>
        <v>0</v>
      </c>
      <c r="AW198" s="188">
        <f t="shared" si="501"/>
        <v>0</v>
      </c>
      <c r="AX198" s="176" t="str">
        <f t="array" ref="AX198">IFERROR(INDEX(FDONN,MATCH($AX$4&amp;$E198,FNOM&amp;FDATE,0),3)," ")</f>
        <v xml:space="preserve"> </v>
      </c>
      <c r="AY198" s="178" t="str">
        <f t="array" ref="AY198">IFERROR(INDEX(FDONN,MATCH($AX$4&amp;$E198,FNOM&amp;FDATE,0),4)," ")</f>
        <v xml:space="preserve"> </v>
      </c>
      <c r="AZ198" s="187">
        <f t="shared" si="470"/>
        <v>0</v>
      </c>
      <c r="BA198" s="188">
        <f t="shared" si="502"/>
        <v>0</v>
      </c>
      <c r="BB198" s="176" t="str">
        <f t="array" ref="BB198">IFERROR(INDEX(FDONN,MATCH($BB$4&amp;$E198,FNOM&amp;FDATE,0),3)," ")</f>
        <v xml:space="preserve"> </v>
      </c>
      <c r="BC198" s="178" t="str">
        <f t="array" ref="BC198">IFERROR(INDEX(FDONN,MATCH($BB$4&amp;$E198,FNOM&amp;FDATE,0),4)," ")</f>
        <v xml:space="preserve"> </v>
      </c>
      <c r="BD198" s="187">
        <f t="shared" si="471"/>
        <v>0</v>
      </c>
      <c r="BE198" s="188">
        <f t="shared" si="503"/>
        <v>0</v>
      </c>
      <c r="BF198" s="176" t="str">
        <f t="array" ref="BF198">IFERROR(INDEX(FDONN,MATCH($BF$4&amp;$E198,FNOM&amp;FDATE,0),3)," ")</f>
        <v xml:space="preserve"> </v>
      </c>
      <c r="BG198" s="178" t="str">
        <f t="array" ref="BG198">IFERROR(INDEX(FDONN,MATCH($BF$4&amp;$E198,FNOM&amp;FDATE,0),4)," ")</f>
        <v xml:space="preserve"> </v>
      </c>
      <c r="BH198" s="187">
        <f t="shared" si="472"/>
        <v>0</v>
      </c>
      <c r="BI198" s="188">
        <f t="shared" si="504"/>
        <v>0</v>
      </c>
      <c r="BJ198" s="176" t="str">
        <f t="array" ref="BJ198">IFERROR(INDEX(FDONN,MATCH($BJ$4&amp;$E198,FNOM&amp;FDATE,0),3)," ")</f>
        <v xml:space="preserve"> </v>
      </c>
      <c r="BK198" s="178" t="str">
        <f t="array" ref="BK198">IFERROR(INDEX(FDONN,MATCH($BJ$4&amp;$E198,FNOM&amp;FDATE,0),4)," ")</f>
        <v xml:space="preserve"> </v>
      </c>
      <c r="BL198" s="187">
        <f t="shared" si="473"/>
        <v>0</v>
      </c>
      <c r="BM198" s="188">
        <f t="shared" si="505"/>
        <v>0</v>
      </c>
      <c r="BN198" s="176" t="str">
        <f t="array" ref="BN198">IFERROR(INDEX(FDONN,MATCH($BN$4&amp;$E198,FNOM&amp;FDATE,0),3)," ")</f>
        <v xml:space="preserve"> </v>
      </c>
      <c r="BO198" s="178" t="str">
        <f t="array" ref="BO198">IFERROR(INDEX(FDONN,MATCH($BN$4&amp;$E198,FNOM&amp;FDATE,0),4)," ")</f>
        <v xml:space="preserve"> </v>
      </c>
      <c r="BP198" s="187">
        <f t="shared" si="474"/>
        <v>0</v>
      </c>
      <c r="BQ198" s="188">
        <f t="shared" si="506"/>
        <v>0</v>
      </c>
      <c r="BR198" s="176" t="str">
        <f t="array" ref="BR198">IFERROR(INDEX(FDONN,MATCH($BR$4&amp;$E198,FNOM&amp;FDATE,0),3)," ")</f>
        <v xml:space="preserve"> </v>
      </c>
      <c r="BS198" s="178" t="str">
        <f t="array" ref="BS198">IFERROR(INDEX(FDONN,MATCH($BR$4&amp;$E198,FNOM&amp;FDATE,0),4)," ")</f>
        <v xml:space="preserve"> </v>
      </c>
      <c r="BT198" s="187">
        <f t="shared" si="475"/>
        <v>0</v>
      </c>
      <c r="BU198" s="188">
        <f t="shared" si="507"/>
        <v>0</v>
      </c>
      <c r="BV198" s="176" t="str">
        <f t="array" ref="BV198">IFERROR(INDEX(FDONN,MATCH($BV$4&amp;$E198,FNOM&amp;FDATE,0),3)," ")</f>
        <v xml:space="preserve"> </v>
      </c>
      <c r="BW198" s="178" t="str">
        <f t="array" ref="BW198">IFERROR(INDEX(FDONN,MATCH($BV$4&amp;$E198,FNOM&amp;FDATE,0),4)," ")</f>
        <v xml:space="preserve"> </v>
      </c>
      <c r="BX198" s="187">
        <f t="shared" si="476"/>
        <v>0</v>
      </c>
      <c r="BY198" s="188">
        <f t="shared" si="508"/>
        <v>0</v>
      </c>
      <c r="BZ198" s="176" t="str">
        <f t="array" ref="BZ198">IFERROR(INDEX(FDONN,MATCH($BZ$4&amp;$E198,FNOM&amp;FDATE,0),3)," ")</f>
        <v xml:space="preserve"> </v>
      </c>
      <c r="CA198" s="178" t="str">
        <f t="array" ref="CA198">IFERROR(INDEX(FDONN,MATCH($BZ$4&amp;$E198,FNOM&amp;FDATE,0),4)," ")</f>
        <v xml:space="preserve"> </v>
      </c>
      <c r="CB198" s="187">
        <f t="shared" si="477"/>
        <v>0</v>
      </c>
      <c r="CC198" s="188">
        <f t="shared" si="509"/>
        <v>0</v>
      </c>
      <c r="CD198" s="176" t="str">
        <f t="array" ref="CD198">IFERROR(INDEX(FDONN,MATCH($CD$4&amp;$E198,FNOM&amp;FDATE,0),3)," ")</f>
        <v xml:space="preserve"> </v>
      </c>
      <c r="CE198" s="178" t="str">
        <f t="array" ref="CE198">IFERROR(INDEX(FDONN,MATCH($CD$4&amp;$E198,FNOM&amp;FDATE,0),4)," ")</f>
        <v xml:space="preserve"> </v>
      </c>
      <c r="CF198" s="187">
        <f t="shared" si="478"/>
        <v>0</v>
      </c>
      <c r="CG198" s="188">
        <f t="shared" si="510"/>
        <v>0</v>
      </c>
      <c r="CH198" s="176" t="str">
        <f t="array" ref="CH198">IFERROR(INDEX(FDONN,MATCH($CH$4&amp;$E198,FNOM&amp;FDATE,0),3)," ")</f>
        <v xml:space="preserve"> </v>
      </c>
      <c r="CI198" s="178" t="str">
        <f t="array" ref="CI198">IFERROR(INDEX(FDONN,MATCH($CH$4&amp;$E198,FNOM&amp;FDATE,0),4)," ")</f>
        <v xml:space="preserve"> </v>
      </c>
      <c r="CJ198" s="187">
        <f t="shared" si="479"/>
        <v>0</v>
      </c>
      <c r="CK198" s="188">
        <f t="shared" si="511"/>
        <v>0</v>
      </c>
      <c r="CL198" s="176" t="str">
        <f t="array" ref="CL198">IFERROR(INDEX(FDONN,MATCH($CL$4&amp;$E198,FNOM&amp;FDATE,0),3)," ")</f>
        <v xml:space="preserve"> </v>
      </c>
      <c r="CM198" s="178" t="str">
        <f t="array" ref="CM198">IFERROR(INDEX(FDONN,MATCH($CL$4&amp;$E198,FNOM&amp;FDATE,0),4)," ")</f>
        <v xml:space="preserve"> </v>
      </c>
      <c r="CN198" s="187">
        <f t="shared" si="480"/>
        <v>0</v>
      </c>
      <c r="CO198" s="188">
        <f t="shared" si="512"/>
        <v>0</v>
      </c>
      <c r="CP198" s="176" t="str">
        <f t="array" ref="CP198">IFERROR(INDEX(FDONN,MATCH($CP$4&amp;$E198,FNOM&amp;FDATE,0),3)," ")</f>
        <v xml:space="preserve"> </v>
      </c>
      <c r="CQ198" s="178" t="str">
        <f t="array" ref="CQ198">IFERROR(INDEX(FDONN,MATCH($CP$4&amp;$E198,FNOM&amp;FDATE,0),4)," ")</f>
        <v xml:space="preserve"> </v>
      </c>
      <c r="CR198" s="187">
        <f t="shared" si="481"/>
        <v>0</v>
      </c>
      <c r="CS198" s="188">
        <f t="shared" si="513"/>
        <v>0</v>
      </c>
      <c r="CT198" s="176" t="str">
        <f t="array" ref="CT198">IFERROR(INDEX(FDONN,MATCH($CT$4&amp;$E198,FNOM&amp;FDATE,0),3)," ")</f>
        <v xml:space="preserve"> </v>
      </c>
      <c r="CU198" s="178" t="str">
        <f t="array" ref="CU198">IFERROR(INDEX(FDONN,MATCH($CT$4&amp;$E198,FNOM&amp;FDATE,0),4)," ")</f>
        <v xml:space="preserve"> </v>
      </c>
      <c r="CV198" s="187">
        <f t="shared" si="482"/>
        <v>0</v>
      </c>
      <c r="CW198" s="188">
        <f t="shared" si="514"/>
        <v>0</v>
      </c>
      <c r="CX198" s="176" t="str">
        <f t="array" ref="CX198">IFERROR(INDEX(FDONN,MATCH($CX$4&amp;$E198,FNOM&amp;FDATE,0),3)," ")</f>
        <v xml:space="preserve"> </v>
      </c>
      <c r="CY198" s="178" t="str">
        <f t="array" ref="CY198">IFERROR(INDEX(FDONN,MATCH($CX$4&amp;$E198,FNOM&amp;FDATE,0),4)," ")</f>
        <v xml:space="preserve"> </v>
      </c>
      <c r="CZ198" s="187">
        <f t="shared" si="483"/>
        <v>0</v>
      </c>
      <c r="DA198" s="188">
        <f t="shared" si="515"/>
        <v>0</v>
      </c>
      <c r="DB198" s="176" t="str">
        <f t="array" ref="DB198">IFERROR(INDEX(FDONN,MATCH($DB$4&amp;$E198,FNOM&amp;FDATE,0),3)," ")</f>
        <v xml:space="preserve"> </v>
      </c>
      <c r="DC198" s="178" t="str">
        <f t="array" ref="DC198">IFERROR(INDEX(FDONN,MATCH($DB$4&amp;$E198,FNOM&amp;FDATE,0),4)," ")</f>
        <v xml:space="preserve"> </v>
      </c>
      <c r="DD198" s="187">
        <f t="shared" si="484"/>
        <v>0</v>
      </c>
      <c r="DE198" s="188">
        <f t="shared" si="516"/>
        <v>0</v>
      </c>
      <c r="DF198" s="176" t="str">
        <f t="array" ref="DF198">IFERROR(INDEX(FDONN,MATCH($DF$4&amp;$E198,FNOM&amp;FDATE,0),3)," ")</f>
        <v xml:space="preserve"> </v>
      </c>
      <c r="DG198" s="178" t="str">
        <f t="array" ref="DG198">IFERROR(INDEX(FDONN,MATCH($DF$4&amp;$E198,FNOM&amp;FDATE,0),4)," ")</f>
        <v xml:space="preserve"> </v>
      </c>
      <c r="DH198" s="187">
        <f t="shared" si="485"/>
        <v>0</v>
      </c>
      <c r="DI198" s="188">
        <f t="shared" si="517"/>
        <v>0</v>
      </c>
      <c r="DJ198" s="176" t="str">
        <f t="array" ref="DJ198">IFERROR(INDEX(FDONN,MATCH($DJ$4&amp;$E198,FNOM&amp;FDATE,0),3)," ")</f>
        <v xml:space="preserve"> </v>
      </c>
      <c r="DK198" s="178" t="str">
        <f t="array" ref="DK198">IFERROR(INDEX(FDONN,MATCH($DJ$4&amp;$E198,FNOM&amp;FDATE,0),4)," ")</f>
        <v xml:space="preserve"> </v>
      </c>
      <c r="DL198" s="187">
        <f t="shared" si="486"/>
        <v>0</v>
      </c>
      <c r="DM198" s="188">
        <f t="shared" si="518"/>
        <v>0</v>
      </c>
      <c r="DN198" s="194" t="str">
        <f t="array" ref="DN198">IFERROR(INDEX(FDONN,MATCH($DN$4&amp;$E198,FNOM&amp;FDATE,0),3)," ")</f>
        <v xml:space="preserve"> </v>
      </c>
      <c r="DO198" s="178" t="str">
        <f t="array" ref="DO198">IFERROR(INDEX(FDONN,MATCH($DN$4&amp;$E198,FNOM&amp;FDATE,0),4)," ")</f>
        <v xml:space="preserve"> </v>
      </c>
      <c r="DP198" s="187">
        <f t="shared" si="487"/>
        <v>0</v>
      </c>
      <c r="DQ198" s="188">
        <f t="shared" si="519"/>
        <v>0</v>
      </c>
    </row>
    <row r="199" spans="1:121" ht="16.5" thickBot="1" x14ac:dyDescent="0.3">
      <c r="A199" s="97"/>
      <c r="B199" s="95">
        <f t="shared" ref="B199:B262" si="525">WEEKDAY(E199,11)</f>
        <v>6</v>
      </c>
      <c r="C199" s="95">
        <f t="shared" ref="C199:C262" si="526">_xlfn.ISOWEEKNUM(E199)</f>
        <v>28</v>
      </c>
      <c r="D199" s="95">
        <f t="shared" ref="D199:D262" si="527">MONTH(E199)</f>
        <v>7</v>
      </c>
      <c r="E199" s="156">
        <f t="shared" si="458"/>
        <v>43659</v>
      </c>
      <c r="F199" s="176" t="str">
        <f t="array" ref="F199">IFERROR(INDEX(Etat!A:C,MATCH('2019'!$F$4:$I$4&amp;'2019'!$E199,FNOM&amp;FDATE,0),3)," ")</f>
        <v xml:space="preserve"> </v>
      </c>
      <c r="G199" s="178" t="str">
        <f t="array" ref="G199">IFERROR(INDEX(Etat!A:D,MATCH('2019'!$F$4:$I$4&amp;'2019'!$E199,FNOM&amp;FDATE,0),4)," ")</f>
        <v xml:space="preserve"> </v>
      </c>
      <c r="H199" s="187">
        <f t="shared" si="459"/>
        <v>0</v>
      </c>
      <c r="I199" s="188">
        <f t="shared" si="524"/>
        <v>0</v>
      </c>
      <c r="J199" s="176" t="str">
        <f t="array" ref="J199">IFERROR(INDEX(FDONN,MATCH($J$4&amp;$E199,FNOM&amp;FDATE,0),3)," ")</f>
        <v xml:space="preserve"> </v>
      </c>
      <c r="K199" s="178" t="str">
        <f t="array" ref="K199">IFERROR(INDEX(FDONN,MATCH($J$4&amp;$E199,FNOM&amp;FDATE,0),4)," ")</f>
        <v xml:space="preserve"> </v>
      </c>
      <c r="L199" s="187">
        <f t="shared" si="460"/>
        <v>0</v>
      </c>
      <c r="M199" s="188">
        <f t="shared" si="492"/>
        <v>0</v>
      </c>
      <c r="N199" s="176" t="str">
        <f t="array" ref="N199">IFERROR(INDEX(FDONN,MATCH($N$4&amp;$E199,FNOM&amp;FDATE,0),3)," ")</f>
        <v xml:space="preserve"> </v>
      </c>
      <c r="O199" s="178" t="str">
        <f t="array" ref="O199">IFERROR(INDEX(FDONN,MATCH($N$4&amp;$E199,FNOM&amp;FDATE,0),4)," ")</f>
        <v xml:space="preserve"> </v>
      </c>
      <c r="P199" s="187">
        <f t="shared" si="461"/>
        <v>0</v>
      </c>
      <c r="Q199" s="188">
        <f t="shared" si="493"/>
        <v>0</v>
      </c>
      <c r="R199" s="176" t="str">
        <f t="array" ref="R199">IFERROR(INDEX(FDONN,MATCH($R$4&amp;$E199,FNOM&amp;FDATE,0),3)," ")</f>
        <v xml:space="preserve"> </v>
      </c>
      <c r="S199" s="178" t="str">
        <f t="array" ref="S199">IFERROR(INDEX(FDONN,MATCH($R$4&amp;$E199,FNOM&amp;FDATE,0),4)," ")</f>
        <v xml:space="preserve"> </v>
      </c>
      <c r="T199" s="187">
        <f t="shared" si="462"/>
        <v>0</v>
      </c>
      <c r="U199" s="188">
        <f t="shared" si="494"/>
        <v>0</v>
      </c>
      <c r="V199" s="176" t="str">
        <f t="array" ref="V199">IFERROR(INDEX(FDONN,MATCH($V$4&amp;$E199,FNOM&amp;FDATE,0),3)," ")</f>
        <v xml:space="preserve"> </v>
      </c>
      <c r="W199" s="178" t="str">
        <f t="array" ref="W199">IFERROR(INDEX(FDONN,MATCH($V$4&amp;$E199,FNOM&amp;FDATE,0),4)," ")</f>
        <v xml:space="preserve"> </v>
      </c>
      <c r="X199" s="187">
        <f t="shared" si="463"/>
        <v>0</v>
      </c>
      <c r="Y199" s="188">
        <f t="shared" si="495"/>
        <v>0</v>
      </c>
      <c r="Z199" s="176" t="str">
        <f t="array" ref="Z199">IFERROR(INDEX(FDONN,MATCH($Z$4&amp;$E199,FNOM&amp;FDATE,0),3)," ")</f>
        <v xml:space="preserve"> </v>
      </c>
      <c r="AA199" s="178" t="str">
        <f t="array" ref="AA199">IFERROR(INDEX(FDONN,MATCH($Z$4&amp;$E199,FNOM&amp;FDATE,0),4)," ")</f>
        <v xml:space="preserve"> </v>
      </c>
      <c r="AB199" s="187">
        <f t="shared" si="464"/>
        <v>0</v>
      </c>
      <c r="AC199" s="188">
        <f t="shared" si="496"/>
        <v>0</v>
      </c>
      <c r="AD199" s="176" t="str">
        <f t="shared" ref="AD199:AD262" si="528">IF(SUMIFS(FHA,FNOM,$AD$4,FDATE,$E199)=0," ",SUMIFS(FHA,FNOM,$AD$4,FDATE,$E199))</f>
        <v xml:space="preserve"> </v>
      </c>
      <c r="AE199" s="178" t="str">
        <f t="shared" ref="AE199:AE262" si="529">IF(SUMIFS(FHF,FNOM,$AD$4,FDATE,$E199)=0," ",SUMIFS(FHF,FNOM,$AD$4,FDATE,$E199))</f>
        <v xml:space="preserve"> </v>
      </c>
      <c r="AF199" s="187">
        <f t="shared" si="465"/>
        <v>0</v>
      </c>
      <c r="AG199" s="188">
        <f t="shared" si="497"/>
        <v>0</v>
      </c>
      <c r="AH199" s="176" t="str">
        <f t="array" ref="AH199">IFERROR(INDEX(FDONN,MATCH($AH$4&amp;$E199,FNOM&amp;FDATE,0),3)," ")</f>
        <v xml:space="preserve"> </v>
      </c>
      <c r="AI199" s="178" t="str">
        <f t="array" ref="AI199">IFERROR(INDEX(FDONN,MATCH($AH$4&amp;$E199,FNOM&amp;FDATE,0),4)," ")</f>
        <v xml:space="preserve"> </v>
      </c>
      <c r="AJ199" s="187">
        <f t="shared" si="466"/>
        <v>0</v>
      </c>
      <c r="AK199" s="188">
        <f t="shared" si="498"/>
        <v>0</v>
      </c>
      <c r="AL199" s="176" t="str">
        <f t="array" ref="AL199">IFERROR(INDEX(FDONN,MATCH($AL$4&amp;$E199,FNOM&amp;FDATE,0),3)," ")</f>
        <v xml:space="preserve"> </v>
      </c>
      <c r="AM199" s="178" t="str">
        <f t="array" ref="AM199">IFERROR(INDEX(FDONN,MATCH($AL$4&amp;$E199,FNOM&amp;FDATE,0),4)," ")</f>
        <v xml:space="preserve"> </v>
      </c>
      <c r="AN199" s="187">
        <f t="shared" si="467"/>
        <v>0</v>
      </c>
      <c r="AO199" s="188">
        <f t="shared" si="499"/>
        <v>0</v>
      </c>
      <c r="AP199" s="176" t="str">
        <f t="array" ref="AP199">IFERROR(INDEX(FDONN,MATCH($AP$4&amp;$E199,FNOM&amp;FDATE,0),3)," ")</f>
        <v xml:space="preserve"> </v>
      </c>
      <c r="AQ199" s="178" t="str">
        <f t="array" ref="AQ199">IFERROR(INDEX(FDONN,MATCH($AP$4&amp;$E199,FNOM&amp;FDATE,0),4)," ")</f>
        <v xml:space="preserve"> </v>
      </c>
      <c r="AR199" s="187">
        <f t="shared" si="468"/>
        <v>0</v>
      </c>
      <c r="AS199" s="188">
        <f t="shared" si="500"/>
        <v>0</v>
      </c>
      <c r="AT199" s="176" t="str">
        <f t="array" ref="AT199">IFERROR(INDEX(FDONN,MATCH($AT$4&amp;$E199,FNOM&amp;FDATE,0),3)," ")</f>
        <v xml:space="preserve"> </v>
      </c>
      <c r="AU199" s="178" t="str">
        <f t="array" ref="AU199">IFERROR(INDEX(FDONN,MATCH($AT$4&amp;$E199,FNOM&amp;FDATE,0),4)," ")</f>
        <v xml:space="preserve"> </v>
      </c>
      <c r="AV199" s="187">
        <f t="shared" si="469"/>
        <v>0</v>
      </c>
      <c r="AW199" s="188">
        <f t="shared" si="501"/>
        <v>0</v>
      </c>
      <c r="AX199" s="176" t="str">
        <f t="array" ref="AX199">IFERROR(INDEX(FDONN,MATCH($AX$4&amp;$E199,FNOM&amp;FDATE,0),3)," ")</f>
        <v xml:space="preserve"> </v>
      </c>
      <c r="AY199" s="178" t="str">
        <f t="array" ref="AY199">IFERROR(INDEX(FDONN,MATCH($AX$4&amp;$E199,FNOM&amp;FDATE,0),4)," ")</f>
        <v xml:space="preserve"> </v>
      </c>
      <c r="AZ199" s="187">
        <f t="shared" si="470"/>
        <v>0</v>
      </c>
      <c r="BA199" s="188">
        <f t="shared" si="502"/>
        <v>0</v>
      </c>
      <c r="BB199" s="176" t="str">
        <f t="array" ref="BB199">IFERROR(INDEX(FDONN,MATCH($BB$4&amp;$E199,FNOM&amp;FDATE,0),3)," ")</f>
        <v xml:space="preserve"> </v>
      </c>
      <c r="BC199" s="178" t="str">
        <f t="array" ref="BC199">IFERROR(INDEX(FDONN,MATCH($BB$4&amp;$E199,FNOM&amp;FDATE,0),4)," ")</f>
        <v xml:space="preserve"> </v>
      </c>
      <c r="BD199" s="187">
        <f t="shared" si="471"/>
        <v>0</v>
      </c>
      <c r="BE199" s="188">
        <f t="shared" si="503"/>
        <v>0</v>
      </c>
      <c r="BF199" s="176" t="str">
        <f t="array" ref="BF199">IFERROR(INDEX(FDONN,MATCH($BF$4&amp;$E199,FNOM&amp;FDATE,0),3)," ")</f>
        <v xml:space="preserve"> </v>
      </c>
      <c r="BG199" s="178" t="str">
        <f t="array" ref="BG199">IFERROR(INDEX(FDONN,MATCH($BF$4&amp;$E199,FNOM&amp;FDATE,0),4)," ")</f>
        <v xml:space="preserve"> </v>
      </c>
      <c r="BH199" s="187">
        <f t="shared" si="472"/>
        <v>0</v>
      </c>
      <c r="BI199" s="188">
        <f t="shared" si="504"/>
        <v>0</v>
      </c>
      <c r="BJ199" s="176" t="str">
        <f t="array" ref="BJ199">IFERROR(INDEX(FDONN,MATCH($BJ$4&amp;$E199,FNOM&amp;FDATE,0),3)," ")</f>
        <v xml:space="preserve"> </v>
      </c>
      <c r="BK199" s="178" t="str">
        <f t="array" ref="BK199">IFERROR(INDEX(FDONN,MATCH($BJ$4&amp;$E199,FNOM&amp;FDATE,0),4)," ")</f>
        <v xml:space="preserve"> </v>
      </c>
      <c r="BL199" s="187">
        <f t="shared" si="473"/>
        <v>0</v>
      </c>
      <c r="BM199" s="188">
        <f t="shared" si="505"/>
        <v>0</v>
      </c>
      <c r="BN199" s="176" t="str">
        <f t="array" ref="BN199">IFERROR(INDEX(FDONN,MATCH($BN$4&amp;$E199,FNOM&amp;FDATE,0),3)," ")</f>
        <v xml:space="preserve"> </v>
      </c>
      <c r="BO199" s="178" t="str">
        <f t="array" ref="BO199">IFERROR(INDEX(FDONN,MATCH($BN$4&amp;$E199,FNOM&amp;FDATE,0),4)," ")</f>
        <v xml:space="preserve"> </v>
      </c>
      <c r="BP199" s="187">
        <f t="shared" si="474"/>
        <v>0</v>
      </c>
      <c r="BQ199" s="188">
        <f t="shared" si="506"/>
        <v>0</v>
      </c>
      <c r="BR199" s="176" t="str">
        <f t="array" ref="BR199">IFERROR(INDEX(FDONN,MATCH($BR$4&amp;$E199,FNOM&amp;FDATE,0),3)," ")</f>
        <v xml:space="preserve"> </v>
      </c>
      <c r="BS199" s="178" t="str">
        <f t="array" ref="BS199">IFERROR(INDEX(FDONN,MATCH($BR$4&amp;$E199,FNOM&amp;FDATE,0),4)," ")</f>
        <v xml:space="preserve"> </v>
      </c>
      <c r="BT199" s="187">
        <f t="shared" si="475"/>
        <v>0</v>
      </c>
      <c r="BU199" s="188">
        <f t="shared" si="507"/>
        <v>0</v>
      </c>
      <c r="BV199" s="176" t="str">
        <f t="array" ref="BV199">IFERROR(INDEX(FDONN,MATCH($BV$4&amp;$E199,FNOM&amp;FDATE,0),3)," ")</f>
        <v xml:space="preserve"> </v>
      </c>
      <c r="BW199" s="178" t="str">
        <f t="array" ref="BW199">IFERROR(INDEX(FDONN,MATCH($BV$4&amp;$E199,FNOM&amp;FDATE,0),4)," ")</f>
        <v xml:space="preserve"> </v>
      </c>
      <c r="BX199" s="187">
        <f t="shared" si="476"/>
        <v>0</v>
      </c>
      <c r="BY199" s="188">
        <f t="shared" si="508"/>
        <v>0</v>
      </c>
      <c r="BZ199" s="176" t="str">
        <f t="array" ref="BZ199">IFERROR(INDEX(FDONN,MATCH($BZ$4&amp;$E199,FNOM&amp;FDATE,0),3)," ")</f>
        <v xml:space="preserve"> </v>
      </c>
      <c r="CA199" s="178" t="str">
        <f t="array" ref="CA199">IFERROR(INDEX(FDONN,MATCH($BZ$4&amp;$E199,FNOM&amp;FDATE,0),4)," ")</f>
        <v xml:space="preserve"> </v>
      </c>
      <c r="CB199" s="187">
        <f t="shared" si="477"/>
        <v>0</v>
      </c>
      <c r="CC199" s="188">
        <f t="shared" si="509"/>
        <v>0</v>
      </c>
      <c r="CD199" s="176" t="str">
        <f t="array" ref="CD199">IFERROR(INDEX(FDONN,MATCH($CD$4&amp;$E199,FNOM&amp;FDATE,0),3)," ")</f>
        <v xml:space="preserve"> </v>
      </c>
      <c r="CE199" s="178" t="str">
        <f t="array" ref="CE199">IFERROR(INDEX(FDONN,MATCH($CD$4&amp;$E199,FNOM&amp;FDATE,0),4)," ")</f>
        <v xml:space="preserve"> </v>
      </c>
      <c r="CF199" s="187">
        <f t="shared" si="478"/>
        <v>0</v>
      </c>
      <c r="CG199" s="188">
        <f t="shared" si="510"/>
        <v>0</v>
      </c>
      <c r="CH199" s="176" t="str">
        <f t="array" ref="CH199">IFERROR(INDEX(FDONN,MATCH($CH$4&amp;$E199,FNOM&amp;FDATE,0),3)," ")</f>
        <v xml:space="preserve"> </v>
      </c>
      <c r="CI199" s="178" t="str">
        <f t="array" ref="CI199">IFERROR(INDEX(FDONN,MATCH($CH$4&amp;$E199,FNOM&amp;FDATE,0),4)," ")</f>
        <v xml:space="preserve"> </v>
      </c>
      <c r="CJ199" s="187">
        <f t="shared" si="479"/>
        <v>0</v>
      </c>
      <c r="CK199" s="188">
        <f t="shared" si="511"/>
        <v>0</v>
      </c>
      <c r="CL199" s="176" t="str">
        <f t="array" ref="CL199">IFERROR(INDEX(FDONN,MATCH($CL$4&amp;$E199,FNOM&amp;FDATE,0),3)," ")</f>
        <v xml:space="preserve"> </v>
      </c>
      <c r="CM199" s="178" t="str">
        <f t="array" ref="CM199">IFERROR(INDEX(FDONN,MATCH($CL$4&amp;$E199,FNOM&amp;FDATE,0),4)," ")</f>
        <v xml:space="preserve"> </v>
      </c>
      <c r="CN199" s="187">
        <f t="shared" si="480"/>
        <v>0</v>
      </c>
      <c r="CO199" s="188">
        <f t="shared" si="512"/>
        <v>0</v>
      </c>
      <c r="CP199" s="176" t="str">
        <f t="array" ref="CP199">IFERROR(INDEX(FDONN,MATCH($CP$4&amp;$E199,FNOM&amp;FDATE,0),3)," ")</f>
        <v xml:space="preserve"> </v>
      </c>
      <c r="CQ199" s="178" t="str">
        <f t="array" ref="CQ199">IFERROR(INDEX(FDONN,MATCH($CP$4&amp;$E199,FNOM&amp;FDATE,0),4)," ")</f>
        <v xml:space="preserve"> </v>
      </c>
      <c r="CR199" s="187">
        <f t="shared" si="481"/>
        <v>0</v>
      </c>
      <c r="CS199" s="188">
        <f t="shared" si="513"/>
        <v>0</v>
      </c>
      <c r="CT199" s="176" t="str">
        <f t="array" ref="CT199">IFERROR(INDEX(FDONN,MATCH($CT$4&amp;$E199,FNOM&amp;FDATE,0),3)," ")</f>
        <v xml:space="preserve"> </v>
      </c>
      <c r="CU199" s="178" t="str">
        <f t="array" ref="CU199">IFERROR(INDEX(FDONN,MATCH($CT$4&amp;$E199,FNOM&amp;FDATE,0),4)," ")</f>
        <v xml:space="preserve"> </v>
      </c>
      <c r="CV199" s="187">
        <f t="shared" si="482"/>
        <v>0</v>
      </c>
      <c r="CW199" s="188">
        <f t="shared" si="514"/>
        <v>0</v>
      </c>
      <c r="CX199" s="176" t="str">
        <f t="array" ref="CX199">IFERROR(INDEX(FDONN,MATCH($CX$4&amp;$E199,FNOM&amp;FDATE,0),3)," ")</f>
        <v xml:space="preserve"> </v>
      </c>
      <c r="CY199" s="178" t="str">
        <f t="array" ref="CY199">IFERROR(INDEX(FDONN,MATCH($CX$4&amp;$E199,FNOM&amp;FDATE,0),4)," ")</f>
        <v xml:space="preserve"> </v>
      </c>
      <c r="CZ199" s="187">
        <f t="shared" si="483"/>
        <v>0</v>
      </c>
      <c r="DA199" s="188">
        <f t="shared" si="515"/>
        <v>0</v>
      </c>
      <c r="DB199" s="176" t="str">
        <f t="array" ref="DB199">IFERROR(INDEX(FDONN,MATCH($DB$4&amp;$E199,FNOM&amp;FDATE,0),3)," ")</f>
        <v xml:space="preserve"> </v>
      </c>
      <c r="DC199" s="178" t="str">
        <f t="array" ref="DC199">IFERROR(INDEX(FDONN,MATCH($DB$4&amp;$E199,FNOM&amp;FDATE,0),4)," ")</f>
        <v xml:space="preserve"> </v>
      </c>
      <c r="DD199" s="187">
        <f t="shared" si="484"/>
        <v>0</v>
      </c>
      <c r="DE199" s="188">
        <f t="shared" si="516"/>
        <v>0</v>
      </c>
      <c r="DF199" s="176" t="str">
        <f t="array" ref="DF199">IFERROR(INDEX(FDONN,MATCH($DF$4&amp;$E199,FNOM&amp;FDATE,0),3)," ")</f>
        <v xml:space="preserve"> </v>
      </c>
      <c r="DG199" s="178" t="str">
        <f t="array" ref="DG199">IFERROR(INDEX(FDONN,MATCH($DF$4&amp;$E199,FNOM&amp;FDATE,0),4)," ")</f>
        <v xml:space="preserve"> </v>
      </c>
      <c r="DH199" s="187">
        <f t="shared" si="485"/>
        <v>0</v>
      </c>
      <c r="DI199" s="188">
        <f t="shared" si="517"/>
        <v>0</v>
      </c>
      <c r="DJ199" s="176" t="str">
        <f t="array" ref="DJ199">IFERROR(INDEX(FDONN,MATCH($DJ$4&amp;$E199,FNOM&amp;FDATE,0),3)," ")</f>
        <v xml:space="preserve"> </v>
      </c>
      <c r="DK199" s="178" t="str">
        <f t="array" ref="DK199">IFERROR(INDEX(FDONN,MATCH($DJ$4&amp;$E199,FNOM&amp;FDATE,0),4)," ")</f>
        <v xml:space="preserve"> </v>
      </c>
      <c r="DL199" s="187">
        <f t="shared" si="486"/>
        <v>0</v>
      </c>
      <c r="DM199" s="188">
        <f t="shared" si="518"/>
        <v>0</v>
      </c>
      <c r="DN199" s="194" t="str">
        <f t="array" ref="DN199">IFERROR(INDEX(FDONN,MATCH($DN$4&amp;$E199,FNOM&amp;FDATE,0),3)," ")</f>
        <v xml:space="preserve"> </v>
      </c>
      <c r="DO199" s="178" t="str">
        <f t="array" ref="DO199">IFERROR(INDEX(FDONN,MATCH($DN$4&amp;$E199,FNOM&amp;FDATE,0),4)," ")</f>
        <v xml:space="preserve"> </v>
      </c>
      <c r="DP199" s="187">
        <f t="shared" si="487"/>
        <v>0</v>
      </c>
      <c r="DQ199" s="188">
        <f t="shared" si="519"/>
        <v>0</v>
      </c>
    </row>
    <row r="200" spans="1:121" ht="16.5" thickBot="1" x14ac:dyDescent="0.3">
      <c r="A200" s="97"/>
      <c r="B200" s="95">
        <f t="shared" si="525"/>
        <v>7</v>
      </c>
      <c r="C200" s="95">
        <f t="shared" si="526"/>
        <v>28</v>
      </c>
      <c r="D200" s="95">
        <f t="shared" si="527"/>
        <v>7</v>
      </c>
      <c r="E200" s="156">
        <f t="shared" ref="E200:E263" si="530">E199+1</f>
        <v>43660</v>
      </c>
      <c r="F200" s="176" t="str">
        <f t="array" ref="F200">IFERROR(INDEX(Etat!A:C,MATCH('2019'!$F$4:$I$4&amp;'2019'!$E200,FNOM&amp;FDATE,0),3)," ")</f>
        <v xml:space="preserve"> </v>
      </c>
      <c r="G200" s="178" t="str">
        <f t="array" ref="G200">IFERROR(INDEX(Etat!A:D,MATCH('2019'!$F$4:$I$4&amp;'2019'!$E200,FNOM&amp;FDATE,0),4)," ")</f>
        <v xml:space="preserve"> </v>
      </c>
      <c r="H200" s="187">
        <f t="shared" ref="H200:H263" si="531">IFERROR(MOD(G200-F200,1)*24/24,0)</f>
        <v>0</v>
      </c>
      <c r="I200" s="188">
        <f t="shared" si="524"/>
        <v>0</v>
      </c>
      <c r="J200" s="176" t="str">
        <f t="array" ref="J200">IFERROR(INDEX(FDONN,MATCH($J$4&amp;$E200,FNOM&amp;FDATE,0),3)," ")</f>
        <v xml:space="preserve"> </v>
      </c>
      <c r="K200" s="178" t="str">
        <f t="array" ref="K200">IFERROR(INDEX(FDONN,MATCH($J$4&amp;$E200,FNOM&amp;FDATE,0),4)," ")</f>
        <v xml:space="preserve"> </v>
      </c>
      <c r="L200" s="187">
        <f t="shared" ref="L200:L263" si="532">IFERROR(MOD(K200-J200,1)*24/24,0)</f>
        <v>0</v>
      </c>
      <c r="M200" s="188">
        <f t="shared" si="492"/>
        <v>0</v>
      </c>
      <c r="N200" s="176" t="str">
        <f t="array" ref="N200">IFERROR(INDEX(FDONN,MATCH($N$4&amp;$E200,FNOM&amp;FDATE,0),3)," ")</f>
        <v xml:space="preserve"> </v>
      </c>
      <c r="O200" s="178" t="str">
        <f t="array" ref="O200">IFERROR(INDEX(FDONN,MATCH($N$4&amp;$E200,FNOM&amp;FDATE,0),4)," ")</f>
        <v xml:space="preserve"> </v>
      </c>
      <c r="P200" s="187">
        <f t="shared" ref="P200:P263" si="533">IFERROR((MOD(O200-N200,1)*24)/24,0)</f>
        <v>0</v>
      </c>
      <c r="Q200" s="188">
        <f t="shared" si="493"/>
        <v>0</v>
      </c>
      <c r="R200" s="176" t="str">
        <f t="array" ref="R200">IFERROR(INDEX(FDONN,MATCH($R$4&amp;$E200,FNOM&amp;FDATE,0),3)," ")</f>
        <v xml:space="preserve"> </v>
      </c>
      <c r="S200" s="178" t="str">
        <f t="array" ref="S200">IFERROR(INDEX(FDONN,MATCH($R$4&amp;$E200,FNOM&amp;FDATE,0),4)," ")</f>
        <v xml:space="preserve"> </v>
      </c>
      <c r="T200" s="187">
        <f t="shared" ref="T200:T263" si="534">IFERROR((MOD(S200-R200,1)*24)/24,0)</f>
        <v>0</v>
      </c>
      <c r="U200" s="188">
        <f t="shared" si="494"/>
        <v>0</v>
      </c>
      <c r="V200" s="176" t="str">
        <f t="array" ref="V200">IFERROR(INDEX(FDONN,MATCH($V$4&amp;$E200,FNOM&amp;FDATE,0),3)," ")</f>
        <v xml:space="preserve"> </v>
      </c>
      <c r="W200" s="178" t="str">
        <f t="array" ref="W200">IFERROR(INDEX(FDONN,MATCH($V$4&amp;$E200,FNOM&amp;FDATE,0),4)," ")</f>
        <v xml:space="preserve"> </v>
      </c>
      <c r="X200" s="187">
        <f t="shared" ref="X200:X263" si="535">IFERROR((MOD(W200-V200,1)*24/24),0)</f>
        <v>0</v>
      </c>
      <c r="Y200" s="188">
        <f t="shared" si="495"/>
        <v>0</v>
      </c>
      <c r="Z200" s="176" t="str">
        <f t="array" ref="Z200">IFERROR(INDEX(FDONN,MATCH($Z$4&amp;$E200,FNOM&amp;FDATE,0),3)," ")</f>
        <v xml:space="preserve"> </v>
      </c>
      <c r="AA200" s="178" t="str">
        <f t="array" ref="AA200">IFERROR(INDEX(FDONN,MATCH($Z$4&amp;$E200,FNOM&amp;FDATE,0),4)," ")</f>
        <v xml:space="preserve"> </v>
      </c>
      <c r="AB200" s="187">
        <f t="shared" ref="AB200:AB263" si="536">IFERROR((MOD(AA200-Z200,1)*24)/24,0)</f>
        <v>0</v>
      </c>
      <c r="AC200" s="188">
        <f t="shared" si="496"/>
        <v>0</v>
      </c>
      <c r="AD200" s="176" t="str">
        <f t="shared" si="528"/>
        <v xml:space="preserve"> </v>
      </c>
      <c r="AE200" s="178" t="str">
        <f t="shared" si="529"/>
        <v xml:space="preserve"> </v>
      </c>
      <c r="AF200" s="187">
        <f t="shared" ref="AF200:AF263" si="537">IFERROR((MOD(AE200-AD200,1)*24)/24,0)</f>
        <v>0</v>
      </c>
      <c r="AG200" s="188">
        <f t="shared" si="497"/>
        <v>0</v>
      </c>
      <c r="AH200" s="176" t="str">
        <f t="array" ref="AH200">IFERROR(INDEX(FDONN,MATCH($AH$4&amp;$E200,FNOM&amp;FDATE,0),3)," ")</f>
        <v xml:space="preserve"> </v>
      </c>
      <c r="AI200" s="178" t="str">
        <f t="array" ref="AI200">IFERROR(INDEX(FDONN,MATCH($AH$4&amp;$E200,FNOM&amp;FDATE,0),4)," ")</f>
        <v xml:space="preserve"> </v>
      </c>
      <c r="AJ200" s="187">
        <f t="shared" ref="AJ200:AJ263" si="538">IFERROR((MOD(AI200-AH200,1)*24)/24,0)</f>
        <v>0</v>
      </c>
      <c r="AK200" s="188">
        <f t="shared" si="498"/>
        <v>0</v>
      </c>
      <c r="AL200" s="176" t="str">
        <f t="array" ref="AL200">IFERROR(INDEX(FDONN,MATCH($AL$4&amp;$E200,FNOM&amp;FDATE,0),3)," ")</f>
        <v xml:space="preserve"> </v>
      </c>
      <c r="AM200" s="178" t="str">
        <f t="array" ref="AM200">IFERROR(INDEX(FDONN,MATCH($AL$4&amp;$E200,FNOM&amp;FDATE,0),4)," ")</f>
        <v xml:space="preserve"> </v>
      </c>
      <c r="AN200" s="187">
        <f t="shared" ref="AN200:AN263" si="539">IFERROR(((MOD(AM200-AL200,1)*24)/24),0)</f>
        <v>0</v>
      </c>
      <c r="AO200" s="188">
        <f t="shared" si="499"/>
        <v>0</v>
      </c>
      <c r="AP200" s="176" t="str">
        <f t="array" ref="AP200">IFERROR(INDEX(FDONN,MATCH($AP$4&amp;$E200,FNOM&amp;FDATE,0),3)," ")</f>
        <v xml:space="preserve"> </v>
      </c>
      <c r="AQ200" s="178" t="str">
        <f t="array" ref="AQ200">IFERROR(INDEX(FDONN,MATCH($AP$4&amp;$E200,FNOM&amp;FDATE,0),4)," ")</f>
        <v xml:space="preserve"> </v>
      </c>
      <c r="AR200" s="187">
        <f t="shared" ref="AR200:AR263" si="540">IFERROR(MOD(AQ200-AP200,1)*24/24,0)</f>
        <v>0</v>
      </c>
      <c r="AS200" s="188">
        <f t="shared" si="500"/>
        <v>0</v>
      </c>
      <c r="AT200" s="176" t="str">
        <f t="array" ref="AT200">IFERROR(INDEX(FDONN,MATCH($AT$4&amp;$E200,FNOM&amp;FDATE,0),3)," ")</f>
        <v xml:space="preserve"> </v>
      </c>
      <c r="AU200" s="178" t="str">
        <f t="array" ref="AU200">IFERROR(INDEX(FDONN,MATCH($AT$4&amp;$E200,FNOM&amp;FDATE,0),4)," ")</f>
        <v xml:space="preserve"> </v>
      </c>
      <c r="AV200" s="187">
        <f t="shared" ref="AV200:AV263" si="541">IFERROR((MOD(AU200-AT200,1)*24)/24,0)</f>
        <v>0</v>
      </c>
      <c r="AW200" s="188">
        <f t="shared" si="501"/>
        <v>0</v>
      </c>
      <c r="AX200" s="176" t="str">
        <f t="array" ref="AX200">IFERROR(INDEX(FDONN,MATCH($AX$4&amp;$E200,FNOM&amp;FDATE,0),3)," ")</f>
        <v xml:space="preserve"> </v>
      </c>
      <c r="AY200" s="178" t="str">
        <f t="array" ref="AY200">IFERROR(INDEX(FDONN,MATCH($AX$4&amp;$E200,FNOM&amp;FDATE,0),4)," ")</f>
        <v xml:space="preserve"> </v>
      </c>
      <c r="AZ200" s="187">
        <f t="shared" ref="AZ200:AZ263" si="542">IFERROR(((MOD(AY200-AX200,1)*24)/24),0)</f>
        <v>0</v>
      </c>
      <c r="BA200" s="188">
        <f t="shared" si="502"/>
        <v>0</v>
      </c>
      <c r="BB200" s="176" t="str">
        <f t="array" ref="BB200">IFERROR(INDEX(FDONN,MATCH($BB$4&amp;$E200,FNOM&amp;FDATE,0),3)," ")</f>
        <v xml:space="preserve"> </v>
      </c>
      <c r="BC200" s="178" t="str">
        <f t="array" ref="BC200">IFERROR(INDEX(FDONN,MATCH($BB$4&amp;$E200,FNOM&amp;FDATE,0),4)," ")</f>
        <v xml:space="preserve"> </v>
      </c>
      <c r="BD200" s="187">
        <f t="shared" ref="BD200:BD263" si="543">IFERROR(((MOD(BC200-BB200,1)*24)/24),0)</f>
        <v>0</v>
      </c>
      <c r="BE200" s="188">
        <f t="shared" si="503"/>
        <v>0</v>
      </c>
      <c r="BF200" s="176" t="str">
        <f t="array" ref="BF200">IFERROR(INDEX(FDONN,MATCH($BF$4&amp;$E200,FNOM&amp;FDATE,0),3)," ")</f>
        <v xml:space="preserve"> </v>
      </c>
      <c r="BG200" s="178" t="str">
        <f t="array" ref="BG200">IFERROR(INDEX(FDONN,MATCH($BF$4&amp;$E200,FNOM&amp;FDATE,0),4)," ")</f>
        <v xml:space="preserve"> </v>
      </c>
      <c r="BH200" s="187">
        <f t="shared" ref="BH200:BH263" si="544">IFERROR(((MOD(BG200-BF200,1)*24)/24),0)</f>
        <v>0</v>
      </c>
      <c r="BI200" s="188">
        <f t="shared" si="504"/>
        <v>0</v>
      </c>
      <c r="BJ200" s="176" t="str">
        <f t="array" ref="BJ200">IFERROR(INDEX(FDONN,MATCH($BJ$4&amp;$E200,FNOM&amp;FDATE,0),3)," ")</f>
        <v xml:space="preserve"> </v>
      </c>
      <c r="BK200" s="178" t="str">
        <f t="array" ref="BK200">IFERROR(INDEX(FDONN,MATCH($BJ$4&amp;$E200,FNOM&amp;FDATE,0),4)," ")</f>
        <v xml:space="preserve"> </v>
      </c>
      <c r="BL200" s="187">
        <f t="shared" ref="BL200:BL263" si="545">IFERROR(((MOD(BK200-BJ200,1)*24)/24),0)</f>
        <v>0</v>
      </c>
      <c r="BM200" s="188">
        <f t="shared" si="505"/>
        <v>0</v>
      </c>
      <c r="BN200" s="176" t="str">
        <f t="array" ref="BN200">IFERROR(INDEX(FDONN,MATCH($BN$4&amp;$E200,FNOM&amp;FDATE,0),3)," ")</f>
        <v xml:space="preserve"> </v>
      </c>
      <c r="BO200" s="178" t="str">
        <f t="array" ref="BO200">IFERROR(INDEX(FDONN,MATCH($BN$4&amp;$E200,FNOM&amp;FDATE,0),4)," ")</f>
        <v xml:space="preserve"> </v>
      </c>
      <c r="BP200" s="187">
        <f t="shared" ref="BP200:BP263" si="546">IFERROR(((MOD(BO200-BN200,1)*24)/24),0)</f>
        <v>0</v>
      </c>
      <c r="BQ200" s="188">
        <f t="shared" si="506"/>
        <v>0</v>
      </c>
      <c r="BR200" s="176" t="str">
        <f t="array" ref="BR200">IFERROR(INDEX(FDONN,MATCH($BR$4&amp;$E200,FNOM&amp;FDATE,0),3)," ")</f>
        <v xml:space="preserve"> </v>
      </c>
      <c r="BS200" s="178" t="str">
        <f t="array" ref="BS200">IFERROR(INDEX(FDONN,MATCH($BR$4&amp;$E200,FNOM&amp;FDATE,0),4)," ")</f>
        <v xml:space="preserve"> </v>
      </c>
      <c r="BT200" s="187">
        <f t="shared" ref="BT200:BT263" si="547">IFERROR(((MOD(BS200-BR200,1)*24)/24),0)</f>
        <v>0</v>
      </c>
      <c r="BU200" s="188">
        <f t="shared" si="507"/>
        <v>0</v>
      </c>
      <c r="BV200" s="176" t="str">
        <f t="array" ref="BV200">IFERROR(INDEX(FDONN,MATCH($BV$4&amp;$E200,FNOM&amp;FDATE,0),3)," ")</f>
        <v xml:space="preserve"> </v>
      </c>
      <c r="BW200" s="178" t="str">
        <f t="array" ref="BW200">IFERROR(INDEX(FDONN,MATCH($BV$4&amp;$E200,FNOM&amp;FDATE,0),4)," ")</f>
        <v xml:space="preserve"> </v>
      </c>
      <c r="BX200" s="187">
        <f t="shared" ref="BX200:BX263" si="548">IFERROR(((MOD(BW200-BV200,1)*24)/24),0)</f>
        <v>0</v>
      </c>
      <c r="BY200" s="188">
        <f t="shared" si="508"/>
        <v>0</v>
      </c>
      <c r="BZ200" s="176" t="str">
        <f t="array" ref="BZ200">IFERROR(INDEX(FDONN,MATCH($BZ$4&amp;$E200,FNOM&amp;FDATE,0),3)," ")</f>
        <v xml:space="preserve"> </v>
      </c>
      <c r="CA200" s="178" t="str">
        <f t="array" ref="CA200">IFERROR(INDEX(FDONN,MATCH($BZ$4&amp;$E200,FNOM&amp;FDATE,0),4)," ")</f>
        <v xml:space="preserve"> </v>
      </c>
      <c r="CB200" s="187">
        <f t="shared" ref="CB200:CB263" si="549">IFERROR(((MOD(CA200-BZ200,1)*24)/24),0)</f>
        <v>0</v>
      </c>
      <c r="CC200" s="188">
        <f t="shared" si="509"/>
        <v>0</v>
      </c>
      <c r="CD200" s="176" t="str">
        <f t="array" ref="CD200">IFERROR(INDEX(FDONN,MATCH($CD$4&amp;$E200,FNOM&amp;FDATE,0),3)," ")</f>
        <v xml:space="preserve"> </v>
      </c>
      <c r="CE200" s="178" t="str">
        <f t="array" ref="CE200">IFERROR(INDEX(FDONN,MATCH($CD$4&amp;$E200,FNOM&amp;FDATE,0),4)," ")</f>
        <v xml:space="preserve"> </v>
      </c>
      <c r="CF200" s="187">
        <f t="shared" ref="CF200:CF263" si="550">IFERROR(((MOD(CE200-CD200,1)*24)/24),0)</f>
        <v>0</v>
      </c>
      <c r="CG200" s="188">
        <f t="shared" si="510"/>
        <v>0</v>
      </c>
      <c r="CH200" s="176" t="str">
        <f t="array" ref="CH200">IFERROR(INDEX(FDONN,MATCH($CH$4&amp;$E200,FNOM&amp;FDATE,0),3)," ")</f>
        <v xml:space="preserve"> </v>
      </c>
      <c r="CI200" s="178" t="str">
        <f t="array" ref="CI200">IFERROR(INDEX(FDONN,MATCH($CH$4&amp;$E200,FNOM&amp;FDATE,0),4)," ")</f>
        <v xml:space="preserve"> </v>
      </c>
      <c r="CJ200" s="187">
        <f t="shared" ref="CJ200:CJ263" si="551">IFERROR(((MOD(CI200-CH200,1)*24)/24),0)</f>
        <v>0</v>
      </c>
      <c r="CK200" s="188">
        <f t="shared" si="511"/>
        <v>0</v>
      </c>
      <c r="CL200" s="176" t="str">
        <f t="array" ref="CL200">IFERROR(INDEX(FDONN,MATCH($CL$4&amp;$E200,FNOM&amp;FDATE,0),3)," ")</f>
        <v xml:space="preserve"> </v>
      </c>
      <c r="CM200" s="178" t="str">
        <f t="array" ref="CM200">IFERROR(INDEX(FDONN,MATCH($CL$4&amp;$E200,FNOM&amp;FDATE,0),4)," ")</f>
        <v xml:space="preserve"> </v>
      </c>
      <c r="CN200" s="187">
        <f t="shared" ref="CN200:CN263" si="552">IFERROR(((MOD(CM200-CL200,1)*24)/24),0)</f>
        <v>0</v>
      </c>
      <c r="CO200" s="188">
        <f t="shared" si="512"/>
        <v>0</v>
      </c>
      <c r="CP200" s="176" t="str">
        <f t="array" ref="CP200">IFERROR(INDEX(FDONN,MATCH($CP$4&amp;$E200,FNOM&amp;FDATE,0),3)," ")</f>
        <v xml:space="preserve"> </v>
      </c>
      <c r="CQ200" s="178" t="str">
        <f t="array" ref="CQ200">IFERROR(INDEX(FDONN,MATCH($CP$4&amp;$E200,FNOM&amp;FDATE,0),4)," ")</f>
        <v xml:space="preserve"> </v>
      </c>
      <c r="CR200" s="187">
        <f t="shared" ref="CR200:CR263" si="553">IFERROR(((MOD(CQ200-CP200,1)*24)/24),0)</f>
        <v>0</v>
      </c>
      <c r="CS200" s="188">
        <f t="shared" si="513"/>
        <v>0</v>
      </c>
      <c r="CT200" s="176" t="str">
        <f t="array" ref="CT200">IFERROR(INDEX(FDONN,MATCH($CT$4&amp;$E200,FNOM&amp;FDATE,0),3)," ")</f>
        <v xml:space="preserve"> </v>
      </c>
      <c r="CU200" s="178" t="str">
        <f t="array" ref="CU200">IFERROR(INDEX(FDONN,MATCH($CT$4&amp;$E200,FNOM&amp;FDATE,0),4)," ")</f>
        <v xml:space="preserve"> </v>
      </c>
      <c r="CV200" s="187">
        <f t="shared" ref="CV200:CV263" si="554">IFERROR(((MOD(CU200-CT200,1)*24)/24),0)</f>
        <v>0</v>
      </c>
      <c r="CW200" s="188">
        <f t="shared" si="514"/>
        <v>0</v>
      </c>
      <c r="CX200" s="176" t="str">
        <f t="array" ref="CX200">IFERROR(INDEX(FDONN,MATCH($CX$4&amp;$E200,FNOM&amp;FDATE,0),3)," ")</f>
        <v xml:space="preserve"> </v>
      </c>
      <c r="CY200" s="178" t="str">
        <f t="array" ref="CY200">IFERROR(INDEX(FDONN,MATCH($CX$4&amp;$E200,FNOM&amp;FDATE,0),4)," ")</f>
        <v xml:space="preserve"> </v>
      </c>
      <c r="CZ200" s="187">
        <f t="shared" ref="CZ200:CZ263" si="555">IFERROR(((MOD(CY200-CX200,1)*24)/24),0)</f>
        <v>0</v>
      </c>
      <c r="DA200" s="188">
        <f t="shared" si="515"/>
        <v>0</v>
      </c>
      <c r="DB200" s="176" t="str">
        <f t="array" ref="DB200">IFERROR(INDEX(FDONN,MATCH($DB$4&amp;$E200,FNOM&amp;FDATE,0),3)," ")</f>
        <v xml:space="preserve"> </v>
      </c>
      <c r="DC200" s="178" t="str">
        <f t="array" ref="DC200">IFERROR(INDEX(FDONN,MATCH($DB$4&amp;$E200,FNOM&amp;FDATE,0),4)," ")</f>
        <v xml:space="preserve"> </v>
      </c>
      <c r="DD200" s="187">
        <f t="shared" ref="DD200:DD263" si="556">IFERROR(((MOD(DC200-DB200,1)*24)/24),0)</f>
        <v>0</v>
      </c>
      <c r="DE200" s="188">
        <f t="shared" si="516"/>
        <v>0</v>
      </c>
      <c r="DF200" s="176" t="str">
        <f t="array" ref="DF200">IFERROR(INDEX(FDONN,MATCH($DF$4&amp;$E200,FNOM&amp;FDATE,0),3)," ")</f>
        <v xml:space="preserve"> </v>
      </c>
      <c r="DG200" s="178" t="str">
        <f t="array" ref="DG200">IFERROR(INDEX(FDONN,MATCH($DF$4&amp;$E200,FNOM&amp;FDATE,0),4)," ")</f>
        <v xml:space="preserve"> </v>
      </c>
      <c r="DH200" s="187">
        <f t="shared" ref="DH200:DH263" si="557">IFERROR(((MOD(DG200-DF200,1)*24)/24),0)</f>
        <v>0</v>
      </c>
      <c r="DI200" s="188">
        <f t="shared" si="517"/>
        <v>0</v>
      </c>
      <c r="DJ200" s="176" t="str">
        <f t="array" ref="DJ200">IFERROR(INDEX(FDONN,MATCH($DJ$4&amp;$E200,FNOM&amp;FDATE,0),3)," ")</f>
        <v xml:space="preserve"> </v>
      </c>
      <c r="DK200" s="178" t="str">
        <f t="array" ref="DK200">IFERROR(INDEX(FDONN,MATCH($DJ$4&amp;$E200,FNOM&amp;FDATE,0),4)," ")</f>
        <v xml:space="preserve"> </v>
      </c>
      <c r="DL200" s="187">
        <f t="shared" ref="DL200:DL263" si="558">IFERROR(((MOD(DK200-DJ200,1)*24)/24),0)</f>
        <v>0</v>
      </c>
      <c r="DM200" s="188">
        <f t="shared" si="518"/>
        <v>0</v>
      </c>
      <c r="DN200" s="194" t="str">
        <f t="array" ref="DN200">IFERROR(INDEX(FDONN,MATCH($DN$4&amp;$E200,FNOM&amp;FDATE,0),3)," ")</f>
        <v xml:space="preserve"> </v>
      </c>
      <c r="DO200" s="178" t="str">
        <f t="array" ref="DO200">IFERROR(INDEX(FDONN,MATCH($DN$4&amp;$E200,FNOM&amp;FDATE,0),4)," ")</f>
        <v xml:space="preserve"> </v>
      </c>
      <c r="DP200" s="187">
        <f t="shared" ref="DP200:DP263" si="559">IFERROR(((MOD(DO200-DN200,1)*24)/24),0)</f>
        <v>0</v>
      </c>
      <c r="DQ200" s="188">
        <f t="shared" si="519"/>
        <v>0</v>
      </c>
    </row>
    <row r="201" spans="1:121" ht="16.5" thickBot="1" x14ac:dyDescent="0.3">
      <c r="A201" s="97"/>
      <c r="B201" s="95">
        <f t="shared" si="525"/>
        <v>1</v>
      </c>
      <c r="C201" s="95">
        <f t="shared" si="526"/>
        <v>29</v>
      </c>
      <c r="D201" s="95">
        <f t="shared" si="527"/>
        <v>7</v>
      </c>
      <c r="E201" s="156">
        <f t="shared" si="530"/>
        <v>43661</v>
      </c>
      <c r="F201" s="176" t="str">
        <f t="array" ref="F201">IFERROR(INDEX(Etat!A:C,MATCH('2019'!$F$4:$I$4&amp;'2019'!$E201,FNOM&amp;FDATE,0),3)," ")</f>
        <v xml:space="preserve"> </v>
      </c>
      <c r="G201" s="178" t="str">
        <f t="array" ref="G201">IFERROR(INDEX(Etat!A:D,MATCH('2019'!$F$4:$I$4&amp;'2019'!$E201,FNOM&amp;FDATE,0),4)," ")</f>
        <v xml:space="preserve"> </v>
      </c>
      <c r="H201" s="187">
        <f t="shared" si="531"/>
        <v>0</v>
      </c>
      <c r="I201" s="188">
        <f>H201</f>
        <v>0</v>
      </c>
      <c r="J201" s="176" t="str">
        <f t="array" ref="J201">IFERROR(INDEX(FDONN,MATCH($J$4&amp;$E201,FNOM&amp;FDATE,0),3)," ")</f>
        <v xml:space="preserve"> </v>
      </c>
      <c r="K201" s="178" t="str">
        <f t="array" ref="K201">IFERROR(INDEX(FDONN,MATCH($J$4&amp;$E201,FNOM&amp;FDATE,0),4)," ")</f>
        <v xml:space="preserve"> </v>
      </c>
      <c r="L201" s="187">
        <f t="shared" si="532"/>
        <v>0</v>
      </c>
      <c r="M201" s="188">
        <f>L201</f>
        <v>0</v>
      </c>
      <c r="N201" s="176" t="str">
        <f t="array" ref="N201">IFERROR(INDEX(FDONN,MATCH($N$4&amp;$E201,FNOM&amp;FDATE,0),3)," ")</f>
        <v xml:space="preserve"> </v>
      </c>
      <c r="O201" s="178" t="str">
        <f t="array" ref="O201">IFERROR(INDEX(FDONN,MATCH($N$4&amp;$E201,FNOM&amp;FDATE,0),4)," ")</f>
        <v xml:space="preserve"> </v>
      </c>
      <c r="P201" s="187">
        <f t="shared" si="533"/>
        <v>0</v>
      </c>
      <c r="Q201" s="188">
        <f>P201</f>
        <v>0</v>
      </c>
      <c r="R201" s="176" t="str">
        <f t="array" ref="R201">IFERROR(INDEX(FDONN,MATCH($R$4&amp;$E201,FNOM&amp;FDATE,0),3)," ")</f>
        <v xml:space="preserve"> </v>
      </c>
      <c r="S201" s="178" t="str">
        <f t="array" ref="S201">IFERROR(INDEX(FDONN,MATCH($R$4&amp;$E201,FNOM&amp;FDATE,0),4)," ")</f>
        <v xml:space="preserve"> </v>
      </c>
      <c r="T201" s="187">
        <f t="shared" si="534"/>
        <v>0</v>
      </c>
      <c r="U201" s="188">
        <f>T201</f>
        <v>0</v>
      </c>
      <c r="V201" s="176" t="str">
        <f t="array" ref="V201">IFERROR(INDEX(FDONN,MATCH($V$4&amp;$E201,FNOM&amp;FDATE,0),3)," ")</f>
        <v xml:space="preserve"> </v>
      </c>
      <c r="W201" s="178" t="str">
        <f t="array" ref="W201">IFERROR(INDEX(FDONN,MATCH($V$4&amp;$E201,FNOM&amp;FDATE,0),4)," ")</f>
        <v xml:space="preserve"> </v>
      </c>
      <c r="X201" s="187">
        <f t="shared" si="535"/>
        <v>0</v>
      </c>
      <c r="Y201" s="188">
        <f>X201</f>
        <v>0</v>
      </c>
      <c r="Z201" s="176" t="str">
        <f t="array" ref="Z201">IFERROR(INDEX(FDONN,MATCH($Z$4&amp;$E201,FNOM&amp;FDATE,0),3)," ")</f>
        <v xml:space="preserve"> </v>
      </c>
      <c r="AA201" s="178" t="str">
        <f t="array" ref="AA201">IFERROR(INDEX(FDONN,MATCH($Z$4&amp;$E201,FNOM&amp;FDATE,0),4)," ")</f>
        <v xml:space="preserve"> </v>
      </c>
      <c r="AB201" s="187">
        <f t="shared" si="536"/>
        <v>0</v>
      </c>
      <c r="AC201" s="188">
        <f>AB201</f>
        <v>0</v>
      </c>
      <c r="AD201" s="176" t="str">
        <f t="shared" si="528"/>
        <v xml:space="preserve"> </v>
      </c>
      <c r="AE201" s="178" t="str">
        <f t="shared" si="529"/>
        <v xml:space="preserve"> </v>
      </c>
      <c r="AF201" s="187">
        <f t="shared" si="537"/>
        <v>0</v>
      </c>
      <c r="AG201" s="188">
        <f>AF201</f>
        <v>0</v>
      </c>
      <c r="AH201" s="176" t="str">
        <f t="array" ref="AH201">IFERROR(INDEX(FDONN,MATCH($AH$4&amp;$E201,FNOM&amp;FDATE,0),3)," ")</f>
        <v xml:space="preserve"> </v>
      </c>
      <c r="AI201" s="178" t="str">
        <f t="array" ref="AI201">IFERROR(INDEX(FDONN,MATCH($AH$4&amp;$E201,FNOM&amp;FDATE,0),4)," ")</f>
        <v xml:space="preserve"> </v>
      </c>
      <c r="AJ201" s="187">
        <f t="shared" si="538"/>
        <v>0</v>
      </c>
      <c r="AK201" s="188">
        <f>AJ201</f>
        <v>0</v>
      </c>
      <c r="AL201" s="176" t="str">
        <f t="array" ref="AL201">IFERROR(INDEX(FDONN,MATCH($AL$4&amp;$E201,FNOM&amp;FDATE,0),3)," ")</f>
        <v xml:space="preserve"> </v>
      </c>
      <c r="AM201" s="178" t="str">
        <f t="array" ref="AM201">IFERROR(INDEX(FDONN,MATCH($AL$4&amp;$E201,FNOM&amp;FDATE,0),4)," ")</f>
        <v xml:space="preserve"> </v>
      </c>
      <c r="AN201" s="187">
        <f t="shared" si="539"/>
        <v>0</v>
      </c>
      <c r="AO201" s="188">
        <f>AN201</f>
        <v>0</v>
      </c>
      <c r="AP201" s="176" t="str">
        <f t="array" ref="AP201">IFERROR(INDEX(FDONN,MATCH($AP$4&amp;$E201,FNOM&amp;FDATE,0),3)," ")</f>
        <v xml:space="preserve"> </v>
      </c>
      <c r="AQ201" s="178" t="str">
        <f t="array" ref="AQ201">IFERROR(INDEX(FDONN,MATCH($AP$4&amp;$E201,FNOM&amp;FDATE,0),4)," ")</f>
        <v xml:space="preserve"> </v>
      </c>
      <c r="AR201" s="187">
        <f t="shared" si="540"/>
        <v>0</v>
      </c>
      <c r="AS201" s="188">
        <f>AR201</f>
        <v>0</v>
      </c>
      <c r="AT201" s="176" t="str">
        <f t="array" ref="AT201">IFERROR(INDEX(FDONN,MATCH($AT$4&amp;$E201,FNOM&amp;FDATE,0),3)," ")</f>
        <v xml:space="preserve"> </v>
      </c>
      <c r="AU201" s="178" t="str">
        <f t="array" ref="AU201">IFERROR(INDEX(FDONN,MATCH($AT$4&amp;$E201,FNOM&amp;FDATE,0),4)," ")</f>
        <v xml:space="preserve"> </v>
      </c>
      <c r="AV201" s="187">
        <f t="shared" si="541"/>
        <v>0</v>
      </c>
      <c r="AW201" s="188">
        <f>AV201</f>
        <v>0</v>
      </c>
      <c r="AX201" s="176" t="str">
        <f t="array" ref="AX201">IFERROR(INDEX(FDONN,MATCH($AX$4&amp;$E201,FNOM&amp;FDATE,0),3)," ")</f>
        <v xml:space="preserve"> </v>
      </c>
      <c r="AY201" s="178" t="str">
        <f t="array" ref="AY201">IFERROR(INDEX(FDONN,MATCH($AX$4&amp;$E201,FNOM&amp;FDATE,0),4)," ")</f>
        <v xml:space="preserve"> </v>
      </c>
      <c r="AZ201" s="187">
        <f t="shared" si="542"/>
        <v>0</v>
      </c>
      <c r="BA201" s="188">
        <f>AZ201</f>
        <v>0</v>
      </c>
      <c r="BB201" s="176" t="str">
        <f t="array" ref="BB201">IFERROR(INDEX(FDONN,MATCH($BB$4&amp;$E201,FNOM&amp;FDATE,0),3)," ")</f>
        <v xml:space="preserve"> </v>
      </c>
      <c r="BC201" s="178" t="str">
        <f t="array" ref="BC201">IFERROR(INDEX(FDONN,MATCH($BB$4&amp;$E201,FNOM&amp;FDATE,0),4)," ")</f>
        <v xml:space="preserve"> </v>
      </c>
      <c r="BD201" s="187">
        <f t="shared" si="543"/>
        <v>0</v>
      </c>
      <c r="BE201" s="188">
        <f>BD201</f>
        <v>0</v>
      </c>
      <c r="BF201" s="176" t="str">
        <f t="array" ref="BF201">IFERROR(INDEX(FDONN,MATCH($BF$4&amp;$E201,FNOM&amp;FDATE,0),3)," ")</f>
        <v xml:space="preserve"> </v>
      </c>
      <c r="BG201" s="178" t="str">
        <f t="array" ref="BG201">IFERROR(INDEX(FDONN,MATCH($BF$4&amp;$E201,FNOM&amp;FDATE,0),4)," ")</f>
        <v xml:space="preserve"> </v>
      </c>
      <c r="BH201" s="187">
        <f t="shared" si="544"/>
        <v>0</v>
      </c>
      <c r="BI201" s="188">
        <f>BH201</f>
        <v>0</v>
      </c>
      <c r="BJ201" s="176" t="str">
        <f t="array" ref="BJ201">IFERROR(INDEX(FDONN,MATCH($BJ$4&amp;$E201,FNOM&amp;FDATE,0),3)," ")</f>
        <v xml:space="preserve"> </v>
      </c>
      <c r="BK201" s="178" t="str">
        <f t="array" ref="BK201">IFERROR(INDEX(FDONN,MATCH($BJ$4&amp;$E201,FNOM&amp;FDATE,0),4)," ")</f>
        <v xml:space="preserve"> </v>
      </c>
      <c r="BL201" s="187">
        <f t="shared" si="545"/>
        <v>0</v>
      </c>
      <c r="BM201" s="188">
        <f>BL201</f>
        <v>0</v>
      </c>
      <c r="BN201" s="176" t="str">
        <f t="array" ref="BN201">IFERROR(INDEX(FDONN,MATCH($BN$4&amp;$E201,FNOM&amp;FDATE,0),3)," ")</f>
        <v xml:space="preserve"> </v>
      </c>
      <c r="BO201" s="178" t="str">
        <f t="array" ref="BO201">IFERROR(INDEX(FDONN,MATCH($BN$4&amp;$E201,FNOM&amp;FDATE,0),4)," ")</f>
        <v xml:space="preserve"> </v>
      </c>
      <c r="BP201" s="187">
        <f t="shared" si="546"/>
        <v>0</v>
      </c>
      <c r="BQ201" s="188">
        <f>BP201</f>
        <v>0</v>
      </c>
      <c r="BR201" s="176" t="str">
        <f t="array" ref="BR201">IFERROR(INDEX(FDONN,MATCH($BR$4&amp;$E201,FNOM&amp;FDATE,0),3)," ")</f>
        <v xml:space="preserve"> </v>
      </c>
      <c r="BS201" s="178" t="str">
        <f t="array" ref="BS201">IFERROR(INDEX(FDONN,MATCH($BR$4&amp;$E201,FNOM&amp;FDATE,0),4)," ")</f>
        <v xml:space="preserve"> </v>
      </c>
      <c r="BT201" s="187">
        <f t="shared" si="547"/>
        <v>0</v>
      </c>
      <c r="BU201" s="188">
        <f>BT201</f>
        <v>0</v>
      </c>
      <c r="BV201" s="176" t="str">
        <f t="array" ref="BV201">IFERROR(INDEX(FDONN,MATCH($BV$4&amp;$E201,FNOM&amp;FDATE,0),3)," ")</f>
        <v xml:space="preserve"> </v>
      </c>
      <c r="BW201" s="178" t="str">
        <f t="array" ref="BW201">IFERROR(INDEX(FDONN,MATCH($BV$4&amp;$E201,FNOM&amp;FDATE,0),4)," ")</f>
        <v xml:space="preserve"> </v>
      </c>
      <c r="BX201" s="187">
        <f t="shared" si="548"/>
        <v>0</v>
      </c>
      <c r="BY201" s="188">
        <f>BX201</f>
        <v>0</v>
      </c>
      <c r="BZ201" s="176" t="str">
        <f t="array" ref="BZ201">IFERROR(INDEX(FDONN,MATCH($BZ$4&amp;$E201,FNOM&amp;FDATE,0),3)," ")</f>
        <v xml:space="preserve"> </v>
      </c>
      <c r="CA201" s="178" t="str">
        <f t="array" ref="CA201">IFERROR(INDEX(FDONN,MATCH($BZ$4&amp;$E201,FNOM&amp;FDATE,0),4)," ")</f>
        <v xml:space="preserve"> </v>
      </c>
      <c r="CB201" s="187">
        <f t="shared" si="549"/>
        <v>0</v>
      </c>
      <c r="CC201" s="188">
        <f>CB201</f>
        <v>0</v>
      </c>
      <c r="CD201" s="176" t="str">
        <f t="array" ref="CD201">IFERROR(INDEX(FDONN,MATCH($CD$4&amp;$E201,FNOM&amp;FDATE,0),3)," ")</f>
        <v xml:space="preserve"> </v>
      </c>
      <c r="CE201" s="178" t="str">
        <f t="array" ref="CE201">IFERROR(INDEX(FDONN,MATCH($CD$4&amp;$E201,FNOM&amp;FDATE,0),4)," ")</f>
        <v xml:space="preserve"> </v>
      </c>
      <c r="CF201" s="187">
        <f t="shared" si="550"/>
        <v>0</v>
      </c>
      <c r="CG201" s="188">
        <f>CF201</f>
        <v>0</v>
      </c>
      <c r="CH201" s="176" t="str">
        <f t="array" ref="CH201">IFERROR(INDEX(FDONN,MATCH($CH$4&amp;$E201,FNOM&amp;FDATE,0),3)," ")</f>
        <v xml:space="preserve"> </v>
      </c>
      <c r="CI201" s="178" t="str">
        <f t="array" ref="CI201">IFERROR(INDEX(FDONN,MATCH($CH$4&amp;$E201,FNOM&amp;FDATE,0),4)," ")</f>
        <v xml:space="preserve"> </v>
      </c>
      <c r="CJ201" s="187">
        <f t="shared" si="551"/>
        <v>0</v>
      </c>
      <c r="CK201" s="188">
        <f>CJ201</f>
        <v>0</v>
      </c>
      <c r="CL201" s="176" t="str">
        <f t="array" ref="CL201">IFERROR(INDEX(FDONN,MATCH($CL$4&amp;$E201,FNOM&amp;FDATE,0),3)," ")</f>
        <v xml:space="preserve"> </v>
      </c>
      <c r="CM201" s="178" t="str">
        <f t="array" ref="CM201">IFERROR(INDEX(FDONN,MATCH($CL$4&amp;$E201,FNOM&amp;FDATE,0),4)," ")</f>
        <v xml:space="preserve"> </v>
      </c>
      <c r="CN201" s="187">
        <f t="shared" si="552"/>
        <v>0</v>
      </c>
      <c r="CO201" s="188">
        <f>CN201</f>
        <v>0</v>
      </c>
      <c r="CP201" s="176" t="str">
        <f t="array" ref="CP201">IFERROR(INDEX(FDONN,MATCH($CP$4&amp;$E201,FNOM&amp;FDATE,0),3)," ")</f>
        <v xml:space="preserve"> </v>
      </c>
      <c r="CQ201" s="178" t="str">
        <f t="array" ref="CQ201">IFERROR(INDEX(FDONN,MATCH($CP$4&amp;$E201,FNOM&amp;FDATE,0),4)," ")</f>
        <v xml:space="preserve"> </v>
      </c>
      <c r="CR201" s="187">
        <f t="shared" si="553"/>
        <v>0</v>
      </c>
      <c r="CS201" s="188">
        <f>CR201</f>
        <v>0</v>
      </c>
      <c r="CT201" s="176" t="str">
        <f t="array" ref="CT201">IFERROR(INDEX(FDONN,MATCH($CT$4&amp;$E201,FNOM&amp;FDATE,0),3)," ")</f>
        <v xml:space="preserve"> </v>
      </c>
      <c r="CU201" s="178" t="str">
        <f t="array" ref="CU201">IFERROR(INDEX(FDONN,MATCH($CT$4&amp;$E201,FNOM&amp;FDATE,0),4)," ")</f>
        <v xml:space="preserve"> </v>
      </c>
      <c r="CV201" s="187">
        <f t="shared" si="554"/>
        <v>0</v>
      </c>
      <c r="CW201" s="188">
        <f>CV201</f>
        <v>0</v>
      </c>
      <c r="CX201" s="176" t="str">
        <f t="array" ref="CX201">IFERROR(INDEX(FDONN,MATCH($CX$4&amp;$E201,FNOM&amp;FDATE,0),3)," ")</f>
        <v xml:space="preserve"> </v>
      </c>
      <c r="CY201" s="178" t="str">
        <f t="array" ref="CY201">IFERROR(INDEX(FDONN,MATCH($CX$4&amp;$E201,FNOM&amp;FDATE,0),4)," ")</f>
        <v xml:space="preserve"> </v>
      </c>
      <c r="CZ201" s="187">
        <f t="shared" si="555"/>
        <v>0</v>
      </c>
      <c r="DA201" s="188">
        <f>CZ201</f>
        <v>0</v>
      </c>
      <c r="DB201" s="176" t="str">
        <f t="array" ref="DB201">IFERROR(INDEX(FDONN,MATCH($DB$4&amp;$E201,FNOM&amp;FDATE,0),3)," ")</f>
        <v xml:space="preserve"> </v>
      </c>
      <c r="DC201" s="178" t="str">
        <f t="array" ref="DC201">IFERROR(INDEX(FDONN,MATCH($DB$4&amp;$E201,FNOM&amp;FDATE,0),4)," ")</f>
        <v xml:space="preserve"> </v>
      </c>
      <c r="DD201" s="187">
        <f t="shared" si="556"/>
        <v>0</v>
      </c>
      <c r="DE201" s="188">
        <f>DD201</f>
        <v>0</v>
      </c>
      <c r="DF201" s="176" t="str">
        <f t="array" ref="DF201">IFERROR(INDEX(FDONN,MATCH($DF$4&amp;$E201,FNOM&amp;FDATE,0),3)," ")</f>
        <v xml:space="preserve"> </v>
      </c>
      <c r="DG201" s="178" t="str">
        <f t="array" ref="DG201">IFERROR(INDEX(FDONN,MATCH($DF$4&amp;$E201,FNOM&amp;FDATE,0),4)," ")</f>
        <v xml:space="preserve"> </v>
      </c>
      <c r="DH201" s="187">
        <f t="shared" si="557"/>
        <v>0</v>
      </c>
      <c r="DI201" s="188">
        <f>DH201</f>
        <v>0</v>
      </c>
      <c r="DJ201" s="176" t="str">
        <f t="array" ref="DJ201">IFERROR(INDEX(FDONN,MATCH($DJ$4&amp;$E201,FNOM&amp;FDATE,0),3)," ")</f>
        <v xml:space="preserve"> </v>
      </c>
      <c r="DK201" s="178" t="str">
        <f t="array" ref="DK201">IFERROR(INDEX(FDONN,MATCH($DJ$4&amp;$E201,FNOM&amp;FDATE,0),4)," ")</f>
        <v xml:space="preserve"> </v>
      </c>
      <c r="DL201" s="187">
        <f t="shared" si="558"/>
        <v>0</v>
      </c>
      <c r="DM201" s="188">
        <f>DL201</f>
        <v>0</v>
      </c>
      <c r="DN201" s="194" t="str">
        <f t="array" ref="DN201">IFERROR(INDEX(FDONN,MATCH($DN$4&amp;$E201,FNOM&amp;FDATE,0),3)," ")</f>
        <v xml:space="preserve"> </v>
      </c>
      <c r="DO201" s="178" t="str">
        <f t="array" ref="DO201">IFERROR(INDEX(FDONN,MATCH($DN$4&amp;$E201,FNOM&amp;FDATE,0),4)," ")</f>
        <v xml:space="preserve"> </v>
      </c>
      <c r="DP201" s="187">
        <f t="shared" si="559"/>
        <v>0</v>
      </c>
      <c r="DQ201" s="188">
        <f>DP201</f>
        <v>0</v>
      </c>
    </row>
    <row r="202" spans="1:121" ht="16.5" thickBot="1" x14ac:dyDescent="0.3">
      <c r="A202" s="97"/>
      <c r="B202" s="95">
        <f t="shared" si="525"/>
        <v>2</v>
      </c>
      <c r="C202" s="95">
        <f t="shared" si="526"/>
        <v>29</v>
      </c>
      <c r="D202" s="95">
        <f t="shared" si="527"/>
        <v>7</v>
      </c>
      <c r="E202" s="156">
        <f t="shared" si="530"/>
        <v>43662</v>
      </c>
      <c r="F202" s="176" t="str">
        <f t="array" ref="F202">IFERROR(INDEX(Etat!A:C,MATCH('2019'!$F$4:$I$4&amp;'2019'!$E202,FNOM&amp;FDATE,0),3)," ")</f>
        <v xml:space="preserve"> </v>
      </c>
      <c r="G202" s="178" t="str">
        <f t="array" ref="G202">IFERROR(INDEX(Etat!A:D,MATCH('2019'!$F$4:$I$4&amp;'2019'!$E202,FNOM&amp;FDATE,0),4)," ")</f>
        <v xml:space="preserve"> </v>
      </c>
      <c r="H202" s="187">
        <f t="shared" si="531"/>
        <v>0</v>
      </c>
      <c r="I202" s="188">
        <f t="shared" si="524"/>
        <v>0</v>
      </c>
      <c r="J202" s="176" t="str">
        <f t="array" ref="J202">IFERROR(INDEX(FDONN,MATCH($J$4&amp;$E202,FNOM&amp;FDATE,0),3)," ")</f>
        <v xml:space="preserve"> </v>
      </c>
      <c r="K202" s="178" t="str">
        <f t="array" ref="K202">IFERROR(INDEX(FDONN,MATCH($J$4&amp;$E202,FNOM&amp;FDATE,0),4)," ")</f>
        <v xml:space="preserve"> </v>
      </c>
      <c r="L202" s="187">
        <f t="shared" si="532"/>
        <v>0</v>
      </c>
      <c r="M202" s="188">
        <f t="shared" si="492"/>
        <v>0</v>
      </c>
      <c r="N202" s="176" t="str">
        <f t="array" ref="N202">IFERROR(INDEX(FDONN,MATCH($N$4&amp;$E202,FNOM&amp;FDATE,0),3)," ")</f>
        <v xml:space="preserve"> </v>
      </c>
      <c r="O202" s="178" t="str">
        <f t="array" ref="O202">IFERROR(INDEX(FDONN,MATCH($N$4&amp;$E202,FNOM&amp;FDATE,0),4)," ")</f>
        <v xml:space="preserve"> </v>
      </c>
      <c r="P202" s="187">
        <f t="shared" si="533"/>
        <v>0</v>
      </c>
      <c r="Q202" s="188">
        <f t="shared" si="493"/>
        <v>0</v>
      </c>
      <c r="R202" s="176" t="str">
        <f t="array" ref="R202">IFERROR(INDEX(FDONN,MATCH($R$4&amp;$E202,FNOM&amp;FDATE,0),3)," ")</f>
        <v xml:space="preserve"> </v>
      </c>
      <c r="S202" s="178" t="str">
        <f t="array" ref="S202">IFERROR(INDEX(FDONN,MATCH($R$4&amp;$E202,FNOM&amp;FDATE,0),4)," ")</f>
        <v xml:space="preserve"> </v>
      </c>
      <c r="T202" s="187">
        <f t="shared" si="534"/>
        <v>0</v>
      </c>
      <c r="U202" s="188">
        <f t="shared" si="494"/>
        <v>0</v>
      </c>
      <c r="V202" s="176" t="str">
        <f t="array" ref="V202">IFERROR(INDEX(FDONN,MATCH($V$4&amp;$E202,FNOM&amp;FDATE,0),3)," ")</f>
        <v xml:space="preserve"> </v>
      </c>
      <c r="W202" s="178" t="str">
        <f t="array" ref="W202">IFERROR(INDEX(FDONN,MATCH($V$4&amp;$E202,FNOM&amp;FDATE,0),4)," ")</f>
        <v xml:space="preserve"> </v>
      </c>
      <c r="X202" s="187">
        <f t="shared" si="535"/>
        <v>0</v>
      </c>
      <c r="Y202" s="188">
        <f t="shared" si="495"/>
        <v>0</v>
      </c>
      <c r="Z202" s="176" t="str">
        <f t="array" ref="Z202">IFERROR(INDEX(FDONN,MATCH($Z$4&amp;$E202,FNOM&amp;FDATE,0),3)," ")</f>
        <v xml:space="preserve"> </v>
      </c>
      <c r="AA202" s="178" t="str">
        <f t="array" ref="AA202">IFERROR(INDEX(FDONN,MATCH($Z$4&amp;$E202,FNOM&amp;FDATE,0),4)," ")</f>
        <v xml:space="preserve"> </v>
      </c>
      <c r="AB202" s="187">
        <f t="shared" si="536"/>
        <v>0</v>
      </c>
      <c r="AC202" s="188">
        <f t="shared" si="496"/>
        <v>0</v>
      </c>
      <c r="AD202" s="176" t="str">
        <f t="shared" si="528"/>
        <v xml:space="preserve"> </v>
      </c>
      <c r="AE202" s="178" t="str">
        <f t="shared" si="529"/>
        <v xml:space="preserve"> </v>
      </c>
      <c r="AF202" s="187">
        <f t="shared" si="537"/>
        <v>0</v>
      </c>
      <c r="AG202" s="188">
        <f t="shared" si="497"/>
        <v>0</v>
      </c>
      <c r="AH202" s="176" t="str">
        <f t="array" ref="AH202">IFERROR(INDEX(FDONN,MATCH($AH$4&amp;$E202,FNOM&amp;FDATE,0),3)," ")</f>
        <v xml:space="preserve"> </v>
      </c>
      <c r="AI202" s="178" t="str">
        <f t="array" ref="AI202">IFERROR(INDEX(FDONN,MATCH($AH$4&amp;$E202,FNOM&amp;FDATE,0),4)," ")</f>
        <v xml:space="preserve"> </v>
      </c>
      <c r="AJ202" s="187">
        <f t="shared" si="538"/>
        <v>0</v>
      </c>
      <c r="AK202" s="188">
        <f t="shared" si="498"/>
        <v>0</v>
      </c>
      <c r="AL202" s="176" t="str">
        <f t="array" ref="AL202">IFERROR(INDEX(FDONN,MATCH($AL$4&amp;$E202,FNOM&amp;FDATE,0),3)," ")</f>
        <v xml:space="preserve"> </v>
      </c>
      <c r="AM202" s="178" t="str">
        <f t="array" ref="AM202">IFERROR(INDEX(FDONN,MATCH($AL$4&amp;$E202,FNOM&amp;FDATE,0),4)," ")</f>
        <v xml:space="preserve"> </v>
      </c>
      <c r="AN202" s="187">
        <f t="shared" si="539"/>
        <v>0</v>
      </c>
      <c r="AO202" s="188">
        <f t="shared" si="499"/>
        <v>0</v>
      </c>
      <c r="AP202" s="176" t="str">
        <f t="array" ref="AP202">IFERROR(INDEX(FDONN,MATCH($AP$4&amp;$E202,FNOM&amp;FDATE,0),3)," ")</f>
        <v xml:space="preserve"> </v>
      </c>
      <c r="AQ202" s="178" t="str">
        <f t="array" ref="AQ202">IFERROR(INDEX(FDONN,MATCH($AP$4&amp;$E202,FNOM&amp;FDATE,0),4)," ")</f>
        <v xml:space="preserve"> </v>
      </c>
      <c r="AR202" s="187">
        <f t="shared" si="540"/>
        <v>0</v>
      </c>
      <c r="AS202" s="188">
        <f t="shared" si="500"/>
        <v>0</v>
      </c>
      <c r="AT202" s="176" t="str">
        <f t="array" ref="AT202">IFERROR(INDEX(FDONN,MATCH($AT$4&amp;$E202,FNOM&amp;FDATE,0),3)," ")</f>
        <v xml:space="preserve"> </v>
      </c>
      <c r="AU202" s="178" t="str">
        <f t="array" ref="AU202">IFERROR(INDEX(FDONN,MATCH($AT$4&amp;$E202,FNOM&amp;FDATE,0),4)," ")</f>
        <v xml:space="preserve"> </v>
      </c>
      <c r="AV202" s="187">
        <f t="shared" si="541"/>
        <v>0</v>
      </c>
      <c r="AW202" s="188">
        <f t="shared" si="501"/>
        <v>0</v>
      </c>
      <c r="AX202" s="176" t="str">
        <f t="array" ref="AX202">IFERROR(INDEX(FDONN,MATCH($AX$4&amp;$E202,FNOM&amp;FDATE,0),3)," ")</f>
        <v xml:space="preserve"> </v>
      </c>
      <c r="AY202" s="178" t="str">
        <f t="array" ref="AY202">IFERROR(INDEX(FDONN,MATCH($AX$4&amp;$E202,FNOM&amp;FDATE,0),4)," ")</f>
        <v xml:space="preserve"> </v>
      </c>
      <c r="AZ202" s="187">
        <f t="shared" si="542"/>
        <v>0</v>
      </c>
      <c r="BA202" s="188">
        <f t="shared" si="502"/>
        <v>0</v>
      </c>
      <c r="BB202" s="176" t="str">
        <f t="array" ref="BB202">IFERROR(INDEX(FDONN,MATCH($BB$4&amp;$E202,FNOM&amp;FDATE,0),3)," ")</f>
        <v xml:space="preserve"> </v>
      </c>
      <c r="BC202" s="178" t="str">
        <f t="array" ref="BC202">IFERROR(INDEX(FDONN,MATCH($BB$4&amp;$E202,FNOM&amp;FDATE,0),4)," ")</f>
        <v xml:space="preserve"> </v>
      </c>
      <c r="BD202" s="187">
        <f t="shared" si="543"/>
        <v>0</v>
      </c>
      <c r="BE202" s="188">
        <f t="shared" si="503"/>
        <v>0</v>
      </c>
      <c r="BF202" s="176" t="str">
        <f t="array" ref="BF202">IFERROR(INDEX(FDONN,MATCH($BF$4&amp;$E202,FNOM&amp;FDATE,0),3)," ")</f>
        <v xml:space="preserve"> </v>
      </c>
      <c r="BG202" s="178" t="str">
        <f t="array" ref="BG202">IFERROR(INDEX(FDONN,MATCH($BF$4&amp;$E202,FNOM&amp;FDATE,0),4)," ")</f>
        <v xml:space="preserve"> </v>
      </c>
      <c r="BH202" s="187">
        <f t="shared" si="544"/>
        <v>0</v>
      </c>
      <c r="BI202" s="188">
        <f t="shared" si="504"/>
        <v>0</v>
      </c>
      <c r="BJ202" s="176" t="str">
        <f t="array" ref="BJ202">IFERROR(INDEX(FDONN,MATCH($BJ$4&amp;$E202,FNOM&amp;FDATE,0),3)," ")</f>
        <v xml:space="preserve"> </v>
      </c>
      <c r="BK202" s="178" t="str">
        <f t="array" ref="BK202">IFERROR(INDEX(FDONN,MATCH($BJ$4&amp;$E202,FNOM&amp;FDATE,0),4)," ")</f>
        <v xml:space="preserve"> </v>
      </c>
      <c r="BL202" s="187">
        <f t="shared" si="545"/>
        <v>0</v>
      </c>
      <c r="BM202" s="188">
        <f t="shared" si="505"/>
        <v>0</v>
      </c>
      <c r="BN202" s="176" t="str">
        <f t="array" ref="BN202">IFERROR(INDEX(FDONN,MATCH($BN$4&amp;$E202,FNOM&amp;FDATE,0),3)," ")</f>
        <v xml:space="preserve"> </v>
      </c>
      <c r="BO202" s="178" t="str">
        <f t="array" ref="BO202">IFERROR(INDEX(FDONN,MATCH($BN$4&amp;$E202,FNOM&amp;FDATE,0),4)," ")</f>
        <v xml:space="preserve"> </v>
      </c>
      <c r="BP202" s="187">
        <f t="shared" si="546"/>
        <v>0</v>
      </c>
      <c r="BQ202" s="188">
        <f t="shared" si="506"/>
        <v>0</v>
      </c>
      <c r="BR202" s="176" t="str">
        <f t="array" ref="BR202">IFERROR(INDEX(FDONN,MATCH($BR$4&amp;$E202,FNOM&amp;FDATE,0),3)," ")</f>
        <v xml:space="preserve"> </v>
      </c>
      <c r="BS202" s="178" t="str">
        <f t="array" ref="BS202">IFERROR(INDEX(FDONN,MATCH($BR$4&amp;$E202,FNOM&amp;FDATE,0),4)," ")</f>
        <v xml:space="preserve"> </v>
      </c>
      <c r="BT202" s="187">
        <f t="shared" si="547"/>
        <v>0</v>
      </c>
      <c r="BU202" s="188">
        <f t="shared" si="507"/>
        <v>0</v>
      </c>
      <c r="BV202" s="176" t="str">
        <f t="array" ref="BV202">IFERROR(INDEX(FDONN,MATCH($BV$4&amp;$E202,FNOM&amp;FDATE,0),3)," ")</f>
        <v xml:space="preserve"> </v>
      </c>
      <c r="BW202" s="178" t="str">
        <f t="array" ref="BW202">IFERROR(INDEX(FDONN,MATCH($BV$4&amp;$E202,FNOM&amp;FDATE,0),4)," ")</f>
        <v xml:space="preserve"> </v>
      </c>
      <c r="BX202" s="187">
        <f t="shared" si="548"/>
        <v>0</v>
      </c>
      <c r="BY202" s="188">
        <f t="shared" si="508"/>
        <v>0</v>
      </c>
      <c r="BZ202" s="176" t="str">
        <f t="array" ref="BZ202">IFERROR(INDEX(FDONN,MATCH($BZ$4&amp;$E202,FNOM&amp;FDATE,0),3)," ")</f>
        <v xml:space="preserve"> </v>
      </c>
      <c r="CA202" s="178" t="str">
        <f t="array" ref="CA202">IFERROR(INDEX(FDONN,MATCH($BZ$4&amp;$E202,FNOM&amp;FDATE,0),4)," ")</f>
        <v xml:space="preserve"> </v>
      </c>
      <c r="CB202" s="187">
        <f t="shared" si="549"/>
        <v>0</v>
      </c>
      <c r="CC202" s="188">
        <f t="shared" si="509"/>
        <v>0</v>
      </c>
      <c r="CD202" s="176" t="str">
        <f t="array" ref="CD202">IFERROR(INDEX(FDONN,MATCH($CD$4&amp;$E202,FNOM&amp;FDATE,0),3)," ")</f>
        <v xml:space="preserve"> </v>
      </c>
      <c r="CE202" s="178" t="str">
        <f t="array" ref="CE202">IFERROR(INDEX(FDONN,MATCH($CD$4&amp;$E202,FNOM&amp;FDATE,0),4)," ")</f>
        <v xml:space="preserve"> </v>
      </c>
      <c r="CF202" s="187">
        <f t="shared" si="550"/>
        <v>0</v>
      </c>
      <c r="CG202" s="188">
        <f t="shared" si="510"/>
        <v>0</v>
      </c>
      <c r="CH202" s="176" t="str">
        <f t="array" ref="CH202">IFERROR(INDEX(FDONN,MATCH($CH$4&amp;$E202,FNOM&amp;FDATE,0),3)," ")</f>
        <v xml:space="preserve"> </v>
      </c>
      <c r="CI202" s="178" t="str">
        <f t="array" ref="CI202">IFERROR(INDEX(FDONN,MATCH($CH$4&amp;$E202,FNOM&amp;FDATE,0),4)," ")</f>
        <v xml:space="preserve"> </v>
      </c>
      <c r="CJ202" s="187">
        <f t="shared" si="551"/>
        <v>0</v>
      </c>
      <c r="CK202" s="188">
        <f t="shared" si="511"/>
        <v>0</v>
      </c>
      <c r="CL202" s="176" t="str">
        <f t="array" ref="CL202">IFERROR(INDEX(FDONN,MATCH($CL$4&amp;$E202,FNOM&amp;FDATE,0),3)," ")</f>
        <v xml:space="preserve"> </v>
      </c>
      <c r="CM202" s="178" t="str">
        <f t="array" ref="CM202">IFERROR(INDEX(FDONN,MATCH($CL$4&amp;$E202,FNOM&amp;FDATE,0),4)," ")</f>
        <v xml:space="preserve"> </v>
      </c>
      <c r="CN202" s="187">
        <f t="shared" si="552"/>
        <v>0</v>
      </c>
      <c r="CO202" s="188">
        <f t="shared" si="512"/>
        <v>0</v>
      </c>
      <c r="CP202" s="176" t="str">
        <f t="array" ref="CP202">IFERROR(INDEX(FDONN,MATCH($CP$4&amp;$E202,FNOM&amp;FDATE,0),3)," ")</f>
        <v xml:space="preserve"> </v>
      </c>
      <c r="CQ202" s="178" t="str">
        <f t="array" ref="CQ202">IFERROR(INDEX(FDONN,MATCH($CP$4&amp;$E202,FNOM&amp;FDATE,0),4)," ")</f>
        <v xml:space="preserve"> </v>
      </c>
      <c r="CR202" s="187">
        <f t="shared" si="553"/>
        <v>0</v>
      </c>
      <c r="CS202" s="188">
        <f t="shared" si="513"/>
        <v>0</v>
      </c>
      <c r="CT202" s="176" t="str">
        <f t="array" ref="CT202">IFERROR(INDEX(FDONN,MATCH($CT$4&amp;$E202,FNOM&amp;FDATE,0),3)," ")</f>
        <v xml:space="preserve"> </v>
      </c>
      <c r="CU202" s="178" t="str">
        <f t="array" ref="CU202">IFERROR(INDEX(FDONN,MATCH($CT$4&amp;$E202,FNOM&amp;FDATE,0),4)," ")</f>
        <v xml:space="preserve"> </v>
      </c>
      <c r="CV202" s="187">
        <f t="shared" si="554"/>
        <v>0</v>
      </c>
      <c r="CW202" s="188">
        <f t="shared" si="514"/>
        <v>0</v>
      </c>
      <c r="CX202" s="176" t="str">
        <f t="array" ref="CX202">IFERROR(INDEX(FDONN,MATCH($CX$4&amp;$E202,FNOM&amp;FDATE,0),3)," ")</f>
        <v xml:space="preserve"> </v>
      </c>
      <c r="CY202" s="178" t="str">
        <f t="array" ref="CY202">IFERROR(INDEX(FDONN,MATCH($CX$4&amp;$E202,FNOM&amp;FDATE,0),4)," ")</f>
        <v xml:space="preserve"> </v>
      </c>
      <c r="CZ202" s="187">
        <f t="shared" si="555"/>
        <v>0</v>
      </c>
      <c r="DA202" s="188">
        <f t="shared" si="515"/>
        <v>0</v>
      </c>
      <c r="DB202" s="176" t="str">
        <f t="array" ref="DB202">IFERROR(INDEX(FDONN,MATCH($DB$4&amp;$E202,FNOM&amp;FDATE,0),3)," ")</f>
        <v xml:space="preserve"> </v>
      </c>
      <c r="DC202" s="178" t="str">
        <f t="array" ref="DC202">IFERROR(INDEX(FDONN,MATCH($DB$4&amp;$E202,FNOM&amp;FDATE,0),4)," ")</f>
        <v xml:space="preserve"> </v>
      </c>
      <c r="DD202" s="187">
        <f t="shared" si="556"/>
        <v>0</v>
      </c>
      <c r="DE202" s="188">
        <f t="shared" si="516"/>
        <v>0</v>
      </c>
      <c r="DF202" s="176" t="str">
        <f t="array" ref="DF202">IFERROR(INDEX(FDONN,MATCH($DF$4&amp;$E202,FNOM&amp;FDATE,0),3)," ")</f>
        <v xml:space="preserve"> </v>
      </c>
      <c r="DG202" s="178" t="str">
        <f t="array" ref="DG202">IFERROR(INDEX(FDONN,MATCH($DF$4&amp;$E202,FNOM&amp;FDATE,0),4)," ")</f>
        <v xml:space="preserve"> </v>
      </c>
      <c r="DH202" s="187">
        <f t="shared" si="557"/>
        <v>0</v>
      </c>
      <c r="DI202" s="188">
        <f t="shared" si="517"/>
        <v>0</v>
      </c>
      <c r="DJ202" s="176" t="str">
        <f t="array" ref="DJ202">IFERROR(INDEX(FDONN,MATCH($DJ$4&amp;$E202,FNOM&amp;FDATE,0),3)," ")</f>
        <v xml:space="preserve"> </v>
      </c>
      <c r="DK202" s="178" t="str">
        <f t="array" ref="DK202">IFERROR(INDEX(FDONN,MATCH($DJ$4&amp;$E202,FNOM&amp;FDATE,0),4)," ")</f>
        <v xml:space="preserve"> </v>
      </c>
      <c r="DL202" s="187">
        <f t="shared" si="558"/>
        <v>0</v>
      </c>
      <c r="DM202" s="188">
        <f t="shared" si="518"/>
        <v>0</v>
      </c>
      <c r="DN202" s="194" t="str">
        <f t="array" ref="DN202">IFERROR(INDEX(FDONN,MATCH($DN$4&amp;$E202,FNOM&amp;FDATE,0),3)," ")</f>
        <v xml:space="preserve"> </v>
      </c>
      <c r="DO202" s="178" t="str">
        <f t="array" ref="DO202">IFERROR(INDEX(FDONN,MATCH($DN$4&amp;$E202,FNOM&amp;FDATE,0),4)," ")</f>
        <v xml:space="preserve"> </v>
      </c>
      <c r="DP202" s="187">
        <f t="shared" si="559"/>
        <v>0</v>
      </c>
      <c r="DQ202" s="188">
        <f t="shared" si="519"/>
        <v>0</v>
      </c>
    </row>
    <row r="203" spans="1:121" ht="16.5" thickBot="1" x14ac:dyDescent="0.3">
      <c r="A203" s="97"/>
      <c r="B203" s="95">
        <f t="shared" si="525"/>
        <v>3</v>
      </c>
      <c r="C203" s="95">
        <f t="shared" si="526"/>
        <v>29</v>
      </c>
      <c r="D203" s="95">
        <f t="shared" si="527"/>
        <v>7</v>
      </c>
      <c r="E203" s="156">
        <f t="shared" si="530"/>
        <v>43663</v>
      </c>
      <c r="F203" s="176" t="str">
        <f t="array" ref="F203">IFERROR(INDEX(Etat!A:C,MATCH('2019'!$F$4:$I$4&amp;'2019'!$E203,FNOM&amp;FDATE,0),3)," ")</f>
        <v xml:space="preserve"> </v>
      </c>
      <c r="G203" s="178" t="str">
        <f t="array" ref="G203">IFERROR(INDEX(Etat!A:D,MATCH('2019'!$F$4:$I$4&amp;'2019'!$E203,FNOM&amp;FDATE,0),4)," ")</f>
        <v xml:space="preserve"> </v>
      </c>
      <c r="H203" s="187">
        <f t="shared" si="531"/>
        <v>0</v>
      </c>
      <c r="I203" s="188">
        <f t="shared" ref="I203:I209" si="560">I202+H203</f>
        <v>0</v>
      </c>
      <c r="J203" s="176" t="str">
        <f t="array" ref="J203">IFERROR(INDEX(FDONN,MATCH($J$4&amp;$E203,FNOM&amp;FDATE,0),3)," ")</f>
        <v xml:space="preserve"> </v>
      </c>
      <c r="K203" s="178" t="str">
        <f t="array" ref="K203">IFERROR(INDEX(FDONN,MATCH($J$4&amp;$E203,FNOM&amp;FDATE,0),4)," ")</f>
        <v xml:space="preserve"> </v>
      </c>
      <c r="L203" s="187">
        <f t="shared" si="532"/>
        <v>0</v>
      </c>
      <c r="M203" s="188">
        <f t="shared" si="492"/>
        <v>0</v>
      </c>
      <c r="N203" s="176" t="str">
        <f t="array" ref="N203">IFERROR(INDEX(FDONN,MATCH($N$4&amp;$E203,FNOM&amp;FDATE,0),3)," ")</f>
        <v xml:space="preserve"> </v>
      </c>
      <c r="O203" s="178" t="str">
        <f t="array" ref="O203">IFERROR(INDEX(FDONN,MATCH($N$4&amp;$E203,FNOM&amp;FDATE,0),4)," ")</f>
        <v xml:space="preserve"> </v>
      </c>
      <c r="P203" s="187">
        <f t="shared" si="533"/>
        <v>0</v>
      </c>
      <c r="Q203" s="188">
        <f t="shared" si="493"/>
        <v>0</v>
      </c>
      <c r="R203" s="176" t="str">
        <f t="array" ref="R203">IFERROR(INDEX(FDONN,MATCH($R$4&amp;$E203,FNOM&amp;FDATE,0),3)," ")</f>
        <v xml:space="preserve"> </v>
      </c>
      <c r="S203" s="178" t="str">
        <f t="array" ref="S203">IFERROR(INDEX(FDONN,MATCH($R$4&amp;$E203,FNOM&amp;FDATE,0),4)," ")</f>
        <v xml:space="preserve"> </v>
      </c>
      <c r="T203" s="187">
        <f t="shared" si="534"/>
        <v>0</v>
      </c>
      <c r="U203" s="188">
        <f t="shared" si="494"/>
        <v>0</v>
      </c>
      <c r="V203" s="176" t="str">
        <f t="array" ref="V203">IFERROR(INDEX(FDONN,MATCH($V$4&amp;$E203,FNOM&amp;FDATE,0),3)," ")</f>
        <v xml:space="preserve"> </v>
      </c>
      <c r="W203" s="178" t="str">
        <f t="array" ref="W203">IFERROR(INDEX(FDONN,MATCH($V$4&amp;$E203,FNOM&amp;FDATE,0),4)," ")</f>
        <v xml:space="preserve"> </v>
      </c>
      <c r="X203" s="187">
        <f t="shared" si="535"/>
        <v>0</v>
      </c>
      <c r="Y203" s="188">
        <f t="shared" si="495"/>
        <v>0</v>
      </c>
      <c r="Z203" s="176" t="str">
        <f t="array" ref="Z203">IFERROR(INDEX(FDONN,MATCH($Z$4&amp;$E203,FNOM&amp;FDATE,0),3)," ")</f>
        <v xml:space="preserve"> </v>
      </c>
      <c r="AA203" s="178" t="str">
        <f t="array" ref="AA203">IFERROR(INDEX(FDONN,MATCH($Z$4&amp;$E203,FNOM&amp;FDATE,0),4)," ")</f>
        <v xml:space="preserve"> </v>
      </c>
      <c r="AB203" s="187">
        <f t="shared" si="536"/>
        <v>0</v>
      </c>
      <c r="AC203" s="188">
        <f t="shared" si="496"/>
        <v>0</v>
      </c>
      <c r="AD203" s="176" t="str">
        <f t="shared" si="528"/>
        <v xml:space="preserve"> </v>
      </c>
      <c r="AE203" s="178" t="str">
        <f t="shared" si="529"/>
        <v xml:space="preserve"> </v>
      </c>
      <c r="AF203" s="187">
        <f t="shared" si="537"/>
        <v>0</v>
      </c>
      <c r="AG203" s="188">
        <f t="shared" si="497"/>
        <v>0</v>
      </c>
      <c r="AH203" s="176" t="str">
        <f t="array" ref="AH203">IFERROR(INDEX(FDONN,MATCH($AH$4&amp;$E203,FNOM&amp;FDATE,0),3)," ")</f>
        <v xml:space="preserve"> </v>
      </c>
      <c r="AI203" s="178" t="str">
        <f t="array" ref="AI203">IFERROR(INDEX(FDONN,MATCH($AH$4&amp;$E203,FNOM&amp;FDATE,0),4)," ")</f>
        <v xml:space="preserve"> </v>
      </c>
      <c r="AJ203" s="187">
        <f t="shared" si="538"/>
        <v>0</v>
      </c>
      <c r="AK203" s="188">
        <f t="shared" si="498"/>
        <v>0</v>
      </c>
      <c r="AL203" s="176" t="str">
        <f t="array" ref="AL203">IFERROR(INDEX(FDONN,MATCH($AL$4&amp;$E203,FNOM&amp;FDATE,0),3)," ")</f>
        <v xml:space="preserve"> </v>
      </c>
      <c r="AM203" s="178" t="str">
        <f t="array" ref="AM203">IFERROR(INDEX(FDONN,MATCH($AL$4&amp;$E203,FNOM&amp;FDATE,0),4)," ")</f>
        <v xml:space="preserve"> </v>
      </c>
      <c r="AN203" s="187">
        <f t="shared" si="539"/>
        <v>0</v>
      </c>
      <c r="AO203" s="188">
        <f t="shared" si="499"/>
        <v>0</v>
      </c>
      <c r="AP203" s="176" t="str">
        <f t="array" ref="AP203">IFERROR(INDEX(FDONN,MATCH($AP$4&amp;$E203,FNOM&amp;FDATE,0),3)," ")</f>
        <v xml:space="preserve"> </v>
      </c>
      <c r="AQ203" s="178" t="str">
        <f t="array" ref="AQ203">IFERROR(INDEX(FDONN,MATCH($AP$4&amp;$E203,FNOM&amp;FDATE,0),4)," ")</f>
        <v xml:space="preserve"> </v>
      </c>
      <c r="AR203" s="187">
        <f t="shared" si="540"/>
        <v>0</v>
      </c>
      <c r="AS203" s="188">
        <f t="shared" si="500"/>
        <v>0</v>
      </c>
      <c r="AT203" s="176" t="str">
        <f t="array" ref="AT203">IFERROR(INDEX(FDONN,MATCH($AT$4&amp;$E203,FNOM&amp;FDATE,0),3)," ")</f>
        <v xml:space="preserve"> </v>
      </c>
      <c r="AU203" s="178" t="str">
        <f t="array" ref="AU203">IFERROR(INDEX(FDONN,MATCH($AT$4&amp;$E203,FNOM&amp;FDATE,0),4)," ")</f>
        <v xml:space="preserve"> </v>
      </c>
      <c r="AV203" s="187">
        <f t="shared" si="541"/>
        <v>0</v>
      </c>
      <c r="AW203" s="188">
        <f t="shared" si="501"/>
        <v>0</v>
      </c>
      <c r="AX203" s="176" t="str">
        <f t="array" ref="AX203">IFERROR(INDEX(FDONN,MATCH($AX$4&amp;$E203,FNOM&amp;FDATE,0),3)," ")</f>
        <v xml:space="preserve"> </v>
      </c>
      <c r="AY203" s="178" t="str">
        <f t="array" ref="AY203">IFERROR(INDEX(FDONN,MATCH($AX$4&amp;$E203,FNOM&amp;FDATE,0),4)," ")</f>
        <v xml:space="preserve"> </v>
      </c>
      <c r="AZ203" s="187">
        <f t="shared" si="542"/>
        <v>0</v>
      </c>
      <c r="BA203" s="188">
        <f t="shared" si="502"/>
        <v>0</v>
      </c>
      <c r="BB203" s="176" t="str">
        <f t="array" ref="BB203">IFERROR(INDEX(FDONN,MATCH($BB$4&amp;$E203,FNOM&amp;FDATE,0),3)," ")</f>
        <v xml:space="preserve"> </v>
      </c>
      <c r="BC203" s="178" t="str">
        <f t="array" ref="BC203">IFERROR(INDEX(FDONN,MATCH($BB$4&amp;$E203,FNOM&amp;FDATE,0),4)," ")</f>
        <v xml:space="preserve"> </v>
      </c>
      <c r="BD203" s="187">
        <f t="shared" si="543"/>
        <v>0</v>
      </c>
      <c r="BE203" s="188">
        <f t="shared" si="503"/>
        <v>0</v>
      </c>
      <c r="BF203" s="176" t="str">
        <f t="array" ref="BF203">IFERROR(INDEX(FDONN,MATCH($BF$4&amp;$E203,FNOM&amp;FDATE,0),3)," ")</f>
        <v xml:space="preserve"> </v>
      </c>
      <c r="BG203" s="178" t="str">
        <f t="array" ref="BG203">IFERROR(INDEX(FDONN,MATCH($BF$4&amp;$E203,FNOM&amp;FDATE,0),4)," ")</f>
        <v xml:space="preserve"> </v>
      </c>
      <c r="BH203" s="187">
        <f t="shared" si="544"/>
        <v>0</v>
      </c>
      <c r="BI203" s="188">
        <f t="shared" si="504"/>
        <v>0</v>
      </c>
      <c r="BJ203" s="176" t="str">
        <f t="array" ref="BJ203">IFERROR(INDEX(FDONN,MATCH($BJ$4&amp;$E203,FNOM&amp;FDATE,0),3)," ")</f>
        <v xml:space="preserve"> </v>
      </c>
      <c r="BK203" s="178" t="str">
        <f t="array" ref="BK203">IFERROR(INDEX(FDONN,MATCH($BJ$4&amp;$E203,FNOM&amp;FDATE,0),4)," ")</f>
        <v xml:space="preserve"> </v>
      </c>
      <c r="BL203" s="187">
        <f t="shared" si="545"/>
        <v>0</v>
      </c>
      <c r="BM203" s="188">
        <f t="shared" si="505"/>
        <v>0</v>
      </c>
      <c r="BN203" s="176" t="str">
        <f t="array" ref="BN203">IFERROR(INDEX(FDONN,MATCH($BN$4&amp;$E203,FNOM&amp;FDATE,0),3)," ")</f>
        <v xml:space="preserve"> </v>
      </c>
      <c r="BO203" s="178" t="str">
        <f t="array" ref="BO203">IFERROR(INDEX(FDONN,MATCH($BN$4&amp;$E203,FNOM&amp;FDATE,0),4)," ")</f>
        <v xml:space="preserve"> </v>
      </c>
      <c r="BP203" s="187">
        <f t="shared" si="546"/>
        <v>0</v>
      </c>
      <c r="BQ203" s="188">
        <f t="shared" si="506"/>
        <v>0</v>
      </c>
      <c r="BR203" s="176" t="str">
        <f t="array" ref="BR203">IFERROR(INDEX(FDONN,MATCH($BR$4&amp;$E203,FNOM&amp;FDATE,0),3)," ")</f>
        <v xml:space="preserve"> </v>
      </c>
      <c r="BS203" s="178" t="str">
        <f t="array" ref="BS203">IFERROR(INDEX(FDONN,MATCH($BR$4&amp;$E203,FNOM&amp;FDATE,0),4)," ")</f>
        <v xml:space="preserve"> </v>
      </c>
      <c r="BT203" s="187">
        <f t="shared" si="547"/>
        <v>0</v>
      </c>
      <c r="BU203" s="188">
        <f t="shared" si="507"/>
        <v>0</v>
      </c>
      <c r="BV203" s="176" t="str">
        <f t="array" ref="BV203">IFERROR(INDEX(FDONN,MATCH($BV$4&amp;$E203,FNOM&amp;FDATE,0),3)," ")</f>
        <v xml:space="preserve"> </v>
      </c>
      <c r="BW203" s="178" t="str">
        <f t="array" ref="BW203">IFERROR(INDEX(FDONN,MATCH($BV$4&amp;$E203,FNOM&amp;FDATE,0),4)," ")</f>
        <v xml:space="preserve"> </v>
      </c>
      <c r="BX203" s="187">
        <f t="shared" si="548"/>
        <v>0</v>
      </c>
      <c r="BY203" s="188">
        <f t="shared" si="508"/>
        <v>0</v>
      </c>
      <c r="BZ203" s="176" t="str">
        <f t="array" ref="BZ203">IFERROR(INDEX(FDONN,MATCH($BZ$4&amp;$E203,FNOM&amp;FDATE,0),3)," ")</f>
        <v xml:space="preserve"> </v>
      </c>
      <c r="CA203" s="178" t="str">
        <f t="array" ref="CA203">IFERROR(INDEX(FDONN,MATCH($BZ$4&amp;$E203,FNOM&amp;FDATE,0),4)," ")</f>
        <v xml:space="preserve"> </v>
      </c>
      <c r="CB203" s="187">
        <f t="shared" si="549"/>
        <v>0</v>
      </c>
      <c r="CC203" s="188">
        <f t="shared" si="509"/>
        <v>0</v>
      </c>
      <c r="CD203" s="176" t="str">
        <f t="array" ref="CD203">IFERROR(INDEX(FDONN,MATCH($CD$4&amp;$E203,FNOM&amp;FDATE,0),3)," ")</f>
        <v xml:space="preserve"> </v>
      </c>
      <c r="CE203" s="178" t="str">
        <f t="array" ref="CE203">IFERROR(INDEX(FDONN,MATCH($CD$4&amp;$E203,FNOM&amp;FDATE,0),4)," ")</f>
        <v xml:space="preserve"> </v>
      </c>
      <c r="CF203" s="187">
        <f t="shared" si="550"/>
        <v>0</v>
      </c>
      <c r="CG203" s="188">
        <f t="shared" si="510"/>
        <v>0</v>
      </c>
      <c r="CH203" s="176" t="str">
        <f t="array" ref="CH203">IFERROR(INDEX(FDONN,MATCH($CH$4&amp;$E203,FNOM&amp;FDATE,0),3)," ")</f>
        <v xml:space="preserve"> </v>
      </c>
      <c r="CI203" s="178" t="str">
        <f t="array" ref="CI203">IFERROR(INDEX(FDONN,MATCH($CH$4&amp;$E203,FNOM&amp;FDATE,0),4)," ")</f>
        <v xml:space="preserve"> </v>
      </c>
      <c r="CJ203" s="187">
        <f t="shared" si="551"/>
        <v>0</v>
      </c>
      <c r="CK203" s="188">
        <f t="shared" si="511"/>
        <v>0</v>
      </c>
      <c r="CL203" s="176" t="str">
        <f t="array" ref="CL203">IFERROR(INDEX(FDONN,MATCH($CL$4&amp;$E203,FNOM&amp;FDATE,0),3)," ")</f>
        <v xml:space="preserve"> </v>
      </c>
      <c r="CM203" s="178" t="str">
        <f t="array" ref="CM203">IFERROR(INDEX(FDONN,MATCH($CL$4&amp;$E203,FNOM&amp;FDATE,0),4)," ")</f>
        <v xml:space="preserve"> </v>
      </c>
      <c r="CN203" s="187">
        <f t="shared" si="552"/>
        <v>0</v>
      </c>
      <c r="CO203" s="188">
        <f t="shared" si="512"/>
        <v>0</v>
      </c>
      <c r="CP203" s="176" t="str">
        <f t="array" ref="CP203">IFERROR(INDEX(FDONN,MATCH($CP$4&amp;$E203,FNOM&amp;FDATE,0),3)," ")</f>
        <v xml:space="preserve"> </v>
      </c>
      <c r="CQ203" s="178" t="str">
        <f t="array" ref="CQ203">IFERROR(INDEX(FDONN,MATCH($CP$4&amp;$E203,FNOM&amp;FDATE,0),4)," ")</f>
        <v xml:space="preserve"> </v>
      </c>
      <c r="CR203" s="187">
        <f t="shared" si="553"/>
        <v>0</v>
      </c>
      <c r="CS203" s="188">
        <f t="shared" si="513"/>
        <v>0</v>
      </c>
      <c r="CT203" s="176" t="str">
        <f t="array" ref="CT203">IFERROR(INDEX(FDONN,MATCH($CT$4&amp;$E203,FNOM&amp;FDATE,0),3)," ")</f>
        <v xml:space="preserve"> </v>
      </c>
      <c r="CU203" s="178" t="str">
        <f t="array" ref="CU203">IFERROR(INDEX(FDONN,MATCH($CT$4&amp;$E203,FNOM&amp;FDATE,0),4)," ")</f>
        <v xml:space="preserve"> </v>
      </c>
      <c r="CV203" s="187">
        <f t="shared" si="554"/>
        <v>0</v>
      </c>
      <c r="CW203" s="188">
        <f t="shared" si="514"/>
        <v>0</v>
      </c>
      <c r="CX203" s="176" t="str">
        <f t="array" ref="CX203">IFERROR(INDEX(FDONN,MATCH($CX$4&amp;$E203,FNOM&amp;FDATE,0),3)," ")</f>
        <v xml:space="preserve"> </v>
      </c>
      <c r="CY203" s="178" t="str">
        <f t="array" ref="CY203">IFERROR(INDEX(FDONN,MATCH($CX$4&amp;$E203,FNOM&amp;FDATE,0),4)," ")</f>
        <v xml:space="preserve"> </v>
      </c>
      <c r="CZ203" s="187">
        <f t="shared" si="555"/>
        <v>0</v>
      </c>
      <c r="DA203" s="188">
        <f t="shared" si="515"/>
        <v>0</v>
      </c>
      <c r="DB203" s="176" t="str">
        <f t="array" ref="DB203">IFERROR(INDEX(FDONN,MATCH($DB$4&amp;$E203,FNOM&amp;FDATE,0),3)," ")</f>
        <v xml:space="preserve"> </v>
      </c>
      <c r="DC203" s="178" t="str">
        <f t="array" ref="DC203">IFERROR(INDEX(FDONN,MATCH($DB$4&amp;$E203,FNOM&amp;FDATE,0),4)," ")</f>
        <v xml:space="preserve"> </v>
      </c>
      <c r="DD203" s="187">
        <f t="shared" si="556"/>
        <v>0</v>
      </c>
      <c r="DE203" s="188">
        <f t="shared" si="516"/>
        <v>0</v>
      </c>
      <c r="DF203" s="176" t="str">
        <f t="array" ref="DF203">IFERROR(INDEX(FDONN,MATCH($DF$4&amp;$E203,FNOM&amp;FDATE,0),3)," ")</f>
        <v xml:space="preserve"> </v>
      </c>
      <c r="DG203" s="178" t="str">
        <f t="array" ref="DG203">IFERROR(INDEX(FDONN,MATCH($DF$4&amp;$E203,FNOM&amp;FDATE,0),4)," ")</f>
        <v xml:space="preserve"> </v>
      </c>
      <c r="DH203" s="187">
        <f t="shared" si="557"/>
        <v>0</v>
      </c>
      <c r="DI203" s="188">
        <f t="shared" si="517"/>
        <v>0</v>
      </c>
      <c r="DJ203" s="176" t="str">
        <f t="array" ref="DJ203">IFERROR(INDEX(FDONN,MATCH($DJ$4&amp;$E203,FNOM&amp;FDATE,0),3)," ")</f>
        <v xml:space="preserve"> </v>
      </c>
      <c r="DK203" s="178" t="str">
        <f t="array" ref="DK203">IFERROR(INDEX(FDONN,MATCH($DJ$4&amp;$E203,FNOM&amp;FDATE,0),4)," ")</f>
        <v xml:space="preserve"> </v>
      </c>
      <c r="DL203" s="187">
        <f t="shared" si="558"/>
        <v>0</v>
      </c>
      <c r="DM203" s="188">
        <f t="shared" si="518"/>
        <v>0</v>
      </c>
      <c r="DN203" s="194" t="str">
        <f t="array" ref="DN203">IFERROR(INDEX(FDONN,MATCH($DN$4&amp;$E203,FNOM&amp;FDATE,0),3)," ")</f>
        <v xml:space="preserve"> </v>
      </c>
      <c r="DO203" s="178" t="str">
        <f t="array" ref="DO203">IFERROR(INDEX(FDONN,MATCH($DN$4&amp;$E203,FNOM&amp;FDATE,0),4)," ")</f>
        <v xml:space="preserve"> </v>
      </c>
      <c r="DP203" s="187">
        <f t="shared" si="559"/>
        <v>0</v>
      </c>
      <c r="DQ203" s="188">
        <f t="shared" si="519"/>
        <v>0</v>
      </c>
    </row>
    <row r="204" spans="1:121" ht="16.5" thickBot="1" x14ac:dyDescent="0.3">
      <c r="A204" s="97"/>
      <c r="B204" s="95">
        <f t="shared" si="525"/>
        <v>4</v>
      </c>
      <c r="C204" s="95">
        <f t="shared" si="526"/>
        <v>29</v>
      </c>
      <c r="D204" s="95">
        <f t="shared" si="527"/>
        <v>7</v>
      </c>
      <c r="E204" s="156">
        <f t="shared" si="530"/>
        <v>43664</v>
      </c>
      <c r="F204" s="176" t="str">
        <f t="array" ref="F204">IFERROR(INDEX(Etat!A:C,MATCH('2019'!$F$4:$I$4&amp;'2019'!$E204,FNOM&amp;FDATE,0),3)," ")</f>
        <v xml:space="preserve"> </v>
      </c>
      <c r="G204" s="178" t="str">
        <f t="array" ref="G204">IFERROR(INDEX(Etat!A:D,MATCH('2019'!$F$4:$I$4&amp;'2019'!$E204,FNOM&amp;FDATE,0),4)," ")</f>
        <v xml:space="preserve"> </v>
      </c>
      <c r="H204" s="187">
        <f t="shared" si="531"/>
        <v>0</v>
      </c>
      <c r="I204" s="188">
        <f t="shared" si="560"/>
        <v>0</v>
      </c>
      <c r="J204" s="176" t="str">
        <f t="array" ref="J204">IFERROR(INDEX(FDONN,MATCH($J$4&amp;$E204,FNOM&amp;FDATE,0),3)," ")</f>
        <v xml:space="preserve"> </v>
      </c>
      <c r="K204" s="178" t="str">
        <f t="array" ref="K204">IFERROR(INDEX(FDONN,MATCH($J$4&amp;$E204,FNOM&amp;FDATE,0),4)," ")</f>
        <v xml:space="preserve"> </v>
      </c>
      <c r="L204" s="187">
        <f t="shared" si="532"/>
        <v>0</v>
      </c>
      <c r="M204" s="188">
        <f t="shared" si="492"/>
        <v>0</v>
      </c>
      <c r="N204" s="176" t="str">
        <f t="array" ref="N204">IFERROR(INDEX(FDONN,MATCH($N$4&amp;$E204,FNOM&amp;FDATE,0),3)," ")</f>
        <v xml:space="preserve"> </v>
      </c>
      <c r="O204" s="178" t="str">
        <f t="array" ref="O204">IFERROR(INDEX(FDONN,MATCH($N$4&amp;$E204,FNOM&amp;FDATE,0),4)," ")</f>
        <v xml:space="preserve"> </v>
      </c>
      <c r="P204" s="187">
        <f t="shared" si="533"/>
        <v>0</v>
      </c>
      <c r="Q204" s="188">
        <f t="shared" si="493"/>
        <v>0</v>
      </c>
      <c r="R204" s="176" t="str">
        <f t="array" ref="R204">IFERROR(INDEX(FDONN,MATCH($R$4&amp;$E204,FNOM&amp;FDATE,0),3)," ")</f>
        <v xml:space="preserve"> </v>
      </c>
      <c r="S204" s="178" t="str">
        <f t="array" ref="S204">IFERROR(INDEX(FDONN,MATCH($R$4&amp;$E204,FNOM&amp;FDATE,0),4)," ")</f>
        <v xml:space="preserve"> </v>
      </c>
      <c r="T204" s="187">
        <f t="shared" si="534"/>
        <v>0</v>
      </c>
      <c r="U204" s="188">
        <f t="shared" si="494"/>
        <v>0</v>
      </c>
      <c r="V204" s="176" t="str">
        <f t="array" ref="V204">IFERROR(INDEX(FDONN,MATCH($V$4&amp;$E204,FNOM&amp;FDATE,0),3)," ")</f>
        <v xml:space="preserve"> </v>
      </c>
      <c r="W204" s="178" t="str">
        <f t="array" ref="W204">IFERROR(INDEX(FDONN,MATCH($V$4&amp;$E204,FNOM&amp;FDATE,0),4)," ")</f>
        <v xml:space="preserve"> </v>
      </c>
      <c r="X204" s="187">
        <f t="shared" si="535"/>
        <v>0</v>
      </c>
      <c r="Y204" s="188">
        <f t="shared" si="495"/>
        <v>0</v>
      </c>
      <c r="Z204" s="176" t="str">
        <f t="array" ref="Z204">IFERROR(INDEX(FDONN,MATCH($Z$4&amp;$E204,FNOM&amp;FDATE,0),3)," ")</f>
        <v xml:space="preserve"> </v>
      </c>
      <c r="AA204" s="178" t="str">
        <f t="array" ref="AA204">IFERROR(INDEX(FDONN,MATCH($Z$4&amp;$E204,FNOM&amp;FDATE,0),4)," ")</f>
        <v xml:space="preserve"> </v>
      </c>
      <c r="AB204" s="187">
        <f t="shared" si="536"/>
        <v>0</v>
      </c>
      <c r="AC204" s="188">
        <f t="shared" si="496"/>
        <v>0</v>
      </c>
      <c r="AD204" s="176" t="str">
        <f t="shared" si="528"/>
        <v xml:space="preserve"> </v>
      </c>
      <c r="AE204" s="178" t="str">
        <f t="shared" si="529"/>
        <v xml:space="preserve"> </v>
      </c>
      <c r="AF204" s="187">
        <f t="shared" si="537"/>
        <v>0</v>
      </c>
      <c r="AG204" s="188">
        <f t="shared" si="497"/>
        <v>0</v>
      </c>
      <c r="AH204" s="176" t="str">
        <f t="array" ref="AH204">IFERROR(INDEX(FDONN,MATCH($AH$4&amp;$E204,FNOM&amp;FDATE,0),3)," ")</f>
        <v xml:space="preserve"> </v>
      </c>
      <c r="AI204" s="178" t="str">
        <f t="array" ref="AI204">IFERROR(INDEX(FDONN,MATCH($AH$4&amp;$E204,FNOM&amp;FDATE,0),4)," ")</f>
        <v xml:space="preserve"> </v>
      </c>
      <c r="AJ204" s="187">
        <f t="shared" si="538"/>
        <v>0</v>
      </c>
      <c r="AK204" s="188">
        <f t="shared" si="498"/>
        <v>0</v>
      </c>
      <c r="AL204" s="176" t="str">
        <f t="array" ref="AL204">IFERROR(INDEX(FDONN,MATCH($AL$4&amp;$E204,FNOM&amp;FDATE,0),3)," ")</f>
        <v xml:space="preserve"> </v>
      </c>
      <c r="AM204" s="178" t="str">
        <f t="array" ref="AM204">IFERROR(INDEX(FDONN,MATCH($AL$4&amp;$E204,FNOM&amp;FDATE,0),4)," ")</f>
        <v xml:space="preserve"> </v>
      </c>
      <c r="AN204" s="187">
        <f t="shared" si="539"/>
        <v>0</v>
      </c>
      <c r="AO204" s="188">
        <f t="shared" si="499"/>
        <v>0</v>
      </c>
      <c r="AP204" s="176" t="str">
        <f t="array" ref="AP204">IFERROR(INDEX(FDONN,MATCH($AP$4&amp;$E204,FNOM&amp;FDATE,0),3)," ")</f>
        <v xml:space="preserve"> </v>
      </c>
      <c r="AQ204" s="178" t="str">
        <f t="array" ref="AQ204">IFERROR(INDEX(FDONN,MATCH($AP$4&amp;$E204,FNOM&amp;FDATE,0),4)," ")</f>
        <v xml:space="preserve"> </v>
      </c>
      <c r="AR204" s="187">
        <f t="shared" si="540"/>
        <v>0</v>
      </c>
      <c r="AS204" s="188">
        <f t="shared" si="500"/>
        <v>0</v>
      </c>
      <c r="AT204" s="176" t="str">
        <f t="array" ref="AT204">IFERROR(INDEX(FDONN,MATCH($AT$4&amp;$E204,FNOM&amp;FDATE,0),3)," ")</f>
        <v xml:space="preserve"> </v>
      </c>
      <c r="AU204" s="178" t="str">
        <f t="array" ref="AU204">IFERROR(INDEX(FDONN,MATCH($AT$4&amp;$E204,FNOM&amp;FDATE,0),4)," ")</f>
        <v xml:space="preserve"> </v>
      </c>
      <c r="AV204" s="187">
        <f t="shared" si="541"/>
        <v>0</v>
      </c>
      <c r="AW204" s="188">
        <f t="shared" si="501"/>
        <v>0</v>
      </c>
      <c r="AX204" s="176" t="str">
        <f t="array" ref="AX204">IFERROR(INDEX(FDONN,MATCH($AX$4&amp;$E204,FNOM&amp;FDATE,0),3)," ")</f>
        <v xml:space="preserve"> </v>
      </c>
      <c r="AY204" s="178" t="str">
        <f t="array" ref="AY204">IFERROR(INDEX(FDONN,MATCH($AX$4&amp;$E204,FNOM&amp;FDATE,0),4)," ")</f>
        <v xml:space="preserve"> </v>
      </c>
      <c r="AZ204" s="187">
        <f t="shared" si="542"/>
        <v>0</v>
      </c>
      <c r="BA204" s="188">
        <f t="shared" si="502"/>
        <v>0</v>
      </c>
      <c r="BB204" s="176" t="str">
        <f t="array" ref="BB204">IFERROR(INDEX(FDONN,MATCH($BB$4&amp;$E204,FNOM&amp;FDATE,0),3)," ")</f>
        <v xml:space="preserve"> </v>
      </c>
      <c r="BC204" s="178" t="str">
        <f t="array" ref="BC204">IFERROR(INDEX(FDONN,MATCH($BB$4&amp;$E204,FNOM&amp;FDATE,0),4)," ")</f>
        <v xml:space="preserve"> </v>
      </c>
      <c r="BD204" s="187">
        <f t="shared" si="543"/>
        <v>0</v>
      </c>
      <c r="BE204" s="188">
        <f t="shared" si="503"/>
        <v>0</v>
      </c>
      <c r="BF204" s="176" t="str">
        <f t="array" ref="BF204">IFERROR(INDEX(FDONN,MATCH($BF$4&amp;$E204,FNOM&amp;FDATE,0),3)," ")</f>
        <v xml:space="preserve"> </v>
      </c>
      <c r="BG204" s="178" t="str">
        <f t="array" ref="BG204">IFERROR(INDEX(FDONN,MATCH($BF$4&amp;$E204,FNOM&amp;FDATE,0),4)," ")</f>
        <v xml:space="preserve"> </v>
      </c>
      <c r="BH204" s="187">
        <f t="shared" si="544"/>
        <v>0</v>
      </c>
      <c r="BI204" s="188">
        <f t="shared" si="504"/>
        <v>0</v>
      </c>
      <c r="BJ204" s="176" t="str">
        <f t="array" ref="BJ204">IFERROR(INDEX(FDONN,MATCH($BJ$4&amp;$E204,FNOM&amp;FDATE,0),3)," ")</f>
        <v xml:space="preserve"> </v>
      </c>
      <c r="BK204" s="178" t="str">
        <f t="array" ref="BK204">IFERROR(INDEX(FDONN,MATCH($BJ$4&amp;$E204,FNOM&amp;FDATE,0),4)," ")</f>
        <v xml:space="preserve"> </v>
      </c>
      <c r="BL204" s="187">
        <f t="shared" si="545"/>
        <v>0</v>
      </c>
      <c r="BM204" s="188">
        <f t="shared" si="505"/>
        <v>0</v>
      </c>
      <c r="BN204" s="176" t="str">
        <f t="array" ref="BN204">IFERROR(INDEX(FDONN,MATCH($BN$4&amp;$E204,FNOM&amp;FDATE,0),3)," ")</f>
        <v xml:space="preserve"> </v>
      </c>
      <c r="BO204" s="178" t="str">
        <f t="array" ref="BO204">IFERROR(INDEX(FDONN,MATCH($BN$4&amp;$E204,FNOM&amp;FDATE,0),4)," ")</f>
        <v xml:space="preserve"> </v>
      </c>
      <c r="BP204" s="187">
        <f t="shared" si="546"/>
        <v>0</v>
      </c>
      <c r="BQ204" s="188">
        <f t="shared" si="506"/>
        <v>0</v>
      </c>
      <c r="BR204" s="176" t="str">
        <f t="array" ref="BR204">IFERROR(INDEX(FDONN,MATCH($BR$4&amp;$E204,FNOM&amp;FDATE,0),3)," ")</f>
        <v xml:space="preserve"> </v>
      </c>
      <c r="BS204" s="178" t="str">
        <f t="array" ref="BS204">IFERROR(INDEX(FDONN,MATCH($BR$4&amp;$E204,FNOM&amp;FDATE,0),4)," ")</f>
        <v xml:space="preserve"> </v>
      </c>
      <c r="BT204" s="187">
        <f t="shared" si="547"/>
        <v>0</v>
      </c>
      <c r="BU204" s="188">
        <f t="shared" si="507"/>
        <v>0</v>
      </c>
      <c r="BV204" s="176" t="str">
        <f t="array" ref="BV204">IFERROR(INDEX(FDONN,MATCH($BV$4&amp;$E204,FNOM&amp;FDATE,0),3)," ")</f>
        <v xml:space="preserve"> </v>
      </c>
      <c r="BW204" s="178" t="str">
        <f t="array" ref="BW204">IFERROR(INDEX(FDONN,MATCH($BV$4&amp;$E204,FNOM&amp;FDATE,0),4)," ")</f>
        <v xml:space="preserve"> </v>
      </c>
      <c r="BX204" s="187">
        <f t="shared" si="548"/>
        <v>0</v>
      </c>
      <c r="BY204" s="188">
        <f t="shared" si="508"/>
        <v>0</v>
      </c>
      <c r="BZ204" s="176" t="str">
        <f t="array" ref="BZ204">IFERROR(INDEX(FDONN,MATCH($BZ$4&amp;$E204,FNOM&amp;FDATE,0),3)," ")</f>
        <v xml:space="preserve"> </v>
      </c>
      <c r="CA204" s="178" t="str">
        <f t="array" ref="CA204">IFERROR(INDEX(FDONN,MATCH($BZ$4&amp;$E204,FNOM&amp;FDATE,0),4)," ")</f>
        <v xml:space="preserve"> </v>
      </c>
      <c r="CB204" s="187">
        <f t="shared" si="549"/>
        <v>0</v>
      </c>
      <c r="CC204" s="188">
        <f t="shared" si="509"/>
        <v>0</v>
      </c>
      <c r="CD204" s="176" t="str">
        <f t="array" ref="CD204">IFERROR(INDEX(FDONN,MATCH($CD$4&amp;$E204,FNOM&amp;FDATE,0),3)," ")</f>
        <v xml:space="preserve"> </v>
      </c>
      <c r="CE204" s="178" t="str">
        <f t="array" ref="CE204">IFERROR(INDEX(FDONN,MATCH($CD$4&amp;$E204,FNOM&amp;FDATE,0),4)," ")</f>
        <v xml:space="preserve"> </v>
      </c>
      <c r="CF204" s="187">
        <f t="shared" si="550"/>
        <v>0</v>
      </c>
      <c r="CG204" s="188">
        <f t="shared" si="510"/>
        <v>0</v>
      </c>
      <c r="CH204" s="176" t="str">
        <f t="array" ref="CH204">IFERROR(INDEX(FDONN,MATCH($CH$4&amp;$E204,FNOM&amp;FDATE,0),3)," ")</f>
        <v xml:space="preserve"> </v>
      </c>
      <c r="CI204" s="178" t="str">
        <f t="array" ref="CI204">IFERROR(INDEX(FDONN,MATCH($CH$4&amp;$E204,FNOM&amp;FDATE,0),4)," ")</f>
        <v xml:space="preserve"> </v>
      </c>
      <c r="CJ204" s="187">
        <f t="shared" si="551"/>
        <v>0</v>
      </c>
      <c r="CK204" s="188">
        <f t="shared" si="511"/>
        <v>0</v>
      </c>
      <c r="CL204" s="176" t="str">
        <f t="array" ref="CL204">IFERROR(INDEX(FDONN,MATCH($CL$4&amp;$E204,FNOM&amp;FDATE,0),3)," ")</f>
        <v xml:space="preserve"> </v>
      </c>
      <c r="CM204" s="178" t="str">
        <f t="array" ref="CM204">IFERROR(INDEX(FDONN,MATCH($CL$4&amp;$E204,FNOM&amp;FDATE,0),4)," ")</f>
        <v xml:space="preserve"> </v>
      </c>
      <c r="CN204" s="187">
        <f t="shared" si="552"/>
        <v>0</v>
      </c>
      <c r="CO204" s="188">
        <f t="shared" si="512"/>
        <v>0</v>
      </c>
      <c r="CP204" s="176" t="str">
        <f t="array" ref="CP204">IFERROR(INDEX(FDONN,MATCH($CP$4&amp;$E204,FNOM&amp;FDATE,0),3)," ")</f>
        <v xml:space="preserve"> </v>
      </c>
      <c r="CQ204" s="178" t="str">
        <f t="array" ref="CQ204">IFERROR(INDEX(FDONN,MATCH($CP$4&amp;$E204,FNOM&amp;FDATE,0),4)," ")</f>
        <v xml:space="preserve"> </v>
      </c>
      <c r="CR204" s="187">
        <f t="shared" si="553"/>
        <v>0</v>
      </c>
      <c r="CS204" s="188">
        <f t="shared" si="513"/>
        <v>0</v>
      </c>
      <c r="CT204" s="176" t="str">
        <f t="array" ref="CT204">IFERROR(INDEX(FDONN,MATCH($CT$4&amp;$E204,FNOM&amp;FDATE,0),3)," ")</f>
        <v xml:space="preserve"> </v>
      </c>
      <c r="CU204" s="178" t="str">
        <f t="array" ref="CU204">IFERROR(INDEX(FDONN,MATCH($CT$4&amp;$E204,FNOM&amp;FDATE,0),4)," ")</f>
        <v xml:space="preserve"> </v>
      </c>
      <c r="CV204" s="187">
        <f t="shared" si="554"/>
        <v>0</v>
      </c>
      <c r="CW204" s="188">
        <f t="shared" si="514"/>
        <v>0</v>
      </c>
      <c r="CX204" s="176" t="str">
        <f t="array" ref="CX204">IFERROR(INDEX(FDONN,MATCH($CX$4&amp;$E204,FNOM&amp;FDATE,0),3)," ")</f>
        <v xml:space="preserve"> </v>
      </c>
      <c r="CY204" s="178" t="str">
        <f t="array" ref="CY204">IFERROR(INDEX(FDONN,MATCH($CX$4&amp;$E204,FNOM&amp;FDATE,0),4)," ")</f>
        <v xml:space="preserve"> </v>
      </c>
      <c r="CZ204" s="187">
        <f t="shared" si="555"/>
        <v>0</v>
      </c>
      <c r="DA204" s="188">
        <f t="shared" si="515"/>
        <v>0</v>
      </c>
      <c r="DB204" s="176" t="str">
        <f t="array" ref="DB204">IFERROR(INDEX(FDONN,MATCH($DB$4&amp;$E204,FNOM&amp;FDATE,0),3)," ")</f>
        <v xml:space="preserve"> </v>
      </c>
      <c r="DC204" s="178" t="str">
        <f t="array" ref="DC204">IFERROR(INDEX(FDONN,MATCH($DB$4&amp;$E204,FNOM&amp;FDATE,0),4)," ")</f>
        <v xml:space="preserve"> </v>
      </c>
      <c r="DD204" s="187">
        <f t="shared" si="556"/>
        <v>0</v>
      </c>
      <c r="DE204" s="188">
        <f t="shared" si="516"/>
        <v>0</v>
      </c>
      <c r="DF204" s="176" t="str">
        <f t="array" ref="DF204">IFERROR(INDEX(FDONN,MATCH($DF$4&amp;$E204,FNOM&amp;FDATE,0),3)," ")</f>
        <v xml:space="preserve"> </v>
      </c>
      <c r="DG204" s="178" t="str">
        <f t="array" ref="DG204">IFERROR(INDEX(FDONN,MATCH($DF$4&amp;$E204,FNOM&amp;FDATE,0),4)," ")</f>
        <v xml:space="preserve"> </v>
      </c>
      <c r="DH204" s="187">
        <f t="shared" si="557"/>
        <v>0</v>
      </c>
      <c r="DI204" s="188">
        <f t="shared" si="517"/>
        <v>0</v>
      </c>
      <c r="DJ204" s="176" t="str">
        <f t="array" ref="DJ204">IFERROR(INDEX(FDONN,MATCH($DJ$4&amp;$E204,FNOM&amp;FDATE,0),3)," ")</f>
        <v xml:space="preserve"> </v>
      </c>
      <c r="DK204" s="178" t="str">
        <f t="array" ref="DK204">IFERROR(INDEX(FDONN,MATCH($DJ$4&amp;$E204,FNOM&amp;FDATE,0),4)," ")</f>
        <v xml:space="preserve"> </v>
      </c>
      <c r="DL204" s="187">
        <f t="shared" si="558"/>
        <v>0</v>
      </c>
      <c r="DM204" s="188">
        <f t="shared" si="518"/>
        <v>0</v>
      </c>
      <c r="DN204" s="194" t="str">
        <f t="array" ref="DN204">IFERROR(INDEX(FDONN,MATCH($DN$4&amp;$E204,FNOM&amp;FDATE,0),3)," ")</f>
        <v xml:space="preserve"> </v>
      </c>
      <c r="DO204" s="178" t="str">
        <f t="array" ref="DO204">IFERROR(INDEX(FDONN,MATCH($DN$4&amp;$E204,FNOM&amp;FDATE,0),4)," ")</f>
        <v xml:space="preserve"> </v>
      </c>
      <c r="DP204" s="187">
        <f t="shared" si="559"/>
        <v>0</v>
      </c>
      <c r="DQ204" s="188">
        <f t="shared" si="519"/>
        <v>0</v>
      </c>
    </row>
    <row r="205" spans="1:121" ht="16.5" thickBot="1" x14ac:dyDescent="0.3">
      <c r="A205" s="97"/>
      <c r="B205" s="95">
        <f t="shared" si="525"/>
        <v>5</v>
      </c>
      <c r="C205" s="95">
        <f t="shared" si="526"/>
        <v>29</v>
      </c>
      <c r="D205" s="95">
        <f t="shared" si="527"/>
        <v>7</v>
      </c>
      <c r="E205" s="156">
        <f t="shared" si="530"/>
        <v>43665</v>
      </c>
      <c r="F205" s="176" t="str">
        <f t="array" ref="F205">IFERROR(INDEX(Etat!A:C,MATCH('2019'!$F$4:$I$4&amp;'2019'!$E205,FNOM&amp;FDATE,0),3)," ")</f>
        <v xml:space="preserve"> </v>
      </c>
      <c r="G205" s="178" t="str">
        <f t="array" ref="G205">IFERROR(INDEX(Etat!A:D,MATCH('2019'!$F$4:$I$4&amp;'2019'!$E205,FNOM&amp;FDATE,0),4)," ")</f>
        <v xml:space="preserve"> </v>
      </c>
      <c r="H205" s="187">
        <f t="shared" si="531"/>
        <v>0</v>
      </c>
      <c r="I205" s="188">
        <f t="shared" si="560"/>
        <v>0</v>
      </c>
      <c r="J205" s="176" t="str">
        <f t="array" ref="J205">IFERROR(INDEX(FDONN,MATCH($J$4&amp;$E205,FNOM&amp;FDATE,0),3)," ")</f>
        <v xml:space="preserve"> </v>
      </c>
      <c r="K205" s="178" t="str">
        <f t="array" ref="K205">IFERROR(INDEX(FDONN,MATCH($J$4&amp;$E205,FNOM&amp;FDATE,0),4)," ")</f>
        <v xml:space="preserve"> </v>
      </c>
      <c r="L205" s="187">
        <f t="shared" si="532"/>
        <v>0</v>
      </c>
      <c r="M205" s="188">
        <f t="shared" si="492"/>
        <v>0</v>
      </c>
      <c r="N205" s="176" t="str">
        <f t="array" ref="N205">IFERROR(INDEX(FDONN,MATCH($N$4&amp;$E205,FNOM&amp;FDATE,0),3)," ")</f>
        <v xml:space="preserve"> </v>
      </c>
      <c r="O205" s="178" t="str">
        <f t="array" ref="O205">IFERROR(INDEX(FDONN,MATCH($N$4&amp;$E205,FNOM&amp;FDATE,0),4)," ")</f>
        <v xml:space="preserve"> </v>
      </c>
      <c r="P205" s="187">
        <f t="shared" si="533"/>
        <v>0</v>
      </c>
      <c r="Q205" s="188">
        <f t="shared" si="493"/>
        <v>0</v>
      </c>
      <c r="R205" s="176" t="str">
        <f t="array" ref="R205">IFERROR(INDEX(FDONN,MATCH($R$4&amp;$E205,FNOM&amp;FDATE,0),3)," ")</f>
        <v xml:space="preserve"> </v>
      </c>
      <c r="S205" s="178" t="str">
        <f t="array" ref="S205">IFERROR(INDEX(FDONN,MATCH($R$4&amp;$E205,FNOM&amp;FDATE,0),4)," ")</f>
        <v xml:space="preserve"> </v>
      </c>
      <c r="T205" s="187">
        <f t="shared" si="534"/>
        <v>0</v>
      </c>
      <c r="U205" s="188">
        <f t="shared" si="494"/>
        <v>0</v>
      </c>
      <c r="V205" s="176" t="str">
        <f t="array" ref="V205">IFERROR(INDEX(FDONN,MATCH($V$4&amp;$E205,FNOM&amp;FDATE,0),3)," ")</f>
        <v xml:space="preserve"> </v>
      </c>
      <c r="W205" s="178" t="str">
        <f t="array" ref="W205">IFERROR(INDEX(FDONN,MATCH($V$4&amp;$E205,FNOM&amp;FDATE,0),4)," ")</f>
        <v xml:space="preserve"> </v>
      </c>
      <c r="X205" s="187">
        <f t="shared" si="535"/>
        <v>0</v>
      </c>
      <c r="Y205" s="188">
        <f t="shared" si="495"/>
        <v>0</v>
      </c>
      <c r="Z205" s="176" t="str">
        <f t="array" ref="Z205">IFERROR(INDEX(FDONN,MATCH($Z$4&amp;$E205,FNOM&amp;FDATE,0),3)," ")</f>
        <v xml:space="preserve"> </v>
      </c>
      <c r="AA205" s="178" t="str">
        <f t="array" ref="AA205">IFERROR(INDEX(FDONN,MATCH($Z$4&amp;$E205,FNOM&amp;FDATE,0),4)," ")</f>
        <v xml:space="preserve"> </v>
      </c>
      <c r="AB205" s="187">
        <f t="shared" si="536"/>
        <v>0</v>
      </c>
      <c r="AC205" s="188">
        <f t="shared" si="496"/>
        <v>0</v>
      </c>
      <c r="AD205" s="176" t="str">
        <f t="shared" si="528"/>
        <v xml:space="preserve"> </v>
      </c>
      <c r="AE205" s="178" t="str">
        <f t="shared" si="529"/>
        <v xml:space="preserve"> </v>
      </c>
      <c r="AF205" s="187">
        <f t="shared" si="537"/>
        <v>0</v>
      </c>
      <c r="AG205" s="188">
        <f t="shared" si="497"/>
        <v>0</v>
      </c>
      <c r="AH205" s="176" t="str">
        <f t="array" ref="AH205">IFERROR(INDEX(FDONN,MATCH($AH$4&amp;$E205,FNOM&amp;FDATE,0),3)," ")</f>
        <v xml:space="preserve"> </v>
      </c>
      <c r="AI205" s="178" t="str">
        <f t="array" ref="AI205">IFERROR(INDEX(FDONN,MATCH($AH$4&amp;$E205,FNOM&amp;FDATE,0),4)," ")</f>
        <v xml:space="preserve"> </v>
      </c>
      <c r="AJ205" s="187">
        <f t="shared" si="538"/>
        <v>0</v>
      </c>
      <c r="AK205" s="188">
        <f t="shared" si="498"/>
        <v>0</v>
      </c>
      <c r="AL205" s="176" t="str">
        <f t="array" ref="AL205">IFERROR(INDEX(FDONN,MATCH($AL$4&amp;$E205,FNOM&amp;FDATE,0),3)," ")</f>
        <v xml:space="preserve"> </v>
      </c>
      <c r="AM205" s="178" t="str">
        <f t="array" ref="AM205">IFERROR(INDEX(FDONN,MATCH($AL$4&amp;$E205,FNOM&amp;FDATE,0),4)," ")</f>
        <v xml:space="preserve"> </v>
      </c>
      <c r="AN205" s="187">
        <f t="shared" si="539"/>
        <v>0</v>
      </c>
      <c r="AO205" s="188">
        <f t="shared" si="499"/>
        <v>0</v>
      </c>
      <c r="AP205" s="176" t="str">
        <f t="array" ref="AP205">IFERROR(INDEX(FDONN,MATCH($AP$4&amp;$E205,FNOM&amp;FDATE,0),3)," ")</f>
        <v xml:space="preserve"> </v>
      </c>
      <c r="AQ205" s="178" t="str">
        <f t="array" ref="AQ205">IFERROR(INDEX(FDONN,MATCH($AP$4&amp;$E205,FNOM&amp;FDATE,0),4)," ")</f>
        <v xml:space="preserve"> </v>
      </c>
      <c r="AR205" s="187">
        <f t="shared" si="540"/>
        <v>0</v>
      </c>
      <c r="AS205" s="188">
        <f t="shared" si="500"/>
        <v>0</v>
      </c>
      <c r="AT205" s="176" t="str">
        <f t="array" ref="AT205">IFERROR(INDEX(FDONN,MATCH($AT$4&amp;$E205,FNOM&amp;FDATE,0),3)," ")</f>
        <v xml:space="preserve"> </v>
      </c>
      <c r="AU205" s="178" t="str">
        <f t="array" ref="AU205">IFERROR(INDEX(FDONN,MATCH($AT$4&amp;$E205,FNOM&amp;FDATE,0),4)," ")</f>
        <v xml:space="preserve"> </v>
      </c>
      <c r="AV205" s="187">
        <f t="shared" si="541"/>
        <v>0</v>
      </c>
      <c r="AW205" s="188">
        <f t="shared" si="501"/>
        <v>0</v>
      </c>
      <c r="AX205" s="176" t="str">
        <f t="array" ref="AX205">IFERROR(INDEX(FDONN,MATCH($AX$4&amp;$E205,FNOM&amp;FDATE,0),3)," ")</f>
        <v xml:space="preserve"> </v>
      </c>
      <c r="AY205" s="178" t="str">
        <f t="array" ref="AY205">IFERROR(INDEX(FDONN,MATCH($AX$4&amp;$E205,FNOM&amp;FDATE,0),4)," ")</f>
        <v xml:space="preserve"> </v>
      </c>
      <c r="AZ205" s="187">
        <f t="shared" si="542"/>
        <v>0</v>
      </c>
      <c r="BA205" s="188">
        <f t="shared" si="502"/>
        <v>0</v>
      </c>
      <c r="BB205" s="176" t="str">
        <f t="array" ref="BB205">IFERROR(INDEX(FDONN,MATCH($BB$4&amp;$E205,FNOM&amp;FDATE,0),3)," ")</f>
        <v xml:space="preserve"> </v>
      </c>
      <c r="BC205" s="178" t="str">
        <f t="array" ref="BC205">IFERROR(INDEX(FDONN,MATCH($BB$4&amp;$E205,FNOM&amp;FDATE,0),4)," ")</f>
        <v xml:space="preserve"> </v>
      </c>
      <c r="BD205" s="187">
        <f t="shared" si="543"/>
        <v>0</v>
      </c>
      <c r="BE205" s="188">
        <f t="shared" si="503"/>
        <v>0</v>
      </c>
      <c r="BF205" s="176" t="str">
        <f t="array" ref="BF205">IFERROR(INDEX(FDONN,MATCH($BF$4&amp;$E205,FNOM&amp;FDATE,0),3)," ")</f>
        <v xml:space="preserve"> </v>
      </c>
      <c r="BG205" s="178" t="str">
        <f t="array" ref="BG205">IFERROR(INDEX(FDONN,MATCH($BF$4&amp;$E205,FNOM&amp;FDATE,0),4)," ")</f>
        <v xml:space="preserve"> </v>
      </c>
      <c r="BH205" s="187">
        <f t="shared" si="544"/>
        <v>0</v>
      </c>
      <c r="BI205" s="188">
        <f t="shared" si="504"/>
        <v>0</v>
      </c>
      <c r="BJ205" s="176" t="str">
        <f t="array" ref="BJ205">IFERROR(INDEX(FDONN,MATCH($BJ$4&amp;$E205,FNOM&amp;FDATE,0),3)," ")</f>
        <v xml:space="preserve"> </v>
      </c>
      <c r="BK205" s="178" t="str">
        <f t="array" ref="BK205">IFERROR(INDEX(FDONN,MATCH($BJ$4&amp;$E205,FNOM&amp;FDATE,0),4)," ")</f>
        <v xml:space="preserve"> </v>
      </c>
      <c r="BL205" s="187">
        <f t="shared" si="545"/>
        <v>0</v>
      </c>
      <c r="BM205" s="188">
        <f t="shared" si="505"/>
        <v>0</v>
      </c>
      <c r="BN205" s="176" t="str">
        <f t="array" ref="BN205">IFERROR(INDEX(FDONN,MATCH($BN$4&amp;$E205,FNOM&amp;FDATE,0),3)," ")</f>
        <v xml:space="preserve"> </v>
      </c>
      <c r="BO205" s="178" t="str">
        <f t="array" ref="BO205">IFERROR(INDEX(FDONN,MATCH($BN$4&amp;$E205,FNOM&amp;FDATE,0),4)," ")</f>
        <v xml:space="preserve"> </v>
      </c>
      <c r="BP205" s="187">
        <f t="shared" si="546"/>
        <v>0</v>
      </c>
      <c r="BQ205" s="188">
        <f t="shared" si="506"/>
        <v>0</v>
      </c>
      <c r="BR205" s="176" t="str">
        <f t="array" ref="BR205">IFERROR(INDEX(FDONN,MATCH($BR$4&amp;$E205,FNOM&amp;FDATE,0),3)," ")</f>
        <v xml:space="preserve"> </v>
      </c>
      <c r="BS205" s="178" t="str">
        <f t="array" ref="BS205">IFERROR(INDEX(FDONN,MATCH($BR$4&amp;$E205,FNOM&amp;FDATE,0),4)," ")</f>
        <v xml:space="preserve"> </v>
      </c>
      <c r="BT205" s="187">
        <f t="shared" si="547"/>
        <v>0</v>
      </c>
      <c r="BU205" s="188">
        <f t="shared" si="507"/>
        <v>0</v>
      </c>
      <c r="BV205" s="176" t="str">
        <f t="array" ref="BV205">IFERROR(INDEX(FDONN,MATCH($BV$4&amp;$E205,FNOM&amp;FDATE,0),3)," ")</f>
        <v xml:space="preserve"> </v>
      </c>
      <c r="BW205" s="178" t="str">
        <f t="array" ref="BW205">IFERROR(INDEX(FDONN,MATCH($BV$4&amp;$E205,FNOM&amp;FDATE,0),4)," ")</f>
        <v xml:space="preserve"> </v>
      </c>
      <c r="BX205" s="187">
        <f t="shared" si="548"/>
        <v>0</v>
      </c>
      <c r="BY205" s="188">
        <f t="shared" si="508"/>
        <v>0</v>
      </c>
      <c r="BZ205" s="176" t="str">
        <f t="array" ref="BZ205">IFERROR(INDEX(FDONN,MATCH($BZ$4&amp;$E205,FNOM&amp;FDATE,0),3)," ")</f>
        <v xml:space="preserve"> </v>
      </c>
      <c r="CA205" s="178" t="str">
        <f t="array" ref="CA205">IFERROR(INDEX(FDONN,MATCH($BZ$4&amp;$E205,FNOM&amp;FDATE,0),4)," ")</f>
        <v xml:space="preserve"> </v>
      </c>
      <c r="CB205" s="187">
        <f t="shared" si="549"/>
        <v>0</v>
      </c>
      <c r="CC205" s="188">
        <f t="shared" si="509"/>
        <v>0</v>
      </c>
      <c r="CD205" s="176" t="str">
        <f t="array" ref="CD205">IFERROR(INDEX(FDONN,MATCH($CD$4&amp;$E205,FNOM&amp;FDATE,0),3)," ")</f>
        <v xml:space="preserve"> </v>
      </c>
      <c r="CE205" s="178" t="str">
        <f t="array" ref="CE205">IFERROR(INDEX(FDONN,MATCH($CD$4&amp;$E205,FNOM&amp;FDATE,0),4)," ")</f>
        <v xml:space="preserve"> </v>
      </c>
      <c r="CF205" s="187">
        <f t="shared" si="550"/>
        <v>0</v>
      </c>
      <c r="CG205" s="188">
        <f t="shared" si="510"/>
        <v>0</v>
      </c>
      <c r="CH205" s="176" t="str">
        <f t="array" ref="CH205">IFERROR(INDEX(FDONN,MATCH($CH$4&amp;$E205,FNOM&amp;FDATE,0),3)," ")</f>
        <v xml:space="preserve"> </v>
      </c>
      <c r="CI205" s="178" t="str">
        <f t="array" ref="CI205">IFERROR(INDEX(FDONN,MATCH($CH$4&amp;$E205,FNOM&amp;FDATE,0),4)," ")</f>
        <v xml:space="preserve"> </v>
      </c>
      <c r="CJ205" s="187">
        <f t="shared" si="551"/>
        <v>0</v>
      </c>
      <c r="CK205" s="188">
        <f t="shared" si="511"/>
        <v>0</v>
      </c>
      <c r="CL205" s="176" t="str">
        <f t="array" ref="CL205">IFERROR(INDEX(FDONN,MATCH($CL$4&amp;$E205,FNOM&amp;FDATE,0),3)," ")</f>
        <v xml:space="preserve"> </v>
      </c>
      <c r="CM205" s="178" t="str">
        <f t="array" ref="CM205">IFERROR(INDEX(FDONN,MATCH($CL$4&amp;$E205,FNOM&amp;FDATE,0),4)," ")</f>
        <v xml:space="preserve"> </v>
      </c>
      <c r="CN205" s="187">
        <f t="shared" si="552"/>
        <v>0</v>
      </c>
      <c r="CO205" s="188">
        <f t="shared" si="512"/>
        <v>0</v>
      </c>
      <c r="CP205" s="176" t="str">
        <f t="array" ref="CP205">IFERROR(INDEX(FDONN,MATCH($CP$4&amp;$E205,FNOM&amp;FDATE,0),3)," ")</f>
        <v xml:space="preserve"> </v>
      </c>
      <c r="CQ205" s="178" t="str">
        <f t="array" ref="CQ205">IFERROR(INDEX(FDONN,MATCH($CP$4&amp;$E205,FNOM&amp;FDATE,0),4)," ")</f>
        <v xml:space="preserve"> </v>
      </c>
      <c r="CR205" s="187">
        <f t="shared" si="553"/>
        <v>0</v>
      </c>
      <c r="CS205" s="188">
        <f t="shared" si="513"/>
        <v>0</v>
      </c>
      <c r="CT205" s="176" t="str">
        <f t="array" ref="CT205">IFERROR(INDEX(FDONN,MATCH($CT$4&amp;$E205,FNOM&amp;FDATE,0),3)," ")</f>
        <v xml:space="preserve"> </v>
      </c>
      <c r="CU205" s="178" t="str">
        <f t="array" ref="CU205">IFERROR(INDEX(FDONN,MATCH($CT$4&amp;$E205,FNOM&amp;FDATE,0),4)," ")</f>
        <v xml:space="preserve"> </v>
      </c>
      <c r="CV205" s="187">
        <f t="shared" si="554"/>
        <v>0</v>
      </c>
      <c r="CW205" s="188">
        <f t="shared" si="514"/>
        <v>0</v>
      </c>
      <c r="CX205" s="176" t="str">
        <f t="array" ref="CX205">IFERROR(INDEX(FDONN,MATCH($CX$4&amp;$E205,FNOM&amp;FDATE,0),3)," ")</f>
        <v xml:space="preserve"> </v>
      </c>
      <c r="CY205" s="178" t="str">
        <f t="array" ref="CY205">IFERROR(INDEX(FDONN,MATCH($CX$4&amp;$E205,FNOM&amp;FDATE,0),4)," ")</f>
        <v xml:space="preserve"> </v>
      </c>
      <c r="CZ205" s="187">
        <f t="shared" si="555"/>
        <v>0</v>
      </c>
      <c r="DA205" s="188">
        <f t="shared" si="515"/>
        <v>0</v>
      </c>
      <c r="DB205" s="176" t="str">
        <f t="array" ref="DB205">IFERROR(INDEX(FDONN,MATCH($DB$4&amp;$E205,FNOM&amp;FDATE,0),3)," ")</f>
        <v xml:space="preserve"> </v>
      </c>
      <c r="DC205" s="178" t="str">
        <f t="array" ref="DC205">IFERROR(INDEX(FDONN,MATCH($DB$4&amp;$E205,FNOM&amp;FDATE,0),4)," ")</f>
        <v xml:space="preserve"> </v>
      </c>
      <c r="DD205" s="187">
        <f t="shared" si="556"/>
        <v>0</v>
      </c>
      <c r="DE205" s="188">
        <f t="shared" si="516"/>
        <v>0</v>
      </c>
      <c r="DF205" s="176" t="str">
        <f t="array" ref="DF205">IFERROR(INDEX(FDONN,MATCH($DF$4&amp;$E205,FNOM&amp;FDATE,0),3)," ")</f>
        <v xml:space="preserve"> </v>
      </c>
      <c r="DG205" s="178" t="str">
        <f t="array" ref="DG205">IFERROR(INDEX(FDONN,MATCH($DF$4&amp;$E205,FNOM&amp;FDATE,0),4)," ")</f>
        <v xml:space="preserve"> </v>
      </c>
      <c r="DH205" s="187">
        <f t="shared" si="557"/>
        <v>0</v>
      </c>
      <c r="DI205" s="188">
        <f t="shared" si="517"/>
        <v>0</v>
      </c>
      <c r="DJ205" s="176" t="str">
        <f t="array" ref="DJ205">IFERROR(INDEX(FDONN,MATCH($DJ$4&amp;$E205,FNOM&amp;FDATE,0),3)," ")</f>
        <v xml:space="preserve"> </v>
      </c>
      <c r="DK205" s="178" t="str">
        <f t="array" ref="DK205">IFERROR(INDEX(FDONN,MATCH($DJ$4&amp;$E205,FNOM&amp;FDATE,0),4)," ")</f>
        <v xml:space="preserve"> </v>
      </c>
      <c r="DL205" s="187">
        <f t="shared" si="558"/>
        <v>0</v>
      </c>
      <c r="DM205" s="188">
        <f t="shared" si="518"/>
        <v>0</v>
      </c>
      <c r="DN205" s="194" t="str">
        <f t="array" ref="DN205">IFERROR(INDEX(FDONN,MATCH($DN$4&amp;$E205,FNOM&amp;FDATE,0),3)," ")</f>
        <v xml:space="preserve"> </v>
      </c>
      <c r="DO205" s="178" t="str">
        <f t="array" ref="DO205">IFERROR(INDEX(FDONN,MATCH($DN$4&amp;$E205,FNOM&amp;FDATE,0),4)," ")</f>
        <v xml:space="preserve"> </v>
      </c>
      <c r="DP205" s="187">
        <f t="shared" si="559"/>
        <v>0</v>
      </c>
      <c r="DQ205" s="188">
        <f t="shared" si="519"/>
        <v>0</v>
      </c>
    </row>
    <row r="206" spans="1:121" ht="16.5" thickBot="1" x14ac:dyDescent="0.3">
      <c r="A206" s="97"/>
      <c r="B206" s="95">
        <f t="shared" si="525"/>
        <v>6</v>
      </c>
      <c r="C206" s="95">
        <f t="shared" si="526"/>
        <v>29</v>
      </c>
      <c r="D206" s="95">
        <f t="shared" si="527"/>
        <v>7</v>
      </c>
      <c r="E206" s="156">
        <f t="shared" si="530"/>
        <v>43666</v>
      </c>
      <c r="F206" s="176" t="str">
        <f t="array" ref="F206">IFERROR(INDEX(Etat!A:C,MATCH('2019'!$F$4:$I$4&amp;'2019'!$E206,FNOM&amp;FDATE,0),3)," ")</f>
        <v xml:space="preserve"> </v>
      </c>
      <c r="G206" s="178" t="str">
        <f t="array" ref="G206">IFERROR(INDEX(Etat!A:D,MATCH('2019'!$F$4:$I$4&amp;'2019'!$E206,FNOM&amp;FDATE,0),4)," ")</f>
        <v xml:space="preserve"> </v>
      </c>
      <c r="H206" s="187">
        <f t="shared" si="531"/>
        <v>0</v>
      </c>
      <c r="I206" s="188">
        <f t="shared" si="560"/>
        <v>0</v>
      </c>
      <c r="J206" s="176" t="str">
        <f t="array" ref="J206">IFERROR(INDEX(FDONN,MATCH($J$4&amp;$E206,FNOM&amp;FDATE,0),3)," ")</f>
        <v xml:space="preserve"> </v>
      </c>
      <c r="K206" s="178" t="str">
        <f t="array" ref="K206">IFERROR(INDEX(FDONN,MATCH($J$4&amp;$E206,FNOM&amp;FDATE,0),4)," ")</f>
        <v xml:space="preserve"> </v>
      </c>
      <c r="L206" s="187">
        <f t="shared" si="532"/>
        <v>0</v>
      </c>
      <c r="M206" s="188">
        <f t="shared" si="492"/>
        <v>0</v>
      </c>
      <c r="N206" s="176" t="str">
        <f t="array" ref="N206">IFERROR(INDEX(FDONN,MATCH($N$4&amp;$E206,FNOM&amp;FDATE,0),3)," ")</f>
        <v xml:space="preserve"> </v>
      </c>
      <c r="O206" s="178" t="str">
        <f t="array" ref="O206">IFERROR(INDEX(FDONN,MATCH($N$4&amp;$E206,FNOM&amp;FDATE,0),4)," ")</f>
        <v xml:space="preserve"> </v>
      </c>
      <c r="P206" s="187">
        <f t="shared" si="533"/>
        <v>0</v>
      </c>
      <c r="Q206" s="188">
        <f t="shared" si="493"/>
        <v>0</v>
      </c>
      <c r="R206" s="176" t="str">
        <f t="array" ref="R206">IFERROR(INDEX(FDONN,MATCH($R$4&amp;$E206,FNOM&amp;FDATE,0),3)," ")</f>
        <v xml:space="preserve"> </v>
      </c>
      <c r="S206" s="178" t="str">
        <f t="array" ref="S206">IFERROR(INDEX(FDONN,MATCH($R$4&amp;$E206,FNOM&amp;FDATE,0),4)," ")</f>
        <v xml:space="preserve"> </v>
      </c>
      <c r="T206" s="187">
        <f t="shared" si="534"/>
        <v>0</v>
      </c>
      <c r="U206" s="188">
        <f t="shared" si="494"/>
        <v>0</v>
      </c>
      <c r="V206" s="176" t="str">
        <f t="array" ref="V206">IFERROR(INDEX(FDONN,MATCH($V$4&amp;$E206,FNOM&amp;FDATE,0),3)," ")</f>
        <v xml:space="preserve"> </v>
      </c>
      <c r="W206" s="178" t="str">
        <f t="array" ref="W206">IFERROR(INDEX(FDONN,MATCH($V$4&amp;$E206,FNOM&amp;FDATE,0),4)," ")</f>
        <v xml:space="preserve"> </v>
      </c>
      <c r="X206" s="187">
        <f t="shared" si="535"/>
        <v>0</v>
      </c>
      <c r="Y206" s="188">
        <f t="shared" si="495"/>
        <v>0</v>
      </c>
      <c r="Z206" s="176" t="str">
        <f t="array" ref="Z206">IFERROR(INDEX(FDONN,MATCH($Z$4&amp;$E206,FNOM&amp;FDATE,0),3)," ")</f>
        <v xml:space="preserve"> </v>
      </c>
      <c r="AA206" s="178" t="str">
        <f t="array" ref="AA206">IFERROR(INDEX(FDONN,MATCH($Z$4&amp;$E206,FNOM&amp;FDATE,0),4)," ")</f>
        <v xml:space="preserve"> </v>
      </c>
      <c r="AB206" s="187">
        <f t="shared" si="536"/>
        <v>0</v>
      </c>
      <c r="AC206" s="188">
        <f t="shared" si="496"/>
        <v>0</v>
      </c>
      <c r="AD206" s="176" t="str">
        <f t="shared" si="528"/>
        <v xml:space="preserve"> </v>
      </c>
      <c r="AE206" s="178" t="str">
        <f t="shared" si="529"/>
        <v xml:space="preserve"> </v>
      </c>
      <c r="AF206" s="187">
        <f t="shared" si="537"/>
        <v>0</v>
      </c>
      <c r="AG206" s="188">
        <f t="shared" si="497"/>
        <v>0</v>
      </c>
      <c r="AH206" s="176" t="str">
        <f t="array" ref="AH206">IFERROR(INDEX(FDONN,MATCH($AH$4&amp;$E206,FNOM&amp;FDATE,0),3)," ")</f>
        <v xml:space="preserve"> </v>
      </c>
      <c r="AI206" s="178" t="str">
        <f t="array" ref="AI206">IFERROR(INDEX(FDONN,MATCH($AH$4&amp;$E206,FNOM&amp;FDATE,0),4)," ")</f>
        <v xml:space="preserve"> </v>
      </c>
      <c r="AJ206" s="187">
        <f t="shared" si="538"/>
        <v>0</v>
      </c>
      <c r="AK206" s="188">
        <f t="shared" si="498"/>
        <v>0</v>
      </c>
      <c r="AL206" s="176" t="str">
        <f t="array" ref="AL206">IFERROR(INDEX(FDONN,MATCH($AL$4&amp;$E206,FNOM&amp;FDATE,0),3)," ")</f>
        <v xml:space="preserve"> </v>
      </c>
      <c r="AM206" s="178" t="str">
        <f t="array" ref="AM206">IFERROR(INDEX(FDONN,MATCH($AL$4&amp;$E206,FNOM&amp;FDATE,0),4)," ")</f>
        <v xml:space="preserve"> </v>
      </c>
      <c r="AN206" s="187">
        <f t="shared" si="539"/>
        <v>0</v>
      </c>
      <c r="AO206" s="188">
        <f t="shared" si="499"/>
        <v>0</v>
      </c>
      <c r="AP206" s="176" t="str">
        <f t="array" ref="AP206">IFERROR(INDEX(FDONN,MATCH($AP$4&amp;$E206,FNOM&amp;FDATE,0),3)," ")</f>
        <v xml:space="preserve"> </v>
      </c>
      <c r="AQ206" s="178" t="str">
        <f t="array" ref="AQ206">IFERROR(INDEX(FDONN,MATCH($AP$4&amp;$E206,FNOM&amp;FDATE,0),4)," ")</f>
        <v xml:space="preserve"> </v>
      </c>
      <c r="AR206" s="187">
        <f t="shared" si="540"/>
        <v>0</v>
      </c>
      <c r="AS206" s="188">
        <f t="shared" si="500"/>
        <v>0</v>
      </c>
      <c r="AT206" s="176" t="str">
        <f t="array" ref="AT206">IFERROR(INDEX(FDONN,MATCH($AT$4&amp;$E206,FNOM&amp;FDATE,0),3)," ")</f>
        <v xml:space="preserve"> </v>
      </c>
      <c r="AU206" s="178" t="str">
        <f t="array" ref="AU206">IFERROR(INDEX(FDONN,MATCH($AT$4&amp;$E206,FNOM&amp;FDATE,0),4)," ")</f>
        <v xml:space="preserve"> </v>
      </c>
      <c r="AV206" s="187">
        <f t="shared" si="541"/>
        <v>0</v>
      </c>
      <c r="AW206" s="188">
        <f t="shared" si="501"/>
        <v>0</v>
      </c>
      <c r="AX206" s="176" t="str">
        <f t="array" ref="AX206">IFERROR(INDEX(FDONN,MATCH($AX$4&amp;$E206,FNOM&amp;FDATE,0),3)," ")</f>
        <v xml:space="preserve"> </v>
      </c>
      <c r="AY206" s="178" t="str">
        <f t="array" ref="AY206">IFERROR(INDEX(FDONN,MATCH($AX$4&amp;$E206,FNOM&amp;FDATE,0),4)," ")</f>
        <v xml:space="preserve"> </v>
      </c>
      <c r="AZ206" s="187">
        <f t="shared" si="542"/>
        <v>0</v>
      </c>
      <c r="BA206" s="188">
        <f t="shared" si="502"/>
        <v>0</v>
      </c>
      <c r="BB206" s="176" t="str">
        <f t="array" ref="BB206">IFERROR(INDEX(FDONN,MATCH($BB$4&amp;$E206,FNOM&amp;FDATE,0),3)," ")</f>
        <v xml:space="preserve"> </v>
      </c>
      <c r="BC206" s="178" t="str">
        <f t="array" ref="BC206">IFERROR(INDEX(FDONN,MATCH($BB$4&amp;$E206,FNOM&amp;FDATE,0),4)," ")</f>
        <v xml:space="preserve"> </v>
      </c>
      <c r="BD206" s="187">
        <f t="shared" si="543"/>
        <v>0</v>
      </c>
      <c r="BE206" s="188">
        <f t="shared" si="503"/>
        <v>0</v>
      </c>
      <c r="BF206" s="176" t="str">
        <f t="array" ref="BF206">IFERROR(INDEX(FDONN,MATCH($BF$4&amp;$E206,FNOM&amp;FDATE,0),3)," ")</f>
        <v xml:space="preserve"> </v>
      </c>
      <c r="BG206" s="178" t="str">
        <f t="array" ref="BG206">IFERROR(INDEX(FDONN,MATCH($BF$4&amp;$E206,FNOM&amp;FDATE,0),4)," ")</f>
        <v xml:space="preserve"> </v>
      </c>
      <c r="BH206" s="187">
        <f t="shared" si="544"/>
        <v>0</v>
      </c>
      <c r="BI206" s="188">
        <f t="shared" si="504"/>
        <v>0</v>
      </c>
      <c r="BJ206" s="176" t="str">
        <f t="array" ref="BJ206">IFERROR(INDEX(FDONN,MATCH($BJ$4&amp;$E206,FNOM&amp;FDATE,0),3)," ")</f>
        <v xml:space="preserve"> </v>
      </c>
      <c r="BK206" s="178" t="str">
        <f t="array" ref="BK206">IFERROR(INDEX(FDONN,MATCH($BJ$4&amp;$E206,FNOM&amp;FDATE,0),4)," ")</f>
        <v xml:space="preserve"> </v>
      </c>
      <c r="BL206" s="187">
        <f t="shared" si="545"/>
        <v>0</v>
      </c>
      <c r="BM206" s="188">
        <f t="shared" si="505"/>
        <v>0</v>
      </c>
      <c r="BN206" s="176" t="str">
        <f t="array" ref="BN206">IFERROR(INDEX(FDONN,MATCH($BN$4&amp;$E206,FNOM&amp;FDATE,0),3)," ")</f>
        <v xml:space="preserve"> </v>
      </c>
      <c r="BO206" s="178" t="str">
        <f t="array" ref="BO206">IFERROR(INDEX(FDONN,MATCH($BN$4&amp;$E206,FNOM&amp;FDATE,0),4)," ")</f>
        <v xml:space="preserve"> </v>
      </c>
      <c r="BP206" s="187">
        <f t="shared" si="546"/>
        <v>0</v>
      </c>
      <c r="BQ206" s="188">
        <f t="shared" si="506"/>
        <v>0</v>
      </c>
      <c r="BR206" s="176" t="str">
        <f t="array" ref="BR206">IFERROR(INDEX(FDONN,MATCH($BR$4&amp;$E206,FNOM&amp;FDATE,0),3)," ")</f>
        <v xml:space="preserve"> </v>
      </c>
      <c r="BS206" s="178" t="str">
        <f t="array" ref="BS206">IFERROR(INDEX(FDONN,MATCH($BR$4&amp;$E206,FNOM&amp;FDATE,0),4)," ")</f>
        <v xml:space="preserve"> </v>
      </c>
      <c r="BT206" s="187">
        <f t="shared" si="547"/>
        <v>0</v>
      </c>
      <c r="BU206" s="188">
        <f t="shared" si="507"/>
        <v>0</v>
      </c>
      <c r="BV206" s="176" t="str">
        <f t="array" ref="BV206">IFERROR(INDEX(FDONN,MATCH($BV$4&amp;$E206,FNOM&amp;FDATE,0),3)," ")</f>
        <v xml:space="preserve"> </v>
      </c>
      <c r="BW206" s="178" t="str">
        <f t="array" ref="BW206">IFERROR(INDEX(FDONN,MATCH($BV$4&amp;$E206,FNOM&amp;FDATE,0),4)," ")</f>
        <v xml:space="preserve"> </v>
      </c>
      <c r="BX206" s="187">
        <f t="shared" si="548"/>
        <v>0</v>
      </c>
      <c r="BY206" s="188">
        <f t="shared" si="508"/>
        <v>0</v>
      </c>
      <c r="BZ206" s="176" t="str">
        <f t="array" ref="BZ206">IFERROR(INDEX(FDONN,MATCH($BZ$4&amp;$E206,FNOM&amp;FDATE,0),3)," ")</f>
        <v xml:space="preserve"> </v>
      </c>
      <c r="CA206" s="178" t="str">
        <f t="array" ref="CA206">IFERROR(INDEX(FDONN,MATCH($BZ$4&amp;$E206,FNOM&amp;FDATE,0),4)," ")</f>
        <v xml:space="preserve"> </v>
      </c>
      <c r="CB206" s="187">
        <f t="shared" si="549"/>
        <v>0</v>
      </c>
      <c r="CC206" s="188">
        <f t="shared" si="509"/>
        <v>0</v>
      </c>
      <c r="CD206" s="176" t="str">
        <f t="array" ref="CD206">IFERROR(INDEX(FDONN,MATCH($CD$4&amp;$E206,FNOM&amp;FDATE,0),3)," ")</f>
        <v xml:space="preserve"> </v>
      </c>
      <c r="CE206" s="178" t="str">
        <f t="array" ref="CE206">IFERROR(INDEX(FDONN,MATCH($CD$4&amp;$E206,FNOM&amp;FDATE,0),4)," ")</f>
        <v xml:space="preserve"> </v>
      </c>
      <c r="CF206" s="187">
        <f t="shared" si="550"/>
        <v>0</v>
      </c>
      <c r="CG206" s="188">
        <f t="shared" si="510"/>
        <v>0</v>
      </c>
      <c r="CH206" s="176" t="str">
        <f t="array" ref="CH206">IFERROR(INDEX(FDONN,MATCH($CH$4&amp;$E206,FNOM&amp;FDATE,0),3)," ")</f>
        <v xml:space="preserve"> </v>
      </c>
      <c r="CI206" s="178" t="str">
        <f t="array" ref="CI206">IFERROR(INDEX(FDONN,MATCH($CH$4&amp;$E206,FNOM&amp;FDATE,0),4)," ")</f>
        <v xml:space="preserve"> </v>
      </c>
      <c r="CJ206" s="187">
        <f t="shared" si="551"/>
        <v>0</v>
      </c>
      <c r="CK206" s="188">
        <f t="shared" si="511"/>
        <v>0</v>
      </c>
      <c r="CL206" s="176" t="str">
        <f t="array" ref="CL206">IFERROR(INDEX(FDONN,MATCH($CL$4&amp;$E206,FNOM&amp;FDATE,0),3)," ")</f>
        <v xml:space="preserve"> </v>
      </c>
      <c r="CM206" s="178" t="str">
        <f t="array" ref="CM206">IFERROR(INDEX(FDONN,MATCH($CL$4&amp;$E206,FNOM&amp;FDATE,0),4)," ")</f>
        <v xml:space="preserve"> </v>
      </c>
      <c r="CN206" s="187">
        <f t="shared" si="552"/>
        <v>0</v>
      </c>
      <c r="CO206" s="188">
        <f t="shared" si="512"/>
        <v>0</v>
      </c>
      <c r="CP206" s="176" t="str">
        <f t="array" ref="CP206">IFERROR(INDEX(FDONN,MATCH($CP$4&amp;$E206,FNOM&amp;FDATE,0),3)," ")</f>
        <v xml:space="preserve"> </v>
      </c>
      <c r="CQ206" s="178" t="str">
        <f t="array" ref="CQ206">IFERROR(INDEX(FDONN,MATCH($CP$4&amp;$E206,FNOM&amp;FDATE,0),4)," ")</f>
        <v xml:space="preserve"> </v>
      </c>
      <c r="CR206" s="187">
        <f t="shared" si="553"/>
        <v>0</v>
      </c>
      <c r="CS206" s="188">
        <f t="shared" si="513"/>
        <v>0</v>
      </c>
      <c r="CT206" s="176" t="str">
        <f t="array" ref="CT206">IFERROR(INDEX(FDONN,MATCH($CT$4&amp;$E206,FNOM&amp;FDATE,0),3)," ")</f>
        <v xml:space="preserve"> </v>
      </c>
      <c r="CU206" s="178" t="str">
        <f t="array" ref="CU206">IFERROR(INDEX(FDONN,MATCH($CT$4&amp;$E206,FNOM&amp;FDATE,0),4)," ")</f>
        <v xml:space="preserve"> </v>
      </c>
      <c r="CV206" s="187">
        <f t="shared" si="554"/>
        <v>0</v>
      </c>
      <c r="CW206" s="188">
        <f t="shared" si="514"/>
        <v>0</v>
      </c>
      <c r="CX206" s="176" t="str">
        <f t="array" ref="CX206">IFERROR(INDEX(FDONN,MATCH($CX$4&amp;$E206,FNOM&amp;FDATE,0),3)," ")</f>
        <v xml:space="preserve"> </v>
      </c>
      <c r="CY206" s="178" t="str">
        <f t="array" ref="CY206">IFERROR(INDEX(FDONN,MATCH($CX$4&amp;$E206,FNOM&amp;FDATE,0),4)," ")</f>
        <v xml:space="preserve"> </v>
      </c>
      <c r="CZ206" s="187">
        <f t="shared" si="555"/>
        <v>0</v>
      </c>
      <c r="DA206" s="188">
        <f t="shared" si="515"/>
        <v>0</v>
      </c>
      <c r="DB206" s="176" t="str">
        <f t="array" ref="DB206">IFERROR(INDEX(FDONN,MATCH($DB$4&amp;$E206,FNOM&amp;FDATE,0),3)," ")</f>
        <v xml:space="preserve"> </v>
      </c>
      <c r="DC206" s="178" t="str">
        <f t="array" ref="DC206">IFERROR(INDEX(FDONN,MATCH($DB$4&amp;$E206,FNOM&amp;FDATE,0),4)," ")</f>
        <v xml:space="preserve"> </v>
      </c>
      <c r="DD206" s="187">
        <f t="shared" si="556"/>
        <v>0</v>
      </c>
      <c r="DE206" s="188">
        <f t="shared" si="516"/>
        <v>0</v>
      </c>
      <c r="DF206" s="176" t="str">
        <f t="array" ref="DF206">IFERROR(INDEX(FDONN,MATCH($DF$4&amp;$E206,FNOM&amp;FDATE,0),3)," ")</f>
        <v xml:space="preserve"> </v>
      </c>
      <c r="DG206" s="178" t="str">
        <f t="array" ref="DG206">IFERROR(INDEX(FDONN,MATCH($DF$4&amp;$E206,FNOM&amp;FDATE,0),4)," ")</f>
        <v xml:space="preserve"> </v>
      </c>
      <c r="DH206" s="187">
        <f t="shared" si="557"/>
        <v>0</v>
      </c>
      <c r="DI206" s="188">
        <f t="shared" si="517"/>
        <v>0</v>
      </c>
      <c r="DJ206" s="176" t="str">
        <f t="array" ref="DJ206">IFERROR(INDEX(FDONN,MATCH($DJ$4&amp;$E206,FNOM&amp;FDATE,0),3)," ")</f>
        <v xml:space="preserve"> </v>
      </c>
      <c r="DK206" s="178" t="str">
        <f t="array" ref="DK206">IFERROR(INDEX(FDONN,MATCH($DJ$4&amp;$E206,FNOM&amp;FDATE,0),4)," ")</f>
        <v xml:space="preserve"> </v>
      </c>
      <c r="DL206" s="187">
        <f t="shared" si="558"/>
        <v>0</v>
      </c>
      <c r="DM206" s="188">
        <f t="shared" si="518"/>
        <v>0</v>
      </c>
      <c r="DN206" s="194" t="str">
        <f t="array" ref="DN206">IFERROR(INDEX(FDONN,MATCH($DN$4&amp;$E206,FNOM&amp;FDATE,0),3)," ")</f>
        <v xml:space="preserve"> </v>
      </c>
      <c r="DO206" s="178" t="str">
        <f t="array" ref="DO206">IFERROR(INDEX(FDONN,MATCH($DN$4&amp;$E206,FNOM&amp;FDATE,0),4)," ")</f>
        <v xml:space="preserve"> </v>
      </c>
      <c r="DP206" s="187">
        <f t="shared" si="559"/>
        <v>0</v>
      </c>
      <c r="DQ206" s="188">
        <f t="shared" si="519"/>
        <v>0</v>
      </c>
    </row>
    <row r="207" spans="1:121" ht="16.5" thickBot="1" x14ac:dyDescent="0.3">
      <c r="A207" s="97"/>
      <c r="B207" s="95">
        <f t="shared" si="525"/>
        <v>7</v>
      </c>
      <c r="C207" s="95">
        <f t="shared" si="526"/>
        <v>29</v>
      </c>
      <c r="D207" s="95">
        <f t="shared" si="527"/>
        <v>7</v>
      </c>
      <c r="E207" s="156">
        <f t="shared" si="530"/>
        <v>43667</v>
      </c>
      <c r="F207" s="176" t="str">
        <f t="array" ref="F207">IFERROR(INDEX(Etat!A:C,MATCH('2019'!$F$4:$I$4&amp;'2019'!$E207,FNOM&amp;FDATE,0),3)," ")</f>
        <v xml:space="preserve"> </v>
      </c>
      <c r="G207" s="178" t="str">
        <f t="array" ref="G207">IFERROR(INDEX(Etat!A:D,MATCH('2019'!$F$4:$I$4&amp;'2019'!$E207,FNOM&amp;FDATE,0),4)," ")</f>
        <v xml:space="preserve"> </v>
      </c>
      <c r="H207" s="187">
        <f t="shared" si="531"/>
        <v>0</v>
      </c>
      <c r="I207" s="188">
        <f t="shared" si="560"/>
        <v>0</v>
      </c>
      <c r="J207" s="176" t="str">
        <f t="array" ref="J207">IFERROR(INDEX(FDONN,MATCH($J$4&amp;$E207,FNOM&amp;FDATE,0),3)," ")</f>
        <v xml:space="preserve"> </v>
      </c>
      <c r="K207" s="178" t="str">
        <f t="array" ref="K207">IFERROR(INDEX(FDONN,MATCH($J$4&amp;$E207,FNOM&amp;FDATE,0),4)," ")</f>
        <v xml:space="preserve"> </v>
      </c>
      <c r="L207" s="187">
        <f t="shared" si="532"/>
        <v>0</v>
      </c>
      <c r="M207" s="188">
        <f t="shared" si="492"/>
        <v>0</v>
      </c>
      <c r="N207" s="176" t="str">
        <f t="array" ref="N207">IFERROR(INDEX(FDONN,MATCH($N$4&amp;$E207,FNOM&amp;FDATE,0),3)," ")</f>
        <v xml:space="preserve"> </v>
      </c>
      <c r="O207" s="178" t="str">
        <f t="array" ref="O207">IFERROR(INDEX(FDONN,MATCH($N$4&amp;$E207,FNOM&amp;FDATE,0),4)," ")</f>
        <v xml:space="preserve"> </v>
      </c>
      <c r="P207" s="187">
        <f t="shared" si="533"/>
        <v>0</v>
      </c>
      <c r="Q207" s="188">
        <f t="shared" si="493"/>
        <v>0</v>
      </c>
      <c r="R207" s="176" t="str">
        <f t="array" ref="R207">IFERROR(INDEX(FDONN,MATCH($R$4&amp;$E207,FNOM&amp;FDATE,0),3)," ")</f>
        <v xml:space="preserve"> </v>
      </c>
      <c r="S207" s="178" t="str">
        <f t="array" ref="S207">IFERROR(INDEX(FDONN,MATCH($R$4&amp;$E207,FNOM&amp;FDATE,0),4)," ")</f>
        <v xml:space="preserve"> </v>
      </c>
      <c r="T207" s="187">
        <f t="shared" si="534"/>
        <v>0</v>
      </c>
      <c r="U207" s="188">
        <f t="shared" si="494"/>
        <v>0</v>
      </c>
      <c r="V207" s="176" t="str">
        <f t="array" ref="V207">IFERROR(INDEX(FDONN,MATCH($V$4&amp;$E207,FNOM&amp;FDATE,0),3)," ")</f>
        <v xml:space="preserve"> </v>
      </c>
      <c r="W207" s="178" t="str">
        <f t="array" ref="W207">IFERROR(INDEX(FDONN,MATCH($V$4&amp;$E207,FNOM&amp;FDATE,0),4)," ")</f>
        <v xml:space="preserve"> </v>
      </c>
      <c r="X207" s="187">
        <f t="shared" si="535"/>
        <v>0</v>
      </c>
      <c r="Y207" s="188">
        <f t="shared" si="495"/>
        <v>0</v>
      </c>
      <c r="Z207" s="176" t="str">
        <f t="array" ref="Z207">IFERROR(INDEX(FDONN,MATCH($Z$4&amp;$E207,FNOM&amp;FDATE,0),3)," ")</f>
        <v xml:space="preserve"> </v>
      </c>
      <c r="AA207" s="178" t="str">
        <f t="array" ref="AA207">IFERROR(INDEX(FDONN,MATCH($Z$4&amp;$E207,FNOM&amp;FDATE,0),4)," ")</f>
        <v xml:space="preserve"> </v>
      </c>
      <c r="AB207" s="187">
        <f t="shared" si="536"/>
        <v>0</v>
      </c>
      <c r="AC207" s="188">
        <f t="shared" si="496"/>
        <v>0</v>
      </c>
      <c r="AD207" s="176" t="str">
        <f t="shared" si="528"/>
        <v xml:space="preserve"> </v>
      </c>
      <c r="AE207" s="178" t="str">
        <f t="shared" si="529"/>
        <v xml:space="preserve"> </v>
      </c>
      <c r="AF207" s="187">
        <f t="shared" si="537"/>
        <v>0</v>
      </c>
      <c r="AG207" s="188">
        <f t="shared" si="497"/>
        <v>0</v>
      </c>
      <c r="AH207" s="176" t="str">
        <f t="array" ref="AH207">IFERROR(INDEX(FDONN,MATCH($AH$4&amp;$E207,FNOM&amp;FDATE,0),3)," ")</f>
        <v xml:space="preserve"> </v>
      </c>
      <c r="AI207" s="178" t="str">
        <f t="array" ref="AI207">IFERROR(INDEX(FDONN,MATCH($AH$4&amp;$E207,FNOM&amp;FDATE,0),4)," ")</f>
        <v xml:space="preserve"> </v>
      </c>
      <c r="AJ207" s="187">
        <f t="shared" si="538"/>
        <v>0</v>
      </c>
      <c r="AK207" s="188">
        <f t="shared" si="498"/>
        <v>0</v>
      </c>
      <c r="AL207" s="176" t="str">
        <f t="array" ref="AL207">IFERROR(INDEX(FDONN,MATCH($AL$4&amp;$E207,FNOM&amp;FDATE,0),3)," ")</f>
        <v xml:space="preserve"> </v>
      </c>
      <c r="AM207" s="178" t="str">
        <f t="array" ref="AM207">IFERROR(INDEX(FDONN,MATCH($AL$4&amp;$E207,FNOM&amp;FDATE,0),4)," ")</f>
        <v xml:space="preserve"> </v>
      </c>
      <c r="AN207" s="187">
        <f t="shared" si="539"/>
        <v>0</v>
      </c>
      <c r="AO207" s="188">
        <f t="shared" si="499"/>
        <v>0</v>
      </c>
      <c r="AP207" s="176" t="str">
        <f t="array" ref="AP207">IFERROR(INDEX(FDONN,MATCH($AP$4&amp;$E207,FNOM&amp;FDATE,0),3)," ")</f>
        <v xml:space="preserve"> </v>
      </c>
      <c r="AQ207" s="178" t="str">
        <f t="array" ref="AQ207">IFERROR(INDEX(FDONN,MATCH($AP$4&amp;$E207,FNOM&amp;FDATE,0),4)," ")</f>
        <v xml:space="preserve"> </v>
      </c>
      <c r="AR207" s="187">
        <f t="shared" si="540"/>
        <v>0</v>
      </c>
      <c r="AS207" s="188">
        <f t="shared" si="500"/>
        <v>0</v>
      </c>
      <c r="AT207" s="176" t="str">
        <f t="array" ref="AT207">IFERROR(INDEX(FDONN,MATCH($AT$4&amp;$E207,FNOM&amp;FDATE,0),3)," ")</f>
        <v xml:space="preserve"> </v>
      </c>
      <c r="AU207" s="178" t="str">
        <f t="array" ref="AU207">IFERROR(INDEX(FDONN,MATCH($AT$4&amp;$E207,FNOM&amp;FDATE,0),4)," ")</f>
        <v xml:space="preserve"> </v>
      </c>
      <c r="AV207" s="187">
        <f t="shared" si="541"/>
        <v>0</v>
      </c>
      <c r="AW207" s="188">
        <f t="shared" si="501"/>
        <v>0</v>
      </c>
      <c r="AX207" s="176" t="str">
        <f t="array" ref="AX207">IFERROR(INDEX(FDONN,MATCH($AX$4&amp;$E207,FNOM&amp;FDATE,0),3)," ")</f>
        <v xml:space="preserve"> </v>
      </c>
      <c r="AY207" s="178" t="str">
        <f t="array" ref="AY207">IFERROR(INDEX(FDONN,MATCH($AX$4&amp;$E207,FNOM&amp;FDATE,0),4)," ")</f>
        <v xml:space="preserve"> </v>
      </c>
      <c r="AZ207" s="187">
        <f t="shared" si="542"/>
        <v>0</v>
      </c>
      <c r="BA207" s="188">
        <f t="shared" si="502"/>
        <v>0</v>
      </c>
      <c r="BB207" s="176" t="str">
        <f t="array" ref="BB207">IFERROR(INDEX(FDONN,MATCH($BB$4&amp;$E207,FNOM&amp;FDATE,0),3)," ")</f>
        <v xml:space="preserve"> </v>
      </c>
      <c r="BC207" s="178" t="str">
        <f t="array" ref="BC207">IFERROR(INDEX(FDONN,MATCH($BB$4&amp;$E207,FNOM&amp;FDATE,0),4)," ")</f>
        <v xml:space="preserve"> </v>
      </c>
      <c r="BD207" s="187">
        <f t="shared" si="543"/>
        <v>0</v>
      </c>
      <c r="BE207" s="188">
        <f t="shared" si="503"/>
        <v>0</v>
      </c>
      <c r="BF207" s="176" t="str">
        <f t="array" ref="BF207">IFERROR(INDEX(FDONN,MATCH($BF$4&amp;$E207,FNOM&amp;FDATE,0),3)," ")</f>
        <v xml:space="preserve"> </v>
      </c>
      <c r="BG207" s="178" t="str">
        <f t="array" ref="BG207">IFERROR(INDEX(FDONN,MATCH($BF$4&amp;$E207,FNOM&amp;FDATE,0),4)," ")</f>
        <v xml:space="preserve"> </v>
      </c>
      <c r="BH207" s="187">
        <f t="shared" si="544"/>
        <v>0</v>
      </c>
      <c r="BI207" s="188">
        <f t="shared" si="504"/>
        <v>0</v>
      </c>
      <c r="BJ207" s="176" t="str">
        <f t="array" ref="BJ207">IFERROR(INDEX(FDONN,MATCH($BJ$4&amp;$E207,FNOM&amp;FDATE,0),3)," ")</f>
        <v xml:space="preserve"> </v>
      </c>
      <c r="BK207" s="178" t="str">
        <f t="array" ref="BK207">IFERROR(INDEX(FDONN,MATCH($BJ$4&amp;$E207,FNOM&amp;FDATE,0),4)," ")</f>
        <v xml:space="preserve"> </v>
      </c>
      <c r="BL207" s="187">
        <f t="shared" si="545"/>
        <v>0</v>
      </c>
      <c r="BM207" s="188">
        <f t="shared" si="505"/>
        <v>0</v>
      </c>
      <c r="BN207" s="176" t="str">
        <f t="array" ref="BN207">IFERROR(INDEX(FDONN,MATCH($BN$4&amp;$E207,FNOM&amp;FDATE,0),3)," ")</f>
        <v xml:space="preserve"> </v>
      </c>
      <c r="BO207" s="178" t="str">
        <f t="array" ref="BO207">IFERROR(INDEX(FDONN,MATCH($BN$4&amp;$E207,FNOM&amp;FDATE,0),4)," ")</f>
        <v xml:space="preserve"> </v>
      </c>
      <c r="BP207" s="187">
        <f t="shared" si="546"/>
        <v>0</v>
      </c>
      <c r="BQ207" s="188">
        <f t="shared" si="506"/>
        <v>0</v>
      </c>
      <c r="BR207" s="176" t="str">
        <f t="array" ref="BR207">IFERROR(INDEX(FDONN,MATCH($BR$4&amp;$E207,FNOM&amp;FDATE,0),3)," ")</f>
        <v xml:space="preserve"> </v>
      </c>
      <c r="BS207" s="178" t="str">
        <f t="array" ref="BS207">IFERROR(INDEX(FDONN,MATCH($BR$4&amp;$E207,FNOM&amp;FDATE,0),4)," ")</f>
        <v xml:space="preserve"> </v>
      </c>
      <c r="BT207" s="187">
        <f t="shared" si="547"/>
        <v>0</v>
      </c>
      <c r="BU207" s="188">
        <f t="shared" si="507"/>
        <v>0</v>
      </c>
      <c r="BV207" s="176" t="str">
        <f t="array" ref="BV207">IFERROR(INDEX(FDONN,MATCH($BV$4&amp;$E207,FNOM&amp;FDATE,0),3)," ")</f>
        <v xml:space="preserve"> </v>
      </c>
      <c r="BW207" s="178" t="str">
        <f t="array" ref="BW207">IFERROR(INDEX(FDONN,MATCH($BV$4&amp;$E207,FNOM&amp;FDATE,0),4)," ")</f>
        <v xml:space="preserve"> </v>
      </c>
      <c r="BX207" s="187">
        <f t="shared" si="548"/>
        <v>0</v>
      </c>
      <c r="BY207" s="188">
        <f t="shared" si="508"/>
        <v>0</v>
      </c>
      <c r="BZ207" s="176" t="str">
        <f t="array" ref="BZ207">IFERROR(INDEX(FDONN,MATCH($BZ$4&amp;$E207,FNOM&amp;FDATE,0),3)," ")</f>
        <v xml:space="preserve"> </v>
      </c>
      <c r="CA207" s="178" t="str">
        <f t="array" ref="CA207">IFERROR(INDEX(FDONN,MATCH($BZ$4&amp;$E207,FNOM&amp;FDATE,0),4)," ")</f>
        <v xml:space="preserve"> </v>
      </c>
      <c r="CB207" s="187">
        <f t="shared" si="549"/>
        <v>0</v>
      </c>
      <c r="CC207" s="188">
        <f t="shared" si="509"/>
        <v>0</v>
      </c>
      <c r="CD207" s="176" t="str">
        <f t="array" ref="CD207">IFERROR(INDEX(FDONN,MATCH($CD$4&amp;$E207,FNOM&amp;FDATE,0),3)," ")</f>
        <v xml:space="preserve"> </v>
      </c>
      <c r="CE207" s="178" t="str">
        <f t="array" ref="CE207">IFERROR(INDEX(FDONN,MATCH($CD$4&amp;$E207,FNOM&amp;FDATE,0),4)," ")</f>
        <v xml:space="preserve"> </v>
      </c>
      <c r="CF207" s="187">
        <f t="shared" si="550"/>
        <v>0</v>
      </c>
      <c r="CG207" s="188">
        <f t="shared" si="510"/>
        <v>0</v>
      </c>
      <c r="CH207" s="176" t="str">
        <f t="array" ref="CH207">IFERROR(INDEX(FDONN,MATCH($CH$4&amp;$E207,FNOM&amp;FDATE,0),3)," ")</f>
        <v xml:space="preserve"> </v>
      </c>
      <c r="CI207" s="178" t="str">
        <f t="array" ref="CI207">IFERROR(INDEX(FDONN,MATCH($CH$4&amp;$E207,FNOM&amp;FDATE,0),4)," ")</f>
        <v xml:space="preserve"> </v>
      </c>
      <c r="CJ207" s="187">
        <f t="shared" si="551"/>
        <v>0</v>
      </c>
      <c r="CK207" s="188">
        <f t="shared" si="511"/>
        <v>0</v>
      </c>
      <c r="CL207" s="176" t="str">
        <f t="array" ref="CL207">IFERROR(INDEX(FDONN,MATCH($CL$4&amp;$E207,FNOM&amp;FDATE,0),3)," ")</f>
        <v xml:space="preserve"> </v>
      </c>
      <c r="CM207" s="178" t="str">
        <f t="array" ref="CM207">IFERROR(INDEX(FDONN,MATCH($CL$4&amp;$E207,FNOM&amp;FDATE,0),4)," ")</f>
        <v xml:space="preserve"> </v>
      </c>
      <c r="CN207" s="187">
        <f t="shared" si="552"/>
        <v>0</v>
      </c>
      <c r="CO207" s="188">
        <f t="shared" si="512"/>
        <v>0</v>
      </c>
      <c r="CP207" s="176" t="str">
        <f t="array" ref="CP207">IFERROR(INDEX(FDONN,MATCH($CP$4&amp;$E207,FNOM&amp;FDATE,0),3)," ")</f>
        <v xml:space="preserve"> </v>
      </c>
      <c r="CQ207" s="178" t="str">
        <f t="array" ref="CQ207">IFERROR(INDEX(FDONN,MATCH($CP$4&amp;$E207,FNOM&amp;FDATE,0),4)," ")</f>
        <v xml:space="preserve"> </v>
      </c>
      <c r="CR207" s="187">
        <f t="shared" si="553"/>
        <v>0</v>
      </c>
      <c r="CS207" s="188">
        <f t="shared" si="513"/>
        <v>0</v>
      </c>
      <c r="CT207" s="176" t="str">
        <f t="array" ref="CT207">IFERROR(INDEX(FDONN,MATCH($CT$4&amp;$E207,FNOM&amp;FDATE,0),3)," ")</f>
        <v xml:space="preserve"> </v>
      </c>
      <c r="CU207" s="178" t="str">
        <f t="array" ref="CU207">IFERROR(INDEX(FDONN,MATCH($CT$4&amp;$E207,FNOM&amp;FDATE,0),4)," ")</f>
        <v xml:space="preserve"> </v>
      </c>
      <c r="CV207" s="187">
        <f t="shared" si="554"/>
        <v>0</v>
      </c>
      <c r="CW207" s="188">
        <f t="shared" si="514"/>
        <v>0</v>
      </c>
      <c r="CX207" s="176" t="str">
        <f t="array" ref="CX207">IFERROR(INDEX(FDONN,MATCH($CX$4&amp;$E207,FNOM&amp;FDATE,0),3)," ")</f>
        <v xml:space="preserve"> </v>
      </c>
      <c r="CY207" s="178" t="str">
        <f t="array" ref="CY207">IFERROR(INDEX(FDONN,MATCH($CX$4&amp;$E207,FNOM&amp;FDATE,0),4)," ")</f>
        <v xml:space="preserve"> </v>
      </c>
      <c r="CZ207" s="187">
        <f t="shared" si="555"/>
        <v>0</v>
      </c>
      <c r="DA207" s="188">
        <f t="shared" si="515"/>
        <v>0</v>
      </c>
      <c r="DB207" s="176" t="str">
        <f t="array" ref="DB207">IFERROR(INDEX(FDONN,MATCH($DB$4&amp;$E207,FNOM&amp;FDATE,0),3)," ")</f>
        <v xml:space="preserve"> </v>
      </c>
      <c r="DC207" s="178" t="str">
        <f t="array" ref="DC207">IFERROR(INDEX(FDONN,MATCH($DB$4&amp;$E207,FNOM&amp;FDATE,0),4)," ")</f>
        <v xml:space="preserve"> </v>
      </c>
      <c r="DD207" s="187">
        <f t="shared" si="556"/>
        <v>0</v>
      </c>
      <c r="DE207" s="188">
        <f t="shared" si="516"/>
        <v>0</v>
      </c>
      <c r="DF207" s="176" t="str">
        <f t="array" ref="DF207">IFERROR(INDEX(FDONN,MATCH($DF$4&amp;$E207,FNOM&amp;FDATE,0),3)," ")</f>
        <v xml:space="preserve"> </v>
      </c>
      <c r="DG207" s="178" t="str">
        <f t="array" ref="DG207">IFERROR(INDEX(FDONN,MATCH($DF$4&amp;$E207,FNOM&amp;FDATE,0),4)," ")</f>
        <v xml:space="preserve"> </v>
      </c>
      <c r="DH207" s="187">
        <f t="shared" si="557"/>
        <v>0</v>
      </c>
      <c r="DI207" s="188">
        <f t="shared" si="517"/>
        <v>0</v>
      </c>
      <c r="DJ207" s="176" t="str">
        <f t="array" ref="DJ207">IFERROR(INDEX(FDONN,MATCH($DJ$4&amp;$E207,FNOM&amp;FDATE,0),3)," ")</f>
        <v xml:space="preserve"> </v>
      </c>
      <c r="DK207" s="178" t="str">
        <f t="array" ref="DK207">IFERROR(INDEX(FDONN,MATCH($DJ$4&amp;$E207,FNOM&amp;FDATE,0),4)," ")</f>
        <v xml:space="preserve"> </v>
      </c>
      <c r="DL207" s="187">
        <f t="shared" si="558"/>
        <v>0</v>
      </c>
      <c r="DM207" s="188">
        <f t="shared" si="518"/>
        <v>0</v>
      </c>
      <c r="DN207" s="194" t="str">
        <f t="array" ref="DN207">IFERROR(INDEX(FDONN,MATCH($DN$4&amp;$E207,FNOM&amp;FDATE,0),3)," ")</f>
        <v xml:space="preserve"> </v>
      </c>
      <c r="DO207" s="178" t="str">
        <f t="array" ref="DO207">IFERROR(INDEX(FDONN,MATCH($DN$4&amp;$E207,FNOM&amp;FDATE,0),4)," ")</f>
        <v xml:space="preserve"> </v>
      </c>
      <c r="DP207" s="187">
        <f t="shared" si="559"/>
        <v>0</v>
      </c>
      <c r="DQ207" s="188">
        <f t="shared" si="519"/>
        <v>0</v>
      </c>
    </row>
    <row r="208" spans="1:121" ht="16.5" thickBot="1" x14ac:dyDescent="0.3">
      <c r="A208" s="97"/>
      <c r="B208" s="95">
        <f t="shared" si="525"/>
        <v>1</v>
      </c>
      <c r="C208" s="95">
        <f t="shared" si="526"/>
        <v>30</v>
      </c>
      <c r="D208" s="95">
        <f t="shared" si="527"/>
        <v>7</v>
      </c>
      <c r="E208" s="156">
        <f t="shared" si="530"/>
        <v>43668</v>
      </c>
      <c r="F208" s="176" t="str">
        <f t="array" ref="F208">IFERROR(INDEX(Etat!A:C,MATCH('2019'!$F$4:$I$4&amp;'2019'!$E208,FNOM&amp;FDATE,0),3)," ")</f>
        <v xml:space="preserve"> </v>
      </c>
      <c r="G208" s="178" t="str">
        <f t="array" ref="G208">IFERROR(INDEX(Etat!A:D,MATCH('2019'!$F$4:$I$4&amp;'2019'!$E208,FNOM&amp;FDATE,0),4)," ")</f>
        <v xml:space="preserve"> </v>
      </c>
      <c r="H208" s="187">
        <f t="shared" si="531"/>
        <v>0</v>
      </c>
      <c r="I208" s="188">
        <f>H208</f>
        <v>0</v>
      </c>
      <c r="J208" s="176" t="str">
        <f t="array" ref="J208">IFERROR(INDEX(FDONN,MATCH($J$4&amp;$E208,FNOM&amp;FDATE,0),3)," ")</f>
        <v xml:space="preserve"> </v>
      </c>
      <c r="K208" s="178" t="str">
        <f t="array" ref="K208">IFERROR(INDEX(FDONN,MATCH($J$4&amp;$E208,FNOM&amp;FDATE,0),4)," ")</f>
        <v xml:space="preserve"> </v>
      </c>
      <c r="L208" s="187">
        <f t="shared" si="532"/>
        <v>0</v>
      </c>
      <c r="M208" s="188">
        <f>L208</f>
        <v>0</v>
      </c>
      <c r="N208" s="176" t="str">
        <f t="array" ref="N208">IFERROR(INDEX(FDONN,MATCH($N$4&amp;$E208,FNOM&amp;FDATE,0),3)," ")</f>
        <v xml:space="preserve"> </v>
      </c>
      <c r="O208" s="178" t="str">
        <f t="array" ref="O208">IFERROR(INDEX(FDONN,MATCH($N$4&amp;$E208,FNOM&amp;FDATE,0),4)," ")</f>
        <v xml:space="preserve"> </v>
      </c>
      <c r="P208" s="187">
        <f t="shared" si="533"/>
        <v>0</v>
      </c>
      <c r="Q208" s="188">
        <f>P208</f>
        <v>0</v>
      </c>
      <c r="R208" s="176" t="str">
        <f t="array" ref="R208">IFERROR(INDEX(FDONN,MATCH($R$4&amp;$E208,FNOM&amp;FDATE,0),3)," ")</f>
        <v xml:space="preserve"> </v>
      </c>
      <c r="S208" s="178" t="str">
        <f t="array" ref="S208">IFERROR(INDEX(FDONN,MATCH($R$4&amp;$E208,FNOM&amp;FDATE,0),4)," ")</f>
        <v xml:space="preserve"> </v>
      </c>
      <c r="T208" s="187">
        <f t="shared" si="534"/>
        <v>0</v>
      </c>
      <c r="U208" s="188">
        <f>T208</f>
        <v>0</v>
      </c>
      <c r="V208" s="176" t="str">
        <f t="array" ref="V208">IFERROR(INDEX(FDONN,MATCH($V$4&amp;$E208,FNOM&amp;FDATE,0),3)," ")</f>
        <v xml:space="preserve"> </v>
      </c>
      <c r="W208" s="178" t="str">
        <f t="array" ref="W208">IFERROR(INDEX(FDONN,MATCH($V$4&amp;$E208,FNOM&amp;FDATE,0),4)," ")</f>
        <v xml:space="preserve"> </v>
      </c>
      <c r="X208" s="187">
        <f t="shared" si="535"/>
        <v>0</v>
      </c>
      <c r="Y208" s="188">
        <f>X208</f>
        <v>0</v>
      </c>
      <c r="Z208" s="176" t="str">
        <f t="array" ref="Z208">IFERROR(INDEX(FDONN,MATCH($Z$4&amp;$E208,FNOM&amp;FDATE,0),3)," ")</f>
        <v xml:space="preserve"> </v>
      </c>
      <c r="AA208" s="178" t="str">
        <f t="array" ref="AA208">IFERROR(INDEX(FDONN,MATCH($Z$4&amp;$E208,FNOM&amp;FDATE,0),4)," ")</f>
        <v xml:space="preserve"> </v>
      </c>
      <c r="AB208" s="187">
        <f t="shared" si="536"/>
        <v>0</v>
      </c>
      <c r="AC208" s="188">
        <f>AB208</f>
        <v>0</v>
      </c>
      <c r="AD208" s="176" t="str">
        <f t="shared" si="528"/>
        <v xml:space="preserve"> </v>
      </c>
      <c r="AE208" s="178" t="str">
        <f t="shared" si="529"/>
        <v xml:space="preserve"> </v>
      </c>
      <c r="AF208" s="187">
        <f t="shared" si="537"/>
        <v>0</v>
      </c>
      <c r="AG208" s="188">
        <f>AF208</f>
        <v>0</v>
      </c>
      <c r="AH208" s="176" t="str">
        <f t="array" ref="AH208">IFERROR(INDEX(FDONN,MATCH($AH$4&amp;$E208,FNOM&amp;FDATE,0),3)," ")</f>
        <v xml:space="preserve"> </v>
      </c>
      <c r="AI208" s="178" t="str">
        <f t="array" ref="AI208">IFERROR(INDEX(FDONN,MATCH($AH$4&amp;$E208,FNOM&amp;FDATE,0),4)," ")</f>
        <v xml:space="preserve"> </v>
      </c>
      <c r="AJ208" s="187">
        <f t="shared" si="538"/>
        <v>0</v>
      </c>
      <c r="AK208" s="188">
        <f>AJ208</f>
        <v>0</v>
      </c>
      <c r="AL208" s="176" t="str">
        <f t="array" ref="AL208">IFERROR(INDEX(FDONN,MATCH($AL$4&amp;$E208,FNOM&amp;FDATE,0),3)," ")</f>
        <v xml:space="preserve"> </v>
      </c>
      <c r="AM208" s="178" t="str">
        <f t="array" ref="AM208">IFERROR(INDEX(FDONN,MATCH($AL$4&amp;$E208,FNOM&amp;FDATE,0),4)," ")</f>
        <v xml:space="preserve"> </v>
      </c>
      <c r="AN208" s="187">
        <f t="shared" si="539"/>
        <v>0</v>
      </c>
      <c r="AO208" s="188">
        <f>AN208</f>
        <v>0</v>
      </c>
      <c r="AP208" s="176" t="str">
        <f t="array" ref="AP208">IFERROR(INDEX(FDONN,MATCH($AP$4&amp;$E208,FNOM&amp;FDATE,0),3)," ")</f>
        <v xml:space="preserve"> </v>
      </c>
      <c r="AQ208" s="178" t="str">
        <f t="array" ref="AQ208">IFERROR(INDEX(FDONN,MATCH($AP$4&amp;$E208,FNOM&amp;FDATE,0),4)," ")</f>
        <v xml:space="preserve"> </v>
      </c>
      <c r="AR208" s="187">
        <f t="shared" si="540"/>
        <v>0</v>
      </c>
      <c r="AS208" s="188">
        <f>AR208</f>
        <v>0</v>
      </c>
      <c r="AT208" s="176" t="str">
        <f t="array" ref="AT208">IFERROR(INDEX(FDONN,MATCH($AT$4&amp;$E208,FNOM&amp;FDATE,0),3)," ")</f>
        <v xml:space="preserve"> </v>
      </c>
      <c r="AU208" s="178" t="str">
        <f t="array" ref="AU208">IFERROR(INDEX(FDONN,MATCH($AT$4&amp;$E208,FNOM&amp;FDATE,0),4)," ")</f>
        <v xml:space="preserve"> </v>
      </c>
      <c r="AV208" s="187">
        <f t="shared" si="541"/>
        <v>0</v>
      </c>
      <c r="AW208" s="188">
        <f>AV208</f>
        <v>0</v>
      </c>
      <c r="AX208" s="176" t="str">
        <f t="array" ref="AX208">IFERROR(INDEX(FDONN,MATCH($AX$4&amp;$E208,FNOM&amp;FDATE,0),3)," ")</f>
        <v xml:space="preserve"> </v>
      </c>
      <c r="AY208" s="178" t="str">
        <f t="array" ref="AY208">IFERROR(INDEX(FDONN,MATCH($AX$4&amp;$E208,FNOM&amp;FDATE,0),4)," ")</f>
        <v xml:space="preserve"> </v>
      </c>
      <c r="AZ208" s="187">
        <f t="shared" si="542"/>
        <v>0</v>
      </c>
      <c r="BA208" s="188">
        <f>AZ208</f>
        <v>0</v>
      </c>
      <c r="BB208" s="176" t="str">
        <f t="array" ref="BB208">IFERROR(INDEX(FDONN,MATCH($BB$4&amp;$E208,FNOM&amp;FDATE,0),3)," ")</f>
        <v xml:space="preserve"> </v>
      </c>
      <c r="BC208" s="178" t="str">
        <f t="array" ref="BC208">IFERROR(INDEX(FDONN,MATCH($BB$4&amp;$E208,FNOM&amp;FDATE,0),4)," ")</f>
        <v xml:space="preserve"> </v>
      </c>
      <c r="BD208" s="187">
        <f t="shared" si="543"/>
        <v>0</v>
      </c>
      <c r="BE208" s="188">
        <f>BD208</f>
        <v>0</v>
      </c>
      <c r="BF208" s="176" t="str">
        <f t="array" ref="BF208">IFERROR(INDEX(FDONN,MATCH($BF$4&amp;$E208,FNOM&amp;FDATE,0),3)," ")</f>
        <v xml:space="preserve"> </v>
      </c>
      <c r="BG208" s="178" t="str">
        <f t="array" ref="BG208">IFERROR(INDEX(FDONN,MATCH($BF$4&amp;$E208,FNOM&amp;FDATE,0),4)," ")</f>
        <v xml:space="preserve"> </v>
      </c>
      <c r="BH208" s="187">
        <f t="shared" si="544"/>
        <v>0</v>
      </c>
      <c r="BI208" s="188">
        <f>BH208</f>
        <v>0</v>
      </c>
      <c r="BJ208" s="176" t="str">
        <f t="array" ref="BJ208">IFERROR(INDEX(FDONN,MATCH($BJ$4&amp;$E208,FNOM&amp;FDATE,0),3)," ")</f>
        <v xml:space="preserve"> </v>
      </c>
      <c r="BK208" s="178" t="str">
        <f t="array" ref="BK208">IFERROR(INDEX(FDONN,MATCH($BJ$4&amp;$E208,FNOM&amp;FDATE,0),4)," ")</f>
        <v xml:space="preserve"> </v>
      </c>
      <c r="BL208" s="187">
        <f t="shared" si="545"/>
        <v>0</v>
      </c>
      <c r="BM208" s="188">
        <f>BL208</f>
        <v>0</v>
      </c>
      <c r="BN208" s="176" t="str">
        <f t="array" ref="BN208">IFERROR(INDEX(FDONN,MATCH($BN$4&amp;$E208,FNOM&amp;FDATE,0),3)," ")</f>
        <v xml:space="preserve"> </v>
      </c>
      <c r="BO208" s="178" t="str">
        <f t="array" ref="BO208">IFERROR(INDEX(FDONN,MATCH($BN$4&amp;$E208,FNOM&amp;FDATE,0),4)," ")</f>
        <v xml:space="preserve"> </v>
      </c>
      <c r="BP208" s="187">
        <f t="shared" si="546"/>
        <v>0</v>
      </c>
      <c r="BQ208" s="188">
        <f>BP208</f>
        <v>0</v>
      </c>
      <c r="BR208" s="176" t="str">
        <f t="array" ref="BR208">IFERROR(INDEX(FDONN,MATCH($BR$4&amp;$E208,FNOM&amp;FDATE,0),3)," ")</f>
        <v xml:space="preserve"> </v>
      </c>
      <c r="BS208" s="178" t="str">
        <f t="array" ref="BS208">IFERROR(INDEX(FDONN,MATCH($BR$4&amp;$E208,FNOM&amp;FDATE,0),4)," ")</f>
        <v xml:space="preserve"> </v>
      </c>
      <c r="BT208" s="187">
        <f t="shared" si="547"/>
        <v>0</v>
      </c>
      <c r="BU208" s="188">
        <f>BT208</f>
        <v>0</v>
      </c>
      <c r="BV208" s="176" t="str">
        <f t="array" ref="BV208">IFERROR(INDEX(FDONN,MATCH($BV$4&amp;$E208,FNOM&amp;FDATE,0),3)," ")</f>
        <v xml:space="preserve"> </v>
      </c>
      <c r="BW208" s="178" t="str">
        <f t="array" ref="BW208">IFERROR(INDEX(FDONN,MATCH($BV$4&amp;$E208,FNOM&amp;FDATE,0),4)," ")</f>
        <v xml:space="preserve"> </v>
      </c>
      <c r="BX208" s="187">
        <f t="shared" si="548"/>
        <v>0</v>
      </c>
      <c r="BY208" s="188">
        <f>BX208</f>
        <v>0</v>
      </c>
      <c r="BZ208" s="176" t="str">
        <f t="array" ref="BZ208">IFERROR(INDEX(FDONN,MATCH($BZ$4&amp;$E208,FNOM&amp;FDATE,0),3)," ")</f>
        <v xml:space="preserve"> </v>
      </c>
      <c r="CA208" s="178" t="str">
        <f t="array" ref="CA208">IFERROR(INDEX(FDONN,MATCH($BZ$4&amp;$E208,FNOM&amp;FDATE,0),4)," ")</f>
        <v xml:space="preserve"> </v>
      </c>
      <c r="CB208" s="187">
        <f t="shared" si="549"/>
        <v>0</v>
      </c>
      <c r="CC208" s="188">
        <f>CB208</f>
        <v>0</v>
      </c>
      <c r="CD208" s="176" t="str">
        <f t="array" ref="CD208">IFERROR(INDEX(FDONN,MATCH($CD$4&amp;$E208,FNOM&amp;FDATE,0),3)," ")</f>
        <v xml:space="preserve"> </v>
      </c>
      <c r="CE208" s="178" t="str">
        <f t="array" ref="CE208">IFERROR(INDEX(FDONN,MATCH($CD$4&amp;$E208,FNOM&amp;FDATE,0),4)," ")</f>
        <v xml:space="preserve"> </v>
      </c>
      <c r="CF208" s="187">
        <f t="shared" si="550"/>
        <v>0</v>
      </c>
      <c r="CG208" s="188">
        <f>CF208</f>
        <v>0</v>
      </c>
      <c r="CH208" s="176" t="str">
        <f t="array" ref="CH208">IFERROR(INDEX(FDONN,MATCH($CH$4&amp;$E208,FNOM&amp;FDATE,0),3)," ")</f>
        <v xml:space="preserve"> </v>
      </c>
      <c r="CI208" s="178" t="str">
        <f t="array" ref="CI208">IFERROR(INDEX(FDONN,MATCH($CH$4&amp;$E208,FNOM&amp;FDATE,0),4)," ")</f>
        <v xml:space="preserve"> </v>
      </c>
      <c r="CJ208" s="187">
        <f t="shared" si="551"/>
        <v>0</v>
      </c>
      <c r="CK208" s="188">
        <f>CJ208</f>
        <v>0</v>
      </c>
      <c r="CL208" s="176" t="str">
        <f t="array" ref="CL208">IFERROR(INDEX(FDONN,MATCH($CL$4&amp;$E208,FNOM&amp;FDATE,0),3)," ")</f>
        <v xml:space="preserve"> </v>
      </c>
      <c r="CM208" s="178" t="str">
        <f t="array" ref="CM208">IFERROR(INDEX(FDONN,MATCH($CL$4&amp;$E208,FNOM&amp;FDATE,0),4)," ")</f>
        <v xml:space="preserve"> </v>
      </c>
      <c r="CN208" s="187">
        <f t="shared" si="552"/>
        <v>0</v>
      </c>
      <c r="CO208" s="188">
        <f>CN208</f>
        <v>0</v>
      </c>
      <c r="CP208" s="176" t="str">
        <f t="array" ref="CP208">IFERROR(INDEX(FDONN,MATCH($CP$4&amp;$E208,FNOM&amp;FDATE,0),3)," ")</f>
        <v xml:space="preserve"> </v>
      </c>
      <c r="CQ208" s="178" t="str">
        <f t="array" ref="CQ208">IFERROR(INDEX(FDONN,MATCH($CP$4&amp;$E208,FNOM&amp;FDATE,0),4)," ")</f>
        <v xml:space="preserve"> </v>
      </c>
      <c r="CR208" s="187">
        <f t="shared" si="553"/>
        <v>0</v>
      </c>
      <c r="CS208" s="188">
        <f>CR208</f>
        <v>0</v>
      </c>
      <c r="CT208" s="176" t="str">
        <f t="array" ref="CT208">IFERROR(INDEX(FDONN,MATCH($CT$4&amp;$E208,FNOM&amp;FDATE,0),3)," ")</f>
        <v xml:space="preserve"> </v>
      </c>
      <c r="CU208" s="178" t="str">
        <f t="array" ref="CU208">IFERROR(INDEX(FDONN,MATCH($CT$4&amp;$E208,FNOM&amp;FDATE,0),4)," ")</f>
        <v xml:space="preserve"> </v>
      </c>
      <c r="CV208" s="187">
        <f t="shared" si="554"/>
        <v>0</v>
      </c>
      <c r="CW208" s="188">
        <f>CV208</f>
        <v>0</v>
      </c>
      <c r="CX208" s="176" t="str">
        <f t="array" ref="CX208">IFERROR(INDEX(FDONN,MATCH($CX$4&amp;$E208,FNOM&amp;FDATE,0),3)," ")</f>
        <v xml:space="preserve"> </v>
      </c>
      <c r="CY208" s="178" t="str">
        <f t="array" ref="CY208">IFERROR(INDEX(FDONN,MATCH($CX$4&amp;$E208,FNOM&amp;FDATE,0),4)," ")</f>
        <v xml:space="preserve"> </v>
      </c>
      <c r="CZ208" s="187">
        <f t="shared" si="555"/>
        <v>0</v>
      </c>
      <c r="DA208" s="188">
        <f>CZ208</f>
        <v>0</v>
      </c>
      <c r="DB208" s="176" t="str">
        <f t="array" ref="DB208">IFERROR(INDEX(FDONN,MATCH($DB$4&amp;$E208,FNOM&amp;FDATE,0),3)," ")</f>
        <v xml:space="preserve"> </v>
      </c>
      <c r="DC208" s="178" t="str">
        <f t="array" ref="DC208">IFERROR(INDEX(FDONN,MATCH($DB$4&amp;$E208,FNOM&amp;FDATE,0),4)," ")</f>
        <v xml:space="preserve"> </v>
      </c>
      <c r="DD208" s="187">
        <f t="shared" si="556"/>
        <v>0</v>
      </c>
      <c r="DE208" s="188">
        <f>DD208</f>
        <v>0</v>
      </c>
      <c r="DF208" s="176" t="str">
        <f t="array" ref="DF208">IFERROR(INDEX(FDONN,MATCH($DF$4&amp;$E208,FNOM&amp;FDATE,0),3)," ")</f>
        <v xml:space="preserve"> </v>
      </c>
      <c r="DG208" s="178" t="str">
        <f t="array" ref="DG208">IFERROR(INDEX(FDONN,MATCH($DF$4&amp;$E208,FNOM&amp;FDATE,0),4)," ")</f>
        <v xml:space="preserve"> </v>
      </c>
      <c r="DH208" s="187">
        <f t="shared" si="557"/>
        <v>0</v>
      </c>
      <c r="DI208" s="188">
        <f>DH208</f>
        <v>0</v>
      </c>
      <c r="DJ208" s="176" t="str">
        <f t="array" ref="DJ208">IFERROR(INDEX(FDONN,MATCH($DJ$4&amp;$E208,FNOM&amp;FDATE,0),3)," ")</f>
        <v xml:space="preserve"> </v>
      </c>
      <c r="DK208" s="178" t="str">
        <f t="array" ref="DK208">IFERROR(INDEX(FDONN,MATCH($DJ$4&amp;$E208,FNOM&amp;FDATE,0),4)," ")</f>
        <v xml:space="preserve"> </v>
      </c>
      <c r="DL208" s="187">
        <f t="shared" si="558"/>
        <v>0</v>
      </c>
      <c r="DM208" s="188">
        <f>DL208</f>
        <v>0</v>
      </c>
      <c r="DN208" s="194" t="str">
        <f t="array" ref="DN208">IFERROR(INDEX(FDONN,MATCH($DN$4&amp;$E208,FNOM&amp;FDATE,0),3)," ")</f>
        <v xml:space="preserve"> </v>
      </c>
      <c r="DO208" s="178" t="str">
        <f t="array" ref="DO208">IFERROR(INDEX(FDONN,MATCH($DN$4&amp;$E208,FNOM&amp;FDATE,0),4)," ")</f>
        <v xml:space="preserve"> </v>
      </c>
      <c r="DP208" s="187">
        <f t="shared" si="559"/>
        <v>0</v>
      </c>
      <c r="DQ208" s="188">
        <f>DP208</f>
        <v>0</v>
      </c>
    </row>
    <row r="209" spans="1:121" ht="16.5" thickBot="1" x14ac:dyDescent="0.3">
      <c r="A209" s="97"/>
      <c r="B209" s="95">
        <f t="shared" si="525"/>
        <v>2</v>
      </c>
      <c r="C209" s="95">
        <f t="shared" si="526"/>
        <v>30</v>
      </c>
      <c r="D209" s="95">
        <f t="shared" si="527"/>
        <v>7</v>
      </c>
      <c r="E209" s="156">
        <f t="shared" si="530"/>
        <v>43669</v>
      </c>
      <c r="F209" s="176" t="str">
        <f t="array" ref="F209">IFERROR(INDEX(Etat!A:C,MATCH('2019'!$F$4:$I$4&amp;'2019'!$E209,FNOM&amp;FDATE,0),3)," ")</f>
        <v xml:space="preserve"> </v>
      </c>
      <c r="G209" s="178" t="str">
        <f t="array" ref="G209">IFERROR(INDEX(Etat!A:D,MATCH('2019'!$F$4:$I$4&amp;'2019'!$E209,FNOM&amp;FDATE,0),4)," ")</f>
        <v xml:space="preserve"> </v>
      </c>
      <c r="H209" s="187">
        <f t="shared" si="531"/>
        <v>0</v>
      </c>
      <c r="I209" s="188">
        <f t="shared" si="560"/>
        <v>0</v>
      </c>
      <c r="J209" s="176" t="str">
        <f t="array" ref="J209">IFERROR(INDEX(FDONN,MATCH($J$4&amp;$E209,FNOM&amp;FDATE,0),3)," ")</f>
        <v xml:space="preserve"> </v>
      </c>
      <c r="K209" s="178" t="str">
        <f t="array" ref="K209">IFERROR(INDEX(FDONN,MATCH($J$4&amp;$E209,FNOM&amp;FDATE,0),4)," ")</f>
        <v xml:space="preserve"> </v>
      </c>
      <c r="L209" s="187">
        <f t="shared" si="532"/>
        <v>0</v>
      </c>
      <c r="M209" s="188">
        <f t="shared" si="492"/>
        <v>0</v>
      </c>
      <c r="N209" s="176" t="str">
        <f t="array" ref="N209">IFERROR(INDEX(FDONN,MATCH($N$4&amp;$E209,FNOM&amp;FDATE,0),3)," ")</f>
        <v xml:space="preserve"> </v>
      </c>
      <c r="O209" s="178" t="str">
        <f t="array" ref="O209">IFERROR(INDEX(FDONN,MATCH($N$4&amp;$E209,FNOM&amp;FDATE,0),4)," ")</f>
        <v xml:space="preserve"> </v>
      </c>
      <c r="P209" s="187">
        <f t="shared" si="533"/>
        <v>0</v>
      </c>
      <c r="Q209" s="188">
        <f t="shared" si="493"/>
        <v>0</v>
      </c>
      <c r="R209" s="176" t="str">
        <f t="array" ref="R209">IFERROR(INDEX(FDONN,MATCH($R$4&amp;$E209,FNOM&amp;FDATE,0),3)," ")</f>
        <v xml:space="preserve"> </v>
      </c>
      <c r="S209" s="178" t="str">
        <f t="array" ref="S209">IFERROR(INDEX(FDONN,MATCH($R$4&amp;$E209,FNOM&amp;FDATE,0),4)," ")</f>
        <v xml:space="preserve"> </v>
      </c>
      <c r="T209" s="187">
        <f t="shared" si="534"/>
        <v>0</v>
      </c>
      <c r="U209" s="188">
        <f t="shared" si="494"/>
        <v>0</v>
      </c>
      <c r="V209" s="176" t="str">
        <f t="array" ref="V209">IFERROR(INDEX(FDONN,MATCH($V$4&amp;$E209,FNOM&amp;FDATE,0),3)," ")</f>
        <v xml:space="preserve"> </v>
      </c>
      <c r="W209" s="178" t="str">
        <f t="array" ref="W209">IFERROR(INDEX(FDONN,MATCH($V$4&amp;$E209,FNOM&amp;FDATE,0),4)," ")</f>
        <v xml:space="preserve"> </v>
      </c>
      <c r="X209" s="187">
        <f t="shared" si="535"/>
        <v>0</v>
      </c>
      <c r="Y209" s="188">
        <f t="shared" si="495"/>
        <v>0</v>
      </c>
      <c r="Z209" s="176" t="str">
        <f t="array" ref="Z209">IFERROR(INDEX(FDONN,MATCH($Z$4&amp;$E209,FNOM&amp;FDATE,0),3)," ")</f>
        <v xml:space="preserve"> </v>
      </c>
      <c r="AA209" s="178" t="str">
        <f t="array" ref="AA209">IFERROR(INDEX(FDONN,MATCH($Z$4&amp;$E209,FNOM&amp;FDATE,0),4)," ")</f>
        <v xml:space="preserve"> </v>
      </c>
      <c r="AB209" s="187">
        <f t="shared" si="536"/>
        <v>0</v>
      </c>
      <c r="AC209" s="188">
        <f t="shared" si="496"/>
        <v>0</v>
      </c>
      <c r="AD209" s="176" t="str">
        <f t="shared" si="528"/>
        <v xml:space="preserve"> </v>
      </c>
      <c r="AE209" s="178" t="str">
        <f t="shared" si="529"/>
        <v xml:space="preserve"> </v>
      </c>
      <c r="AF209" s="187">
        <f t="shared" si="537"/>
        <v>0</v>
      </c>
      <c r="AG209" s="188">
        <f t="shared" si="497"/>
        <v>0</v>
      </c>
      <c r="AH209" s="176" t="str">
        <f t="array" ref="AH209">IFERROR(INDEX(FDONN,MATCH($AH$4&amp;$E209,FNOM&amp;FDATE,0),3)," ")</f>
        <v xml:space="preserve"> </v>
      </c>
      <c r="AI209" s="178" t="str">
        <f t="array" ref="AI209">IFERROR(INDEX(FDONN,MATCH($AH$4&amp;$E209,FNOM&amp;FDATE,0),4)," ")</f>
        <v xml:space="preserve"> </v>
      </c>
      <c r="AJ209" s="187">
        <f t="shared" si="538"/>
        <v>0</v>
      </c>
      <c r="AK209" s="188">
        <f t="shared" si="498"/>
        <v>0</v>
      </c>
      <c r="AL209" s="176" t="str">
        <f t="array" ref="AL209">IFERROR(INDEX(FDONN,MATCH($AL$4&amp;$E209,FNOM&amp;FDATE,0),3)," ")</f>
        <v xml:space="preserve"> </v>
      </c>
      <c r="AM209" s="178" t="str">
        <f t="array" ref="AM209">IFERROR(INDEX(FDONN,MATCH($AL$4&amp;$E209,FNOM&amp;FDATE,0),4)," ")</f>
        <v xml:space="preserve"> </v>
      </c>
      <c r="AN209" s="187">
        <f t="shared" si="539"/>
        <v>0</v>
      </c>
      <c r="AO209" s="188">
        <f t="shared" si="499"/>
        <v>0</v>
      </c>
      <c r="AP209" s="176" t="str">
        <f t="array" ref="AP209">IFERROR(INDEX(FDONN,MATCH($AP$4&amp;$E209,FNOM&amp;FDATE,0),3)," ")</f>
        <v xml:space="preserve"> </v>
      </c>
      <c r="AQ209" s="178" t="str">
        <f t="array" ref="AQ209">IFERROR(INDEX(FDONN,MATCH($AP$4&amp;$E209,FNOM&amp;FDATE,0),4)," ")</f>
        <v xml:space="preserve"> </v>
      </c>
      <c r="AR209" s="187">
        <f t="shared" si="540"/>
        <v>0</v>
      </c>
      <c r="AS209" s="188">
        <f t="shared" si="500"/>
        <v>0</v>
      </c>
      <c r="AT209" s="176" t="str">
        <f t="array" ref="AT209">IFERROR(INDEX(FDONN,MATCH($AT$4&amp;$E209,FNOM&amp;FDATE,0),3)," ")</f>
        <v xml:space="preserve"> </v>
      </c>
      <c r="AU209" s="178" t="str">
        <f t="array" ref="AU209">IFERROR(INDEX(FDONN,MATCH($AT$4&amp;$E209,FNOM&amp;FDATE,0),4)," ")</f>
        <v xml:space="preserve"> </v>
      </c>
      <c r="AV209" s="187">
        <f t="shared" si="541"/>
        <v>0</v>
      </c>
      <c r="AW209" s="188">
        <f t="shared" si="501"/>
        <v>0</v>
      </c>
      <c r="AX209" s="176" t="str">
        <f t="array" ref="AX209">IFERROR(INDEX(FDONN,MATCH($AX$4&amp;$E209,FNOM&amp;FDATE,0),3)," ")</f>
        <v xml:space="preserve"> </v>
      </c>
      <c r="AY209" s="178" t="str">
        <f t="array" ref="AY209">IFERROR(INDEX(FDONN,MATCH($AX$4&amp;$E209,FNOM&amp;FDATE,0),4)," ")</f>
        <v xml:space="preserve"> </v>
      </c>
      <c r="AZ209" s="187">
        <f t="shared" si="542"/>
        <v>0</v>
      </c>
      <c r="BA209" s="188">
        <f t="shared" si="502"/>
        <v>0</v>
      </c>
      <c r="BB209" s="176" t="str">
        <f t="array" ref="BB209">IFERROR(INDEX(FDONN,MATCH($BB$4&amp;$E209,FNOM&amp;FDATE,0),3)," ")</f>
        <v xml:space="preserve"> </v>
      </c>
      <c r="BC209" s="178" t="str">
        <f t="array" ref="BC209">IFERROR(INDEX(FDONN,MATCH($BB$4&amp;$E209,FNOM&amp;FDATE,0),4)," ")</f>
        <v xml:space="preserve"> </v>
      </c>
      <c r="BD209" s="187">
        <f t="shared" si="543"/>
        <v>0</v>
      </c>
      <c r="BE209" s="188">
        <f t="shared" si="503"/>
        <v>0</v>
      </c>
      <c r="BF209" s="176" t="str">
        <f t="array" ref="BF209">IFERROR(INDEX(FDONN,MATCH($BF$4&amp;$E209,FNOM&amp;FDATE,0),3)," ")</f>
        <v xml:space="preserve"> </v>
      </c>
      <c r="BG209" s="178" t="str">
        <f t="array" ref="BG209">IFERROR(INDEX(FDONN,MATCH($BF$4&amp;$E209,FNOM&amp;FDATE,0),4)," ")</f>
        <v xml:space="preserve"> </v>
      </c>
      <c r="BH209" s="187">
        <f t="shared" si="544"/>
        <v>0</v>
      </c>
      <c r="BI209" s="188">
        <f t="shared" si="504"/>
        <v>0</v>
      </c>
      <c r="BJ209" s="176" t="str">
        <f t="array" ref="BJ209">IFERROR(INDEX(FDONN,MATCH($BJ$4&amp;$E209,FNOM&amp;FDATE,0),3)," ")</f>
        <v xml:space="preserve"> </v>
      </c>
      <c r="BK209" s="178" t="str">
        <f t="array" ref="BK209">IFERROR(INDEX(FDONN,MATCH($BJ$4&amp;$E209,FNOM&amp;FDATE,0),4)," ")</f>
        <v xml:space="preserve"> </v>
      </c>
      <c r="BL209" s="187">
        <f t="shared" si="545"/>
        <v>0</v>
      </c>
      <c r="BM209" s="188">
        <f t="shared" si="505"/>
        <v>0</v>
      </c>
      <c r="BN209" s="176" t="str">
        <f t="array" ref="BN209">IFERROR(INDEX(FDONN,MATCH($BN$4&amp;$E209,FNOM&amp;FDATE,0),3)," ")</f>
        <v xml:space="preserve"> </v>
      </c>
      <c r="BO209" s="178" t="str">
        <f t="array" ref="BO209">IFERROR(INDEX(FDONN,MATCH($BN$4&amp;$E209,FNOM&amp;FDATE,0),4)," ")</f>
        <v xml:space="preserve"> </v>
      </c>
      <c r="BP209" s="187">
        <f t="shared" si="546"/>
        <v>0</v>
      </c>
      <c r="BQ209" s="188">
        <f t="shared" si="506"/>
        <v>0</v>
      </c>
      <c r="BR209" s="176" t="str">
        <f t="array" ref="BR209">IFERROR(INDEX(FDONN,MATCH($BR$4&amp;$E209,FNOM&amp;FDATE,0),3)," ")</f>
        <v xml:space="preserve"> </v>
      </c>
      <c r="BS209" s="178" t="str">
        <f t="array" ref="BS209">IFERROR(INDEX(FDONN,MATCH($BR$4&amp;$E209,FNOM&amp;FDATE,0),4)," ")</f>
        <v xml:space="preserve"> </v>
      </c>
      <c r="BT209" s="187">
        <f t="shared" si="547"/>
        <v>0</v>
      </c>
      <c r="BU209" s="188">
        <f t="shared" si="507"/>
        <v>0</v>
      </c>
      <c r="BV209" s="176" t="str">
        <f t="array" ref="BV209">IFERROR(INDEX(FDONN,MATCH($BV$4&amp;$E209,FNOM&amp;FDATE,0),3)," ")</f>
        <v xml:space="preserve"> </v>
      </c>
      <c r="BW209" s="178" t="str">
        <f t="array" ref="BW209">IFERROR(INDEX(FDONN,MATCH($BV$4&amp;$E209,FNOM&amp;FDATE,0),4)," ")</f>
        <v xml:space="preserve"> </v>
      </c>
      <c r="BX209" s="187">
        <f t="shared" si="548"/>
        <v>0</v>
      </c>
      <c r="BY209" s="188">
        <f t="shared" si="508"/>
        <v>0</v>
      </c>
      <c r="BZ209" s="176" t="str">
        <f t="array" ref="BZ209">IFERROR(INDEX(FDONN,MATCH($BZ$4&amp;$E209,FNOM&amp;FDATE,0),3)," ")</f>
        <v xml:space="preserve"> </v>
      </c>
      <c r="CA209" s="178" t="str">
        <f t="array" ref="CA209">IFERROR(INDEX(FDONN,MATCH($BZ$4&amp;$E209,FNOM&amp;FDATE,0),4)," ")</f>
        <v xml:space="preserve"> </v>
      </c>
      <c r="CB209" s="187">
        <f t="shared" si="549"/>
        <v>0</v>
      </c>
      <c r="CC209" s="188">
        <f t="shared" si="509"/>
        <v>0</v>
      </c>
      <c r="CD209" s="176" t="str">
        <f t="array" ref="CD209">IFERROR(INDEX(FDONN,MATCH($CD$4&amp;$E209,FNOM&amp;FDATE,0),3)," ")</f>
        <v xml:space="preserve"> </v>
      </c>
      <c r="CE209" s="178" t="str">
        <f t="array" ref="CE209">IFERROR(INDEX(FDONN,MATCH($CD$4&amp;$E209,FNOM&amp;FDATE,0),4)," ")</f>
        <v xml:space="preserve"> </v>
      </c>
      <c r="CF209" s="187">
        <f t="shared" si="550"/>
        <v>0</v>
      </c>
      <c r="CG209" s="188">
        <f t="shared" si="510"/>
        <v>0</v>
      </c>
      <c r="CH209" s="176" t="str">
        <f t="array" ref="CH209">IFERROR(INDEX(FDONN,MATCH($CH$4&amp;$E209,FNOM&amp;FDATE,0),3)," ")</f>
        <v xml:space="preserve"> </v>
      </c>
      <c r="CI209" s="178" t="str">
        <f t="array" ref="CI209">IFERROR(INDEX(FDONN,MATCH($CH$4&amp;$E209,FNOM&amp;FDATE,0),4)," ")</f>
        <v xml:space="preserve"> </v>
      </c>
      <c r="CJ209" s="187">
        <f t="shared" si="551"/>
        <v>0</v>
      </c>
      <c r="CK209" s="188">
        <f t="shared" si="511"/>
        <v>0</v>
      </c>
      <c r="CL209" s="176" t="str">
        <f t="array" ref="CL209">IFERROR(INDEX(FDONN,MATCH($CL$4&amp;$E209,FNOM&amp;FDATE,0),3)," ")</f>
        <v xml:space="preserve"> </v>
      </c>
      <c r="CM209" s="178" t="str">
        <f t="array" ref="CM209">IFERROR(INDEX(FDONN,MATCH($CL$4&amp;$E209,FNOM&amp;FDATE,0),4)," ")</f>
        <v xml:space="preserve"> </v>
      </c>
      <c r="CN209" s="187">
        <f t="shared" si="552"/>
        <v>0</v>
      </c>
      <c r="CO209" s="188">
        <f t="shared" si="512"/>
        <v>0</v>
      </c>
      <c r="CP209" s="176" t="str">
        <f t="array" ref="CP209">IFERROR(INDEX(FDONN,MATCH($CP$4&amp;$E209,FNOM&amp;FDATE,0),3)," ")</f>
        <v xml:space="preserve"> </v>
      </c>
      <c r="CQ209" s="178" t="str">
        <f t="array" ref="CQ209">IFERROR(INDEX(FDONN,MATCH($CP$4&amp;$E209,FNOM&amp;FDATE,0),4)," ")</f>
        <v xml:space="preserve"> </v>
      </c>
      <c r="CR209" s="187">
        <f t="shared" si="553"/>
        <v>0</v>
      </c>
      <c r="CS209" s="188">
        <f t="shared" si="513"/>
        <v>0</v>
      </c>
      <c r="CT209" s="176" t="str">
        <f t="array" ref="CT209">IFERROR(INDEX(FDONN,MATCH($CT$4&amp;$E209,FNOM&amp;FDATE,0),3)," ")</f>
        <v xml:space="preserve"> </v>
      </c>
      <c r="CU209" s="178" t="str">
        <f t="array" ref="CU209">IFERROR(INDEX(FDONN,MATCH($CT$4&amp;$E209,FNOM&amp;FDATE,0),4)," ")</f>
        <v xml:space="preserve"> </v>
      </c>
      <c r="CV209" s="187">
        <f t="shared" si="554"/>
        <v>0</v>
      </c>
      <c r="CW209" s="188">
        <f t="shared" si="514"/>
        <v>0</v>
      </c>
      <c r="CX209" s="176" t="str">
        <f t="array" ref="CX209">IFERROR(INDEX(FDONN,MATCH($CX$4&amp;$E209,FNOM&amp;FDATE,0),3)," ")</f>
        <v xml:space="preserve"> </v>
      </c>
      <c r="CY209" s="178" t="str">
        <f t="array" ref="CY209">IFERROR(INDEX(FDONN,MATCH($CX$4&amp;$E209,FNOM&amp;FDATE,0),4)," ")</f>
        <v xml:space="preserve"> </v>
      </c>
      <c r="CZ209" s="187">
        <f t="shared" si="555"/>
        <v>0</v>
      </c>
      <c r="DA209" s="188">
        <f t="shared" si="515"/>
        <v>0</v>
      </c>
      <c r="DB209" s="176" t="str">
        <f t="array" ref="DB209">IFERROR(INDEX(FDONN,MATCH($DB$4&amp;$E209,FNOM&amp;FDATE,0),3)," ")</f>
        <v xml:space="preserve"> </v>
      </c>
      <c r="DC209" s="178" t="str">
        <f t="array" ref="DC209">IFERROR(INDEX(FDONN,MATCH($DB$4&amp;$E209,FNOM&amp;FDATE,0),4)," ")</f>
        <v xml:space="preserve"> </v>
      </c>
      <c r="DD209" s="187">
        <f t="shared" si="556"/>
        <v>0</v>
      </c>
      <c r="DE209" s="188">
        <f t="shared" si="516"/>
        <v>0</v>
      </c>
      <c r="DF209" s="176" t="str">
        <f t="array" ref="DF209">IFERROR(INDEX(FDONN,MATCH($DF$4&amp;$E209,FNOM&amp;FDATE,0),3)," ")</f>
        <v xml:space="preserve"> </v>
      </c>
      <c r="DG209" s="178" t="str">
        <f t="array" ref="DG209">IFERROR(INDEX(FDONN,MATCH($DF$4&amp;$E209,FNOM&amp;FDATE,0),4)," ")</f>
        <v xml:space="preserve"> </v>
      </c>
      <c r="DH209" s="187">
        <f t="shared" si="557"/>
        <v>0</v>
      </c>
      <c r="DI209" s="188">
        <f t="shared" si="517"/>
        <v>0</v>
      </c>
      <c r="DJ209" s="176" t="str">
        <f t="array" ref="DJ209">IFERROR(INDEX(FDONN,MATCH($DJ$4&amp;$E209,FNOM&amp;FDATE,0),3)," ")</f>
        <v xml:space="preserve"> </v>
      </c>
      <c r="DK209" s="178" t="str">
        <f t="array" ref="DK209">IFERROR(INDEX(FDONN,MATCH($DJ$4&amp;$E209,FNOM&amp;FDATE,0),4)," ")</f>
        <v xml:space="preserve"> </v>
      </c>
      <c r="DL209" s="187">
        <f t="shared" si="558"/>
        <v>0</v>
      </c>
      <c r="DM209" s="188">
        <f t="shared" si="518"/>
        <v>0</v>
      </c>
      <c r="DN209" s="194" t="str">
        <f t="array" ref="DN209">IFERROR(INDEX(FDONN,MATCH($DN$4&amp;$E209,FNOM&amp;FDATE,0),3)," ")</f>
        <v xml:space="preserve"> </v>
      </c>
      <c r="DO209" s="178" t="str">
        <f t="array" ref="DO209">IFERROR(INDEX(FDONN,MATCH($DN$4&amp;$E209,FNOM&amp;FDATE,0),4)," ")</f>
        <v xml:space="preserve"> </v>
      </c>
      <c r="DP209" s="187">
        <f t="shared" si="559"/>
        <v>0</v>
      </c>
      <c r="DQ209" s="188">
        <f t="shared" si="519"/>
        <v>0</v>
      </c>
    </row>
    <row r="210" spans="1:121" ht="16.5" thickBot="1" x14ac:dyDescent="0.3">
      <c r="A210" s="97"/>
      <c r="B210" s="95">
        <f t="shared" si="525"/>
        <v>3</v>
      </c>
      <c r="C210" s="95">
        <f t="shared" si="526"/>
        <v>30</v>
      </c>
      <c r="D210" s="95">
        <f t="shared" si="527"/>
        <v>7</v>
      </c>
      <c r="E210" s="156">
        <f t="shared" si="530"/>
        <v>43670</v>
      </c>
      <c r="F210" s="176" t="str">
        <f t="array" ref="F210">IFERROR(INDEX(Etat!A:C,MATCH('2019'!$F$4:$I$4&amp;'2019'!$E210,FNOM&amp;FDATE,0),3)," ")</f>
        <v xml:space="preserve"> </v>
      </c>
      <c r="G210" s="178" t="str">
        <f t="array" ref="G210">IFERROR(INDEX(Etat!A:D,MATCH('2019'!$F$4:$I$4&amp;'2019'!$E210,FNOM&amp;FDATE,0),4)," ")</f>
        <v xml:space="preserve"> </v>
      </c>
      <c r="H210" s="187">
        <f t="shared" si="531"/>
        <v>0</v>
      </c>
      <c r="I210" s="188">
        <f t="shared" ref="I210:I251" si="561">I209+H210</f>
        <v>0</v>
      </c>
      <c r="J210" s="176" t="str">
        <f t="array" ref="J210">IFERROR(INDEX(FDONN,MATCH($J$4&amp;$E210,FNOM&amp;FDATE,0),3)," ")</f>
        <v xml:space="preserve"> </v>
      </c>
      <c r="K210" s="178" t="str">
        <f t="array" ref="K210">IFERROR(INDEX(FDONN,MATCH($J$4&amp;$E210,FNOM&amp;FDATE,0),4)," ")</f>
        <v xml:space="preserve"> </v>
      </c>
      <c r="L210" s="187">
        <f t="shared" si="532"/>
        <v>0</v>
      </c>
      <c r="M210" s="188">
        <f t="shared" si="492"/>
        <v>0</v>
      </c>
      <c r="N210" s="176" t="str">
        <f t="array" ref="N210">IFERROR(INDEX(FDONN,MATCH($N$4&amp;$E210,FNOM&amp;FDATE,0),3)," ")</f>
        <v xml:space="preserve"> </v>
      </c>
      <c r="O210" s="178" t="str">
        <f t="array" ref="O210">IFERROR(INDEX(FDONN,MATCH($N$4&amp;$E210,FNOM&amp;FDATE,0),4)," ")</f>
        <v xml:space="preserve"> </v>
      </c>
      <c r="P210" s="187">
        <f t="shared" si="533"/>
        <v>0</v>
      </c>
      <c r="Q210" s="188">
        <f t="shared" si="493"/>
        <v>0</v>
      </c>
      <c r="R210" s="176" t="str">
        <f t="array" ref="R210">IFERROR(INDEX(FDONN,MATCH($R$4&amp;$E210,FNOM&amp;FDATE,0),3)," ")</f>
        <v xml:space="preserve"> </v>
      </c>
      <c r="S210" s="178" t="str">
        <f t="array" ref="S210">IFERROR(INDEX(FDONN,MATCH($R$4&amp;$E210,FNOM&amp;FDATE,0),4)," ")</f>
        <v xml:space="preserve"> </v>
      </c>
      <c r="T210" s="187">
        <f t="shared" si="534"/>
        <v>0</v>
      </c>
      <c r="U210" s="188">
        <f t="shared" si="494"/>
        <v>0</v>
      </c>
      <c r="V210" s="176" t="str">
        <f t="array" ref="V210">IFERROR(INDEX(FDONN,MATCH($V$4&amp;$E210,FNOM&amp;FDATE,0),3)," ")</f>
        <v xml:space="preserve"> </v>
      </c>
      <c r="W210" s="178" t="str">
        <f t="array" ref="W210">IFERROR(INDEX(FDONN,MATCH($V$4&amp;$E210,FNOM&amp;FDATE,0),4)," ")</f>
        <v xml:space="preserve"> </v>
      </c>
      <c r="X210" s="187">
        <f t="shared" si="535"/>
        <v>0</v>
      </c>
      <c r="Y210" s="188">
        <f t="shared" si="495"/>
        <v>0</v>
      </c>
      <c r="Z210" s="176" t="str">
        <f t="array" ref="Z210">IFERROR(INDEX(FDONN,MATCH($Z$4&amp;$E210,FNOM&amp;FDATE,0),3)," ")</f>
        <v xml:space="preserve"> </v>
      </c>
      <c r="AA210" s="178" t="str">
        <f t="array" ref="AA210">IFERROR(INDEX(FDONN,MATCH($Z$4&amp;$E210,FNOM&amp;FDATE,0),4)," ")</f>
        <v xml:space="preserve"> </v>
      </c>
      <c r="AB210" s="187">
        <f t="shared" si="536"/>
        <v>0</v>
      </c>
      <c r="AC210" s="188">
        <f t="shared" si="496"/>
        <v>0</v>
      </c>
      <c r="AD210" s="176" t="str">
        <f t="shared" si="528"/>
        <v xml:space="preserve"> </v>
      </c>
      <c r="AE210" s="178" t="str">
        <f t="shared" si="529"/>
        <v xml:space="preserve"> </v>
      </c>
      <c r="AF210" s="187">
        <f t="shared" si="537"/>
        <v>0</v>
      </c>
      <c r="AG210" s="188">
        <f t="shared" si="497"/>
        <v>0</v>
      </c>
      <c r="AH210" s="176" t="str">
        <f t="array" ref="AH210">IFERROR(INDEX(FDONN,MATCH($AH$4&amp;$E210,FNOM&amp;FDATE,0),3)," ")</f>
        <v xml:space="preserve"> </v>
      </c>
      <c r="AI210" s="178" t="str">
        <f t="array" ref="AI210">IFERROR(INDEX(FDONN,MATCH($AH$4&amp;$E210,FNOM&amp;FDATE,0),4)," ")</f>
        <v xml:space="preserve"> </v>
      </c>
      <c r="AJ210" s="187">
        <f t="shared" si="538"/>
        <v>0</v>
      </c>
      <c r="AK210" s="188">
        <f t="shared" si="498"/>
        <v>0</v>
      </c>
      <c r="AL210" s="176" t="str">
        <f t="array" ref="AL210">IFERROR(INDEX(FDONN,MATCH($AL$4&amp;$E210,FNOM&amp;FDATE,0),3)," ")</f>
        <v xml:space="preserve"> </v>
      </c>
      <c r="AM210" s="178" t="str">
        <f t="array" ref="AM210">IFERROR(INDEX(FDONN,MATCH($AL$4&amp;$E210,FNOM&amp;FDATE,0),4)," ")</f>
        <v xml:space="preserve"> </v>
      </c>
      <c r="AN210" s="187">
        <f t="shared" si="539"/>
        <v>0</v>
      </c>
      <c r="AO210" s="188">
        <f t="shared" si="499"/>
        <v>0</v>
      </c>
      <c r="AP210" s="176" t="str">
        <f t="array" ref="AP210">IFERROR(INDEX(FDONN,MATCH($AP$4&amp;$E210,FNOM&amp;FDATE,0),3)," ")</f>
        <v xml:space="preserve"> </v>
      </c>
      <c r="AQ210" s="178" t="str">
        <f t="array" ref="AQ210">IFERROR(INDEX(FDONN,MATCH($AP$4&amp;$E210,FNOM&amp;FDATE,0),4)," ")</f>
        <v xml:space="preserve"> </v>
      </c>
      <c r="AR210" s="187">
        <f t="shared" si="540"/>
        <v>0</v>
      </c>
      <c r="AS210" s="188">
        <f t="shared" si="500"/>
        <v>0</v>
      </c>
      <c r="AT210" s="176" t="str">
        <f t="array" ref="AT210">IFERROR(INDEX(FDONN,MATCH($AT$4&amp;$E210,FNOM&amp;FDATE,0),3)," ")</f>
        <v xml:space="preserve"> </v>
      </c>
      <c r="AU210" s="178" t="str">
        <f t="array" ref="AU210">IFERROR(INDEX(FDONN,MATCH($AT$4&amp;$E210,FNOM&amp;FDATE,0),4)," ")</f>
        <v xml:space="preserve"> </v>
      </c>
      <c r="AV210" s="187">
        <f t="shared" si="541"/>
        <v>0</v>
      </c>
      <c r="AW210" s="188">
        <f t="shared" si="501"/>
        <v>0</v>
      </c>
      <c r="AX210" s="176" t="str">
        <f t="array" ref="AX210">IFERROR(INDEX(FDONN,MATCH($AX$4&amp;$E210,FNOM&amp;FDATE,0),3)," ")</f>
        <v xml:space="preserve"> </v>
      </c>
      <c r="AY210" s="178" t="str">
        <f t="array" ref="AY210">IFERROR(INDEX(FDONN,MATCH($AX$4&amp;$E210,FNOM&amp;FDATE,0),4)," ")</f>
        <v xml:space="preserve"> </v>
      </c>
      <c r="AZ210" s="187">
        <f t="shared" si="542"/>
        <v>0</v>
      </c>
      <c r="BA210" s="188">
        <f t="shared" si="502"/>
        <v>0</v>
      </c>
      <c r="BB210" s="176" t="str">
        <f t="array" ref="BB210">IFERROR(INDEX(FDONN,MATCH($BB$4&amp;$E210,FNOM&amp;FDATE,0),3)," ")</f>
        <v xml:space="preserve"> </v>
      </c>
      <c r="BC210" s="178" t="str">
        <f t="array" ref="BC210">IFERROR(INDEX(FDONN,MATCH($BB$4&amp;$E210,FNOM&amp;FDATE,0),4)," ")</f>
        <v xml:space="preserve"> </v>
      </c>
      <c r="BD210" s="187">
        <f t="shared" si="543"/>
        <v>0</v>
      </c>
      <c r="BE210" s="188">
        <f t="shared" si="503"/>
        <v>0</v>
      </c>
      <c r="BF210" s="176" t="str">
        <f t="array" ref="BF210">IFERROR(INDEX(FDONN,MATCH($BF$4&amp;$E210,FNOM&amp;FDATE,0),3)," ")</f>
        <v xml:space="preserve"> </v>
      </c>
      <c r="BG210" s="178" t="str">
        <f t="array" ref="BG210">IFERROR(INDEX(FDONN,MATCH($BF$4&amp;$E210,FNOM&amp;FDATE,0),4)," ")</f>
        <v xml:space="preserve"> </v>
      </c>
      <c r="BH210" s="187">
        <f t="shared" si="544"/>
        <v>0</v>
      </c>
      <c r="BI210" s="188">
        <f t="shared" si="504"/>
        <v>0</v>
      </c>
      <c r="BJ210" s="176" t="str">
        <f t="array" ref="BJ210">IFERROR(INDEX(FDONN,MATCH($BJ$4&amp;$E210,FNOM&amp;FDATE,0),3)," ")</f>
        <v xml:space="preserve"> </v>
      </c>
      <c r="BK210" s="178" t="str">
        <f t="array" ref="BK210">IFERROR(INDEX(FDONN,MATCH($BJ$4&amp;$E210,FNOM&amp;FDATE,0),4)," ")</f>
        <v xml:space="preserve"> </v>
      </c>
      <c r="BL210" s="187">
        <f t="shared" si="545"/>
        <v>0</v>
      </c>
      <c r="BM210" s="188">
        <f t="shared" si="505"/>
        <v>0</v>
      </c>
      <c r="BN210" s="176" t="str">
        <f t="array" ref="BN210">IFERROR(INDEX(FDONN,MATCH($BN$4&amp;$E210,FNOM&amp;FDATE,0),3)," ")</f>
        <v xml:space="preserve"> </v>
      </c>
      <c r="BO210" s="178" t="str">
        <f t="array" ref="BO210">IFERROR(INDEX(FDONN,MATCH($BN$4&amp;$E210,FNOM&amp;FDATE,0),4)," ")</f>
        <v xml:space="preserve"> </v>
      </c>
      <c r="BP210" s="187">
        <f t="shared" si="546"/>
        <v>0</v>
      </c>
      <c r="BQ210" s="188">
        <f t="shared" si="506"/>
        <v>0</v>
      </c>
      <c r="BR210" s="176" t="str">
        <f t="array" ref="BR210">IFERROR(INDEX(FDONN,MATCH($BR$4&amp;$E210,FNOM&amp;FDATE,0),3)," ")</f>
        <v xml:space="preserve"> </v>
      </c>
      <c r="BS210" s="178" t="str">
        <f t="array" ref="BS210">IFERROR(INDEX(FDONN,MATCH($BR$4&amp;$E210,FNOM&amp;FDATE,0),4)," ")</f>
        <v xml:space="preserve"> </v>
      </c>
      <c r="BT210" s="187">
        <f t="shared" si="547"/>
        <v>0</v>
      </c>
      <c r="BU210" s="188">
        <f t="shared" si="507"/>
        <v>0</v>
      </c>
      <c r="BV210" s="176" t="str">
        <f t="array" ref="BV210">IFERROR(INDEX(FDONN,MATCH($BV$4&amp;$E210,FNOM&amp;FDATE,0),3)," ")</f>
        <v xml:space="preserve"> </v>
      </c>
      <c r="BW210" s="178" t="str">
        <f t="array" ref="BW210">IFERROR(INDEX(FDONN,MATCH($BV$4&amp;$E210,FNOM&amp;FDATE,0),4)," ")</f>
        <v xml:space="preserve"> </v>
      </c>
      <c r="BX210" s="187">
        <f t="shared" si="548"/>
        <v>0</v>
      </c>
      <c r="BY210" s="188">
        <f t="shared" si="508"/>
        <v>0</v>
      </c>
      <c r="BZ210" s="176" t="str">
        <f t="array" ref="BZ210">IFERROR(INDEX(FDONN,MATCH($BZ$4&amp;$E210,FNOM&amp;FDATE,0),3)," ")</f>
        <v xml:space="preserve"> </v>
      </c>
      <c r="CA210" s="178" t="str">
        <f t="array" ref="CA210">IFERROR(INDEX(FDONN,MATCH($BZ$4&amp;$E210,FNOM&amp;FDATE,0),4)," ")</f>
        <v xml:space="preserve"> </v>
      </c>
      <c r="CB210" s="187">
        <f t="shared" si="549"/>
        <v>0</v>
      </c>
      <c r="CC210" s="188">
        <f t="shared" si="509"/>
        <v>0</v>
      </c>
      <c r="CD210" s="176" t="str">
        <f t="array" ref="CD210">IFERROR(INDEX(FDONN,MATCH($CD$4&amp;$E210,FNOM&amp;FDATE,0),3)," ")</f>
        <v xml:space="preserve"> </v>
      </c>
      <c r="CE210" s="178" t="str">
        <f t="array" ref="CE210">IFERROR(INDEX(FDONN,MATCH($CD$4&amp;$E210,FNOM&amp;FDATE,0),4)," ")</f>
        <v xml:space="preserve"> </v>
      </c>
      <c r="CF210" s="187">
        <f t="shared" si="550"/>
        <v>0</v>
      </c>
      <c r="CG210" s="188">
        <f t="shared" si="510"/>
        <v>0</v>
      </c>
      <c r="CH210" s="176" t="str">
        <f t="array" ref="CH210">IFERROR(INDEX(FDONN,MATCH($CH$4&amp;$E210,FNOM&amp;FDATE,0),3)," ")</f>
        <v xml:space="preserve"> </v>
      </c>
      <c r="CI210" s="178" t="str">
        <f t="array" ref="CI210">IFERROR(INDEX(FDONN,MATCH($CH$4&amp;$E210,FNOM&amp;FDATE,0),4)," ")</f>
        <v xml:space="preserve"> </v>
      </c>
      <c r="CJ210" s="187">
        <f t="shared" si="551"/>
        <v>0</v>
      </c>
      <c r="CK210" s="188">
        <f t="shared" si="511"/>
        <v>0</v>
      </c>
      <c r="CL210" s="176" t="str">
        <f t="array" ref="CL210">IFERROR(INDEX(FDONN,MATCH($CL$4&amp;$E210,FNOM&amp;FDATE,0),3)," ")</f>
        <v xml:space="preserve"> </v>
      </c>
      <c r="CM210" s="178" t="str">
        <f t="array" ref="CM210">IFERROR(INDEX(FDONN,MATCH($CL$4&amp;$E210,FNOM&amp;FDATE,0),4)," ")</f>
        <v xml:space="preserve"> </v>
      </c>
      <c r="CN210" s="187">
        <f t="shared" si="552"/>
        <v>0</v>
      </c>
      <c r="CO210" s="188">
        <f t="shared" si="512"/>
        <v>0</v>
      </c>
      <c r="CP210" s="176" t="str">
        <f t="array" ref="CP210">IFERROR(INDEX(FDONN,MATCH($CP$4&amp;$E210,FNOM&amp;FDATE,0),3)," ")</f>
        <v xml:space="preserve"> </v>
      </c>
      <c r="CQ210" s="178" t="str">
        <f t="array" ref="CQ210">IFERROR(INDEX(FDONN,MATCH($CP$4&amp;$E210,FNOM&amp;FDATE,0),4)," ")</f>
        <v xml:space="preserve"> </v>
      </c>
      <c r="CR210" s="187">
        <f t="shared" si="553"/>
        <v>0</v>
      </c>
      <c r="CS210" s="188">
        <f t="shared" si="513"/>
        <v>0</v>
      </c>
      <c r="CT210" s="176" t="str">
        <f t="array" ref="CT210">IFERROR(INDEX(FDONN,MATCH($CT$4&amp;$E210,FNOM&amp;FDATE,0),3)," ")</f>
        <v xml:space="preserve"> </v>
      </c>
      <c r="CU210" s="178" t="str">
        <f t="array" ref="CU210">IFERROR(INDEX(FDONN,MATCH($CT$4&amp;$E210,FNOM&amp;FDATE,0),4)," ")</f>
        <v xml:space="preserve"> </v>
      </c>
      <c r="CV210" s="187">
        <f t="shared" si="554"/>
        <v>0</v>
      </c>
      <c r="CW210" s="188">
        <f t="shared" si="514"/>
        <v>0</v>
      </c>
      <c r="CX210" s="176" t="str">
        <f t="array" ref="CX210">IFERROR(INDEX(FDONN,MATCH($CX$4&amp;$E210,FNOM&amp;FDATE,0),3)," ")</f>
        <v xml:space="preserve"> </v>
      </c>
      <c r="CY210" s="178" t="str">
        <f t="array" ref="CY210">IFERROR(INDEX(FDONN,MATCH($CX$4&amp;$E210,FNOM&amp;FDATE,0),4)," ")</f>
        <v xml:space="preserve"> </v>
      </c>
      <c r="CZ210" s="187">
        <f t="shared" si="555"/>
        <v>0</v>
      </c>
      <c r="DA210" s="188">
        <f t="shared" si="515"/>
        <v>0</v>
      </c>
      <c r="DB210" s="176" t="str">
        <f t="array" ref="DB210">IFERROR(INDEX(FDONN,MATCH($DB$4&amp;$E210,FNOM&amp;FDATE,0),3)," ")</f>
        <v xml:space="preserve"> </v>
      </c>
      <c r="DC210" s="178" t="str">
        <f t="array" ref="DC210">IFERROR(INDEX(FDONN,MATCH($DB$4&amp;$E210,FNOM&amp;FDATE,0),4)," ")</f>
        <v xml:space="preserve"> </v>
      </c>
      <c r="DD210" s="187">
        <f t="shared" si="556"/>
        <v>0</v>
      </c>
      <c r="DE210" s="188">
        <f t="shared" si="516"/>
        <v>0</v>
      </c>
      <c r="DF210" s="176" t="str">
        <f t="array" ref="DF210">IFERROR(INDEX(FDONN,MATCH($DF$4&amp;$E210,FNOM&amp;FDATE,0),3)," ")</f>
        <v xml:space="preserve"> </v>
      </c>
      <c r="DG210" s="178" t="str">
        <f t="array" ref="DG210">IFERROR(INDEX(FDONN,MATCH($DF$4&amp;$E210,FNOM&amp;FDATE,0),4)," ")</f>
        <v xml:space="preserve"> </v>
      </c>
      <c r="DH210" s="187">
        <f t="shared" si="557"/>
        <v>0</v>
      </c>
      <c r="DI210" s="188">
        <f t="shared" si="517"/>
        <v>0</v>
      </c>
      <c r="DJ210" s="176" t="str">
        <f t="array" ref="DJ210">IFERROR(INDEX(FDONN,MATCH($DJ$4&amp;$E210,FNOM&amp;FDATE,0),3)," ")</f>
        <v xml:space="preserve"> </v>
      </c>
      <c r="DK210" s="178" t="str">
        <f t="array" ref="DK210">IFERROR(INDEX(FDONN,MATCH($DJ$4&amp;$E210,FNOM&amp;FDATE,0),4)," ")</f>
        <v xml:space="preserve"> </v>
      </c>
      <c r="DL210" s="187">
        <f t="shared" si="558"/>
        <v>0</v>
      </c>
      <c r="DM210" s="188">
        <f t="shared" si="518"/>
        <v>0</v>
      </c>
      <c r="DN210" s="194" t="str">
        <f t="array" ref="DN210">IFERROR(INDEX(FDONN,MATCH($DN$4&amp;$E210,FNOM&amp;FDATE,0),3)," ")</f>
        <v xml:space="preserve"> </v>
      </c>
      <c r="DO210" s="178" t="str">
        <f t="array" ref="DO210">IFERROR(INDEX(FDONN,MATCH($DN$4&amp;$E210,FNOM&amp;FDATE,0),4)," ")</f>
        <v xml:space="preserve"> </v>
      </c>
      <c r="DP210" s="187">
        <f t="shared" si="559"/>
        <v>0</v>
      </c>
      <c r="DQ210" s="188">
        <f t="shared" si="519"/>
        <v>0</v>
      </c>
    </row>
    <row r="211" spans="1:121" ht="16.5" thickBot="1" x14ac:dyDescent="0.3">
      <c r="A211" s="97"/>
      <c r="B211" s="95">
        <f t="shared" si="525"/>
        <v>4</v>
      </c>
      <c r="C211" s="95">
        <f t="shared" si="526"/>
        <v>30</v>
      </c>
      <c r="D211" s="95">
        <f t="shared" si="527"/>
        <v>7</v>
      </c>
      <c r="E211" s="156">
        <f t="shared" si="530"/>
        <v>43671</v>
      </c>
      <c r="F211" s="176" t="str">
        <f t="array" ref="F211">IFERROR(INDEX(Etat!A:C,MATCH('2019'!$F$4:$I$4&amp;'2019'!$E211,FNOM&amp;FDATE,0),3)," ")</f>
        <v xml:space="preserve"> </v>
      </c>
      <c r="G211" s="178" t="str">
        <f t="array" ref="G211">IFERROR(INDEX(Etat!A:D,MATCH('2019'!$F$4:$I$4&amp;'2019'!$E211,FNOM&amp;FDATE,0),4)," ")</f>
        <v xml:space="preserve"> </v>
      </c>
      <c r="H211" s="187">
        <f t="shared" si="531"/>
        <v>0</v>
      </c>
      <c r="I211" s="188">
        <f t="shared" si="561"/>
        <v>0</v>
      </c>
      <c r="J211" s="176" t="str">
        <f t="array" ref="J211">IFERROR(INDEX(FDONN,MATCH($J$4&amp;$E211,FNOM&amp;FDATE,0),3)," ")</f>
        <v xml:space="preserve"> </v>
      </c>
      <c r="K211" s="178" t="str">
        <f t="array" ref="K211">IFERROR(INDEX(FDONN,MATCH($J$4&amp;$E211,FNOM&amp;FDATE,0),4)," ")</f>
        <v xml:space="preserve"> </v>
      </c>
      <c r="L211" s="187">
        <f t="shared" si="532"/>
        <v>0</v>
      </c>
      <c r="M211" s="188">
        <f t="shared" si="492"/>
        <v>0</v>
      </c>
      <c r="N211" s="176" t="str">
        <f t="array" ref="N211">IFERROR(INDEX(FDONN,MATCH($N$4&amp;$E211,FNOM&amp;FDATE,0),3)," ")</f>
        <v xml:space="preserve"> </v>
      </c>
      <c r="O211" s="178" t="str">
        <f t="array" ref="O211">IFERROR(INDEX(FDONN,MATCH($N$4&amp;$E211,FNOM&amp;FDATE,0),4)," ")</f>
        <v xml:space="preserve"> </v>
      </c>
      <c r="P211" s="187">
        <f t="shared" si="533"/>
        <v>0</v>
      </c>
      <c r="Q211" s="188">
        <f t="shared" si="493"/>
        <v>0</v>
      </c>
      <c r="R211" s="176" t="str">
        <f t="array" ref="R211">IFERROR(INDEX(FDONN,MATCH($R$4&amp;$E211,FNOM&amp;FDATE,0),3)," ")</f>
        <v xml:space="preserve"> </v>
      </c>
      <c r="S211" s="178" t="str">
        <f t="array" ref="S211">IFERROR(INDEX(FDONN,MATCH($R$4&amp;$E211,FNOM&amp;FDATE,0),4)," ")</f>
        <v xml:space="preserve"> </v>
      </c>
      <c r="T211" s="187">
        <f t="shared" si="534"/>
        <v>0</v>
      </c>
      <c r="U211" s="188">
        <f t="shared" si="494"/>
        <v>0</v>
      </c>
      <c r="V211" s="176" t="str">
        <f t="array" ref="V211">IFERROR(INDEX(FDONN,MATCH($V$4&amp;$E211,FNOM&amp;FDATE,0),3)," ")</f>
        <v xml:space="preserve"> </v>
      </c>
      <c r="W211" s="178" t="str">
        <f t="array" ref="W211">IFERROR(INDEX(FDONN,MATCH($V$4&amp;$E211,FNOM&amp;FDATE,0),4)," ")</f>
        <v xml:space="preserve"> </v>
      </c>
      <c r="X211" s="187">
        <f t="shared" si="535"/>
        <v>0</v>
      </c>
      <c r="Y211" s="188">
        <f t="shared" si="495"/>
        <v>0</v>
      </c>
      <c r="Z211" s="176" t="str">
        <f t="array" ref="Z211">IFERROR(INDEX(FDONN,MATCH($Z$4&amp;$E211,FNOM&amp;FDATE,0),3)," ")</f>
        <v xml:space="preserve"> </v>
      </c>
      <c r="AA211" s="178" t="str">
        <f t="array" ref="AA211">IFERROR(INDEX(FDONN,MATCH($Z$4&amp;$E211,FNOM&amp;FDATE,0),4)," ")</f>
        <v xml:space="preserve"> </v>
      </c>
      <c r="AB211" s="187">
        <f t="shared" si="536"/>
        <v>0</v>
      </c>
      <c r="AC211" s="188">
        <f t="shared" si="496"/>
        <v>0</v>
      </c>
      <c r="AD211" s="176" t="str">
        <f t="shared" si="528"/>
        <v xml:space="preserve"> </v>
      </c>
      <c r="AE211" s="178" t="str">
        <f t="shared" si="529"/>
        <v xml:space="preserve"> </v>
      </c>
      <c r="AF211" s="187">
        <f t="shared" si="537"/>
        <v>0</v>
      </c>
      <c r="AG211" s="188">
        <f t="shared" si="497"/>
        <v>0</v>
      </c>
      <c r="AH211" s="176" t="str">
        <f t="array" ref="AH211">IFERROR(INDEX(FDONN,MATCH($AH$4&amp;$E211,FNOM&amp;FDATE,0),3)," ")</f>
        <v xml:space="preserve"> </v>
      </c>
      <c r="AI211" s="178" t="str">
        <f t="array" ref="AI211">IFERROR(INDEX(FDONN,MATCH($AH$4&amp;$E211,FNOM&amp;FDATE,0),4)," ")</f>
        <v xml:space="preserve"> </v>
      </c>
      <c r="AJ211" s="187">
        <f t="shared" si="538"/>
        <v>0</v>
      </c>
      <c r="AK211" s="188">
        <f t="shared" si="498"/>
        <v>0</v>
      </c>
      <c r="AL211" s="176" t="str">
        <f t="array" ref="AL211">IFERROR(INDEX(FDONN,MATCH($AL$4&amp;$E211,FNOM&amp;FDATE,0),3)," ")</f>
        <v xml:space="preserve"> </v>
      </c>
      <c r="AM211" s="178" t="str">
        <f t="array" ref="AM211">IFERROR(INDEX(FDONN,MATCH($AL$4&amp;$E211,FNOM&amp;FDATE,0),4)," ")</f>
        <v xml:space="preserve"> </v>
      </c>
      <c r="AN211" s="187">
        <f t="shared" si="539"/>
        <v>0</v>
      </c>
      <c r="AO211" s="188">
        <f t="shared" si="499"/>
        <v>0</v>
      </c>
      <c r="AP211" s="176" t="str">
        <f t="array" ref="AP211">IFERROR(INDEX(FDONN,MATCH($AP$4&amp;$E211,FNOM&amp;FDATE,0),3)," ")</f>
        <v xml:space="preserve"> </v>
      </c>
      <c r="AQ211" s="178" t="str">
        <f t="array" ref="AQ211">IFERROR(INDEX(FDONN,MATCH($AP$4&amp;$E211,FNOM&amp;FDATE,0),4)," ")</f>
        <v xml:space="preserve"> </v>
      </c>
      <c r="AR211" s="187">
        <f t="shared" si="540"/>
        <v>0</v>
      </c>
      <c r="AS211" s="188">
        <f t="shared" si="500"/>
        <v>0</v>
      </c>
      <c r="AT211" s="176" t="str">
        <f t="array" ref="AT211">IFERROR(INDEX(FDONN,MATCH($AT$4&amp;$E211,FNOM&amp;FDATE,0),3)," ")</f>
        <v xml:space="preserve"> </v>
      </c>
      <c r="AU211" s="178" t="str">
        <f t="array" ref="AU211">IFERROR(INDEX(FDONN,MATCH($AT$4&amp;$E211,FNOM&amp;FDATE,0),4)," ")</f>
        <v xml:space="preserve"> </v>
      </c>
      <c r="AV211" s="187">
        <f t="shared" si="541"/>
        <v>0</v>
      </c>
      <c r="AW211" s="188">
        <f t="shared" si="501"/>
        <v>0</v>
      </c>
      <c r="AX211" s="176" t="str">
        <f t="array" ref="AX211">IFERROR(INDEX(FDONN,MATCH($AX$4&amp;$E211,FNOM&amp;FDATE,0),3)," ")</f>
        <v xml:space="preserve"> </v>
      </c>
      <c r="AY211" s="178" t="str">
        <f t="array" ref="AY211">IFERROR(INDEX(FDONN,MATCH($AX$4&amp;$E211,FNOM&amp;FDATE,0),4)," ")</f>
        <v xml:space="preserve"> </v>
      </c>
      <c r="AZ211" s="187">
        <f t="shared" si="542"/>
        <v>0</v>
      </c>
      <c r="BA211" s="188">
        <f t="shared" si="502"/>
        <v>0</v>
      </c>
      <c r="BB211" s="176" t="str">
        <f t="array" ref="BB211">IFERROR(INDEX(FDONN,MATCH($BB$4&amp;$E211,FNOM&amp;FDATE,0),3)," ")</f>
        <v xml:space="preserve"> </v>
      </c>
      <c r="BC211" s="178" t="str">
        <f t="array" ref="BC211">IFERROR(INDEX(FDONN,MATCH($BB$4&amp;$E211,FNOM&amp;FDATE,0),4)," ")</f>
        <v xml:space="preserve"> </v>
      </c>
      <c r="BD211" s="187">
        <f t="shared" si="543"/>
        <v>0</v>
      </c>
      <c r="BE211" s="188">
        <f t="shared" si="503"/>
        <v>0</v>
      </c>
      <c r="BF211" s="176" t="str">
        <f t="array" ref="BF211">IFERROR(INDEX(FDONN,MATCH($BF$4&amp;$E211,FNOM&amp;FDATE,0),3)," ")</f>
        <v xml:space="preserve"> </v>
      </c>
      <c r="BG211" s="178" t="str">
        <f t="array" ref="BG211">IFERROR(INDEX(FDONN,MATCH($BF$4&amp;$E211,FNOM&amp;FDATE,0),4)," ")</f>
        <v xml:space="preserve"> </v>
      </c>
      <c r="BH211" s="187">
        <f t="shared" si="544"/>
        <v>0</v>
      </c>
      <c r="BI211" s="188">
        <f t="shared" si="504"/>
        <v>0</v>
      </c>
      <c r="BJ211" s="176" t="str">
        <f t="array" ref="BJ211">IFERROR(INDEX(FDONN,MATCH($BJ$4&amp;$E211,FNOM&amp;FDATE,0),3)," ")</f>
        <v xml:space="preserve"> </v>
      </c>
      <c r="BK211" s="178" t="str">
        <f t="array" ref="BK211">IFERROR(INDEX(FDONN,MATCH($BJ$4&amp;$E211,FNOM&amp;FDATE,0),4)," ")</f>
        <v xml:space="preserve"> </v>
      </c>
      <c r="BL211" s="187">
        <f t="shared" si="545"/>
        <v>0</v>
      </c>
      <c r="BM211" s="188">
        <f t="shared" si="505"/>
        <v>0</v>
      </c>
      <c r="BN211" s="176" t="str">
        <f t="array" ref="BN211">IFERROR(INDEX(FDONN,MATCH($BN$4&amp;$E211,FNOM&amp;FDATE,0),3)," ")</f>
        <v xml:space="preserve"> </v>
      </c>
      <c r="BO211" s="178" t="str">
        <f t="array" ref="BO211">IFERROR(INDEX(FDONN,MATCH($BN$4&amp;$E211,FNOM&amp;FDATE,0),4)," ")</f>
        <v xml:space="preserve"> </v>
      </c>
      <c r="BP211" s="187">
        <f t="shared" si="546"/>
        <v>0</v>
      </c>
      <c r="BQ211" s="188">
        <f t="shared" si="506"/>
        <v>0</v>
      </c>
      <c r="BR211" s="176" t="str">
        <f t="array" ref="BR211">IFERROR(INDEX(FDONN,MATCH($BR$4&amp;$E211,FNOM&amp;FDATE,0),3)," ")</f>
        <v xml:space="preserve"> </v>
      </c>
      <c r="BS211" s="178" t="str">
        <f t="array" ref="BS211">IFERROR(INDEX(FDONN,MATCH($BR$4&amp;$E211,FNOM&amp;FDATE,0),4)," ")</f>
        <v xml:space="preserve"> </v>
      </c>
      <c r="BT211" s="187">
        <f t="shared" si="547"/>
        <v>0</v>
      </c>
      <c r="BU211" s="188">
        <f t="shared" si="507"/>
        <v>0</v>
      </c>
      <c r="BV211" s="176" t="str">
        <f t="array" ref="BV211">IFERROR(INDEX(FDONN,MATCH($BV$4&amp;$E211,FNOM&amp;FDATE,0),3)," ")</f>
        <v xml:space="preserve"> </v>
      </c>
      <c r="BW211" s="178" t="str">
        <f t="array" ref="BW211">IFERROR(INDEX(FDONN,MATCH($BV$4&amp;$E211,FNOM&amp;FDATE,0),4)," ")</f>
        <v xml:space="preserve"> </v>
      </c>
      <c r="BX211" s="187">
        <f t="shared" si="548"/>
        <v>0</v>
      </c>
      <c r="BY211" s="188">
        <f t="shared" si="508"/>
        <v>0</v>
      </c>
      <c r="BZ211" s="176" t="str">
        <f t="array" ref="BZ211">IFERROR(INDEX(FDONN,MATCH($BZ$4&amp;$E211,FNOM&amp;FDATE,0),3)," ")</f>
        <v xml:space="preserve"> </v>
      </c>
      <c r="CA211" s="178" t="str">
        <f t="array" ref="CA211">IFERROR(INDEX(FDONN,MATCH($BZ$4&amp;$E211,FNOM&amp;FDATE,0),4)," ")</f>
        <v xml:space="preserve"> </v>
      </c>
      <c r="CB211" s="187">
        <f t="shared" si="549"/>
        <v>0</v>
      </c>
      <c r="CC211" s="188">
        <f t="shared" si="509"/>
        <v>0</v>
      </c>
      <c r="CD211" s="176" t="str">
        <f t="array" ref="CD211">IFERROR(INDEX(FDONN,MATCH($CD$4&amp;$E211,FNOM&amp;FDATE,0),3)," ")</f>
        <v xml:space="preserve"> </v>
      </c>
      <c r="CE211" s="178" t="str">
        <f t="array" ref="CE211">IFERROR(INDEX(FDONN,MATCH($CD$4&amp;$E211,FNOM&amp;FDATE,0),4)," ")</f>
        <v xml:space="preserve"> </v>
      </c>
      <c r="CF211" s="187">
        <f t="shared" si="550"/>
        <v>0</v>
      </c>
      <c r="CG211" s="188">
        <f t="shared" si="510"/>
        <v>0</v>
      </c>
      <c r="CH211" s="176" t="str">
        <f t="array" ref="CH211">IFERROR(INDEX(FDONN,MATCH($CH$4&amp;$E211,FNOM&amp;FDATE,0),3)," ")</f>
        <v xml:space="preserve"> </v>
      </c>
      <c r="CI211" s="178" t="str">
        <f t="array" ref="CI211">IFERROR(INDEX(FDONN,MATCH($CH$4&amp;$E211,FNOM&amp;FDATE,0),4)," ")</f>
        <v xml:space="preserve"> </v>
      </c>
      <c r="CJ211" s="187">
        <f t="shared" si="551"/>
        <v>0</v>
      </c>
      <c r="CK211" s="188">
        <f t="shared" si="511"/>
        <v>0</v>
      </c>
      <c r="CL211" s="176" t="str">
        <f t="array" ref="CL211">IFERROR(INDEX(FDONN,MATCH($CL$4&amp;$E211,FNOM&amp;FDATE,0),3)," ")</f>
        <v xml:space="preserve"> </v>
      </c>
      <c r="CM211" s="178" t="str">
        <f t="array" ref="CM211">IFERROR(INDEX(FDONN,MATCH($CL$4&amp;$E211,FNOM&amp;FDATE,0),4)," ")</f>
        <v xml:space="preserve"> </v>
      </c>
      <c r="CN211" s="187">
        <f t="shared" si="552"/>
        <v>0</v>
      </c>
      <c r="CO211" s="188">
        <f t="shared" si="512"/>
        <v>0</v>
      </c>
      <c r="CP211" s="176" t="str">
        <f t="array" ref="CP211">IFERROR(INDEX(FDONN,MATCH($CP$4&amp;$E211,FNOM&amp;FDATE,0),3)," ")</f>
        <v xml:space="preserve"> </v>
      </c>
      <c r="CQ211" s="178" t="str">
        <f t="array" ref="CQ211">IFERROR(INDEX(FDONN,MATCH($CP$4&amp;$E211,FNOM&amp;FDATE,0),4)," ")</f>
        <v xml:space="preserve"> </v>
      </c>
      <c r="CR211" s="187">
        <f t="shared" si="553"/>
        <v>0</v>
      </c>
      <c r="CS211" s="188">
        <f t="shared" si="513"/>
        <v>0</v>
      </c>
      <c r="CT211" s="176" t="str">
        <f t="array" ref="CT211">IFERROR(INDEX(FDONN,MATCH($CT$4&amp;$E211,FNOM&amp;FDATE,0),3)," ")</f>
        <v xml:space="preserve"> </v>
      </c>
      <c r="CU211" s="178" t="str">
        <f t="array" ref="CU211">IFERROR(INDEX(FDONN,MATCH($CT$4&amp;$E211,FNOM&amp;FDATE,0),4)," ")</f>
        <v xml:space="preserve"> </v>
      </c>
      <c r="CV211" s="187">
        <f t="shared" si="554"/>
        <v>0</v>
      </c>
      <c r="CW211" s="188">
        <f t="shared" si="514"/>
        <v>0</v>
      </c>
      <c r="CX211" s="176" t="str">
        <f t="array" ref="CX211">IFERROR(INDEX(FDONN,MATCH($CX$4&amp;$E211,FNOM&amp;FDATE,0),3)," ")</f>
        <v xml:space="preserve"> </v>
      </c>
      <c r="CY211" s="178" t="str">
        <f t="array" ref="CY211">IFERROR(INDEX(FDONN,MATCH($CX$4&amp;$E211,FNOM&amp;FDATE,0),4)," ")</f>
        <v xml:space="preserve"> </v>
      </c>
      <c r="CZ211" s="187">
        <f t="shared" si="555"/>
        <v>0</v>
      </c>
      <c r="DA211" s="188">
        <f t="shared" si="515"/>
        <v>0</v>
      </c>
      <c r="DB211" s="176" t="str">
        <f t="array" ref="DB211">IFERROR(INDEX(FDONN,MATCH($DB$4&amp;$E211,FNOM&amp;FDATE,0),3)," ")</f>
        <v xml:space="preserve"> </v>
      </c>
      <c r="DC211" s="178" t="str">
        <f t="array" ref="DC211">IFERROR(INDEX(FDONN,MATCH($DB$4&amp;$E211,FNOM&amp;FDATE,0),4)," ")</f>
        <v xml:space="preserve"> </v>
      </c>
      <c r="DD211" s="187">
        <f t="shared" si="556"/>
        <v>0</v>
      </c>
      <c r="DE211" s="188">
        <f t="shared" si="516"/>
        <v>0</v>
      </c>
      <c r="DF211" s="176" t="str">
        <f t="array" ref="DF211">IFERROR(INDEX(FDONN,MATCH($DF$4&amp;$E211,FNOM&amp;FDATE,0),3)," ")</f>
        <v xml:space="preserve"> </v>
      </c>
      <c r="DG211" s="178" t="str">
        <f t="array" ref="DG211">IFERROR(INDEX(FDONN,MATCH($DF$4&amp;$E211,FNOM&amp;FDATE,0),4)," ")</f>
        <v xml:space="preserve"> </v>
      </c>
      <c r="DH211" s="187">
        <f t="shared" si="557"/>
        <v>0</v>
      </c>
      <c r="DI211" s="188">
        <f t="shared" si="517"/>
        <v>0</v>
      </c>
      <c r="DJ211" s="176" t="str">
        <f t="array" ref="DJ211">IFERROR(INDEX(FDONN,MATCH($DJ$4&amp;$E211,FNOM&amp;FDATE,0),3)," ")</f>
        <v xml:space="preserve"> </v>
      </c>
      <c r="DK211" s="178" t="str">
        <f t="array" ref="DK211">IFERROR(INDEX(FDONN,MATCH($DJ$4&amp;$E211,FNOM&amp;FDATE,0),4)," ")</f>
        <v xml:space="preserve"> </v>
      </c>
      <c r="DL211" s="187">
        <f t="shared" si="558"/>
        <v>0</v>
      </c>
      <c r="DM211" s="188">
        <f t="shared" si="518"/>
        <v>0</v>
      </c>
      <c r="DN211" s="194" t="str">
        <f t="array" ref="DN211">IFERROR(INDEX(FDONN,MATCH($DN$4&amp;$E211,FNOM&amp;FDATE,0),3)," ")</f>
        <v xml:space="preserve"> </v>
      </c>
      <c r="DO211" s="178" t="str">
        <f t="array" ref="DO211">IFERROR(INDEX(FDONN,MATCH($DN$4&amp;$E211,FNOM&amp;FDATE,0),4)," ")</f>
        <v xml:space="preserve"> </v>
      </c>
      <c r="DP211" s="187">
        <f t="shared" si="559"/>
        <v>0</v>
      </c>
      <c r="DQ211" s="188">
        <f t="shared" si="519"/>
        <v>0</v>
      </c>
    </row>
    <row r="212" spans="1:121" ht="16.5" thickBot="1" x14ac:dyDescent="0.3">
      <c r="A212" s="97"/>
      <c r="B212" s="95">
        <f t="shared" si="525"/>
        <v>5</v>
      </c>
      <c r="C212" s="95">
        <f t="shared" si="526"/>
        <v>30</v>
      </c>
      <c r="D212" s="95">
        <f t="shared" si="527"/>
        <v>7</v>
      </c>
      <c r="E212" s="156">
        <f t="shared" si="530"/>
        <v>43672</v>
      </c>
      <c r="F212" s="176" t="str">
        <f t="array" ref="F212">IFERROR(INDEX(Etat!A:C,MATCH('2019'!$F$4:$I$4&amp;'2019'!$E212,FNOM&amp;FDATE,0),3)," ")</f>
        <v xml:space="preserve"> </v>
      </c>
      <c r="G212" s="178" t="str">
        <f t="array" ref="G212">IFERROR(INDEX(Etat!A:D,MATCH('2019'!$F$4:$I$4&amp;'2019'!$E212,FNOM&amp;FDATE,0),4)," ")</f>
        <v xml:space="preserve"> </v>
      </c>
      <c r="H212" s="187">
        <f t="shared" si="531"/>
        <v>0</v>
      </c>
      <c r="I212" s="188">
        <f t="shared" si="561"/>
        <v>0</v>
      </c>
      <c r="J212" s="176" t="str">
        <f t="array" ref="J212">IFERROR(INDEX(FDONN,MATCH($J$4&amp;$E212,FNOM&amp;FDATE,0),3)," ")</f>
        <v xml:space="preserve"> </v>
      </c>
      <c r="K212" s="178" t="str">
        <f t="array" ref="K212">IFERROR(INDEX(FDONN,MATCH($J$4&amp;$E212,FNOM&amp;FDATE,0),4)," ")</f>
        <v xml:space="preserve"> </v>
      </c>
      <c r="L212" s="187">
        <f t="shared" si="532"/>
        <v>0</v>
      </c>
      <c r="M212" s="188">
        <f t="shared" si="492"/>
        <v>0</v>
      </c>
      <c r="N212" s="176" t="str">
        <f t="array" ref="N212">IFERROR(INDEX(FDONN,MATCH($N$4&amp;$E212,FNOM&amp;FDATE,0),3)," ")</f>
        <v xml:space="preserve"> </v>
      </c>
      <c r="O212" s="178" t="str">
        <f t="array" ref="O212">IFERROR(INDEX(FDONN,MATCH($N$4&amp;$E212,FNOM&amp;FDATE,0),4)," ")</f>
        <v xml:space="preserve"> </v>
      </c>
      <c r="P212" s="187">
        <f t="shared" si="533"/>
        <v>0</v>
      </c>
      <c r="Q212" s="188">
        <f t="shared" si="493"/>
        <v>0</v>
      </c>
      <c r="R212" s="176" t="str">
        <f t="array" ref="R212">IFERROR(INDEX(FDONN,MATCH($R$4&amp;$E212,FNOM&amp;FDATE,0),3)," ")</f>
        <v xml:space="preserve"> </v>
      </c>
      <c r="S212" s="178" t="str">
        <f t="array" ref="S212">IFERROR(INDEX(FDONN,MATCH($R$4&amp;$E212,FNOM&amp;FDATE,0),4)," ")</f>
        <v xml:space="preserve"> </v>
      </c>
      <c r="T212" s="187">
        <f t="shared" si="534"/>
        <v>0</v>
      </c>
      <c r="U212" s="188">
        <f t="shared" si="494"/>
        <v>0</v>
      </c>
      <c r="V212" s="176" t="str">
        <f t="array" ref="V212">IFERROR(INDEX(FDONN,MATCH($V$4&amp;$E212,FNOM&amp;FDATE,0),3)," ")</f>
        <v xml:space="preserve"> </v>
      </c>
      <c r="W212" s="178" t="str">
        <f t="array" ref="W212">IFERROR(INDEX(FDONN,MATCH($V$4&amp;$E212,FNOM&amp;FDATE,0),4)," ")</f>
        <v xml:space="preserve"> </v>
      </c>
      <c r="X212" s="187">
        <f t="shared" si="535"/>
        <v>0</v>
      </c>
      <c r="Y212" s="188">
        <f t="shared" si="495"/>
        <v>0</v>
      </c>
      <c r="Z212" s="176" t="str">
        <f t="array" ref="Z212">IFERROR(INDEX(FDONN,MATCH($Z$4&amp;$E212,FNOM&amp;FDATE,0),3)," ")</f>
        <v xml:space="preserve"> </v>
      </c>
      <c r="AA212" s="178" t="str">
        <f t="array" ref="AA212">IFERROR(INDEX(FDONN,MATCH($Z$4&amp;$E212,FNOM&amp;FDATE,0),4)," ")</f>
        <v xml:space="preserve"> </v>
      </c>
      <c r="AB212" s="187">
        <f t="shared" si="536"/>
        <v>0</v>
      </c>
      <c r="AC212" s="188">
        <f t="shared" si="496"/>
        <v>0</v>
      </c>
      <c r="AD212" s="176" t="str">
        <f t="shared" si="528"/>
        <v xml:space="preserve"> </v>
      </c>
      <c r="AE212" s="178" t="str">
        <f t="shared" si="529"/>
        <v xml:space="preserve"> </v>
      </c>
      <c r="AF212" s="187">
        <f t="shared" si="537"/>
        <v>0</v>
      </c>
      <c r="AG212" s="188">
        <f t="shared" si="497"/>
        <v>0</v>
      </c>
      <c r="AH212" s="176" t="str">
        <f t="array" ref="AH212">IFERROR(INDEX(FDONN,MATCH($AH$4&amp;$E212,FNOM&amp;FDATE,0),3)," ")</f>
        <v xml:space="preserve"> </v>
      </c>
      <c r="AI212" s="178" t="str">
        <f t="array" ref="AI212">IFERROR(INDEX(FDONN,MATCH($AH$4&amp;$E212,FNOM&amp;FDATE,0),4)," ")</f>
        <v xml:space="preserve"> </v>
      </c>
      <c r="AJ212" s="187">
        <f t="shared" si="538"/>
        <v>0</v>
      </c>
      <c r="AK212" s="188">
        <f t="shared" si="498"/>
        <v>0</v>
      </c>
      <c r="AL212" s="176" t="str">
        <f t="array" ref="AL212">IFERROR(INDEX(FDONN,MATCH($AL$4&amp;$E212,FNOM&amp;FDATE,0),3)," ")</f>
        <v xml:space="preserve"> </v>
      </c>
      <c r="AM212" s="178" t="str">
        <f t="array" ref="AM212">IFERROR(INDEX(FDONN,MATCH($AL$4&amp;$E212,FNOM&amp;FDATE,0),4)," ")</f>
        <v xml:space="preserve"> </v>
      </c>
      <c r="AN212" s="187">
        <f t="shared" si="539"/>
        <v>0</v>
      </c>
      <c r="AO212" s="188">
        <f t="shared" si="499"/>
        <v>0</v>
      </c>
      <c r="AP212" s="176" t="str">
        <f t="array" ref="AP212">IFERROR(INDEX(FDONN,MATCH($AP$4&amp;$E212,FNOM&amp;FDATE,0),3)," ")</f>
        <v xml:space="preserve"> </v>
      </c>
      <c r="AQ212" s="178" t="str">
        <f t="array" ref="AQ212">IFERROR(INDEX(FDONN,MATCH($AP$4&amp;$E212,FNOM&amp;FDATE,0),4)," ")</f>
        <v xml:space="preserve"> </v>
      </c>
      <c r="AR212" s="187">
        <f t="shared" si="540"/>
        <v>0</v>
      </c>
      <c r="AS212" s="188">
        <f t="shared" si="500"/>
        <v>0</v>
      </c>
      <c r="AT212" s="176" t="str">
        <f t="array" ref="AT212">IFERROR(INDEX(FDONN,MATCH($AT$4&amp;$E212,FNOM&amp;FDATE,0),3)," ")</f>
        <v xml:space="preserve"> </v>
      </c>
      <c r="AU212" s="178" t="str">
        <f t="array" ref="AU212">IFERROR(INDEX(FDONN,MATCH($AT$4&amp;$E212,FNOM&amp;FDATE,0),4)," ")</f>
        <v xml:space="preserve"> </v>
      </c>
      <c r="AV212" s="187">
        <f t="shared" si="541"/>
        <v>0</v>
      </c>
      <c r="AW212" s="188">
        <f t="shared" si="501"/>
        <v>0</v>
      </c>
      <c r="AX212" s="176" t="str">
        <f t="array" ref="AX212">IFERROR(INDEX(FDONN,MATCH($AX$4&amp;$E212,FNOM&amp;FDATE,0),3)," ")</f>
        <v xml:space="preserve"> </v>
      </c>
      <c r="AY212" s="178" t="str">
        <f t="array" ref="AY212">IFERROR(INDEX(FDONN,MATCH($AX$4&amp;$E212,FNOM&amp;FDATE,0),4)," ")</f>
        <v xml:space="preserve"> </v>
      </c>
      <c r="AZ212" s="187">
        <f t="shared" si="542"/>
        <v>0</v>
      </c>
      <c r="BA212" s="188">
        <f t="shared" si="502"/>
        <v>0</v>
      </c>
      <c r="BB212" s="176" t="str">
        <f t="array" ref="BB212">IFERROR(INDEX(FDONN,MATCH($BB$4&amp;$E212,FNOM&amp;FDATE,0),3)," ")</f>
        <v xml:space="preserve"> </v>
      </c>
      <c r="BC212" s="178" t="str">
        <f t="array" ref="BC212">IFERROR(INDEX(FDONN,MATCH($BB$4&amp;$E212,FNOM&amp;FDATE,0),4)," ")</f>
        <v xml:space="preserve"> </v>
      </c>
      <c r="BD212" s="187">
        <f t="shared" si="543"/>
        <v>0</v>
      </c>
      <c r="BE212" s="188">
        <f t="shared" si="503"/>
        <v>0</v>
      </c>
      <c r="BF212" s="176" t="str">
        <f t="array" ref="BF212">IFERROR(INDEX(FDONN,MATCH($BF$4&amp;$E212,FNOM&amp;FDATE,0),3)," ")</f>
        <v xml:space="preserve"> </v>
      </c>
      <c r="BG212" s="178" t="str">
        <f t="array" ref="BG212">IFERROR(INDEX(FDONN,MATCH($BF$4&amp;$E212,FNOM&amp;FDATE,0),4)," ")</f>
        <v xml:space="preserve"> </v>
      </c>
      <c r="BH212" s="187">
        <f t="shared" si="544"/>
        <v>0</v>
      </c>
      <c r="BI212" s="188">
        <f t="shared" si="504"/>
        <v>0</v>
      </c>
      <c r="BJ212" s="176" t="str">
        <f t="array" ref="BJ212">IFERROR(INDEX(FDONN,MATCH($BJ$4&amp;$E212,FNOM&amp;FDATE,0),3)," ")</f>
        <v xml:space="preserve"> </v>
      </c>
      <c r="BK212" s="178" t="str">
        <f t="array" ref="BK212">IFERROR(INDEX(FDONN,MATCH($BJ$4&amp;$E212,FNOM&amp;FDATE,0),4)," ")</f>
        <v xml:space="preserve"> </v>
      </c>
      <c r="BL212" s="187">
        <f t="shared" si="545"/>
        <v>0</v>
      </c>
      <c r="BM212" s="188">
        <f t="shared" si="505"/>
        <v>0</v>
      </c>
      <c r="BN212" s="176" t="str">
        <f t="array" ref="BN212">IFERROR(INDEX(FDONN,MATCH($BN$4&amp;$E212,FNOM&amp;FDATE,0),3)," ")</f>
        <v xml:space="preserve"> </v>
      </c>
      <c r="BO212" s="178" t="str">
        <f t="array" ref="BO212">IFERROR(INDEX(FDONN,MATCH($BN$4&amp;$E212,FNOM&amp;FDATE,0),4)," ")</f>
        <v xml:space="preserve"> </v>
      </c>
      <c r="BP212" s="187">
        <f t="shared" si="546"/>
        <v>0</v>
      </c>
      <c r="BQ212" s="188">
        <f t="shared" si="506"/>
        <v>0</v>
      </c>
      <c r="BR212" s="176" t="str">
        <f t="array" ref="BR212">IFERROR(INDEX(FDONN,MATCH($BR$4&amp;$E212,FNOM&amp;FDATE,0),3)," ")</f>
        <v xml:space="preserve"> </v>
      </c>
      <c r="BS212" s="178" t="str">
        <f t="array" ref="BS212">IFERROR(INDEX(FDONN,MATCH($BR$4&amp;$E212,FNOM&amp;FDATE,0),4)," ")</f>
        <v xml:space="preserve"> </v>
      </c>
      <c r="BT212" s="187">
        <f t="shared" si="547"/>
        <v>0</v>
      </c>
      <c r="BU212" s="188">
        <f t="shared" si="507"/>
        <v>0</v>
      </c>
      <c r="BV212" s="176" t="str">
        <f t="array" ref="BV212">IFERROR(INDEX(FDONN,MATCH($BV$4&amp;$E212,FNOM&amp;FDATE,0),3)," ")</f>
        <v xml:space="preserve"> </v>
      </c>
      <c r="BW212" s="178" t="str">
        <f t="array" ref="BW212">IFERROR(INDEX(FDONN,MATCH($BV$4&amp;$E212,FNOM&amp;FDATE,0),4)," ")</f>
        <v xml:space="preserve"> </v>
      </c>
      <c r="BX212" s="187">
        <f t="shared" si="548"/>
        <v>0</v>
      </c>
      <c r="BY212" s="188">
        <f t="shared" si="508"/>
        <v>0</v>
      </c>
      <c r="BZ212" s="176" t="str">
        <f t="array" ref="BZ212">IFERROR(INDEX(FDONN,MATCH($BZ$4&amp;$E212,FNOM&amp;FDATE,0),3)," ")</f>
        <v xml:space="preserve"> </v>
      </c>
      <c r="CA212" s="178" t="str">
        <f t="array" ref="CA212">IFERROR(INDEX(FDONN,MATCH($BZ$4&amp;$E212,FNOM&amp;FDATE,0),4)," ")</f>
        <v xml:space="preserve"> </v>
      </c>
      <c r="CB212" s="187">
        <f t="shared" si="549"/>
        <v>0</v>
      </c>
      <c r="CC212" s="188">
        <f t="shared" si="509"/>
        <v>0</v>
      </c>
      <c r="CD212" s="176" t="str">
        <f t="array" ref="CD212">IFERROR(INDEX(FDONN,MATCH($CD$4&amp;$E212,FNOM&amp;FDATE,0),3)," ")</f>
        <v xml:space="preserve"> </v>
      </c>
      <c r="CE212" s="178" t="str">
        <f t="array" ref="CE212">IFERROR(INDEX(FDONN,MATCH($CD$4&amp;$E212,FNOM&amp;FDATE,0),4)," ")</f>
        <v xml:space="preserve"> </v>
      </c>
      <c r="CF212" s="187">
        <f t="shared" si="550"/>
        <v>0</v>
      </c>
      <c r="CG212" s="188">
        <f t="shared" si="510"/>
        <v>0</v>
      </c>
      <c r="CH212" s="176" t="str">
        <f t="array" ref="CH212">IFERROR(INDEX(FDONN,MATCH($CH$4&amp;$E212,FNOM&amp;FDATE,0),3)," ")</f>
        <v xml:space="preserve"> </v>
      </c>
      <c r="CI212" s="178" t="str">
        <f t="array" ref="CI212">IFERROR(INDEX(FDONN,MATCH($CH$4&amp;$E212,FNOM&amp;FDATE,0),4)," ")</f>
        <v xml:space="preserve"> </v>
      </c>
      <c r="CJ212" s="187">
        <f t="shared" si="551"/>
        <v>0</v>
      </c>
      <c r="CK212" s="188">
        <f t="shared" si="511"/>
        <v>0</v>
      </c>
      <c r="CL212" s="176" t="str">
        <f t="array" ref="CL212">IFERROR(INDEX(FDONN,MATCH($CL$4&amp;$E212,FNOM&amp;FDATE,0),3)," ")</f>
        <v xml:space="preserve"> </v>
      </c>
      <c r="CM212" s="178" t="str">
        <f t="array" ref="CM212">IFERROR(INDEX(FDONN,MATCH($CL$4&amp;$E212,FNOM&amp;FDATE,0),4)," ")</f>
        <v xml:space="preserve"> </v>
      </c>
      <c r="CN212" s="187">
        <f t="shared" si="552"/>
        <v>0</v>
      </c>
      <c r="CO212" s="188">
        <f t="shared" si="512"/>
        <v>0</v>
      </c>
      <c r="CP212" s="176" t="str">
        <f t="array" ref="CP212">IFERROR(INDEX(FDONN,MATCH($CP$4&amp;$E212,FNOM&amp;FDATE,0),3)," ")</f>
        <v xml:space="preserve"> </v>
      </c>
      <c r="CQ212" s="178" t="str">
        <f t="array" ref="CQ212">IFERROR(INDEX(FDONN,MATCH($CP$4&amp;$E212,FNOM&amp;FDATE,0),4)," ")</f>
        <v xml:space="preserve"> </v>
      </c>
      <c r="CR212" s="187">
        <f t="shared" si="553"/>
        <v>0</v>
      </c>
      <c r="CS212" s="188">
        <f t="shared" si="513"/>
        <v>0</v>
      </c>
      <c r="CT212" s="176" t="str">
        <f t="array" ref="CT212">IFERROR(INDEX(FDONN,MATCH($CT$4&amp;$E212,FNOM&amp;FDATE,0),3)," ")</f>
        <v xml:space="preserve"> </v>
      </c>
      <c r="CU212" s="178" t="str">
        <f t="array" ref="CU212">IFERROR(INDEX(FDONN,MATCH($CT$4&amp;$E212,FNOM&amp;FDATE,0),4)," ")</f>
        <v xml:space="preserve"> </v>
      </c>
      <c r="CV212" s="187">
        <f t="shared" si="554"/>
        <v>0</v>
      </c>
      <c r="CW212" s="188">
        <f t="shared" si="514"/>
        <v>0</v>
      </c>
      <c r="CX212" s="176" t="str">
        <f t="array" ref="CX212">IFERROR(INDEX(FDONN,MATCH($CX$4&amp;$E212,FNOM&amp;FDATE,0),3)," ")</f>
        <v xml:space="preserve"> </v>
      </c>
      <c r="CY212" s="178" t="str">
        <f t="array" ref="CY212">IFERROR(INDEX(FDONN,MATCH($CX$4&amp;$E212,FNOM&amp;FDATE,0),4)," ")</f>
        <v xml:space="preserve"> </v>
      </c>
      <c r="CZ212" s="187">
        <f t="shared" si="555"/>
        <v>0</v>
      </c>
      <c r="DA212" s="188">
        <f t="shared" si="515"/>
        <v>0</v>
      </c>
      <c r="DB212" s="176" t="str">
        <f t="array" ref="DB212">IFERROR(INDEX(FDONN,MATCH($DB$4&amp;$E212,FNOM&amp;FDATE,0),3)," ")</f>
        <v xml:space="preserve"> </v>
      </c>
      <c r="DC212" s="178" t="str">
        <f t="array" ref="DC212">IFERROR(INDEX(FDONN,MATCH($DB$4&amp;$E212,FNOM&amp;FDATE,0),4)," ")</f>
        <v xml:space="preserve"> </v>
      </c>
      <c r="DD212" s="187">
        <f t="shared" si="556"/>
        <v>0</v>
      </c>
      <c r="DE212" s="188">
        <f t="shared" si="516"/>
        <v>0</v>
      </c>
      <c r="DF212" s="176" t="str">
        <f t="array" ref="DF212">IFERROR(INDEX(FDONN,MATCH($DF$4&amp;$E212,FNOM&amp;FDATE,0),3)," ")</f>
        <v xml:space="preserve"> </v>
      </c>
      <c r="DG212" s="178" t="str">
        <f t="array" ref="DG212">IFERROR(INDEX(FDONN,MATCH($DF$4&amp;$E212,FNOM&amp;FDATE,0),4)," ")</f>
        <v xml:space="preserve"> </v>
      </c>
      <c r="DH212" s="187">
        <f t="shared" si="557"/>
        <v>0</v>
      </c>
      <c r="DI212" s="188">
        <f t="shared" si="517"/>
        <v>0</v>
      </c>
      <c r="DJ212" s="176" t="str">
        <f t="array" ref="DJ212">IFERROR(INDEX(FDONN,MATCH($DJ$4&amp;$E212,FNOM&amp;FDATE,0),3)," ")</f>
        <v xml:space="preserve"> </v>
      </c>
      <c r="DK212" s="178" t="str">
        <f t="array" ref="DK212">IFERROR(INDEX(FDONN,MATCH($DJ$4&amp;$E212,FNOM&amp;FDATE,0),4)," ")</f>
        <v xml:space="preserve"> </v>
      </c>
      <c r="DL212" s="187">
        <f t="shared" si="558"/>
        <v>0</v>
      </c>
      <c r="DM212" s="188">
        <f t="shared" si="518"/>
        <v>0</v>
      </c>
      <c r="DN212" s="194" t="str">
        <f t="array" ref="DN212">IFERROR(INDEX(FDONN,MATCH($DN$4&amp;$E212,FNOM&amp;FDATE,0),3)," ")</f>
        <v xml:space="preserve"> </v>
      </c>
      <c r="DO212" s="178" t="str">
        <f t="array" ref="DO212">IFERROR(INDEX(FDONN,MATCH($DN$4&amp;$E212,FNOM&amp;FDATE,0),4)," ")</f>
        <v xml:space="preserve"> </v>
      </c>
      <c r="DP212" s="187">
        <f t="shared" si="559"/>
        <v>0</v>
      </c>
      <c r="DQ212" s="188">
        <f t="shared" si="519"/>
        <v>0</v>
      </c>
    </row>
    <row r="213" spans="1:121" ht="16.5" thickBot="1" x14ac:dyDescent="0.3">
      <c r="A213" s="97"/>
      <c r="B213" s="95">
        <f t="shared" si="525"/>
        <v>6</v>
      </c>
      <c r="C213" s="95">
        <f t="shared" si="526"/>
        <v>30</v>
      </c>
      <c r="D213" s="95">
        <f t="shared" si="527"/>
        <v>7</v>
      </c>
      <c r="E213" s="156">
        <f t="shared" si="530"/>
        <v>43673</v>
      </c>
      <c r="F213" s="176" t="str">
        <f t="array" ref="F213">IFERROR(INDEX(Etat!A:C,MATCH('2019'!$F$4:$I$4&amp;'2019'!$E213,FNOM&amp;FDATE,0),3)," ")</f>
        <v xml:space="preserve"> </v>
      </c>
      <c r="G213" s="178" t="str">
        <f t="array" ref="G213">IFERROR(INDEX(Etat!A:D,MATCH('2019'!$F$4:$I$4&amp;'2019'!$E213,FNOM&amp;FDATE,0),4)," ")</f>
        <v xml:space="preserve"> </v>
      </c>
      <c r="H213" s="187">
        <f t="shared" si="531"/>
        <v>0</v>
      </c>
      <c r="I213" s="188">
        <f t="shared" si="561"/>
        <v>0</v>
      </c>
      <c r="J213" s="176" t="str">
        <f t="array" ref="J213">IFERROR(INDEX(FDONN,MATCH($J$4&amp;$E213,FNOM&amp;FDATE,0),3)," ")</f>
        <v xml:space="preserve"> </v>
      </c>
      <c r="K213" s="178" t="str">
        <f t="array" ref="K213">IFERROR(INDEX(FDONN,MATCH($J$4&amp;$E213,FNOM&amp;FDATE,0),4)," ")</f>
        <v xml:space="preserve"> </v>
      </c>
      <c r="L213" s="187">
        <f t="shared" si="532"/>
        <v>0</v>
      </c>
      <c r="M213" s="188">
        <f t="shared" si="492"/>
        <v>0</v>
      </c>
      <c r="N213" s="176" t="str">
        <f t="array" ref="N213">IFERROR(INDEX(FDONN,MATCH($N$4&amp;$E213,FNOM&amp;FDATE,0),3)," ")</f>
        <v xml:space="preserve"> </v>
      </c>
      <c r="O213" s="178" t="str">
        <f t="array" ref="O213">IFERROR(INDEX(FDONN,MATCH($N$4&amp;$E213,FNOM&amp;FDATE,0),4)," ")</f>
        <v xml:space="preserve"> </v>
      </c>
      <c r="P213" s="187">
        <f t="shared" si="533"/>
        <v>0</v>
      </c>
      <c r="Q213" s="188">
        <f t="shared" si="493"/>
        <v>0</v>
      </c>
      <c r="R213" s="176" t="str">
        <f t="array" ref="R213">IFERROR(INDEX(FDONN,MATCH($R$4&amp;$E213,FNOM&amp;FDATE,0),3)," ")</f>
        <v xml:space="preserve"> </v>
      </c>
      <c r="S213" s="178" t="str">
        <f t="array" ref="S213">IFERROR(INDEX(FDONN,MATCH($R$4&amp;$E213,FNOM&amp;FDATE,0),4)," ")</f>
        <v xml:space="preserve"> </v>
      </c>
      <c r="T213" s="187">
        <f t="shared" si="534"/>
        <v>0</v>
      </c>
      <c r="U213" s="188">
        <f t="shared" si="494"/>
        <v>0</v>
      </c>
      <c r="V213" s="176" t="str">
        <f t="array" ref="V213">IFERROR(INDEX(FDONN,MATCH($V$4&amp;$E213,FNOM&amp;FDATE,0),3)," ")</f>
        <v xml:space="preserve"> </v>
      </c>
      <c r="W213" s="178" t="str">
        <f t="array" ref="W213">IFERROR(INDEX(FDONN,MATCH($V$4&amp;$E213,FNOM&amp;FDATE,0),4)," ")</f>
        <v xml:space="preserve"> </v>
      </c>
      <c r="X213" s="187">
        <f t="shared" si="535"/>
        <v>0</v>
      </c>
      <c r="Y213" s="188">
        <f t="shared" si="495"/>
        <v>0</v>
      </c>
      <c r="Z213" s="176" t="str">
        <f t="array" ref="Z213">IFERROR(INDEX(FDONN,MATCH($Z$4&amp;$E213,FNOM&amp;FDATE,0),3)," ")</f>
        <v xml:space="preserve"> </v>
      </c>
      <c r="AA213" s="178" t="str">
        <f t="array" ref="AA213">IFERROR(INDEX(FDONN,MATCH($Z$4&amp;$E213,FNOM&amp;FDATE,0),4)," ")</f>
        <v xml:space="preserve"> </v>
      </c>
      <c r="AB213" s="187">
        <f t="shared" si="536"/>
        <v>0</v>
      </c>
      <c r="AC213" s="188">
        <f t="shared" si="496"/>
        <v>0</v>
      </c>
      <c r="AD213" s="176" t="str">
        <f t="shared" si="528"/>
        <v xml:space="preserve"> </v>
      </c>
      <c r="AE213" s="178" t="str">
        <f t="shared" si="529"/>
        <v xml:space="preserve"> </v>
      </c>
      <c r="AF213" s="187">
        <f t="shared" si="537"/>
        <v>0</v>
      </c>
      <c r="AG213" s="188">
        <f t="shared" si="497"/>
        <v>0</v>
      </c>
      <c r="AH213" s="176" t="str">
        <f t="array" ref="AH213">IFERROR(INDEX(FDONN,MATCH($AH$4&amp;$E213,FNOM&amp;FDATE,0),3)," ")</f>
        <v xml:space="preserve"> </v>
      </c>
      <c r="AI213" s="178" t="str">
        <f t="array" ref="AI213">IFERROR(INDEX(FDONN,MATCH($AH$4&amp;$E213,FNOM&amp;FDATE,0),4)," ")</f>
        <v xml:space="preserve"> </v>
      </c>
      <c r="AJ213" s="187">
        <f t="shared" si="538"/>
        <v>0</v>
      </c>
      <c r="AK213" s="188">
        <f t="shared" si="498"/>
        <v>0</v>
      </c>
      <c r="AL213" s="176" t="str">
        <f t="array" ref="AL213">IFERROR(INDEX(FDONN,MATCH($AL$4&amp;$E213,FNOM&amp;FDATE,0),3)," ")</f>
        <v xml:space="preserve"> </v>
      </c>
      <c r="AM213" s="178" t="str">
        <f t="array" ref="AM213">IFERROR(INDEX(FDONN,MATCH($AL$4&amp;$E213,FNOM&amp;FDATE,0),4)," ")</f>
        <v xml:space="preserve"> </v>
      </c>
      <c r="AN213" s="187">
        <f t="shared" si="539"/>
        <v>0</v>
      </c>
      <c r="AO213" s="188">
        <f t="shared" si="499"/>
        <v>0</v>
      </c>
      <c r="AP213" s="176" t="str">
        <f t="array" ref="AP213">IFERROR(INDEX(FDONN,MATCH($AP$4&amp;$E213,FNOM&amp;FDATE,0),3)," ")</f>
        <v xml:space="preserve"> </v>
      </c>
      <c r="AQ213" s="178" t="str">
        <f t="array" ref="AQ213">IFERROR(INDEX(FDONN,MATCH($AP$4&amp;$E213,FNOM&amp;FDATE,0),4)," ")</f>
        <v xml:space="preserve"> </v>
      </c>
      <c r="AR213" s="187">
        <f t="shared" si="540"/>
        <v>0</v>
      </c>
      <c r="AS213" s="188">
        <f t="shared" si="500"/>
        <v>0</v>
      </c>
      <c r="AT213" s="176" t="str">
        <f t="array" ref="AT213">IFERROR(INDEX(FDONN,MATCH($AT$4&amp;$E213,FNOM&amp;FDATE,0),3)," ")</f>
        <v xml:space="preserve"> </v>
      </c>
      <c r="AU213" s="178" t="str">
        <f t="array" ref="AU213">IFERROR(INDEX(FDONN,MATCH($AT$4&amp;$E213,FNOM&amp;FDATE,0),4)," ")</f>
        <v xml:space="preserve"> </v>
      </c>
      <c r="AV213" s="187">
        <f t="shared" si="541"/>
        <v>0</v>
      </c>
      <c r="AW213" s="188">
        <f t="shared" si="501"/>
        <v>0</v>
      </c>
      <c r="AX213" s="176" t="str">
        <f t="array" ref="AX213">IFERROR(INDEX(FDONN,MATCH($AX$4&amp;$E213,FNOM&amp;FDATE,0),3)," ")</f>
        <v xml:space="preserve"> </v>
      </c>
      <c r="AY213" s="178" t="str">
        <f t="array" ref="AY213">IFERROR(INDEX(FDONN,MATCH($AX$4&amp;$E213,FNOM&amp;FDATE,0),4)," ")</f>
        <v xml:space="preserve"> </v>
      </c>
      <c r="AZ213" s="187">
        <f t="shared" si="542"/>
        <v>0</v>
      </c>
      <c r="BA213" s="188">
        <f t="shared" si="502"/>
        <v>0</v>
      </c>
      <c r="BB213" s="176" t="str">
        <f t="array" ref="BB213">IFERROR(INDEX(FDONN,MATCH($BB$4&amp;$E213,FNOM&amp;FDATE,0),3)," ")</f>
        <v xml:space="preserve"> </v>
      </c>
      <c r="BC213" s="178" t="str">
        <f t="array" ref="BC213">IFERROR(INDEX(FDONN,MATCH($BB$4&amp;$E213,FNOM&amp;FDATE,0),4)," ")</f>
        <v xml:space="preserve"> </v>
      </c>
      <c r="BD213" s="187">
        <f t="shared" si="543"/>
        <v>0</v>
      </c>
      <c r="BE213" s="188">
        <f t="shared" si="503"/>
        <v>0</v>
      </c>
      <c r="BF213" s="176" t="str">
        <f t="array" ref="BF213">IFERROR(INDEX(FDONN,MATCH($BF$4&amp;$E213,FNOM&amp;FDATE,0),3)," ")</f>
        <v xml:space="preserve"> </v>
      </c>
      <c r="BG213" s="178" t="str">
        <f t="array" ref="BG213">IFERROR(INDEX(FDONN,MATCH($BF$4&amp;$E213,FNOM&amp;FDATE,0),4)," ")</f>
        <v xml:space="preserve"> </v>
      </c>
      <c r="BH213" s="187">
        <f t="shared" si="544"/>
        <v>0</v>
      </c>
      <c r="BI213" s="188">
        <f t="shared" si="504"/>
        <v>0</v>
      </c>
      <c r="BJ213" s="176" t="str">
        <f t="array" ref="BJ213">IFERROR(INDEX(FDONN,MATCH($BJ$4&amp;$E213,FNOM&amp;FDATE,0),3)," ")</f>
        <v xml:space="preserve"> </v>
      </c>
      <c r="BK213" s="178" t="str">
        <f t="array" ref="BK213">IFERROR(INDEX(FDONN,MATCH($BJ$4&amp;$E213,FNOM&amp;FDATE,0),4)," ")</f>
        <v xml:space="preserve"> </v>
      </c>
      <c r="BL213" s="187">
        <f t="shared" si="545"/>
        <v>0</v>
      </c>
      <c r="BM213" s="188">
        <f t="shared" si="505"/>
        <v>0</v>
      </c>
      <c r="BN213" s="176" t="str">
        <f t="array" ref="BN213">IFERROR(INDEX(FDONN,MATCH($BN$4&amp;$E213,FNOM&amp;FDATE,0),3)," ")</f>
        <v xml:space="preserve"> </v>
      </c>
      <c r="BO213" s="178" t="str">
        <f t="array" ref="BO213">IFERROR(INDEX(FDONN,MATCH($BN$4&amp;$E213,FNOM&amp;FDATE,0),4)," ")</f>
        <v xml:space="preserve"> </v>
      </c>
      <c r="BP213" s="187">
        <f t="shared" si="546"/>
        <v>0</v>
      </c>
      <c r="BQ213" s="188">
        <f t="shared" si="506"/>
        <v>0</v>
      </c>
      <c r="BR213" s="176" t="str">
        <f t="array" ref="BR213">IFERROR(INDEX(FDONN,MATCH($BR$4&amp;$E213,FNOM&amp;FDATE,0),3)," ")</f>
        <v xml:space="preserve"> </v>
      </c>
      <c r="BS213" s="178" t="str">
        <f t="array" ref="BS213">IFERROR(INDEX(FDONN,MATCH($BR$4&amp;$E213,FNOM&amp;FDATE,0),4)," ")</f>
        <v xml:space="preserve"> </v>
      </c>
      <c r="BT213" s="187">
        <f t="shared" si="547"/>
        <v>0</v>
      </c>
      <c r="BU213" s="188">
        <f t="shared" si="507"/>
        <v>0</v>
      </c>
      <c r="BV213" s="176" t="str">
        <f t="array" ref="BV213">IFERROR(INDEX(FDONN,MATCH($BV$4&amp;$E213,FNOM&amp;FDATE,0),3)," ")</f>
        <v xml:space="preserve"> </v>
      </c>
      <c r="BW213" s="178" t="str">
        <f t="array" ref="BW213">IFERROR(INDEX(FDONN,MATCH($BV$4&amp;$E213,FNOM&amp;FDATE,0),4)," ")</f>
        <v xml:space="preserve"> </v>
      </c>
      <c r="BX213" s="187">
        <f t="shared" si="548"/>
        <v>0</v>
      </c>
      <c r="BY213" s="188">
        <f t="shared" si="508"/>
        <v>0</v>
      </c>
      <c r="BZ213" s="176" t="str">
        <f t="array" ref="BZ213">IFERROR(INDEX(FDONN,MATCH($BZ$4&amp;$E213,FNOM&amp;FDATE,0),3)," ")</f>
        <v xml:space="preserve"> </v>
      </c>
      <c r="CA213" s="178" t="str">
        <f t="array" ref="CA213">IFERROR(INDEX(FDONN,MATCH($BZ$4&amp;$E213,FNOM&amp;FDATE,0),4)," ")</f>
        <v xml:space="preserve"> </v>
      </c>
      <c r="CB213" s="187">
        <f t="shared" si="549"/>
        <v>0</v>
      </c>
      <c r="CC213" s="188">
        <f t="shared" si="509"/>
        <v>0</v>
      </c>
      <c r="CD213" s="176" t="str">
        <f t="array" ref="CD213">IFERROR(INDEX(FDONN,MATCH($CD$4&amp;$E213,FNOM&amp;FDATE,0),3)," ")</f>
        <v xml:space="preserve"> </v>
      </c>
      <c r="CE213" s="178" t="str">
        <f t="array" ref="CE213">IFERROR(INDEX(FDONN,MATCH($CD$4&amp;$E213,FNOM&amp;FDATE,0),4)," ")</f>
        <v xml:space="preserve"> </v>
      </c>
      <c r="CF213" s="187">
        <f t="shared" si="550"/>
        <v>0</v>
      </c>
      <c r="CG213" s="188">
        <f t="shared" si="510"/>
        <v>0</v>
      </c>
      <c r="CH213" s="176" t="str">
        <f t="array" ref="CH213">IFERROR(INDEX(FDONN,MATCH($CH$4&amp;$E213,FNOM&amp;FDATE,0),3)," ")</f>
        <v xml:space="preserve"> </v>
      </c>
      <c r="CI213" s="178" t="str">
        <f t="array" ref="CI213">IFERROR(INDEX(FDONN,MATCH($CH$4&amp;$E213,FNOM&amp;FDATE,0),4)," ")</f>
        <v xml:space="preserve"> </v>
      </c>
      <c r="CJ213" s="187">
        <f t="shared" si="551"/>
        <v>0</v>
      </c>
      <c r="CK213" s="188">
        <f t="shared" si="511"/>
        <v>0</v>
      </c>
      <c r="CL213" s="176" t="str">
        <f t="array" ref="CL213">IFERROR(INDEX(FDONN,MATCH($CL$4&amp;$E213,FNOM&amp;FDATE,0),3)," ")</f>
        <v xml:space="preserve"> </v>
      </c>
      <c r="CM213" s="178" t="str">
        <f t="array" ref="CM213">IFERROR(INDEX(FDONN,MATCH($CL$4&amp;$E213,FNOM&amp;FDATE,0),4)," ")</f>
        <v xml:space="preserve"> </v>
      </c>
      <c r="CN213" s="187">
        <f t="shared" si="552"/>
        <v>0</v>
      </c>
      <c r="CO213" s="188">
        <f t="shared" si="512"/>
        <v>0</v>
      </c>
      <c r="CP213" s="176" t="str">
        <f t="array" ref="CP213">IFERROR(INDEX(FDONN,MATCH($CP$4&amp;$E213,FNOM&amp;FDATE,0),3)," ")</f>
        <v xml:space="preserve"> </v>
      </c>
      <c r="CQ213" s="178" t="str">
        <f t="array" ref="CQ213">IFERROR(INDEX(FDONN,MATCH($CP$4&amp;$E213,FNOM&amp;FDATE,0),4)," ")</f>
        <v xml:space="preserve"> </v>
      </c>
      <c r="CR213" s="187">
        <f t="shared" si="553"/>
        <v>0</v>
      </c>
      <c r="CS213" s="188">
        <f t="shared" si="513"/>
        <v>0</v>
      </c>
      <c r="CT213" s="176" t="str">
        <f t="array" ref="CT213">IFERROR(INDEX(FDONN,MATCH($CT$4&amp;$E213,FNOM&amp;FDATE,0),3)," ")</f>
        <v xml:space="preserve"> </v>
      </c>
      <c r="CU213" s="178" t="str">
        <f t="array" ref="CU213">IFERROR(INDEX(FDONN,MATCH($CT$4&amp;$E213,FNOM&amp;FDATE,0),4)," ")</f>
        <v xml:space="preserve"> </v>
      </c>
      <c r="CV213" s="187">
        <f t="shared" si="554"/>
        <v>0</v>
      </c>
      <c r="CW213" s="188">
        <f t="shared" si="514"/>
        <v>0</v>
      </c>
      <c r="CX213" s="176" t="str">
        <f t="array" ref="CX213">IFERROR(INDEX(FDONN,MATCH($CX$4&amp;$E213,FNOM&amp;FDATE,0),3)," ")</f>
        <v xml:space="preserve"> </v>
      </c>
      <c r="CY213" s="178" t="str">
        <f t="array" ref="CY213">IFERROR(INDEX(FDONN,MATCH($CX$4&amp;$E213,FNOM&amp;FDATE,0),4)," ")</f>
        <v xml:space="preserve"> </v>
      </c>
      <c r="CZ213" s="187">
        <f t="shared" si="555"/>
        <v>0</v>
      </c>
      <c r="DA213" s="188">
        <f t="shared" si="515"/>
        <v>0</v>
      </c>
      <c r="DB213" s="176" t="str">
        <f t="array" ref="DB213">IFERROR(INDEX(FDONN,MATCH($DB$4&amp;$E213,FNOM&amp;FDATE,0),3)," ")</f>
        <v xml:space="preserve"> </v>
      </c>
      <c r="DC213" s="178" t="str">
        <f t="array" ref="DC213">IFERROR(INDEX(FDONN,MATCH($DB$4&amp;$E213,FNOM&amp;FDATE,0),4)," ")</f>
        <v xml:space="preserve"> </v>
      </c>
      <c r="DD213" s="187">
        <f t="shared" si="556"/>
        <v>0</v>
      </c>
      <c r="DE213" s="188">
        <f t="shared" si="516"/>
        <v>0</v>
      </c>
      <c r="DF213" s="176" t="str">
        <f t="array" ref="DF213">IFERROR(INDEX(FDONN,MATCH($DF$4&amp;$E213,FNOM&amp;FDATE,0),3)," ")</f>
        <v xml:space="preserve"> </v>
      </c>
      <c r="DG213" s="178" t="str">
        <f t="array" ref="DG213">IFERROR(INDEX(FDONN,MATCH($DF$4&amp;$E213,FNOM&amp;FDATE,0),4)," ")</f>
        <v xml:space="preserve"> </v>
      </c>
      <c r="DH213" s="187">
        <f t="shared" si="557"/>
        <v>0</v>
      </c>
      <c r="DI213" s="188">
        <f t="shared" si="517"/>
        <v>0</v>
      </c>
      <c r="DJ213" s="176" t="str">
        <f t="array" ref="DJ213">IFERROR(INDEX(FDONN,MATCH($DJ$4&amp;$E213,FNOM&amp;FDATE,0),3)," ")</f>
        <v xml:space="preserve"> </v>
      </c>
      <c r="DK213" s="178" t="str">
        <f t="array" ref="DK213">IFERROR(INDEX(FDONN,MATCH($DJ$4&amp;$E213,FNOM&amp;FDATE,0),4)," ")</f>
        <v xml:space="preserve"> </v>
      </c>
      <c r="DL213" s="187">
        <f t="shared" si="558"/>
        <v>0</v>
      </c>
      <c r="DM213" s="188">
        <f t="shared" si="518"/>
        <v>0</v>
      </c>
      <c r="DN213" s="194" t="str">
        <f t="array" ref="DN213">IFERROR(INDEX(FDONN,MATCH($DN$4&amp;$E213,FNOM&amp;FDATE,0),3)," ")</f>
        <v xml:space="preserve"> </v>
      </c>
      <c r="DO213" s="178" t="str">
        <f t="array" ref="DO213">IFERROR(INDEX(FDONN,MATCH($DN$4&amp;$E213,FNOM&amp;FDATE,0),4)," ")</f>
        <v xml:space="preserve"> </v>
      </c>
      <c r="DP213" s="187">
        <f t="shared" si="559"/>
        <v>0</v>
      </c>
      <c r="DQ213" s="188">
        <f t="shared" si="519"/>
        <v>0</v>
      </c>
    </row>
    <row r="214" spans="1:121" ht="16.5" thickBot="1" x14ac:dyDescent="0.3">
      <c r="A214" s="97"/>
      <c r="B214" s="95">
        <f t="shared" si="525"/>
        <v>7</v>
      </c>
      <c r="C214" s="95">
        <f t="shared" si="526"/>
        <v>30</v>
      </c>
      <c r="D214" s="95">
        <f t="shared" si="527"/>
        <v>7</v>
      </c>
      <c r="E214" s="156">
        <f t="shared" si="530"/>
        <v>43674</v>
      </c>
      <c r="F214" s="176" t="str">
        <f t="array" ref="F214">IFERROR(INDEX(Etat!A:C,MATCH('2019'!$F$4:$I$4&amp;'2019'!$E214,FNOM&amp;FDATE,0),3)," ")</f>
        <v xml:space="preserve"> </v>
      </c>
      <c r="G214" s="178" t="str">
        <f t="array" ref="G214">IFERROR(INDEX(Etat!A:D,MATCH('2019'!$F$4:$I$4&amp;'2019'!$E214,FNOM&amp;FDATE,0),4)," ")</f>
        <v xml:space="preserve"> </v>
      </c>
      <c r="H214" s="187">
        <f t="shared" si="531"/>
        <v>0</v>
      </c>
      <c r="I214" s="188">
        <f t="shared" si="561"/>
        <v>0</v>
      </c>
      <c r="J214" s="176" t="str">
        <f t="array" ref="J214">IFERROR(INDEX(FDONN,MATCH($J$4&amp;$E214,FNOM&amp;FDATE,0),3)," ")</f>
        <v xml:space="preserve"> </v>
      </c>
      <c r="K214" s="178" t="str">
        <f t="array" ref="K214">IFERROR(INDEX(FDONN,MATCH($J$4&amp;$E214,FNOM&amp;FDATE,0),4)," ")</f>
        <v xml:space="preserve"> </v>
      </c>
      <c r="L214" s="187">
        <f t="shared" si="532"/>
        <v>0</v>
      </c>
      <c r="M214" s="188">
        <f t="shared" si="492"/>
        <v>0</v>
      </c>
      <c r="N214" s="176" t="str">
        <f t="array" ref="N214">IFERROR(INDEX(FDONN,MATCH($N$4&amp;$E214,FNOM&amp;FDATE,0),3)," ")</f>
        <v xml:space="preserve"> </v>
      </c>
      <c r="O214" s="178" t="str">
        <f t="array" ref="O214">IFERROR(INDEX(FDONN,MATCH($N$4&amp;$E214,FNOM&amp;FDATE,0),4)," ")</f>
        <v xml:space="preserve"> </v>
      </c>
      <c r="P214" s="187">
        <f t="shared" si="533"/>
        <v>0</v>
      </c>
      <c r="Q214" s="188">
        <f t="shared" si="493"/>
        <v>0</v>
      </c>
      <c r="R214" s="176" t="str">
        <f t="array" ref="R214">IFERROR(INDEX(FDONN,MATCH($R$4&amp;$E214,FNOM&amp;FDATE,0),3)," ")</f>
        <v xml:space="preserve"> </v>
      </c>
      <c r="S214" s="178" t="str">
        <f t="array" ref="S214">IFERROR(INDEX(FDONN,MATCH($R$4&amp;$E214,FNOM&amp;FDATE,0),4)," ")</f>
        <v xml:space="preserve"> </v>
      </c>
      <c r="T214" s="187">
        <f t="shared" si="534"/>
        <v>0</v>
      </c>
      <c r="U214" s="188">
        <f t="shared" si="494"/>
        <v>0</v>
      </c>
      <c r="V214" s="176" t="str">
        <f t="array" ref="V214">IFERROR(INDEX(FDONN,MATCH($V$4&amp;$E214,FNOM&amp;FDATE,0),3)," ")</f>
        <v xml:space="preserve"> </v>
      </c>
      <c r="W214" s="178" t="str">
        <f t="array" ref="W214">IFERROR(INDEX(FDONN,MATCH($V$4&amp;$E214,FNOM&amp;FDATE,0),4)," ")</f>
        <v xml:space="preserve"> </v>
      </c>
      <c r="X214" s="187">
        <f t="shared" si="535"/>
        <v>0</v>
      </c>
      <c r="Y214" s="188">
        <f t="shared" si="495"/>
        <v>0</v>
      </c>
      <c r="Z214" s="176" t="str">
        <f t="array" ref="Z214">IFERROR(INDEX(FDONN,MATCH($Z$4&amp;$E214,FNOM&amp;FDATE,0),3)," ")</f>
        <v xml:space="preserve"> </v>
      </c>
      <c r="AA214" s="178" t="str">
        <f t="array" ref="AA214">IFERROR(INDEX(FDONN,MATCH($Z$4&amp;$E214,FNOM&amp;FDATE,0),4)," ")</f>
        <v xml:space="preserve"> </v>
      </c>
      <c r="AB214" s="187">
        <f t="shared" si="536"/>
        <v>0</v>
      </c>
      <c r="AC214" s="188">
        <f t="shared" si="496"/>
        <v>0</v>
      </c>
      <c r="AD214" s="176" t="str">
        <f t="shared" si="528"/>
        <v xml:space="preserve"> </v>
      </c>
      <c r="AE214" s="178" t="str">
        <f t="shared" si="529"/>
        <v xml:space="preserve"> </v>
      </c>
      <c r="AF214" s="187">
        <f t="shared" si="537"/>
        <v>0</v>
      </c>
      <c r="AG214" s="188">
        <f t="shared" si="497"/>
        <v>0</v>
      </c>
      <c r="AH214" s="176" t="str">
        <f t="array" ref="AH214">IFERROR(INDEX(FDONN,MATCH($AH$4&amp;$E214,FNOM&amp;FDATE,0),3)," ")</f>
        <v xml:space="preserve"> </v>
      </c>
      <c r="AI214" s="178" t="str">
        <f t="array" ref="AI214">IFERROR(INDEX(FDONN,MATCH($AH$4&amp;$E214,FNOM&amp;FDATE,0),4)," ")</f>
        <v xml:space="preserve"> </v>
      </c>
      <c r="AJ214" s="187">
        <f t="shared" si="538"/>
        <v>0</v>
      </c>
      <c r="AK214" s="188">
        <f t="shared" si="498"/>
        <v>0</v>
      </c>
      <c r="AL214" s="176" t="str">
        <f t="array" ref="AL214">IFERROR(INDEX(FDONN,MATCH($AL$4&amp;$E214,FNOM&amp;FDATE,0),3)," ")</f>
        <v xml:space="preserve"> </v>
      </c>
      <c r="AM214" s="178" t="str">
        <f t="array" ref="AM214">IFERROR(INDEX(FDONN,MATCH($AL$4&amp;$E214,FNOM&amp;FDATE,0),4)," ")</f>
        <v xml:space="preserve"> </v>
      </c>
      <c r="AN214" s="187">
        <f t="shared" si="539"/>
        <v>0</v>
      </c>
      <c r="AO214" s="188">
        <f t="shared" si="499"/>
        <v>0</v>
      </c>
      <c r="AP214" s="176" t="str">
        <f t="array" ref="AP214">IFERROR(INDEX(FDONN,MATCH($AP$4&amp;$E214,FNOM&amp;FDATE,0),3)," ")</f>
        <v xml:space="preserve"> </v>
      </c>
      <c r="AQ214" s="178" t="str">
        <f t="array" ref="AQ214">IFERROR(INDEX(FDONN,MATCH($AP$4&amp;$E214,FNOM&amp;FDATE,0),4)," ")</f>
        <v xml:space="preserve"> </v>
      </c>
      <c r="AR214" s="187">
        <f t="shared" si="540"/>
        <v>0</v>
      </c>
      <c r="AS214" s="188">
        <f t="shared" si="500"/>
        <v>0</v>
      </c>
      <c r="AT214" s="176" t="str">
        <f t="array" ref="AT214">IFERROR(INDEX(FDONN,MATCH($AT$4&amp;$E214,FNOM&amp;FDATE,0),3)," ")</f>
        <v xml:space="preserve"> </v>
      </c>
      <c r="AU214" s="178" t="str">
        <f t="array" ref="AU214">IFERROR(INDEX(FDONN,MATCH($AT$4&amp;$E214,FNOM&amp;FDATE,0),4)," ")</f>
        <v xml:space="preserve"> </v>
      </c>
      <c r="AV214" s="187">
        <f t="shared" si="541"/>
        <v>0</v>
      </c>
      <c r="AW214" s="188">
        <f t="shared" si="501"/>
        <v>0</v>
      </c>
      <c r="AX214" s="176" t="str">
        <f t="array" ref="AX214">IFERROR(INDEX(FDONN,MATCH($AX$4&amp;$E214,FNOM&amp;FDATE,0),3)," ")</f>
        <v xml:space="preserve"> </v>
      </c>
      <c r="AY214" s="178" t="str">
        <f t="array" ref="AY214">IFERROR(INDEX(FDONN,MATCH($AX$4&amp;$E214,FNOM&amp;FDATE,0),4)," ")</f>
        <v xml:space="preserve"> </v>
      </c>
      <c r="AZ214" s="187">
        <f t="shared" si="542"/>
        <v>0</v>
      </c>
      <c r="BA214" s="188">
        <f t="shared" si="502"/>
        <v>0</v>
      </c>
      <c r="BB214" s="176" t="str">
        <f t="array" ref="BB214">IFERROR(INDEX(FDONN,MATCH($BB$4&amp;$E214,FNOM&amp;FDATE,0),3)," ")</f>
        <v xml:space="preserve"> </v>
      </c>
      <c r="BC214" s="178" t="str">
        <f t="array" ref="BC214">IFERROR(INDEX(FDONN,MATCH($BB$4&amp;$E214,FNOM&amp;FDATE,0),4)," ")</f>
        <v xml:space="preserve"> </v>
      </c>
      <c r="BD214" s="187">
        <f t="shared" si="543"/>
        <v>0</v>
      </c>
      <c r="BE214" s="188">
        <f t="shared" si="503"/>
        <v>0</v>
      </c>
      <c r="BF214" s="176" t="str">
        <f t="array" ref="BF214">IFERROR(INDEX(FDONN,MATCH($BF$4&amp;$E214,FNOM&amp;FDATE,0),3)," ")</f>
        <v xml:space="preserve"> </v>
      </c>
      <c r="BG214" s="178" t="str">
        <f t="array" ref="BG214">IFERROR(INDEX(FDONN,MATCH($BF$4&amp;$E214,FNOM&amp;FDATE,0),4)," ")</f>
        <v xml:space="preserve"> </v>
      </c>
      <c r="BH214" s="187">
        <f t="shared" si="544"/>
        <v>0</v>
      </c>
      <c r="BI214" s="188">
        <f t="shared" si="504"/>
        <v>0</v>
      </c>
      <c r="BJ214" s="176" t="str">
        <f t="array" ref="BJ214">IFERROR(INDEX(FDONN,MATCH($BJ$4&amp;$E214,FNOM&amp;FDATE,0),3)," ")</f>
        <v xml:space="preserve"> </v>
      </c>
      <c r="BK214" s="178" t="str">
        <f t="array" ref="BK214">IFERROR(INDEX(FDONN,MATCH($BJ$4&amp;$E214,FNOM&amp;FDATE,0),4)," ")</f>
        <v xml:space="preserve"> </v>
      </c>
      <c r="BL214" s="187">
        <f t="shared" si="545"/>
        <v>0</v>
      </c>
      <c r="BM214" s="188">
        <f t="shared" si="505"/>
        <v>0</v>
      </c>
      <c r="BN214" s="176" t="str">
        <f t="array" ref="BN214">IFERROR(INDEX(FDONN,MATCH($BN$4&amp;$E214,FNOM&amp;FDATE,0),3)," ")</f>
        <v xml:space="preserve"> </v>
      </c>
      <c r="BO214" s="178" t="str">
        <f t="array" ref="BO214">IFERROR(INDEX(FDONN,MATCH($BN$4&amp;$E214,FNOM&amp;FDATE,0),4)," ")</f>
        <v xml:space="preserve"> </v>
      </c>
      <c r="BP214" s="187">
        <f t="shared" si="546"/>
        <v>0</v>
      </c>
      <c r="BQ214" s="188">
        <f t="shared" si="506"/>
        <v>0</v>
      </c>
      <c r="BR214" s="176" t="str">
        <f t="array" ref="BR214">IFERROR(INDEX(FDONN,MATCH($BR$4&amp;$E214,FNOM&amp;FDATE,0),3)," ")</f>
        <v xml:space="preserve"> </v>
      </c>
      <c r="BS214" s="178" t="str">
        <f t="array" ref="BS214">IFERROR(INDEX(FDONN,MATCH($BR$4&amp;$E214,FNOM&amp;FDATE,0),4)," ")</f>
        <v xml:space="preserve"> </v>
      </c>
      <c r="BT214" s="187">
        <f t="shared" si="547"/>
        <v>0</v>
      </c>
      <c r="BU214" s="188">
        <f t="shared" si="507"/>
        <v>0</v>
      </c>
      <c r="BV214" s="176" t="str">
        <f t="array" ref="BV214">IFERROR(INDEX(FDONN,MATCH($BV$4&amp;$E214,FNOM&amp;FDATE,0),3)," ")</f>
        <v xml:space="preserve"> </v>
      </c>
      <c r="BW214" s="178" t="str">
        <f t="array" ref="BW214">IFERROR(INDEX(FDONN,MATCH($BV$4&amp;$E214,FNOM&amp;FDATE,0),4)," ")</f>
        <v xml:space="preserve"> </v>
      </c>
      <c r="BX214" s="187">
        <f t="shared" si="548"/>
        <v>0</v>
      </c>
      <c r="BY214" s="188">
        <f t="shared" si="508"/>
        <v>0</v>
      </c>
      <c r="BZ214" s="176" t="str">
        <f t="array" ref="BZ214">IFERROR(INDEX(FDONN,MATCH($BZ$4&amp;$E214,FNOM&amp;FDATE,0),3)," ")</f>
        <v xml:space="preserve"> </v>
      </c>
      <c r="CA214" s="178" t="str">
        <f t="array" ref="CA214">IFERROR(INDEX(FDONN,MATCH($BZ$4&amp;$E214,FNOM&amp;FDATE,0),4)," ")</f>
        <v xml:space="preserve"> </v>
      </c>
      <c r="CB214" s="187">
        <f t="shared" si="549"/>
        <v>0</v>
      </c>
      <c r="CC214" s="188">
        <f t="shared" si="509"/>
        <v>0</v>
      </c>
      <c r="CD214" s="176" t="str">
        <f t="array" ref="CD214">IFERROR(INDEX(FDONN,MATCH($CD$4&amp;$E214,FNOM&amp;FDATE,0),3)," ")</f>
        <v xml:space="preserve"> </v>
      </c>
      <c r="CE214" s="178" t="str">
        <f t="array" ref="CE214">IFERROR(INDEX(FDONN,MATCH($CD$4&amp;$E214,FNOM&amp;FDATE,0),4)," ")</f>
        <v xml:space="preserve"> </v>
      </c>
      <c r="CF214" s="187">
        <f t="shared" si="550"/>
        <v>0</v>
      </c>
      <c r="CG214" s="188">
        <f t="shared" si="510"/>
        <v>0</v>
      </c>
      <c r="CH214" s="176" t="str">
        <f t="array" ref="CH214">IFERROR(INDEX(FDONN,MATCH($CH$4&amp;$E214,FNOM&amp;FDATE,0),3)," ")</f>
        <v xml:space="preserve"> </v>
      </c>
      <c r="CI214" s="178" t="str">
        <f t="array" ref="CI214">IFERROR(INDEX(FDONN,MATCH($CH$4&amp;$E214,FNOM&amp;FDATE,0),4)," ")</f>
        <v xml:space="preserve"> </v>
      </c>
      <c r="CJ214" s="187">
        <f t="shared" si="551"/>
        <v>0</v>
      </c>
      <c r="CK214" s="188">
        <f t="shared" si="511"/>
        <v>0</v>
      </c>
      <c r="CL214" s="176" t="str">
        <f t="array" ref="CL214">IFERROR(INDEX(FDONN,MATCH($CL$4&amp;$E214,FNOM&amp;FDATE,0),3)," ")</f>
        <v xml:space="preserve"> </v>
      </c>
      <c r="CM214" s="178" t="str">
        <f t="array" ref="CM214">IFERROR(INDEX(FDONN,MATCH($CL$4&amp;$E214,FNOM&amp;FDATE,0),4)," ")</f>
        <v xml:space="preserve"> </v>
      </c>
      <c r="CN214" s="187">
        <f t="shared" si="552"/>
        <v>0</v>
      </c>
      <c r="CO214" s="188">
        <f t="shared" si="512"/>
        <v>0</v>
      </c>
      <c r="CP214" s="176" t="str">
        <f t="array" ref="CP214">IFERROR(INDEX(FDONN,MATCH($CP$4&amp;$E214,FNOM&amp;FDATE,0),3)," ")</f>
        <v xml:space="preserve"> </v>
      </c>
      <c r="CQ214" s="178" t="str">
        <f t="array" ref="CQ214">IFERROR(INDEX(FDONN,MATCH($CP$4&amp;$E214,FNOM&amp;FDATE,0),4)," ")</f>
        <v xml:space="preserve"> </v>
      </c>
      <c r="CR214" s="187">
        <f t="shared" si="553"/>
        <v>0</v>
      </c>
      <c r="CS214" s="188">
        <f t="shared" si="513"/>
        <v>0</v>
      </c>
      <c r="CT214" s="176" t="str">
        <f t="array" ref="CT214">IFERROR(INDEX(FDONN,MATCH($CT$4&amp;$E214,FNOM&amp;FDATE,0),3)," ")</f>
        <v xml:space="preserve"> </v>
      </c>
      <c r="CU214" s="178" t="str">
        <f t="array" ref="CU214">IFERROR(INDEX(FDONN,MATCH($CT$4&amp;$E214,FNOM&amp;FDATE,0),4)," ")</f>
        <v xml:space="preserve"> </v>
      </c>
      <c r="CV214" s="187">
        <f t="shared" si="554"/>
        <v>0</v>
      </c>
      <c r="CW214" s="188">
        <f t="shared" si="514"/>
        <v>0</v>
      </c>
      <c r="CX214" s="176" t="str">
        <f t="array" ref="CX214">IFERROR(INDEX(FDONN,MATCH($CX$4&amp;$E214,FNOM&amp;FDATE,0),3)," ")</f>
        <v xml:space="preserve"> </v>
      </c>
      <c r="CY214" s="178" t="str">
        <f t="array" ref="CY214">IFERROR(INDEX(FDONN,MATCH($CX$4&amp;$E214,FNOM&amp;FDATE,0),4)," ")</f>
        <v xml:space="preserve"> </v>
      </c>
      <c r="CZ214" s="187">
        <f t="shared" si="555"/>
        <v>0</v>
      </c>
      <c r="DA214" s="188">
        <f t="shared" si="515"/>
        <v>0</v>
      </c>
      <c r="DB214" s="176" t="str">
        <f t="array" ref="DB214">IFERROR(INDEX(FDONN,MATCH($DB$4&amp;$E214,FNOM&amp;FDATE,0),3)," ")</f>
        <v xml:space="preserve"> </v>
      </c>
      <c r="DC214" s="178" t="str">
        <f t="array" ref="DC214">IFERROR(INDEX(FDONN,MATCH($DB$4&amp;$E214,FNOM&amp;FDATE,0),4)," ")</f>
        <v xml:space="preserve"> </v>
      </c>
      <c r="DD214" s="187">
        <f t="shared" si="556"/>
        <v>0</v>
      </c>
      <c r="DE214" s="188">
        <f t="shared" si="516"/>
        <v>0</v>
      </c>
      <c r="DF214" s="176" t="str">
        <f t="array" ref="DF214">IFERROR(INDEX(FDONN,MATCH($DF$4&amp;$E214,FNOM&amp;FDATE,0),3)," ")</f>
        <v xml:space="preserve"> </v>
      </c>
      <c r="DG214" s="178" t="str">
        <f t="array" ref="DG214">IFERROR(INDEX(FDONN,MATCH($DF$4&amp;$E214,FNOM&amp;FDATE,0),4)," ")</f>
        <v xml:space="preserve"> </v>
      </c>
      <c r="DH214" s="187">
        <f t="shared" si="557"/>
        <v>0</v>
      </c>
      <c r="DI214" s="188">
        <f t="shared" si="517"/>
        <v>0</v>
      </c>
      <c r="DJ214" s="176" t="str">
        <f t="array" ref="DJ214">IFERROR(INDEX(FDONN,MATCH($DJ$4&amp;$E214,FNOM&amp;FDATE,0),3)," ")</f>
        <v xml:space="preserve"> </v>
      </c>
      <c r="DK214" s="178" t="str">
        <f t="array" ref="DK214">IFERROR(INDEX(FDONN,MATCH($DJ$4&amp;$E214,FNOM&amp;FDATE,0),4)," ")</f>
        <v xml:space="preserve"> </v>
      </c>
      <c r="DL214" s="187">
        <f t="shared" si="558"/>
        <v>0</v>
      </c>
      <c r="DM214" s="188">
        <f t="shared" si="518"/>
        <v>0</v>
      </c>
      <c r="DN214" s="194" t="str">
        <f t="array" ref="DN214">IFERROR(INDEX(FDONN,MATCH($DN$4&amp;$E214,FNOM&amp;FDATE,0),3)," ")</f>
        <v xml:space="preserve"> </v>
      </c>
      <c r="DO214" s="178" t="str">
        <f t="array" ref="DO214">IFERROR(INDEX(FDONN,MATCH($DN$4&amp;$E214,FNOM&amp;FDATE,0),4)," ")</f>
        <v xml:space="preserve"> </v>
      </c>
      <c r="DP214" s="187">
        <f t="shared" si="559"/>
        <v>0</v>
      </c>
      <c r="DQ214" s="188">
        <f t="shared" si="519"/>
        <v>0</v>
      </c>
    </row>
    <row r="215" spans="1:121" ht="16.5" thickBot="1" x14ac:dyDescent="0.3">
      <c r="A215" s="97"/>
      <c r="B215" s="95">
        <f t="shared" si="525"/>
        <v>1</v>
      </c>
      <c r="C215" s="95">
        <f t="shared" si="526"/>
        <v>31</v>
      </c>
      <c r="D215" s="95">
        <f t="shared" si="527"/>
        <v>7</v>
      </c>
      <c r="E215" s="156">
        <f t="shared" si="530"/>
        <v>43675</v>
      </c>
      <c r="F215" s="176" t="str">
        <f t="array" ref="F215">IFERROR(INDEX(Etat!A:C,MATCH('2019'!$F$4:$I$4&amp;'2019'!$E215,FNOM&amp;FDATE,0),3)," ")</f>
        <v xml:space="preserve"> </v>
      </c>
      <c r="G215" s="178" t="str">
        <f t="array" ref="G215">IFERROR(INDEX(Etat!A:D,MATCH('2019'!$F$4:$I$4&amp;'2019'!$E215,FNOM&amp;FDATE,0),4)," ")</f>
        <v xml:space="preserve"> </v>
      </c>
      <c r="H215" s="187">
        <f t="shared" si="531"/>
        <v>0</v>
      </c>
      <c r="I215" s="188">
        <f>H215</f>
        <v>0</v>
      </c>
      <c r="J215" s="176" t="str">
        <f t="array" ref="J215">IFERROR(INDEX(FDONN,MATCH($J$4&amp;$E215,FNOM&amp;FDATE,0),3)," ")</f>
        <v xml:space="preserve"> </v>
      </c>
      <c r="K215" s="178" t="str">
        <f t="array" ref="K215">IFERROR(INDEX(FDONN,MATCH($J$4&amp;$E215,FNOM&amp;FDATE,0),4)," ")</f>
        <v xml:space="preserve"> </v>
      </c>
      <c r="L215" s="187">
        <f t="shared" si="532"/>
        <v>0</v>
      </c>
      <c r="M215" s="188">
        <f>L215</f>
        <v>0</v>
      </c>
      <c r="N215" s="176" t="str">
        <f t="array" ref="N215">IFERROR(INDEX(FDONN,MATCH($N$4&amp;$E215,FNOM&amp;FDATE,0),3)," ")</f>
        <v xml:space="preserve"> </v>
      </c>
      <c r="O215" s="178" t="str">
        <f t="array" ref="O215">IFERROR(INDEX(FDONN,MATCH($N$4&amp;$E215,FNOM&amp;FDATE,0),4)," ")</f>
        <v xml:space="preserve"> </v>
      </c>
      <c r="P215" s="187">
        <f t="shared" si="533"/>
        <v>0</v>
      </c>
      <c r="Q215" s="188">
        <f>P215</f>
        <v>0</v>
      </c>
      <c r="R215" s="176" t="str">
        <f t="array" ref="R215">IFERROR(INDEX(FDONN,MATCH($R$4&amp;$E215,FNOM&amp;FDATE,0),3)," ")</f>
        <v xml:space="preserve"> </v>
      </c>
      <c r="S215" s="178" t="str">
        <f t="array" ref="S215">IFERROR(INDEX(FDONN,MATCH($R$4&amp;$E215,FNOM&amp;FDATE,0),4)," ")</f>
        <v xml:space="preserve"> </v>
      </c>
      <c r="T215" s="187">
        <f t="shared" si="534"/>
        <v>0</v>
      </c>
      <c r="U215" s="188">
        <f>T215</f>
        <v>0</v>
      </c>
      <c r="V215" s="176" t="str">
        <f t="array" ref="V215">IFERROR(INDEX(FDONN,MATCH($V$4&amp;$E215,FNOM&amp;FDATE,0),3)," ")</f>
        <v xml:space="preserve"> </v>
      </c>
      <c r="W215" s="178" t="str">
        <f t="array" ref="W215">IFERROR(INDEX(FDONN,MATCH($V$4&amp;$E215,FNOM&amp;FDATE,0),4)," ")</f>
        <v xml:space="preserve"> </v>
      </c>
      <c r="X215" s="187">
        <f t="shared" si="535"/>
        <v>0</v>
      </c>
      <c r="Y215" s="188">
        <f>X215</f>
        <v>0</v>
      </c>
      <c r="Z215" s="176" t="str">
        <f t="array" ref="Z215">IFERROR(INDEX(FDONN,MATCH($Z$4&amp;$E215,FNOM&amp;FDATE,0),3)," ")</f>
        <v xml:space="preserve"> </v>
      </c>
      <c r="AA215" s="178" t="str">
        <f t="array" ref="AA215">IFERROR(INDEX(FDONN,MATCH($Z$4&amp;$E215,FNOM&amp;FDATE,0),4)," ")</f>
        <v xml:space="preserve"> </v>
      </c>
      <c r="AB215" s="187">
        <f t="shared" si="536"/>
        <v>0</v>
      </c>
      <c r="AC215" s="188">
        <f>AB215</f>
        <v>0</v>
      </c>
      <c r="AD215" s="176" t="str">
        <f t="shared" si="528"/>
        <v xml:space="preserve"> </v>
      </c>
      <c r="AE215" s="178" t="str">
        <f t="shared" si="529"/>
        <v xml:space="preserve"> </v>
      </c>
      <c r="AF215" s="187">
        <f t="shared" si="537"/>
        <v>0</v>
      </c>
      <c r="AG215" s="188">
        <f>AF215</f>
        <v>0</v>
      </c>
      <c r="AH215" s="176" t="str">
        <f t="array" ref="AH215">IFERROR(INDEX(FDONN,MATCH($AH$4&amp;$E215,FNOM&amp;FDATE,0),3)," ")</f>
        <v xml:space="preserve"> </v>
      </c>
      <c r="AI215" s="178" t="str">
        <f t="array" ref="AI215">IFERROR(INDEX(FDONN,MATCH($AH$4&amp;$E215,FNOM&amp;FDATE,0),4)," ")</f>
        <v xml:space="preserve"> </v>
      </c>
      <c r="AJ215" s="187">
        <f t="shared" si="538"/>
        <v>0</v>
      </c>
      <c r="AK215" s="188">
        <f>AJ215</f>
        <v>0</v>
      </c>
      <c r="AL215" s="176" t="str">
        <f t="array" ref="AL215">IFERROR(INDEX(FDONN,MATCH($AL$4&amp;$E215,FNOM&amp;FDATE,0),3)," ")</f>
        <v xml:space="preserve"> </v>
      </c>
      <c r="AM215" s="178" t="str">
        <f t="array" ref="AM215">IFERROR(INDEX(FDONN,MATCH($AL$4&amp;$E215,FNOM&amp;FDATE,0),4)," ")</f>
        <v xml:space="preserve"> </v>
      </c>
      <c r="AN215" s="187">
        <f t="shared" si="539"/>
        <v>0</v>
      </c>
      <c r="AO215" s="188">
        <f>AN215</f>
        <v>0</v>
      </c>
      <c r="AP215" s="176" t="str">
        <f t="array" ref="AP215">IFERROR(INDEX(FDONN,MATCH($AP$4&amp;$E215,FNOM&amp;FDATE,0),3)," ")</f>
        <v xml:space="preserve"> </v>
      </c>
      <c r="AQ215" s="178" t="str">
        <f t="array" ref="AQ215">IFERROR(INDEX(FDONN,MATCH($AP$4&amp;$E215,FNOM&amp;FDATE,0),4)," ")</f>
        <v xml:space="preserve"> </v>
      </c>
      <c r="AR215" s="187">
        <f t="shared" si="540"/>
        <v>0</v>
      </c>
      <c r="AS215" s="188">
        <f>AR215</f>
        <v>0</v>
      </c>
      <c r="AT215" s="176" t="str">
        <f t="array" ref="AT215">IFERROR(INDEX(FDONN,MATCH($AT$4&amp;$E215,FNOM&amp;FDATE,0),3)," ")</f>
        <v xml:space="preserve"> </v>
      </c>
      <c r="AU215" s="178" t="str">
        <f t="array" ref="AU215">IFERROR(INDEX(FDONN,MATCH($AT$4&amp;$E215,FNOM&amp;FDATE,0),4)," ")</f>
        <v xml:space="preserve"> </v>
      </c>
      <c r="AV215" s="187">
        <f t="shared" si="541"/>
        <v>0</v>
      </c>
      <c r="AW215" s="188">
        <f>AV215</f>
        <v>0</v>
      </c>
      <c r="AX215" s="176" t="str">
        <f t="array" ref="AX215">IFERROR(INDEX(FDONN,MATCH($AX$4&amp;$E215,FNOM&amp;FDATE,0),3)," ")</f>
        <v xml:space="preserve"> </v>
      </c>
      <c r="AY215" s="178" t="str">
        <f t="array" ref="AY215">IFERROR(INDEX(FDONN,MATCH($AX$4&amp;$E215,FNOM&amp;FDATE,0),4)," ")</f>
        <v xml:space="preserve"> </v>
      </c>
      <c r="AZ215" s="187">
        <f t="shared" si="542"/>
        <v>0</v>
      </c>
      <c r="BA215" s="188">
        <f>AZ215</f>
        <v>0</v>
      </c>
      <c r="BB215" s="176" t="str">
        <f t="array" ref="BB215">IFERROR(INDEX(FDONN,MATCH($BB$4&amp;$E215,FNOM&amp;FDATE,0),3)," ")</f>
        <v xml:space="preserve"> </v>
      </c>
      <c r="BC215" s="178" t="str">
        <f t="array" ref="BC215">IFERROR(INDEX(FDONN,MATCH($BB$4&amp;$E215,FNOM&amp;FDATE,0),4)," ")</f>
        <v xml:space="preserve"> </v>
      </c>
      <c r="BD215" s="187">
        <f t="shared" si="543"/>
        <v>0</v>
      </c>
      <c r="BE215" s="188">
        <f>BD215</f>
        <v>0</v>
      </c>
      <c r="BF215" s="176" t="str">
        <f t="array" ref="BF215">IFERROR(INDEX(FDONN,MATCH($BF$4&amp;$E215,FNOM&amp;FDATE,0),3)," ")</f>
        <v xml:space="preserve"> </v>
      </c>
      <c r="BG215" s="178" t="str">
        <f t="array" ref="BG215">IFERROR(INDEX(FDONN,MATCH($BF$4&amp;$E215,FNOM&amp;FDATE,0),4)," ")</f>
        <v xml:space="preserve"> </v>
      </c>
      <c r="BH215" s="187">
        <f t="shared" si="544"/>
        <v>0</v>
      </c>
      <c r="BI215" s="188">
        <f>BH215</f>
        <v>0</v>
      </c>
      <c r="BJ215" s="176" t="str">
        <f t="array" ref="BJ215">IFERROR(INDEX(FDONN,MATCH($BJ$4&amp;$E215,FNOM&amp;FDATE,0),3)," ")</f>
        <v xml:space="preserve"> </v>
      </c>
      <c r="BK215" s="178" t="str">
        <f t="array" ref="BK215">IFERROR(INDEX(FDONN,MATCH($BJ$4&amp;$E215,FNOM&amp;FDATE,0),4)," ")</f>
        <v xml:space="preserve"> </v>
      </c>
      <c r="BL215" s="187">
        <f t="shared" si="545"/>
        <v>0</v>
      </c>
      <c r="BM215" s="188">
        <f>BL215</f>
        <v>0</v>
      </c>
      <c r="BN215" s="176" t="str">
        <f t="array" ref="BN215">IFERROR(INDEX(FDONN,MATCH($BN$4&amp;$E215,FNOM&amp;FDATE,0),3)," ")</f>
        <v xml:space="preserve"> </v>
      </c>
      <c r="BO215" s="178" t="str">
        <f t="array" ref="BO215">IFERROR(INDEX(FDONN,MATCH($BN$4&amp;$E215,FNOM&amp;FDATE,0),4)," ")</f>
        <v xml:space="preserve"> </v>
      </c>
      <c r="BP215" s="187">
        <f t="shared" si="546"/>
        <v>0</v>
      </c>
      <c r="BQ215" s="188">
        <f>BP215</f>
        <v>0</v>
      </c>
      <c r="BR215" s="176" t="str">
        <f t="array" ref="BR215">IFERROR(INDEX(FDONN,MATCH($BR$4&amp;$E215,FNOM&amp;FDATE,0),3)," ")</f>
        <v xml:space="preserve"> </v>
      </c>
      <c r="BS215" s="178" t="str">
        <f t="array" ref="BS215">IFERROR(INDEX(FDONN,MATCH($BR$4&amp;$E215,FNOM&amp;FDATE,0),4)," ")</f>
        <v xml:space="preserve"> </v>
      </c>
      <c r="BT215" s="187">
        <f t="shared" si="547"/>
        <v>0</v>
      </c>
      <c r="BU215" s="188">
        <f>BT215</f>
        <v>0</v>
      </c>
      <c r="BV215" s="176" t="str">
        <f t="array" ref="BV215">IFERROR(INDEX(FDONN,MATCH($BV$4&amp;$E215,FNOM&amp;FDATE,0),3)," ")</f>
        <v xml:space="preserve"> </v>
      </c>
      <c r="BW215" s="178" t="str">
        <f t="array" ref="BW215">IFERROR(INDEX(FDONN,MATCH($BV$4&amp;$E215,FNOM&amp;FDATE,0),4)," ")</f>
        <v xml:space="preserve"> </v>
      </c>
      <c r="BX215" s="187">
        <f t="shared" si="548"/>
        <v>0</v>
      </c>
      <c r="BY215" s="188">
        <f>BX215</f>
        <v>0</v>
      </c>
      <c r="BZ215" s="176" t="str">
        <f t="array" ref="BZ215">IFERROR(INDEX(FDONN,MATCH($BZ$4&amp;$E215,FNOM&amp;FDATE,0),3)," ")</f>
        <v xml:space="preserve"> </v>
      </c>
      <c r="CA215" s="178" t="str">
        <f t="array" ref="CA215">IFERROR(INDEX(FDONN,MATCH($BZ$4&amp;$E215,FNOM&amp;FDATE,0),4)," ")</f>
        <v xml:space="preserve"> </v>
      </c>
      <c r="CB215" s="187">
        <f t="shared" si="549"/>
        <v>0</v>
      </c>
      <c r="CC215" s="188">
        <f>CB215</f>
        <v>0</v>
      </c>
      <c r="CD215" s="176" t="str">
        <f t="array" ref="CD215">IFERROR(INDEX(FDONN,MATCH($CD$4&amp;$E215,FNOM&amp;FDATE,0),3)," ")</f>
        <v xml:space="preserve"> </v>
      </c>
      <c r="CE215" s="178" t="str">
        <f t="array" ref="CE215">IFERROR(INDEX(FDONN,MATCH($CD$4&amp;$E215,FNOM&amp;FDATE,0),4)," ")</f>
        <v xml:space="preserve"> </v>
      </c>
      <c r="CF215" s="187">
        <f t="shared" si="550"/>
        <v>0</v>
      </c>
      <c r="CG215" s="188">
        <f>CF215</f>
        <v>0</v>
      </c>
      <c r="CH215" s="176" t="str">
        <f t="array" ref="CH215">IFERROR(INDEX(FDONN,MATCH($CH$4&amp;$E215,FNOM&amp;FDATE,0),3)," ")</f>
        <v xml:space="preserve"> </v>
      </c>
      <c r="CI215" s="178" t="str">
        <f t="array" ref="CI215">IFERROR(INDEX(FDONN,MATCH($CH$4&amp;$E215,FNOM&amp;FDATE,0),4)," ")</f>
        <v xml:space="preserve"> </v>
      </c>
      <c r="CJ215" s="187">
        <f t="shared" si="551"/>
        <v>0</v>
      </c>
      <c r="CK215" s="188">
        <f>CJ215</f>
        <v>0</v>
      </c>
      <c r="CL215" s="176" t="str">
        <f t="array" ref="CL215">IFERROR(INDEX(FDONN,MATCH($CL$4&amp;$E215,FNOM&amp;FDATE,0),3)," ")</f>
        <v xml:space="preserve"> </v>
      </c>
      <c r="CM215" s="178" t="str">
        <f t="array" ref="CM215">IFERROR(INDEX(FDONN,MATCH($CL$4&amp;$E215,FNOM&amp;FDATE,0),4)," ")</f>
        <v xml:space="preserve"> </v>
      </c>
      <c r="CN215" s="187">
        <f t="shared" si="552"/>
        <v>0</v>
      </c>
      <c r="CO215" s="188">
        <f>CN215</f>
        <v>0</v>
      </c>
      <c r="CP215" s="176" t="str">
        <f t="array" ref="CP215">IFERROR(INDEX(FDONN,MATCH($CP$4&amp;$E215,FNOM&amp;FDATE,0),3)," ")</f>
        <v xml:space="preserve"> </v>
      </c>
      <c r="CQ215" s="178" t="str">
        <f t="array" ref="CQ215">IFERROR(INDEX(FDONN,MATCH($CP$4&amp;$E215,FNOM&amp;FDATE,0),4)," ")</f>
        <v xml:space="preserve"> </v>
      </c>
      <c r="CR215" s="187">
        <f t="shared" si="553"/>
        <v>0</v>
      </c>
      <c r="CS215" s="188">
        <f>CR215</f>
        <v>0</v>
      </c>
      <c r="CT215" s="176" t="str">
        <f t="array" ref="CT215">IFERROR(INDEX(FDONN,MATCH($CT$4&amp;$E215,FNOM&amp;FDATE,0),3)," ")</f>
        <v xml:space="preserve"> </v>
      </c>
      <c r="CU215" s="178" t="str">
        <f t="array" ref="CU215">IFERROR(INDEX(FDONN,MATCH($CT$4&amp;$E215,FNOM&amp;FDATE,0),4)," ")</f>
        <v xml:space="preserve"> </v>
      </c>
      <c r="CV215" s="187">
        <f t="shared" si="554"/>
        <v>0</v>
      </c>
      <c r="CW215" s="188">
        <f>CV215</f>
        <v>0</v>
      </c>
      <c r="CX215" s="176" t="str">
        <f t="array" ref="CX215">IFERROR(INDEX(FDONN,MATCH($CX$4&amp;$E215,FNOM&amp;FDATE,0),3)," ")</f>
        <v xml:space="preserve"> </v>
      </c>
      <c r="CY215" s="178" t="str">
        <f t="array" ref="CY215">IFERROR(INDEX(FDONN,MATCH($CX$4&amp;$E215,FNOM&amp;FDATE,0),4)," ")</f>
        <v xml:space="preserve"> </v>
      </c>
      <c r="CZ215" s="187">
        <f t="shared" si="555"/>
        <v>0</v>
      </c>
      <c r="DA215" s="188">
        <f>CZ215</f>
        <v>0</v>
      </c>
      <c r="DB215" s="176" t="str">
        <f t="array" ref="DB215">IFERROR(INDEX(FDONN,MATCH($DB$4&amp;$E215,FNOM&amp;FDATE,0),3)," ")</f>
        <v xml:space="preserve"> </v>
      </c>
      <c r="DC215" s="178" t="str">
        <f t="array" ref="DC215">IFERROR(INDEX(FDONN,MATCH($DB$4&amp;$E215,FNOM&amp;FDATE,0),4)," ")</f>
        <v xml:space="preserve"> </v>
      </c>
      <c r="DD215" s="187">
        <f t="shared" si="556"/>
        <v>0</v>
      </c>
      <c r="DE215" s="188">
        <f>DD215</f>
        <v>0</v>
      </c>
      <c r="DF215" s="176" t="str">
        <f t="array" ref="DF215">IFERROR(INDEX(FDONN,MATCH($DF$4&amp;$E215,FNOM&amp;FDATE,0),3)," ")</f>
        <v xml:space="preserve"> </v>
      </c>
      <c r="DG215" s="178" t="str">
        <f t="array" ref="DG215">IFERROR(INDEX(FDONN,MATCH($DF$4&amp;$E215,FNOM&amp;FDATE,0),4)," ")</f>
        <v xml:space="preserve"> </v>
      </c>
      <c r="DH215" s="187">
        <f t="shared" si="557"/>
        <v>0</v>
      </c>
      <c r="DI215" s="188">
        <f>DH215</f>
        <v>0</v>
      </c>
      <c r="DJ215" s="176" t="str">
        <f t="array" ref="DJ215">IFERROR(INDEX(FDONN,MATCH($DJ$4&amp;$E215,FNOM&amp;FDATE,0),3)," ")</f>
        <v xml:space="preserve"> </v>
      </c>
      <c r="DK215" s="178" t="str">
        <f t="array" ref="DK215">IFERROR(INDEX(FDONN,MATCH($DJ$4&amp;$E215,FNOM&amp;FDATE,0),4)," ")</f>
        <v xml:space="preserve"> </v>
      </c>
      <c r="DL215" s="187">
        <f t="shared" si="558"/>
        <v>0</v>
      </c>
      <c r="DM215" s="188">
        <f>DL215</f>
        <v>0</v>
      </c>
      <c r="DN215" s="194" t="str">
        <f t="array" ref="DN215">IFERROR(INDEX(FDONN,MATCH($DN$4&amp;$E215,FNOM&amp;FDATE,0),3)," ")</f>
        <v xml:space="preserve"> </v>
      </c>
      <c r="DO215" s="178" t="str">
        <f t="array" ref="DO215">IFERROR(INDEX(FDONN,MATCH($DN$4&amp;$E215,FNOM&amp;FDATE,0),4)," ")</f>
        <v xml:space="preserve"> </v>
      </c>
      <c r="DP215" s="187">
        <f t="shared" si="559"/>
        <v>0</v>
      </c>
      <c r="DQ215" s="188">
        <f>DP215</f>
        <v>0</v>
      </c>
    </row>
    <row r="216" spans="1:121" ht="16.5" thickBot="1" x14ac:dyDescent="0.3">
      <c r="A216" s="97"/>
      <c r="B216" s="95">
        <f t="shared" si="525"/>
        <v>2</v>
      </c>
      <c r="C216" s="95">
        <f t="shared" si="526"/>
        <v>31</v>
      </c>
      <c r="D216" s="95">
        <f t="shared" si="527"/>
        <v>7</v>
      </c>
      <c r="E216" s="156">
        <f t="shared" si="530"/>
        <v>43676</v>
      </c>
      <c r="F216" s="176" t="str">
        <f t="array" ref="F216">IFERROR(INDEX(Etat!A:C,MATCH('2019'!$F$4:$I$4&amp;'2019'!$E216,FNOM&amp;FDATE,0),3)," ")</f>
        <v xml:space="preserve"> </v>
      </c>
      <c r="G216" s="178" t="str">
        <f t="array" ref="G216">IFERROR(INDEX(Etat!A:D,MATCH('2019'!$F$4:$I$4&amp;'2019'!$E216,FNOM&amp;FDATE,0),4)," ")</f>
        <v xml:space="preserve"> </v>
      </c>
      <c r="H216" s="187">
        <f t="shared" si="531"/>
        <v>0</v>
      </c>
      <c r="I216" s="188">
        <f t="shared" si="561"/>
        <v>0</v>
      </c>
      <c r="J216" s="176" t="str">
        <f t="array" ref="J216">IFERROR(INDEX(FDONN,MATCH($J$4&amp;$E216,FNOM&amp;FDATE,0),3)," ")</f>
        <v xml:space="preserve"> </v>
      </c>
      <c r="K216" s="178" t="str">
        <f t="array" ref="K216">IFERROR(INDEX(FDONN,MATCH($J$4&amp;$E216,FNOM&amp;FDATE,0),4)," ")</f>
        <v xml:space="preserve"> </v>
      </c>
      <c r="L216" s="187">
        <f t="shared" si="532"/>
        <v>0</v>
      </c>
      <c r="M216" s="188">
        <f t="shared" si="492"/>
        <v>0</v>
      </c>
      <c r="N216" s="176" t="str">
        <f t="array" ref="N216">IFERROR(INDEX(FDONN,MATCH($N$4&amp;$E216,FNOM&amp;FDATE,0),3)," ")</f>
        <v xml:space="preserve"> </v>
      </c>
      <c r="O216" s="178" t="str">
        <f t="array" ref="O216">IFERROR(INDEX(FDONN,MATCH($N$4&amp;$E216,FNOM&amp;FDATE,0),4)," ")</f>
        <v xml:space="preserve"> </v>
      </c>
      <c r="P216" s="187">
        <f t="shared" si="533"/>
        <v>0</v>
      </c>
      <c r="Q216" s="188">
        <f t="shared" si="493"/>
        <v>0</v>
      </c>
      <c r="R216" s="176" t="str">
        <f t="array" ref="R216">IFERROR(INDEX(FDONN,MATCH($R$4&amp;$E216,FNOM&amp;FDATE,0),3)," ")</f>
        <v xml:space="preserve"> </v>
      </c>
      <c r="S216" s="178" t="str">
        <f t="array" ref="S216">IFERROR(INDEX(FDONN,MATCH($R$4&amp;$E216,FNOM&amp;FDATE,0),4)," ")</f>
        <v xml:space="preserve"> </v>
      </c>
      <c r="T216" s="187">
        <f t="shared" si="534"/>
        <v>0</v>
      </c>
      <c r="U216" s="188">
        <f t="shared" si="494"/>
        <v>0</v>
      </c>
      <c r="V216" s="176" t="str">
        <f t="array" ref="V216">IFERROR(INDEX(FDONN,MATCH($V$4&amp;$E216,FNOM&amp;FDATE,0),3)," ")</f>
        <v xml:space="preserve"> </v>
      </c>
      <c r="W216" s="178" t="str">
        <f t="array" ref="W216">IFERROR(INDEX(FDONN,MATCH($V$4&amp;$E216,FNOM&amp;FDATE,0),4)," ")</f>
        <v xml:space="preserve"> </v>
      </c>
      <c r="X216" s="187">
        <f t="shared" si="535"/>
        <v>0</v>
      </c>
      <c r="Y216" s="188">
        <f t="shared" si="495"/>
        <v>0</v>
      </c>
      <c r="Z216" s="176" t="str">
        <f t="array" ref="Z216">IFERROR(INDEX(FDONN,MATCH($Z$4&amp;$E216,FNOM&amp;FDATE,0),3)," ")</f>
        <v xml:space="preserve"> </v>
      </c>
      <c r="AA216" s="178" t="str">
        <f t="array" ref="AA216">IFERROR(INDEX(FDONN,MATCH($Z$4&amp;$E216,FNOM&amp;FDATE,0),4)," ")</f>
        <v xml:space="preserve"> </v>
      </c>
      <c r="AB216" s="187">
        <f t="shared" si="536"/>
        <v>0</v>
      </c>
      <c r="AC216" s="188">
        <f t="shared" si="496"/>
        <v>0</v>
      </c>
      <c r="AD216" s="176" t="str">
        <f t="shared" si="528"/>
        <v xml:space="preserve"> </v>
      </c>
      <c r="AE216" s="178" t="str">
        <f t="shared" si="529"/>
        <v xml:space="preserve"> </v>
      </c>
      <c r="AF216" s="187">
        <f t="shared" si="537"/>
        <v>0</v>
      </c>
      <c r="AG216" s="188">
        <f t="shared" si="497"/>
        <v>0</v>
      </c>
      <c r="AH216" s="176" t="str">
        <f t="array" ref="AH216">IFERROR(INDEX(FDONN,MATCH($AH$4&amp;$E216,FNOM&amp;FDATE,0),3)," ")</f>
        <v xml:space="preserve"> </v>
      </c>
      <c r="AI216" s="178" t="str">
        <f t="array" ref="AI216">IFERROR(INDEX(FDONN,MATCH($AH$4&amp;$E216,FNOM&amp;FDATE,0),4)," ")</f>
        <v xml:space="preserve"> </v>
      </c>
      <c r="AJ216" s="187">
        <f t="shared" si="538"/>
        <v>0</v>
      </c>
      <c r="AK216" s="188">
        <f t="shared" si="498"/>
        <v>0</v>
      </c>
      <c r="AL216" s="176" t="str">
        <f t="array" ref="AL216">IFERROR(INDEX(FDONN,MATCH($AL$4&amp;$E216,FNOM&amp;FDATE,0),3)," ")</f>
        <v xml:space="preserve"> </v>
      </c>
      <c r="AM216" s="178" t="str">
        <f t="array" ref="AM216">IFERROR(INDEX(FDONN,MATCH($AL$4&amp;$E216,FNOM&amp;FDATE,0),4)," ")</f>
        <v xml:space="preserve"> </v>
      </c>
      <c r="AN216" s="187">
        <f t="shared" si="539"/>
        <v>0</v>
      </c>
      <c r="AO216" s="188">
        <f t="shared" si="499"/>
        <v>0</v>
      </c>
      <c r="AP216" s="176" t="str">
        <f t="array" ref="AP216">IFERROR(INDEX(FDONN,MATCH($AP$4&amp;$E216,FNOM&amp;FDATE,0),3)," ")</f>
        <v xml:space="preserve"> </v>
      </c>
      <c r="AQ216" s="178" t="str">
        <f t="array" ref="AQ216">IFERROR(INDEX(FDONN,MATCH($AP$4&amp;$E216,FNOM&amp;FDATE,0),4)," ")</f>
        <v xml:space="preserve"> </v>
      </c>
      <c r="AR216" s="187">
        <f t="shared" si="540"/>
        <v>0</v>
      </c>
      <c r="AS216" s="188">
        <f t="shared" si="500"/>
        <v>0</v>
      </c>
      <c r="AT216" s="176" t="str">
        <f t="array" ref="AT216">IFERROR(INDEX(FDONN,MATCH($AT$4&amp;$E216,FNOM&amp;FDATE,0),3)," ")</f>
        <v xml:space="preserve"> </v>
      </c>
      <c r="AU216" s="178" t="str">
        <f t="array" ref="AU216">IFERROR(INDEX(FDONN,MATCH($AT$4&amp;$E216,FNOM&amp;FDATE,0),4)," ")</f>
        <v xml:space="preserve"> </v>
      </c>
      <c r="AV216" s="187">
        <f t="shared" si="541"/>
        <v>0</v>
      </c>
      <c r="AW216" s="188">
        <f t="shared" si="501"/>
        <v>0</v>
      </c>
      <c r="AX216" s="176" t="str">
        <f t="array" ref="AX216">IFERROR(INDEX(FDONN,MATCH($AX$4&amp;$E216,FNOM&amp;FDATE,0),3)," ")</f>
        <v xml:space="preserve"> </v>
      </c>
      <c r="AY216" s="178" t="str">
        <f t="array" ref="AY216">IFERROR(INDEX(FDONN,MATCH($AX$4&amp;$E216,FNOM&amp;FDATE,0),4)," ")</f>
        <v xml:space="preserve"> </v>
      </c>
      <c r="AZ216" s="187">
        <f t="shared" si="542"/>
        <v>0</v>
      </c>
      <c r="BA216" s="188">
        <f t="shared" si="502"/>
        <v>0</v>
      </c>
      <c r="BB216" s="176" t="str">
        <f t="array" ref="BB216">IFERROR(INDEX(FDONN,MATCH($BB$4&amp;$E216,FNOM&amp;FDATE,0),3)," ")</f>
        <v xml:space="preserve"> </v>
      </c>
      <c r="BC216" s="178" t="str">
        <f t="array" ref="BC216">IFERROR(INDEX(FDONN,MATCH($BB$4&amp;$E216,FNOM&amp;FDATE,0),4)," ")</f>
        <v xml:space="preserve"> </v>
      </c>
      <c r="BD216" s="187">
        <f t="shared" si="543"/>
        <v>0</v>
      </c>
      <c r="BE216" s="188">
        <f t="shared" si="503"/>
        <v>0</v>
      </c>
      <c r="BF216" s="176" t="str">
        <f t="array" ref="BF216">IFERROR(INDEX(FDONN,MATCH($BF$4&amp;$E216,FNOM&amp;FDATE,0),3)," ")</f>
        <v xml:space="preserve"> </v>
      </c>
      <c r="BG216" s="178" t="str">
        <f t="array" ref="BG216">IFERROR(INDEX(FDONN,MATCH($BF$4&amp;$E216,FNOM&amp;FDATE,0),4)," ")</f>
        <v xml:space="preserve"> </v>
      </c>
      <c r="BH216" s="187">
        <f t="shared" si="544"/>
        <v>0</v>
      </c>
      <c r="BI216" s="188">
        <f t="shared" si="504"/>
        <v>0</v>
      </c>
      <c r="BJ216" s="176" t="str">
        <f t="array" ref="BJ216">IFERROR(INDEX(FDONN,MATCH($BJ$4&amp;$E216,FNOM&amp;FDATE,0),3)," ")</f>
        <v xml:space="preserve"> </v>
      </c>
      <c r="BK216" s="178" t="str">
        <f t="array" ref="BK216">IFERROR(INDEX(FDONN,MATCH($BJ$4&amp;$E216,FNOM&amp;FDATE,0),4)," ")</f>
        <v xml:space="preserve"> </v>
      </c>
      <c r="BL216" s="187">
        <f t="shared" si="545"/>
        <v>0</v>
      </c>
      <c r="BM216" s="188">
        <f t="shared" si="505"/>
        <v>0</v>
      </c>
      <c r="BN216" s="176" t="str">
        <f t="array" ref="BN216">IFERROR(INDEX(FDONN,MATCH($BN$4&amp;$E216,FNOM&amp;FDATE,0),3)," ")</f>
        <v xml:space="preserve"> </v>
      </c>
      <c r="BO216" s="178" t="str">
        <f t="array" ref="BO216">IFERROR(INDEX(FDONN,MATCH($BN$4&amp;$E216,FNOM&amp;FDATE,0),4)," ")</f>
        <v xml:space="preserve"> </v>
      </c>
      <c r="BP216" s="187">
        <f t="shared" si="546"/>
        <v>0</v>
      </c>
      <c r="BQ216" s="188">
        <f t="shared" si="506"/>
        <v>0</v>
      </c>
      <c r="BR216" s="176" t="str">
        <f t="array" ref="BR216">IFERROR(INDEX(FDONN,MATCH($BR$4&amp;$E216,FNOM&amp;FDATE,0),3)," ")</f>
        <v xml:space="preserve"> </v>
      </c>
      <c r="BS216" s="178" t="str">
        <f t="array" ref="BS216">IFERROR(INDEX(FDONN,MATCH($BR$4&amp;$E216,FNOM&amp;FDATE,0),4)," ")</f>
        <v xml:space="preserve"> </v>
      </c>
      <c r="BT216" s="187">
        <f t="shared" si="547"/>
        <v>0</v>
      </c>
      <c r="BU216" s="188">
        <f t="shared" si="507"/>
        <v>0</v>
      </c>
      <c r="BV216" s="176" t="str">
        <f t="array" ref="BV216">IFERROR(INDEX(FDONN,MATCH($BV$4&amp;$E216,FNOM&amp;FDATE,0),3)," ")</f>
        <v xml:space="preserve"> </v>
      </c>
      <c r="BW216" s="178" t="str">
        <f t="array" ref="BW216">IFERROR(INDEX(FDONN,MATCH($BV$4&amp;$E216,FNOM&amp;FDATE,0),4)," ")</f>
        <v xml:space="preserve"> </v>
      </c>
      <c r="BX216" s="187">
        <f t="shared" si="548"/>
        <v>0</v>
      </c>
      <c r="BY216" s="188">
        <f t="shared" si="508"/>
        <v>0</v>
      </c>
      <c r="BZ216" s="176" t="str">
        <f t="array" ref="BZ216">IFERROR(INDEX(FDONN,MATCH($BZ$4&amp;$E216,FNOM&amp;FDATE,0),3)," ")</f>
        <v xml:space="preserve"> </v>
      </c>
      <c r="CA216" s="178" t="str">
        <f t="array" ref="CA216">IFERROR(INDEX(FDONN,MATCH($BZ$4&amp;$E216,FNOM&amp;FDATE,0),4)," ")</f>
        <v xml:space="preserve"> </v>
      </c>
      <c r="CB216" s="187">
        <f t="shared" si="549"/>
        <v>0</v>
      </c>
      <c r="CC216" s="188">
        <f t="shared" si="509"/>
        <v>0</v>
      </c>
      <c r="CD216" s="176" t="str">
        <f t="array" ref="CD216">IFERROR(INDEX(FDONN,MATCH($CD$4&amp;$E216,FNOM&amp;FDATE,0),3)," ")</f>
        <v xml:space="preserve"> </v>
      </c>
      <c r="CE216" s="178" t="str">
        <f t="array" ref="CE216">IFERROR(INDEX(FDONN,MATCH($CD$4&amp;$E216,FNOM&amp;FDATE,0),4)," ")</f>
        <v xml:space="preserve"> </v>
      </c>
      <c r="CF216" s="187">
        <f t="shared" si="550"/>
        <v>0</v>
      </c>
      <c r="CG216" s="188">
        <f t="shared" si="510"/>
        <v>0</v>
      </c>
      <c r="CH216" s="176" t="str">
        <f t="array" ref="CH216">IFERROR(INDEX(FDONN,MATCH($CH$4&amp;$E216,FNOM&amp;FDATE,0),3)," ")</f>
        <v xml:space="preserve"> </v>
      </c>
      <c r="CI216" s="178" t="str">
        <f t="array" ref="CI216">IFERROR(INDEX(FDONN,MATCH($CH$4&amp;$E216,FNOM&amp;FDATE,0),4)," ")</f>
        <v xml:space="preserve"> </v>
      </c>
      <c r="CJ216" s="187">
        <f t="shared" si="551"/>
        <v>0</v>
      </c>
      <c r="CK216" s="188">
        <f t="shared" si="511"/>
        <v>0</v>
      </c>
      <c r="CL216" s="176" t="str">
        <f t="array" ref="CL216">IFERROR(INDEX(FDONN,MATCH($CL$4&amp;$E216,FNOM&amp;FDATE,0),3)," ")</f>
        <v xml:space="preserve"> </v>
      </c>
      <c r="CM216" s="178" t="str">
        <f t="array" ref="CM216">IFERROR(INDEX(FDONN,MATCH($CL$4&amp;$E216,FNOM&amp;FDATE,0),4)," ")</f>
        <v xml:space="preserve"> </v>
      </c>
      <c r="CN216" s="187">
        <f t="shared" si="552"/>
        <v>0</v>
      </c>
      <c r="CO216" s="188">
        <f t="shared" si="512"/>
        <v>0</v>
      </c>
      <c r="CP216" s="176" t="str">
        <f t="array" ref="CP216">IFERROR(INDEX(FDONN,MATCH($CP$4&amp;$E216,FNOM&amp;FDATE,0),3)," ")</f>
        <v xml:space="preserve"> </v>
      </c>
      <c r="CQ216" s="178" t="str">
        <f t="array" ref="CQ216">IFERROR(INDEX(FDONN,MATCH($CP$4&amp;$E216,FNOM&amp;FDATE,0),4)," ")</f>
        <v xml:space="preserve"> </v>
      </c>
      <c r="CR216" s="187">
        <f t="shared" si="553"/>
        <v>0</v>
      </c>
      <c r="CS216" s="188">
        <f t="shared" si="513"/>
        <v>0</v>
      </c>
      <c r="CT216" s="176" t="str">
        <f t="array" ref="CT216">IFERROR(INDEX(FDONN,MATCH($CT$4&amp;$E216,FNOM&amp;FDATE,0),3)," ")</f>
        <v xml:space="preserve"> </v>
      </c>
      <c r="CU216" s="178" t="str">
        <f t="array" ref="CU216">IFERROR(INDEX(FDONN,MATCH($CT$4&amp;$E216,FNOM&amp;FDATE,0),4)," ")</f>
        <v xml:space="preserve"> </v>
      </c>
      <c r="CV216" s="187">
        <f t="shared" si="554"/>
        <v>0</v>
      </c>
      <c r="CW216" s="188">
        <f t="shared" si="514"/>
        <v>0</v>
      </c>
      <c r="CX216" s="176" t="str">
        <f t="array" ref="CX216">IFERROR(INDEX(FDONN,MATCH($CX$4&amp;$E216,FNOM&amp;FDATE,0),3)," ")</f>
        <v xml:space="preserve"> </v>
      </c>
      <c r="CY216" s="178" t="str">
        <f t="array" ref="CY216">IFERROR(INDEX(FDONN,MATCH($CX$4&amp;$E216,FNOM&amp;FDATE,0),4)," ")</f>
        <v xml:space="preserve"> </v>
      </c>
      <c r="CZ216" s="187">
        <f t="shared" si="555"/>
        <v>0</v>
      </c>
      <c r="DA216" s="188">
        <f t="shared" si="515"/>
        <v>0</v>
      </c>
      <c r="DB216" s="176" t="str">
        <f t="array" ref="DB216">IFERROR(INDEX(FDONN,MATCH($DB$4&amp;$E216,FNOM&amp;FDATE,0),3)," ")</f>
        <v xml:space="preserve"> </v>
      </c>
      <c r="DC216" s="178" t="str">
        <f t="array" ref="DC216">IFERROR(INDEX(FDONN,MATCH($DB$4&amp;$E216,FNOM&amp;FDATE,0),4)," ")</f>
        <v xml:space="preserve"> </v>
      </c>
      <c r="DD216" s="187">
        <f t="shared" si="556"/>
        <v>0</v>
      </c>
      <c r="DE216" s="188">
        <f t="shared" si="516"/>
        <v>0</v>
      </c>
      <c r="DF216" s="176" t="str">
        <f t="array" ref="DF216">IFERROR(INDEX(FDONN,MATCH($DF$4&amp;$E216,FNOM&amp;FDATE,0),3)," ")</f>
        <v xml:space="preserve"> </v>
      </c>
      <c r="DG216" s="178" t="str">
        <f t="array" ref="DG216">IFERROR(INDEX(FDONN,MATCH($DF$4&amp;$E216,FNOM&amp;FDATE,0),4)," ")</f>
        <v xml:space="preserve"> </v>
      </c>
      <c r="DH216" s="187">
        <f t="shared" si="557"/>
        <v>0</v>
      </c>
      <c r="DI216" s="188">
        <f t="shared" si="517"/>
        <v>0</v>
      </c>
      <c r="DJ216" s="176" t="str">
        <f t="array" ref="DJ216">IFERROR(INDEX(FDONN,MATCH($DJ$4&amp;$E216,FNOM&amp;FDATE,0),3)," ")</f>
        <v xml:space="preserve"> </v>
      </c>
      <c r="DK216" s="178" t="str">
        <f t="array" ref="DK216">IFERROR(INDEX(FDONN,MATCH($DJ$4&amp;$E216,FNOM&amp;FDATE,0),4)," ")</f>
        <v xml:space="preserve"> </v>
      </c>
      <c r="DL216" s="187">
        <f t="shared" si="558"/>
        <v>0</v>
      </c>
      <c r="DM216" s="188">
        <f t="shared" si="518"/>
        <v>0</v>
      </c>
      <c r="DN216" s="194" t="str">
        <f t="array" ref="DN216">IFERROR(INDEX(FDONN,MATCH($DN$4&amp;$E216,FNOM&amp;FDATE,0),3)," ")</f>
        <v xml:space="preserve"> </v>
      </c>
      <c r="DO216" s="178" t="str">
        <f t="array" ref="DO216">IFERROR(INDEX(FDONN,MATCH($DN$4&amp;$E216,FNOM&amp;FDATE,0),4)," ")</f>
        <v xml:space="preserve"> </v>
      </c>
      <c r="DP216" s="187">
        <f t="shared" si="559"/>
        <v>0</v>
      </c>
      <c r="DQ216" s="188">
        <f t="shared" si="519"/>
        <v>0</v>
      </c>
    </row>
    <row r="217" spans="1:121" ht="16.5" thickBot="1" x14ac:dyDescent="0.3">
      <c r="A217" s="97"/>
      <c r="B217" s="95">
        <f t="shared" si="525"/>
        <v>3</v>
      </c>
      <c r="C217" s="95">
        <f t="shared" si="526"/>
        <v>31</v>
      </c>
      <c r="D217" s="95">
        <f t="shared" si="527"/>
        <v>7</v>
      </c>
      <c r="E217" s="156">
        <f t="shared" si="530"/>
        <v>43677</v>
      </c>
      <c r="F217" s="176" t="str">
        <f t="array" ref="F217">IFERROR(INDEX(Etat!A:C,MATCH('2019'!$F$4:$I$4&amp;'2019'!$E217,FNOM&amp;FDATE,0),3)," ")</f>
        <v xml:space="preserve"> </v>
      </c>
      <c r="G217" s="178" t="str">
        <f t="array" ref="G217">IFERROR(INDEX(Etat!A:D,MATCH('2019'!$F$4:$I$4&amp;'2019'!$E217,FNOM&amp;FDATE,0),4)," ")</f>
        <v xml:space="preserve"> </v>
      </c>
      <c r="H217" s="187">
        <f t="shared" si="531"/>
        <v>0</v>
      </c>
      <c r="I217" s="188">
        <f t="shared" si="561"/>
        <v>0</v>
      </c>
      <c r="J217" s="176" t="str">
        <f t="array" ref="J217">IFERROR(INDEX(FDONN,MATCH($J$4&amp;$E217,FNOM&amp;FDATE,0),3)," ")</f>
        <v xml:space="preserve"> </v>
      </c>
      <c r="K217" s="178" t="str">
        <f t="array" ref="K217">IFERROR(INDEX(FDONN,MATCH($J$4&amp;$E217,FNOM&amp;FDATE,0),4)," ")</f>
        <v xml:space="preserve"> </v>
      </c>
      <c r="L217" s="187">
        <f t="shared" si="532"/>
        <v>0</v>
      </c>
      <c r="M217" s="188">
        <f t="shared" si="492"/>
        <v>0</v>
      </c>
      <c r="N217" s="176" t="str">
        <f t="array" ref="N217">IFERROR(INDEX(FDONN,MATCH($N$4&amp;$E217,FNOM&amp;FDATE,0),3)," ")</f>
        <v xml:space="preserve"> </v>
      </c>
      <c r="O217" s="178" t="str">
        <f t="array" ref="O217">IFERROR(INDEX(FDONN,MATCH($N$4&amp;$E217,FNOM&amp;FDATE,0),4)," ")</f>
        <v xml:space="preserve"> </v>
      </c>
      <c r="P217" s="187">
        <f t="shared" si="533"/>
        <v>0</v>
      </c>
      <c r="Q217" s="188">
        <f t="shared" si="493"/>
        <v>0</v>
      </c>
      <c r="R217" s="176" t="str">
        <f t="array" ref="R217">IFERROR(INDEX(FDONN,MATCH($R$4&amp;$E217,FNOM&amp;FDATE,0),3)," ")</f>
        <v xml:space="preserve"> </v>
      </c>
      <c r="S217" s="178" t="str">
        <f t="array" ref="S217">IFERROR(INDEX(FDONN,MATCH($R$4&amp;$E217,FNOM&amp;FDATE,0),4)," ")</f>
        <v xml:space="preserve"> </v>
      </c>
      <c r="T217" s="187">
        <f t="shared" si="534"/>
        <v>0</v>
      </c>
      <c r="U217" s="188">
        <f t="shared" si="494"/>
        <v>0</v>
      </c>
      <c r="V217" s="176" t="str">
        <f t="array" ref="V217">IFERROR(INDEX(FDONN,MATCH($V$4&amp;$E217,FNOM&amp;FDATE,0),3)," ")</f>
        <v xml:space="preserve"> </v>
      </c>
      <c r="W217" s="178" t="str">
        <f t="array" ref="W217">IFERROR(INDEX(FDONN,MATCH($V$4&amp;$E217,FNOM&amp;FDATE,0),4)," ")</f>
        <v xml:space="preserve"> </v>
      </c>
      <c r="X217" s="187">
        <f t="shared" si="535"/>
        <v>0</v>
      </c>
      <c r="Y217" s="188">
        <f t="shared" si="495"/>
        <v>0</v>
      </c>
      <c r="Z217" s="176" t="str">
        <f t="array" ref="Z217">IFERROR(INDEX(FDONN,MATCH($Z$4&amp;$E217,FNOM&amp;FDATE,0),3)," ")</f>
        <v xml:space="preserve"> </v>
      </c>
      <c r="AA217" s="178" t="str">
        <f t="array" ref="AA217">IFERROR(INDEX(FDONN,MATCH($Z$4&amp;$E217,FNOM&amp;FDATE,0),4)," ")</f>
        <v xml:space="preserve"> </v>
      </c>
      <c r="AB217" s="187">
        <f t="shared" si="536"/>
        <v>0</v>
      </c>
      <c r="AC217" s="188">
        <f t="shared" si="496"/>
        <v>0</v>
      </c>
      <c r="AD217" s="176" t="str">
        <f t="shared" si="528"/>
        <v xml:space="preserve"> </v>
      </c>
      <c r="AE217" s="178" t="str">
        <f t="shared" si="529"/>
        <v xml:space="preserve"> </v>
      </c>
      <c r="AF217" s="187">
        <f t="shared" si="537"/>
        <v>0</v>
      </c>
      <c r="AG217" s="188">
        <f t="shared" si="497"/>
        <v>0</v>
      </c>
      <c r="AH217" s="176" t="str">
        <f t="array" ref="AH217">IFERROR(INDEX(FDONN,MATCH($AH$4&amp;$E217,FNOM&amp;FDATE,0),3)," ")</f>
        <v xml:space="preserve"> </v>
      </c>
      <c r="AI217" s="178" t="str">
        <f t="array" ref="AI217">IFERROR(INDEX(FDONN,MATCH($AH$4&amp;$E217,FNOM&amp;FDATE,0),4)," ")</f>
        <v xml:space="preserve"> </v>
      </c>
      <c r="AJ217" s="187">
        <f t="shared" si="538"/>
        <v>0</v>
      </c>
      <c r="AK217" s="188">
        <f t="shared" si="498"/>
        <v>0</v>
      </c>
      <c r="AL217" s="176" t="str">
        <f t="array" ref="AL217">IFERROR(INDEX(FDONN,MATCH($AL$4&amp;$E217,FNOM&amp;FDATE,0),3)," ")</f>
        <v xml:space="preserve"> </v>
      </c>
      <c r="AM217" s="178" t="str">
        <f t="array" ref="AM217">IFERROR(INDEX(FDONN,MATCH($AL$4&amp;$E217,FNOM&amp;FDATE,0),4)," ")</f>
        <v xml:space="preserve"> </v>
      </c>
      <c r="AN217" s="187">
        <f t="shared" si="539"/>
        <v>0</v>
      </c>
      <c r="AO217" s="188">
        <f t="shared" si="499"/>
        <v>0</v>
      </c>
      <c r="AP217" s="176" t="str">
        <f t="array" ref="AP217">IFERROR(INDEX(FDONN,MATCH($AP$4&amp;$E217,FNOM&amp;FDATE,0),3)," ")</f>
        <v xml:space="preserve"> </v>
      </c>
      <c r="AQ217" s="178" t="str">
        <f t="array" ref="AQ217">IFERROR(INDEX(FDONN,MATCH($AP$4&amp;$E217,FNOM&amp;FDATE,0),4)," ")</f>
        <v xml:space="preserve"> </v>
      </c>
      <c r="AR217" s="187">
        <f t="shared" si="540"/>
        <v>0</v>
      </c>
      <c r="AS217" s="188">
        <f t="shared" si="500"/>
        <v>0</v>
      </c>
      <c r="AT217" s="176" t="str">
        <f t="array" ref="AT217">IFERROR(INDEX(FDONN,MATCH($AT$4&amp;$E217,FNOM&amp;FDATE,0),3)," ")</f>
        <v xml:space="preserve"> </v>
      </c>
      <c r="AU217" s="178" t="str">
        <f t="array" ref="AU217">IFERROR(INDEX(FDONN,MATCH($AT$4&amp;$E217,FNOM&amp;FDATE,0),4)," ")</f>
        <v xml:space="preserve"> </v>
      </c>
      <c r="AV217" s="187">
        <f t="shared" si="541"/>
        <v>0</v>
      </c>
      <c r="AW217" s="188">
        <f t="shared" si="501"/>
        <v>0</v>
      </c>
      <c r="AX217" s="176" t="str">
        <f t="array" ref="AX217">IFERROR(INDEX(FDONN,MATCH($AX$4&amp;$E217,FNOM&amp;FDATE,0),3)," ")</f>
        <v xml:space="preserve"> </v>
      </c>
      <c r="AY217" s="178" t="str">
        <f t="array" ref="AY217">IFERROR(INDEX(FDONN,MATCH($AX$4&amp;$E217,FNOM&amp;FDATE,0),4)," ")</f>
        <v xml:space="preserve"> </v>
      </c>
      <c r="AZ217" s="187">
        <f t="shared" si="542"/>
        <v>0</v>
      </c>
      <c r="BA217" s="188">
        <f t="shared" si="502"/>
        <v>0</v>
      </c>
      <c r="BB217" s="176" t="str">
        <f t="array" ref="BB217">IFERROR(INDEX(FDONN,MATCH($BB$4&amp;$E217,FNOM&amp;FDATE,0),3)," ")</f>
        <v xml:space="preserve"> </v>
      </c>
      <c r="BC217" s="178" t="str">
        <f t="array" ref="BC217">IFERROR(INDEX(FDONN,MATCH($BB$4&amp;$E217,FNOM&amp;FDATE,0),4)," ")</f>
        <v xml:space="preserve"> </v>
      </c>
      <c r="BD217" s="187">
        <f t="shared" si="543"/>
        <v>0</v>
      </c>
      <c r="BE217" s="188">
        <f t="shared" si="503"/>
        <v>0</v>
      </c>
      <c r="BF217" s="176" t="str">
        <f t="array" ref="BF217">IFERROR(INDEX(FDONN,MATCH($BF$4&amp;$E217,FNOM&amp;FDATE,0),3)," ")</f>
        <v xml:space="preserve"> </v>
      </c>
      <c r="BG217" s="178" t="str">
        <f t="array" ref="BG217">IFERROR(INDEX(FDONN,MATCH($BF$4&amp;$E217,FNOM&amp;FDATE,0),4)," ")</f>
        <v xml:space="preserve"> </v>
      </c>
      <c r="BH217" s="187">
        <f t="shared" si="544"/>
        <v>0</v>
      </c>
      <c r="BI217" s="188">
        <f t="shared" si="504"/>
        <v>0</v>
      </c>
      <c r="BJ217" s="176" t="str">
        <f t="array" ref="BJ217">IFERROR(INDEX(FDONN,MATCH($BJ$4&amp;$E217,FNOM&amp;FDATE,0),3)," ")</f>
        <v xml:space="preserve"> </v>
      </c>
      <c r="BK217" s="178" t="str">
        <f t="array" ref="BK217">IFERROR(INDEX(FDONN,MATCH($BJ$4&amp;$E217,FNOM&amp;FDATE,0),4)," ")</f>
        <v xml:space="preserve"> </v>
      </c>
      <c r="BL217" s="187">
        <f t="shared" si="545"/>
        <v>0</v>
      </c>
      <c r="BM217" s="188">
        <f t="shared" si="505"/>
        <v>0</v>
      </c>
      <c r="BN217" s="176" t="str">
        <f t="array" ref="BN217">IFERROR(INDEX(FDONN,MATCH($BN$4&amp;$E217,FNOM&amp;FDATE,0),3)," ")</f>
        <v xml:space="preserve"> </v>
      </c>
      <c r="BO217" s="178" t="str">
        <f t="array" ref="BO217">IFERROR(INDEX(FDONN,MATCH($BN$4&amp;$E217,FNOM&amp;FDATE,0),4)," ")</f>
        <v xml:space="preserve"> </v>
      </c>
      <c r="BP217" s="187">
        <f t="shared" si="546"/>
        <v>0</v>
      </c>
      <c r="BQ217" s="188">
        <f t="shared" si="506"/>
        <v>0</v>
      </c>
      <c r="BR217" s="176" t="str">
        <f t="array" ref="BR217">IFERROR(INDEX(FDONN,MATCH($BR$4&amp;$E217,FNOM&amp;FDATE,0),3)," ")</f>
        <v xml:space="preserve"> </v>
      </c>
      <c r="BS217" s="178" t="str">
        <f t="array" ref="BS217">IFERROR(INDEX(FDONN,MATCH($BR$4&amp;$E217,FNOM&amp;FDATE,0),4)," ")</f>
        <v xml:space="preserve"> </v>
      </c>
      <c r="BT217" s="187">
        <f t="shared" si="547"/>
        <v>0</v>
      </c>
      <c r="BU217" s="188">
        <f t="shared" si="507"/>
        <v>0</v>
      </c>
      <c r="BV217" s="176" t="str">
        <f t="array" ref="BV217">IFERROR(INDEX(FDONN,MATCH($BV$4&amp;$E217,FNOM&amp;FDATE,0),3)," ")</f>
        <v xml:space="preserve"> </v>
      </c>
      <c r="BW217" s="178" t="str">
        <f t="array" ref="BW217">IFERROR(INDEX(FDONN,MATCH($BV$4&amp;$E217,FNOM&amp;FDATE,0),4)," ")</f>
        <v xml:space="preserve"> </v>
      </c>
      <c r="BX217" s="187">
        <f t="shared" si="548"/>
        <v>0</v>
      </c>
      <c r="BY217" s="188">
        <f t="shared" si="508"/>
        <v>0</v>
      </c>
      <c r="BZ217" s="176" t="str">
        <f t="array" ref="BZ217">IFERROR(INDEX(FDONN,MATCH($BZ$4&amp;$E217,FNOM&amp;FDATE,0),3)," ")</f>
        <v xml:space="preserve"> </v>
      </c>
      <c r="CA217" s="178" t="str">
        <f t="array" ref="CA217">IFERROR(INDEX(FDONN,MATCH($BZ$4&amp;$E217,FNOM&amp;FDATE,0),4)," ")</f>
        <v xml:space="preserve"> </v>
      </c>
      <c r="CB217" s="187">
        <f t="shared" si="549"/>
        <v>0</v>
      </c>
      <c r="CC217" s="188">
        <f t="shared" si="509"/>
        <v>0</v>
      </c>
      <c r="CD217" s="176" t="str">
        <f t="array" ref="CD217">IFERROR(INDEX(FDONN,MATCH($CD$4&amp;$E217,FNOM&amp;FDATE,0),3)," ")</f>
        <v xml:space="preserve"> </v>
      </c>
      <c r="CE217" s="178" t="str">
        <f t="array" ref="CE217">IFERROR(INDEX(FDONN,MATCH($CD$4&amp;$E217,FNOM&amp;FDATE,0),4)," ")</f>
        <v xml:space="preserve"> </v>
      </c>
      <c r="CF217" s="187">
        <f t="shared" si="550"/>
        <v>0</v>
      </c>
      <c r="CG217" s="188">
        <f t="shared" si="510"/>
        <v>0</v>
      </c>
      <c r="CH217" s="176" t="str">
        <f t="array" ref="CH217">IFERROR(INDEX(FDONN,MATCH($CH$4&amp;$E217,FNOM&amp;FDATE,0),3)," ")</f>
        <v xml:space="preserve"> </v>
      </c>
      <c r="CI217" s="178" t="str">
        <f t="array" ref="CI217">IFERROR(INDEX(FDONN,MATCH($CH$4&amp;$E217,FNOM&amp;FDATE,0),4)," ")</f>
        <v xml:space="preserve"> </v>
      </c>
      <c r="CJ217" s="187">
        <f t="shared" si="551"/>
        <v>0</v>
      </c>
      <c r="CK217" s="188">
        <f t="shared" si="511"/>
        <v>0</v>
      </c>
      <c r="CL217" s="176" t="str">
        <f t="array" ref="CL217">IFERROR(INDEX(FDONN,MATCH($CL$4&amp;$E217,FNOM&amp;FDATE,0),3)," ")</f>
        <v xml:space="preserve"> </v>
      </c>
      <c r="CM217" s="178" t="str">
        <f t="array" ref="CM217">IFERROR(INDEX(FDONN,MATCH($CL$4&amp;$E217,FNOM&amp;FDATE,0),4)," ")</f>
        <v xml:space="preserve"> </v>
      </c>
      <c r="CN217" s="187">
        <f t="shared" si="552"/>
        <v>0</v>
      </c>
      <c r="CO217" s="188">
        <f t="shared" si="512"/>
        <v>0</v>
      </c>
      <c r="CP217" s="176" t="str">
        <f t="array" ref="CP217">IFERROR(INDEX(FDONN,MATCH($CP$4&amp;$E217,FNOM&amp;FDATE,0),3)," ")</f>
        <v xml:space="preserve"> </v>
      </c>
      <c r="CQ217" s="178" t="str">
        <f t="array" ref="CQ217">IFERROR(INDEX(FDONN,MATCH($CP$4&amp;$E217,FNOM&amp;FDATE,0),4)," ")</f>
        <v xml:space="preserve"> </v>
      </c>
      <c r="CR217" s="187">
        <f t="shared" si="553"/>
        <v>0</v>
      </c>
      <c r="CS217" s="188">
        <f t="shared" si="513"/>
        <v>0</v>
      </c>
      <c r="CT217" s="176" t="str">
        <f t="array" ref="CT217">IFERROR(INDEX(FDONN,MATCH($CT$4&amp;$E217,FNOM&amp;FDATE,0),3)," ")</f>
        <v xml:space="preserve"> </v>
      </c>
      <c r="CU217" s="178" t="str">
        <f t="array" ref="CU217">IFERROR(INDEX(FDONN,MATCH($CT$4&amp;$E217,FNOM&amp;FDATE,0),4)," ")</f>
        <v xml:space="preserve"> </v>
      </c>
      <c r="CV217" s="187">
        <f t="shared" si="554"/>
        <v>0</v>
      </c>
      <c r="CW217" s="188">
        <f t="shared" si="514"/>
        <v>0</v>
      </c>
      <c r="CX217" s="176" t="str">
        <f t="array" ref="CX217">IFERROR(INDEX(FDONN,MATCH($CX$4&amp;$E217,FNOM&amp;FDATE,0),3)," ")</f>
        <v xml:space="preserve"> </v>
      </c>
      <c r="CY217" s="178" t="str">
        <f t="array" ref="CY217">IFERROR(INDEX(FDONN,MATCH($CX$4&amp;$E217,FNOM&amp;FDATE,0),4)," ")</f>
        <v xml:space="preserve"> </v>
      </c>
      <c r="CZ217" s="187">
        <f t="shared" si="555"/>
        <v>0</v>
      </c>
      <c r="DA217" s="188">
        <f t="shared" si="515"/>
        <v>0</v>
      </c>
      <c r="DB217" s="176" t="str">
        <f t="array" ref="DB217">IFERROR(INDEX(FDONN,MATCH($DB$4&amp;$E217,FNOM&amp;FDATE,0),3)," ")</f>
        <v xml:space="preserve"> </v>
      </c>
      <c r="DC217" s="178" t="str">
        <f t="array" ref="DC217">IFERROR(INDEX(FDONN,MATCH($DB$4&amp;$E217,FNOM&amp;FDATE,0),4)," ")</f>
        <v xml:space="preserve"> </v>
      </c>
      <c r="DD217" s="187">
        <f t="shared" si="556"/>
        <v>0</v>
      </c>
      <c r="DE217" s="188">
        <f t="shared" si="516"/>
        <v>0</v>
      </c>
      <c r="DF217" s="176" t="str">
        <f t="array" ref="DF217">IFERROR(INDEX(FDONN,MATCH($DF$4&amp;$E217,FNOM&amp;FDATE,0),3)," ")</f>
        <v xml:space="preserve"> </v>
      </c>
      <c r="DG217" s="178" t="str">
        <f t="array" ref="DG217">IFERROR(INDEX(FDONN,MATCH($DF$4&amp;$E217,FNOM&amp;FDATE,0),4)," ")</f>
        <v xml:space="preserve"> </v>
      </c>
      <c r="DH217" s="187">
        <f t="shared" si="557"/>
        <v>0</v>
      </c>
      <c r="DI217" s="188">
        <f t="shared" si="517"/>
        <v>0</v>
      </c>
      <c r="DJ217" s="176" t="str">
        <f t="array" ref="DJ217">IFERROR(INDEX(FDONN,MATCH($DJ$4&amp;$E217,FNOM&amp;FDATE,0),3)," ")</f>
        <v xml:space="preserve"> </v>
      </c>
      <c r="DK217" s="178" t="str">
        <f t="array" ref="DK217">IFERROR(INDEX(FDONN,MATCH($DJ$4&amp;$E217,FNOM&amp;FDATE,0),4)," ")</f>
        <v xml:space="preserve"> </v>
      </c>
      <c r="DL217" s="187">
        <f t="shared" si="558"/>
        <v>0</v>
      </c>
      <c r="DM217" s="188">
        <f t="shared" si="518"/>
        <v>0</v>
      </c>
      <c r="DN217" s="194" t="str">
        <f t="array" ref="DN217">IFERROR(INDEX(FDONN,MATCH($DN$4&amp;$E217,FNOM&amp;FDATE,0),3)," ")</f>
        <v xml:space="preserve"> </v>
      </c>
      <c r="DO217" s="178" t="str">
        <f t="array" ref="DO217">IFERROR(INDEX(FDONN,MATCH($DN$4&amp;$E217,FNOM&amp;FDATE,0),4)," ")</f>
        <v xml:space="preserve"> </v>
      </c>
      <c r="DP217" s="187">
        <f t="shared" si="559"/>
        <v>0</v>
      </c>
      <c r="DQ217" s="188">
        <f t="shared" si="519"/>
        <v>0</v>
      </c>
    </row>
    <row r="218" spans="1:121" ht="16.5" thickBot="1" x14ac:dyDescent="0.3">
      <c r="A218" s="97"/>
      <c r="B218" s="95">
        <f t="shared" si="525"/>
        <v>4</v>
      </c>
      <c r="C218" s="95">
        <f t="shared" si="526"/>
        <v>31</v>
      </c>
      <c r="D218" s="95">
        <f t="shared" si="527"/>
        <v>8</v>
      </c>
      <c r="E218" s="156">
        <f t="shared" si="530"/>
        <v>43678</v>
      </c>
      <c r="F218" s="176" t="str">
        <f t="array" ref="F218">IFERROR(INDEX(Etat!A:C,MATCH('2019'!$F$4:$I$4&amp;'2019'!$E218,FNOM&amp;FDATE,0),3)," ")</f>
        <v xml:space="preserve"> </v>
      </c>
      <c r="G218" s="178" t="str">
        <f t="array" ref="G218">IFERROR(INDEX(Etat!A:D,MATCH('2019'!$F$4:$I$4&amp;'2019'!$E218,FNOM&amp;FDATE,0),4)," ")</f>
        <v xml:space="preserve"> </v>
      </c>
      <c r="H218" s="187">
        <f t="shared" si="531"/>
        <v>0</v>
      </c>
      <c r="I218" s="188">
        <f t="shared" si="561"/>
        <v>0</v>
      </c>
      <c r="J218" s="176" t="str">
        <f t="array" ref="J218">IFERROR(INDEX(FDONN,MATCH($J$4&amp;$E218,FNOM&amp;FDATE,0),3)," ")</f>
        <v xml:space="preserve"> </v>
      </c>
      <c r="K218" s="178" t="str">
        <f t="array" ref="K218">IFERROR(INDEX(FDONN,MATCH($J$4&amp;$E218,FNOM&amp;FDATE,0),4)," ")</f>
        <v xml:space="preserve"> </v>
      </c>
      <c r="L218" s="187">
        <f t="shared" si="532"/>
        <v>0</v>
      </c>
      <c r="M218" s="188">
        <f t="shared" si="492"/>
        <v>0</v>
      </c>
      <c r="N218" s="176" t="str">
        <f t="array" ref="N218">IFERROR(INDEX(FDONN,MATCH($N$4&amp;$E218,FNOM&amp;FDATE,0),3)," ")</f>
        <v xml:space="preserve"> </v>
      </c>
      <c r="O218" s="178" t="str">
        <f t="array" ref="O218">IFERROR(INDEX(FDONN,MATCH($N$4&amp;$E218,FNOM&amp;FDATE,0),4)," ")</f>
        <v xml:space="preserve"> </v>
      </c>
      <c r="P218" s="187">
        <f t="shared" si="533"/>
        <v>0</v>
      </c>
      <c r="Q218" s="188">
        <f t="shared" si="493"/>
        <v>0</v>
      </c>
      <c r="R218" s="176" t="str">
        <f t="array" ref="R218">IFERROR(INDEX(FDONN,MATCH($R$4&amp;$E218,FNOM&amp;FDATE,0),3)," ")</f>
        <v xml:space="preserve"> </v>
      </c>
      <c r="S218" s="178" t="str">
        <f t="array" ref="S218">IFERROR(INDEX(FDONN,MATCH($R$4&amp;$E218,FNOM&amp;FDATE,0),4)," ")</f>
        <v xml:space="preserve"> </v>
      </c>
      <c r="T218" s="187">
        <f t="shared" si="534"/>
        <v>0</v>
      </c>
      <c r="U218" s="188">
        <f t="shared" si="494"/>
        <v>0</v>
      </c>
      <c r="V218" s="176" t="str">
        <f t="array" ref="V218">IFERROR(INDEX(FDONN,MATCH($V$4&amp;$E218,FNOM&amp;FDATE,0),3)," ")</f>
        <v xml:space="preserve"> </v>
      </c>
      <c r="W218" s="178" t="str">
        <f t="array" ref="W218">IFERROR(INDEX(FDONN,MATCH($V$4&amp;$E218,FNOM&amp;FDATE,0),4)," ")</f>
        <v xml:space="preserve"> </v>
      </c>
      <c r="X218" s="187">
        <f t="shared" si="535"/>
        <v>0</v>
      </c>
      <c r="Y218" s="188">
        <f t="shared" si="495"/>
        <v>0</v>
      </c>
      <c r="Z218" s="176" t="str">
        <f t="array" ref="Z218">IFERROR(INDEX(FDONN,MATCH($Z$4&amp;$E218,FNOM&amp;FDATE,0),3)," ")</f>
        <v xml:space="preserve"> </v>
      </c>
      <c r="AA218" s="178" t="str">
        <f t="array" ref="AA218">IFERROR(INDEX(FDONN,MATCH($Z$4&amp;$E218,FNOM&amp;FDATE,0),4)," ")</f>
        <v xml:space="preserve"> </v>
      </c>
      <c r="AB218" s="187">
        <f t="shared" si="536"/>
        <v>0</v>
      </c>
      <c r="AC218" s="188">
        <f t="shared" si="496"/>
        <v>0</v>
      </c>
      <c r="AD218" s="176" t="str">
        <f t="shared" si="528"/>
        <v xml:space="preserve"> </v>
      </c>
      <c r="AE218" s="178" t="str">
        <f t="shared" si="529"/>
        <v xml:space="preserve"> </v>
      </c>
      <c r="AF218" s="187">
        <f t="shared" si="537"/>
        <v>0</v>
      </c>
      <c r="AG218" s="188">
        <f t="shared" si="497"/>
        <v>0</v>
      </c>
      <c r="AH218" s="176" t="str">
        <f t="array" ref="AH218">IFERROR(INDEX(FDONN,MATCH($AH$4&amp;$E218,FNOM&amp;FDATE,0),3)," ")</f>
        <v xml:space="preserve"> </v>
      </c>
      <c r="AI218" s="178" t="str">
        <f t="array" ref="AI218">IFERROR(INDEX(FDONN,MATCH($AH$4&amp;$E218,FNOM&amp;FDATE,0),4)," ")</f>
        <v xml:space="preserve"> </v>
      </c>
      <c r="AJ218" s="187">
        <f t="shared" si="538"/>
        <v>0</v>
      </c>
      <c r="AK218" s="188">
        <f t="shared" si="498"/>
        <v>0</v>
      </c>
      <c r="AL218" s="176" t="str">
        <f t="array" ref="AL218">IFERROR(INDEX(FDONN,MATCH($AL$4&amp;$E218,FNOM&amp;FDATE,0),3)," ")</f>
        <v xml:space="preserve"> </v>
      </c>
      <c r="AM218" s="178" t="str">
        <f t="array" ref="AM218">IFERROR(INDEX(FDONN,MATCH($AL$4&amp;$E218,FNOM&amp;FDATE,0),4)," ")</f>
        <v xml:space="preserve"> </v>
      </c>
      <c r="AN218" s="187">
        <f t="shared" si="539"/>
        <v>0</v>
      </c>
      <c r="AO218" s="188">
        <f t="shared" si="499"/>
        <v>0</v>
      </c>
      <c r="AP218" s="176" t="str">
        <f t="array" ref="AP218">IFERROR(INDEX(FDONN,MATCH($AP$4&amp;$E218,FNOM&amp;FDATE,0),3)," ")</f>
        <v xml:space="preserve"> </v>
      </c>
      <c r="AQ218" s="178" t="str">
        <f t="array" ref="AQ218">IFERROR(INDEX(FDONN,MATCH($AP$4&amp;$E218,FNOM&amp;FDATE,0),4)," ")</f>
        <v xml:space="preserve"> </v>
      </c>
      <c r="AR218" s="187">
        <f t="shared" si="540"/>
        <v>0</v>
      </c>
      <c r="AS218" s="188">
        <f t="shared" si="500"/>
        <v>0</v>
      </c>
      <c r="AT218" s="176" t="str">
        <f t="array" ref="AT218">IFERROR(INDEX(FDONN,MATCH($AT$4&amp;$E218,FNOM&amp;FDATE,0),3)," ")</f>
        <v xml:space="preserve"> </v>
      </c>
      <c r="AU218" s="178" t="str">
        <f t="array" ref="AU218">IFERROR(INDEX(FDONN,MATCH($AT$4&amp;$E218,FNOM&amp;FDATE,0),4)," ")</f>
        <v xml:space="preserve"> </v>
      </c>
      <c r="AV218" s="187">
        <f t="shared" si="541"/>
        <v>0</v>
      </c>
      <c r="AW218" s="188">
        <f t="shared" si="501"/>
        <v>0</v>
      </c>
      <c r="AX218" s="176" t="str">
        <f t="array" ref="AX218">IFERROR(INDEX(FDONN,MATCH($AX$4&amp;$E218,FNOM&amp;FDATE,0),3)," ")</f>
        <v xml:space="preserve"> </v>
      </c>
      <c r="AY218" s="178" t="str">
        <f t="array" ref="AY218">IFERROR(INDEX(FDONN,MATCH($AX$4&amp;$E218,FNOM&amp;FDATE,0),4)," ")</f>
        <v xml:space="preserve"> </v>
      </c>
      <c r="AZ218" s="187">
        <f t="shared" si="542"/>
        <v>0</v>
      </c>
      <c r="BA218" s="188">
        <f t="shared" si="502"/>
        <v>0</v>
      </c>
      <c r="BB218" s="176" t="str">
        <f t="array" ref="BB218">IFERROR(INDEX(FDONN,MATCH($BB$4&amp;$E218,FNOM&amp;FDATE,0),3)," ")</f>
        <v xml:space="preserve"> </v>
      </c>
      <c r="BC218" s="178" t="str">
        <f t="array" ref="BC218">IFERROR(INDEX(FDONN,MATCH($BB$4&amp;$E218,FNOM&amp;FDATE,0),4)," ")</f>
        <v xml:space="preserve"> </v>
      </c>
      <c r="BD218" s="187">
        <f t="shared" si="543"/>
        <v>0</v>
      </c>
      <c r="BE218" s="188">
        <f t="shared" si="503"/>
        <v>0</v>
      </c>
      <c r="BF218" s="176" t="str">
        <f t="array" ref="BF218">IFERROR(INDEX(FDONN,MATCH($BF$4&amp;$E218,FNOM&amp;FDATE,0),3)," ")</f>
        <v xml:space="preserve"> </v>
      </c>
      <c r="BG218" s="178" t="str">
        <f t="array" ref="BG218">IFERROR(INDEX(FDONN,MATCH($BF$4&amp;$E218,FNOM&amp;FDATE,0),4)," ")</f>
        <v xml:space="preserve"> </v>
      </c>
      <c r="BH218" s="187">
        <f t="shared" si="544"/>
        <v>0</v>
      </c>
      <c r="BI218" s="188">
        <f t="shared" si="504"/>
        <v>0</v>
      </c>
      <c r="BJ218" s="176" t="str">
        <f t="array" ref="BJ218">IFERROR(INDEX(FDONN,MATCH($BJ$4&amp;$E218,FNOM&amp;FDATE,0),3)," ")</f>
        <v xml:space="preserve"> </v>
      </c>
      <c r="BK218" s="178" t="str">
        <f t="array" ref="BK218">IFERROR(INDEX(FDONN,MATCH($BJ$4&amp;$E218,FNOM&amp;FDATE,0),4)," ")</f>
        <v xml:space="preserve"> </v>
      </c>
      <c r="BL218" s="187">
        <f t="shared" si="545"/>
        <v>0</v>
      </c>
      <c r="BM218" s="188">
        <f t="shared" si="505"/>
        <v>0</v>
      </c>
      <c r="BN218" s="176" t="str">
        <f t="array" ref="BN218">IFERROR(INDEX(FDONN,MATCH($BN$4&amp;$E218,FNOM&amp;FDATE,0),3)," ")</f>
        <v xml:space="preserve"> </v>
      </c>
      <c r="BO218" s="178" t="str">
        <f t="array" ref="BO218">IFERROR(INDEX(FDONN,MATCH($BN$4&amp;$E218,FNOM&amp;FDATE,0),4)," ")</f>
        <v xml:space="preserve"> </v>
      </c>
      <c r="BP218" s="187">
        <f t="shared" si="546"/>
        <v>0</v>
      </c>
      <c r="BQ218" s="188">
        <f t="shared" si="506"/>
        <v>0</v>
      </c>
      <c r="BR218" s="176" t="str">
        <f t="array" ref="BR218">IFERROR(INDEX(FDONN,MATCH($BR$4&amp;$E218,FNOM&amp;FDATE,0),3)," ")</f>
        <v xml:space="preserve"> </v>
      </c>
      <c r="BS218" s="178" t="str">
        <f t="array" ref="BS218">IFERROR(INDEX(FDONN,MATCH($BR$4&amp;$E218,FNOM&amp;FDATE,0),4)," ")</f>
        <v xml:space="preserve"> </v>
      </c>
      <c r="BT218" s="187">
        <f t="shared" si="547"/>
        <v>0</v>
      </c>
      <c r="BU218" s="188">
        <f t="shared" si="507"/>
        <v>0</v>
      </c>
      <c r="BV218" s="176" t="str">
        <f t="array" ref="BV218">IFERROR(INDEX(FDONN,MATCH($BV$4&amp;$E218,FNOM&amp;FDATE,0),3)," ")</f>
        <v xml:space="preserve"> </v>
      </c>
      <c r="BW218" s="178" t="str">
        <f t="array" ref="BW218">IFERROR(INDEX(FDONN,MATCH($BV$4&amp;$E218,FNOM&amp;FDATE,0),4)," ")</f>
        <v xml:space="preserve"> </v>
      </c>
      <c r="BX218" s="187">
        <f t="shared" si="548"/>
        <v>0</v>
      </c>
      <c r="BY218" s="188">
        <f t="shared" si="508"/>
        <v>0</v>
      </c>
      <c r="BZ218" s="176" t="str">
        <f t="array" ref="BZ218">IFERROR(INDEX(FDONN,MATCH($BZ$4&amp;$E218,FNOM&amp;FDATE,0),3)," ")</f>
        <v xml:space="preserve"> </v>
      </c>
      <c r="CA218" s="178" t="str">
        <f t="array" ref="CA218">IFERROR(INDEX(FDONN,MATCH($BZ$4&amp;$E218,FNOM&amp;FDATE,0),4)," ")</f>
        <v xml:space="preserve"> </v>
      </c>
      <c r="CB218" s="187">
        <f t="shared" si="549"/>
        <v>0</v>
      </c>
      <c r="CC218" s="188">
        <f t="shared" si="509"/>
        <v>0</v>
      </c>
      <c r="CD218" s="176" t="str">
        <f t="array" ref="CD218">IFERROR(INDEX(FDONN,MATCH($CD$4&amp;$E218,FNOM&amp;FDATE,0),3)," ")</f>
        <v xml:space="preserve"> </v>
      </c>
      <c r="CE218" s="178" t="str">
        <f t="array" ref="CE218">IFERROR(INDEX(FDONN,MATCH($CD$4&amp;$E218,FNOM&amp;FDATE,0),4)," ")</f>
        <v xml:space="preserve"> </v>
      </c>
      <c r="CF218" s="187">
        <f t="shared" si="550"/>
        <v>0</v>
      </c>
      <c r="CG218" s="188">
        <f t="shared" si="510"/>
        <v>0</v>
      </c>
      <c r="CH218" s="176" t="str">
        <f t="array" ref="CH218">IFERROR(INDEX(FDONN,MATCH($CH$4&amp;$E218,FNOM&amp;FDATE,0),3)," ")</f>
        <v xml:space="preserve"> </v>
      </c>
      <c r="CI218" s="178" t="str">
        <f t="array" ref="CI218">IFERROR(INDEX(FDONN,MATCH($CH$4&amp;$E218,FNOM&amp;FDATE,0),4)," ")</f>
        <v xml:space="preserve"> </v>
      </c>
      <c r="CJ218" s="187">
        <f t="shared" si="551"/>
        <v>0</v>
      </c>
      <c r="CK218" s="188">
        <f t="shared" si="511"/>
        <v>0</v>
      </c>
      <c r="CL218" s="176" t="str">
        <f t="array" ref="CL218">IFERROR(INDEX(FDONN,MATCH($CL$4&amp;$E218,FNOM&amp;FDATE,0),3)," ")</f>
        <v xml:space="preserve"> </v>
      </c>
      <c r="CM218" s="178" t="str">
        <f t="array" ref="CM218">IFERROR(INDEX(FDONN,MATCH($CL$4&amp;$E218,FNOM&amp;FDATE,0),4)," ")</f>
        <v xml:space="preserve"> </v>
      </c>
      <c r="CN218" s="187">
        <f t="shared" si="552"/>
        <v>0</v>
      </c>
      <c r="CO218" s="188">
        <f t="shared" si="512"/>
        <v>0</v>
      </c>
      <c r="CP218" s="176" t="str">
        <f t="array" ref="CP218">IFERROR(INDEX(FDONN,MATCH($CP$4&amp;$E218,FNOM&amp;FDATE,0),3)," ")</f>
        <v xml:space="preserve"> </v>
      </c>
      <c r="CQ218" s="178" t="str">
        <f t="array" ref="CQ218">IFERROR(INDEX(FDONN,MATCH($CP$4&amp;$E218,FNOM&amp;FDATE,0),4)," ")</f>
        <v xml:space="preserve"> </v>
      </c>
      <c r="CR218" s="187">
        <f t="shared" si="553"/>
        <v>0</v>
      </c>
      <c r="CS218" s="188">
        <f t="shared" si="513"/>
        <v>0</v>
      </c>
      <c r="CT218" s="176" t="str">
        <f t="array" ref="CT218">IFERROR(INDEX(FDONN,MATCH($CT$4&amp;$E218,FNOM&amp;FDATE,0),3)," ")</f>
        <v xml:space="preserve"> </v>
      </c>
      <c r="CU218" s="178" t="str">
        <f t="array" ref="CU218">IFERROR(INDEX(FDONN,MATCH($CT$4&amp;$E218,FNOM&amp;FDATE,0),4)," ")</f>
        <v xml:space="preserve"> </v>
      </c>
      <c r="CV218" s="187">
        <f t="shared" si="554"/>
        <v>0</v>
      </c>
      <c r="CW218" s="188">
        <f t="shared" si="514"/>
        <v>0</v>
      </c>
      <c r="CX218" s="176" t="str">
        <f t="array" ref="CX218">IFERROR(INDEX(FDONN,MATCH($CX$4&amp;$E218,FNOM&amp;FDATE,0),3)," ")</f>
        <v xml:space="preserve"> </v>
      </c>
      <c r="CY218" s="178" t="str">
        <f t="array" ref="CY218">IFERROR(INDEX(FDONN,MATCH($CX$4&amp;$E218,FNOM&amp;FDATE,0),4)," ")</f>
        <v xml:space="preserve"> </v>
      </c>
      <c r="CZ218" s="187">
        <f t="shared" si="555"/>
        <v>0</v>
      </c>
      <c r="DA218" s="188">
        <f t="shared" si="515"/>
        <v>0</v>
      </c>
      <c r="DB218" s="176" t="str">
        <f t="array" ref="DB218">IFERROR(INDEX(FDONN,MATCH($DB$4&amp;$E218,FNOM&amp;FDATE,0),3)," ")</f>
        <v xml:space="preserve"> </v>
      </c>
      <c r="DC218" s="178" t="str">
        <f t="array" ref="DC218">IFERROR(INDEX(FDONN,MATCH($DB$4&amp;$E218,FNOM&amp;FDATE,0),4)," ")</f>
        <v xml:space="preserve"> </v>
      </c>
      <c r="DD218" s="187">
        <f t="shared" si="556"/>
        <v>0</v>
      </c>
      <c r="DE218" s="188">
        <f t="shared" si="516"/>
        <v>0</v>
      </c>
      <c r="DF218" s="176" t="str">
        <f t="array" ref="DF218">IFERROR(INDEX(FDONN,MATCH($DF$4&amp;$E218,FNOM&amp;FDATE,0),3)," ")</f>
        <v xml:space="preserve"> </v>
      </c>
      <c r="DG218" s="178" t="str">
        <f t="array" ref="DG218">IFERROR(INDEX(FDONN,MATCH($DF$4&amp;$E218,FNOM&amp;FDATE,0),4)," ")</f>
        <v xml:space="preserve"> </v>
      </c>
      <c r="DH218" s="187">
        <f t="shared" si="557"/>
        <v>0</v>
      </c>
      <c r="DI218" s="188">
        <f t="shared" si="517"/>
        <v>0</v>
      </c>
      <c r="DJ218" s="176" t="str">
        <f t="array" ref="DJ218">IFERROR(INDEX(FDONN,MATCH($DJ$4&amp;$E218,FNOM&amp;FDATE,0),3)," ")</f>
        <v xml:space="preserve"> </v>
      </c>
      <c r="DK218" s="178" t="str">
        <f t="array" ref="DK218">IFERROR(INDEX(FDONN,MATCH($DJ$4&amp;$E218,FNOM&amp;FDATE,0),4)," ")</f>
        <v xml:space="preserve"> </v>
      </c>
      <c r="DL218" s="187">
        <f t="shared" si="558"/>
        <v>0</v>
      </c>
      <c r="DM218" s="188">
        <f t="shared" si="518"/>
        <v>0</v>
      </c>
      <c r="DN218" s="194" t="str">
        <f t="array" ref="DN218">IFERROR(INDEX(FDONN,MATCH($DN$4&amp;$E218,FNOM&amp;FDATE,0),3)," ")</f>
        <v xml:space="preserve"> </v>
      </c>
      <c r="DO218" s="178" t="str">
        <f t="array" ref="DO218">IFERROR(INDEX(FDONN,MATCH($DN$4&amp;$E218,FNOM&amp;FDATE,0),4)," ")</f>
        <v xml:space="preserve"> </v>
      </c>
      <c r="DP218" s="187">
        <f t="shared" si="559"/>
        <v>0</v>
      </c>
      <c r="DQ218" s="188">
        <f t="shared" si="519"/>
        <v>0</v>
      </c>
    </row>
    <row r="219" spans="1:121" ht="16.5" thickBot="1" x14ac:dyDescent="0.3">
      <c r="A219" s="97"/>
      <c r="B219" s="95">
        <f t="shared" si="525"/>
        <v>5</v>
      </c>
      <c r="C219" s="95">
        <f t="shared" si="526"/>
        <v>31</v>
      </c>
      <c r="D219" s="95">
        <f t="shared" si="527"/>
        <v>8</v>
      </c>
      <c r="E219" s="156">
        <f t="shared" si="530"/>
        <v>43679</v>
      </c>
      <c r="F219" s="176" t="str">
        <f t="array" ref="F219">IFERROR(INDEX(Etat!A:C,MATCH('2019'!$F$4:$I$4&amp;'2019'!$E219,FNOM&amp;FDATE,0),3)," ")</f>
        <v xml:space="preserve"> </v>
      </c>
      <c r="G219" s="178" t="str">
        <f t="array" ref="G219">IFERROR(INDEX(Etat!A:D,MATCH('2019'!$F$4:$I$4&amp;'2019'!$E219,FNOM&amp;FDATE,0),4)," ")</f>
        <v xml:space="preserve"> </v>
      </c>
      <c r="H219" s="187">
        <f t="shared" si="531"/>
        <v>0</v>
      </c>
      <c r="I219" s="188">
        <f t="shared" si="561"/>
        <v>0</v>
      </c>
      <c r="J219" s="176" t="str">
        <f t="array" ref="J219">IFERROR(INDEX(FDONN,MATCH($J$4&amp;$E219,FNOM&amp;FDATE,0),3)," ")</f>
        <v xml:space="preserve"> </v>
      </c>
      <c r="K219" s="178" t="str">
        <f t="array" ref="K219">IFERROR(INDEX(FDONN,MATCH($J$4&amp;$E219,FNOM&amp;FDATE,0),4)," ")</f>
        <v xml:space="preserve"> </v>
      </c>
      <c r="L219" s="187">
        <f t="shared" si="532"/>
        <v>0</v>
      </c>
      <c r="M219" s="188">
        <f t="shared" si="492"/>
        <v>0</v>
      </c>
      <c r="N219" s="176" t="str">
        <f t="array" ref="N219">IFERROR(INDEX(FDONN,MATCH($N$4&amp;$E219,FNOM&amp;FDATE,0),3)," ")</f>
        <v xml:space="preserve"> </v>
      </c>
      <c r="O219" s="178" t="str">
        <f t="array" ref="O219">IFERROR(INDEX(FDONN,MATCH($N$4&amp;$E219,FNOM&amp;FDATE,0),4)," ")</f>
        <v xml:space="preserve"> </v>
      </c>
      <c r="P219" s="187">
        <f t="shared" si="533"/>
        <v>0</v>
      </c>
      <c r="Q219" s="188">
        <f t="shared" si="493"/>
        <v>0</v>
      </c>
      <c r="R219" s="176" t="str">
        <f t="array" ref="R219">IFERROR(INDEX(FDONN,MATCH($R$4&amp;$E219,FNOM&amp;FDATE,0),3)," ")</f>
        <v xml:space="preserve"> </v>
      </c>
      <c r="S219" s="178" t="str">
        <f t="array" ref="S219">IFERROR(INDEX(FDONN,MATCH($R$4&amp;$E219,FNOM&amp;FDATE,0),4)," ")</f>
        <v xml:space="preserve"> </v>
      </c>
      <c r="T219" s="187">
        <f t="shared" si="534"/>
        <v>0</v>
      </c>
      <c r="U219" s="188">
        <f t="shared" si="494"/>
        <v>0</v>
      </c>
      <c r="V219" s="176" t="str">
        <f t="array" ref="V219">IFERROR(INDEX(FDONN,MATCH($V$4&amp;$E219,FNOM&amp;FDATE,0),3)," ")</f>
        <v xml:space="preserve"> </v>
      </c>
      <c r="W219" s="178" t="str">
        <f t="array" ref="W219">IFERROR(INDEX(FDONN,MATCH($V$4&amp;$E219,FNOM&amp;FDATE,0),4)," ")</f>
        <v xml:space="preserve"> </v>
      </c>
      <c r="X219" s="187">
        <f t="shared" si="535"/>
        <v>0</v>
      </c>
      <c r="Y219" s="188">
        <f t="shared" si="495"/>
        <v>0</v>
      </c>
      <c r="Z219" s="176" t="str">
        <f t="array" ref="Z219">IFERROR(INDEX(FDONN,MATCH($Z$4&amp;$E219,FNOM&amp;FDATE,0),3)," ")</f>
        <v xml:space="preserve"> </v>
      </c>
      <c r="AA219" s="178" t="str">
        <f t="array" ref="AA219">IFERROR(INDEX(FDONN,MATCH($Z$4&amp;$E219,FNOM&amp;FDATE,0),4)," ")</f>
        <v xml:space="preserve"> </v>
      </c>
      <c r="AB219" s="187">
        <f t="shared" si="536"/>
        <v>0</v>
      </c>
      <c r="AC219" s="188">
        <f t="shared" si="496"/>
        <v>0</v>
      </c>
      <c r="AD219" s="176" t="str">
        <f t="shared" si="528"/>
        <v xml:space="preserve"> </v>
      </c>
      <c r="AE219" s="178" t="str">
        <f t="shared" si="529"/>
        <v xml:space="preserve"> </v>
      </c>
      <c r="AF219" s="187">
        <f t="shared" si="537"/>
        <v>0</v>
      </c>
      <c r="AG219" s="188">
        <f t="shared" si="497"/>
        <v>0</v>
      </c>
      <c r="AH219" s="176" t="str">
        <f t="array" ref="AH219">IFERROR(INDEX(FDONN,MATCH($AH$4&amp;$E219,FNOM&amp;FDATE,0),3)," ")</f>
        <v xml:space="preserve"> </v>
      </c>
      <c r="AI219" s="178" t="str">
        <f t="array" ref="AI219">IFERROR(INDEX(FDONN,MATCH($AH$4&amp;$E219,FNOM&amp;FDATE,0),4)," ")</f>
        <v xml:space="preserve"> </v>
      </c>
      <c r="AJ219" s="187">
        <f t="shared" si="538"/>
        <v>0</v>
      </c>
      <c r="AK219" s="188">
        <f t="shared" si="498"/>
        <v>0</v>
      </c>
      <c r="AL219" s="176" t="str">
        <f t="array" ref="AL219">IFERROR(INDEX(FDONN,MATCH($AL$4&amp;$E219,FNOM&amp;FDATE,0),3)," ")</f>
        <v xml:space="preserve"> </v>
      </c>
      <c r="AM219" s="178" t="str">
        <f t="array" ref="AM219">IFERROR(INDEX(FDONN,MATCH($AL$4&amp;$E219,FNOM&amp;FDATE,0),4)," ")</f>
        <v xml:space="preserve"> </v>
      </c>
      <c r="AN219" s="187">
        <f t="shared" si="539"/>
        <v>0</v>
      </c>
      <c r="AO219" s="188">
        <f t="shared" si="499"/>
        <v>0</v>
      </c>
      <c r="AP219" s="176" t="str">
        <f t="array" ref="AP219">IFERROR(INDEX(FDONN,MATCH($AP$4&amp;$E219,FNOM&amp;FDATE,0),3)," ")</f>
        <v xml:space="preserve"> </v>
      </c>
      <c r="AQ219" s="178" t="str">
        <f t="array" ref="AQ219">IFERROR(INDEX(FDONN,MATCH($AP$4&amp;$E219,FNOM&amp;FDATE,0),4)," ")</f>
        <v xml:space="preserve"> </v>
      </c>
      <c r="AR219" s="187">
        <f t="shared" si="540"/>
        <v>0</v>
      </c>
      <c r="AS219" s="188">
        <f t="shared" si="500"/>
        <v>0</v>
      </c>
      <c r="AT219" s="176" t="str">
        <f t="array" ref="AT219">IFERROR(INDEX(FDONN,MATCH($AT$4&amp;$E219,FNOM&amp;FDATE,0),3)," ")</f>
        <v xml:space="preserve"> </v>
      </c>
      <c r="AU219" s="178" t="str">
        <f t="array" ref="AU219">IFERROR(INDEX(FDONN,MATCH($AT$4&amp;$E219,FNOM&amp;FDATE,0),4)," ")</f>
        <v xml:space="preserve"> </v>
      </c>
      <c r="AV219" s="187">
        <f t="shared" si="541"/>
        <v>0</v>
      </c>
      <c r="AW219" s="188">
        <f t="shared" si="501"/>
        <v>0</v>
      </c>
      <c r="AX219" s="176" t="str">
        <f t="array" ref="AX219">IFERROR(INDEX(FDONN,MATCH($AX$4&amp;$E219,FNOM&amp;FDATE,0),3)," ")</f>
        <v xml:space="preserve"> </v>
      </c>
      <c r="AY219" s="178" t="str">
        <f t="array" ref="AY219">IFERROR(INDEX(FDONN,MATCH($AX$4&amp;$E219,FNOM&amp;FDATE,0),4)," ")</f>
        <v xml:space="preserve"> </v>
      </c>
      <c r="AZ219" s="187">
        <f t="shared" si="542"/>
        <v>0</v>
      </c>
      <c r="BA219" s="188">
        <f t="shared" si="502"/>
        <v>0</v>
      </c>
      <c r="BB219" s="176" t="str">
        <f t="array" ref="BB219">IFERROR(INDEX(FDONN,MATCH($BB$4&amp;$E219,FNOM&amp;FDATE,0),3)," ")</f>
        <v xml:space="preserve"> </v>
      </c>
      <c r="BC219" s="178" t="str">
        <f t="array" ref="BC219">IFERROR(INDEX(FDONN,MATCH($BB$4&amp;$E219,FNOM&amp;FDATE,0),4)," ")</f>
        <v xml:space="preserve"> </v>
      </c>
      <c r="BD219" s="187">
        <f t="shared" si="543"/>
        <v>0</v>
      </c>
      <c r="BE219" s="188">
        <f t="shared" si="503"/>
        <v>0</v>
      </c>
      <c r="BF219" s="176" t="str">
        <f t="array" ref="BF219">IFERROR(INDEX(FDONN,MATCH($BF$4&amp;$E219,FNOM&amp;FDATE,0),3)," ")</f>
        <v xml:space="preserve"> </v>
      </c>
      <c r="BG219" s="178" t="str">
        <f t="array" ref="BG219">IFERROR(INDEX(FDONN,MATCH($BF$4&amp;$E219,FNOM&amp;FDATE,0),4)," ")</f>
        <v xml:space="preserve"> </v>
      </c>
      <c r="BH219" s="187">
        <f t="shared" si="544"/>
        <v>0</v>
      </c>
      <c r="BI219" s="188">
        <f t="shared" si="504"/>
        <v>0</v>
      </c>
      <c r="BJ219" s="176" t="str">
        <f t="array" ref="BJ219">IFERROR(INDEX(FDONN,MATCH($BJ$4&amp;$E219,FNOM&amp;FDATE,0),3)," ")</f>
        <v xml:space="preserve"> </v>
      </c>
      <c r="BK219" s="178" t="str">
        <f t="array" ref="BK219">IFERROR(INDEX(FDONN,MATCH($BJ$4&amp;$E219,FNOM&amp;FDATE,0),4)," ")</f>
        <v xml:space="preserve"> </v>
      </c>
      <c r="BL219" s="187">
        <f t="shared" si="545"/>
        <v>0</v>
      </c>
      <c r="BM219" s="188">
        <f t="shared" si="505"/>
        <v>0</v>
      </c>
      <c r="BN219" s="176" t="str">
        <f t="array" ref="BN219">IFERROR(INDEX(FDONN,MATCH($BN$4&amp;$E219,FNOM&amp;FDATE,0),3)," ")</f>
        <v xml:space="preserve"> </v>
      </c>
      <c r="BO219" s="178" t="str">
        <f t="array" ref="BO219">IFERROR(INDEX(FDONN,MATCH($BN$4&amp;$E219,FNOM&amp;FDATE,0),4)," ")</f>
        <v xml:space="preserve"> </v>
      </c>
      <c r="BP219" s="187">
        <f t="shared" si="546"/>
        <v>0</v>
      </c>
      <c r="BQ219" s="188">
        <f t="shared" si="506"/>
        <v>0</v>
      </c>
      <c r="BR219" s="176" t="str">
        <f t="array" ref="BR219">IFERROR(INDEX(FDONN,MATCH($BR$4&amp;$E219,FNOM&amp;FDATE,0),3)," ")</f>
        <v xml:space="preserve"> </v>
      </c>
      <c r="BS219" s="178" t="str">
        <f t="array" ref="BS219">IFERROR(INDEX(FDONN,MATCH($BR$4&amp;$E219,FNOM&amp;FDATE,0),4)," ")</f>
        <v xml:space="preserve"> </v>
      </c>
      <c r="BT219" s="187">
        <f t="shared" si="547"/>
        <v>0</v>
      </c>
      <c r="BU219" s="188">
        <f t="shared" si="507"/>
        <v>0</v>
      </c>
      <c r="BV219" s="176" t="str">
        <f t="array" ref="BV219">IFERROR(INDEX(FDONN,MATCH($BV$4&amp;$E219,FNOM&amp;FDATE,0),3)," ")</f>
        <v xml:space="preserve"> </v>
      </c>
      <c r="BW219" s="178" t="str">
        <f t="array" ref="BW219">IFERROR(INDEX(FDONN,MATCH($BV$4&amp;$E219,FNOM&amp;FDATE,0),4)," ")</f>
        <v xml:space="preserve"> </v>
      </c>
      <c r="BX219" s="187">
        <f t="shared" si="548"/>
        <v>0</v>
      </c>
      <c r="BY219" s="188">
        <f t="shared" si="508"/>
        <v>0</v>
      </c>
      <c r="BZ219" s="176" t="str">
        <f t="array" ref="BZ219">IFERROR(INDEX(FDONN,MATCH($BZ$4&amp;$E219,FNOM&amp;FDATE,0),3)," ")</f>
        <v xml:space="preserve"> </v>
      </c>
      <c r="CA219" s="178" t="str">
        <f t="array" ref="CA219">IFERROR(INDEX(FDONN,MATCH($BZ$4&amp;$E219,FNOM&amp;FDATE,0),4)," ")</f>
        <v xml:space="preserve"> </v>
      </c>
      <c r="CB219" s="187">
        <f t="shared" si="549"/>
        <v>0</v>
      </c>
      <c r="CC219" s="188">
        <f t="shared" si="509"/>
        <v>0</v>
      </c>
      <c r="CD219" s="176" t="str">
        <f t="array" ref="CD219">IFERROR(INDEX(FDONN,MATCH($CD$4&amp;$E219,FNOM&amp;FDATE,0),3)," ")</f>
        <v xml:space="preserve"> </v>
      </c>
      <c r="CE219" s="178" t="str">
        <f t="array" ref="CE219">IFERROR(INDEX(FDONN,MATCH($CD$4&amp;$E219,FNOM&amp;FDATE,0),4)," ")</f>
        <v xml:space="preserve"> </v>
      </c>
      <c r="CF219" s="187">
        <f t="shared" si="550"/>
        <v>0</v>
      </c>
      <c r="CG219" s="188">
        <f t="shared" si="510"/>
        <v>0</v>
      </c>
      <c r="CH219" s="176" t="str">
        <f t="array" ref="CH219">IFERROR(INDEX(FDONN,MATCH($CH$4&amp;$E219,FNOM&amp;FDATE,0),3)," ")</f>
        <v xml:space="preserve"> </v>
      </c>
      <c r="CI219" s="178" t="str">
        <f t="array" ref="CI219">IFERROR(INDEX(FDONN,MATCH($CH$4&amp;$E219,FNOM&amp;FDATE,0),4)," ")</f>
        <v xml:space="preserve"> </v>
      </c>
      <c r="CJ219" s="187">
        <f t="shared" si="551"/>
        <v>0</v>
      </c>
      <c r="CK219" s="188">
        <f t="shared" si="511"/>
        <v>0</v>
      </c>
      <c r="CL219" s="176" t="str">
        <f t="array" ref="CL219">IFERROR(INDEX(FDONN,MATCH($CL$4&amp;$E219,FNOM&amp;FDATE,0),3)," ")</f>
        <v xml:space="preserve"> </v>
      </c>
      <c r="CM219" s="178" t="str">
        <f t="array" ref="CM219">IFERROR(INDEX(FDONN,MATCH($CL$4&amp;$E219,FNOM&amp;FDATE,0),4)," ")</f>
        <v xml:space="preserve"> </v>
      </c>
      <c r="CN219" s="187">
        <f t="shared" si="552"/>
        <v>0</v>
      </c>
      <c r="CO219" s="188">
        <f t="shared" si="512"/>
        <v>0</v>
      </c>
      <c r="CP219" s="176" t="str">
        <f t="array" ref="CP219">IFERROR(INDEX(FDONN,MATCH($CP$4&amp;$E219,FNOM&amp;FDATE,0),3)," ")</f>
        <v xml:space="preserve"> </v>
      </c>
      <c r="CQ219" s="178" t="str">
        <f t="array" ref="CQ219">IFERROR(INDEX(FDONN,MATCH($CP$4&amp;$E219,FNOM&amp;FDATE,0),4)," ")</f>
        <v xml:space="preserve"> </v>
      </c>
      <c r="CR219" s="187">
        <f t="shared" si="553"/>
        <v>0</v>
      </c>
      <c r="CS219" s="188">
        <f t="shared" si="513"/>
        <v>0</v>
      </c>
      <c r="CT219" s="176" t="str">
        <f t="array" ref="CT219">IFERROR(INDEX(FDONN,MATCH($CT$4&amp;$E219,FNOM&amp;FDATE,0),3)," ")</f>
        <v xml:space="preserve"> </v>
      </c>
      <c r="CU219" s="178" t="str">
        <f t="array" ref="CU219">IFERROR(INDEX(FDONN,MATCH($CT$4&amp;$E219,FNOM&amp;FDATE,0),4)," ")</f>
        <v xml:space="preserve"> </v>
      </c>
      <c r="CV219" s="187">
        <f t="shared" si="554"/>
        <v>0</v>
      </c>
      <c r="CW219" s="188">
        <f t="shared" si="514"/>
        <v>0</v>
      </c>
      <c r="CX219" s="176" t="str">
        <f t="array" ref="CX219">IFERROR(INDEX(FDONN,MATCH($CX$4&amp;$E219,FNOM&amp;FDATE,0),3)," ")</f>
        <v xml:space="preserve"> </v>
      </c>
      <c r="CY219" s="178" t="str">
        <f t="array" ref="CY219">IFERROR(INDEX(FDONN,MATCH($CX$4&amp;$E219,FNOM&amp;FDATE,0),4)," ")</f>
        <v xml:space="preserve"> </v>
      </c>
      <c r="CZ219" s="187">
        <f t="shared" si="555"/>
        <v>0</v>
      </c>
      <c r="DA219" s="188">
        <f t="shared" si="515"/>
        <v>0</v>
      </c>
      <c r="DB219" s="176" t="str">
        <f t="array" ref="DB219">IFERROR(INDEX(FDONN,MATCH($DB$4&amp;$E219,FNOM&amp;FDATE,0),3)," ")</f>
        <v xml:space="preserve"> </v>
      </c>
      <c r="DC219" s="178" t="str">
        <f t="array" ref="DC219">IFERROR(INDEX(FDONN,MATCH($DB$4&amp;$E219,FNOM&amp;FDATE,0),4)," ")</f>
        <v xml:space="preserve"> </v>
      </c>
      <c r="DD219" s="187">
        <f t="shared" si="556"/>
        <v>0</v>
      </c>
      <c r="DE219" s="188">
        <f t="shared" si="516"/>
        <v>0</v>
      </c>
      <c r="DF219" s="176" t="str">
        <f t="array" ref="DF219">IFERROR(INDEX(FDONN,MATCH($DF$4&amp;$E219,FNOM&amp;FDATE,0),3)," ")</f>
        <v xml:space="preserve"> </v>
      </c>
      <c r="DG219" s="178" t="str">
        <f t="array" ref="DG219">IFERROR(INDEX(FDONN,MATCH($DF$4&amp;$E219,FNOM&amp;FDATE,0),4)," ")</f>
        <v xml:space="preserve"> </v>
      </c>
      <c r="DH219" s="187">
        <f t="shared" si="557"/>
        <v>0</v>
      </c>
      <c r="DI219" s="188">
        <f t="shared" si="517"/>
        <v>0</v>
      </c>
      <c r="DJ219" s="176" t="str">
        <f t="array" ref="DJ219">IFERROR(INDEX(FDONN,MATCH($DJ$4&amp;$E219,FNOM&amp;FDATE,0),3)," ")</f>
        <v xml:space="preserve"> </v>
      </c>
      <c r="DK219" s="178" t="str">
        <f t="array" ref="DK219">IFERROR(INDEX(FDONN,MATCH($DJ$4&amp;$E219,FNOM&amp;FDATE,0),4)," ")</f>
        <v xml:space="preserve"> </v>
      </c>
      <c r="DL219" s="187">
        <f t="shared" si="558"/>
        <v>0</v>
      </c>
      <c r="DM219" s="188">
        <f t="shared" si="518"/>
        <v>0</v>
      </c>
      <c r="DN219" s="194" t="str">
        <f t="array" ref="DN219">IFERROR(INDEX(FDONN,MATCH($DN$4&amp;$E219,FNOM&amp;FDATE,0),3)," ")</f>
        <v xml:space="preserve"> </v>
      </c>
      <c r="DO219" s="178" t="str">
        <f t="array" ref="DO219">IFERROR(INDEX(FDONN,MATCH($DN$4&amp;$E219,FNOM&amp;FDATE,0),4)," ")</f>
        <v xml:space="preserve"> </v>
      </c>
      <c r="DP219" s="187">
        <f t="shared" si="559"/>
        <v>0</v>
      </c>
      <c r="DQ219" s="188">
        <f t="shared" si="519"/>
        <v>0</v>
      </c>
    </row>
    <row r="220" spans="1:121" ht="16.5" thickBot="1" x14ac:dyDescent="0.3">
      <c r="A220" s="97"/>
      <c r="B220" s="95">
        <f t="shared" si="525"/>
        <v>6</v>
      </c>
      <c r="C220" s="95">
        <f t="shared" si="526"/>
        <v>31</v>
      </c>
      <c r="D220" s="95">
        <f t="shared" si="527"/>
        <v>8</v>
      </c>
      <c r="E220" s="156">
        <f t="shared" si="530"/>
        <v>43680</v>
      </c>
      <c r="F220" s="176" t="str">
        <f t="array" ref="F220">IFERROR(INDEX(Etat!A:C,MATCH('2019'!$F$4:$I$4&amp;'2019'!$E220,FNOM&amp;FDATE,0),3)," ")</f>
        <v xml:space="preserve"> </v>
      </c>
      <c r="G220" s="178" t="str">
        <f t="array" ref="G220">IFERROR(INDEX(Etat!A:D,MATCH('2019'!$F$4:$I$4&amp;'2019'!$E220,FNOM&amp;FDATE,0),4)," ")</f>
        <v xml:space="preserve"> </v>
      </c>
      <c r="H220" s="187">
        <f t="shared" si="531"/>
        <v>0</v>
      </c>
      <c r="I220" s="188">
        <f t="shared" si="561"/>
        <v>0</v>
      </c>
      <c r="J220" s="176" t="str">
        <f t="array" ref="J220">IFERROR(INDEX(FDONN,MATCH($J$4&amp;$E220,FNOM&amp;FDATE,0),3)," ")</f>
        <v xml:space="preserve"> </v>
      </c>
      <c r="K220" s="178" t="str">
        <f t="array" ref="K220">IFERROR(INDEX(FDONN,MATCH($J$4&amp;$E220,FNOM&amp;FDATE,0),4)," ")</f>
        <v xml:space="preserve"> </v>
      </c>
      <c r="L220" s="187">
        <f t="shared" si="532"/>
        <v>0</v>
      </c>
      <c r="M220" s="188">
        <f t="shared" si="492"/>
        <v>0</v>
      </c>
      <c r="N220" s="176" t="str">
        <f t="array" ref="N220">IFERROR(INDEX(FDONN,MATCH($N$4&amp;$E220,FNOM&amp;FDATE,0),3)," ")</f>
        <v xml:space="preserve"> </v>
      </c>
      <c r="O220" s="178" t="str">
        <f t="array" ref="O220">IFERROR(INDEX(FDONN,MATCH($N$4&amp;$E220,FNOM&amp;FDATE,0),4)," ")</f>
        <v xml:space="preserve"> </v>
      </c>
      <c r="P220" s="187">
        <f t="shared" si="533"/>
        <v>0</v>
      </c>
      <c r="Q220" s="188">
        <f t="shared" si="493"/>
        <v>0</v>
      </c>
      <c r="R220" s="176" t="str">
        <f t="array" ref="R220">IFERROR(INDEX(FDONN,MATCH($R$4&amp;$E220,FNOM&amp;FDATE,0),3)," ")</f>
        <v xml:space="preserve"> </v>
      </c>
      <c r="S220" s="178" t="str">
        <f t="array" ref="S220">IFERROR(INDEX(FDONN,MATCH($R$4&amp;$E220,FNOM&amp;FDATE,0),4)," ")</f>
        <v xml:space="preserve"> </v>
      </c>
      <c r="T220" s="187">
        <f t="shared" si="534"/>
        <v>0</v>
      </c>
      <c r="U220" s="188">
        <f t="shared" si="494"/>
        <v>0</v>
      </c>
      <c r="V220" s="176" t="str">
        <f t="array" ref="V220">IFERROR(INDEX(FDONN,MATCH($V$4&amp;$E220,FNOM&amp;FDATE,0),3)," ")</f>
        <v xml:space="preserve"> </v>
      </c>
      <c r="W220" s="178" t="str">
        <f t="array" ref="W220">IFERROR(INDEX(FDONN,MATCH($V$4&amp;$E220,FNOM&amp;FDATE,0),4)," ")</f>
        <v xml:space="preserve"> </v>
      </c>
      <c r="X220" s="187">
        <f t="shared" si="535"/>
        <v>0</v>
      </c>
      <c r="Y220" s="188">
        <f t="shared" si="495"/>
        <v>0</v>
      </c>
      <c r="Z220" s="176" t="str">
        <f t="array" ref="Z220">IFERROR(INDEX(FDONN,MATCH($Z$4&amp;$E220,FNOM&amp;FDATE,0),3)," ")</f>
        <v xml:space="preserve"> </v>
      </c>
      <c r="AA220" s="178" t="str">
        <f t="array" ref="AA220">IFERROR(INDEX(FDONN,MATCH($Z$4&amp;$E220,FNOM&amp;FDATE,0),4)," ")</f>
        <v xml:space="preserve"> </v>
      </c>
      <c r="AB220" s="187">
        <f t="shared" si="536"/>
        <v>0</v>
      </c>
      <c r="AC220" s="188">
        <f t="shared" si="496"/>
        <v>0</v>
      </c>
      <c r="AD220" s="176" t="str">
        <f t="shared" si="528"/>
        <v xml:space="preserve"> </v>
      </c>
      <c r="AE220" s="178" t="str">
        <f t="shared" si="529"/>
        <v xml:space="preserve"> </v>
      </c>
      <c r="AF220" s="187">
        <f t="shared" si="537"/>
        <v>0</v>
      </c>
      <c r="AG220" s="188">
        <f t="shared" si="497"/>
        <v>0</v>
      </c>
      <c r="AH220" s="176" t="str">
        <f t="array" ref="AH220">IFERROR(INDEX(FDONN,MATCH($AH$4&amp;$E220,FNOM&amp;FDATE,0),3)," ")</f>
        <v xml:space="preserve"> </v>
      </c>
      <c r="AI220" s="178" t="str">
        <f t="array" ref="AI220">IFERROR(INDEX(FDONN,MATCH($AH$4&amp;$E220,FNOM&amp;FDATE,0),4)," ")</f>
        <v xml:space="preserve"> </v>
      </c>
      <c r="AJ220" s="187">
        <f t="shared" si="538"/>
        <v>0</v>
      </c>
      <c r="AK220" s="188">
        <f t="shared" si="498"/>
        <v>0</v>
      </c>
      <c r="AL220" s="176" t="str">
        <f t="array" ref="AL220">IFERROR(INDEX(FDONN,MATCH($AL$4&amp;$E220,FNOM&amp;FDATE,0),3)," ")</f>
        <v xml:space="preserve"> </v>
      </c>
      <c r="AM220" s="178" t="str">
        <f t="array" ref="AM220">IFERROR(INDEX(FDONN,MATCH($AL$4&amp;$E220,FNOM&amp;FDATE,0),4)," ")</f>
        <v xml:space="preserve"> </v>
      </c>
      <c r="AN220" s="187">
        <f t="shared" si="539"/>
        <v>0</v>
      </c>
      <c r="AO220" s="188">
        <f t="shared" si="499"/>
        <v>0</v>
      </c>
      <c r="AP220" s="176" t="str">
        <f t="array" ref="AP220">IFERROR(INDEX(FDONN,MATCH($AP$4&amp;$E220,FNOM&amp;FDATE,0),3)," ")</f>
        <v xml:space="preserve"> </v>
      </c>
      <c r="AQ220" s="178" t="str">
        <f t="array" ref="AQ220">IFERROR(INDEX(FDONN,MATCH($AP$4&amp;$E220,FNOM&amp;FDATE,0),4)," ")</f>
        <v xml:space="preserve"> </v>
      </c>
      <c r="AR220" s="187">
        <f t="shared" si="540"/>
        <v>0</v>
      </c>
      <c r="AS220" s="188">
        <f t="shared" si="500"/>
        <v>0</v>
      </c>
      <c r="AT220" s="176" t="str">
        <f t="array" ref="AT220">IFERROR(INDEX(FDONN,MATCH($AT$4&amp;$E220,FNOM&amp;FDATE,0),3)," ")</f>
        <v xml:space="preserve"> </v>
      </c>
      <c r="AU220" s="178" t="str">
        <f t="array" ref="AU220">IFERROR(INDEX(FDONN,MATCH($AT$4&amp;$E220,FNOM&amp;FDATE,0),4)," ")</f>
        <v xml:space="preserve"> </v>
      </c>
      <c r="AV220" s="187">
        <f t="shared" si="541"/>
        <v>0</v>
      </c>
      <c r="AW220" s="188">
        <f t="shared" si="501"/>
        <v>0</v>
      </c>
      <c r="AX220" s="176" t="str">
        <f t="array" ref="AX220">IFERROR(INDEX(FDONN,MATCH($AX$4&amp;$E220,FNOM&amp;FDATE,0),3)," ")</f>
        <v xml:space="preserve"> </v>
      </c>
      <c r="AY220" s="178" t="str">
        <f t="array" ref="AY220">IFERROR(INDEX(FDONN,MATCH($AX$4&amp;$E220,FNOM&amp;FDATE,0),4)," ")</f>
        <v xml:space="preserve"> </v>
      </c>
      <c r="AZ220" s="187">
        <f t="shared" si="542"/>
        <v>0</v>
      </c>
      <c r="BA220" s="188">
        <f t="shared" si="502"/>
        <v>0</v>
      </c>
      <c r="BB220" s="176" t="str">
        <f t="array" ref="BB220">IFERROR(INDEX(FDONN,MATCH($BB$4&amp;$E220,FNOM&amp;FDATE,0),3)," ")</f>
        <v xml:space="preserve"> </v>
      </c>
      <c r="BC220" s="178" t="str">
        <f t="array" ref="BC220">IFERROR(INDEX(FDONN,MATCH($BB$4&amp;$E220,FNOM&amp;FDATE,0),4)," ")</f>
        <v xml:space="preserve"> </v>
      </c>
      <c r="BD220" s="187">
        <f t="shared" si="543"/>
        <v>0</v>
      </c>
      <c r="BE220" s="188">
        <f t="shared" si="503"/>
        <v>0</v>
      </c>
      <c r="BF220" s="176" t="str">
        <f t="array" ref="BF220">IFERROR(INDEX(FDONN,MATCH($BF$4&amp;$E220,FNOM&amp;FDATE,0),3)," ")</f>
        <v xml:space="preserve"> </v>
      </c>
      <c r="BG220" s="178" t="str">
        <f t="array" ref="BG220">IFERROR(INDEX(FDONN,MATCH($BF$4&amp;$E220,FNOM&amp;FDATE,0),4)," ")</f>
        <v xml:space="preserve"> </v>
      </c>
      <c r="BH220" s="187">
        <f t="shared" si="544"/>
        <v>0</v>
      </c>
      <c r="BI220" s="188">
        <f t="shared" si="504"/>
        <v>0</v>
      </c>
      <c r="BJ220" s="176" t="str">
        <f t="array" ref="BJ220">IFERROR(INDEX(FDONN,MATCH($BJ$4&amp;$E220,FNOM&amp;FDATE,0),3)," ")</f>
        <v xml:space="preserve"> </v>
      </c>
      <c r="BK220" s="178" t="str">
        <f t="array" ref="BK220">IFERROR(INDEX(FDONN,MATCH($BJ$4&amp;$E220,FNOM&amp;FDATE,0),4)," ")</f>
        <v xml:space="preserve"> </v>
      </c>
      <c r="BL220" s="187">
        <f t="shared" si="545"/>
        <v>0</v>
      </c>
      <c r="BM220" s="188">
        <f t="shared" si="505"/>
        <v>0</v>
      </c>
      <c r="BN220" s="176" t="str">
        <f t="array" ref="BN220">IFERROR(INDEX(FDONN,MATCH($BN$4&amp;$E220,FNOM&amp;FDATE,0),3)," ")</f>
        <v xml:space="preserve"> </v>
      </c>
      <c r="BO220" s="178" t="str">
        <f t="array" ref="BO220">IFERROR(INDEX(FDONN,MATCH($BN$4&amp;$E220,FNOM&amp;FDATE,0),4)," ")</f>
        <v xml:space="preserve"> </v>
      </c>
      <c r="BP220" s="187">
        <f t="shared" si="546"/>
        <v>0</v>
      </c>
      <c r="BQ220" s="188">
        <f t="shared" si="506"/>
        <v>0</v>
      </c>
      <c r="BR220" s="176" t="str">
        <f t="array" ref="BR220">IFERROR(INDEX(FDONN,MATCH($BR$4&amp;$E220,FNOM&amp;FDATE,0),3)," ")</f>
        <v xml:space="preserve"> </v>
      </c>
      <c r="BS220" s="178" t="str">
        <f t="array" ref="BS220">IFERROR(INDEX(FDONN,MATCH($BR$4&amp;$E220,FNOM&amp;FDATE,0),4)," ")</f>
        <v xml:space="preserve"> </v>
      </c>
      <c r="BT220" s="187">
        <f t="shared" si="547"/>
        <v>0</v>
      </c>
      <c r="BU220" s="188">
        <f t="shared" si="507"/>
        <v>0</v>
      </c>
      <c r="BV220" s="176" t="str">
        <f t="array" ref="BV220">IFERROR(INDEX(FDONN,MATCH($BV$4&amp;$E220,FNOM&amp;FDATE,0),3)," ")</f>
        <v xml:space="preserve"> </v>
      </c>
      <c r="BW220" s="178" t="str">
        <f t="array" ref="BW220">IFERROR(INDEX(FDONN,MATCH($BV$4&amp;$E220,FNOM&amp;FDATE,0),4)," ")</f>
        <v xml:space="preserve"> </v>
      </c>
      <c r="BX220" s="187">
        <f t="shared" si="548"/>
        <v>0</v>
      </c>
      <c r="BY220" s="188">
        <f t="shared" si="508"/>
        <v>0</v>
      </c>
      <c r="BZ220" s="176" t="str">
        <f t="array" ref="BZ220">IFERROR(INDEX(FDONN,MATCH($BZ$4&amp;$E220,FNOM&amp;FDATE,0),3)," ")</f>
        <v xml:space="preserve"> </v>
      </c>
      <c r="CA220" s="178" t="str">
        <f t="array" ref="CA220">IFERROR(INDEX(FDONN,MATCH($BZ$4&amp;$E220,FNOM&amp;FDATE,0),4)," ")</f>
        <v xml:space="preserve"> </v>
      </c>
      <c r="CB220" s="187">
        <f t="shared" si="549"/>
        <v>0</v>
      </c>
      <c r="CC220" s="188">
        <f t="shared" si="509"/>
        <v>0</v>
      </c>
      <c r="CD220" s="176" t="str">
        <f t="array" ref="CD220">IFERROR(INDEX(FDONN,MATCH($CD$4&amp;$E220,FNOM&amp;FDATE,0),3)," ")</f>
        <v xml:space="preserve"> </v>
      </c>
      <c r="CE220" s="178" t="str">
        <f t="array" ref="CE220">IFERROR(INDEX(FDONN,MATCH($CD$4&amp;$E220,FNOM&amp;FDATE,0),4)," ")</f>
        <v xml:space="preserve"> </v>
      </c>
      <c r="CF220" s="187">
        <f t="shared" si="550"/>
        <v>0</v>
      </c>
      <c r="CG220" s="188">
        <f t="shared" si="510"/>
        <v>0</v>
      </c>
      <c r="CH220" s="176" t="str">
        <f t="array" ref="CH220">IFERROR(INDEX(FDONN,MATCH($CH$4&amp;$E220,FNOM&amp;FDATE,0),3)," ")</f>
        <v xml:space="preserve"> </v>
      </c>
      <c r="CI220" s="178" t="str">
        <f t="array" ref="CI220">IFERROR(INDEX(FDONN,MATCH($CH$4&amp;$E220,FNOM&amp;FDATE,0),4)," ")</f>
        <v xml:space="preserve"> </v>
      </c>
      <c r="CJ220" s="187">
        <f t="shared" si="551"/>
        <v>0</v>
      </c>
      <c r="CK220" s="188">
        <f t="shared" si="511"/>
        <v>0</v>
      </c>
      <c r="CL220" s="176" t="str">
        <f t="array" ref="CL220">IFERROR(INDEX(FDONN,MATCH($CL$4&amp;$E220,FNOM&amp;FDATE,0),3)," ")</f>
        <v xml:space="preserve"> </v>
      </c>
      <c r="CM220" s="178" t="str">
        <f t="array" ref="CM220">IFERROR(INDEX(FDONN,MATCH($CL$4&amp;$E220,FNOM&amp;FDATE,0),4)," ")</f>
        <v xml:space="preserve"> </v>
      </c>
      <c r="CN220" s="187">
        <f t="shared" si="552"/>
        <v>0</v>
      </c>
      <c r="CO220" s="188">
        <f t="shared" si="512"/>
        <v>0</v>
      </c>
      <c r="CP220" s="176" t="str">
        <f t="array" ref="CP220">IFERROR(INDEX(FDONN,MATCH($CP$4&amp;$E220,FNOM&amp;FDATE,0),3)," ")</f>
        <v xml:space="preserve"> </v>
      </c>
      <c r="CQ220" s="178" t="str">
        <f t="array" ref="CQ220">IFERROR(INDEX(FDONN,MATCH($CP$4&amp;$E220,FNOM&amp;FDATE,0),4)," ")</f>
        <v xml:space="preserve"> </v>
      </c>
      <c r="CR220" s="187">
        <f t="shared" si="553"/>
        <v>0</v>
      </c>
      <c r="CS220" s="188">
        <f t="shared" si="513"/>
        <v>0</v>
      </c>
      <c r="CT220" s="176" t="str">
        <f t="array" ref="CT220">IFERROR(INDEX(FDONN,MATCH($CT$4&amp;$E220,FNOM&amp;FDATE,0),3)," ")</f>
        <v xml:space="preserve"> </v>
      </c>
      <c r="CU220" s="178" t="str">
        <f t="array" ref="CU220">IFERROR(INDEX(FDONN,MATCH($CT$4&amp;$E220,FNOM&amp;FDATE,0),4)," ")</f>
        <v xml:space="preserve"> </v>
      </c>
      <c r="CV220" s="187">
        <f t="shared" si="554"/>
        <v>0</v>
      </c>
      <c r="CW220" s="188">
        <f t="shared" si="514"/>
        <v>0</v>
      </c>
      <c r="CX220" s="176" t="str">
        <f t="array" ref="CX220">IFERROR(INDEX(FDONN,MATCH($CX$4&amp;$E220,FNOM&amp;FDATE,0),3)," ")</f>
        <v xml:space="preserve"> </v>
      </c>
      <c r="CY220" s="178" t="str">
        <f t="array" ref="CY220">IFERROR(INDEX(FDONN,MATCH($CX$4&amp;$E220,FNOM&amp;FDATE,0),4)," ")</f>
        <v xml:space="preserve"> </v>
      </c>
      <c r="CZ220" s="187">
        <f t="shared" si="555"/>
        <v>0</v>
      </c>
      <c r="DA220" s="188">
        <f t="shared" si="515"/>
        <v>0</v>
      </c>
      <c r="DB220" s="176" t="str">
        <f t="array" ref="DB220">IFERROR(INDEX(FDONN,MATCH($DB$4&amp;$E220,FNOM&amp;FDATE,0),3)," ")</f>
        <v xml:space="preserve"> </v>
      </c>
      <c r="DC220" s="178" t="str">
        <f t="array" ref="DC220">IFERROR(INDEX(FDONN,MATCH($DB$4&amp;$E220,FNOM&amp;FDATE,0),4)," ")</f>
        <v xml:space="preserve"> </v>
      </c>
      <c r="DD220" s="187">
        <f t="shared" si="556"/>
        <v>0</v>
      </c>
      <c r="DE220" s="188">
        <f t="shared" si="516"/>
        <v>0</v>
      </c>
      <c r="DF220" s="176" t="str">
        <f t="array" ref="DF220">IFERROR(INDEX(FDONN,MATCH($DF$4&amp;$E220,FNOM&amp;FDATE,0),3)," ")</f>
        <v xml:space="preserve"> </v>
      </c>
      <c r="DG220" s="178" t="str">
        <f t="array" ref="DG220">IFERROR(INDEX(FDONN,MATCH($DF$4&amp;$E220,FNOM&amp;FDATE,0),4)," ")</f>
        <v xml:space="preserve"> </v>
      </c>
      <c r="DH220" s="187">
        <f t="shared" si="557"/>
        <v>0</v>
      </c>
      <c r="DI220" s="188">
        <f t="shared" si="517"/>
        <v>0</v>
      </c>
      <c r="DJ220" s="176" t="str">
        <f t="array" ref="DJ220">IFERROR(INDEX(FDONN,MATCH($DJ$4&amp;$E220,FNOM&amp;FDATE,0),3)," ")</f>
        <v xml:space="preserve"> </v>
      </c>
      <c r="DK220" s="178" t="str">
        <f t="array" ref="DK220">IFERROR(INDEX(FDONN,MATCH($DJ$4&amp;$E220,FNOM&amp;FDATE,0),4)," ")</f>
        <v xml:space="preserve"> </v>
      </c>
      <c r="DL220" s="187">
        <f t="shared" si="558"/>
        <v>0</v>
      </c>
      <c r="DM220" s="188">
        <f t="shared" si="518"/>
        <v>0</v>
      </c>
      <c r="DN220" s="194" t="str">
        <f t="array" ref="DN220">IFERROR(INDEX(FDONN,MATCH($DN$4&amp;$E220,FNOM&amp;FDATE,0),3)," ")</f>
        <v xml:space="preserve"> </v>
      </c>
      <c r="DO220" s="178" t="str">
        <f t="array" ref="DO220">IFERROR(INDEX(FDONN,MATCH($DN$4&amp;$E220,FNOM&amp;FDATE,0),4)," ")</f>
        <v xml:space="preserve"> </v>
      </c>
      <c r="DP220" s="187">
        <f t="shared" si="559"/>
        <v>0</v>
      </c>
      <c r="DQ220" s="188">
        <f t="shared" si="519"/>
        <v>0</v>
      </c>
    </row>
    <row r="221" spans="1:121" ht="16.5" thickBot="1" x14ac:dyDescent="0.3">
      <c r="A221" s="97"/>
      <c r="B221" s="95">
        <f t="shared" si="525"/>
        <v>7</v>
      </c>
      <c r="C221" s="95">
        <f t="shared" si="526"/>
        <v>31</v>
      </c>
      <c r="D221" s="95">
        <f t="shared" si="527"/>
        <v>8</v>
      </c>
      <c r="E221" s="156">
        <f t="shared" si="530"/>
        <v>43681</v>
      </c>
      <c r="F221" s="176" t="str">
        <f t="array" ref="F221">IFERROR(INDEX(Etat!A:C,MATCH('2019'!$F$4:$I$4&amp;'2019'!$E221,FNOM&amp;FDATE,0),3)," ")</f>
        <v xml:space="preserve"> </v>
      </c>
      <c r="G221" s="178" t="str">
        <f t="array" ref="G221">IFERROR(INDEX(Etat!A:D,MATCH('2019'!$F$4:$I$4&amp;'2019'!$E221,FNOM&amp;FDATE,0),4)," ")</f>
        <v xml:space="preserve"> </v>
      </c>
      <c r="H221" s="187">
        <f t="shared" si="531"/>
        <v>0</v>
      </c>
      <c r="I221" s="188">
        <f t="shared" si="561"/>
        <v>0</v>
      </c>
      <c r="J221" s="176" t="str">
        <f t="array" ref="J221">IFERROR(INDEX(FDONN,MATCH($J$4&amp;$E221,FNOM&amp;FDATE,0),3)," ")</f>
        <v xml:space="preserve"> </v>
      </c>
      <c r="K221" s="178" t="str">
        <f t="array" ref="K221">IFERROR(INDEX(FDONN,MATCH($J$4&amp;$E221,FNOM&amp;FDATE,0),4)," ")</f>
        <v xml:space="preserve"> </v>
      </c>
      <c r="L221" s="187">
        <f t="shared" si="532"/>
        <v>0</v>
      </c>
      <c r="M221" s="188">
        <f t="shared" si="492"/>
        <v>0</v>
      </c>
      <c r="N221" s="176" t="str">
        <f t="array" ref="N221">IFERROR(INDEX(FDONN,MATCH($N$4&amp;$E221,FNOM&amp;FDATE,0),3)," ")</f>
        <v xml:space="preserve"> </v>
      </c>
      <c r="O221" s="178" t="str">
        <f t="array" ref="O221">IFERROR(INDEX(FDONN,MATCH($N$4&amp;$E221,FNOM&amp;FDATE,0),4)," ")</f>
        <v xml:space="preserve"> </v>
      </c>
      <c r="P221" s="187">
        <f t="shared" si="533"/>
        <v>0</v>
      </c>
      <c r="Q221" s="188">
        <f t="shared" si="493"/>
        <v>0</v>
      </c>
      <c r="R221" s="176" t="str">
        <f t="array" ref="R221">IFERROR(INDEX(FDONN,MATCH($R$4&amp;$E221,FNOM&amp;FDATE,0),3)," ")</f>
        <v xml:space="preserve"> </v>
      </c>
      <c r="S221" s="178" t="str">
        <f t="array" ref="S221">IFERROR(INDEX(FDONN,MATCH($R$4&amp;$E221,FNOM&amp;FDATE,0),4)," ")</f>
        <v xml:space="preserve"> </v>
      </c>
      <c r="T221" s="187">
        <f t="shared" si="534"/>
        <v>0</v>
      </c>
      <c r="U221" s="188">
        <f t="shared" si="494"/>
        <v>0</v>
      </c>
      <c r="V221" s="176" t="str">
        <f t="array" ref="V221">IFERROR(INDEX(FDONN,MATCH($V$4&amp;$E221,FNOM&amp;FDATE,0),3)," ")</f>
        <v xml:space="preserve"> </v>
      </c>
      <c r="W221" s="178" t="str">
        <f t="array" ref="W221">IFERROR(INDEX(FDONN,MATCH($V$4&amp;$E221,FNOM&amp;FDATE,0),4)," ")</f>
        <v xml:space="preserve"> </v>
      </c>
      <c r="X221" s="187">
        <f t="shared" si="535"/>
        <v>0</v>
      </c>
      <c r="Y221" s="188">
        <f t="shared" si="495"/>
        <v>0</v>
      </c>
      <c r="Z221" s="176" t="str">
        <f t="array" ref="Z221">IFERROR(INDEX(FDONN,MATCH($Z$4&amp;$E221,FNOM&amp;FDATE,0),3)," ")</f>
        <v xml:space="preserve"> </v>
      </c>
      <c r="AA221" s="178" t="str">
        <f t="array" ref="AA221">IFERROR(INDEX(FDONN,MATCH($Z$4&amp;$E221,FNOM&amp;FDATE,0),4)," ")</f>
        <v xml:space="preserve"> </v>
      </c>
      <c r="AB221" s="187">
        <f t="shared" si="536"/>
        <v>0</v>
      </c>
      <c r="AC221" s="188">
        <f t="shared" si="496"/>
        <v>0</v>
      </c>
      <c r="AD221" s="176" t="str">
        <f t="shared" si="528"/>
        <v xml:space="preserve"> </v>
      </c>
      <c r="AE221" s="178" t="str">
        <f t="shared" si="529"/>
        <v xml:space="preserve"> </v>
      </c>
      <c r="AF221" s="187">
        <f t="shared" si="537"/>
        <v>0</v>
      </c>
      <c r="AG221" s="188">
        <f t="shared" si="497"/>
        <v>0</v>
      </c>
      <c r="AH221" s="176" t="str">
        <f t="array" ref="AH221">IFERROR(INDEX(FDONN,MATCH($AH$4&amp;$E221,FNOM&amp;FDATE,0),3)," ")</f>
        <v xml:space="preserve"> </v>
      </c>
      <c r="AI221" s="178" t="str">
        <f t="array" ref="AI221">IFERROR(INDEX(FDONN,MATCH($AH$4&amp;$E221,FNOM&amp;FDATE,0),4)," ")</f>
        <v xml:space="preserve"> </v>
      </c>
      <c r="AJ221" s="187">
        <f t="shared" si="538"/>
        <v>0</v>
      </c>
      <c r="AK221" s="188">
        <f t="shared" si="498"/>
        <v>0</v>
      </c>
      <c r="AL221" s="176" t="str">
        <f t="array" ref="AL221">IFERROR(INDEX(FDONN,MATCH($AL$4&amp;$E221,FNOM&amp;FDATE,0),3)," ")</f>
        <v xml:space="preserve"> </v>
      </c>
      <c r="AM221" s="178" t="str">
        <f t="array" ref="AM221">IFERROR(INDEX(FDONN,MATCH($AL$4&amp;$E221,FNOM&amp;FDATE,0),4)," ")</f>
        <v xml:space="preserve"> </v>
      </c>
      <c r="AN221" s="187">
        <f t="shared" si="539"/>
        <v>0</v>
      </c>
      <c r="AO221" s="188">
        <f t="shared" si="499"/>
        <v>0</v>
      </c>
      <c r="AP221" s="176" t="str">
        <f t="array" ref="AP221">IFERROR(INDEX(FDONN,MATCH($AP$4&amp;$E221,FNOM&amp;FDATE,0),3)," ")</f>
        <v xml:space="preserve"> </v>
      </c>
      <c r="AQ221" s="178" t="str">
        <f t="array" ref="AQ221">IFERROR(INDEX(FDONN,MATCH($AP$4&amp;$E221,FNOM&amp;FDATE,0),4)," ")</f>
        <v xml:space="preserve"> </v>
      </c>
      <c r="AR221" s="187">
        <f t="shared" si="540"/>
        <v>0</v>
      </c>
      <c r="AS221" s="188">
        <f t="shared" si="500"/>
        <v>0</v>
      </c>
      <c r="AT221" s="176" t="str">
        <f t="array" ref="AT221">IFERROR(INDEX(FDONN,MATCH($AT$4&amp;$E221,FNOM&amp;FDATE,0),3)," ")</f>
        <v xml:space="preserve"> </v>
      </c>
      <c r="AU221" s="178" t="str">
        <f t="array" ref="AU221">IFERROR(INDEX(FDONN,MATCH($AT$4&amp;$E221,FNOM&amp;FDATE,0),4)," ")</f>
        <v xml:space="preserve"> </v>
      </c>
      <c r="AV221" s="187">
        <f t="shared" si="541"/>
        <v>0</v>
      </c>
      <c r="AW221" s="188">
        <f t="shared" si="501"/>
        <v>0</v>
      </c>
      <c r="AX221" s="176" t="str">
        <f t="array" ref="AX221">IFERROR(INDEX(FDONN,MATCH($AX$4&amp;$E221,FNOM&amp;FDATE,0),3)," ")</f>
        <v xml:space="preserve"> </v>
      </c>
      <c r="AY221" s="178" t="str">
        <f t="array" ref="AY221">IFERROR(INDEX(FDONN,MATCH($AX$4&amp;$E221,FNOM&amp;FDATE,0),4)," ")</f>
        <v xml:space="preserve"> </v>
      </c>
      <c r="AZ221" s="187">
        <f t="shared" si="542"/>
        <v>0</v>
      </c>
      <c r="BA221" s="188">
        <f t="shared" si="502"/>
        <v>0</v>
      </c>
      <c r="BB221" s="176" t="str">
        <f t="array" ref="BB221">IFERROR(INDEX(FDONN,MATCH($BB$4&amp;$E221,FNOM&amp;FDATE,0),3)," ")</f>
        <v xml:space="preserve"> </v>
      </c>
      <c r="BC221" s="178" t="str">
        <f t="array" ref="BC221">IFERROR(INDEX(FDONN,MATCH($BB$4&amp;$E221,FNOM&amp;FDATE,0),4)," ")</f>
        <v xml:space="preserve"> </v>
      </c>
      <c r="BD221" s="187">
        <f t="shared" si="543"/>
        <v>0</v>
      </c>
      <c r="BE221" s="188">
        <f t="shared" si="503"/>
        <v>0</v>
      </c>
      <c r="BF221" s="176" t="str">
        <f t="array" ref="BF221">IFERROR(INDEX(FDONN,MATCH($BF$4&amp;$E221,FNOM&amp;FDATE,0),3)," ")</f>
        <v xml:space="preserve"> </v>
      </c>
      <c r="BG221" s="178" t="str">
        <f t="array" ref="BG221">IFERROR(INDEX(FDONN,MATCH($BF$4&amp;$E221,FNOM&amp;FDATE,0),4)," ")</f>
        <v xml:space="preserve"> </v>
      </c>
      <c r="BH221" s="187">
        <f t="shared" si="544"/>
        <v>0</v>
      </c>
      <c r="BI221" s="188">
        <f t="shared" si="504"/>
        <v>0</v>
      </c>
      <c r="BJ221" s="176" t="str">
        <f t="array" ref="BJ221">IFERROR(INDEX(FDONN,MATCH($BJ$4&amp;$E221,FNOM&amp;FDATE,0),3)," ")</f>
        <v xml:space="preserve"> </v>
      </c>
      <c r="BK221" s="178" t="str">
        <f t="array" ref="BK221">IFERROR(INDEX(FDONN,MATCH($BJ$4&amp;$E221,FNOM&amp;FDATE,0),4)," ")</f>
        <v xml:space="preserve"> </v>
      </c>
      <c r="BL221" s="187">
        <f t="shared" si="545"/>
        <v>0</v>
      </c>
      <c r="BM221" s="188">
        <f t="shared" si="505"/>
        <v>0</v>
      </c>
      <c r="BN221" s="176" t="str">
        <f t="array" ref="BN221">IFERROR(INDEX(FDONN,MATCH($BN$4&amp;$E221,FNOM&amp;FDATE,0),3)," ")</f>
        <v xml:space="preserve"> </v>
      </c>
      <c r="BO221" s="178" t="str">
        <f t="array" ref="BO221">IFERROR(INDEX(FDONN,MATCH($BN$4&amp;$E221,FNOM&amp;FDATE,0),4)," ")</f>
        <v xml:space="preserve"> </v>
      </c>
      <c r="BP221" s="187">
        <f t="shared" si="546"/>
        <v>0</v>
      </c>
      <c r="BQ221" s="188">
        <f t="shared" si="506"/>
        <v>0</v>
      </c>
      <c r="BR221" s="176" t="str">
        <f t="array" ref="BR221">IFERROR(INDEX(FDONN,MATCH($BR$4&amp;$E221,FNOM&amp;FDATE,0),3)," ")</f>
        <v xml:space="preserve"> </v>
      </c>
      <c r="BS221" s="178" t="str">
        <f t="array" ref="BS221">IFERROR(INDEX(FDONN,MATCH($BR$4&amp;$E221,FNOM&amp;FDATE,0),4)," ")</f>
        <v xml:space="preserve"> </v>
      </c>
      <c r="BT221" s="187">
        <f t="shared" si="547"/>
        <v>0</v>
      </c>
      <c r="BU221" s="188">
        <f t="shared" si="507"/>
        <v>0</v>
      </c>
      <c r="BV221" s="176" t="str">
        <f t="array" ref="BV221">IFERROR(INDEX(FDONN,MATCH($BV$4&amp;$E221,FNOM&amp;FDATE,0),3)," ")</f>
        <v xml:space="preserve"> </v>
      </c>
      <c r="BW221" s="178" t="str">
        <f t="array" ref="BW221">IFERROR(INDEX(FDONN,MATCH($BV$4&amp;$E221,FNOM&amp;FDATE,0),4)," ")</f>
        <v xml:space="preserve"> </v>
      </c>
      <c r="BX221" s="187">
        <f t="shared" si="548"/>
        <v>0</v>
      </c>
      <c r="BY221" s="188">
        <f t="shared" si="508"/>
        <v>0</v>
      </c>
      <c r="BZ221" s="176" t="str">
        <f t="array" ref="BZ221">IFERROR(INDEX(FDONN,MATCH($BZ$4&amp;$E221,FNOM&amp;FDATE,0),3)," ")</f>
        <v xml:space="preserve"> </v>
      </c>
      <c r="CA221" s="178" t="str">
        <f t="array" ref="CA221">IFERROR(INDEX(FDONN,MATCH($BZ$4&amp;$E221,FNOM&amp;FDATE,0),4)," ")</f>
        <v xml:space="preserve"> </v>
      </c>
      <c r="CB221" s="187">
        <f t="shared" si="549"/>
        <v>0</v>
      </c>
      <c r="CC221" s="188">
        <f t="shared" si="509"/>
        <v>0</v>
      </c>
      <c r="CD221" s="176" t="str">
        <f t="array" ref="CD221">IFERROR(INDEX(FDONN,MATCH($CD$4&amp;$E221,FNOM&amp;FDATE,0),3)," ")</f>
        <v xml:space="preserve"> </v>
      </c>
      <c r="CE221" s="178" t="str">
        <f t="array" ref="CE221">IFERROR(INDEX(FDONN,MATCH($CD$4&amp;$E221,FNOM&amp;FDATE,0),4)," ")</f>
        <v xml:space="preserve"> </v>
      </c>
      <c r="CF221" s="187">
        <f t="shared" si="550"/>
        <v>0</v>
      </c>
      <c r="CG221" s="188">
        <f t="shared" si="510"/>
        <v>0</v>
      </c>
      <c r="CH221" s="176" t="str">
        <f t="array" ref="CH221">IFERROR(INDEX(FDONN,MATCH($CH$4&amp;$E221,FNOM&amp;FDATE,0),3)," ")</f>
        <v xml:space="preserve"> </v>
      </c>
      <c r="CI221" s="178" t="str">
        <f t="array" ref="CI221">IFERROR(INDEX(FDONN,MATCH($CH$4&amp;$E221,FNOM&amp;FDATE,0),4)," ")</f>
        <v xml:space="preserve"> </v>
      </c>
      <c r="CJ221" s="187">
        <f t="shared" si="551"/>
        <v>0</v>
      </c>
      <c r="CK221" s="188">
        <f t="shared" si="511"/>
        <v>0</v>
      </c>
      <c r="CL221" s="176" t="str">
        <f t="array" ref="CL221">IFERROR(INDEX(FDONN,MATCH($CL$4&amp;$E221,FNOM&amp;FDATE,0),3)," ")</f>
        <v xml:space="preserve"> </v>
      </c>
      <c r="CM221" s="178" t="str">
        <f t="array" ref="CM221">IFERROR(INDEX(FDONN,MATCH($CL$4&amp;$E221,FNOM&amp;FDATE,0),4)," ")</f>
        <v xml:space="preserve"> </v>
      </c>
      <c r="CN221" s="187">
        <f t="shared" si="552"/>
        <v>0</v>
      </c>
      <c r="CO221" s="188">
        <f t="shared" si="512"/>
        <v>0</v>
      </c>
      <c r="CP221" s="176" t="str">
        <f t="array" ref="CP221">IFERROR(INDEX(FDONN,MATCH($CP$4&amp;$E221,FNOM&amp;FDATE,0),3)," ")</f>
        <v xml:space="preserve"> </v>
      </c>
      <c r="CQ221" s="178" t="str">
        <f t="array" ref="CQ221">IFERROR(INDEX(FDONN,MATCH($CP$4&amp;$E221,FNOM&amp;FDATE,0),4)," ")</f>
        <v xml:space="preserve"> </v>
      </c>
      <c r="CR221" s="187">
        <f t="shared" si="553"/>
        <v>0</v>
      </c>
      <c r="CS221" s="188">
        <f t="shared" si="513"/>
        <v>0</v>
      </c>
      <c r="CT221" s="176" t="str">
        <f t="array" ref="CT221">IFERROR(INDEX(FDONN,MATCH($CT$4&amp;$E221,FNOM&amp;FDATE,0),3)," ")</f>
        <v xml:space="preserve"> </v>
      </c>
      <c r="CU221" s="178" t="str">
        <f t="array" ref="CU221">IFERROR(INDEX(FDONN,MATCH($CT$4&amp;$E221,FNOM&amp;FDATE,0),4)," ")</f>
        <v xml:space="preserve"> </v>
      </c>
      <c r="CV221" s="187">
        <f t="shared" si="554"/>
        <v>0</v>
      </c>
      <c r="CW221" s="188">
        <f t="shared" si="514"/>
        <v>0</v>
      </c>
      <c r="CX221" s="176" t="str">
        <f t="array" ref="CX221">IFERROR(INDEX(FDONN,MATCH($CX$4&amp;$E221,FNOM&amp;FDATE,0),3)," ")</f>
        <v xml:space="preserve"> </v>
      </c>
      <c r="CY221" s="178" t="str">
        <f t="array" ref="CY221">IFERROR(INDEX(FDONN,MATCH($CX$4&amp;$E221,FNOM&amp;FDATE,0),4)," ")</f>
        <v xml:space="preserve"> </v>
      </c>
      <c r="CZ221" s="187">
        <f t="shared" si="555"/>
        <v>0</v>
      </c>
      <c r="DA221" s="188">
        <f t="shared" si="515"/>
        <v>0</v>
      </c>
      <c r="DB221" s="176" t="str">
        <f t="array" ref="DB221">IFERROR(INDEX(FDONN,MATCH($DB$4&amp;$E221,FNOM&amp;FDATE,0),3)," ")</f>
        <v xml:space="preserve"> </v>
      </c>
      <c r="DC221" s="178" t="str">
        <f t="array" ref="DC221">IFERROR(INDEX(FDONN,MATCH($DB$4&amp;$E221,FNOM&amp;FDATE,0),4)," ")</f>
        <v xml:space="preserve"> </v>
      </c>
      <c r="DD221" s="187">
        <f t="shared" si="556"/>
        <v>0</v>
      </c>
      <c r="DE221" s="188">
        <f t="shared" si="516"/>
        <v>0</v>
      </c>
      <c r="DF221" s="176" t="str">
        <f t="array" ref="DF221">IFERROR(INDEX(FDONN,MATCH($DF$4&amp;$E221,FNOM&amp;FDATE,0),3)," ")</f>
        <v xml:space="preserve"> </v>
      </c>
      <c r="DG221" s="178" t="str">
        <f t="array" ref="DG221">IFERROR(INDEX(FDONN,MATCH($DF$4&amp;$E221,FNOM&amp;FDATE,0),4)," ")</f>
        <v xml:space="preserve"> </v>
      </c>
      <c r="DH221" s="187">
        <f t="shared" si="557"/>
        <v>0</v>
      </c>
      <c r="DI221" s="188">
        <f t="shared" si="517"/>
        <v>0</v>
      </c>
      <c r="DJ221" s="176" t="str">
        <f t="array" ref="DJ221">IFERROR(INDEX(FDONN,MATCH($DJ$4&amp;$E221,FNOM&amp;FDATE,0),3)," ")</f>
        <v xml:space="preserve"> </v>
      </c>
      <c r="DK221" s="178" t="str">
        <f t="array" ref="DK221">IFERROR(INDEX(FDONN,MATCH($DJ$4&amp;$E221,FNOM&amp;FDATE,0),4)," ")</f>
        <v xml:space="preserve"> </v>
      </c>
      <c r="DL221" s="187">
        <f t="shared" si="558"/>
        <v>0</v>
      </c>
      <c r="DM221" s="188">
        <f t="shared" si="518"/>
        <v>0</v>
      </c>
      <c r="DN221" s="194" t="str">
        <f t="array" ref="DN221">IFERROR(INDEX(FDONN,MATCH($DN$4&amp;$E221,FNOM&amp;FDATE,0),3)," ")</f>
        <v xml:space="preserve"> </v>
      </c>
      <c r="DO221" s="178" t="str">
        <f t="array" ref="DO221">IFERROR(INDEX(FDONN,MATCH($DN$4&amp;$E221,FNOM&amp;FDATE,0),4)," ")</f>
        <v xml:space="preserve"> </v>
      </c>
      <c r="DP221" s="187">
        <f t="shared" si="559"/>
        <v>0</v>
      </c>
      <c r="DQ221" s="188">
        <f t="shared" si="519"/>
        <v>0</v>
      </c>
    </row>
    <row r="222" spans="1:121" ht="16.5" thickBot="1" x14ac:dyDescent="0.3">
      <c r="A222" s="97"/>
      <c r="B222" s="95">
        <f t="shared" si="525"/>
        <v>1</v>
      </c>
      <c r="C222" s="95">
        <f t="shared" si="526"/>
        <v>32</v>
      </c>
      <c r="D222" s="95">
        <f t="shared" si="527"/>
        <v>8</v>
      </c>
      <c r="E222" s="156">
        <f t="shared" si="530"/>
        <v>43682</v>
      </c>
      <c r="F222" s="176" t="str">
        <f t="array" ref="F222">IFERROR(INDEX(Etat!A:C,MATCH('2019'!$F$4:$I$4&amp;'2019'!$E222,FNOM&amp;FDATE,0),3)," ")</f>
        <v xml:space="preserve"> </v>
      </c>
      <c r="G222" s="178" t="str">
        <f t="array" ref="G222">IFERROR(INDEX(Etat!A:D,MATCH('2019'!$F$4:$I$4&amp;'2019'!$E222,FNOM&amp;FDATE,0),4)," ")</f>
        <v xml:space="preserve"> </v>
      </c>
      <c r="H222" s="187">
        <f t="shared" si="531"/>
        <v>0</v>
      </c>
      <c r="I222" s="188">
        <f>H222</f>
        <v>0</v>
      </c>
      <c r="J222" s="176" t="str">
        <f t="array" ref="J222">IFERROR(INDEX(FDONN,MATCH($J$4&amp;$E222,FNOM&amp;FDATE,0),3)," ")</f>
        <v xml:space="preserve"> </v>
      </c>
      <c r="K222" s="178" t="str">
        <f t="array" ref="K222">IFERROR(INDEX(FDONN,MATCH($J$4&amp;$E222,FNOM&amp;FDATE,0),4)," ")</f>
        <v xml:space="preserve"> </v>
      </c>
      <c r="L222" s="187">
        <f t="shared" si="532"/>
        <v>0</v>
      </c>
      <c r="M222" s="188">
        <f>L222</f>
        <v>0</v>
      </c>
      <c r="N222" s="176" t="str">
        <f t="array" ref="N222">IFERROR(INDEX(FDONN,MATCH($N$4&amp;$E222,FNOM&amp;FDATE,0),3)," ")</f>
        <v xml:space="preserve"> </v>
      </c>
      <c r="O222" s="178" t="str">
        <f t="array" ref="O222">IFERROR(INDEX(FDONN,MATCH($N$4&amp;$E222,FNOM&amp;FDATE,0),4)," ")</f>
        <v xml:space="preserve"> </v>
      </c>
      <c r="P222" s="187">
        <f t="shared" si="533"/>
        <v>0</v>
      </c>
      <c r="Q222" s="188">
        <f>P222</f>
        <v>0</v>
      </c>
      <c r="R222" s="176" t="str">
        <f t="array" ref="R222">IFERROR(INDEX(FDONN,MATCH($R$4&amp;$E222,FNOM&amp;FDATE,0),3)," ")</f>
        <v xml:space="preserve"> </v>
      </c>
      <c r="S222" s="178" t="str">
        <f t="array" ref="S222">IFERROR(INDEX(FDONN,MATCH($R$4&amp;$E222,FNOM&amp;FDATE,0),4)," ")</f>
        <v xml:space="preserve"> </v>
      </c>
      <c r="T222" s="187">
        <f t="shared" si="534"/>
        <v>0</v>
      </c>
      <c r="U222" s="188">
        <f>T222</f>
        <v>0</v>
      </c>
      <c r="V222" s="176" t="str">
        <f t="array" ref="V222">IFERROR(INDEX(FDONN,MATCH($V$4&amp;$E222,FNOM&amp;FDATE,0),3)," ")</f>
        <v xml:space="preserve"> </v>
      </c>
      <c r="W222" s="178" t="str">
        <f t="array" ref="W222">IFERROR(INDEX(FDONN,MATCH($V$4&amp;$E222,FNOM&amp;FDATE,0),4)," ")</f>
        <v xml:space="preserve"> </v>
      </c>
      <c r="X222" s="187">
        <f t="shared" si="535"/>
        <v>0</v>
      </c>
      <c r="Y222" s="188">
        <f>X222</f>
        <v>0</v>
      </c>
      <c r="Z222" s="176" t="str">
        <f t="array" ref="Z222">IFERROR(INDEX(FDONN,MATCH($Z$4&amp;$E222,FNOM&amp;FDATE,0),3)," ")</f>
        <v xml:space="preserve"> </v>
      </c>
      <c r="AA222" s="178" t="str">
        <f t="array" ref="AA222">IFERROR(INDEX(FDONN,MATCH($Z$4&amp;$E222,FNOM&amp;FDATE,0),4)," ")</f>
        <v xml:space="preserve"> </v>
      </c>
      <c r="AB222" s="187">
        <f t="shared" si="536"/>
        <v>0</v>
      </c>
      <c r="AC222" s="188">
        <f>AB222</f>
        <v>0</v>
      </c>
      <c r="AD222" s="176" t="str">
        <f t="shared" si="528"/>
        <v xml:space="preserve"> </v>
      </c>
      <c r="AE222" s="178" t="str">
        <f t="shared" si="529"/>
        <v xml:space="preserve"> </v>
      </c>
      <c r="AF222" s="187">
        <f t="shared" si="537"/>
        <v>0</v>
      </c>
      <c r="AG222" s="188">
        <f>AF222</f>
        <v>0</v>
      </c>
      <c r="AH222" s="176" t="str">
        <f t="array" ref="AH222">IFERROR(INDEX(FDONN,MATCH($AH$4&amp;$E222,FNOM&amp;FDATE,0),3)," ")</f>
        <v xml:space="preserve"> </v>
      </c>
      <c r="AI222" s="178" t="str">
        <f t="array" ref="AI222">IFERROR(INDEX(FDONN,MATCH($AH$4&amp;$E222,FNOM&amp;FDATE,0),4)," ")</f>
        <v xml:space="preserve"> </v>
      </c>
      <c r="AJ222" s="187">
        <f t="shared" si="538"/>
        <v>0</v>
      </c>
      <c r="AK222" s="188">
        <f>AJ222</f>
        <v>0</v>
      </c>
      <c r="AL222" s="176" t="str">
        <f t="array" ref="AL222">IFERROR(INDEX(FDONN,MATCH($AL$4&amp;$E222,FNOM&amp;FDATE,0),3)," ")</f>
        <v xml:space="preserve"> </v>
      </c>
      <c r="AM222" s="178" t="str">
        <f t="array" ref="AM222">IFERROR(INDEX(FDONN,MATCH($AL$4&amp;$E222,FNOM&amp;FDATE,0),4)," ")</f>
        <v xml:space="preserve"> </v>
      </c>
      <c r="AN222" s="187">
        <f t="shared" si="539"/>
        <v>0</v>
      </c>
      <c r="AO222" s="188">
        <f>AN222</f>
        <v>0</v>
      </c>
      <c r="AP222" s="176" t="str">
        <f t="array" ref="AP222">IFERROR(INDEX(FDONN,MATCH($AP$4&amp;$E222,FNOM&amp;FDATE,0),3)," ")</f>
        <v xml:space="preserve"> </v>
      </c>
      <c r="AQ222" s="178" t="str">
        <f t="array" ref="AQ222">IFERROR(INDEX(FDONN,MATCH($AP$4&amp;$E222,FNOM&amp;FDATE,0),4)," ")</f>
        <v xml:space="preserve"> </v>
      </c>
      <c r="AR222" s="187">
        <f t="shared" si="540"/>
        <v>0</v>
      </c>
      <c r="AS222" s="188">
        <f>AR222</f>
        <v>0</v>
      </c>
      <c r="AT222" s="176" t="str">
        <f t="array" ref="AT222">IFERROR(INDEX(FDONN,MATCH($AT$4&amp;$E222,FNOM&amp;FDATE,0),3)," ")</f>
        <v xml:space="preserve"> </v>
      </c>
      <c r="AU222" s="178" t="str">
        <f t="array" ref="AU222">IFERROR(INDEX(FDONN,MATCH($AT$4&amp;$E222,FNOM&amp;FDATE,0),4)," ")</f>
        <v xml:space="preserve"> </v>
      </c>
      <c r="AV222" s="187">
        <f t="shared" si="541"/>
        <v>0</v>
      </c>
      <c r="AW222" s="188">
        <f>AV222</f>
        <v>0</v>
      </c>
      <c r="AX222" s="176" t="str">
        <f t="array" ref="AX222">IFERROR(INDEX(FDONN,MATCH($AX$4&amp;$E222,FNOM&amp;FDATE,0),3)," ")</f>
        <v xml:space="preserve"> </v>
      </c>
      <c r="AY222" s="178" t="str">
        <f t="array" ref="AY222">IFERROR(INDEX(FDONN,MATCH($AX$4&amp;$E222,FNOM&amp;FDATE,0),4)," ")</f>
        <v xml:space="preserve"> </v>
      </c>
      <c r="AZ222" s="187">
        <f t="shared" si="542"/>
        <v>0</v>
      </c>
      <c r="BA222" s="188">
        <f>AZ222</f>
        <v>0</v>
      </c>
      <c r="BB222" s="176" t="str">
        <f t="array" ref="BB222">IFERROR(INDEX(FDONN,MATCH($BB$4&amp;$E222,FNOM&amp;FDATE,0),3)," ")</f>
        <v xml:space="preserve"> </v>
      </c>
      <c r="BC222" s="178" t="str">
        <f t="array" ref="BC222">IFERROR(INDEX(FDONN,MATCH($BB$4&amp;$E222,FNOM&amp;FDATE,0),4)," ")</f>
        <v xml:space="preserve"> </v>
      </c>
      <c r="BD222" s="187">
        <f t="shared" si="543"/>
        <v>0</v>
      </c>
      <c r="BE222" s="188">
        <f>BD222</f>
        <v>0</v>
      </c>
      <c r="BF222" s="176" t="str">
        <f t="array" ref="BF222">IFERROR(INDEX(FDONN,MATCH($BF$4&amp;$E222,FNOM&amp;FDATE,0),3)," ")</f>
        <v xml:space="preserve"> </v>
      </c>
      <c r="BG222" s="178" t="str">
        <f t="array" ref="BG222">IFERROR(INDEX(FDONN,MATCH($BF$4&amp;$E222,FNOM&amp;FDATE,0),4)," ")</f>
        <v xml:space="preserve"> </v>
      </c>
      <c r="BH222" s="187">
        <f t="shared" si="544"/>
        <v>0</v>
      </c>
      <c r="BI222" s="188">
        <f>BH222</f>
        <v>0</v>
      </c>
      <c r="BJ222" s="176" t="str">
        <f t="array" ref="BJ222">IFERROR(INDEX(FDONN,MATCH($BJ$4&amp;$E222,FNOM&amp;FDATE,0),3)," ")</f>
        <v xml:space="preserve"> </v>
      </c>
      <c r="BK222" s="178" t="str">
        <f t="array" ref="BK222">IFERROR(INDEX(FDONN,MATCH($BJ$4&amp;$E222,FNOM&amp;FDATE,0),4)," ")</f>
        <v xml:space="preserve"> </v>
      </c>
      <c r="BL222" s="187">
        <f t="shared" si="545"/>
        <v>0</v>
      </c>
      <c r="BM222" s="188">
        <f>BL222</f>
        <v>0</v>
      </c>
      <c r="BN222" s="176" t="str">
        <f t="array" ref="BN222">IFERROR(INDEX(FDONN,MATCH($BN$4&amp;$E222,FNOM&amp;FDATE,0),3)," ")</f>
        <v xml:space="preserve"> </v>
      </c>
      <c r="BO222" s="178" t="str">
        <f t="array" ref="BO222">IFERROR(INDEX(FDONN,MATCH($BN$4&amp;$E222,FNOM&amp;FDATE,0),4)," ")</f>
        <v xml:space="preserve"> </v>
      </c>
      <c r="BP222" s="187">
        <f t="shared" si="546"/>
        <v>0</v>
      </c>
      <c r="BQ222" s="188">
        <f>BP222</f>
        <v>0</v>
      </c>
      <c r="BR222" s="176" t="str">
        <f t="array" ref="BR222">IFERROR(INDEX(FDONN,MATCH($BR$4&amp;$E222,FNOM&amp;FDATE,0),3)," ")</f>
        <v xml:space="preserve"> </v>
      </c>
      <c r="BS222" s="178" t="str">
        <f t="array" ref="BS222">IFERROR(INDEX(FDONN,MATCH($BR$4&amp;$E222,FNOM&amp;FDATE,0),4)," ")</f>
        <v xml:space="preserve"> </v>
      </c>
      <c r="BT222" s="187">
        <f t="shared" si="547"/>
        <v>0</v>
      </c>
      <c r="BU222" s="188">
        <f>BT222</f>
        <v>0</v>
      </c>
      <c r="BV222" s="176" t="str">
        <f t="array" ref="BV222">IFERROR(INDEX(FDONN,MATCH($BV$4&amp;$E222,FNOM&amp;FDATE,0),3)," ")</f>
        <v xml:space="preserve"> </v>
      </c>
      <c r="BW222" s="178" t="str">
        <f t="array" ref="BW222">IFERROR(INDEX(FDONN,MATCH($BV$4&amp;$E222,FNOM&amp;FDATE,0),4)," ")</f>
        <v xml:space="preserve"> </v>
      </c>
      <c r="BX222" s="187">
        <f t="shared" si="548"/>
        <v>0</v>
      </c>
      <c r="BY222" s="188">
        <f>BX222</f>
        <v>0</v>
      </c>
      <c r="BZ222" s="176" t="str">
        <f t="array" ref="BZ222">IFERROR(INDEX(FDONN,MATCH($BZ$4&amp;$E222,FNOM&amp;FDATE,0),3)," ")</f>
        <v xml:space="preserve"> </v>
      </c>
      <c r="CA222" s="178" t="str">
        <f t="array" ref="CA222">IFERROR(INDEX(FDONN,MATCH($BZ$4&amp;$E222,FNOM&amp;FDATE,0),4)," ")</f>
        <v xml:space="preserve"> </v>
      </c>
      <c r="CB222" s="187">
        <f t="shared" si="549"/>
        <v>0</v>
      </c>
      <c r="CC222" s="188">
        <f>CB222</f>
        <v>0</v>
      </c>
      <c r="CD222" s="176" t="str">
        <f t="array" ref="CD222">IFERROR(INDEX(FDONN,MATCH($CD$4&amp;$E222,FNOM&amp;FDATE,0),3)," ")</f>
        <v xml:space="preserve"> </v>
      </c>
      <c r="CE222" s="178" t="str">
        <f t="array" ref="CE222">IFERROR(INDEX(FDONN,MATCH($CD$4&amp;$E222,FNOM&amp;FDATE,0),4)," ")</f>
        <v xml:space="preserve"> </v>
      </c>
      <c r="CF222" s="187">
        <f t="shared" si="550"/>
        <v>0</v>
      </c>
      <c r="CG222" s="188">
        <f>CF222</f>
        <v>0</v>
      </c>
      <c r="CH222" s="176" t="str">
        <f t="array" ref="CH222">IFERROR(INDEX(FDONN,MATCH($CH$4&amp;$E222,FNOM&amp;FDATE,0),3)," ")</f>
        <v xml:space="preserve"> </v>
      </c>
      <c r="CI222" s="178" t="str">
        <f t="array" ref="CI222">IFERROR(INDEX(FDONN,MATCH($CH$4&amp;$E222,FNOM&amp;FDATE,0),4)," ")</f>
        <v xml:space="preserve"> </v>
      </c>
      <c r="CJ222" s="187">
        <f t="shared" si="551"/>
        <v>0</v>
      </c>
      <c r="CK222" s="188">
        <f>CJ222</f>
        <v>0</v>
      </c>
      <c r="CL222" s="176" t="str">
        <f t="array" ref="CL222">IFERROR(INDEX(FDONN,MATCH($CL$4&amp;$E222,FNOM&amp;FDATE,0),3)," ")</f>
        <v xml:space="preserve"> </v>
      </c>
      <c r="CM222" s="178" t="str">
        <f t="array" ref="CM222">IFERROR(INDEX(FDONN,MATCH($CL$4&amp;$E222,FNOM&amp;FDATE,0),4)," ")</f>
        <v xml:space="preserve"> </v>
      </c>
      <c r="CN222" s="187">
        <f t="shared" si="552"/>
        <v>0</v>
      </c>
      <c r="CO222" s="188">
        <f>CN222</f>
        <v>0</v>
      </c>
      <c r="CP222" s="176" t="str">
        <f t="array" ref="CP222">IFERROR(INDEX(FDONN,MATCH($CP$4&amp;$E222,FNOM&amp;FDATE,0),3)," ")</f>
        <v xml:space="preserve"> </v>
      </c>
      <c r="CQ222" s="178" t="str">
        <f t="array" ref="CQ222">IFERROR(INDEX(FDONN,MATCH($CP$4&amp;$E222,FNOM&amp;FDATE,0),4)," ")</f>
        <v xml:space="preserve"> </v>
      </c>
      <c r="CR222" s="187">
        <f t="shared" si="553"/>
        <v>0</v>
      </c>
      <c r="CS222" s="188">
        <f>CR222</f>
        <v>0</v>
      </c>
      <c r="CT222" s="176" t="str">
        <f t="array" ref="CT222">IFERROR(INDEX(FDONN,MATCH($CT$4&amp;$E222,FNOM&amp;FDATE,0),3)," ")</f>
        <v xml:space="preserve"> </v>
      </c>
      <c r="CU222" s="178" t="str">
        <f t="array" ref="CU222">IFERROR(INDEX(FDONN,MATCH($CT$4&amp;$E222,FNOM&amp;FDATE,0),4)," ")</f>
        <v xml:space="preserve"> </v>
      </c>
      <c r="CV222" s="187">
        <f t="shared" si="554"/>
        <v>0</v>
      </c>
      <c r="CW222" s="188">
        <f>CV222</f>
        <v>0</v>
      </c>
      <c r="CX222" s="176" t="str">
        <f t="array" ref="CX222">IFERROR(INDEX(FDONN,MATCH($CX$4&amp;$E222,FNOM&amp;FDATE,0),3)," ")</f>
        <v xml:space="preserve"> </v>
      </c>
      <c r="CY222" s="178" t="str">
        <f t="array" ref="CY222">IFERROR(INDEX(FDONN,MATCH($CX$4&amp;$E222,FNOM&amp;FDATE,0),4)," ")</f>
        <v xml:space="preserve"> </v>
      </c>
      <c r="CZ222" s="187">
        <f t="shared" si="555"/>
        <v>0</v>
      </c>
      <c r="DA222" s="188">
        <f>CZ222</f>
        <v>0</v>
      </c>
      <c r="DB222" s="176" t="str">
        <f t="array" ref="DB222">IFERROR(INDEX(FDONN,MATCH($DB$4&amp;$E222,FNOM&amp;FDATE,0),3)," ")</f>
        <v xml:space="preserve"> </v>
      </c>
      <c r="DC222" s="178" t="str">
        <f t="array" ref="DC222">IFERROR(INDEX(FDONN,MATCH($DB$4&amp;$E222,FNOM&amp;FDATE,0),4)," ")</f>
        <v xml:space="preserve"> </v>
      </c>
      <c r="DD222" s="187">
        <f t="shared" si="556"/>
        <v>0</v>
      </c>
      <c r="DE222" s="188">
        <f>DD222</f>
        <v>0</v>
      </c>
      <c r="DF222" s="176" t="str">
        <f t="array" ref="DF222">IFERROR(INDEX(FDONN,MATCH($DF$4&amp;$E222,FNOM&amp;FDATE,0),3)," ")</f>
        <v xml:space="preserve"> </v>
      </c>
      <c r="DG222" s="178" t="str">
        <f t="array" ref="DG222">IFERROR(INDEX(FDONN,MATCH($DF$4&amp;$E222,FNOM&amp;FDATE,0),4)," ")</f>
        <v xml:space="preserve"> </v>
      </c>
      <c r="DH222" s="187">
        <f t="shared" si="557"/>
        <v>0</v>
      </c>
      <c r="DI222" s="188">
        <f>DH222</f>
        <v>0</v>
      </c>
      <c r="DJ222" s="176" t="str">
        <f t="array" ref="DJ222">IFERROR(INDEX(FDONN,MATCH($DJ$4&amp;$E222,FNOM&amp;FDATE,0),3)," ")</f>
        <v xml:space="preserve"> </v>
      </c>
      <c r="DK222" s="178" t="str">
        <f t="array" ref="DK222">IFERROR(INDEX(FDONN,MATCH($DJ$4&amp;$E222,FNOM&amp;FDATE,0),4)," ")</f>
        <v xml:space="preserve"> </v>
      </c>
      <c r="DL222" s="187">
        <f t="shared" si="558"/>
        <v>0</v>
      </c>
      <c r="DM222" s="188">
        <f>DL222</f>
        <v>0</v>
      </c>
      <c r="DN222" s="194" t="str">
        <f t="array" ref="DN222">IFERROR(INDEX(FDONN,MATCH($DN$4&amp;$E222,FNOM&amp;FDATE,0),3)," ")</f>
        <v xml:space="preserve"> </v>
      </c>
      <c r="DO222" s="178" t="str">
        <f t="array" ref="DO222">IFERROR(INDEX(FDONN,MATCH($DN$4&amp;$E222,FNOM&amp;FDATE,0),4)," ")</f>
        <v xml:space="preserve"> </v>
      </c>
      <c r="DP222" s="187">
        <f t="shared" si="559"/>
        <v>0</v>
      </c>
      <c r="DQ222" s="188">
        <f>DP222</f>
        <v>0</v>
      </c>
    </row>
    <row r="223" spans="1:121" ht="16.5" thickBot="1" x14ac:dyDescent="0.3">
      <c r="A223" s="97"/>
      <c r="B223" s="95">
        <f t="shared" si="525"/>
        <v>2</v>
      </c>
      <c r="C223" s="95">
        <f t="shared" si="526"/>
        <v>32</v>
      </c>
      <c r="D223" s="95">
        <f t="shared" si="527"/>
        <v>8</v>
      </c>
      <c r="E223" s="156">
        <f t="shared" si="530"/>
        <v>43683</v>
      </c>
      <c r="F223" s="176" t="str">
        <f t="array" ref="F223">IFERROR(INDEX(Etat!A:C,MATCH('2019'!$F$4:$I$4&amp;'2019'!$E223,FNOM&amp;FDATE,0),3)," ")</f>
        <v xml:space="preserve"> </v>
      </c>
      <c r="G223" s="178" t="str">
        <f t="array" ref="G223">IFERROR(INDEX(Etat!A:D,MATCH('2019'!$F$4:$I$4&amp;'2019'!$E223,FNOM&amp;FDATE,0),4)," ")</f>
        <v xml:space="preserve"> </v>
      </c>
      <c r="H223" s="187">
        <f t="shared" si="531"/>
        <v>0</v>
      </c>
      <c r="I223" s="188">
        <f t="shared" si="561"/>
        <v>0</v>
      </c>
      <c r="J223" s="176" t="str">
        <f t="array" ref="J223">IFERROR(INDEX(FDONN,MATCH($J$4&amp;$E223,FNOM&amp;FDATE,0),3)," ")</f>
        <v xml:space="preserve"> </v>
      </c>
      <c r="K223" s="178" t="str">
        <f t="array" ref="K223">IFERROR(INDEX(FDONN,MATCH($J$4&amp;$E223,FNOM&amp;FDATE,0),4)," ")</f>
        <v xml:space="preserve"> </v>
      </c>
      <c r="L223" s="187">
        <f t="shared" si="532"/>
        <v>0</v>
      </c>
      <c r="M223" s="188">
        <f t="shared" si="492"/>
        <v>0</v>
      </c>
      <c r="N223" s="176" t="str">
        <f t="array" ref="N223">IFERROR(INDEX(FDONN,MATCH($N$4&amp;$E223,FNOM&amp;FDATE,0),3)," ")</f>
        <v xml:space="preserve"> </v>
      </c>
      <c r="O223" s="178" t="str">
        <f t="array" ref="O223">IFERROR(INDEX(FDONN,MATCH($N$4&amp;$E223,FNOM&amp;FDATE,0),4)," ")</f>
        <v xml:space="preserve"> </v>
      </c>
      <c r="P223" s="187">
        <f t="shared" si="533"/>
        <v>0</v>
      </c>
      <c r="Q223" s="188">
        <f t="shared" si="493"/>
        <v>0</v>
      </c>
      <c r="R223" s="176" t="str">
        <f t="array" ref="R223">IFERROR(INDEX(FDONN,MATCH($R$4&amp;$E223,FNOM&amp;FDATE,0),3)," ")</f>
        <v xml:space="preserve"> </v>
      </c>
      <c r="S223" s="178" t="str">
        <f t="array" ref="S223">IFERROR(INDEX(FDONN,MATCH($R$4&amp;$E223,FNOM&amp;FDATE,0),4)," ")</f>
        <v xml:space="preserve"> </v>
      </c>
      <c r="T223" s="187">
        <f t="shared" si="534"/>
        <v>0</v>
      </c>
      <c r="U223" s="188">
        <f t="shared" si="494"/>
        <v>0</v>
      </c>
      <c r="V223" s="176" t="str">
        <f t="array" ref="V223">IFERROR(INDEX(FDONN,MATCH($V$4&amp;$E223,FNOM&amp;FDATE,0),3)," ")</f>
        <v xml:space="preserve"> </v>
      </c>
      <c r="W223" s="178" t="str">
        <f t="array" ref="W223">IFERROR(INDEX(FDONN,MATCH($V$4&amp;$E223,FNOM&amp;FDATE,0),4)," ")</f>
        <v xml:space="preserve"> </v>
      </c>
      <c r="X223" s="187">
        <f t="shared" si="535"/>
        <v>0</v>
      </c>
      <c r="Y223" s="188">
        <f t="shared" si="495"/>
        <v>0</v>
      </c>
      <c r="Z223" s="176" t="str">
        <f t="array" ref="Z223">IFERROR(INDEX(FDONN,MATCH($Z$4&amp;$E223,FNOM&amp;FDATE,0),3)," ")</f>
        <v xml:space="preserve"> </v>
      </c>
      <c r="AA223" s="178" t="str">
        <f t="array" ref="AA223">IFERROR(INDEX(FDONN,MATCH($Z$4&amp;$E223,FNOM&amp;FDATE,0),4)," ")</f>
        <v xml:space="preserve"> </v>
      </c>
      <c r="AB223" s="187">
        <f t="shared" si="536"/>
        <v>0</v>
      </c>
      <c r="AC223" s="188">
        <f t="shared" si="496"/>
        <v>0</v>
      </c>
      <c r="AD223" s="176" t="str">
        <f t="shared" si="528"/>
        <v xml:space="preserve"> </v>
      </c>
      <c r="AE223" s="178" t="str">
        <f t="shared" si="529"/>
        <v xml:space="preserve"> </v>
      </c>
      <c r="AF223" s="187">
        <f t="shared" si="537"/>
        <v>0</v>
      </c>
      <c r="AG223" s="188">
        <f t="shared" si="497"/>
        <v>0</v>
      </c>
      <c r="AH223" s="176" t="str">
        <f t="array" ref="AH223">IFERROR(INDEX(FDONN,MATCH($AH$4&amp;$E223,FNOM&amp;FDATE,0),3)," ")</f>
        <v xml:space="preserve"> </v>
      </c>
      <c r="AI223" s="178" t="str">
        <f t="array" ref="AI223">IFERROR(INDEX(FDONN,MATCH($AH$4&amp;$E223,FNOM&amp;FDATE,0),4)," ")</f>
        <v xml:space="preserve"> </v>
      </c>
      <c r="AJ223" s="187">
        <f t="shared" si="538"/>
        <v>0</v>
      </c>
      <c r="AK223" s="188">
        <f t="shared" si="498"/>
        <v>0</v>
      </c>
      <c r="AL223" s="176" t="str">
        <f t="array" ref="AL223">IFERROR(INDEX(FDONN,MATCH($AL$4&amp;$E223,FNOM&amp;FDATE,0),3)," ")</f>
        <v xml:space="preserve"> </v>
      </c>
      <c r="AM223" s="178" t="str">
        <f t="array" ref="AM223">IFERROR(INDEX(FDONN,MATCH($AL$4&amp;$E223,FNOM&amp;FDATE,0),4)," ")</f>
        <v xml:space="preserve"> </v>
      </c>
      <c r="AN223" s="187">
        <f t="shared" si="539"/>
        <v>0</v>
      </c>
      <c r="AO223" s="188">
        <f t="shared" si="499"/>
        <v>0</v>
      </c>
      <c r="AP223" s="176" t="str">
        <f t="array" ref="AP223">IFERROR(INDEX(FDONN,MATCH($AP$4&amp;$E223,FNOM&amp;FDATE,0),3)," ")</f>
        <v xml:space="preserve"> </v>
      </c>
      <c r="AQ223" s="178" t="str">
        <f t="array" ref="AQ223">IFERROR(INDEX(FDONN,MATCH($AP$4&amp;$E223,FNOM&amp;FDATE,0),4)," ")</f>
        <v xml:space="preserve"> </v>
      </c>
      <c r="AR223" s="187">
        <f t="shared" si="540"/>
        <v>0</v>
      </c>
      <c r="AS223" s="188">
        <f t="shared" si="500"/>
        <v>0</v>
      </c>
      <c r="AT223" s="176" t="str">
        <f t="array" ref="AT223">IFERROR(INDEX(FDONN,MATCH($AT$4&amp;$E223,FNOM&amp;FDATE,0),3)," ")</f>
        <v xml:space="preserve"> </v>
      </c>
      <c r="AU223" s="178" t="str">
        <f t="array" ref="AU223">IFERROR(INDEX(FDONN,MATCH($AT$4&amp;$E223,FNOM&amp;FDATE,0),4)," ")</f>
        <v xml:space="preserve"> </v>
      </c>
      <c r="AV223" s="187">
        <f t="shared" si="541"/>
        <v>0</v>
      </c>
      <c r="AW223" s="188">
        <f t="shared" si="501"/>
        <v>0</v>
      </c>
      <c r="AX223" s="176" t="str">
        <f t="array" ref="AX223">IFERROR(INDEX(FDONN,MATCH($AX$4&amp;$E223,FNOM&amp;FDATE,0),3)," ")</f>
        <v xml:space="preserve"> </v>
      </c>
      <c r="AY223" s="178" t="str">
        <f t="array" ref="AY223">IFERROR(INDEX(FDONN,MATCH($AX$4&amp;$E223,FNOM&amp;FDATE,0),4)," ")</f>
        <v xml:space="preserve"> </v>
      </c>
      <c r="AZ223" s="187">
        <f t="shared" si="542"/>
        <v>0</v>
      </c>
      <c r="BA223" s="188">
        <f t="shared" si="502"/>
        <v>0</v>
      </c>
      <c r="BB223" s="176" t="str">
        <f t="array" ref="BB223">IFERROR(INDEX(FDONN,MATCH($BB$4&amp;$E223,FNOM&amp;FDATE,0),3)," ")</f>
        <v xml:space="preserve"> </v>
      </c>
      <c r="BC223" s="178" t="str">
        <f t="array" ref="BC223">IFERROR(INDEX(FDONN,MATCH($BB$4&amp;$E223,FNOM&amp;FDATE,0),4)," ")</f>
        <v xml:space="preserve"> </v>
      </c>
      <c r="BD223" s="187">
        <f t="shared" si="543"/>
        <v>0</v>
      </c>
      <c r="BE223" s="188">
        <f t="shared" si="503"/>
        <v>0</v>
      </c>
      <c r="BF223" s="176" t="str">
        <f t="array" ref="BF223">IFERROR(INDEX(FDONN,MATCH($BF$4&amp;$E223,FNOM&amp;FDATE,0),3)," ")</f>
        <v xml:space="preserve"> </v>
      </c>
      <c r="BG223" s="178" t="str">
        <f t="array" ref="BG223">IFERROR(INDEX(FDONN,MATCH($BF$4&amp;$E223,FNOM&amp;FDATE,0),4)," ")</f>
        <v xml:space="preserve"> </v>
      </c>
      <c r="BH223" s="187">
        <f t="shared" si="544"/>
        <v>0</v>
      </c>
      <c r="BI223" s="188">
        <f t="shared" si="504"/>
        <v>0</v>
      </c>
      <c r="BJ223" s="176" t="str">
        <f t="array" ref="BJ223">IFERROR(INDEX(FDONN,MATCH($BJ$4&amp;$E223,FNOM&amp;FDATE,0),3)," ")</f>
        <v xml:space="preserve"> </v>
      </c>
      <c r="BK223" s="178" t="str">
        <f t="array" ref="BK223">IFERROR(INDEX(FDONN,MATCH($BJ$4&amp;$E223,FNOM&amp;FDATE,0),4)," ")</f>
        <v xml:space="preserve"> </v>
      </c>
      <c r="BL223" s="187">
        <f t="shared" si="545"/>
        <v>0</v>
      </c>
      <c r="BM223" s="188">
        <f t="shared" si="505"/>
        <v>0</v>
      </c>
      <c r="BN223" s="176" t="str">
        <f t="array" ref="BN223">IFERROR(INDEX(FDONN,MATCH($BN$4&amp;$E223,FNOM&amp;FDATE,0),3)," ")</f>
        <v xml:space="preserve"> </v>
      </c>
      <c r="BO223" s="178" t="str">
        <f t="array" ref="BO223">IFERROR(INDEX(FDONN,MATCH($BN$4&amp;$E223,FNOM&amp;FDATE,0),4)," ")</f>
        <v xml:space="preserve"> </v>
      </c>
      <c r="BP223" s="187">
        <f t="shared" si="546"/>
        <v>0</v>
      </c>
      <c r="BQ223" s="188">
        <f t="shared" si="506"/>
        <v>0</v>
      </c>
      <c r="BR223" s="176" t="str">
        <f t="array" ref="BR223">IFERROR(INDEX(FDONN,MATCH($BR$4&amp;$E223,FNOM&amp;FDATE,0),3)," ")</f>
        <v xml:space="preserve"> </v>
      </c>
      <c r="BS223" s="178" t="str">
        <f t="array" ref="BS223">IFERROR(INDEX(FDONN,MATCH($BR$4&amp;$E223,FNOM&amp;FDATE,0),4)," ")</f>
        <v xml:space="preserve"> </v>
      </c>
      <c r="BT223" s="187">
        <f t="shared" si="547"/>
        <v>0</v>
      </c>
      <c r="BU223" s="188">
        <f t="shared" si="507"/>
        <v>0</v>
      </c>
      <c r="BV223" s="176" t="str">
        <f t="array" ref="BV223">IFERROR(INDEX(FDONN,MATCH($BV$4&amp;$E223,FNOM&amp;FDATE,0),3)," ")</f>
        <v xml:space="preserve"> </v>
      </c>
      <c r="BW223" s="178" t="str">
        <f t="array" ref="BW223">IFERROR(INDEX(FDONN,MATCH($BV$4&amp;$E223,FNOM&amp;FDATE,0),4)," ")</f>
        <v xml:space="preserve"> </v>
      </c>
      <c r="BX223" s="187">
        <f t="shared" si="548"/>
        <v>0</v>
      </c>
      <c r="BY223" s="188">
        <f t="shared" si="508"/>
        <v>0</v>
      </c>
      <c r="BZ223" s="176" t="str">
        <f t="array" ref="BZ223">IFERROR(INDEX(FDONN,MATCH($BZ$4&amp;$E223,FNOM&amp;FDATE,0),3)," ")</f>
        <v xml:space="preserve"> </v>
      </c>
      <c r="CA223" s="178" t="str">
        <f t="array" ref="CA223">IFERROR(INDEX(FDONN,MATCH($BZ$4&amp;$E223,FNOM&amp;FDATE,0),4)," ")</f>
        <v xml:space="preserve"> </v>
      </c>
      <c r="CB223" s="187">
        <f t="shared" si="549"/>
        <v>0</v>
      </c>
      <c r="CC223" s="188">
        <f t="shared" si="509"/>
        <v>0</v>
      </c>
      <c r="CD223" s="176" t="str">
        <f t="array" ref="CD223">IFERROR(INDEX(FDONN,MATCH($CD$4&amp;$E223,FNOM&amp;FDATE,0),3)," ")</f>
        <v xml:space="preserve"> </v>
      </c>
      <c r="CE223" s="178" t="str">
        <f t="array" ref="CE223">IFERROR(INDEX(FDONN,MATCH($CD$4&amp;$E223,FNOM&amp;FDATE,0),4)," ")</f>
        <v xml:space="preserve"> </v>
      </c>
      <c r="CF223" s="187">
        <f t="shared" si="550"/>
        <v>0</v>
      </c>
      <c r="CG223" s="188">
        <f t="shared" si="510"/>
        <v>0</v>
      </c>
      <c r="CH223" s="176" t="str">
        <f t="array" ref="CH223">IFERROR(INDEX(FDONN,MATCH($CH$4&amp;$E223,FNOM&amp;FDATE,0),3)," ")</f>
        <v xml:space="preserve"> </v>
      </c>
      <c r="CI223" s="178" t="str">
        <f t="array" ref="CI223">IFERROR(INDEX(FDONN,MATCH($CH$4&amp;$E223,FNOM&amp;FDATE,0),4)," ")</f>
        <v xml:space="preserve"> </v>
      </c>
      <c r="CJ223" s="187">
        <f t="shared" si="551"/>
        <v>0</v>
      </c>
      <c r="CK223" s="188">
        <f t="shared" si="511"/>
        <v>0</v>
      </c>
      <c r="CL223" s="176" t="str">
        <f t="array" ref="CL223">IFERROR(INDEX(FDONN,MATCH($CL$4&amp;$E223,FNOM&amp;FDATE,0),3)," ")</f>
        <v xml:space="preserve"> </v>
      </c>
      <c r="CM223" s="178" t="str">
        <f t="array" ref="CM223">IFERROR(INDEX(FDONN,MATCH($CL$4&amp;$E223,FNOM&amp;FDATE,0),4)," ")</f>
        <v xml:space="preserve"> </v>
      </c>
      <c r="CN223" s="187">
        <f t="shared" si="552"/>
        <v>0</v>
      </c>
      <c r="CO223" s="188">
        <f t="shared" si="512"/>
        <v>0</v>
      </c>
      <c r="CP223" s="176" t="str">
        <f t="array" ref="CP223">IFERROR(INDEX(FDONN,MATCH($CP$4&amp;$E223,FNOM&amp;FDATE,0),3)," ")</f>
        <v xml:space="preserve"> </v>
      </c>
      <c r="CQ223" s="178" t="str">
        <f t="array" ref="CQ223">IFERROR(INDEX(FDONN,MATCH($CP$4&amp;$E223,FNOM&amp;FDATE,0),4)," ")</f>
        <v xml:space="preserve"> </v>
      </c>
      <c r="CR223" s="187">
        <f t="shared" si="553"/>
        <v>0</v>
      </c>
      <c r="CS223" s="188">
        <f t="shared" si="513"/>
        <v>0</v>
      </c>
      <c r="CT223" s="176" t="str">
        <f t="array" ref="CT223">IFERROR(INDEX(FDONN,MATCH($CT$4&amp;$E223,FNOM&amp;FDATE,0),3)," ")</f>
        <v xml:space="preserve"> </v>
      </c>
      <c r="CU223" s="178" t="str">
        <f t="array" ref="CU223">IFERROR(INDEX(FDONN,MATCH($CT$4&amp;$E223,FNOM&amp;FDATE,0),4)," ")</f>
        <v xml:space="preserve"> </v>
      </c>
      <c r="CV223" s="187">
        <f t="shared" si="554"/>
        <v>0</v>
      </c>
      <c r="CW223" s="188">
        <f t="shared" si="514"/>
        <v>0</v>
      </c>
      <c r="CX223" s="176" t="str">
        <f t="array" ref="CX223">IFERROR(INDEX(FDONN,MATCH($CX$4&amp;$E223,FNOM&amp;FDATE,0),3)," ")</f>
        <v xml:space="preserve"> </v>
      </c>
      <c r="CY223" s="178" t="str">
        <f t="array" ref="CY223">IFERROR(INDEX(FDONN,MATCH($CX$4&amp;$E223,FNOM&amp;FDATE,0),4)," ")</f>
        <v xml:space="preserve"> </v>
      </c>
      <c r="CZ223" s="187">
        <f t="shared" si="555"/>
        <v>0</v>
      </c>
      <c r="DA223" s="188">
        <f t="shared" si="515"/>
        <v>0</v>
      </c>
      <c r="DB223" s="176" t="str">
        <f t="array" ref="DB223">IFERROR(INDEX(FDONN,MATCH($DB$4&amp;$E223,FNOM&amp;FDATE,0),3)," ")</f>
        <v xml:space="preserve"> </v>
      </c>
      <c r="DC223" s="178" t="str">
        <f t="array" ref="DC223">IFERROR(INDEX(FDONN,MATCH($DB$4&amp;$E223,FNOM&amp;FDATE,0),4)," ")</f>
        <v xml:space="preserve"> </v>
      </c>
      <c r="DD223" s="187">
        <f t="shared" si="556"/>
        <v>0</v>
      </c>
      <c r="DE223" s="188">
        <f t="shared" si="516"/>
        <v>0</v>
      </c>
      <c r="DF223" s="176" t="str">
        <f t="array" ref="DF223">IFERROR(INDEX(FDONN,MATCH($DF$4&amp;$E223,FNOM&amp;FDATE,0),3)," ")</f>
        <v xml:space="preserve"> </v>
      </c>
      <c r="DG223" s="178" t="str">
        <f t="array" ref="DG223">IFERROR(INDEX(FDONN,MATCH($DF$4&amp;$E223,FNOM&amp;FDATE,0),4)," ")</f>
        <v xml:space="preserve"> </v>
      </c>
      <c r="DH223" s="187">
        <f t="shared" si="557"/>
        <v>0</v>
      </c>
      <c r="DI223" s="188">
        <f t="shared" si="517"/>
        <v>0</v>
      </c>
      <c r="DJ223" s="176" t="str">
        <f t="array" ref="DJ223">IFERROR(INDEX(FDONN,MATCH($DJ$4&amp;$E223,FNOM&amp;FDATE,0),3)," ")</f>
        <v xml:space="preserve"> </v>
      </c>
      <c r="DK223" s="178" t="str">
        <f t="array" ref="DK223">IFERROR(INDEX(FDONN,MATCH($DJ$4&amp;$E223,FNOM&amp;FDATE,0),4)," ")</f>
        <v xml:space="preserve"> </v>
      </c>
      <c r="DL223" s="187">
        <f t="shared" si="558"/>
        <v>0</v>
      </c>
      <c r="DM223" s="188">
        <f t="shared" si="518"/>
        <v>0</v>
      </c>
      <c r="DN223" s="194" t="str">
        <f t="array" ref="DN223">IFERROR(INDEX(FDONN,MATCH($DN$4&amp;$E223,FNOM&amp;FDATE,0),3)," ")</f>
        <v xml:space="preserve"> </v>
      </c>
      <c r="DO223" s="178" t="str">
        <f t="array" ref="DO223">IFERROR(INDEX(FDONN,MATCH($DN$4&amp;$E223,FNOM&amp;FDATE,0),4)," ")</f>
        <v xml:space="preserve"> </v>
      </c>
      <c r="DP223" s="187">
        <f t="shared" si="559"/>
        <v>0</v>
      </c>
      <c r="DQ223" s="188">
        <f t="shared" si="519"/>
        <v>0</v>
      </c>
    </row>
    <row r="224" spans="1:121" ht="16.5" thickBot="1" x14ac:dyDescent="0.3">
      <c r="A224" s="97"/>
      <c r="B224" s="95">
        <f t="shared" si="525"/>
        <v>3</v>
      </c>
      <c r="C224" s="95">
        <f t="shared" si="526"/>
        <v>32</v>
      </c>
      <c r="D224" s="95">
        <f t="shared" si="527"/>
        <v>8</v>
      </c>
      <c r="E224" s="156">
        <f t="shared" si="530"/>
        <v>43684</v>
      </c>
      <c r="F224" s="176" t="str">
        <f t="array" ref="F224">IFERROR(INDEX(Etat!A:C,MATCH('2019'!$F$4:$I$4&amp;'2019'!$E224,FNOM&amp;FDATE,0),3)," ")</f>
        <v xml:space="preserve"> </v>
      </c>
      <c r="G224" s="178" t="str">
        <f t="array" ref="G224">IFERROR(INDEX(Etat!A:D,MATCH('2019'!$F$4:$I$4&amp;'2019'!$E224,FNOM&amp;FDATE,0),4)," ")</f>
        <v xml:space="preserve"> </v>
      </c>
      <c r="H224" s="187">
        <f t="shared" si="531"/>
        <v>0</v>
      </c>
      <c r="I224" s="188">
        <f t="shared" si="561"/>
        <v>0</v>
      </c>
      <c r="J224" s="176" t="str">
        <f t="array" ref="J224">IFERROR(INDEX(FDONN,MATCH($J$4&amp;$E224,FNOM&amp;FDATE,0),3)," ")</f>
        <v xml:space="preserve"> </v>
      </c>
      <c r="K224" s="178" t="str">
        <f t="array" ref="K224">IFERROR(INDEX(FDONN,MATCH($J$4&amp;$E224,FNOM&amp;FDATE,0),4)," ")</f>
        <v xml:space="preserve"> </v>
      </c>
      <c r="L224" s="187">
        <f t="shared" si="532"/>
        <v>0</v>
      </c>
      <c r="M224" s="188">
        <f t="shared" si="492"/>
        <v>0</v>
      </c>
      <c r="N224" s="176" t="str">
        <f t="array" ref="N224">IFERROR(INDEX(FDONN,MATCH($N$4&amp;$E224,FNOM&amp;FDATE,0),3)," ")</f>
        <v xml:space="preserve"> </v>
      </c>
      <c r="O224" s="178" t="str">
        <f t="array" ref="O224">IFERROR(INDEX(FDONN,MATCH($N$4&amp;$E224,FNOM&amp;FDATE,0),4)," ")</f>
        <v xml:space="preserve"> </v>
      </c>
      <c r="P224" s="187">
        <f t="shared" si="533"/>
        <v>0</v>
      </c>
      <c r="Q224" s="188">
        <f t="shared" si="493"/>
        <v>0</v>
      </c>
      <c r="R224" s="176" t="str">
        <f t="array" ref="R224">IFERROR(INDEX(FDONN,MATCH($R$4&amp;$E224,FNOM&amp;FDATE,0),3)," ")</f>
        <v xml:space="preserve"> </v>
      </c>
      <c r="S224" s="178" t="str">
        <f t="array" ref="S224">IFERROR(INDEX(FDONN,MATCH($R$4&amp;$E224,FNOM&amp;FDATE,0),4)," ")</f>
        <v xml:space="preserve"> </v>
      </c>
      <c r="T224" s="187">
        <f t="shared" si="534"/>
        <v>0</v>
      </c>
      <c r="U224" s="188">
        <f t="shared" si="494"/>
        <v>0</v>
      </c>
      <c r="V224" s="176" t="str">
        <f t="array" ref="V224">IFERROR(INDEX(FDONN,MATCH($V$4&amp;$E224,FNOM&amp;FDATE,0),3)," ")</f>
        <v xml:space="preserve"> </v>
      </c>
      <c r="W224" s="178" t="str">
        <f t="array" ref="W224">IFERROR(INDEX(FDONN,MATCH($V$4&amp;$E224,FNOM&amp;FDATE,0),4)," ")</f>
        <v xml:space="preserve"> </v>
      </c>
      <c r="X224" s="187">
        <f t="shared" si="535"/>
        <v>0</v>
      </c>
      <c r="Y224" s="188">
        <f t="shared" si="495"/>
        <v>0</v>
      </c>
      <c r="Z224" s="176" t="str">
        <f t="array" ref="Z224">IFERROR(INDEX(FDONN,MATCH($Z$4&amp;$E224,FNOM&amp;FDATE,0),3)," ")</f>
        <v xml:space="preserve"> </v>
      </c>
      <c r="AA224" s="178" t="str">
        <f t="array" ref="AA224">IFERROR(INDEX(FDONN,MATCH($Z$4&amp;$E224,FNOM&amp;FDATE,0),4)," ")</f>
        <v xml:space="preserve"> </v>
      </c>
      <c r="AB224" s="187">
        <f t="shared" si="536"/>
        <v>0</v>
      </c>
      <c r="AC224" s="188">
        <f t="shared" si="496"/>
        <v>0</v>
      </c>
      <c r="AD224" s="176" t="str">
        <f t="shared" si="528"/>
        <v xml:space="preserve"> </v>
      </c>
      <c r="AE224" s="178" t="str">
        <f t="shared" si="529"/>
        <v xml:space="preserve"> </v>
      </c>
      <c r="AF224" s="187">
        <f t="shared" si="537"/>
        <v>0</v>
      </c>
      <c r="AG224" s="188">
        <f t="shared" si="497"/>
        <v>0</v>
      </c>
      <c r="AH224" s="176" t="str">
        <f t="array" ref="AH224">IFERROR(INDEX(FDONN,MATCH($AH$4&amp;$E224,FNOM&amp;FDATE,0),3)," ")</f>
        <v xml:space="preserve"> </v>
      </c>
      <c r="AI224" s="178" t="str">
        <f t="array" ref="AI224">IFERROR(INDEX(FDONN,MATCH($AH$4&amp;$E224,FNOM&amp;FDATE,0),4)," ")</f>
        <v xml:space="preserve"> </v>
      </c>
      <c r="AJ224" s="187">
        <f t="shared" si="538"/>
        <v>0</v>
      </c>
      <c r="AK224" s="188">
        <f t="shared" si="498"/>
        <v>0</v>
      </c>
      <c r="AL224" s="176" t="str">
        <f t="array" ref="AL224">IFERROR(INDEX(FDONN,MATCH($AL$4&amp;$E224,FNOM&amp;FDATE,0),3)," ")</f>
        <v xml:space="preserve"> </v>
      </c>
      <c r="AM224" s="178" t="str">
        <f t="array" ref="AM224">IFERROR(INDEX(FDONN,MATCH($AL$4&amp;$E224,FNOM&amp;FDATE,0),4)," ")</f>
        <v xml:space="preserve"> </v>
      </c>
      <c r="AN224" s="187">
        <f t="shared" si="539"/>
        <v>0</v>
      </c>
      <c r="AO224" s="188">
        <f t="shared" si="499"/>
        <v>0</v>
      </c>
      <c r="AP224" s="176" t="str">
        <f t="array" ref="AP224">IFERROR(INDEX(FDONN,MATCH($AP$4&amp;$E224,FNOM&amp;FDATE,0),3)," ")</f>
        <v xml:space="preserve"> </v>
      </c>
      <c r="AQ224" s="178" t="str">
        <f t="array" ref="AQ224">IFERROR(INDEX(FDONN,MATCH($AP$4&amp;$E224,FNOM&amp;FDATE,0),4)," ")</f>
        <v xml:space="preserve"> </v>
      </c>
      <c r="AR224" s="187">
        <f t="shared" si="540"/>
        <v>0</v>
      </c>
      <c r="AS224" s="188">
        <f t="shared" si="500"/>
        <v>0</v>
      </c>
      <c r="AT224" s="176" t="str">
        <f t="array" ref="AT224">IFERROR(INDEX(FDONN,MATCH($AT$4&amp;$E224,FNOM&amp;FDATE,0),3)," ")</f>
        <v xml:space="preserve"> </v>
      </c>
      <c r="AU224" s="178" t="str">
        <f t="array" ref="AU224">IFERROR(INDEX(FDONN,MATCH($AT$4&amp;$E224,FNOM&amp;FDATE,0),4)," ")</f>
        <v xml:space="preserve"> </v>
      </c>
      <c r="AV224" s="187">
        <f t="shared" si="541"/>
        <v>0</v>
      </c>
      <c r="AW224" s="188">
        <f t="shared" si="501"/>
        <v>0</v>
      </c>
      <c r="AX224" s="176" t="str">
        <f t="array" ref="AX224">IFERROR(INDEX(FDONN,MATCH($AX$4&amp;$E224,FNOM&amp;FDATE,0),3)," ")</f>
        <v xml:space="preserve"> </v>
      </c>
      <c r="AY224" s="178" t="str">
        <f t="array" ref="AY224">IFERROR(INDEX(FDONN,MATCH($AX$4&amp;$E224,FNOM&amp;FDATE,0),4)," ")</f>
        <v xml:space="preserve"> </v>
      </c>
      <c r="AZ224" s="187">
        <f t="shared" si="542"/>
        <v>0</v>
      </c>
      <c r="BA224" s="188">
        <f t="shared" si="502"/>
        <v>0</v>
      </c>
      <c r="BB224" s="176" t="str">
        <f t="array" ref="BB224">IFERROR(INDEX(FDONN,MATCH($BB$4&amp;$E224,FNOM&amp;FDATE,0),3)," ")</f>
        <v xml:space="preserve"> </v>
      </c>
      <c r="BC224" s="178" t="str">
        <f t="array" ref="BC224">IFERROR(INDEX(FDONN,MATCH($BB$4&amp;$E224,FNOM&amp;FDATE,0),4)," ")</f>
        <v xml:space="preserve"> </v>
      </c>
      <c r="BD224" s="187">
        <f t="shared" si="543"/>
        <v>0</v>
      </c>
      <c r="BE224" s="188">
        <f t="shared" si="503"/>
        <v>0</v>
      </c>
      <c r="BF224" s="176" t="str">
        <f t="array" ref="BF224">IFERROR(INDEX(FDONN,MATCH($BF$4&amp;$E224,FNOM&amp;FDATE,0),3)," ")</f>
        <v xml:space="preserve"> </v>
      </c>
      <c r="BG224" s="178" t="str">
        <f t="array" ref="BG224">IFERROR(INDEX(FDONN,MATCH($BF$4&amp;$E224,FNOM&amp;FDATE,0),4)," ")</f>
        <v xml:space="preserve"> </v>
      </c>
      <c r="BH224" s="187">
        <f t="shared" si="544"/>
        <v>0</v>
      </c>
      <c r="BI224" s="188">
        <f t="shared" si="504"/>
        <v>0</v>
      </c>
      <c r="BJ224" s="176" t="str">
        <f t="array" ref="BJ224">IFERROR(INDEX(FDONN,MATCH($BJ$4&amp;$E224,FNOM&amp;FDATE,0),3)," ")</f>
        <v xml:space="preserve"> </v>
      </c>
      <c r="BK224" s="178" t="str">
        <f t="array" ref="BK224">IFERROR(INDEX(FDONN,MATCH($BJ$4&amp;$E224,FNOM&amp;FDATE,0),4)," ")</f>
        <v xml:space="preserve"> </v>
      </c>
      <c r="BL224" s="187">
        <f t="shared" si="545"/>
        <v>0</v>
      </c>
      <c r="BM224" s="188">
        <f t="shared" si="505"/>
        <v>0</v>
      </c>
      <c r="BN224" s="176" t="str">
        <f t="array" ref="BN224">IFERROR(INDEX(FDONN,MATCH($BN$4&amp;$E224,FNOM&amp;FDATE,0),3)," ")</f>
        <v xml:space="preserve"> </v>
      </c>
      <c r="BO224" s="178" t="str">
        <f t="array" ref="BO224">IFERROR(INDEX(FDONN,MATCH($BN$4&amp;$E224,FNOM&amp;FDATE,0),4)," ")</f>
        <v xml:space="preserve"> </v>
      </c>
      <c r="BP224" s="187">
        <f t="shared" si="546"/>
        <v>0</v>
      </c>
      <c r="BQ224" s="188">
        <f t="shared" si="506"/>
        <v>0</v>
      </c>
      <c r="BR224" s="176" t="str">
        <f t="array" ref="BR224">IFERROR(INDEX(FDONN,MATCH($BR$4&amp;$E224,FNOM&amp;FDATE,0),3)," ")</f>
        <v xml:space="preserve"> </v>
      </c>
      <c r="BS224" s="178" t="str">
        <f t="array" ref="BS224">IFERROR(INDEX(FDONN,MATCH($BR$4&amp;$E224,FNOM&amp;FDATE,0),4)," ")</f>
        <v xml:space="preserve"> </v>
      </c>
      <c r="BT224" s="187">
        <f t="shared" si="547"/>
        <v>0</v>
      </c>
      <c r="BU224" s="188">
        <f t="shared" si="507"/>
        <v>0</v>
      </c>
      <c r="BV224" s="176" t="str">
        <f t="array" ref="BV224">IFERROR(INDEX(FDONN,MATCH($BV$4&amp;$E224,FNOM&amp;FDATE,0),3)," ")</f>
        <v xml:space="preserve"> </v>
      </c>
      <c r="BW224" s="178" t="str">
        <f t="array" ref="BW224">IFERROR(INDEX(FDONN,MATCH($BV$4&amp;$E224,FNOM&amp;FDATE,0),4)," ")</f>
        <v xml:space="preserve"> </v>
      </c>
      <c r="BX224" s="187">
        <f t="shared" si="548"/>
        <v>0</v>
      </c>
      <c r="BY224" s="188">
        <f t="shared" si="508"/>
        <v>0</v>
      </c>
      <c r="BZ224" s="176" t="str">
        <f t="array" ref="BZ224">IFERROR(INDEX(FDONN,MATCH($BZ$4&amp;$E224,FNOM&amp;FDATE,0),3)," ")</f>
        <v xml:space="preserve"> </v>
      </c>
      <c r="CA224" s="178" t="str">
        <f t="array" ref="CA224">IFERROR(INDEX(FDONN,MATCH($BZ$4&amp;$E224,FNOM&amp;FDATE,0),4)," ")</f>
        <v xml:space="preserve"> </v>
      </c>
      <c r="CB224" s="187">
        <f t="shared" si="549"/>
        <v>0</v>
      </c>
      <c r="CC224" s="188">
        <f t="shared" si="509"/>
        <v>0</v>
      </c>
      <c r="CD224" s="176" t="str">
        <f t="array" ref="CD224">IFERROR(INDEX(FDONN,MATCH($CD$4&amp;$E224,FNOM&amp;FDATE,0),3)," ")</f>
        <v xml:space="preserve"> </v>
      </c>
      <c r="CE224" s="178" t="str">
        <f t="array" ref="CE224">IFERROR(INDEX(FDONN,MATCH($CD$4&amp;$E224,FNOM&amp;FDATE,0),4)," ")</f>
        <v xml:space="preserve"> </v>
      </c>
      <c r="CF224" s="187">
        <f t="shared" si="550"/>
        <v>0</v>
      </c>
      <c r="CG224" s="188">
        <f t="shared" si="510"/>
        <v>0</v>
      </c>
      <c r="CH224" s="176" t="str">
        <f t="array" ref="CH224">IFERROR(INDEX(FDONN,MATCH($CH$4&amp;$E224,FNOM&amp;FDATE,0),3)," ")</f>
        <v xml:space="preserve"> </v>
      </c>
      <c r="CI224" s="178" t="str">
        <f t="array" ref="CI224">IFERROR(INDEX(FDONN,MATCH($CH$4&amp;$E224,FNOM&amp;FDATE,0),4)," ")</f>
        <v xml:space="preserve"> </v>
      </c>
      <c r="CJ224" s="187">
        <f t="shared" si="551"/>
        <v>0</v>
      </c>
      <c r="CK224" s="188">
        <f t="shared" si="511"/>
        <v>0</v>
      </c>
      <c r="CL224" s="176" t="str">
        <f t="array" ref="CL224">IFERROR(INDEX(FDONN,MATCH($CL$4&amp;$E224,FNOM&amp;FDATE,0),3)," ")</f>
        <v xml:space="preserve"> </v>
      </c>
      <c r="CM224" s="178" t="str">
        <f t="array" ref="CM224">IFERROR(INDEX(FDONN,MATCH($CL$4&amp;$E224,FNOM&amp;FDATE,0),4)," ")</f>
        <v xml:space="preserve"> </v>
      </c>
      <c r="CN224" s="187">
        <f t="shared" si="552"/>
        <v>0</v>
      </c>
      <c r="CO224" s="188">
        <f t="shared" si="512"/>
        <v>0</v>
      </c>
      <c r="CP224" s="176" t="str">
        <f t="array" ref="CP224">IFERROR(INDEX(FDONN,MATCH($CP$4&amp;$E224,FNOM&amp;FDATE,0),3)," ")</f>
        <v xml:space="preserve"> </v>
      </c>
      <c r="CQ224" s="178" t="str">
        <f t="array" ref="CQ224">IFERROR(INDEX(FDONN,MATCH($CP$4&amp;$E224,FNOM&amp;FDATE,0),4)," ")</f>
        <v xml:space="preserve"> </v>
      </c>
      <c r="CR224" s="187">
        <f t="shared" si="553"/>
        <v>0</v>
      </c>
      <c r="CS224" s="188">
        <f t="shared" si="513"/>
        <v>0</v>
      </c>
      <c r="CT224" s="176" t="str">
        <f t="array" ref="CT224">IFERROR(INDEX(FDONN,MATCH($CT$4&amp;$E224,FNOM&amp;FDATE,0),3)," ")</f>
        <v xml:space="preserve"> </v>
      </c>
      <c r="CU224" s="178" t="str">
        <f t="array" ref="CU224">IFERROR(INDEX(FDONN,MATCH($CT$4&amp;$E224,FNOM&amp;FDATE,0),4)," ")</f>
        <v xml:space="preserve"> </v>
      </c>
      <c r="CV224" s="187">
        <f t="shared" si="554"/>
        <v>0</v>
      </c>
      <c r="CW224" s="188">
        <f t="shared" si="514"/>
        <v>0</v>
      </c>
      <c r="CX224" s="176" t="str">
        <f t="array" ref="CX224">IFERROR(INDEX(FDONN,MATCH($CX$4&amp;$E224,FNOM&amp;FDATE,0),3)," ")</f>
        <v xml:space="preserve"> </v>
      </c>
      <c r="CY224" s="178" t="str">
        <f t="array" ref="CY224">IFERROR(INDEX(FDONN,MATCH($CX$4&amp;$E224,FNOM&amp;FDATE,0),4)," ")</f>
        <v xml:space="preserve"> </v>
      </c>
      <c r="CZ224" s="187">
        <f t="shared" si="555"/>
        <v>0</v>
      </c>
      <c r="DA224" s="188">
        <f t="shared" si="515"/>
        <v>0</v>
      </c>
      <c r="DB224" s="176" t="str">
        <f t="array" ref="DB224">IFERROR(INDEX(FDONN,MATCH($DB$4&amp;$E224,FNOM&amp;FDATE,0),3)," ")</f>
        <v xml:space="preserve"> </v>
      </c>
      <c r="DC224" s="178" t="str">
        <f t="array" ref="DC224">IFERROR(INDEX(FDONN,MATCH($DB$4&amp;$E224,FNOM&amp;FDATE,0),4)," ")</f>
        <v xml:space="preserve"> </v>
      </c>
      <c r="DD224" s="187">
        <f t="shared" si="556"/>
        <v>0</v>
      </c>
      <c r="DE224" s="188">
        <f t="shared" si="516"/>
        <v>0</v>
      </c>
      <c r="DF224" s="176" t="str">
        <f t="array" ref="DF224">IFERROR(INDEX(FDONN,MATCH($DF$4&amp;$E224,FNOM&amp;FDATE,0),3)," ")</f>
        <v xml:space="preserve"> </v>
      </c>
      <c r="DG224" s="178" t="str">
        <f t="array" ref="DG224">IFERROR(INDEX(FDONN,MATCH($DF$4&amp;$E224,FNOM&amp;FDATE,0),4)," ")</f>
        <v xml:space="preserve"> </v>
      </c>
      <c r="DH224" s="187">
        <f t="shared" si="557"/>
        <v>0</v>
      </c>
      <c r="DI224" s="188">
        <f t="shared" si="517"/>
        <v>0</v>
      </c>
      <c r="DJ224" s="176" t="str">
        <f t="array" ref="DJ224">IFERROR(INDEX(FDONN,MATCH($DJ$4&amp;$E224,FNOM&amp;FDATE,0),3)," ")</f>
        <v xml:space="preserve"> </v>
      </c>
      <c r="DK224" s="178" t="str">
        <f t="array" ref="DK224">IFERROR(INDEX(FDONN,MATCH($DJ$4&amp;$E224,FNOM&amp;FDATE,0),4)," ")</f>
        <v xml:space="preserve"> </v>
      </c>
      <c r="DL224" s="187">
        <f t="shared" si="558"/>
        <v>0</v>
      </c>
      <c r="DM224" s="188">
        <f t="shared" si="518"/>
        <v>0</v>
      </c>
      <c r="DN224" s="194" t="str">
        <f t="array" ref="DN224">IFERROR(INDEX(FDONN,MATCH($DN$4&amp;$E224,FNOM&amp;FDATE,0),3)," ")</f>
        <v xml:space="preserve"> </v>
      </c>
      <c r="DO224" s="178" t="str">
        <f t="array" ref="DO224">IFERROR(INDEX(FDONN,MATCH($DN$4&amp;$E224,FNOM&amp;FDATE,0),4)," ")</f>
        <v xml:space="preserve"> </v>
      </c>
      <c r="DP224" s="187">
        <f t="shared" si="559"/>
        <v>0</v>
      </c>
      <c r="DQ224" s="188">
        <f t="shared" si="519"/>
        <v>0</v>
      </c>
    </row>
    <row r="225" spans="1:121" ht="16.5" thickBot="1" x14ac:dyDescent="0.3">
      <c r="A225" s="97"/>
      <c r="B225" s="95">
        <f t="shared" si="525"/>
        <v>4</v>
      </c>
      <c r="C225" s="95">
        <f t="shared" si="526"/>
        <v>32</v>
      </c>
      <c r="D225" s="95">
        <f t="shared" si="527"/>
        <v>8</v>
      </c>
      <c r="E225" s="156">
        <f t="shared" si="530"/>
        <v>43685</v>
      </c>
      <c r="F225" s="176" t="str">
        <f t="array" ref="F225">IFERROR(INDEX(Etat!A:C,MATCH('2019'!$F$4:$I$4&amp;'2019'!$E225,FNOM&amp;FDATE,0),3)," ")</f>
        <v xml:space="preserve"> </v>
      </c>
      <c r="G225" s="178" t="str">
        <f t="array" ref="G225">IFERROR(INDEX(Etat!A:D,MATCH('2019'!$F$4:$I$4&amp;'2019'!$E225,FNOM&amp;FDATE,0),4)," ")</f>
        <v xml:space="preserve"> </v>
      </c>
      <c r="H225" s="187">
        <f t="shared" si="531"/>
        <v>0</v>
      </c>
      <c r="I225" s="188">
        <f t="shared" si="561"/>
        <v>0</v>
      </c>
      <c r="J225" s="176" t="str">
        <f t="array" ref="J225">IFERROR(INDEX(FDONN,MATCH($J$4&amp;$E225,FNOM&amp;FDATE,0),3)," ")</f>
        <v xml:space="preserve"> </v>
      </c>
      <c r="K225" s="178" t="str">
        <f t="array" ref="K225">IFERROR(INDEX(FDONN,MATCH($J$4&amp;$E225,FNOM&amp;FDATE,0),4)," ")</f>
        <v xml:space="preserve"> </v>
      </c>
      <c r="L225" s="187">
        <f t="shared" si="532"/>
        <v>0</v>
      </c>
      <c r="M225" s="188">
        <f t="shared" si="492"/>
        <v>0</v>
      </c>
      <c r="N225" s="176" t="str">
        <f t="array" ref="N225">IFERROR(INDEX(FDONN,MATCH($N$4&amp;$E225,FNOM&amp;FDATE,0),3)," ")</f>
        <v xml:space="preserve"> </v>
      </c>
      <c r="O225" s="178" t="str">
        <f t="array" ref="O225">IFERROR(INDEX(FDONN,MATCH($N$4&amp;$E225,FNOM&amp;FDATE,0),4)," ")</f>
        <v xml:space="preserve"> </v>
      </c>
      <c r="P225" s="187">
        <f t="shared" si="533"/>
        <v>0</v>
      </c>
      <c r="Q225" s="188">
        <f t="shared" si="493"/>
        <v>0</v>
      </c>
      <c r="R225" s="176" t="str">
        <f t="array" ref="R225">IFERROR(INDEX(FDONN,MATCH($R$4&amp;$E225,FNOM&amp;FDATE,0),3)," ")</f>
        <v xml:space="preserve"> </v>
      </c>
      <c r="S225" s="178" t="str">
        <f t="array" ref="S225">IFERROR(INDEX(FDONN,MATCH($R$4&amp;$E225,FNOM&amp;FDATE,0),4)," ")</f>
        <v xml:space="preserve"> </v>
      </c>
      <c r="T225" s="187">
        <f t="shared" si="534"/>
        <v>0</v>
      </c>
      <c r="U225" s="188">
        <f t="shared" si="494"/>
        <v>0</v>
      </c>
      <c r="V225" s="176" t="str">
        <f t="array" ref="V225">IFERROR(INDEX(FDONN,MATCH($V$4&amp;$E225,FNOM&amp;FDATE,0),3)," ")</f>
        <v xml:space="preserve"> </v>
      </c>
      <c r="W225" s="178" t="str">
        <f t="array" ref="W225">IFERROR(INDEX(FDONN,MATCH($V$4&amp;$E225,FNOM&amp;FDATE,0),4)," ")</f>
        <v xml:space="preserve"> </v>
      </c>
      <c r="X225" s="187">
        <f t="shared" si="535"/>
        <v>0</v>
      </c>
      <c r="Y225" s="188">
        <f t="shared" si="495"/>
        <v>0</v>
      </c>
      <c r="Z225" s="176" t="str">
        <f t="array" ref="Z225">IFERROR(INDEX(FDONN,MATCH($Z$4&amp;$E225,FNOM&amp;FDATE,0),3)," ")</f>
        <v xml:space="preserve"> </v>
      </c>
      <c r="AA225" s="178" t="str">
        <f t="array" ref="AA225">IFERROR(INDEX(FDONN,MATCH($Z$4&amp;$E225,FNOM&amp;FDATE,0),4)," ")</f>
        <v xml:space="preserve"> </v>
      </c>
      <c r="AB225" s="187">
        <f t="shared" si="536"/>
        <v>0</v>
      </c>
      <c r="AC225" s="188">
        <f t="shared" si="496"/>
        <v>0</v>
      </c>
      <c r="AD225" s="176" t="str">
        <f t="shared" si="528"/>
        <v xml:space="preserve"> </v>
      </c>
      <c r="AE225" s="178" t="str">
        <f t="shared" si="529"/>
        <v xml:space="preserve"> </v>
      </c>
      <c r="AF225" s="187">
        <f t="shared" si="537"/>
        <v>0</v>
      </c>
      <c r="AG225" s="188">
        <f t="shared" si="497"/>
        <v>0</v>
      </c>
      <c r="AH225" s="176" t="str">
        <f t="array" ref="AH225">IFERROR(INDEX(FDONN,MATCH($AH$4&amp;$E225,FNOM&amp;FDATE,0),3)," ")</f>
        <v xml:space="preserve"> </v>
      </c>
      <c r="AI225" s="178" t="str">
        <f t="array" ref="AI225">IFERROR(INDEX(FDONN,MATCH($AH$4&amp;$E225,FNOM&amp;FDATE,0),4)," ")</f>
        <v xml:space="preserve"> </v>
      </c>
      <c r="AJ225" s="187">
        <f t="shared" si="538"/>
        <v>0</v>
      </c>
      <c r="AK225" s="188">
        <f t="shared" si="498"/>
        <v>0</v>
      </c>
      <c r="AL225" s="176" t="str">
        <f t="array" ref="AL225">IFERROR(INDEX(FDONN,MATCH($AL$4&amp;$E225,FNOM&amp;FDATE,0),3)," ")</f>
        <v xml:space="preserve"> </v>
      </c>
      <c r="AM225" s="178" t="str">
        <f t="array" ref="AM225">IFERROR(INDEX(FDONN,MATCH($AL$4&amp;$E225,FNOM&amp;FDATE,0),4)," ")</f>
        <v xml:space="preserve"> </v>
      </c>
      <c r="AN225" s="187">
        <f t="shared" si="539"/>
        <v>0</v>
      </c>
      <c r="AO225" s="188">
        <f t="shared" si="499"/>
        <v>0</v>
      </c>
      <c r="AP225" s="176" t="str">
        <f t="array" ref="AP225">IFERROR(INDEX(FDONN,MATCH($AP$4&amp;$E225,FNOM&amp;FDATE,0),3)," ")</f>
        <v xml:space="preserve"> </v>
      </c>
      <c r="AQ225" s="178" t="str">
        <f t="array" ref="AQ225">IFERROR(INDEX(FDONN,MATCH($AP$4&amp;$E225,FNOM&amp;FDATE,0),4)," ")</f>
        <v xml:space="preserve"> </v>
      </c>
      <c r="AR225" s="187">
        <f t="shared" si="540"/>
        <v>0</v>
      </c>
      <c r="AS225" s="188">
        <f t="shared" si="500"/>
        <v>0</v>
      </c>
      <c r="AT225" s="176" t="str">
        <f t="array" ref="AT225">IFERROR(INDEX(FDONN,MATCH($AT$4&amp;$E225,FNOM&amp;FDATE,0),3)," ")</f>
        <v xml:space="preserve"> </v>
      </c>
      <c r="AU225" s="178" t="str">
        <f t="array" ref="AU225">IFERROR(INDEX(FDONN,MATCH($AT$4&amp;$E225,FNOM&amp;FDATE,0),4)," ")</f>
        <v xml:space="preserve"> </v>
      </c>
      <c r="AV225" s="187">
        <f t="shared" si="541"/>
        <v>0</v>
      </c>
      <c r="AW225" s="188">
        <f t="shared" si="501"/>
        <v>0</v>
      </c>
      <c r="AX225" s="176" t="str">
        <f t="array" ref="AX225">IFERROR(INDEX(FDONN,MATCH($AX$4&amp;$E225,FNOM&amp;FDATE,0),3)," ")</f>
        <v xml:space="preserve"> </v>
      </c>
      <c r="AY225" s="178" t="str">
        <f t="array" ref="AY225">IFERROR(INDEX(FDONN,MATCH($AX$4&amp;$E225,FNOM&amp;FDATE,0),4)," ")</f>
        <v xml:space="preserve"> </v>
      </c>
      <c r="AZ225" s="187">
        <f t="shared" si="542"/>
        <v>0</v>
      </c>
      <c r="BA225" s="188">
        <f t="shared" si="502"/>
        <v>0</v>
      </c>
      <c r="BB225" s="176" t="str">
        <f t="array" ref="BB225">IFERROR(INDEX(FDONN,MATCH($BB$4&amp;$E225,FNOM&amp;FDATE,0),3)," ")</f>
        <v xml:space="preserve"> </v>
      </c>
      <c r="BC225" s="178" t="str">
        <f t="array" ref="BC225">IFERROR(INDEX(FDONN,MATCH($BB$4&amp;$E225,FNOM&amp;FDATE,0),4)," ")</f>
        <v xml:space="preserve"> </v>
      </c>
      <c r="BD225" s="187">
        <f t="shared" si="543"/>
        <v>0</v>
      </c>
      <c r="BE225" s="188">
        <f t="shared" si="503"/>
        <v>0</v>
      </c>
      <c r="BF225" s="176" t="str">
        <f t="array" ref="BF225">IFERROR(INDEX(FDONN,MATCH($BF$4&amp;$E225,FNOM&amp;FDATE,0),3)," ")</f>
        <v xml:space="preserve"> </v>
      </c>
      <c r="BG225" s="178" t="str">
        <f t="array" ref="BG225">IFERROR(INDEX(FDONN,MATCH($BF$4&amp;$E225,FNOM&amp;FDATE,0),4)," ")</f>
        <v xml:space="preserve"> </v>
      </c>
      <c r="BH225" s="187">
        <f t="shared" si="544"/>
        <v>0</v>
      </c>
      <c r="BI225" s="188">
        <f t="shared" si="504"/>
        <v>0</v>
      </c>
      <c r="BJ225" s="176" t="str">
        <f t="array" ref="BJ225">IFERROR(INDEX(FDONN,MATCH($BJ$4&amp;$E225,FNOM&amp;FDATE,0),3)," ")</f>
        <v xml:space="preserve"> </v>
      </c>
      <c r="BK225" s="178" t="str">
        <f t="array" ref="BK225">IFERROR(INDEX(FDONN,MATCH($BJ$4&amp;$E225,FNOM&amp;FDATE,0),4)," ")</f>
        <v xml:space="preserve"> </v>
      </c>
      <c r="BL225" s="187">
        <f t="shared" si="545"/>
        <v>0</v>
      </c>
      <c r="BM225" s="188">
        <f t="shared" si="505"/>
        <v>0</v>
      </c>
      <c r="BN225" s="176" t="str">
        <f t="array" ref="BN225">IFERROR(INDEX(FDONN,MATCH($BN$4&amp;$E225,FNOM&amp;FDATE,0),3)," ")</f>
        <v xml:space="preserve"> </v>
      </c>
      <c r="BO225" s="178" t="str">
        <f t="array" ref="BO225">IFERROR(INDEX(FDONN,MATCH($BN$4&amp;$E225,FNOM&amp;FDATE,0),4)," ")</f>
        <v xml:space="preserve"> </v>
      </c>
      <c r="BP225" s="187">
        <f t="shared" si="546"/>
        <v>0</v>
      </c>
      <c r="BQ225" s="188">
        <f t="shared" si="506"/>
        <v>0</v>
      </c>
      <c r="BR225" s="176" t="str">
        <f t="array" ref="BR225">IFERROR(INDEX(FDONN,MATCH($BR$4&amp;$E225,FNOM&amp;FDATE,0),3)," ")</f>
        <v xml:space="preserve"> </v>
      </c>
      <c r="BS225" s="178" t="str">
        <f t="array" ref="BS225">IFERROR(INDEX(FDONN,MATCH($BR$4&amp;$E225,FNOM&amp;FDATE,0),4)," ")</f>
        <v xml:space="preserve"> </v>
      </c>
      <c r="BT225" s="187">
        <f t="shared" si="547"/>
        <v>0</v>
      </c>
      <c r="BU225" s="188">
        <f t="shared" si="507"/>
        <v>0</v>
      </c>
      <c r="BV225" s="176" t="str">
        <f t="array" ref="BV225">IFERROR(INDEX(FDONN,MATCH($BV$4&amp;$E225,FNOM&amp;FDATE,0),3)," ")</f>
        <v xml:space="preserve"> </v>
      </c>
      <c r="BW225" s="178" t="str">
        <f t="array" ref="BW225">IFERROR(INDEX(FDONN,MATCH($BV$4&amp;$E225,FNOM&amp;FDATE,0),4)," ")</f>
        <v xml:space="preserve"> </v>
      </c>
      <c r="BX225" s="187">
        <f t="shared" si="548"/>
        <v>0</v>
      </c>
      <c r="BY225" s="188">
        <f t="shared" si="508"/>
        <v>0</v>
      </c>
      <c r="BZ225" s="176" t="str">
        <f t="array" ref="BZ225">IFERROR(INDEX(FDONN,MATCH($BZ$4&amp;$E225,FNOM&amp;FDATE,0),3)," ")</f>
        <v xml:space="preserve"> </v>
      </c>
      <c r="CA225" s="178" t="str">
        <f t="array" ref="CA225">IFERROR(INDEX(FDONN,MATCH($BZ$4&amp;$E225,FNOM&amp;FDATE,0),4)," ")</f>
        <v xml:space="preserve"> </v>
      </c>
      <c r="CB225" s="187">
        <f t="shared" si="549"/>
        <v>0</v>
      </c>
      <c r="CC225" s="188">
        <f t="shared" si="509"/>
        <v>0</v>
      </c>
      <c r="CD225" s="176" t="str">
        <f t="array" ref="CD225">IFERROR(INDEX(FDONN,MATCH($CD$4&amp;$E225,FNOM&amp;FDATE,0),3)," ")</f>
        <v xml:space="preserve"> </v>
      </c>
      <c r="CE225" s="178" t="str">
        <f t="array" ref="CE225">IFERROR(INDEX(FDONN,MATCH($CD$4&amp;$E225,FNOM&amp;FDATE,0),4)," ")</f>
        <v xml:space="preserve"> </v>
      </c>
      <c r="CF225" s="187">
        <f t="shared" si="550"/>
        <v>0</v>
      </c>
      <c r="CG225" s="188">
        <f t="shared" si="510"/>
        <v>0</v>
      </c>
      <c r="CH225" s="176" t="str">
        <f t="array" ref="CH225">IFERROR(INDEX(FDONN,MATCH($CH$4&amp;$E225,FNOM&amp;FDATE,0),3)," ")</f>
        <v xml:space="preserve"> </v>
      </c>
      <c r="CI225" s="178" t="str">
        <f t="array" ref="CI225">IFERROR(INDEX(FDONN,MATCH($CH$4&amp;$E225,FNOM&amp;FDATE,0),4)," ")</f>
        <v xml:space="preserve"> </v>
      </c>
      <c r="CJ225" s="187">
        <f t="shared" si="551"/>
        <v>0</v>
      </c>
      <c r="CK225" s="188">
        <f t="shared" si="511"/>
        <v>0</v>
      </c>
      <c r="CL225" s="176" t="str">
        <f t="array" ref="CL225">IFERROR(INDEX(FDONN,MATCH($CL$4&amp;$E225,FNOM&amp;FDATE,0),3)," ")</f>
        <v xml:space="preserve"> </v>
      </c>
      <c r="CM225" s="178" t="str">
        <f t="array" ref="CM225">IFERROR(INDEX(FDONN,MATCH($CL$4&amp;$E225,FNOM&amp;FDATE,0),4)," ")</f>
        <v xml:space="preserve"> </v>
      </c>
      <c r="CN225" s="187">
        <f t="shared" si="552"/>
        <v>0</v>
      </c>
      <c r="CO225" s="188">
        <f t="shared" si="512"/>
        <v>0</v>
      </c>
      <c r="CP225" s="176" t="str">
        <f t="array" ref="CP225">IFERROR(INDEX(FDONN,MATCH($CP$4&amp;$E225,FNOM&amp;FDATE,0),3)," ")</f>
        <v xml:space="preserve"> </v>
      </c>
      <c r="CQ225" s="178" t="str">
        <f t="array" ref="CQ225">IFERROR(INDEX(FDONN,MATCH($CP$4&amp;$E225,FNOM&amp;FDATE,0),4)," ")</f>
        <v xml:space="preserve"> </v>
      </c>
      <c r="CR225" s="187">
        <f t="shared" si="553"/>
        <v>0</v>
      </c>
      <c r="CS225" s="188">
        <f t="shared" si="513"/>
        <v>0</v>
      </c>
      <c r="CT225" s="176" t="str">
        <f t="array" ref="CT225">IFERROR(INDEX(FDONN,MATCH($CT$4&amp;$E225,FNOM&amp;FDATE,0),3)," ")</f>
        <v xml:space="preserve"> </v>
      </c>
      <c r="CU225" s="178" t="str">
        <f t="array" ref="CU225">IFERROR(INDEX(FDONN,MATCH($CT$4&amp;$E225,FNOM&amp;FDATE,0),4)," ")</f>
        <v xml:space="preserve"> </v>
      </c>
      <c r="CV225" s="187">
        <f t="shared" si="554"/>
        <v>0</v>
      </c>
      <c r="CW225" s="188">
        <f t="shared" si="514"/>
        <v>0</v>
      </c>
      <c r="CX225" s="176" t="str">
        <f t="array" ref="CX225">IFERROR(INDEX(FDONN,MATCH($CX$4&amp;$E225,FNOM&amp;FDATE,0),3)," ")</f>
        <v xml:space="preserve"> </v>
      </c>
      <c r="CY225" s="178" t="str">
        <f t="array" ref="CY225">IFERROR(INDEX(FDONN,MATCH($CX$4&amp;$E225,FNOM&amp;FDATE,0),4)," ")</f>
        <v xml:space="preserve"> </v>
      </c>
      <c r="CZ225" s="187">
        <f t="shared" si="555"/>
        <v>0</v>
      </c>
      <c r="DA225" s="188">
        <f t="shared" si="515"/>
        <v>0</v>
      </c>
      <c r="DB225" s="176" t="str">
        <f t="array" ref="DB225">IFERROR(INDEX(FDONN,MATCH($DB$4&amp;$E225,FNOM&amp;FDATE,0),3)," ")</f>
        <v xml:space="preserve"> </v>
      </c>
      <c r="DC225" s="178" t="str">
        <f t="array" ref="DC225">IFERROR(INDEX(FDONN,MATCH($DB$4&amp;$E225,FNOM&amp;FDATE,0),4)," ")</f>
        <v xml:space="preserve"> </v>
      </c>
      <c r="DD225" s="187">
        <f t="shared" si="556"/>
        <v>0</v>
      </c>
      <c r="DE225" s="188">
        <f t="shared" si="516"/>
        <v>0</v>
      </c>
      <c r="DF225" s="176" t="str">
        <f t="array" ref="DF225">IFERROR(INDEX(FDONN,MATCH($DF$4&amp;$E225,FNOM&amp;FDATE,0),3)," ")</f>
        <v xml:space="preserve"> </v>
      </c>
      <c r="DG225" s="178" t="str">
        <f t="array" ref="DG225">IFERROR(INDEX(FDONN,MATCH($DF$4&amp;$E225,FNOM&amp;FDATE,0),4)," ")</f>
        <v xml:space="preserve"> </v>
      </c>
      <c r="DH225" s="187">
        <f t="shared" si="557"/>
        <v>0</v>
      </c>
      <c r="DI225" s="188">
        <f t="shared" si="517"/>
        <v>0</v>
      </c>
      <c r="DJ225" s="176" t="str">
        <f t="array" ref="DJ225">IFERROR(INDEX(FDONN,MATCH($DJ$4&amp;$E225,FNOM&amp;FDATE,0),3)," ")</f>
        <v xml:space="preserve"> </v>
      </c>
      <c r="DK225" s="178" t="str">
        <f t="array" ref="DK225">IFERROR(INDEX(FDONN,MATCH($DJ$4&amp;$E225,FNOM&amp;FDATE,0),4)," ")</f>
        <v xml:space="preserve"> </v>
      </c>
      <c r="DL225" s="187">
        <f t="shared" si="558"/>
        <v>0</v>
      </c>
      <c r="DM225" s="188">
        <f t="shared" si="518"/>
        <v>0</v>
      </c>
      <c r="DN225" s="194" t="str">
        <f t="array" ref="DN225">IFERROR(INDEX(FDONN,MATCH($DN$4&amp;$E225,FNOM&amp;FDATE,0),3)," ")</f>
        <v xml:space="preserve"> </v>
      </c>
      <c r="DO225" s="178" t="str">
        <f t="array" ref="DO225">IFERROR(INDEX(FDONN,MATCH($DN$4&amp;$E225,FNOM&amp;FDATE,0),4)," ")</f>
        <v xml:space="preserve"> </v>
      </c>
      <c r="DP225" s="187">
        <f t="shared" si="559"/>
        <v>0</v>
      </c>
      <c r="DQ225" s="188">
        <f t="shared" si="519"/>
        <v>0</v>
      </c>
    </row>
    <row r="226" spans="1:121" ht="16.5" thickBot="1" x14ac:dyDescent="0.3">
      <c r="A226" s="97"/>
      <c r="B226" s="95">
        <f t="shared" si="525"/>
        <v>5</v>
      </c>
      <c r="C226" s="95">
        <f t="shared" si="526"/>
        <v>32</v>
      </c>
      <c r="D226" s="95">
        <f t="shared" si="527"/>
        <v>8</v>
      </c>
      <c r="E226" s="156">
        <f t="shared" si="530"/>
        <v>43686</v>
      </c>
      <c r="F226" s="176" t="str">
        <f t="array" ref="F226">IFERROR(INDEX(Etat!A:C,MATCH('2019'!$F$4:$I$4&amp;'2019'!$E226,FNOM&amp;FDATE,0),3)," ")</f>
        <v xml:space="preserve"> </v>
      </c>
      <c r="G226" s="178" t="str">
        <f t="array" ref="G226">IFERROR(INDEX(Etat!A:D,MATCH('2019'!$F$4:$I$4&amp;'2019'!$E226,FNOM&amp;FDATE,0),4)," ")</f>
        <v xml:space="preserve"> </v>
      </c>
      <c r="H226" s="187">
        <f t="shared" si="531"/>
        <v>0</v>
      </c>
      <c r="I226" s="188">
        <f t="shared" si="561"/>
        <v>0</v>
      </c>
      <c r="J226" s="176" t="str">
        <f t="array" ref="J226">IFERROR(INDEX(FDONN,MATCH($J$4&amp;$E226,FNOM&amp;FDATE,0),3)," ")</f>
        <v xml:space="preserve"> </v>
      </c>
      <c r="K226" s="178" t="str">
        <f t="array" ref="K226">IFERROR(INDEX(FDONN,MATCH($J$4&amp;$E226,FNOM&amp;FDATE,0),4)," ")</f>
        <v xml:space="preserve"> </v>
      </c>
      <c r="L226" s="187">
        <f t="shared" si="532"/>
        <v>0</v>
      </c>
      <c r="M226" s="188">
        <f t="shared" ref="M226:M289" si="562">M225+L226</f>
        <v>0</v>
      </c>
      <c r="N226" s="176" t="str">
        <f t="array" ref="N226">IFERROR(INDEX(FDONN,MATCH($N$4&amp;$E226,FNOM&amp;FDATE,0),3)," ")</f>
        <v xml:space="preserve"> </v>
      </c>
      <c r="O226" s="178" t="str">
        <f t="array" ref="O226">IFERROR(INDEX(FDONN,MATCH($N$4&amp;$E226,FNOM&amp;FDATE,0),4)," ")</f>
        <v xml:space="preserve"> </v>
      </c>
      <c r="P226" s="187">
        <f t="shared" si="533"/>
        <v>0</v>
      </c>
      <c r="Q226" s="188">
        <f t="shared" ref="Q226:Q289" si="563">Q225+P226</f>
        <v>0</v>
      </c>
      <c r="R226" s="176" t="str">
        <f t="array" ref="R226">IFERROR(INDEX(FDONN,MATCH($R$4&amp;$E226,FNOM&amp;FDATE,0),3)," ")</f>
        <v xml:space="preserve"> </v>
      </c>
      <c r="S226" s="178" t="str">
        <f t="array" ref="S226">IFERROR(INDEX(FDONN,MATCH($R$4&amp;$E226,FNOM&amp;FDATE,0),4)," ")</f>
        <v xml:space="preserve"> </v>
      </c>
      <c r="T226" s="187">
        <f t="shared" si="534"/>
        <v>0</v>
      </c>
      <c r="U226" s="188">
        <f t="shared" ref="U226:U289" si="564">U225+T226</f>
        <v>0</v>
      </c>
      <c r="V226" s="176" t="str">
        <f t="array" ref="V226">IFERROR(INDEX(FDONN,MATCH($V$4&amp;$E226,FNOM&amp;FDATE,0),3)," ")</f>
        <v xml:space="preserve"> </v>
      </c>
      <c r="W226" s="178" t="str">
        <f t="array" ref="W226">IFERROR(INDEX(FDONN,MATCH($V$4&amp;$E226,FNOM&amp;FDATE,0),4)," ")</f>
        <v xml:space="preserve"> </v>
      </c>
      <c r="X226" s="187">
        <f t="shared" si="535"/>
        <v>0</v>
      </c>
      <c r="Y226" s="188">
        <f t="shared" ref="Y226:Y289" si="565">Y225+X226</f>
        <v>0</v>
      </c>
      <c r="Z226" s="176" t="str">
        <f t="array" ref="Z226">IFERROR(INDEX(FDONN,MATCH($Z$4&amp;$E226,FNOM&amp;FDATE,0),3)," ")</f>
        <v xml:space="preserve"> </v>
      </c>
      <c r="AA226" s="178" t="str">
        <f t="array" ref="AA226">IFERROR(INDEX(FDONN,MATCH($Z$4&amp;$E226,FNOM&amp;FDATE,0),4)," ")</f>
        <v xml:space="preserve"> </v>
      </c>
      <c r="AB226" s="187">
        <f t="shared" si="536"/>
        <v>0</v>
      </c>
      <c r="AC226" s="188">
        <f t="shared" ref="AC226:AC289" si="566">AC225+AB226</f>
        <v>0</v>
      </c>
      <c r="AD226" s="176" t="str">
        <f t="shared" si="528"/>
        <v xml:space="preserve"> </v>
      </c>
      <c r="AE226" s="178" t="str">
        <f t="shared" si="529"/>
        <v xml:space="preserve"> </v>
      </c>
      <c r="AF226" s="187">
        <f t="shared" si="537"/>
        <v>0</v>
      </c>
      <c r="AG226" s="188">
        <f t="shared" ref="AG226:AG289" si="567">AG225+AF226</f>
        <v>0</v>
      </c>
      <c r="AH226" s="176" t="str">
        <f t="array" ref="AH226">IFERROR(INDEX(FDONN,MATCH($AH$4&amp;$E226,FNOM&amp;FDATE,0),3)," ")</f>
        <v xml:space="preserve"> </v>
      </c>
      <c r="AI226" s="178" t="str">
        <f t="array" ref="AI226">IFERROR(INDEX(FDONN,MATCH($AH$4&amp;$E226,FNOM&amp;FDATE,0),4)," ")</f>
        <v xml:space="preserve"> </v>
      </c>
      <c r="AJ226" s="187">
        <f t="shared" si="538"/>
        <v>0</v>
      </c>
      <c r="AK226" s="188">
        <f t="shared" ref="AK226:AK289" si="568">AK225+AJ226</f>
        <v>0</v>
      </c>
      <c r="AL226" s="176" t="str">
        <f t="array" ref="AL226">IFERROR(INDEX(FDONN,MATCH($AL$4&amp;$E226,FNOM&amp;FDATE,0),3)," ")</f>
        <v xml:space="preserve"> </v>
      </c>
      <c r="AM226" s="178" t="str">
        <f t="array" ref="AM226">IFERROR(INDEX(FDONN,MATCH($AL$4&amp;$E226,FNOM&amp;FDATE,0),4)," ")</f>
        <v xml:space="preserve"> </v>
      </c>
      <c r="AN226" s="187">
        <f t="shared" si="539"/>
        <v>0</v>
      </c>
      <c r="AO226" s="188">
        <f t="shared" ref="AO226:AO289" si="569">AO225+AN226</f>
        <v>0</v>
      </c>
      <c r="AP226" s="176" t="str">
        <f t="array" ref="AP226">IFERROR(INDEX(FDONN,MATCH($AP$4&amp;$E226,FNOM&amp;FDATE,0),3)," ")</f>
        <v xml:space="preserve"> </v>
      </c>
      <c r="AQ226" s="178" t="str">
        <f t="array" ref="AQ226">IFERROR(INDEX(FDONN,MATCH($AP$4&amp;$E226,FNOM&amp;FDATE,0),4)," ")</f>
        <v xml:space="preserve"> </v>
      </c>
      <c r="AR226" s="187">
        <f t="shared" si="540"/>
        <v>0</v>
      </c>
      <c r="AS226" s="188">
        <f t="shared" ref="AS226:AS289" si="570">AS225+AR226</f>
        <v>0</v>
      </c>
      <c r="AT226" s="176" t="str">
        <f t="array" ref="AT226">IFERROR(INDEX(FDONN,MATCH($AT$4&amp;$E226,FNOM&amp;FDATE,0),3)," ")</f>
        <v xml:space="preserve"> </v>
      </c>
      <c r="AU226" s="178" t="str">
        <f t="array" ref="AU226">IFERROR(INDEX(FDONN,MATCH($AT$4&amp;$E226,FNOM&amp;FDATE,0),4)," ")</f>
        <v xml:space="preserve"> </v>
      </c>
      <c r="AV226" s="187">
        <f t="shared" si="541"/>
        <v>0</v>
      </c>
      <c r="AW226" s="188">
        <f t="shared" ref="AW226:AW289" si="571">AW225+AV226</f>
        <v>0</v>
      </c>
      <c r="AX226" s="176" t="str">
        <f t="array" ref="AX226">IFERROR(INDEX(FDONN,MATCH($AX$4&amp;$E226,FNOM&amp;FDATE,0),3)," ")</f>
        <v xml:space="preserve"> </v>
      </c>
      <c r="AY226" s="178" t="str">
        <f t="array" ref="AY226">IFERROR(INDEX(FDONN,MATCH($AX$4&amp;$E226,FNOM&amp;FDATE,0),4)," ")</f>
        <v xml:space="preserve"> </v>
      </c>
      <c r="AZ226" s="187">
        <f t="shared" si="542"/>
        <v>0</v>
      </c>
      <c r="BA226" s="188">
        <f t="shared" ref="BA226:BA289" si="572">BA225+AZ226</f>
        <v>0</v>
      </c>
      <c r="BB226" s="176" t="str">
        <f t="array" ref="BB226">IFERROR(INDEX(FDONN,MATCH($BB$4&amp;$E226,FNOM&amp;FDATE,0),3)," ")</f>
        <v xml:space="preserve"> </v>
      </c>
      <c r="BC226" s="178" t="str">
        <f t="array" ref="BC226">IFERROR(INDEX(FDONN,MATCH($BB$4&amp;$E226,FNOM&amp;FDATE,0),4)," ")</f>
        <v xml:space="preserve"> </v>
      </c>
      <c r="BD226" s="187">
        <f t="shared" si="543"/>
        <v>0</v>
      </c>
      <c r="BE226" s="188">
        <f t="shared" ref="BE226:BE289" si="573">BE225+BD226</f>
        <v>0</v>
      </c>
      <c r="BF226" s="176" t="str">
        <f t="array" ref="BF226">IFERROR(INDEX(FDONN,MATCH($BF$4&amp;$E226,FNOM&amp;FDATE,0),3)," ")</f>
        <v xml:space="preserve"> </v>
      </c>
      <c r="BG226" s="178" t="str">
        <f t="array" ref="BG226">IFERROR(INDEX(FDONN,MATCH($BF$4&amp;$E226,FNOM&amp;FDATE,0),4)," ")</f>
        <v xml:space="preserve"> </v>
      </c>
      <c r="BH226" s="187">
        <f t="shared" si="544"/>
        <v>0</v>
      </c>
      <c r="BI226" s="188">
        <f t="shared" ref="BI226:BI289" si="574">BI225+BH226</f>
        <v>0</v>
      </c>
      <c r="BJ226" s="176" t="str">
        <f t="array" ref="BJ226">IFERROR(INDEX(FDONN,MATCH($BJ$4&amp;$E226,FNOM&amp;FDATE,0),3)," ")</f>
        <v xml:space="preserve"> </v>
      </c>
      <c r="BK226" s="178" t="str">
        <f t="array" ref="BK226">IFERROR(INDEX(FDONN,MATCH($BJ$4&amp;$E226,FNOM&amp;FDATE,0),4)," ")</f>
        <v xml:space="preserve"> </v>
      </c>
      <c r="BL226" s="187">
        <f t="shared" si="545"/>
        <v>0</v>
      </c>
      <c r="BM226" s="188">
        <f t="shared" ref="BM226:BM289" si="575">BM225+BL226</f>
        <v>0</v>
      </c>
      <c r="BN226" s="176" t="str">
        <f t="array" ref="BN226">IFERROR(INDEX(FDONN,MATCH($BN$4&amp;$E226,FNOM&amp;FDATE,0),3)," ")</f>
        <v xml:space="preserve"> </v>
      </c>
      <c r="BO226" s="178" t="str">
        <f t="array" ref="BO226">IFERROR(INDEX(FDONN,MATCH($BN$4&amp;$E226,FNOM&amp;FDATE,0),4)," ")</f>
        <v xml:space="preserve"> </v>
      </c>
      <c r="BP226" s="187">
        <f t="shared" si="546"/>
        <v>0</v>
      </c>
      <c r="BQ226" s="188">
        <f t="shared" ref="BQ226:BQ289" si="576">BQ225+BP226</f>
        <v>0</v>
      </c>
      <c r="BR226" s="176" t="str">
        <f t="array" ref="BR226">IFERROR(INDEX(FDONN,MATCH($BR$4&amp;$E226,FNOM&amp;FDATE,0),3)," ")</f>
        <v xml:space="preserve"> </v>
      </c>
      <c r="BS226" s="178" t="str">
        <f t="array" ref="BS226">IFERROR(INDEX(FDONN,MATCH($BR$4&amp;$E226,FNOM&amp;FDATE,0),4)," ")</f>
        <v xml:space="preserve"> </v>
      </c>
      <c r="BT226" s="187">
        <f t="shared" si="547"/>
        <v>0</v>
      </c>
      <c r="BU226" s="188">
        <f t="shared" ref="BU226:BU289" si="577">BU225+BT226</f>
        <v>0</v>
      </c>
      <c r="BV226" s="176" t="str">
        <f t="array" ref="BV226">IFERROR(INDEX(FDONN,MATCH($BV$4&amp;$E226,FNOM&amp;FDATE,0),3)," ")</f>
        <v xml:space="preserve"> </v>
      </c>
      <c r="BW226" s="178" t="str">
        <f t="array" ref="BW226">IFERROR(INDEX(FDONN,MATCH($BV$4&amp;$E226,FNOM&amp;FDATE,0),4)," ")</f>
        <v xml:space="preserve"> </v>
      </c>
      <c r="BX226" s="187">
        <f t="shared" si="548"/>
        <v>0</v>
      </c>
      <c r="BY226" s="188">
        <f t="shared" ref="BY226:BY289" si="578">BY225+BX226</f>
        <v>0</v>
      </c>
      <c r="BZ226" s="176" t="str">
        <f t="array" ref="BZ226">IFERROR(INDEX(FDONN,MATCH($BZ$4&amp;$E226,FNOM&amp;FDATE,0),3)," ")</f>
        <v xml:space="preserve"> </v>
      </c>
      <c r="CA226" s="178" t="str">
        <f t="array" ref="CA226">IFERROR(INDEX(FDONN,MATCH($BZ$4&amp;$E226,FNOM&amp;FDATE,0),4)," ")</f>
        <v xml:space="preserve"> </v>
      </c>
      <c r="CB226" s="187">
        <f t="shared" si="549"/>
        <v>0</v>
      </c>
      <c r="CC226" s="188">
        <f t="shared" ref="CC226:CC289" si="579">CC225+CB226</f>
        <v>0</v>
      </c>
      <c r="CD226" s="176" t="str">
        <f t="array" ref="CD226">IFERROR(INDEX(FDONN,MATCH($CD$4&amp;$E226,FNOM&amp;FDATE,0),3)," ")</f>
        <v xml:space="preserve"> </v>
      </c>
      <c r="CE226" s="178" t="str">
        <f t="array" ref="CE226">IFERROR(INDEX(FDONN,MATCH($CD$4&amp;$E226,FNOM&amp;FDATE,0),4)," ")</f>
        <v xml:space="preserve"> </v>
      </c>
      <c r="CF226" s="187">
        <f t="shared" si="550"/>
        <v>0</v>
      </c>
      <c r="CG226" s="188">
        <f t="shared" ref="CG226:CG289" si="580">CG225+CF226</f>
        <v>0</v>
      </c>
      <c r="CH226" s="176" t="str">
        <f t="array" ref="CH226">IFERROR(INDEX(FDONN,MATCH($CH$4&amp;$E226,FNOM&amp;FDATE,0),3)," ")</f>
        <v xml:space="preserve"> </v>
      </c>
      <c r="CI226" s="178" t="str">
        <f t="array" ref="CI226">IFERROR(INDEX(FDONN,MATCH($CH$4&amp;$E226,FNOM&amp;FDATE,0),4)," ")</f>
        <v xml:space="preserve"> </v>
      </c>
      <c r="CJ226" s="187">
        <f t="shared" si="551"/>
        <v>0</v>
      </c>
      <c r="CK226" s="188">
        <f t="shared" ref="CK226:CK289" si="581">CK225+CJ226</f>
        <v>0</v>
      </c>
      <c r="CL226" s="176" t="str">
        <f t="array" ref="CL226">IFERROR(INDEX(FDONN,MATCH($CL$4&amp;$E226,FNOM&amp;FDATE,0),3)," ")</f>
        <v xml:space="preserve"> </v>
      </c>
      <c r="CM226" s="178" t="str">
        <f t="array" ref="CM226">IFERROR(INDEX(FDONN,MATCH($CL$4&amp;$E226,FNOM&amp;FDATE,0),4)," ")</f>
        <v xml:space="preserve"> </v>
      </c>
      <c r="CN226" s="187">
        <f t="shared" si="552"/>
        <v>0</v>
      </c>
      <c r="CO226" s="188">
        <f t="shared" ref="CO226:CO289" si="582">CO225+CN226</f>
        <v>0</v>
      </c>
      <c r="CP226" s="176" t="str">
        <f t="array" ref="CP226">IFERROR(INDEX(FDONN,MATCH($CP$4&amp;$E226,FNOM&amp;FDATE,0),3)," ")</f>
        <v xml:space="preserve"> </v>
      </c>
      <c r="CQ226" s="178" t="str">
        <f t="array" ref="CQ226">IFERROR(INDEX(FDONN,MATCH($CP$4&amp;$E226,FNOM&amp;FDATE,0),4)," ")</f>
        <v xml:space="preserve"> </v>
      </c>
      <c r="CR226" s="187">
        <f t="shared" si="553"/>
        <v>0</v>
      </c>
      <c r="CS226" s="188">
        <f t="shared" ref="CS226:CS289" si="583">CS225+CR226</f>
        <v>0</v>
      </c>
      <c r="CT226" s="176" t="str">
        <f t="array" ref="CT226">IFERROR(INDEX(FDONN,MATCH($CT$4&amp;$E226,FNOM&amp;FDATE,0),3)," ")</f>
        <v xml:space="preserve"> </v>
      </c>
      <c r="CU226" s="178" t="str">
        <f t="array" ref="CU226">IFERROR(INDEX(FDONN,MATCH($CT$4&amp;$E226,FNOM&amp;FDATE,0),4)," ")</f>
        <v xml:space="preserve"> </v>
      </c>
      <c r="CV226" s="187">
        <f t="shared" si="554"/>
        <v>0</v>
      </c>
      <c r="CW226" s="188">
        <f t="shared" ref="CW226:CW289" si="584">CW225+CV226</f>
        <v>0</v>
      </c>
      <c r="CX226" s="176" t="str">
        <f t="array" ref="CX226">IFERROR(INDEX(FDONN,MATCH($CX$4&amp;$E226,FNOM&amp;FDATE,0),3)," ")</f>
        <v xml:space="preserve"> </v>
      </c>
      <c r="CY226" s="178" t="str">
        <f t="array" ref="CY226">IFERROR(INDEX(FDONN,MATCH($CX$4&amp;$E226,FNOM&amp;FDATE,0),4)," ")</f>
        <v xml:space="preserve"> </v>
      </c>
      <c r="CZ226" s="187">
        <f t="shared" si="555"/>
        <v>0</v>
      </c>
      <c r="DA226" s="188">
        <f t="shared" ref="DA226:DA289" si="585">DA225+CZ226</f>
        <v>0</v>
      </c>
      <c r="DB226" s="176" t="str">
        <f t="array" ref="DB226">IFERROR(INDEX(FDONN,MATCH($DB$4&amp;$E226,FNOM&amp;FDATE,0),3)," ")</f>
        <v xml:space="preserve"> </v>
      </c>
      <c r="DC226" s="178" t="str">
        <f t="array" ref="DC226">IFERROR(INDEX(FDONN,MATCH($DB$4&amp;$E226,FNOM&amp;FDATE,0),4)," ")</f>
        <v xml:space="preserve"> </v>
      </c>
      <c r="DD226" s="187">
        <f t="shared" si="556"/>
        <v>0</v>
      </c>
      <c r="DE226" s="188">
        <f t="shared" ref="DE226:DE289" si="586">DE225+DD226</f>
        <v>0</v>
      </c>
      <c r="DF226" s="176" t="str">
        <f t="array" ref="DF226">IFERROR(INDEX(FDONN,MATCH($DF$4&amp;$E226,FNOM&amp;FDATE,0),3)," ")</f>
        <v xml:space="preserve"> </v>
      </c>
      <c r="DG226" s="178" t="str">
        <f t="array" ref="DG226">IFERROR(INDEX(FDONN,MATCH($DF$4&amp;$E226,FNOM&amp;FDATE,0),4)," ")</f>
        <v xml:space="preserve"> </v>
      </c>
      <c r="DH226" s="187">
        <f t="shared" si="557"/>
        <v>0</v>
      </c>
      <c r="DI226" s="188">
        <f t="shared" ref="DI226:DI289" si="587">DI225+DH226</f>
        <v>0</v>
      </c>
      <c r="DJ226" s="176" t="str">
        <f t="array" ref="DJ226">IFERROR(INDEX(FDONN,MATCH($DJ$4&amp;$E226,FNOM&amp;FDATE,0),3)," ")</f>
        <v xml:space="preserve"> </v>
      </c>
      <c r="DK226" s="178" t="str">
        <f t="array" ref="DK226">IFERROR(INDEX(FDONN,MATCH($DJ$4&amp;$E226,FNOM&amp;FDATE,0),4)," ")</f>
        <v xml:space="preserve"> </v>
      </c>
      <c r="DL226" s="187">
        <f t="shared" si="558"/>
        <v>0</v>
      </c>
      <c r="DM226" s="188">
        <f t="shared" ref="DM226:DM289" si="588">DM225+DL226</f>
        <v>0</v>
      </c>
      <c r="DN226" s="194" t="str">
        <f t="array" ref="DN226">IFERROR(INDEX(FDONN,MATCH($DN$4&amp;$E226,FNOM&amp;FDATE,0),3)," ")</f>
        <v xml:space="preserve"> </v>
      </c>
      <c r="DO226" s="178" t="str">
        <f t="array" ref="DO226">IFERROR(INDEX(FDONN,MATCH($DN$4&amp;$E226,FNOM&amp;FDATE,0),4)," ")</f>
        <v xml:space="preserve"> </v>
      </c>
      <c r="DP226" s="187">
        <f t="shared" si="559"/>
        <v>0</v>
      </c>
      <c r="DQ226" s="188">
        <f t="shared" ref="DQ226:DQ289" si="589">DQ225+DP226</f>
        <v>0</v>
      </c>
    </row>
    <row r="227" spans="1:121" ht="16.5" thickBot="1" x14ac:dyDescent="0.3">
      <c r="A227" s="97"/>
      <c r="B227" s="95">
        <f t="shared" si="525"/>
        <v>6</v>
      </c>
      <c r="C227" s="95">
        <f t="shared" si="526"/>
        <v>32</v>
      </c>
      <c r="D227" s="95">
        <f t="shared" si="527"/>
        <v>8</v>
      </c>
      <c r="E227" s="156">
        <f t="shared" si="530"/>
        <v>43687</v>
      </c>
      <c r="F227" s="176" t="str">
        <f t="array" ref="F227">IFERROR(INDEX(Etat!A:C,MATCH('2019'!$F$4:$I$4&amp;'2019'!$E227,FNOM&amp;FDATE,0),3)," ")</f>
        <v xml:space="preserve"> </v>
      </c>
      <c r="G227" s="178" t="str">
        <f t="array" ref="G227">IFERROR(INDEX(Etat!A:D,MATCH('2019'!$F$4:$I$4&amp;'2019'!$E227,FNOM&amp;FDATE,0),4)," ")</f>
        <v xml:space="preserve"> </v>
      </c>
      <c r="H227" s="187">
        <f t="shared" si="531"/>
        <v>0</v>
      </c>
      <c r="I227" s="188">
        <f t="shared" si="561"/>
        <v>0</v>
      </c>
      <c r="J227" s="176" t="str">
        <f t="array" ref="J227">IFERROR(INDEX(FDONN,MATCH($J$4&amp;$E227,FNOM&amp;FDATE,0),3)," ")</f>
        <v xml:space="preserve"> </v>
      </c>
      <c r="K227" s="178" t="str">
        <f t="array" ref="K227">IFERROR(INDEX(FDONN,MATCH($J$4&amp;$E227,FNOM&amp;FDATE,0),4)," ")</f>
        <v xml:space="preserve"> </v>
      </c>
      <c r="L227" s="187">
        <f t="shared" si="532"/>
        <v>0</v>
      </c>
      <c r="M227" s="188">
        <f t="shared" si="562"/>
        <v>0</v>
      </c>
      <c r="N227" s="176" t="str">
        <f t="array" ref="N227">IFERROR(INDEX(FDONN,MATCH($N$4&amp;$E227,FNOM&amp;FDATE,0),3)," ")</f>
        <v xml:space="preserve"> </v>
      </c>
      <c r="O227" s="178" t="str">
        <f t="array" ref="O227">IFERROR(INDEX(FDONN,MATCH($N$4&amp;$E227,FNOM&amp;FDATE,0),4)," ")</f>
        <v xml:space="preserve"> </v>
      </c>
      <c r="P227" s="187">
        <f t="shared" si="533"/>
        <v>0</v>
      </c>
      <c r="Q227" s="188">
        <f t="shared" si="563"/>
        <v>0</v>
      </c>
      <c r="R227" s="176" t="str">
        <f t="array" ref="R227">IFERROR(INDEX(FDONN,MATCH($R$4&amp;$E227,FNOM&amp;FDATE,0),3)," ")</f>
        <v xml:space="preserve"> </v>
      </c>
      <c r="S227" s="178" t="str">
        <f t="array" ref="S227">IFERROR(INDEX(FDONN,MATCH($R$4&amp;$E227,FNOM&amp;FDATE,0),4)," ")</f>
        <v xml:space="preserve"> </v>
      </c>
      <c r="T227" s="187">
        <f t="shared" si="534"/>
        <v>0</v>
      </c>
      <c r="U227" s="188">
        <f t="shared" si="564"/>
        <v>0</v>
      </c>
      <c r="V227" s="176" t="str">
        <f t="array" ref="V227">IFERROR(INDEX(FDONN,MATCH($V$4&amp;$E227,FNOM&amp;FDATE,0),3)," ")</f>
        <v xml:space="preserve"> </v>
      </c>
      <c r="W227" s="178" t="str">
        <f t="array" ref="W227">IFERROR(INDEX(FDONN,MATCH($V$4&amp;$E227,FNOM&amp;FDATE,0),4)," ")</f>
        <v xml:space="preserve"> </v>
      </c>
      <c r="X227" s="187">
        <f t="shared" si="535"/>
        <v>0</v>
      </c>
      <c r="Y227" s="188">
        <f t="shared" si="565"/>
        <v>0</v>
      </c>
      <c r="Z227" s="176" t="str">
        <f t="array" ref="Z227">IFERROR(INDEX(FDONN,MATCH($Z$4&amp;$E227,FNOM&amp;FDATE,0),3)," ")</f>
        <v xml:space="preserve"> </v>
      </c>
      <c r="AA227" s="178" t="str">
        <f t="array" ref="AA227">IFERROR(INDEX(FDONN,MATCH($Z$4&amp;$E227,FNOM&amp;FDATE,0),4)," ")</f>
        <v xml:space="preserve"> </v>
      </c>
      <c r="AB227" s="187">
        <f t="shared" si="536"/>
        <v>0</v>
      </c>
      <c r="AC227" s="188">
        <f t="shared" si="566"/>
        <v>0</v>
      </c>
      <c r="AD227" s="176" t="str">
        <f t="shared" si="528"/>
        <v xml:space="preserve"> </v>
      </c>
      <c r="AE227" s="178" t="str">
        <f t="shared" si="529"/>
        <v xml:space="preserve"> </v>
      </c>
      <c r="AF227" s="187">
        <f t="shared" si="537"/>
        <v>0</v>
      </c>
      <c r="AG227" s="188">
        <f t="shared" si="567"/>
        <v>0</v>
      </c>
      <c r="AH227" s="176" t="str">
        <f t="array" ref="AH227">IFERROR(INDEX(FDONN,MATCH($AH$4&amp;$E227,FNOM&amp;FDATE,0),3)," ")</f>
        <v xml:space="preserve"> </v>
      </c>
      <c r="AI227" s="178" t="str">
        <f t="array" ref="AI227">IFERROR(INDEX(FDONN,MATCH($AH$4&amp;$E227,FNOM&amp;FDATE,0),4)," ")</f>
        <v xml:space="preserve"> </v>
      </c>
      <c r="AJ227" s="187">
        <f t="shared" si="538"/>
        <v>0</v>
      </c>
      <c r="AK227" s="188">
        <f t="shared" si="568"/>
        <v>0</v>
      </c>
      <c r="AL227" s="176" t="str">
        <f t="array" ref="AL227">IFERROR(INDEX(FDONN,MATCH($AL$4&amp;$E227,FNOM&amp;FDATE,0),3)," ")</f>
        <v xml:space="preserve"> </v>
      </c>
      <c r="AM227" s="178" t="str">
        <f t="array" ref="AM227">IFERROR(INDEX(FDONN,MATCH($AL$4&amp;$E227,FNOM&amp;FDATE,0),4)," ")</f>
        <v xml:space="preserve"> </v>
      </c>
      <c r="AN227" s="187">
        <f t="shared" si="539"/>
        <v>0</v>
      </c>
      <c r="AO227" s="188">
        <f t="shared" si="569"/>
        <v>0</v>
      </c>
      <c r="AP227" s="176" t="str">
        <f t="array" ref="AP227">IFERROR(INDEX(FDONN,MATCH($AP$4&amp;$E227,FNOM&amp;FDATE,0),3)," ")</f>
        <v xml:space="preserve"> </v>
      </c>
      <c r="AQ227" s="178" t="str">
        <f t="array" ref="AQ227">IFERROR(INDEX(FDONN,MATCH($AP$4&amp;$E227,FNOM&amp;FDATE,0),4)," ")</f>
        <v xml:space="preserve"> </v>
      </c>
      <c r="AR227" s="187">
        <f t="shared" si="540"/>
        <v>0</v>
      </c>
      <c r="AS227" s="188">
        <f t="shared" si="570"/>
        <v>0</v>
      </c>
      <c r="AT227" s="176" t="str">
        <f t="array" ref="AT227">IFERROR(INDEX(FDONN,MATCH($AT$4&amp;$E227,FNOM&amp;FDATE,0),3)," ")</f>
        <v xml:space="preserve"> </v>
      </c>
      <c r="AU227" s="178" t="str">
        <f t="array" ref="AU227">IFERROR(INDEX(FDONN,MATCH($AT$4&amp;$E227,FNOM&amp;FDATE,0),4)," ")</f>
        <v xml:space="preserve"> </v>
      </c>
      <c r="AV227" s="187">
        <f t="shared" si="541"/>
        <v>0</v>
      </c>
      <c r="AW227" s="188">
        <f t="shared" si="571"/>
        <v>0</v>
      </c>
      <c r="AX227" s="176" t="str">
        <f t="array" ref="AX227">IFERROR(INDEX(FDONN,MATCH($AX$4&amp;$E227,FNOM&amp;FDATE,0),3)," ")</f>
        <v xml:space="preserve"> </v>
      </c>
      <c r="AY227" s="178" t="str">
        <f t="array" ref="AY227">IFERROR(INDEX(FDONN,MATCH($AX$4&amp;$E227,FNOM&amp;FDATE,0),4)," ")</f>
        <v xml:space="preserve"> </v>
      </c>
      <c r="AZ227" s="187">
        <f t="shared" si="542"/>
        <v>0</v>
      </c>
      <c r="BA227" s="188">
        <f t="shared" si="572"/>
        <v>0</v>
      </c>
      <c r="BB227" s="176" t="str">
        <f t="array" ref="BB227">IFERROR(INDEX(FDONN,MATCH($BB$4&amp;$E227,FNOM&amp;FDATE,0),3)," ")</f>
        <v xml:space="preserve"> </v>
      </c>
      <c r="BC227" s="178" t="str">
        <f t="array" ref="BC227">IFERROR(INDEX(FDONN,MATCH($BB$4&amp;$E227,FNOM&amp;FDATE,0),4)," ")</f>
        <v xml:space="preserve"> </v>
      </c>
      <c r="BD227" s="187">
        <f t="shared" si="543"/>
        <v>0</v>
      </c>
      <c r="BE227" s="188">
        <f t="shared" si="573"/>
        <v>0</v>
      </c>
      <c r="BF227" s="176" t="str">
        <f t="array" ref="BF227">IFERROR(INDEX(FDONN,MATCH($BF$4&amp;$E227,FNOM&amp;FDATE,0),3)," ")</f>
        <v xml:space="preserve"> </v>
      </c>
      <c r="BG227" s="178" t="str">
        <f t="array" ref="BG227">IFERROR(INDEX(FDONN,MATCH($BF$4&amp;$E227,FNOM&amp;FDATE,0),4)," ")</f>
        <v xml:space="preserve"> </v>
      </c>
      <c r="BH227" s="187">
        <f t="shared" si="544"/>
        <v>0</v>
      </c>
      <c r="BI227" s="188">
        <f t="shared" si="574"/>
        <v>0</v>
      </c>
      <c r="BJ227" s="176" t="str">
        <f t="array" ref="BJ227">IFERROR(INDEX(FDONN,MATCH($BJ$4&amp;$E227,FNOM&amp;FDATE,0),3)," ")</f>
        <v xml:space="preserve"> </v>
      </c>
      <c r="BK227" s="178" t="str">
        <f t="array" ref="BK227">IFERROR(INDEX(FDONN,MATCH($BJ$4&amp;$E227,FNOM&amp;FDATE,0),4)," ")</f>
        <v xml:space="preserve"> </v>
      </c>
      <c r="BL227" s="187">
        <f t="shared" si="545"/>
        <v>0</v>
      </c>
      <c r="BM227" s="188">
        <f t="shared" si="575"/>
        <v>0</v>
      </c>
      <c r="BN227" s="176" t="str">
        <f t="array" ref="BN227">IFERROR(INDEX(FDONN,MATCH($BN$4&amp;$E227,FNOM&amp;FDATE,0),3)," ")</f>
        <v xml:space="preserve"> </v>
      </c>
      <c r="BO227" s="178" t="str">
        <f t="array" ref="BO227">IFERROR(INDEX(FDONN,MATCH($BN$4&amp;$E227,FNOM&amp;FDATE,0),4)," ")</f>
        <v xml:space="preserve"> </v>
      </c>
      <c r="BP227" s="187">
        <f t="shared" si="546"/>
        <v>0</v>
      </c>
      <c r="BQ227" s="188">
        <f t="shared" si="576"/>
        <v>0</v>
      </c>
      <c r="BR227" s="176" t="str">
        <f t="array" ref="BR227">IFERROR(INDEX(FDONN,MATCH($BR$4&amp;$E227,FNOM&amp;FDATE,0),3)," ")</f>
        <v xml:space="preserve"> </v>
      </c>
      <c r="BS227" s="178" t="str">
        <f t="array" ref="BS227">IFERROR(INDEX(FDONN,MATCH($BR$4&amp;$E227,FNOM&amp;FDATE,0),4)," ")</f>
        <v xml:space="preserve"> </v>
      </c>
      <c r="BT227" s="187">
        <f t="shared" si="547"/>
        <v>0</v>
      </c>
      <c r="BU227" s="188">
        <f t="shared" si="577"/>
        <v>0</v>
      </c>
      <c r="BV227" s="176" t="str">
        <f t="array" ref="BV227">IFERROR(INDEX(FDONN,MATCH($BV$4&amp;$E227,FNOM&amp;FDATE,0),3)," ")</f>
        <v xml:space="preserve"> </v>
      </c>
      <c r="BW227" s="178" t="str">
        <f t="array" ref="BW227">IFERROR(INDEX(FDONN,MATCH($BV$4&amp;$E227,FNOM&amp;FDATE,0),4)," ")</f>
        <v xml:space="preserve"> </v>
      </c>
      <c r="BX227" s="187">
        <f t="shared" si="548"/>
        <v>0</v>
      </c>
      <c r="BY227" s="188">
        <f t="shared" si="578"/>
        <v>0</v>
      </c>
      <c r="BZ227" s="176" t="str">
        <f t="array" ref="BZ227">IFERROR(INDEX(FDONN,MATCH($BZ$4&amp;$E227,FNOM&amp;FDATE,0),3)," ")</f>
        <v xml:space="preserve"> </v>
      </c>
      <c r="CA227" s="178" t="str">
        <f t="array" ref="CA227">IFERROR(INDEX(FDONN,MATCH($BZ$4&amp;$E227,FNOM&amp;FDATE,0),4)," ")</f>
        <v xml:space="preserve"> </v>
      </c>
      <c r="CB227" s="187">
        <f t="shared" si="549"/>
        <v>0</v>
      </c>
      <c r="CC227" s="188">
        <f t="shared" si="579"/>
        <v>0</v>
      </c>
      <c r="CD227" s="176" t="str">
        <f t="array" ref="CD227">IFERROR(INDEX(FDONN,MATCH($CD$4&amp;$E227,FNOM&amp;FDATE,0),3)," ")</f>
        <v xml:space="preserve"> </v>
      </c>
      <c r="CE227" s="178" t="str">
        <f t="array" ref="CE227">IFERROR(INDEX(FDONN,MATCH($CD$4&amp;$E227,FNOM&amp;FDATE,0),4)," ")</f>
        <v xml:space="preserve"> </v>
      </c>
      <c r="CF227" s="187">
        <f t="shared" si="550"/>
        <v>0</v>
      </c>
      <c r="CG227" s="188">
        <f t="shared" si="580"/>
        <v>0</v>
      </c>
      <c r="CH227" s="176" t="str">
        <f t="array" ref="CH227">IFERROR(INDEX(FDONN,MATCH($CH$4&amp;$E227,FNOM&amp;FDATE,0),3)," ")</f>
        <v xml:space="preserve"> </v>
      </c>
      <c r="CI227" s="178" t="str">
        <f t="array" ref="CI227">IFERROR(INDEX(FDONN,MATCH($CH$4&amp;$E227,FNOM&amp;FDATE,0),4)," ")</f>
        <v xml:space="preserve"> </v>
      </c>
      <c r="CJ227" s="187">
        <f t="shared" si="551"/>
        <v>0</v>
      </c>
      <c r="CK227" s="188">
        <f t="shared" si="581"/>
        <v>0</v>
      </c>
      <c r="CL227" s="176" t="str">
        <f t="array" ref="CL227">IFERROR(INDEX(FDONN,MATCH($CL$4&amp;$E227,FNOM&amp;FDATE,0),3)," ")</f>
        <v xml:space="preserve"> </v>
      </c>
      <c r="CM227" s="178" t="str">
        <f t="array" ref="CM227">IFERROR(INDEX(FDONN,MATCH($CL$4&amp;$E227,FNOM&amp;FDATE,0),4)," ")</f>
        <v xml:space="preserve"> </v>
      </c>
      <c r="CN227" s="187">
        <f t="shared" si="552"/>
        <v>0</v>
      </c>
      <c r="CO227" s="188">
        <f t="shared" si="582"/>
        <v>0</v>
      </c>
      <c r="CP227" s="176" t="str">
        <f t="array" ref="CP227">IFERROR(INDEX(FDONN,MATCH($CP$4&amp;$E227,FNOM&amp;FDATE,0),3)," ")</f>
        <v xml:space="preserve"> </v>
      </c>
      <c r="CQ227" s="178" t="str">
        <f t="array" ref="CQ227">IFERROR(INDEX(FDONN,MATCH($CP$4&amp;$E227,FNOM&amp;FDATE,0),4)," ")</f>
        <v xml:space="preserve"> </v>
      </c>
      <c r="CR227" s="187">
        <f t="shared" si="553"/>
        <v>0</v>
      </c>
      <c r="CS227" s="188">
        <f t="shared" si="583"/>
        <v>0</v>
      </c>
      <c r="CT227" s="176" t="str">
        <f t="array" ref="CT227">IFERROR(INDEX(FDONN,MATCH($CT$4&amp;$E227,FNOM&amp;FDATE,0),3)," ")</f>
        <v xml:space="preserve"> </v>
      </c>
      <c r="CU227" s="178" t="str">
        <f t="array" ref="CU227">IFERROR(INDEX(FDONN,MATCH($CT$4&amp;$E227,FNOM&amp;FDATE,0),4)," ")</f>
        <v xml:space="preserve"> </v>
      </c>
      <c r="CV227" s="187">
        <f t="shared" si="554"/>
        <v>0</v>
      </c>
      <c r="CW227" s="188">
        <f t="shared" si="584"/>
        <v>0</v>
      </c>
      <c r="CX227" s="176" t="str">
        <f t="array" ref="CX227">IFERROR(INDEX(FDONN,MATCH($CX$4&amp;$E227,FNOM&amp;FDATE,0),3)," ")</f>
        <v xml:space="preserve"> </v>
      </c>
      <c r="CY227" s="178" t="str">
        <f t="array" ref="CY227">IFERROR(INDEX(FDONN,MATCH($CX$4&amp;$E227,FNOM&amp;FDATE,0),4)," ")</f>
        <v xml:space="preserve"> </v>
      </c>
      <c r="CZ227" s="187">
        <f t="shared" si="555"/>
        <v>0</v>
      </c>
      <c r="DA227" s="188">
        <f t="shared" si="585"/>
        <v>0</v>
      </c>
      <c r="DB227" s="176" t="str">
        <f t="array" ref="DB227">IFERROR(INDEX(FDONN,MATCH($DB$4&amp;$E227,FNOM&amp;FDATE,0),3)," ")</f>
        <v xml:space="preserve"> </v>
      </c>
      <c r="DC227" s="178" t="str">
        <f t="array" ref="DC227">IFERROR(INDEX(FDONN,MATCH($DB$4&amp;$E227,FNOM&amp;FDATE,0),4)," ")</f>
        <v xml:space="preserve"> </v>
      </c>
      <c r="DD227" s="187">
        <f t="shared" si="556"/>
        <v>0</v>
      </c>
      <c r="DE227" s="188">
        <f t="shared" si="586"/>
        <v>0</v>
      </c>
      <c r="DF227" s="176" t="str">
        <f t="array" ref="DF227">IFERROR(INDEX(FDONN,MATCH($DF$4&amp;$E227,FNOM&amp;FDATE,0),3)," ")</f>
        <v xml:space="preserve"> </v>
      </c>
      <c r="DG227" s="178" t="str">
        <f t="array" ref="DG227">IFERROR(INDEX(FDONN,MATCH($DF$4&amp;$E227,FNOM&amp;FDATE,0),4)," ")</f>
        <v xml:space="preserve"> </v>
      </c>
      <c r="DH227" s="187">
        <f t="shared" si="557"/>
        <v>0</v>
      </c>
      <c r="DI227" s="188">
        <f t="shared" si="587"/>
        <v>0</v>
      </c>
      <c r="DJ227" s="176" t="str">
        <f t="array" ref="DJ227">IFERROR(INDEX(FDONN,MATCH($DJ$4&amp;$E227,FNOM&amp;FDATE,0),3)," ")</f>
        <v xml:space="preserve"> </v>
      </c>
      <c r="DK227" s="178" t="str">
        <f t="array" ref="DK227">IFERROR(INDEX(FDONN,MATCH($DJ$4&amp;$E227,FNOM&amp;FDATE,0),4)," ")</f>
        <v xml:space="preserve"> </v>
      </c>
      <c r="DL227" s="187">
        <f t="shared" si="558"/>
        <v>0</v>
      </c>
      <c r="DM227" s="188">
        <f t="shared" si="588"/>
        <v>0</v>
      </c>
      <c r="DN227" s="194" t="str">
        <f t="array" ref="DN227">IFERROR(INDEX(FDONN,MATCH($DN$4&amp;$E227,FNOM&amp;FDATE,0),3)," ")</f>
        <v xml:space="preserve"> </v>
      </c>
      <c r="DO227" s="178" t="str">
        <f t="array" ref="DO227">IFERROR(INDEX(FDONN,MATCH($DN$4&amp;$E227,FNOM&amp;FDATE,0),4)," ")</f>
        <v xml:space="preserve"> </v>
      </c>
      <c r="DP227" s="187">
        <f t="shared" si="559"/>
        <v>0</v>
      </c>
      <c r="DQ227" s="188">
        <f t="shared" si="589"/>
        <v>0</v>
      </c>
    </row>
    <row r="228" spans="1:121" ht="16.5" thickBot="1" x14ac:dyDescent="0.3">
      <c r="A228" s="97"/>
      <c r="B228" s="95">
        <f t="shared" si="525"/>
        <v>7</v>
      </c>
      <c r="C228" s="95">
        <f t="shared" si="526"/>
        <v>32</v>
      </c>
      <c r="D228" s="95">
        <f t="shared" si="527"/>
        <v>8</v>
      </c>
      <c r="E228" s="156">
        <f t="shared" si="530"/>
        <v>43688</v>
      </c>
      <c r="F228" s="176" t="str">
        <f t="array" ref="F228">IFERROR(INDEX(Etat!A:C,MATCH('2019'!$F$4:$I$4&amp;'2019'!$E228,FNOM&amp;FDATE,0),3)," ")</f>
        <v xml:space="preserve"> </v>
      </c>
      <c r="G228" s="178" t="str">
        <f t="array" ref="G228">IFERROR(INDEX(Etat!A:D,MATCH('2019'!$F$4:$I$4&amp;'2019'!$E228,FNOM&amp;FDATE,0),4)," ")</f>
        <v xml:space="preserve"> </v>
      </c>
      <c r="H228" s="187">
        <f t="shared" si="531"/>
        <v>0</v>
      </c>
      <c r="I228" s="188">
        <f t="shared" si="561"/>
        <v>0</v>
      </c>
      <c r="J228" s="176" t="str">
        <f t="array" ref="J228">IFERROR(INDEX(FDONN,MATCH($J$4&amp;$E228,FNOM&amp;FDATE,0),3)," ")</f>
        <v xml:space="preserve"> </v>
      </c>
      <c r="K228" s="178" t="str">
        <f t="array" ref="K228">IFERROR(INDEX(FDONN,MATCH($J$4&amp;$E228,FNOM&amp;FDATE,0),4)," ")</f>
        <v xml:space="preserve"> </v>
      </c>
      <c r="L228" s="187">
        <f t="shared" si="532"/>
        <v>0</v>
      </c>
      <c r="M228" s="188">
        <f t="shared" si="562"/>
        <v>0</v>
      </c>
      <c r="N228" s="176" t="str">
        <f t="array" ref="N228">IFERROR(INDEX(FDONN,MATCH($N$4&amp;$E228,FNOM&amp;FDATE,0),3)," ")</f>
        <v xml:space="preserve"> </v>
      </c>
      <c r="O228" s="178" t="str">
        <f t="array" ref="O228">IFERROR(INDEX(FDONN,MATCH($N$4&amp;$E228,FNOM&amp;FDATE,0),4)," ")</f>
        <v xml:space="preserve"> </v>
      </c>
      <c r="P228" s="187">
        <f t="shared" si="533"/>
        <v>0</v>
      </c>
      <c r="Q228" s="188">
        <f t="shared" si="563"/>
        <v>0</v>
      </c>
      <c r="R228" s="176" t="str">
        <f t="array" ref="R228">IFERROR(INDEX(FDONN,MATCH($R$4&amp;$E228,FNOM&amp;FDATE,0),3)," ")</f>
        <v xml:space="preserve"> </v>
      </c>
      <c r="S228" s="178" t="str">
        <f t="array" ref="S228">IFERROR(INDEX(FDONN,MATCH($R$4&amp;$E228,FNOM&amp;FDATE,0),4)," ")</f>
        <v xml:space="preserve"> </v>
      </c>
      <c r="T228" s="187">
        <f t="shared" si="534"/>
        <v>0</v>
      </c>
      <c r="U228" s="188">
        <f t="shared" si="564"/>
        <v>0</v>
      </c>
      <c r="V228" s="176" t="str">
        <f t="array" ref="V228">IFERROR(INDEX(FDONN,MATCH($V$4&amp;$E228,FNOM&amp;FDATE,0),3)," ")</f>
        <v xml:space="preserve"> </v>
      </c>
      <c r="W228" s="178" t="str">
        <f t="array" ref="W228">IFERROR(INDEX(FDONN,MATCH($V$4&amp;$E228,FNOM&amp;FDATE,0),4)," ")</f>
        <v xml:space="preserve"> </v>
      </c>
      <c r="X228" s="187">
        <f t="shared" si="535"/>
        <v>0</v>
      </c>
      <c r="Y228" s="188">
        <f t="shared" si="565"/>
        <v>0</v>
      </c>
      <c r="Z228" s="176" t="str">
        <f t="array" ref="Z228">IFERROR(INDEX(FDONN,MATCH($Z$4&amp;$E228,FNOM&amp;FDATE,0),3)," ")</f>
        <v xml:space="preserve"> </v>
      </c>
      <c r="AA228" s="178" t="str">
        <f t="array" ref="AA228">IFERROR(INDEX(FDONN,MATCH($Z$4&amp;$E228,FNOM&amp;FDATE,0),4)," ")</f>
        <v xml:space="preserve"> </v>
      </c>
      <c r="AB228" s="187">
        <f t="shared" si="536"/>
        <v>0</v>
      </c>
      <c r="AC228" s="188">
        <f t="shared" si="566"/>
        <v>0</v>
      </c>
      <c r="AD228" s="176" t="str">
        <f t="shared" si="528"/>
        <v xml:space="preserve"> </v>
      </c>
      <c r="AE228" s="178" t="str">
        <f t="shared" si="529"/>
        <v xml:space="preserve"> </v>
      </c>
      <c r="AF228" s="187">
        <f t="shared" si="537"/>
        <v>0</v>
      </c>
      <c r="AG228" s="188">
        <f t="shared" si="567"/>
        <v>0</v>
      </c>
      <c r="AH228" s="176" t="str">
        <f t="array" ref="AH228">IFERROR(INDEX(FDONN,MATCH($AH$4&amp;$E228,FNOM&amp;FDATE,0),3)," ")</f>
        <v xml:space="preserve"> </v>
      </c>
      <c r="AI228" s="178" t="str">
        <f t="array" ref="AI228">IFERROR(INDEX(FDONN,MATCH($AH$4&amp;$E228,FNOM&amp;FDATE,0),4)," ")</f>
        <v xml:space="preserve"> </v>
      </c>
      <c r="AJ228" s="187">
        <f t="shared" si="538"/>
        <v>0</v>
      </c>
      <c r="AK228" s="188">
        <f t="shared" si="568"/>
        <v>0</v>
      </c>
      <c r="AL228" s="176" t="str">
        <f t="array" ref="AL228">IFERROR(INDEX(FDONN,MATCH($AL$4&amp;$E228,FNOM&amp;FDATE,0),3)," ")</f>
        <v xml:space="preserve"> </v>
      </c>
      <c r="AM228" s="178" t="str">
        <f t="array" ref="AM228">IFERROR(INDEX(FDONN,MATCH($AL$4&amp;$E228,FNOM&amp;FDATE,0),4)," ")</f>
        <v xml:space="preserve"> </v>
      </c>
      <c r="AN228" s="187">
        <f t="shared" si="539"/>
        <v>0</v>
      </c>
      <c r="AO228" s="188">
        <f t="shared" si="569"/>
        <v>0</v>
      </c>
      <c r="AP228" s="176" t="str">
        <f t="array" ref="AP228">IFERROR(INDEX(FDONN,MATCH($AP$4&amp;$E228,FNOM&amp;FDATE,0),3)," ")</f>
        <v xml:space="preserve"> </v>
      </c>
      <c r="AQ228" s="178" t="str">
        <f t="array" ref="AQ228">IFERROR(INDEX(FDONN,MATCH($AP$4&amp;$E228,FNOM&amp;FDATE,0),4)," ")</f>
        <v xml:space="preserve"> </v>
      </c>
      <c r="AR228" s="187">
        <f t="shared" si="540"/>
        <v>0</v>
      </c>
      <c r="AS228" s="188">
        <f t="shared" si="570"/>
        <v>0</v>
      </c>
      <c r="AT228" s="176" t="str">
        <f t="array" ref="AT228">IFERROR(INDEX(FDONN,MATCH($AT$4&amp;$E228,FNOM&amp;FDATE,0),3)," ")</f>
        <v xml:space="preserve"> </v>
      </c>
      <c r="AU228" s="178" t="str">
        <f t="array" ref="AU228">IFERROR(INDEX(FDONN,MATCH($AT$4&amp;$E228,FNOM&amp;FDATE,0),4)," ")</f>
        <v xml:space="preserve"> </v>
      </c>
      <c r="AV228" s="187">
        <f t="shared" si="541"/>
        <v>0</v>
      </c>
      <c r="AW228" s="188">
        <f t="shared" si="571"/>
        <v>0</v>
      </c>
      <c r="AX228" s="176" t="str">
        <f t="array" ref="AX228">IFERROR(INDEX(FDONN,MATCH($AX$4&amp;$E228,FNOM&amp;FDATE,0),3)," ")</f>
        <v xml:space="preserve"> </v>
      </c>
      <c r="AY228" s="178" t="str">
        <f t="array" ref="AY228">IFERROR(INDEX(FDONN,MATCH($AX$4&amp;$E228,FNOM&amp;FDATE,0),4)," ")</f>
        <v xml:space="preserve"> </v>
      </c>
      <c r="AZ228" s="187">
        <f t="shared" si="542"/>
        <v>0</v>
      </c>
      <c r="BA228" s="188">
        <f t="shared" si="572"/>
        <v>0</v>
      </c>
      <c r="BB228" s="176" t="str">
        <f t="array" ref="BB228">IFERROR(INDEX(FDONN,MATCH($BB$4&amp;$E228,FNOM&amp;FDATE,0),3)," ")</f>
        <v xml:space="preserve"> </v>
      </c>
      <c r="BC228" s="178" t="str">
        <f t="array" ref="BC228">IFERROR(INDEX(FDONN,MATCH($BB$4&amp;$E228,FNOM&amp;FDATE,0),4)," ")</f>
        <v xml:space="preserve"> </v>
      </c>
      <c r="BD228" s="187">
        <f t="shared" si="543"/>
        <v>0</v>
      </c>
      <c r="BE228" s="188">
        <f t="shared" si="573"/>
        <v>0</v>
      </c>
      <c r="BF228" s="176" t="str">
        <f t="array" ref="BF228">IFERROR(INDEX(FDONN,MATCH($BF$4&amp;$E228,FNOM&amp;FDATE,0),3)," ")</f>
        <v xml:space="preserve"> </v>
      </c>
      <c r="BG228" s="178" t="str">
        <f t="array" ref="BG228">IFERROR(INDEX(FDONN,MATCH($BF$4&amp;$E228,FNOM&amp;FDATE,0),4)," ")</f>
        <v xml:space="preserve"> </v>
      </c>
      <c r="BH228" s="187">
        <f t="shared" si="544"/>
        <v>0</v>
      </c>
      <c r="BI228" s="188">
        <f t="shared" si="574"/>
        <v>0</v>
      </c>
      <c r="BJ228" s="176" t="str">
        <f t="array" ref="BJ228">IFERROR(INDEX(FDONN,MATCH($BJ$4&amp;$E228,FNOM&amp;FDATE,0),3)," ")</f>
        <v xml:space="preserve"> </v>
      </c>
      <c r="BK228" s="178" t="str">
        <f t="array" ref="BK228">IFERROR(INDEX(FDONN,MATCH($BJ$4&amp;$E228,FNOM&amp;FDATE,0),4)," ")</f>
        <v xml:space="preserve"> </v>
      </c>
      <c r="BL228" s="187">
        <f t="shared" si="545"/>
        <v>0</v>
      </c>
      <c r="BM228" s="188">
        <f t="shared" si="575"/>
        <v>0</v>
      </c>
      <c r="BN228" s="176" t="str">
        <f t="array" ref="BN228">IFERROR(INDEX(FDONN,MATCH($BN$4&amp;$E228,FNOM&amp;FDATE,0),3)," ")</f>
        <v xml:space="preserve"> </v>
      </c>
      <c r="BO228" s="178" t="str">
        <f t="array" ref="BO228">IFERROR(INDEX(FDONN,MATCH($BN$4&amp;$E228,FNOM&amp;FDATE,0),4)," ")</f>
        <v xml:space="preserve"> </v>
      </c>
      <c r="BP228" s="187">
        <f t="shared" si="546"/>
        <v>0</v>
      </c>
      <c r="BQ228" s="188">
        <f t="shared" si="576"/>
        <v>0</v>
      </c>
      <c r="BR228" s="176" t="str">
        <f t="array" ref="BR228">IFERROR(INDEX(FDONN,MATCH($BR$4&amp;$E228,FNOM&amp;FDATE,0),3)," ")</f>
        <v xml:space="preserve"> </v>
      </c>
      <c r="BS228" s="178" t="str">
        <f t="array" ref="BS228">IFERROR(INDEX(FDONN,MATCH($BR$4&amp;$E228,FNOM&amp;FDATE,0),4)," ")</f>
        <v xml:space="preserve"> </v>
      </c>
      <c r="BT228" s="187">
        <f t="shared" si="547"/>
        <v>0</v>
      </c>
      <c r="BU228" s="188">
        <f t="shared" si="577"/>
        <v>0</v>
      </c>
      <c r="BV228" s="176" t="str">
        <f t="array" ref="BV228">IFERROR(INDEX(FDONN,MATCH($BV$4&amp;$E228,FNOM&amp;FDATE,0),3)," ")</f>
        <v xml:space="preserve"> </v>
      </c>
      <c r="BW228" s="178" t="str">
        <f t="array" ref="BW228">IFERROR(INDEX(FDONN,MATCH($BV$4&amp;$E228,FNOM&amp;FDATE,0),4)," ")</f>
        <v xml:space="preserve"> </v>
      </c>
      <c r="BX228" s="187">
        <f t="shared" si="548"/>
        <v>0</v>
      </c>
      <c r="BY228" s="188">
        <f t="shared" si="578"/>
        <v>0</v>
      </c>
      <c r="BZ228" s="176" t="str">
        <f t="array" ref="BZ228">IFERROR(INDEX(FDONN,MATCH($BZ$4&amp;$E228,FNOM&amp;FDATE,0),3)," ")</f>
        <v xml:space="preserve"> </v>
      </c>
      <c r="CA228" s="178" t="str">
        <f t="array" ref="CA228">IFERROR(INDEX(FDONN,MATCH($BZ$4&amp;$E228,FNOM&amp;FDATE,0),4)," ")</f>
        <v xml:space="preserve"> </v>
      </c>
      <c r="CB228" s="187">
        <f t="shared" si="549"/>
        <v>0</v>
      </c>
      <c r="CC228" s="188">
        <f t="shared" si="579"/>
        <v>0</v>
      </c>
      <c r="CD228" s="176" t="str">
        <f t="array" ref="CD228">IFERROR(INDEX(FDONN,MATCH($CD$4&amp;$E228,FNOM&amp;FDATE,0),3)," ")</f>
        <v xml:space="preserve"> </v>
      </c>
      <c r="CE228" s="178" t="str">
        <f t="array" ref="CE228">IFERROR(INDEX(FDONN,MATCH($CD$4&amp;$E228,FNOM&amp;FDATE,0),4)," ")</f>
        <v xml:space="preserve"> </v>
      </c>
      <c r="CF228" s="187">
        <f t="shared" si="550"/>
        <v>0</v>
      </c>
      <c r="CG228" s="188">
        <f t="shared" si="580"/>
        <v>0</v>
      </c>
      <c r="CH228" s="176" t="str">
        <f t="array" ref="CH228">IFERROR(INDEX(FDONN,MATCH($CH$4&amp;$E228,FNOM&amp;FDATE,0),3)," ")</f>
        <v xml:space="preserve"> </v>
      </c>
      <c r="CI228" s="178" t="str">
        <f t="array" ref="CI228">IFERROR(INDEX(FDONN,MATCH($CH$4&amp;$E228,FNOM&amp;FDATE,0),4)," ")</f>
        <v xml:space="preserve"> </v>
      </c>
      <c r="CJ228" s="187">
        <f t="shared" si="551"/>
        <v>0</v>
      </c>
      <c r="CK228" s="188">
        <f t="shared" si="581"/>
        <v>0</v>
      </c>
      <c r="CL228" s="176" t="str">
        <f t="array" ref="CL228">IFERROR(INDEX(FDONN,MATCH($CL$4&amp;$E228,FNOM&amp;FDATE,0),3)," ")</f>
        <v xml:space="preserve"> </v>
      </c>
      <c r="CM228" s="178" t="str">
        <f t="array" ref="CM228">IFERROR(INDEX(FDONN,MATCH($CL$4&amp;$E228,FNOM&amp;FDATE,0),4)," ")</f>
        <v xml:space="preserve"> </v>
      </c>
      <c r="CN228" s="187">
        <f t="shared" si="552"/>
        <v>0</v>
      </c>
      <c r="CO228" s="188">
        <f t="shared" si="582"/>
        <v>0</v>
      </c>
      <c r="CP228" s="176" t="str">
        <f t="array" ref="CP228">IFERROR(INDEX(FDONN,MATCH($CP$4&amp;$E228,FNOM&amp;FDATE,0),3)," ")</f>
        <v xml:space="preserve"> </v>
      </c>
      <c r="CQ228" s="178" t="str">
        <f t="array" ref="CQ228">IFERROR(INDEX(FDONN,MATCH($CP$4&amp;$E228,FNOM&amp;FDATE,0),4)," ")</f>
        <v xml:space="preserve"> </v>
      </c>
      <c r="CR228" s="187">
        <f t="shared" si="553"/>
        <v>0</v>
      </c>
      <c r="CS228" s="188">
        <f t="shared" si="583"/>
        <v>0</v>
      </c>
      <c r="CT228" s="176" t="str">
        <f t="array" ref="CT228">IFERROR(INDEX(FDONN,MATCH($CT$4&amp;$E228,FNOM&amp;FDATE,0),3)," ")</f>
        <v xml:space="preserve"> </v>
      </c>
      <c r="CU228" s="178" t="str">
        <f t="array" ref="CU228">IFERROR(INDEX(FDONN,MATCH($CT$4&amp;$E228,FNOM&amp;FDATE,0),4)," ")</f>
        <v xml:space="preserve"> </v>
      </c>
      <c r="CV228" s="187">
        <f t="shared" si="554"/>
        <v>0</v>
      </c>
      <c r="CW228" s="188">
        <f t="shared" si="584"/>
        <v>0</v>
      </c>
      <c r="CX228" s="176" t="str">
        <f t="array" ref="CX228">IFERROR(INDEX(FDONN,MATCH($CX$4&amp;$E228,FNOM&amp;FDATE,0),3)," ")</f>
        <v xml:space="preserve"> </v>
      </c>
      <c r="CY228" s="178" t="str">
        <f t="array" ref="CY228">IFERROR(INDEX(FDONN,MATCH($CX$4&amp;$E228,FNOM&amp;FDATE,0),4)," ")</f>
        <v xml:space="preserve"> </v>
      </c>
      <c r="CZ228" s="187">
        <f t="shared" si="555"/>
        <v>0</v>
      </c>
      <c r="DA228" s="188">
        <f t="shared" si="585"/>
        <v>0</v>
      </c>
      <c r="DB228" s="176" t="str">
        <f t="array" ref="DB228">IFERROR(INDEX(FDONN,MATCH($DB$4&amp;$E228,FNOM&amp;FDATE,0),3)," ")</f>
        <v xml:space="preserve"> </v>
      </c>
      <c r="DC228" s="178" t="str">
        <f t="array" ref="DC228">IFERROR(INDEX(FDONN,MATCH($DB$4&amp;$E228,FNOM&amp;FDATE,0),4)," ")</f>
        <v xml:space="preserve"> </v>
      </c>
      <c r="DD228" s="187">
        <f t="shared" si="556"/>
        <v>0</v>
      </c>
      <c r="DE228" s="188">
        <f t="shared" si="586"/>
        <v>0</v>
      </c>
      <c r="DF228" s="176" t="str">
        <f t="array" ref="DF228">IFERROR(INDEX(FDONN,MATCH($DF$4&amp;$E228,FNOM&amp;FDATE,0),3)," ")</f>
        <v xml:space="preserve"> </v>
      </c>
      <c r="DG228" s="178" t="str">
        <f t="array" ref="DG228">IFERROR(INDEX(FDONN,MATCH($DF$4&amp;$E228,FNOM&amp;FDATE,0),4)," ")</f>
        <v xml:space="preserve"> </v>
      </c>
      <c r="DH228" s="187">
        <f t="shared" si="557"/>
        <v>0</v>
      </c>
      <c r="DI228" s="188">
        <f t="shared" si="587"/>
        <v>0</v>
      </c>
      <c r="DJ228" s="176" t="str">
        <f t="array" ref="DJ228">IFERROR(INDEX(FDONN,MATCH($DJ$4&amp;$E228,FNOM&amp;FDATE,0),3)," ")</f>
        <v xml:space="preserve"> </v>
      </c>
      <c r="DK228" s="178" t="str">
        <f t="array" ref="DK228">IFERROR(INDEX(FDONN,MATCH($DJ$4&amp;$E228,FNOM&amp;FDATE,0),4)," ")</f>
        <v xml:space="preserve"> </v>
      </c>
      <c r="DL228" s="187">
        <f t="shared" si="558"/>
        <v>0</v>
      </c>
      <c r="DM228" s="188">
        <f t="shared" si="588"/>
        <v>0</v>
      </c>
      <c r="DN228" s="194" t="str">
        <f t="array" ref="DN228">IFERROR(INDEX(FDONN,MATCH($DN$4&amp;$E228,FNOM&amp;FDATE,0),3)," ")</f>
        <v xml:space="preserve"> </v>
      </c>
      <c r="DO228" s="178" t="str">
        <f t="array" ref="DO228">IFERROR(INDEX(FDONN,MATCH($DN$4&amp;$E228,FNOM&amp;FDATE,0),4)," ")</f>
        <v xml:space="preserve"> </v>
      </c>
      <c r="DP228" s="187">
        <f t="shared" si="559"/>
        <v>0</v>
      </c>
      <c r="DQ228" s="188">
        <f t="shared" si="589"/>
        <v>0</v>
      </c>
    </row>
    <row r="229" spans="1:121" ht="16.5" thickBot="1" x14ac:dyDescent="0.3">
      <c r="A229" s="97"/>
      <c r="B229" s="95">
        <f t="shared" si="525"/>
        <v>1</v>
      </c>
      <c r="C229" s="95">
        <f t="shared" si="526"/>
        <v>33</v>
      </c>
      <c r="D229" s="95">
        <f t="shared" si="527"/>
        <v>8</v>
      </c>
      <c r="E229" s="156">
        <f t="shared" si="530"/>
        <v>43689</v>
      </c>
      <c r="F229" s="176" t="str">
        <f t="array" ref="F229">IFERROR(INDEX(Etat!A:C,MATCH('2019'!$F$4:$I$4&amp;'2019'!$E229,FNOM&amp;FDATE,0),3)," ")</f>
        <v xml:space="preserve"> </v>
      </c>
      <c r="G229" s="178" t="str">
        <f t="array" ref="G229">IFERROR(INDEX(Etat!A:D,MATCH('2019'!$F$4:$I$4&amp;'2019'!$E229,FNOM&amp;FDATE,0),4)," ")</f>
        <v xml:space="preserve"> </v>
      </c>
      <c r="H229" s="187">
        <f t="shared" si="531"/>
        <v>0</v>
      </c>
      <c r="I229" s="188">
        <f>H229</f>
        <v>0</v>
      </c>
      <c r="J229" s="176" t="str">
        <f t="array" ref="J229">IFERROR(INDEX(FDONN,MATCH($J$4&amp;$E229,FNOM&amp;FDATE,0),3)," ")</f>
        <v xml:space="preserve"> </v>
      </c>
      <c r="K229" s="178" t="str">
        <f t="array" ref="K229">IFERROR(INDEX(FDONN,MATCH($J$4&amp;$E229,FNOM&amp;FDATE,0),4)," ")</f>
        <v xml:space="preserve"> </v>
      </c>
      <c r="L229" s="187">
        <f t="shared" si="532"/>
        <v>0</v>
      </c>
      <c r="M229" s="188">
        <f>L229</f>
        <v>0</v>
      </c>
      <c r="N229" s="176" t="str">
        <f t="array" ref="N229">IFERROR(INDEX(FDONN,MATCH($N$4&amp;$E229,FNOM&amp;FDATE,0),3)," ")</f>
        <v xml:space="preserve"> </v>
      </c>
      <c r="O229" s="178" t="str">
        <f t="array" ref="O229">IFERROR(INDEX(FDONN,MATCH($N$4&amp;$E229,FNOM&amp;FDATE,0),4)," ")</f>
        <v xml:space="preserve"> </v>
      </c>
      <c r="P229" s="187">
        <f t="shared" si="533"/>
        <v>0</v>
      </c>
      <c r="Q229" s="188">
        <f>P229</f>
        <v>0</v>
      </c>
      <c r="R229" s="176" t="str">
        <f t="array" ref="R229">IFERROR(INDEX(FDONN,MATCH($R$4&amp;$E229,FNOM&amp;FDATE,0),3)," ")</f>
        <v xml:space="preserve"> </v>
      </c>
      <c r="S229" s="178" t="str">
        <f t="array" ref="S229">IFERROR(INDEX(FDONN,MATCH($R$4&amp;$E229,FNOM&amp;FDATE,0),4)," ")</f>
        <v xml:space="preserve"> </v>
      </c>
      <c r="T229" s="187">
        <f t="shared" si="534"/>
        <v>0</v>
      </c>
      <c r="U229" s="188">
        <f>T229</f>
        <v>0</v>
      </c>
      <c r="V229" s="176" t="str">
        <f t="array" ref="V229">IFERROR(INDEX(FDONN,MATCH($V$4&amp;$E229,FNOM&amp;FDATE,0),3)," ")</f>
        <v xml:space="preserve"> </v>
      </c>
      <c r="W229" s="178" t="str">
        <f t="array" ref="W229">IFERROR(INDEX(FDONN,MATCH($V$4&amp;$E229,FNOM&amp;FDATE,0),4)," ")</f>
        <v xml:space="preserve"> </v>
      </c>
      <c r="X229" s="187">
        <f t="shared" si="535"/>
        <v>0</v>
      </c>
      <c r="Y229" s="188">
        <f>X229</f>
        <v>0</v>
      </c>
      <c r="Z229" s="176" t="str">
        <f t="array" ref="Z229">IFERROR(INDEX(FDONN,MATCH($Z$4&amp;$E229,FNOM&amp;FDATE,0),3)," ")</f>
        <v xml:space="preserve"> </v>
      </c>
      <c r="AA229" s="178" t="str">
        <f t="array" ref="AA229">IFERROR(INDEX(FDONN,MATCH($Z$4&amp;$E229,FNOM&amp;FDATE,0),4)," ")</f>
        <v xml:space="preserve"> </v>
      </c>
      <c r="AB229" s="187">
        <f t="shared" si="536"/>
        <v>0</v>
      </c>
      <c r="AC229" s="188">
        <f>AB229</f>
        <v>0</v>
      </c>
      <c r="AD229" s="176" t="str">
        <f t="shared" si="528"/>
        <v xml:space="preserve"> </v>
      </c>
      <c r="AE229" s="178" t="str">
        <f t="shared" si="529"/>
        <v xml:space="preserve"> </v>
      </c>
      <c r="AF229" s="187">
        <f t="shared" si="537"/>
        <v>0</v>
      </c>
      <c r="AG229" s="188">
        <f>AF229</f>
        <v>0</v>
      </c>
      <c r="AH229" s="176" t="str">
        <f t="array" ref="AH229">IFERROR(INDEX(FDONN,MATCH($AH$4&amp;$E229,FNOM&amp;FDATE,0),3)," ")</f>
        <v xml:space="preserve"> </v>
      </c>
      <c r="AI229" s="178" t="str">
        <f t="array" ref="AI229">IFERROR(INDEX(FDONN,MATCH($AH$4&amp;$E229,FNOM&amp;FDATE,0),4)," ")</f>
        <v xml:space="preserve"> </v>
      </c>
      <c r="AJ229" s="187">
        <f t="shared" si="538"/>
        <v>0</v>
      </c>
      <c r="AK229" s="188">
        <f>AJ229</f>
        <v>0</v>
      </c>
      <c r="AL229" s="176" t="str">
        <f t="array" ref="AL229">IFERROR(INDEX(FDONN,MATCH($AL$4&amp;$E229,FNOM&amp;FDATE,0),3)," ")</f>
        <v xml:space="preserve"> </v>
      </c>
      <c r="AM229" s="178" t="str">
        <f t="array" ref="AM229">IFERROR(INDEX(FDONN,MATCH($AL$4&amp;$E229,FNOM&amp;FDATE,0),4)," ")</f>
        <v xml:space="preserve"> </v>
      </c>
      <c r="AN229" s="187">
        <f t="shared" si="539"/>
        <v>0</v>
      </c>
      <c r="AO229" s="188">
        <f>AN229</f>
        <v>0</v>
      </c>
      <c r="AP229" s="176" t="str">
        <f t="array" ref="AP229">IFERROR(INDEX(FDONN,MATCH($AP$4&amp;$E229,FNOM&amp;FDATE,0),3)," ")</f>
        <v xml:space="preserve"> </v>
      </c>
      <c r="AQ229" s="178" t="str">
        <f t="array" ref="AQ229">IFERROR(INDEX(FDONN,MATCH($AP$4&amp;$E229,FNOM&amp;FDATE,0),4)," ")</f>
        <v xml:space="preserve"> </v>
      </c>
      <c r="AR229" s="187">
        <f t="shared" si="540"/>
        <v>0</v>
      </c>
      <c r="AS229" s="188">
        <f>AR229</f>
        <v>0</v>
      </c>
      <c r="AT229" s="176" t="str">
        <f t="array" ref="AT229">IFERROR(INDEX(FDONN,MATCH($AT$4&amp;$E229,FNOM&amp;FDATE,0),3)," ")</f>
        <v xml:space="preserve"> </v>
      </c>
      <c r="AU229" s="178" t="str">
        <f t="array" ref="AU229">IFERROR(INDEX(FDONN,MATCH($AT$4&amp;$E229,FNOM&amp;FDATE,0),4)," ")</f>
        <v xml:space="preserve"> </v>
      </c>
      <c r="AV229" s="187">
        <f t="shared" si="541"/>
        <v>0</v>
      </c>
      <c r="AW229" s="188">
        <f>AV229</f>
        <v>0</v>
      </c>
      <c r="AX229" s="176" t="str">
        <f t="array" ref="AX229">IFERROR(INDEX(FDONN,MATCH($AX$4&amp;$E229,FNOM&amp;FDATE,0),3)," ")</f>
        <v xml:space="preserve"> </v>
      </c>
      <c r="AY229" s="178" t="str">
        <f t="array" ref="AY229">IFERROR(INDEX(FDONN,MATCH($AX$4&amp;$E229,FNOM&amp;FDATE,0),4)," ")</f>
        <v xml:space="preserve"> </v>
      </c>
      <c r="AZ229" s="187">
        <f t="shared" si="542"/>
        <v>0</v>
      </c>
      <c r="BA229" s="188">
        <f>AZ229</f>
        <v>0</v>
      </c>
      <c r="BB229" s="176" t="str">
        <f t="array" ref="BB229">IFERROR(INDEX(FDONN,MATCH($BB$4&amp;$E229,FNOM&amp;FDATE,0),3)," ")</f>
        <v xml:space="preserve"> </v>
      </c>
      <c r="BC229" s="178" t="str">
        <f t="array" ref="BC229">IFERROR(INDEX(FDONN,MATCH($BB$4&amp;$E229,FNOM&amp;FDATE,0),4)," ")</f>
        <v xml:space="preserve"> </v>
      </c>
      <c r="BD229" s="187">
        <f t="shared" si="543"/>
        <v>0</v>
      </c>
      <c r="BE229" s="188">
        <f>BD229</f>
        <v>0</v>
      </c>
      <c r="BF229" s="176" t="str">
        <f t="array" ref="BF229">IFERROR(INDEX(FDONN,MATCH($BF$4&amp;$E229,FNOM&amp;FDATE,0),3)," ")</f>
        <v xml:space="preserve"> </v>
      </c>
      <c r="BG229" s="178" t="str">
        <f t="array" ref="BG229">IFERROR(INDEX(FDONN,MATCH($BF$4&amp;$E229,FNOM&amp;FDATE,0),4)," ")</f>
        <v xml:space="preserve"> </v>
      </c>
      <c r="BH229" s="187">
        <f t="shared" si="544"/>
        <v>0</v>
      </c>
      <c r="BI229" s="188">
        <f>BH229</f>
        <v>0</v>
      </c>
      <c r="BJ229" s="176" t="str">
        <f t="array" ref="BJ229">IFERROR(INDEX(FDONN,MATCH($BJ$4&amp;$E229,FNOM&amp;FDATE,0),3)," ")</f>
        <v xml:space="preserve"> </v>
      </c>
      <c r="BK229" s="178" t="str">
        <f t="array" ref="BK229">IFERROR(INDEX(FDONN,MATCH($BJ$4&amp;$E229,FNOM&amp;FDATE,0),4)," ")</f>
        <v xml:space="preserve"> </v>
      </c>
      <c r="BL229" s="187">
        <f t="shared" si="545"/>
        <v>0</v>
      </c>
      <c r="BM229" s="188">
        <f>BL229</f>
        <v>0</v>
      </c>
      <c r="BN229" s="176" t="str">
        <f t="array" ref="BN229">IFERROR(INDEX(FDONN,MATCH($BN$4&amp;$E229,FNOM&amp;FDATE,0),3)," ")</f>
        <v xml:space="preserve"> </v>
      </c>
      <c r="BO229" s="178" t="str">
        <f t="array" ref="BO229">IFERROR(INDEX(FDONN,MATCH($BN$4&amp;$E229,FNOM&amp;FDATE,0),4)," ")</f>
        <v xml:space="preserve"> </v>
      </c>
      <c r="BP229" s="187">
        <f t="shared" si="546"/>
        <v>0</v>
      </c>
      <c r="BQ229" s="188">
        <f>BP229</f>
        <v>0</v>
      </c>
      <c r="BR229" s="176" t="str">
        <f t="array" ref="BR229">IFERROR(INDEX(FDONN,MATCH($BR$4&amp;$E229,FNOM&amp;FDATE,0),3)," ")</f>
        <v xml:space="preserve"> </v>
      </c>
      <c r="BS229" s="178" t="str">
        <f t="array" ref="BS229">IFERROR(INDEX(FDONN,MATCH($BR$4&amp;$E229,FNOM&amp;FDATE,0),4)," ")</f>
        <v xml:space="preserve"> </v>
      </c>
      <c r="BT229" s="187">
        <f t="shared" si="547"/>
        <v>0</v>
      </c>
      <c r="BU229" s="188">
        <f>BT229</f>
        <v>0</v>
      </c>
      <c r="BV229" s="176" t="str">
        <f t="array" ref="BV229">IFERROR(INDEX(FDONN,MATCH($BV$4&amp;$E229,FNOM&amp;FDATE,0),3)," ")</f>
        <v xml:space="preserve"> </v>
      </c>
      <c r="BW229" s="178" t="str">
        <f t="array" ref="BW229">IFERROR(INDEX(FDONN,MATCH($BV$4&amp;$E229,FNOM&amp;FDATE,0),4)," ")</f>
        <v xml:space="preserve"> </v>
      </c>
      <c r="BX229" s="187">
        <f t="shared" si="548"/>
        <v>0</v>
      </c>
      <c r="BY229" s="188">
        <f>BX229</f>
        <v>0</v>
      </c>
      <c r="BZ229" s="176" t="str">
        <f t="array" ref="BZ229">IFERROR(INDEX(FDONN,MATCH($BZ$4&amp;$E229,FNOM&amp;FDATE,0),3)," ")</f>
        <v xml:space="preserve"> </v>
      </c>
      <c r="CA229" s="178" t="str">
        <f t="array" ref="CA229">IFERROR(INDEX(FDONN,MATCH($BZ$4&amp;$E229,FNOM&amp;FDATE,0),4)," ")</f>
        <v xml:space="preserve"> </v>
      </c>
      <c r="CB229" s="187">
        <f t="shared" si="549"/>
        <v>0</v>
      </c>
      <c r="CC229" s="188">
        <f>CB229</f>
        <v>0</v>
      </c>
      <c r="CD229" s="176" t="str">
        <f t="array" ref="CD229">IFERROR(INDEX(FDONN,MATCH($CD$4&amp;$E229,FNOM&amp;FDATE,0),3)," ")</f>
        <v xml:space="preserve"> </v>
      </c>
      <c r="CE229" s="178" t="str">
        <f t="array" ref="CE229">IFERROR(INDEX(FDONN,MATCH($CD$4&amp;$E229,FNOM&amp;FDATE,0),4)," ")</f>
        <v xml:space="preserve"> </v>
      </c>
      <c r="CF229" s="187">
        <f t="shared" si="550"/>
        <v>0</v>
      </c>
      <c r="CG229" s="188">
        <f>CF229</f>
        <v>0</v>
      </c>
      <c r="CH229" s="176" t="str">
        <f t="array" ref="CH229">IFERROR(INDEX(FDONN,MATCH($CH$4&amp;$E229,FNOM&amp;FDATE,0),3)," ")</f>
        <v xml:space="preserve"> </v>
      </c>
      <c r="CI229" s="178" t="str">
        <f t="array" ref="CI229">IFERROR(INDEX(FDONN,MATCH($CH$4&amp;$E229,FNOM&amp;FDATE,0),4)," ")</f>
        <v xml:space="preserve"> </v>
      </c>
      <c r="CJ229" s="187">
        <f t="shared" si="551"/>
        <v>0</v>
      </c>
      <c r="CK229" s="188">
        <f>CJ229</f>
        <v>0</v>
      </c>
      <c r="CL229" s="176" t="str">
        <f t="array" ref="CL229">IFERROR(INDEX(FDONN,MATCH($CL$4&amp;$E229,FNOM&amp;FDATE,0),3)," ")</f>
        <v xml:space="preserve"> </v>
      </c>
      <c r="CM229" s="178" t="str">
        <f t="array" ref="CM229">IFERROR(INDEX(FDONN,MATCH($CL$4&amp;$E229,FNOM&amp;FDATE,0),4)," ")</f>
        <v xml:space="preserve"> </v>
      </c>
      <c r="CN229" s="187">
        <f t="shared" si="552"/>
        <v>0</v>
      </c>
      <c r="CO229" s="188">
        <f>CN229</f>
        <v>0</v>
      </c>
      <c r="CP229" s="176" t="str">
        <f t="array" ref="CP229">IFERROR(INDEX(FDONN,MATCH($CP$4&amp;$E229,FNOM&amp;FDATE,0),3)," ")</f>
        <v xml:space="preserve"> </v>
      </c>
      <c r="CQ229" s="178" t="str">
        <f t="array" ref="CQ229">IFERROR(INDEX(FDONN,MATCH($CP$4&amp;$E229,FNOM&amp;FDATE,0),4)," ")</f>
        <v xml:space="preserve"> </v>
      </c>
      <c r="CR229" s="187">
        <f t="shared" si="553"/>
        <v>0</v>
      </c>
      <c r="CS229" s="188">
        <f>CR229</f>
        <v>0</v>
      </c>
      <c r="CT229" s="176" t="str">
        <f t="array" ref="CT229">IFERROR(INDEX(FDONN,MATCH($CT$4&amp;$E229,FNOM&amp;FDATE,0),3)," ")</f>
        <v xml:space="preserve"> </v>
      </c>
      <c r="CU229" s="178" t="str">
        <f t="array" ref="CU229">IFERROR(INDEX(FDONN,MATCH($CT$4&amp;$E229,FNOM&amp;FDATE,0),4)," ")</f>
        <v xml:space="preserve"> </v>
      </c>
      <c r="CV229" s="187">
        <f t="shared" si="554"/>
        <v>0</v>
      </c>
      <c r="CW229" s="188">
        <f>CV229</f>
        <v>0</v>
      </c>
      <c r="CX229" s="176" t="str">
        <f t="array" ref="CX229">IFERROR(INDEX(FDONN,MATCH($CX$4&amp;$E229,FNOM&amp;FDATE,0),3)," ")</f>
        <v xml:space="preserve"> </v>
      </c>
      <c r="CY229" s="178" t="str">
        <f t="array" ref="CY229">IFERROR(INDEX(FDONN,MATCH($CX$4&amp;$E229,FNOM&amp;FDATE,0),4)," ")</f>
        <v xml:space="preserve"> </v>
      </c>
      <c r="CZ229" s="187">
        <f t="shared" si="555"/>
        <v>0</v>
      </c>
      <c r="DA229" s="188">
        <f>CZ229</f>
        <v>0</v>
      </c>
      <c r="DB229" s="176" t="str">
        <f t="array" ref="DB229">IFERROR(INDEX(FDONN,MATCH($DB$4&amp;$E229,FNOM&amp;FDATE,0),3)," ")</f>
        <v xml:space="preserve"> </v>
      </c>
      <c r="DC229" s="178" t="str">
        <f t="array" ref="DC229">IFERROR(INDEX(FDONN,MATCH($DB$4&amp;$E229,FNOM&amp;FDATE,0),4)," ")</f>
        <v xml:space="preserve"> </v>
      </c>
      <c r="DD229" s="187">
        <f t="shared" si="556"/>
        <v>0</v>
      </c>
      <c r="DE229" s="188">
        <f>DD229</f>
        <v>0</v>
      </c>
      <c r="DF229" s="176" t="str">
        <f t="array" ref="DF229">IFERROR(INDEX(FDONN,MATCH($DF$4&amp;$E229,FNOM&amp;FDATE,0),3)," ")</f>
        <v xml:space="preserve"> </v>
      </c>
      <c r="DG229" s="178" t="str">
        <f t="array" ref="DG229">IFERROR(INDEX(FDONN,MATCH($DF$4&amp;$E229,FNOM&amp;FDATE,0),4)," ")</f>
        <v xml:space="preserve"> </v>
      </c>
      <c r="DH229" s="187">
        <f t="shared" si="557"/>
        <v>0</v>
      </c>
      <c r="DI229" s="188">
        <f>DH229</f>
        <v>0</v>
      </c>
      <c r="DJ229" s="176" t="str">
        <f t="array" ref="DJ229">IFERROR(INDEX(FDONN,MATCH($DJ$4&amp;$E229,FNOM&amp;FDATE,0),3)," ")</f>
        <v xml:space="preserve"> </v>
      </c>
      <c r="DK229" s="178" t="str">
        <f t="array" ref="DK229">IFERROR(INDEX(FDONN,MATCH($DJ$4&amp;$E229,FNOM&amp;FDATE,0),4)," ")</f>
        <v xml:space="preserve"> </v>
      </c>
      <c r="DL229" s="187">
        <f t="shared" si="558"/>
        <v>0</v>
      </c>
      <c r="DM229" s="188">
        <f>DL229</f>
        <v>0</v>
      </c>
      <c r="DN229" s="194" t="str">
        <f t="array" ref="DN229">IFERROR(INDEX(FDONN,MATCH($DN$4&amp;$E229,FNOM&amp;FDATE,0),3)," ")</f>
        <v xml:space="preserve"> </v>
      </c>
      <c r="DO229" s="178" t="str">
        <f t="array" ref="DO229">IFERROR(INDEX(FDONN,MATCH($DN$4&amp;$E229,FNOM&amp;FDATE,0),4)," ")</f>
        <v xml:space="preserve"> </v>
      </c>
      <c r="DP229" s="187">
        <f t="shared" si="559"/>
        <v>0</v>
      </c>
      <c r="DQ229" s="188">
        <f>DP229</f>
        <v>0</v>
      </c>
    </row>
    <row r="230" spans="1:121" ht="16.5" thickBot="1" x14ac:dyDescent="0.3">
      <c r="A230" s="97"/>
      <c r="B230" s="95">
        <f t="shared" si="525"/>
        <v>2</v>
      </c>
      <c r="C230" s="95">
        <f t="shared" si="526"/>
        <v>33</v>
      </c>
      <c r="D230" s="95">
        <f t="shared" si="527"/>
        <v>8</v>
      </c>
      <c r="E230" s="156">
        <f t="shared" si="530"/>
        <v>43690</v>
      </c>
      <c r="F230" s="176" t="str">
        <f t="array" ref="F230">IFERROR(INDEX(Etat!A:C,MATCH('2019'!$F$4:$I$4&amp;'2019'!$E230,FNOM&amp;FDATE,0),3)," ")</f>
        <v xml:space="preserve"> </v>
      </c>
      <c r="G230" s="178" t="str">
        <f t="array" ref="G230">IFERROR(INDEX(Etat!A:D,MATCH('2019'!$F$4:$I$4&amp;'2019'!$E230,FNOM&amp;FDATE,0),4)," ")</f>
        <v xml:space="preserve"> </v>
      </c>
      <c r="H230" s="187">
        <f t="shared" si="531"/>
        <v>0</v>
      </c>
      <c r="I230" s="188">
        <f t="shared" si="561"/>
        <v>0</v>
      </c>
      <c r="J230" s="176" t="str">
        <f t="array" ref="J230">IFERROR(INDEX(FDONN,MATCH($J$4&amp;$E230,FNOM&amp;FDATE,0),3)," ")</f>
        <v xml:space="preserve"> </v>
      </c>
      <c r="K230" s="178" t="str">
        <f t="array" ref="K230">IFERROR(INDEX(FDONN,MATCH($J$4&amp;$E230,FNOM&amp;FDATE,0),4)," ")</f>
        <v xml:space="preserve"> </v>
      </c>
      <c r="L230" s="187">
        <f t="shared" si="532"/>
        <v>0</v>
      </c>
      <c r="M230" s="188">
        <f t="shared" si="562"/>
        <v>0</v>
      </c>
      <c r="N230" s="176" t="str">
        <f t="array" ref="N230">IFERROR(INDEX(FDONN,MATCH($N$4&amp;$E230,FNOM&amp;FDATE,0),3)," ")</f>
        <v xml:space="preserve"> </v>
      </c>
      <c r="O230" s="178" t="str">
        <f t="array" ref="O230">IFERROR(INDEX(FDONN,MATCH($N$4&amp;$E230,FNOM&amp;FDATE,0),4)," ")</f>
        <v xml:space="preserve"> </v>
      </c>
      <c r="P230" s="187">
        <f t="shared" si="533"/>
        <v>0</v>
      </c>
      <c r="Q230" s="188">
        <f t="shared" si="563"/>
        <v>0</v>
      </c>
      <c r="R230" s="176" t="str">
        <f t="array" ref="R230">IFERROR(INDEX(FDONN,MATCH($R$4&amp;$E230,FNOM&amp;FDATE,0),3)," ")</f>
        <v xml:space="preserve"> </v>
      </c>
      <c r="S230" s="178" t="str">
        <f t="array" ref="S230">IFERROR(INDEX(FDONN,MATCH($R$4&amp;$E230,FNOM&amp;FDATE,0),4)," ")</f>
        <v xml:space="preserve"> </v>
      </c>
      <c r="T230" s="187">
        <f t="shared" si="534"/>
        <v>0</v>
      </c>
      <c r="U230" s="188">
        <f t="shared" si="564"/>
        <v>0</v>
      </c>
      <c r="V230" s="176" t="str">
        <f t="array" ref="V230">IFERROR(INDEX(FDONN,MATCH($V$4&amp;$E230,FNOM&amp;FDATE,0),3)," ")</f>
        <v xml:space="preserve"> </v>
      </c>
      <c r="W230" s="178" t="str">
        <f t="array" ref="W230">IFERROR(INDEX(FDONN,MATCH($V$4&amp;$E230,FNOM&amp;FDATE,0),4)," ")</f>
        <v xml:space="preserve"> </v>
      </c>
      <c r="X230" s="187">
        <f t="shared" si="535"/>
        <v>0</v>
      </c>
      <c r="Y230" s="188">
        <f t="shared" si="565"/>
        <v>0</v>
      </c>
      <c r="Z230" s="176" t="str">
        <f t="array" ref="Z230">IFERROR(INDEX(FDONN,MATCH($Z$4&amp;$E230,FNOM&amp;FDATE,0),3)," ")</f>
        <v xml:space="preserve"> </v>
      </c>
      <c r="AA230" s="178" t="str">
        <f t="array" ref="AA230">IFERROR(INDEX(FDONN,MATCH($Z$4&amp;$E230,FNOM&amp;FDATE,0),4)," ")</f>
        <v xml:space="preserve"> </v>
      </c>
      <c r="AB230" s="187">
        <f t="shared" si="536"/>
        <v>0</v>
      </c>
      <c r="AC230" s="188">
        <f t="shared" si="566"/>
        <v>0</v>
      </c>
      <c r="AD230" s="176" t="str">
        <f t="shared" si="528"/>
        <v xml:space="preserve"> </v>
      </c>
      <c r="AE230" s="178" t="str">
        <f t="shared" si="529"/>
        <v xml:space="preserve"> </v>
      </c>
      <c r="AF230" s="187">
        <f t="shared" si="537"/>
        <v>0</v>
      </c>
      <c r="AG230" s="188">
        <f t="shared" si="567"/>
        <v>0</v>
      </c>
      <c r="AH230" s="176" t="str">
        <f t="array" ref="AH230">IFERROR(INDEX(FDONN,MATCH($AH$4&amp;$E230,FNOM&amp;FDATE,0),3)," ")</f>
        <v xml:space="preserve"> </v>
      </c>
      <c r="AI230" s="178" t="str">
        <f t="array" ref="AI230">IFERROR(INDEX(FDONN,MATCH($AH$4&amp;$E230,FNOM&amp;FDATE,0),4)," ")</f>
        <v xml:space="preserve"> </v>
      </c>
      <c r="AJ230" s="187">
        <f t="shared" si="538"/>
        <v>0</v>
      </c>
      <c r="AK230" s="188">
        <f t="shared" si="568"/>
        <v>0</v>
      </c>
      <c r="AL230" s="176" t="str">
        <f t="array" ref="AL230">IFERROR(INDEX(FDONN,MATCH($AL$4&amp;$E230,FNOM&amp;FDATE,0),3)," ")</f>
        <v xml:space="preserve"> </v>
      </c>
      <c r="AM230" s="178" t="str">
        <f t="array" ref="AM230">IFERROR(INDEX(FDONN,MATCH($AL$4&amp;$E230,FNOM&amp;FDATE,0),4)," ")</f>
        <v xml:space="preserve"> </v>
      </c>
      <c r="AN230" s="187">
        <f t="shared" si="539"/>
        <v>0</v>
      </c>
      <c r="AO230" s="188">
        <f t="shared" si="569"/>
        <v>0</v>
      </c>
      <c r="AP230" s="176" t="str">
        <f t="array" ref="AP230">IFERROR(INDEX(FDONN,MATCH($AP$4&amp;$E230,FNOM&amp;FDATE,0),3)," ")</f>
        <v xml:space="preserve"> </v>
      </c>
      <c r="AQ230" s="178" t="str">
        <f t="array" ref="AQ230">IFERROR(INDEX(FDONN,MATCH($AP$4&amp;$E230,FNOM&amp;FDATE,0),4)," ")</f>
        <v xml:space="preserve"> </v>
      </c>
      <c r="AR230" s="187">
        <f t="shared" si="540"/>
        <v>0</v>
      </c>
      <c r="AS230" s="188">
        <f t="shared" si="570"/>
        <v>0</v>
      </c>
      <c r="AT230" s="176" t="str">
        <f t="array" ref="AT230">IFERROR(INDEX(FDONN,MATCH($AT$4&amp;$E230,FNOM&amp;FDATE,0),3)," ")</f>
        <v xml:space="preserve"> </v>
      </c>
      <c r="AU230" s="178" t="str">
        <f t="array" ref="AU230">IFERROR(INDEX(FDONN,MATCH($AT$4&amp;$E230,FNOM&amp;FDATE,0),4)," ")</f>
        <v xml:space="preserve"> </v>
      </c>
      <c r="AV230" s="187">
        <f t="shared" si="541"/>
        <v>0</v>
      </c>
      <c r="AW230" s="188">
        <f t="shared" si="571"/>
        <v>0</v>
      </c>
      <c r="AX230" s="176" t="str">
        <f t="array" ref="AX230">IFERROR(INDEX(FDONN,MATCH($AX$4&amp;$E230,FNOM&amp;FDATE,0),3)," ")</f>
        <v xml:space="preserve"> </v>
      </c>
      <c r="AY230" s="178" t="str">
        <f t="array" ref="AY230">IFERROR(INDEX(FDONN,MATCH($AX$4&amp;$E230,FNOM&amp;FDATE,0),4)," ")</f>
        <v xml:space="preserve"> </v>
      </c>
      <c r="AZ230" s="187">
        <f t="shared" si="542"/>
        <v>0</v>
      </c>
      <c r="BA230" s="188">
        <f t="shared" si="572"/>
        <v>0</v>
      </c>
      <c r="BB230" s="176" t="str">
        <f t="array" ref="BB230">IFERROR(INDEX(FDONN,MATCH($BB$4&amp;$E230,FNOM&amp;FDATE,0),3)," ")</f>
        <v xml:space="preserve"> </v>
      </c>
      <c r="BC230" s="178" t="str">
        <f t="array" ref="BC230">IFERROR(INDEX(FDONN,MATCH($BB$4&amp;$E230,FNOM&amp;FDATE,0),4)," ")</f>
        <v xml:space="preserve"> </v>
      </c>
      <c r="BD230" s="187">
        <f t="shared" si="543"/>
        <v>0</v>
      </c>
      <c r="BE230" s="188">
        <f t="shared" si="573"/>
        <v>0</v>
      </c>
      <c r="BF230" s="176" t="str">
        <f t="array" ref="BF230">IFERROR(INDEX(FDONN,MATCH($BF$4&amp;$E230,FNOM&amp;FDATE,0),3)," ")</f>
        <v xml:space="preserve"> </v>
      </c>
      <c r="BG230" s="178" t="str">
        <f t="array" ref="BG230">IFERROR(INDEX(FDONN,MATCH($BF$4&amp;$E230,FNOM&amp;FDATE,0),4)," ")</f>
        <v xml:space="preserve"> </v>
      </c>
      <c r="BH230" s="187">
        <f t="shared" si="544"/>
        <v>0</v>
      </c>
      <c r="BI230" s="188">
        <f t="shared" si="574"/>
        <v>0</v>
      </c>
      <c r="BJ230" s="176" t="str">
        <f t="array" ref="BJ230">IFERROR(INDEX(FDONN,MATCH($BJ$4&amp;$E230,FNOM&amp;FDATE,0),3)," ")</f>
        <v xml:space="preserve"> </v>
      </c>
      <c r="BK230" s="178" t="str">
        <f t="array" ref="BK230">IFERROR(INDEX(FDONN,MATCH($BJ$4&amp;$E230,FNOM&amp;FDATE,0),4)," ")</f>
        <v xml:space="preserve"> </v>
      </c>
      <c r="BL230" s="187">
        <f t="shared" si="545"/>
        <v>0</v>
      </c>
      <c r="BM230" s="188">
        <f t="shared" si="575"/>
        <v>0</v>
      </c>
      <c r="BN230" s="176" t="str">
        <f t="array" ref="BN230">IFERROR(INDEX(FDONN,MATCH($BN$4&amp;$E230,FNOM&amp;FDATE,0),3)," ")</f>
        <v xml:space="preserve"> </v>
      </c>
      <c r="BO230" s="178" t="str">
        <f t="array" ref="BO230">IFERROR(INDEX(FDONN,MATCH($BN$4&amp;$E230,FNOM&amp;FDATE,0),4)," ")</f>
        <v xml:space="preserve"> </v>
      </c>
      <c r="BP230" s="187">
        <f t="shared" si="546"/>
        <v>0</v>
      </c>
      <c r="BQ230" s="188">
        <f t="shared" si="576"/>
        <v>0</v>
      </c>
      <c r="BR230" s="176" t="str">
        <f t="array" ref="BR230">IFERROR(INDEX(FDONN,MATCH($BR$4&amp;$E230,FNOM&amp;FDATE,0),3)," ")</f>
        <v xml:space="preserve"> </v>
      </c>
      <c r="BS230" s="178" t="str">
        <f t="array" ref="BS230">IFERROR(INDEX(FDONN,MATCH($BR$4&amp;$E230,FNOM&amp;FDATE,0),4)," ")</f>
        <v xml:space="preserve"> </v>
      </c>
      <c r="BT230" s="187">
        <f t="shared" si="547"/>
        <v>0</v>
      </c>
      <c r="BU230" s="188">
        <f t="shared" si="577"/>
        <v>0</v>
      </c>
      <c r="BV230" s="176" t="str">
        <f t="array" ref="BV230">IFERROR(INDEX(FDONN,MATCH($BV$4&amp;$E230,FNOM&amp;FDATE,0),3)," ")</f>
        <v xml:space="preserve"> </v>
      </c>
      <c r="BW230" s="178" t="str">
        <f t="array" ref="BW230">IFERROR(INDEX(FDONN,MATCH($BV$4&amp;$E230,FNOM&amp;FDATE,0),4)," ")</f>
        <v xml:space="preserve"> </v>
      </c>
      <c r="BX230" s="187">
        <f t="shared" si="548"/>
        <v>0</v>
      </c>
      <c r="BY230" s="188">
        <f t="shared" si="578"/>
        <v>0</v>
      </c>
      <c r="BZ230" s="176" t="str">
        <f t="array" ref="BZ230">IFERROR(INDEX(FDONN,MATCH($BZ$4&amp;$E230,FNOM&amp;FDATE,0),3)," ")</f>
        <v xml:space="preserve"> </v>
      </c>
      <c r="CA230" s="178" t="str">
        <f t="array" ref="CA230">IFERROR(INDEX(FDONN,MATCH($BZ$4&amp;$E230,FNOM&amp;FDATE,0),4)," ")</f>
        <v xml:space="preserve"> </v>
      </c>
      <c r="CB230" s="187">
        <f t="shared" si="549"/>
        <v>0</v>
      </c>
      <c r="CC230" s="188">
        <f t="shared" si="579"/>
        <v>0</v>
      </c>
      <c r="CD230" s="176" t="str">
        <f t="array" ref="CD230">IFERROR(INDEX(FDONN,MATCH($CD$4&amp;$E230,FNOM&amp;FDATE,0),3)," ")</f>
        <v xml:space="preserve"> </v>
      </c>
      <c r="CE230" s="178" t="str">
        <f t="array" ref="CE230">IFERROR(INDEX(FDONN,MATCH($CD$4&amp;$E230,FNOM&amp;FDATE,0),4)," ")</f>
        <v xml:space="preserve"> </v>
      </c>
      <c r="CF230" s="187">
        <f t="shared" si="550"/>
        <v>0</v>
      </c>
      <c r="CG230" s="188">
        <f t="shared" si="580"/>
        <v>0</v>
      </c>
      <c r="CH230" s="176" t="str">
        <f t="array" ref="CH230">IFERROR(INDEX(FDONN,MATCH($CH$4&amp;$E230,FNOM&amp;FDATE,0),3)," ")</f>
        <v xml:space="preserve"> </v>
      </c>
      <c r="CI230" s="178" t="str">
        <f t="array" ref="CI230">IFERROR(INDEX(FDONN,MATCH($CH$4&amp;$E230,FNOM&amp;FDATE,0),4)," ")</f>
        <v xml:space="preserve"> </v>
      </c>
      <c r="CJ230" s="187">
        <f t="shared" si="551"/>
        <v>0</v>
      </c>
      <c r="CK230" s="188">
        <f t="shared" si="581"/>
        <v>0</v>
      </c>
      <c r="CL230" s="176" t="str">
        <f t="array" ref="CL230">IFERROR(INDEX(FDONN,MATCH($CL$4&amp;$E230,FNOM&amp;FDATE,0),3)," ")</f>
        <v xml:space="preserve"> </v>
      </c>
      <c r="CM230" s="178" t="str">
        <f t="array" ref="CM230">IFERROR(INDEX(FDONN,MATCH($CL$4&amp;$E230,FNOM&amp;FDATE,0),4)," ")</f>
        <v xml:space="preserve"> </v>
      </c>
      <c r="CN230" s="187">
        <f t="shared" si="552"/>
        <v>0</v>
      </c>
      <c r="CO230" s="188">
        <f t="shared" si="582"/>
        <v>0</v>
      </c>
      <c r="CP230" s="176" t="str">
        <f t="array" ref="CP230">IFERROR(INDEX(FDONN,MATCH($CP$4&amp;$E230,FNOM&amp;FDATE,0),3)," ")</f>
        <v xml:space="preserve"> </v>
      </c>
      <c r="CQ230" s="178" t="str">
        <f t="array" ref="CQ230">IFERROR(INDEX(FDONN,MATCH($CP$4&amp;$E230,FNOM&amp;FDATE,0),4)," ")</f>
        <v xml:space="preserve"> </v>
      </c>
      <c r="CR230" s="187">
        <f t="shared" si="553"/>
        <v>0</v>
      </c>
      <c r="CS230" s="188">
        <f t="shared" si="583"/>
        <v>0</v>
      </c>
      <c r="CT230" s="176" t="str">
        <f t="array" ref="CT230">IFERROR(INDEX(FDONN,MATCH($CT$4&amp;$E230,FNOM&amp;FDATE,0),3)," ")</f>
        <v xml:space="preserve"> </v>
      </c>
      <c r="CU230" s="178" t="str">
        <f t="array" ref="CU230">IFERROR(INDEX(FDONN,MATCH($CT$4&amp;$E230,FNOM&amp;FDATE,0),4)," ")</f>
        <v xml:space="preserve"> </v>
      </c>
      <c r="CV230" s="187">
        <f t="shared" si="554"/>
        <v>0</v>
      </c>
      <c r="CW230" s="188">
        <f t="shared" si="584"/>
        <v>0</v>
      </c>
      <c r="CX230" s="176" t="str">
        <f t="array" ref="CX230">IFERROR(INDEX(FDONN,MATCH($CX$4&amp;$E230,FNOM&amp;FDATE,0),3)," ")</f>
        <v xml:space="preserve"> </v>
      </c>
      <c r="CY230" s="178" t="str">
        <f t="array" ref="CY230">IFERROR(INDEX(FDONN,MATCH($CX$4&amp;$E230,FNOM&amp;FDATE,0),4)," ")</f>
        <v xml:space="preserve"> </v>
      </c>
      <c r="CZ230" s="187">
        <f t="shared" si="555"/>
        <v>0</v>
      </c>
      <c r="DA230" s="188">
        <f t="shared" si="585"/>
        <v>0</v>
      </c>
      <c r="DB230" s="176" t="str">
        <f t="array" ref="DB230">IFERROR(INDEX(FDONN,MATCH($DB$4&amp;$E230,FNOM&amp;FDATE,0),3)," ")</f>
        <v xml:space="preserve"> </v>
      </c>
      <c r="DC230" s="178" t="str">
        <f t="array" ref="DC230">IFERROR(INDEX(FDONN,MATCH($DB$4&amp;$E230,FNOM&amp;FDATE,0),4)," ")</f>
        <v xml:space="preserve"> </v>
      </c>
      <c r="DD230" s="187">
        <f t="shared" si="556"/>
        <v>0</v>
      </c>
      <c r="DE230" s="188">
        <f t="shared" si="586"/>
        <v>0</v>
      </c>
      <c r="DF230" s="176" t="str">
        <f t="array" ref="DF230">IFERROR(INDEX(FDONN,MATCH($DF$4&amp;$E230,FNOM&amp;FDATE,0),3)," ")</f>
        <v xml:space="preserve"> </v>
      </c>
      <c r="DG230" s="178" t="str">
        <f t="array" ref="DG230">IFERROR(INDEX(FDONN,MATCH($DF$4&amp;$E230,FNOM&amp;FDATE,0),4)," ")</f>
        <v xml:space="preserve"> </v>
      </c>
      <c r="DH230" s="187">
        <f t="shared" si="557"/>
        <v>0</v>
      </c>
      <c r="DI230" s="188">
        <f t="shared" si="587"/>
        <v>0</v>
      </c>
      <c r="DJ230" s="176" t="str">
        <f t="array" ref="DJ230">IFERROR(INDEX(FDONN,MATCH($DJ$4&amp;$E230,FNOM&amp;FDATE,0),3)," ")</f>
        <v xml:space="preserve"> </v>
      </c>
      <c r="DK230" s="178" t="str">
        <f t="array" ref="DK230">IFERROR(INDEX(FDONN,MATCH($DJ$4&amp;$E230,FNOM&amp;FDATE,0),4)," ")</f>
        <v xml:space="preserve"> </v>
      </c>
      <c r="DL230" s="187">
        <f t="shared" si="558"/>
        <v>0</v>
      </c>
      <c r="DM230" s="188">
        <f t="shared" si="588"/>
        <v>0</v>
      </c>
      <c r="DN230" s="194" t="str">
        <f t="array" ref="DN230">IFERROR(INDEX(FDONN,MATCH($DN$4&amp;$E230,FNOM&amp;FDATE,0),3)," ")</f>
        <v xml:space="preserve"> </v>
      </c>
      <c r="DO230" s="178" t="str">
        <f t="array" ref="DO230">IFERROR(INDEX(FDONN,MATCH($DN$4&amp;$E230,FNOM&amp;FDATE,0),4)," ")</f>
        <v xml:space="preserve"> </v>
      </c>
      <c r="DP230" s="187">
        <f t="shared" si="559"/>
        <v>0</v>
      </c>
      <c r="DQ230" s="188">
        <f t="shared" si="589"/>
        <v>0</v>
      </c>
    </row>
    <row r="231" spans="1:121" ht="16.5" thickBot="1" x14ac:dyDescent="0.3">
      <c r="A231" s="97"/>
      <c r="B231" s="95">
        <f t="shared" si="525"/>
        <v>3</v>
      </c>
      <c r="C231" s="95">
        <f t="shared" si="526"/>
        <v>33</v>
      </c>
      <c r="D231" s="95">
        <f t="shared" si="527"/>
        <v>8</v>
      </c>
      <c r="E231" s="156">
        <f t="shared" si="530"/>
        <v>43691</v>
      </c>
      <c r="F231" s="176" t="str">
        <f t="array" ref="F231">IFERROR(INDEX(Etat!A:C,MATCH('2019'!$F$4:$I$4&amp;'2019'!$E231,FNOM&amp;FDATE,0),3)," ")</f>
        <v xml:space="preserve"> </v>
      </c>
      <c r="G231" s="178" t="str">
        <f t="array" ref="G231">IFERROR(INDEX(Etat!A:D,MATCH('2019'!$F$4:$I$4&amp;'2019'!$E231,FNOM&amp;FDATE,0),4)," ")</f>
        <v xml:space="preserve"> </v>
      </c>
      <c r="H231" s="187">
        <f t="shared" si="531"/>
        <v>0</v>
      </c>
      <c r="I231" s="188">
        <f t="shared" si="561"/>
        <v>0</v>
      </c>
      <c r="J231" s="176" t="str">
        <f t="array" ref="J231">IFERROR(INDEX(FDONN,MATCH($J$4&amp;$E231,FNOM&amp;FDATE,0),3)," ")</f>
        <v xml:space="preserve"> </v>
      </c>
      <c r="K231" s="178" t="str">
        <f t="array" ref="K231">IFERROR(INDEX(FDONN,MATCH($J$4&amp;$E231,FNOM&amp;FDATE,0),4)," ")</f>
        <v xml:space="preserve"> </v>
      </c>
      <c r="L231" s="187">
        <f t="shared" si="532"/>
        <v>0</v>
      </c>
      <c r="M231" s="188">
        <f t="shared" si="562"/>
        <v>0</v>
      </c>
      <c r="N231" s="176" t="str">
        <f t="array" ref="N231">IFERROR(INDEX(FDONN,MATCH($N$4&amp;$E231,FNOM&amp;FDATE,0),3)," ")</f>
        <v xml:space="preserve"> </v>
      </c>
      <c r="O231" s="178" t="str">
        <f t="array" ref="O231">IFERROR(INDEX(FDONN,MATCH($N$4&amp;$E231,FNOM&amp;FDATE,0),4)," ")</f>
        <v xml:space="preserve"> </v>
      </c>
      <c r="P231" s="187">
        <f t="shared" si="533"/>
        <v>0</v>
      </c>
      <c r="Q231" s="188">
        <f t="shared" si="563"/>
        <v>0</v>
      </c>
      <c r="R231" s="176" t="str">
        <f t="array" ref="R231">IFERROR(INDEX(FDONN,MATCH($R$4&amp;$E231,FNOM&amp;FDATE,0),3)," ")</f>
        <v xml:space="preserve"> </v>
      </c>
      <c r="S231" s="178" t="str">
        <f t="array" ref="S231">IFERROR(INDEX(FDONN,MATCH($R$4&amp;$E231,FNOM&amp;FDATE,0),4)," ")</f>
        <v xml:space="preserve"> </v>
      </c>
      <c r="T231" s="187">
        <f t="shared" si="534"/>
        <v>0</v>
      </c>
      <c r="U231" s="188">
        <f t="shared" si="564"/>
        <v>0</v>
      </c>
      <c r="V231" s="176" t="str">
        <f t="array" ref="V231">IFERROR(INDEX(FDONN,MATCH($V$4&amp;$E231,FNOM&amp;FDATE,0),3)," ")</f>
        <v xml:space="preserve"> </v>
      </c>
      <c r="W231" s="178" t="str">
        <f t="array" ref="W231">IFERROR(INDEX(FDONN,MATCH($V$4&amp;$E231,FNOM&amp;FDATE,0),4)," ")</f>
        <v xml:space="preserve"> </v>
      </c>
      <c r="X231" s="187">
        <f t="shared" si="535"/>
        <v>0</v>
      </c>
      <c r="Y231" s="188">
        <f t="shared" si="565"/>
        <v>0</v>
      </c>
      <c r="Z231" s="176" t="str">
        <f t="array" ref="Z231">IFERROR(INDEX(FDONN,MATCH($Z$4&amp;$E231,FNOM&amp;FDATE,0),3)," ")</f>
        <v xml:space="preserve"> </v>
      </c>
      <c r="AA231" s="178" t="str">
        <f t="array" ref="AA231">IFERROR(INDEX(FDONN,MATCH($Z$4&amp;$E231,FNOM&amp;FDATE,0),4)," ")</f>
        <v xml:space="preserve"> </v>
      </c>
      <c r="AB231" s="187">
        <f t="shared" si="536"/>
        <v>0</v>
      </c>
      <c r="AC231" s="188">
        <f t="shared" si="566"/>
        <v>0</v>
      </c>
      <c r="AD231" s="176" t="str">
        <f t="shared" si="528"/>
        <v xml:space="preserve"> </v>
      </c>
      <c r="AE231" s="178" t="str">
        <f t="shared" si="529"/>
        <v xml:space="preserve"> </v>
      </c>
      <c r="AF231" s="187">
        <f t="shared" si="537"/>
        <v>0</v>
      </c>
      <c r="AG231" s="188">
        <f t="shared" si="567"/>
        <v>0</v>
      </c>
      <c r="AH231" s="176" t="str">
        <f t="array" ref="AH231">IFERROR(INDEX(FDONN,MATCH($AH$4&amp;$E231,FNOM&amp;FDATE,0),3)," ")</f>
        <v xml:space="preserve"> </v>
      </c>
      <c r="AI231" s="178" t="str">
        <f t="array" ref="AI231">IFERROR(INDEX(FDONN,MATCH($AH$4&amp;$E231,FNOM&amp;FDATE,0),4)," ")</f>
        <v xml:space="preserve"> </v>
      </c>
      <c r="AJ231" s="187">
        <f t="shared" si="538"/>
        <v>0</v>
      </c>
      <c r="AK231" s="188">
        <f t="shared" si="568"/>
        <v>0</v>
      </c>
      <c r="AL231" s="176" t="str">
        <f t="array" ref="AL231">IFERROR(INDEX(FDONN,MATCH($AL$4&amp;$E231,FNOM&amp;FDATE,0),3)," ")</f>
        <v xml:space="preserve"> </v>
      </c>
      <c r="AM231" s="178" t="str">
        <f t="array" ref="AM231">IFERROR(INDEX(FDONN,MATCH($AL$4&amp;$E231,FNOM&amp;FDATE,0),4)," ")</f>
        <v xml:space="preserve"> </v>
      </c>
      <c r="AN231" s="187">
        <f t="shared" si="539"/>
        <v>0</v>
      </c>
      <c r="AO231" s="188">
        <f t="shared" si="569"/>
        <v>0</v>
      </c>
      <c r="AP231" s="176" t="str">
        <f t="array" ref="AP231">IFERROR(INDEX(FDONN,MATCH($AP$4&amp;$E231,FNOM&amp;FDATE,0),3)," ")</f>
        <v xml:space="preserve"> </v>
      </c>
      <c r="AQ231" s="178" t="str">
        <f t="array" ref="AQ231">IFERROR(INDEX(FDONN,MATCH($AP$4&amp;$E231,FNOM&amp;FDATE,0),4)," ")</f>
        <v xml:space="preserve"> </v>
      </c>
      <c r="AR231" s="187">
        <f t="shared" si="540"/>
        <v>0</v>
      </c>
      <c r="AS231" s="188">
        <f t="shared" si="570"/>
        <v>0</v>
      </c>
      <c r="AT231" s="176" t="str">
        <f t="array" ref="AT231">IFERROR(INDEX(FDONN,MATCH($AT$4&amp;$E231,FNOM&amp;FDATE,0),3)," ")</f>
        <v xml:space="preserve"> </v>
      </c>
      <c r="AU231" s="178" t="str">
        <f t="array" ref="AU231">IFERROR(INDEX(FDONN,MATCH($AT$4&amp;$E231,FNOM&amp;FDATE,0),4)," ")</f>
        <v xml:space="preserve"> </v>
      </c>
      <c r="AV231" s="187">
        <f t="shared" si="541"/>
        <v>0</v>
      </c>
      <c r="AW231" s="188">
        <f t="shared" si="571"/>
        <v>0</v>
      </c>
      <c r="AX231" s="176" t="str">
        <f t="array" ref="AX231">IFERROR(INDEX(FDONN,MATCH($AX$4&amp;$E231,FNOM&amp;FDATE,0),3)," ")</f>
        <v xml:space="preserve"> </v>
      </c>
      <c r="AY231" s="178" t="str">
        <f t="array" ref="AY231">IFERROR(INDEX(FDONN,MATCH($AX$4&amp;$E231,FNOM&amp;FDATE,0),4)," ")</f>
        <v xml:space="preserve"> </v>
      </c>
      <c r="AZ231" s="187">
        <f t="shared" si="542"/>
        <v>0</v>
      </c>
      <c r="BA231" s="188">
        <f t="shared" si="572"/>
        <v>0</v>
      </c>
      <c r="BB231" s="176" t="str">
        <f t="array" ref="BB231">IFERROR(INDEX(FDONN,MATCH($BB$4&amp;$E231,FNOM&amp;FDATE,0),3)," ")</f>
        <v xml:space="preserve"> </v>
      </c>
      <c r="BC231" s="178" t="str">
        <f t="array" ref="BC231">IFERROR(INDEX(FDONN,MATCH($BB$4&amp;$E231,FNOM&amp;FDATE,0),4)," ")</f>
        <v xml:space="preserve"> </v>
      </c>
      <c r="BD231" s="187">
        <f t="shared" si="543"/>
        <v>0</v>
      </c>
      <c r="BE231" s="188">
        <f t="shared" si="573"/>
        <v>0</v>
      </c>
      <c r="BF231" s="176" t="str">
        <f t="array" ref="BF231">IFERROR(INDEX(FDONN,MATCH($BF$4&amp;$E231,FNOM&amp;FDATE,0),3)," ")</f>
        <v xml:space="preserve"> </v>
      </c>
      <c r="BG231" s="178" t="str">
        <f t="array" ref="BG231">IFERROR(INDEX(FDONN,MATCH($BF$4&amp;$E231,FNOM&amp;FDATE,0),4)," ")</f>
        <v xml:space="preserve"> </v>
      </c>
      <c r="BH231" s="187">
        <f t="shared" si="544"/>
        <v>0</v>
      </c>
      <c r="BI231" s="188">
        <f t="shared" si="574"/>
        <v>0</v>
      </c>
      <c r="BJ231" s="176" t="str">
        <f t="array" ref="BJ231">IFERROR(INDEX(FDONN,MATCH($BJ$4&amp;$E231,FNOM&amp;FDATE,0),3)," ")</f>
        <v xml:space="preserve"> </v>
      </c>
      <c r="BK231" s="178" t="str">
        <f t="array" ref="BK231">IFERROR(INDEX(FDONN,MATCH($BJ$4&amp;$E231,FNOM&amp;FDATE,0),4)," ")</f>
        <v xml:space="preserve"> </v>
      </c>
      <c r="BL231" s="187">
        <f t="shared" si="545"/>
        <v>0</v>
      </c>
      <c r="BM231" s="188">
        <f t="shared" si="575"/>
        <v>0</v>
      </c>
      <c r="BN231" s="176" t="str">
        <f t="array" ref="BN231">IFERROR(INDEX(FDONN,MATCH($BN$4&amp;$E231,FNOM&amp;FDATE,0),3)," ")</f>
        <v xml:space="preserve"> </v>
      </c>
      <c r="BO231" s="178" t="str">
        <f t="array" ref="BO231">IFERROR(INDEX(FDONN,MATCH($BN$4&amp;$E231,FNOM&amp;FDATE,0),4)," ")</f>
        <v xml:space="preserve"> </v>
      </c>
      <c r="BP231" s="187">
        <f t="shared" si="546"/>
        <v>0</v>
      </c>
      <c r="BQ231" s="188">
        <f t="shared" si="576"/>
        <v>0</v>
      </c>
      <c r="BR231" s="176" t="str">
        <f t="array" ref="BR231">IFERROR(INDEX(FDONN,MATCH($BR$4&amp;$E231,FNOM&amp;FDATE,0),3)," ")</f>
        <v xml:space="preserve"> </v>
      </c>
      <c r="BS231" s="178" t="str">
        <f t="array" ref="BS231">IFERROR(INDEX(FDONN,MATCH($BR$4&amp;$E231,FNOM&amp;FDATE,0),4)," ")</f>
        <v xml:space="preserve"> </v>
      </c>
      <c r="BT231" s="187">
        <f t="shared" si="547"/>
        <v>0</v>
      </c>
      <c r="BU231" s="188">
        <f t="shared" si="577"/>
        <v>0</v>
      </c>
      <c r="BV231" s="176" t="str">
        <f t="array" ref="BV231">IFERROR(INDEX(FDONN,MATCH($BV$4&amp;$E231,FNOM&amp;FDATE,0),3)," ")</f>
        <v xml:space="preserve"> </v>
      </c>
      <c r="BW231" s="178" t="str">
        <f t="array" ref="BW231">IFERROR(INDEX(FDONN,MATCH($BV$4&amp;$E231,FNOM&amp;FDATE,0),4)," ")</f>
        <v xml:space="preserve"> </v>
      </c>
      <c r="BX231" s="187">
        <f t="shared" si="548"/>
        <v>0</v>
      </c>
      <c r="BY231" s="188">
        <f t="shared" si="578"/>
        <v>0</v>
      </c>
      <c r="BZ231" s="176" t="str">
        <f t="array" ref="BZ231">IFERROR(INDEX(FDONN,MATCH($BZ$4&amp;$E231,FNOM&amp;FDATE,0),3)," ")</f>
        <v xml:space="preserve"> </v>
      </c>
      <c r="CA231" s="178" t="str">
        <f t="array" ref="CA231">IFERROR(INDEX(FDONN,MATCH($BZ$4&amp;$E231,FNOM&amp;FDATE,0),4)," ")</f>
        <v xml:space="preserve"> </v>
      </c>
      <c r="CB231" s="187">
        <f t="shared" si="549"/>
        <v>0</v>
      </c>
      <c r="CC231" s="188">
        <f t="shared" si="579"/>
        <v>0</v>
      </c>
      <c r="CD231" s="176" t="str">
        <f t="array" ref="CD231">IFERROR(INDEX(FDONN,MATCH($CD$4&amp;$E231,FNOM&amp;FDATE,0),3)," ")</f>
        <v xml:space="preserve"> </v>
      </c>
      <c r="CE231" s="178" t="str">
        <f t="array" ref="CE231">IFERROR(INDEX(FDONN,MATCH($CD$4&amp;$E231,FNOM&amp;FDATE,0),4)," ")</f>
        <v xml:space="preserve"> </v>
      </c>
      <c r="CF231" s="187">
        <f t="shared" si="550"/>
        <v>0</v>
      </c>
      <c r="CG231" s="188">
        <f t="shared" si="580"/>
        <v>0</v>
      </c>
      <c r="CH231" s="176" t="str">
        <f t="array" ref="CH231">IFERROR(INDEX(FDONN,MATCH($CH$4&amp;$E231,FNOM&amp;FDATE,0),3)," ")</f>
        <v xml:space="preserve"> </v>
      </c>
      <c r="CI231" s="178" t="str">
        <f t="array" ref="CI231">IFERROR(INDEX(FDONN,MATCH($CH$4&amp;$E231,FNOM&amp;FDATE,0),4)," ")</f>
        <v xml:space="preserve"> </v>
      </c>
      <c r="CJ231" s="187">
        <f t="shared" si="551"/>
        <v>0</v>
      </c>
      <c r="CK231" s="188">
        <f t="shared" si="581"/>
        <v>0</v>
      </c>
      <c r="CL231" s="176" t="str">
        <f t="array" ref="CL231">IFERROR(INDEX(FDONN,MATCH($CL$4&amp;$E231,FNOM&amp;FDATE,0),3)," ")</f>
        <v xml:space="preserve"> </v>
      </c>
      <c r="CM231" s="178" t="str">
        <f t="array" ref="CM231">IFERROR(INDEX(FDONN,MATCH($CL$4&amp;$E231,FNOM&amp;FDATE,0),4)," ")</f>
        <v xml:space="preserve"> </v>
      </c>
      <c r="CN231" s="187">
        <f t="shared" si="552"/>
        <v>0</v>
      </c>
      <c r="CO231" s="188">
        <f t="shared" si="582"/>
        <v>0</v>
      </c>
      <c r="CP231" s="176" t="str">
        <f t="array" ref="CP231">IFERROR(INDEX(FDONN,MATCH($CP$4&amp;$E231,FNOM&amp;FDATE,0),3)," ")</f>
        <v xml:space="preserve"> </v>
      </c>
      <c r="CQ231" s="178" t="str">
        <f t="array" ref="CQ231">IFERROR(INDEX(FDONN,MATCH($CP$4&amp;$E231,FNOM&amp;FDATE,0),4)," ")</f>
        <v xml:space="preserve"> </v>
      </c>
      <c r="CR231" s="187">
        <f t="shared" si="553"/>
        <v>0</v>
      </c>
      <c r="CS231" s="188">
        <f t="shared" si="583"/>
        <v>0</v>
      </c>
      <c r="CT231" s="176" t="str">
        <f t="array" ref="CT231">IFERROR(INDEX(FDONN,MATCH($CT$4&amp;$E231,FNOM&amp;FDATE,0),3)," ")</f>
        <v xml:space="preserve"> </v>
      </c>
      <c r="CU231" s="178" t="str">
        <f t="array" ref="CU231">IFERROR(INDEX(FDONN,MATCH($CT$4&amp;$E231,FNOM&amp;FDATE,0),4)," ")</f>
        <v xml:space="preserve"> </v>
      </c>
      <c r="CV231" s="187">
        <f t="shared" si="554"/>
        <v>0</v>
      </c>
      <c r="CW231" s="188">
        <f t="shared" si="584"/>
        <v>0</v>
      </c>
      <c r="CX231" s="176" t="str">
        <f t="array" ref="CX231">IFERROR(INDEX(FDONN,MATCH($CX$4&amp;$E231,FNOM&amp;FDATE,0),3)," ")</f>
        <v xml:space="preserve"> </v>
      </c>
      <c r="CY231" s="178" t="str">
        <f t="array" ref="CY231">IFERROR(INDEX(FDONN,MATCH($CX$4&amp;$E231,FNOM&amp;FDATE,0),4)," ")</f>
        <v xml:space="preserve"> </v>
      </c>
      <c r="CZ231" s="187">
        <f t="shared" si="555"/>
        <v>0</v>
      </c>
      <c r="DA231" s="188">
        <f t="shared" si="585"/>
        <v>0</v>
      </c>
      <c r="DB231" s="176" t="str">
        <f t="array" ref="DB231">IFERROR(INDEX(FDONN,MATCH($DB$4&amp;$E231,FNOM&amp;FDATE,0),3)," ")</f>
        <v xml:space="preserve"> </v>
      </c>
      <c r="DC231" s="178" t="str">
        <f t="array" ref="DC231">IFERROR(INDEX(FDONN,MATCH($DB$4&amp;$E231,FNOM&amp;FDATE,0),4)," ")</f>
        <v xml:space="preserve"> </v>
      </c>
      <c r="DD231" s="187">
        <f t="shared" si="556"/>
        <v>0</v>
      </c>
      <c r="DE231" s="188">
        <f t="shared" si="586"/>
        <v>0</v>
      </c>
      <c r="DF231" s="176" t="str">
        <f t="array" ref="DF231">IFERROR(INDEX(FDONN,MATCH($DF$4&amp;$E231,FNOM&amp;FDATE,0),3)," ")</f>
        <v xml:space="preserve"> </v>
      </c>
      <c r="DG231" s="178" t="str">
        <f t="array" ref="DG231">IFERROR(INDEX(FDONN,MATCH($DF$4&amp;$E231,FNOM&amp;FDATE,0),4)," ")</f>
        <v xml:space="preserve"> </v>
      </c>
      <c r="DH231" s="187">
        <f t="shared" si="557"/>
        <v>0</v>
      </c>
      <c r="DI231" s="188">
        <f t="shared" si="587"/>
        <v>0</v>
      </c>
      <c r="DJ231" s="176" t="str">
        <f t="array" ref="DJ231">IFERROR(INDEX(FDONN,MATCH($DJ$4&amp;$E231,FNOM&amp;FDATE,0),3)," ")</f>
        <v xml:space="preserve"> </v>
      </c>
      <c r="DK231" s="178" t="str">
        <f t="array" ref="DK231">IFERROR(INDEX(FDONN,MATCH($DJ$4&amp;$E231,FNOM&amp;FDATE,0),4)," ")</f>
        <v xml:space="preserve"> </v>
      </c>
      <c r="DL231" s="187">
        <f t="shared" si="558"/>
        <v>0</v>
      </c>
      <c r="DM231" s="188">
        <f t="shared" si="588"/>
        <v>0</v>
      </c>
      <c r="DN231" s="194" t="str">
        <f t="array" ref="DN231">IFERROR(INDEX(FDONN,MATCH($DN$4&amp;$E231,FNOM&amp;FDATE,0),3)," ")</f>
        <v xml:space="preserve"> </v>
      </c>
      <c r="DO231" s="178" t="str">
        <f t="array" ref="DO231">IFERROR(INDEX(FDONN,MATCH($DN$4&amp;$E231,FNOM&amp;FDATE,0),4)," ")</f>
        <v xml:space="preserve"> </v>
      </c>
      <c r="DP231" s="187">
        <f t="shared" si="559"/>
        <v>0</v>
      </c>
      <c r="DQ231" s="188">
        <f t="shared" si="589"/>
        <v>0</v>
      </c>
    </row>
    <row r="232" spans="1:121" ht="16.5" thickBot="1" x14ac:dyDescent="0.3">
      <c r="A232" s="97"/>
      <c r="B232" s="95">
        <f t="shared" si="525"/>
        <v>4</v>
      </c>
      <c r="C232" s="95">
        <f t="shared" si="526"/>
        <v>33</v>
      </c>
      <c r="D232" s="95">
        <f t="shared" si="527"/>
        <v>8</v>
      </c>
      <c r="E232" s="156">
        <f t="shared" si="530"/>
        <v>43692</v>
      </c>
      <c r="F232" s="176" t="str">
        <f t="array" ref="F232">IFERROR(INDEX(Etat!A:C,MATCH('2019'!$F$4:$I$4&amp;'2019'!$E232,FNOM&amp;FDATE,0),3)," ")</f>
        <v xml:space="preserve"> </v>
      </c>
      <c r="G232" s="178" t="str">
        <f t="array" ref="G232">IFERROR(INDEX(Etat!A:D,MATCH('2019'!$F$4:$I$4&amp;'2019'!$E232,FNOM&amp;FDATE,0),4)," ")</f>
        <v xml:space="preserve"> </v>
      </c>
      <c r="H232" s="187">
        <f t="shared" si="531"/>
        <v>0</v>
      </c>
      <c r="I232" s="188">
        <f t="shared" si="561"/>
        <v>0</v>
      </c>
      <c r="J232" s="176" t="str">
        <f t="array" ref="J232">IFERROR(INDEX(FDONN,MATCH($J$4&amp;$E232,FNOM&amp;FDATE,0),3)," ")</f>
        <v xml:space="preserve"> </v>
      </c>
      <c r="K232" s="178" t="str">
        <f t="array" ref="K232">IFERROR(INDEX(FDONN,MATCH($J$4&amp;$E232,FNOM&amp;FDATE,0),4)," ")</f>
        <v xml:space="preserve"> </v>
      </c>
      <c r="L232" s="187">
        <f t="shared" si="532"/>
        <v>0</v>
      </c>
      <c r="M232" s="188">
        <f t="shared" si="562"/>
        <v>0</v>
      </c>
      <c r="N232" s="176" t="str">
        <f t="array" ref="N232">IFERROR(INDEX(FDONN,MATCH($N$4&amp;$E232,FNOM&amp;FDATE,0),3)," ")</f>
        <v xml:space="preserve"> </v>
      </c>
      <c r="O232" s="178" t="str">
        <f t="array" ref="O232">IFERROR(INDEX(FDONN,MATCH($N$4&amp;$E232,FNOM&amp;FDATE,0),4)," ")</f>
        <v xml:space="preserve"> </v>
      </c>
      <c r="P232" s="187">
        <f t="shared" si="533"/>
        <v>0</v>
      </c>
      <c r="Q232" s="188">
        <f t="shared" si="563"/>
        <v>0</v>
      </c>
      <c r="R232" s="176" t="str">
        <f t="array" ref="R232">IFERROR(INDEX(FDONN,MATCH($R$4&amp;$E232,FNOM&amp;FDATE,0),3)," ")</f>
        <v xml:space="preserve"> </v>
      </c>
      <c r="S232" s="178" t="str">
        <f t="array" ref="S232">IFERROR(INDEX(FDONN,MATCH($R$4&amp;$E232,FNOM&amp;FDATE,0),4)," ")</f>
        <v xml:space="preserve"> </v>
      </c>
      <c r="T232" s="187">
        <f t="shared" si="534"/>
        <v>0</v>
      </c>
      <c r="U232" s="188">
        <f t="shared" si="564"/>
        <v>0</v>
      </c>
      <c r="V232" s="176" t="str">
        <f t="array" ref="V232">IFERROR(INDEX(FDONN,MATCH($V$4&amp;$E232,FNOM&amp;FDATE,0),3)," ")</f>
        <v xml:space="preserve"> </v>
      </c>
      <c r="W232" s="178" t="str">
        <f t="array" ref="W232">IFERROR(INDEX(FDONN,MATCH($V$4&amp;$E232,FNOM&amp;FDATE,0),4)," ")</f>
        <v xml:space="preserve"> </v>
      </c>
      <c r="X232" s="187">
        <f t="shared" si="535"/>
        <v>0</v>
      </c>
      <c r="Y232" s="188">
        <f t="shared" si="565"/>
        <v>0</v>
      </c>
      <c r="Z232" s="176" t="str">
        <f t="array" ref="Z232">IFERROR(INDEX(FDONN,MATCH($Z$4&amp;$E232,FNOM&amp;FDATE,0),3)," ")</f>
        <v xml:space="preserve"> </v>
      </c>
      <c r="AA232" s="178" t="str">
        <f t="array" ref="AA232">IFERROR(INDEX(FDONN,MATCH($Z$4&amp;$E232,FNOM&amp;FDATE,0),4)," ")</f>
        <v xml:space="preserve"> </v>
      </c>
      <c r="AB232" s="187">
        <f t="shared" si="536"/>
        <v>0</v>
      </c>
      <c r="AC232" s="188">
        <f t="shared" si="566"/>
        <v>0</v>
      </c>
      <c r="AD232" s="176" t="str">
        <f t="shared" si="528"/>
        <v xml:space="preserve"> </v>
      </c>
      <c r="AE232" s="178" t="str">
        <f t="shared" si="529"/>
        <v xml:space="preserve"> </v>
      </c>
      <c r="AF232" s="187">
        <f t="shared" si="537"/>
        <v>0</v>
      </c>
      <c r="AG232" s="188">
        <f t="shared" si="567"/>
        <v>0</v>
      </c>
      <c r="AH232" s="176" t="str">
        <f t="array" ref="AH232">IFERROR(INDEX(FDONN,MATCH($AH$4&amp;$E232,FNOM&amp;FDATE,0),3)," ")</f>
        <v xml:space="preserve"> </v>
      </c>
      <c r="AI232" s="178" t="str">
        <f t="array" ref="AI232">IFERROR(INDEX(FDONN,MATCH($AH$4&amp;$E232,FNOM&amp;FDATE,0),4)," ")</f>
        <v xml:space="preserve"> </v>
      </c>
      <c r="AJ232" s="187">
        <f t="shared" si="538"/>
        <v>0</v>
      </c>
      <c r="AK232" s="188">
        <f t="shared" si="568"/>
        <v>0</v>
      </c>
      <c r="AL232" s="176" t="str">
        <f t="array" ref="AL232">IFERROR(INDEX(FDONN,MATCH($AL$4&amp;$E232,FNOM&amp;FDATE,0),3)," ")</f>
        <v xml:space="preserve"> </v>
      </c>
      <c r="AM232" s="178" t="str">
        <f t="array" ref="AM232">IFERROR(INDEX(FDONN,MATCH($AL$4&amp;$E232,FNOM&amp;FDATE,0),4)," ")</f>
        <v xml:space="preserve"> </v>
      </c>
      <c r="AN232" s="187">
        <f t="shared" si="539"/>
        <v>0</v>
      </c>
      <c r="AO232" s="188">
        <f t="shared" si="569"/>
        <v>0</v>
      </c>
      <c r="AP232" s="176" t="str">
        <f t="array" ref="AP232">IFERROR(INDEX(FDONN,MATCH($AP$4&amp;$E232,FNOM&amp;FDATE,0),3)," ")</f>
        <v xml:space="preserve"> </v>
      </c>
      <c r="AQ232" s="178" t="str">
        <f t="array" ref="AQ232">IFERROR(INDEX(FDONN,MATCH($AP$4&amp;$E232,FNOM&amp;FDATE,0),4)," ")</f>
        <v xml:space="preserve"> </v>
      </c>
      <c r="AR232" s="187">
        <f t="shared" si="540"/>
        <v>0</v>
      </c>
      <c r="AS232" s="188">
        <f t="shared" si="570"/>
        <v>0</v>
      </c>
      <c r="AT232" s="176" t="str">
        <f t="array" ref="AT232">IFERROR(INDEX(FDONN,MATCH($AT$4&amp;$E232,FNOM&amp;FDATE,0),3)," ")</f>
        <v xml:space="preserve"> </v>
      </c>
      <c r="AU232" s="178" t="str">
        <f t="array" ref="AU232">IFERROR(INDEX(FDONN,MATCH($AT$4&amp;$E232,FNOM&amp;FDATE,0),4)," ")</f>
        <v xml:space="preserve"> </v>
      </c>
      <c r="AV232" s="187">
        <f t="shared" si="541"/>
        <v>0</v>
      </c>
      <c r="AW232" s="188">
        <f t="shared" si="571"/>
        <v>0</v>
      </c>
      <c r="AX232" s="176" t="str">
        <f t="array" ref="AX232">IFERROR(INDEX(FDONN,MATCH($AX$4&amp;$E232,FNOM&amp;FDATE,0),3)," ")</f>
        <v xml:space="preserve"> </v>
      </c>
      <c r="AY232" s="178" t="str">
        <f t="array" ref="AY232">IFERROR(INDEX(FDONN,MATCH($AX$4&amp;$E232,FNOM&amp;FDATE,0),4)," ")</f>
        <v xml:space="preserve"> </v>
      </c>
      <c r="AZ232" s="187">
        <f t="shared" si="542"/>
        <v>0</v>
      </c>
      <c r="BA232" s="188">
        <f t="shared" si="572"/>
        <v>0</v>
      </c>
      <c r="BB232" s="176" t="str">
        <f t="array" ref="BB232">IFERROR(INDEX(FDONN,MATCH($BB$4&amp;$E232,FNOM&amp;FDATE,0),3)," ")</f>
        <v xml:space="preserve"> </v>
      </c>
      <c r="BC232" s="178" t="str">
        <f t="array" ref="BC232">IFERROR(INDEX(FDONN,MATCH($BB$4&amp;$E232,FNOM&amp;FDATE,0),4)," ")</f>
        <v xml:space="preserve"> </v>
      </c>
      <c r="BD232" s="187">
        <f t="shared" si="543"/>
        <v>0</v>
      </c>
      <c r="BE232" s="188">
        <f t="shared" si="573"/>
        <v>0</v>
      </c>
      <c r="BF232" s="176" t="str">
        <f t="array" ref="BF232">IFERROR(INDEX(FDONN,MATCH($BF$4&amp;$E232,FNOM&amp;FDATE,0),3)," ")</f>
        <v xml:space="preserve"> </v>
      </c>
      <c r="BG232" s="178" t="str">
        <f t="array" ref="BG232">IFERROR(INDEX(FDONN,MATCH($BF$4&amp;$E232,FNOM&amp;FDATE,0),4)," ")</f>
        <v xml:space="preserve"> </v>
      </c>
      <c r="BH232" s="187">
        <f t="shared" si="544"/>
        <v>0</v>
      </c>
      <c r="BI232" s="188">
        <f t="shared" si="574"/>
        <v>0</v>
      </c>
      <c r="BJ232" s="176" t="str">
        <f t="array" ref="BJ232">IFERROR(INDEX(FDONN,MATCH($BJ$4&amp;$E232,FNOM&amp;FDATE,0),3)," ")</f>
        <v xml:space="preserve"> </v>
      </c>
      <c r="BK232" s="178" t="str">
        <f t="array" ref="BK232">IFERROR(INDEX(FDONN,MATCH($BJ$4&amp;$E232,FNOM&amp;FDATE,0),4)," ")</f>
        <v xml:space="preserve"> </v>
      </c>
      <c r="BL232" s="187">
        <f t="shared" si="545"/>
        <v>0</v>
      </c>
      <c r="BM232" s="188">
        <f t="shared" si="575"/>
        <v>0</v>
      </c>
      <c r="BN232" s="176" t="str">
        <f t="array" ref="BN232">IFERROR(INDEX(FDONN,MATCH($BN$4&amp;$E232,FNOM&amp;FDATE,0),3)," ")</f>
        <v xml:space="preserve"> </v>
      </c>
      <c r="BO232" s="178" t="str">
        <f t="array" ref="BO232">IFERROR(INDEX(FDONN,MATCH($BN$4&amp;$E232,FNOM&amp;FDATE,0),4)," ")</f>
        <v xml:space="preserve"> </v>
      </c>
      <c r="BP232" s="187">
        <f t="shared" si="546"/>
        <v>0</v>
      </c>
      <c r="BQ232" s="188">
        <f t="shared" si="576"/>
        <v>0</v>
      </c>
      <c r="BR232" s="176" t="str">
        <f t="array" ref="BR232">IFERROR(INDEX(FDONN,MATCH($BR$4&amp;$E232,FNOM&amp;FDATE,0),3)," ")</f>
        <v xml:space="preserve"> </v>
      </c>
      <c r="BS232" s="178" t="str">
        <f t="array" ref="BS232">IFERROR(INDEX(FDONN,MATCH($BR$4&amp;$E232,FNOM&amp;FDATE,0),4)," ")</f>
        <v xml:space="preserve"> </v>
      </c>
      <c r="BT232" s="187">
        <f t="shared" si="547"/>
        <v>0</v>
      </c>
      <c r="BU232" s="188">
        <f t="shared" si="577"/>
        <v>0</v>
      </c>
      <c r="BV232" s="176" t="str">
        <f t="array" ref="BV232">IFERROR(INDEX(FDONN,MATCH($BV$4&amp;$E232,FNOM&amp;FDATE,0),3)," ")</f>
        <v xml:space="preserve"> </v>
      </c>
      <c r="BW232" s="178" t="str">
        <f t="array" ref="BW232">IFERROR(INDEX(FDONN,MATCH($BV$4&amp;$E232,FNOM&amp;FDATE,0),4)," ")</f>
        <v xml:space="preserve"> </v>
      </c>
      <c r="BX232" s="187">
        <f t="shared" si="548"/>
        <v>0</v>
      </c>
      <c r="BY232" s="188">
        <f t="shared" si="578"/>
        <v>0</v>
      </c>
      <c r="BZ232" s="176" t="str">
        <f t="array" ref="BZ232">IFERROR(INDEX(FDONN,MATCH($BZ$4&amp;$E232,FNOM&amp;FDATE,0),3)," ")</f>
        <v xml:space="preserve"> </v>
      </c>
      <c r="CA232" s="178" t="str">
        <f t="array" ref="CA232">IFERROR(INDEX(FDONN,MATCH($BZ$4&amp;$E232,FNOM&amp;FDATE,0),4)," ")</f>
        <v xml:space="preserve"> </v>
      </c>
      <c r="CB232" s="187">
        <f t="shared" si="549"/>
        <v>0</v>
      </c>
      <c r="CC232" s="188">
        <f t="shared" si="579"/>
        <v>0</v>
      </c>
      <c r="CD232" s="176" t="str">
        <f t="array" ref="CD232">IFERROR(INDEX(FDONN,MATCH($CD$4&amp;$E232,FNOM&amp;FDATE,0),3)," ")</f>
        <v xml:space="preserve"> </v>
      </c>
      <c r="CE232" s="178" t="str">
        <f t="array" ref="CE232">IFERROR(INDEX(FDONN,MATCH($CD$4&amp;$E232,FNOM&amp;FDATE,0),4)," ")</f>
        <v xml:space="preserve"> </v>
      </c>
      <c r="CF232" s="187">
        <f t="shared" si="550"/>
        <v>0</v>
      </c>
      <c r="CG232" s="188">
        <f t="shared" si="580"/>
        <v>0</v>
      </c>
      <c r="CH232" s="176" t="str">
        <f t="array" ref="CH232">IFERROR(INDEX(FDONN,MATCH($CH$4&amp;$E232,FNOM&amp;FDATE,0),3)," ")</f>
        <v xml:space="preserve"> </v>
      </c>
      <c r="CI232" s="178" t="str">
        <f t="array" ref="CI232">IFERROR(INDEX(FDONN,MATCH($CH$4&amp;$E232,FNOM&amp;FDATE,0),4)," ")</f>
        <v xml:space="preserve"> </v>
      </c>
      <c r="CJ232" s="187">
        <f t="shared" si="551"/>
        <v>0</v>
      </c>
      <c r="CK232" s="188">
        <f t="shared" si="581"/>
        <v>0</v>
      </c>
      <c r="CL232" s="176" t="str">
        <f t="array" ref="CL232">IFERROR(INDEX(FDONN,MATCH($CL$4&amp;$E232,FNOM&amp;FDATE,0),3)," ")</f>
        <v xml:space="preserve"> </v>
      </c>
      <c r="CM232" s="178" t="str">
        <f t="array" ref="CM232">IFERROR(INDEX(FDONN,MATCH($CL$4&amp;$E232,FNOM&amp;FDATE,0),4)," ")</f>
        <v xml:space="preserve"> </v>
      </c>
      <c r="CN232" s="187">
        <f t="shared" si="552"/>
        <v>0</v>
      </c>
      <c r="CO232" s="188">
        <f t="shared" si="582"/>
        <v>0</v>
      </c>
      <c r="CP232" s="176" t="str">
        <f t="array" ref="CP232">IFERROR(INDEX(FDONN,MATCH($CP$4&amp;$E232,FNOM&amp;FDATE,0),3)," ")</f>
        <v xml:space="preserve"> </v>
      </c>
      <c r="CQ232" s="178" t="str">
        <f t="array" ref="CQ232">IFERROR(INDEX(FDONN,MATCH($CP$4&amp;$E232,FNOM&amp;FDATE,0),4)," ")</f>
        <v xml:space="preserve"> </v>
      </c>
      <c r="CR232" s="187">
        <f t="shared" si="553"/>
        <v>0</v>
      </c>
      <c r="CS232" s="188">
        <f t="shared" si="583"/>
        <v>0</v>
      </c>
      <c r="CT232" s="176" t="str">
        <f t="array" ref="CT232">IFERROR(INDEX(FDONN,MATCH($CT$4&amp;$E232,FNOM&amp;FDATE,0),3)," ")</f>
        <v xml:space="preserve"> </v>
      </c>
      <c r="CU232" s="178" t="str">
        <f t="array" ref="CU232">IFERROR(INDEX(FDONN,MATCH($CT$4&amp;$E232,FNOM&amp;FDATE,0),4)," ")</f>
        <v xml:space="preserve"> </v>
      </c>
      <c r="CV232" s="187">
        <f t="shared" si="554"/>
        <v>0</v>
      </c>
      <c r="CW232" s="188">
        <f t="shared" si="584"/>
        <v>0</v>
      </c>
      <c r="CX232" s="176" t="str">
        <f t="array" ref="CX232">IFERROR(INDEX(FDONN,MATCH($CX$4&amp;$E232,FNOM&amp;FDATE,0),3)," ")</f>
        <v xml:space="preserve"> </v>
      </c>
      <c r="CY232" s="178" t="str">
        <f t="array" ref="CY232">IFERROR(INDEX(FDONN,MATCH($CX$4&amp;$E232,FNOM&amp;FDATE,0),4)," ")</f>
        <v xml:space="preserve"> </v>
      </c>
      <c r="CZ232" s="187">
        <f t="shared" si="555"/>
        <v>0</v>
      </c>
      <c r="DA232" s="188">
        <f t="shared" si="585"/>
        <v>0</v>
      </c>
      <c r="DB232" s="176" t="str">
        <f t="array" ref="DB232">IFERROR(INDEX(FDONN,MATCH($DB$4&amp;$E232,FNOM&amp;FDATE,0),3)," ")</f>
        <v xml:space="preserve"> </v>
      </c>
      <c r="DC232" s="178" t="str">
        <f t="array" ref="DC232">IFERROR(INDEX(FDONN,MATCH($DB$4&amp;$E232,FNOM&amp;FDATE,0),4)," ")</f>
        <v xml:space="preserve"> </v>
      </c>
      <c r="DD232" s="187">
        <f t="shared" si="556"/>
        <v>0</v>
      </c>
      <c r="DE232" s="188">
        <f t="shared" si="586"/>
        <v>0</v>
      </c>
      <c r="DF232" s="176" t="str">
        <f t="array" ref="DF232">IFERROR(INDEX(FDONN,MATCH($DF$4&amp;$E232,FNOM&amp;FDATE,0),3)," ")</f>
        <v xml:space="preserve"> </v>
      </c>
      <c r="DG232" s="178" t="str">
        <f t="array" ref="DG232">IFERROR(INDEX(FDONN,MATCH($DF$4&amp;$E232,FNOM&amp;FDATE,0),4)," ")</f>
        <v xml:space="preserve"> </v>
      </c>
      <c r="DH232" s="187">
        <f t="shared" si="557"/>
        <v>0</v>
      </c>
      <c r="DI232" s="188">
        <f t="shared" si="587"/>
        <v>0</v>
      </c>
      <c r="DJ232" s="176" t="str">
        <f t="array" ref="DJ232">IFERROR(INDEX(FDONN,MATCH($DJ$4&amp;$E232,FNOM&amp;FDATE,0),3)," ")</f>
        <v xml:space="preserve"> </v>
      </c>
      <c r="DK232" s="178" t="str">
        <f t="array" ref="DK232">IFERROR(INDEX(FDONN,MATCH($DJ$4&amp;$E232,FNOM&amp;FDATE,0),4)," ")</f>
        <v xml:space="preserve"> </v>
      </c>
      <c r="DL232" s="187">
        <f t="shared" si="558"/>
        <v>0</v>
      </c>
      <c r="DM232" s="188">
        <f t="shared" si="588"/>
        <v>0</v>
      </c>
      <c r="DN232" s="194" t="str">
        <f t="array" ref="DN232">IFERROR(INDEX(FDONN,MATCH($DN$4&amp;$E232,FNOM&amp;FDATE,0),3)," ")</f>
        <v xml:space="preserve"> </v>
      </c>
      <c r="DO232" s="178" t="str">
        <f t="array" ref="DO232">IFERROR(INDEX(FDONN,MATCH($DN$4&amp;$E232,FNOM&amp;FDATE,0),4)," ")</f>
        <v xml:space="preserve"> </v>
      </c>
      <c r="DP232" s="187">
        <f t="shared" si="559"/>
        <v>0</v>
      </c>
      <c r="DQ232" s="188">
        <f t="shared" si="589"/>
        <v>0</v>
      </c>
    </row>
    <row r="233" spans="1:121" ht="16.5" thickBot="1" x14ac:dyDescent="0.3">
      <c r="A233" s="97"/>
      <c r="B233" s="95">
        <f t="shared" si="525"/>
        <v>5</v>
      </c>
      <c r="C233" s="95">
        <f t="shared" si="526"/>
        <v>33</v>
      </c>
      <c r="D233" s="95">
        <f t="shared" si="527"/>
        <v>8</v>
      </c>
      <c r="E233" s="156">
        <f t="shared" si="530"/>
        <v>43693</v>
      </c>
      <c r="F233" s="176" t="str">
        <f t="array" ref="F233">IFERROR(INDEX(Etat!A:C,MATCH('2019'!$F$4:$I$4&amp;'2019'!$E233,FNOM&amp;FDATE,0),3)," ")</f>
        <v xml:space="preserve"> </v>
      </c>
      <c r="G233" s="178" t="str">
        <f t="array" ref="G233">IFERROR(INDEX(Etat!A:D,MATCH('2019'!$F$4:$I$4&amp;'2019'!$E233,FNOM&amp;FDATE,0),4)," ")</f>
        <v xml:space="preserve"> </v>
      </c>
      <c r="H233" s="187">
        <f t="shared" si="531"/>
        <v>0</v>
      </c>
      <c r="I233" s="188">
        <f t="shared" si="561"/>
        <v>0</v>
      </c>
      <c r="J233" s="176" t="str">
        <f t="array" ref="J233">IFERROR(INDEX(FDONN,MATCH($J$4&amp;$E233,FNOM&amp;FDATE,0),3)," ")</f>
        <v xml:space="preserve"> </v>
      </c>
      <c r="K233" s="178" t="str">
        <f t="array" ref="K233">IFERROR(INDEX(FDONN,MATCH($J$4&amp;$E233,FNOM&amp;FDATE,0),4)," ")</f>
        <v xml:space="preserve"> </v>
      </c>
      <c r="L233" s="187">
        <f t="shared" si="532"/>
        <v>0</v>
      </c>
      <c r="M233" s="188">
        <f t="shared" si="562"/>
        <v>0</v>
      </c>
      <c r="N233" s="176" t="str">
        <f t="array" ref="N233">IFERROR(INDEX(FDONN,MATCH($N$4&amp;$E233,FNOM&amp;FDATE,0),3)," ")</f>
        <v xml:space="preserve"> </v>
      </c>
      <c r="O233" s="178" t="str">
        <f t="array" ref="O233">IFERROR(INDEX(FDONN,MATCH($N$4&amp;$E233,FNOM&amp;FDATE,0),4)," ")</f>
        <v xml:space="preserve"> </v>
      </c>
      <c r="P233" s="187">
        <f t="shared" si="533"/>
        <v>0</v>
      </c>
      <c r="Q233" s="188">
        <f t="shared" si="563"/>
        <v>0</v>
      </c>
      <c r="R233" s="176" t="str">
        <f t="array" ref="R233">IFERROR(INDEX(FDONN,MATCH($R$4&amp;$E233,FNOM&amp;FDATE,0),3)," ")</f>
        <v xml:space="preserve"> </v>
      </c>
      <c r="S233" s="178" t="str">
        <f t="array" ref="S233">IFERROR(INDEX(FDONN,MATCH($R$4&amp;$E233,FNOM&amp;FDATE,0),4)," ")</f>
        <v xml:space="preserve"> </v>
      </c>
      <c r="T233" s="187">
        <f t="shared" si="534"/>
        <v>0</v>
      </c>
      <c r="U233" s="188">
        <f t="shared" si="564"/>
        <v>0</v>
      </c>
      <c r="V233" s="176" t="str">
        <f t="array" ref="V233">IFERROR(INDEX(FDONN,MATCH($V$4&amp;$E233,FNOM&amp;FDATE,0),3)," ")</f>
        <v xml:space="preserve"> </v>
      </c>
      <c r="W233" s="178" t="str">
        <f t="array" ref="W233">IFERROR(INDEX(FDONN,MATCH($V$4&amp;$E233,FNOM&amp;FDATE,0),4)," ")</f>
        <v xml:space="preserve"> </v>
      </c>
      <c r="X233" s="187">
        <f t="shared" si="535"/>
        <v>0</v>
      </c>
      <c r="Y233" s="188">
        <f t="shared" si="565"/>
        <v>0</v>
      </c>
      <c r="Z233" s="176" t="str">
        <f t="array" ref="Z233">IFERROR(INDEX(FDONN,MATCH($Z$4&amp;$E233,FNOM&amp;FDATE,0),3)," ")</f>
        <v xml:space="preserve"> </v>
      </c>
      <c r="AA233" s="178" t="str">
        <f t="array" ref="AA233">IFERROR(INDEX(FDONN,MATCH($Z$4&amp;$E233,FNOM&amp;FDATE,0),4)," ")</f>
        <v xml:space="preserve"> </v>
      </c>
      <c r="AB233" s="187">
        <f t="shared" si="536"/>
        <v>0</v>
      </c>
      <c r="AC233" s="188">
        <f t="shared" si="566"/>
        <v>0</v>
      </c>
      <c r="AD233" s="176" t="str">
        <f t="shared" si="528"/>
        <v xml:space="preserve"> </v>
      </c>
      <c r="AE233" s="178" t="str">
        <f t="shared" si="529"/>
        <v xml:space="preserve"> </v>
      </c>
      <c r="AF233" s="187">
        <f t="shared" si="537"/>
        <v>0</v>
      </c>
      <c r="AG233" s="188">
        <f t="shared" si="567"/>
        <v>0</v>
      </c>
      <c r="AH233" s="176" t="str">
        <f t="array" ref="AH233">IFERROR(INDEX(FDONN,MATCH($AH$4&amp;$E233,FNOM&amp;FDATE,0),3)," ")</f>
        <v xml:space="preserve"> </v>
      </c>
      <c r="AI233" s="178" t="str">
        <f t="array" ref="AI233">IFERROR(INDEX(FDONN,MATCH($AH$4&amp;$E233,FNOM&amp;FDATE,0),4)," ")</f>
        <v xml:space="preserve"> </v>
      </c>
      <c r="AJ233" s="187">
        <f t="shared" si="538"/>
        <v>0</v>
      </c>
      <c r="AK233" s="188">
        <f t="shared" si="568"/>
        <v>0</v>
      </c>
      <c r="AL233" s="176" t="str">
        <f t="array" ref="AL233">IFERROR(INDEX(FDONN,MATCH($AL$4&amp;$E233,FNOM&amp;FDATE,0),3)," ")</f>
        <v xml:space="preserve"> </v>
      </c>
      <c r="AM233" s="178" t="str">
        <f t="array" ref="AM233">IFERROR(INDEX(FDONN,MATCH($AL$4&amp;$E233,FNOM&amp;FDATE,0),4)," ")</f>
        <v xml:space="preserve"> </v>
      </c>
      <c r="AN233" s="187">
        <f t="shared" si="539"/>
        <v>0</v>
      </c>
      <c r="AO233" s="188">
        <f t="shared" si="569"/>
        <v>0</v>
      </c>
      <c r="AP233" s="176" t="str">
        <f t="array" ref="AP233">IFERROR(INDEX(FDONN,MATCH($AP$4&amp;$E233,FNOM&amp;FDATE,0),3)," ")</f>
        <v xml:space="preserve"> </v>
      </c>
      <c r="AQ233" s="178" t="str">
        <f t="array" ref="AQ233">IFERROR(INDEX(FDONN,MATCH($AP$4&amp;$E233,FNOM&amp;FDATE,0),4)," ")</f>
        <v xml:space="preserve"> </v>
      </c>
      <c r="AR233" s="187">
        <f t="shared" si="540"/>
        <v>0</v>
      </c>
      <c r="AS233" s="188">
        <f t="shared" si="570"/>
        <v>0</v>
      </c>
      <c r="AT233" s="176" t="str">
        <f t="array" ref="AT233">IFERROR(INDEX(FDONN,MATCH($AT$4&amp;$E233,FNOM&amp;FDATE,0),3)," ")</f>
        <v xml:space="preserve"> </v>
      </c>
      <c r="AU233" s="178" t="str">
        <f t="array" ref="AU233">IFERROR(INDEX(FDONN,MATCH($AT$4&amp;$E233,FNOM&amp;FDATE,0),4)," ")</f>
        <v xml:space="preserve"> </v>
      </c>
      <c r="AV233" s="187">
        <f t="shared" si="541"/>
        <v>0</v>
      </c>
      <c r="AW233" s="188">
        <f t="shared" si="571"/>
        <v>0</v>
      </c>
      <c r="AX233" s="176" t="str">
        <f t="array" ref="AX233">IFERROR(INDEX(FDONN,MATCH($AX$4&amp;$E233,FNOM&amp;FDATE,0),3)," ")</f>
        <v xml:space="preserve"> </v>
      </c>
      <c r="AY233" s="178" t="str">
        <f t="array" ref="AY233">IFERROR(INDEX(FDONN,MATCH($AX$4&amp;$E233,FNOM&amp;FDATE,0),4)," ")</f>
        <v xml:space="preserve"> </v>
      </c>
      <c r="AZ233" s="187">
        <f t="shared" si="542"/>
        <v>0</v>
      </c>
      <c r="BA233" s="188">
        <f t="shared" si="572"/>
        <v>0</v>
      </c>
      <c r="BB233" s="176" t="str">
        <f t="array" ref="BB233">IFERROR(INDEX(FDONN,MATCH($BB$4&amp;$E233,FNOM&amp;FDATE,0),3)," ")</f>
        <v xml:space="preserve"> </v>
      </c>
      <c r="BC233" s="178" t="str">
        <f t="array" ref="BC233">IFERROR(INDEX(FDONN,MATCH($BB$4&amp;$E233,FNOM&amp;FDATE,0),4)," ")</f>
        <v xml:space="preserve"> </v>
      </c>
      <c r="BD233" s="187">
        <f t="shared" si="543"/>
        <v>0</v>
      </c>
      <c r="BE233" s="188">
        <f t="shared" si="573"/>
        <v>0</v>
      </c>
      <c r="BF233" s="176" t="str">
        <f t="array" ref="BF233">IFERROR(INDEX(FDONN,MATCH($BF$4&amp;$E233,FNOM&amp;FDATE,0),3)," ")</f>
        <v xml:space="preserve"> </v>
      </c>
      <c r="BG233" s="178" t="str">
        <f t="array" ref="BG233">IFERROR(INDEX(FDONN,MATCH($BF$4&amp;$E233,FNOM&amp;FDATE,0),4)," ")</f>
        <v xml:space="preserve"> </v>
      </c>
      <c r="BH233" s="187">
        <f t="shared" si="544"/>
        <v>0</v>
      </c>
      <c r="BI233" s="188">
        <f t="shared" si="574"/>
        <v>0</v>
      </c>
      <c r="BJ233" s="176" t="str">
        <f t="array" ref="BJ233">IFERROR(INDEX(FDONN,MATCH($BJ$4&amp;$E233,FNOM&amp;FDATE,0),3)," ")</f>
        <v xml:space="preserve"> </v>
      </c>
      <c r="BK233" s="178" t="str">
        <f t="array" ref="BK233">IFERROR(INDEX(FDONN,MATCH($BJ$4&amp;$E233,FNOM&amp;FDATE,0),4)," ")</f>
        <v xml:space="preserve"> </v>
      </c>
      <c r="BL233" s="187">
        <f t="shared" si="545"/>
        <v>0</v>
      </c>
      <c r="BM233" s="188">
        <f t="shared" si="575"/>
        <v>0</v>
      </c>
      <c r="BN233" s="176" t="str">
        <f t="array" ref="BN233">IFERROR(INDEX(FDONN,MATCH($BN$4&amp;$E233,FNOM&amp;FDATE,0),3)," ")</f>
        <v xml:space="preserve"> </v>
      </c>
      <c r="BO233" s="178" t="str">
        <f t="array" ref="BO233">IFERROR(INDEX(FDONN,MATCH($BN$4&amp;$E233,FNOM&amp;FDATE,0),4)," ")</f>
        <v xml:space="preserve"> </v>
      </c>
      <c r="BP233" s="187">
        <f t="shared" si="546"/>
        <v>0</v>
      </c>
      <c r="BQ233" s="188">
        <f t="shared" si="576"/>
        <v>0</v>
      </c>
      <c r="BR233" s="176" t="str">
        <f t="array" ref="BR233">IFERROR(INDEX(FDONN,MATCH($BR$4&amp;$E233,FNOM&amp;FDATE,0),3)," ")</f>
        <v xml:space="preserve"> </v>
      </c>
      <c r="BS233" s="178" t="str">
        <f t="array" ref="BS233">IFERROR(INDEX(FDONN,MATCH($BR$4&amp;$E233,FNOM&amp;FDATE,0),4)," ")</f>
        <v xml:space="preserve"> </v>
      </c>
      <c r="BT233" s="187">
        <f t="shared" si="547"/>
        <v>0</v>
      </c>
      <c r="BU233" s="188">
        <f t="shared" si="577"/>
        <v>0</v>
      </c>
      <c r="BV233" s="176" t="str">
        <f t="array" ref="BV233">IFERROR(INDEX(FDONN,MATCH($BV$4&amp;$E233,FNOM&amp;FDATE,0),3)," ")</f>
        <v xml:space="preserve"> </v>
      </c>
      <c r="BW233" s="178" t="str">
        <f t="array" ref="BW233">IFERROR(INDEX(FDONN,MATCH($BV$4&amp;$E233,FNOM&amp;FDATE,0),4)," ")</f>
        <v xml:space="preserve"> </v>
      </c>
      <c r="BX233" s="187">
        <f t="shared" si="548"/>
        <v>0</v>
      </c>
      <c r="BY233" s="188">
        <f t="shared" si="578"/>
        <v>0</v>
      </c>
      <c r="BZ233" s="176" t="str">
        <f t="array" ref="BZ233">IFERROR(INDEX(FDONN,MATCH($BZ$4&amp;$E233,FNOM&amp;FDATE,0),3)," ")</f>
        <v xml:space="preserve"> </v>
      </c>
      <c r="CA233" s="178" t="str">
        <f t="array" ref="CA233">IFERROR(INDEX(FDONN,MATCH($BZ$4&amp;$E233,FNOM&amp;FDATE,0),4)," ")</f>
        <v xml:space="preserve"> </v>
      </c>
      <c r="CB233" s="187">
        <f t="shared" si="549"/>
        <v>0</v>
      </c>
      <c r="CC233" s="188">
        <f t="shared" si="579"/>
        <v>0</v>
      </c>
      <c r="CD233" s="176" t="str">
        <f t="array" ref="CD233">IFERROR(INDEX(FDONN,MATCH($CD$4&amp;$E233,FNOM&amp;FDATE,0),3)," ")</f>
        <v xml:space="preserve"> </v>
      </c>
      <c r="CE233" s="178" t="str">
        <f t="array" ref="CE233">IFERROR(INDEX(FDONN,MATCH($CD$4&amp;$E233,FNOM&amp;FDATE,0),4)," ")</f>
        <v xml:space="preserve"> </v>
      </c>
      <c r="CF233" s="187">
        <f t="shared" si="550"/>
        <v>0</v>
      </c>
      <c r="CG233" s="188">
        <f t="shared" si="580"/>
        <v>0</v>
      </c>
      <c r="CH233" s="176" t="str">
        <f t="array" ref="CH233">IFERROR(INDEX(FDONN,MATCH($CH$4&amp;$E233,FNOM&amp;FDATE,0),3)," ")</f>
        <v xml:space="preserve"> </v>
      </c>
      <c r="CI233" s="178" t="str">
        <f t="array" ref="CI233">IFERROR(INDEX(FDONN,MATCH($CH$4&amp;$E233,FNOM&amp;FDATE,0),4)," ")</f>
        <v xml:space="preserve"> </v>
      </c>
      <c r="CJ233" s="187">
        <f t="shared" si="551"/>
        <v>0</v>
      </c>
      <c r="CK233" s="188">
        <f t="shared" si="581"/>
        <v>0</v>
      </c>
      <c r="CL233" s="176" t="str">
        <f t="array" ref="CL233">IFERROR(INDEX(FDONN,MATCH($CL$4&amp;$E233,FNOM&amp;FDATE,0),3)," ")</f>
        <v xml:space="preserve"> </v>
      </c>
      <c r="CM233" s="178" t="str">
        <f t="array" ref="CM233">IFERROR(INDEX(FDONN,MATCH($CL$4&amp;$E233,FNOM&amp;FDATE,0),4)," ")</f>
        <v xml:space="preserve"> </v>
      </c>
      <c r="CN233" s="187">
        <f t="shared" si="552"/>
        <v>0</v>
      </c>
      <c r="CO233" s="188">
        <f t="shared" si="582"/>
        <v>0</v>
      </c>
      <c r="CP233" s="176" t="str">
        <f t="array" ref="CP233">IFERROR(INDEX(FDONN,MATCH($CP$4&amp;$E233,FNOM&amp;FDATE,0),3)," ")</f>
        <v xml:space="preserve"> </v>
      </c>
      <c r="CQ233" s="178" t="str">
        <f t="array" ref="CQ233">IFERROR(INDEX(FDONN,MATCH($CP$4&amp;$E233,FNOM&amp;FDATE,0),4)," ")</f>
        <v xml:space="preserve"> </v>
      </c>
      <c r="CR233" s="187">
        <f t="shared" si="553"/>
        <v>0</v>
      </c>
      <c r="CS233" s="188">
        <f t="shared" si="583"/>
        <v>0</v>
      </c>
      <c r="CT233" s="176" t="str">
        <f t="array" ref="CT233">IFERROR(INDEX(FDONN,MATCH($CT$4&amp;$E233,FNOM&amp;FDATE,0),3)," ")</f>
        <v xml:space="preserve"> </v>
      </c>
      <c r="CU233" s="178" t="str">
        <f t="array" ref="CU233">IFERROR(INDEX(FDONN,MATCH($CT$4&amp;$E233,FNOM&amp;FDATE,0),4)," ")</f>
        <v xml:space="preserve"> </v>
      </c>
      <c r="CV233" s="187">
        <f t="shared" si="554"/>
        <v>0</v>
      </c>
      <c r="CW233" s="188">
        <f t="shared" si="584"/>
        <v>0</v>
      </c>
      <c r="CX233" s="176" t="str">
        <f t="array" ref="CX233">IFERROR(INDEX(FDONN,MATCH($CX$4&amp;$E233,FNOM&amp;FDATE,0),3)," ")</f>
        <v xml:space="preserve"> </v>
      </c>
      <c r="CY233" s="178" t="str">
        <f t="array" ref="CY233">IFERROR(INDEX(FDONN,MATCH($CX$4&amp;$E233,FNOM&amp;FDATE,0),4)," ")</f>
        <v xml:space="preserve"> </v>
      </c>
      <c r="CZ233" s="187">
        <f t="shared" si="555"/>
        <v>0</v>
      </c>
      <c r="DA233" s="188">
        <f t="shared" si="585"/>
        <v>0</v>
      </c>
      <c r="DB233" s="176" t="str">
        <f t="array" ref="DB233">IFERROR(INDEX(FDONN,MATCH($DB$4&amp;$E233,FNOM&amp;FDATE,0),3)," ")</f>
        <v xml:space="preserve"> </v>
      </c>
      <c r="DC233" s="178" t="str">
        <f t="array" ref="DC233">IFERROR(INDEX(FDONN,MATCH($DB$4&amp;$E233,FNOM&amp;FDATE,0),4)," ")</f>
        <v xml:space="preserve"> </v>
      </c>
      <c r="DD233" s="187">
        <f t="shared" si="556"/>
        <v>0</v>
      </c>
      <c r="DE233" s="188">
        <f t="shared" si="586"/>
        <v>0</v>
      </c>
      <c r="DF233" s="176" t="str">
        <f t="array" ref="DF233">IFERROR(INDEX(FDONN,MATCH($DF$4&amp;$E233,FNOM&amp;FDATE,0),3)," ")</f>
        <v xml:space="preserve"> </v>
      </c>
      <c r="DG233" s="178" t="str">
        <f t="array" ref="DG233">IFERROR(INDEX(FDONN,MATCH($DF$4&amp;$E233,FNOM&amp;FDATE,0),4)," ")</f>
        <v xml:space="preserve"> </v>
      </c>
      <c r="DH233" s="187">
        <f t="shared" si="557"/>
        <v>0</v>
      </c>
      <c r="DI233" s="188">
        <f t="shared" si="587"/>
        <v>0</v>
      </c>
      <c r="DJ233" s="176" t="str">
        <f t="array" ref="DJ233">IFERROR(INDEX(FDONN,MATCH($DJ$4&amp;$E233,FNOM&amp;FDATE,0),3)," ")</f>
        <v xml:space="preserve"> </v>
      </c>
      <c r="DK233" s="178" t="str">
        <f t="array" ref="DK233">IFERROR(INDEX(FDONN,MATCH($DJ$4&amp;$E233,FNOM&amp;FDATE,0),4)," ")</f>
        <v xml:space="preserve"> </v>
      </c>
      <c r="DL233" s="187">
        <f t="shared" si="558"/>
        <v>0</v>
      </c>
      <c r="DM233" s="188">
        <f t="shared" si="588"/>
        <v>0</v>
      </c>
      <c r="DN233" s="194" t="str">
        <f t="array" ref="DN233">IFERROR(INDEX(FDONN,MATCH($DN$4&amp;$E233,FNOM&amp;FDATE,0),3)," ")</f>
        <v xml:space="preserve"> </v>
      </c>
      <c r="DO233" s="178" t="str">
        <f t="array" ref="DO233">IFERROR(INDEX(FDONN,MATCH($DN$4&amp;$E233,FNOM&amp;FDATE,0),4)," ")</f>
        <v xml:space="preserve"> </v>
      </c>
      <c r="DP233" s="187">
        <f t="shared" si="559"/>
        <v>0</v>
      </c>
      <c r="DQ233" s="188">
        <f t="shared" si="589"/>
        <v>0</v>
      </c>
    </row>
    <row r="234" spans="1:121" ht="16.5" thickBot="1" x14ac:dyDescent="0.3">
      <c r="A234" s="97"/>
      <c r="B234" s="95">
        <f t="shared" si="525"/>
        <v>6</v>
      </c>
      <c r="C234" s="95">
        <f t="shared" si="526"/>
        <v>33</v>
      </c>
      <c r="D234" s="95">
        <f t="shared" si="527"/>
        <v>8</v>
      </c>
      <c r="E234" s="156">
        <f t="shared" si="530"/>
        <v>43694</v>
      </c>
      <c r="F234" s="176" t="str">
        <f t="array" ref="F234">IFERROR(INDEX(Etat!A:C,MATCH('2019'!$F$4:$I$4&amp;'2019'!$E234,FNOM&amp;FDATE,0),3)," ")</f>
        <v xml:space="preserve"> </v>
      </c>
      <c r="G234" s="178" t="str">
        <f t="array" ref="G234">IFERROR(INDEX(Etat!A:D,MATCH('2019'!$F$4:$I$4&amp;'2019'!$E234,FNOM&amp;FDATE,0),4)," ")</f>
        <v xml:space="preserve"> </v>
      </c>
      <c r="H234" s="187">
        <f t="shared" si="531"/>
        <v>0</v>
      </c>
      <c r="I234" s="188">
        <f t="shared" si="561"/>
        <v>0</v>
      </c>
      <c r="J234" s="176" t="str">
        <f t="array" ref="J234">IFERROR(INDEX(FDONN,MATCH($J$4&amp;$E234,FNOM&amp;FDATE,0),3)," ")</f>
        <v xml:space="preserve"> </v>
      </c>
      <c r="K234" s="178" t="str">
        <f t="array" ref="K234">IFERROR(INDEX(FDONN,MATCH($J$4&amp;$E234,FNOM&amp;FDATE,0),4)," ")</f>
        <v xml:space="preserve"> </v>
      </c>
      <c r="L234" s="187">
        <f t="shared" si="532"/>
        <v>0</v>
      </c>
      <c r="M234" s="188">
        <f t="shared" si="562"/>
        <v>0</v>
      </c>
      <c r="N234" s="176" t="str">
        <f t="array" ref="N234">IFERROR(INDEX(FDONN,MATCH($N$4&amp;$E234,FNOM&amp;FDATE,0),3)," ")</f>
        <v xml:space="preserve"> </v>
      </c>
      <c r="O234" s="178" t="str">
        <f t="array" ref="O234">IFERROR(INDEX(FDONN,MATCH($N$4&amp;$E234,FNOM&amp;FDATE,0),4)," ")</f>
        <v xml:space="preserve"> </v>
      </c>
      <c r="P234" s="187">
        <f t="shared" si="533"/>
        <v>0</v>
      </c>
      <c r="Q234" s="188">
        <f t="shared" si="563"/>
        <v>0</v>
      </c>
      <c r="R234" s="176" t="str">
        <f t="array" ref="R234">IFERROR(INDEX(FDONN,MATCH($R$4&amp;$E234,FNOM&amp;FDATE,0),3)," ")</f>
        <v xml:space="preserve"> </v>
      </c>
      <c r="S234" s="178" t="str">
        <f t="array" ref="S234">IFERROR(INDEX(FDONN,MATCH($R$4&amp;$E234,FNOM&amp;FDATE,0),4)," ")</f>
        <v xml:space="preserve"> </v>
      </c>
      <c r="T234" s="187">
        <f t="shared" si="534"/>
        <v>0</v>
      </c>
      <c r="U234" s="188">
        <f t="shared" si="564"/>
        <v>0</v>
      </c>
      <c r="V234" s="176" t="str">
        <f t="array" ref="V234">IFERROR(INDEX(FDONN,MATCH($V$4&amp;$E234,FNOM&amp;FDATE,0),3)," ")</f>
        <v xml:space="preserve"> </v>
      </c>
      <c r="W234" s="178" t="str">
        <f t="array" ref="W234">IFERROR(INDEX(FDONN,MATCH($V$4&amp;$E234,FNOM&amp;FDATE,0),4)," ")</f>
        <v xml:space="preserve"> </v>
      </c>
      <c r="X234" s="187">
        <f t="shared" si="535"/>
        <v>0</v>
      </c>
      <c r="Y234" s="188">
        <f t="shared" si="565"/>
        <v>0</v>
      </c>
      <c r="Z234" s="176" t="str">
        <f t="array" ref="Z234">IFERROR(INDEX(FDONN,MATCH($Z$4&amp;$E234,FNOM&amp;FDATE,0),3)," ")</f>
        <v xml:space="preserve"> </v>
      </c>
      <c r="AA234" s="178" t="str">
        <f t="array" ref="AA234">IFERROR(INDEX(FDONN,MATCH($Z$4&amp;$E234,FNOM&amp;FDATE,0),4)," ")</f>
        <v xml:space="preserve"> </v>
      </c>
      <c r="AB234" s="187">
        <f t="shared" si="536"/>
        <v>0</v>
      </c>
      <c r="AC234" s="188">
        <f t="shared" si="566"/>
        <v>0</v>
      </c>
      <c r="AD234" s="176" t="str">
        <f t="shared" si="528"/>
        <v xml:space="preserve"> </v>
      </c>
      <c r="AE234" s="178" t="str">
        <f t="shared" si="529"/>
        <v xml:space="preserve"> </v>
      </c>
      <c r="AF234" s="187">
        <f t="shared" si="537"/>
        <v>0</v>
      </c>
      <c r="AG234" s="188">
        <f t="shared" si="567"/>
        <v>0</v>
      </c>
      <c r="AH234" s="176" t="str">
        <f t="array" ref="AH234">IFERROR(INDEX(FDONN,MATCH($AH$4&amp;$E234,FNOM&amp;FDATE,0),3)," ")</f>
        <v xml:space="preserve"> </v>
      </c>
      <c r="AI234" s="178" t="str">
        <f t="array" ref="AI234">IFERROR(INDEX(FDONN,MATCH($AH$4&amp;$E234,FNOM&amp;FDATE,0),4)," ")</f>
        <v xml:space="preserve"> </v>
      </c>
      <c r="AJ234" s="187">
        <f t="shared" si="538"/>
        <v>0</v>
      </c>
      <c r="AK234" s="188">
        <f t="shared" si="568"/>
        <v>0</v>
      </c>
      <c r="AL234" s="176" t="str">
        <f t="array" ref="AL234">IFERROR(INDEX(FDONN,MATCH($AL$4&amp;$E234,FNOM&amp;FDATE,0),3)," ")</f>
        <v xml:space="preserve"> </v>
      </c>
      <c r="AM234" s="178" t="str">
        <f t="array" ref="AM234">IFERROR(INDEX(FDONN,MATCH($AL$4&amp;$E234,FNOM&amp;FDATE,0),4)," ")</f>
        <v xml:space="preserve"> </v>
      </c>
      <c r="AN234" s="187">
        <f t="shared" si="539"/>
        <v>0</v>
      </c>
      <c r="AO234" s="188">
        <f t="shared" si="569"/>
        <v>0</v>
      </c>
      <c r="AP234" s="176" t="str">
        <f t="array" ref="AP234">IFERROR(INDEX(FDONN,MATCH($AP$4&amp;$E234,FNOM&amp;FDATE,0),3)," ")</f>
        <v xml:space="preserve"> </v>
      </c>
      <c r="AQ234" s="178" t="str">
        <f t="array" ref="AQ234">IFERROR(INDEX(FDONN,MATCH($AP$4&amp;$E234,FNOM&amp;FDATE,0),4)," ")</f>
        <v xml:space="preserve"> </v>
      </c>
      <c r="AR234" s="187">
        <f t="shared" si="540"/>
        <v>0</v>
      </c>
      <c r="AS234" s="188">
        <f t="shared" si="570"/>
        <v>0</v>
      </c>
      <c r="AT234" s="176" t="str">
        <f t="array" ref="AT234">IFERROR(INDEX(FDONN,MATCH($AT$4&amp;$E234,FNOM&amp;FDATE,0),3)," ")</f>
        <v xml:space="preserve"> </v>
      </c>
      <c r="AU234" s="178" t="str">
        <f t="array" ref="AU234">IFERROR(INDEX(FDONN,MATCH($AT$4&amp;$E234,FNOM&amp;FDATE,0),4)," ")</f>
        <v xml:space="preserve"> </v>
      </c>
      <c r="AV234" s="187">
        <f t="shared" si="541"/>
        <v>0</v>
      </c>
      <c r="AW234" s="188">
        <f t="shared" si="571"/>
        <v>0</v>
      </c>
      <c r="AX234" s="176" t="str">
        <f t="array" ref="AX234">IFERROR(INDEX(FDONN,MATCH($AX$4&amp;$E234,FNOM&amp;FDATE,0),3)," ")</f>
        <v xml:space="preserve"> </v>
      </c>
      <c r="AY234" s="178" t="str">
        <f t="array" ref="AY234">IFERROR(INDEX(FDONN,MATCH($AX$4&amp;$E234,FNOM&amp;FDATE,0),4)," ")</f>
        <v xml:space="preserve"> </v>
      </c>
      <c r="AZ234" s="187">
        <f t="shared" si="542"/>
        <v>0</v>
      </c>
      <c r="BA234" s="188">
        <f t="shared" si="572"/>
        <v>0</v>
      </c>
      <c r="BB234" s="176" t="str">
        <f t="array" ref="BB234">IFERROR(INDEX(FDONN,MATCH($BB$4&amp;$E234,FNOM&amp;FDATE,0),3)," ")</f>
        <v xml:space="preserve"> </v>
      </c>
      <c r="BC234" s="178" t="str">
        <f t="array" ref="BC234">IFERROR(INDEX(FDONN,MATCH($BB$4&amp;$E234,FNOM&amp;FDATE,0),4)," ")</f>
        <v xml:space="preserve"> </v>
      </c>
      <c r="BD234" s="187">
        <f t="shared" si="543"/>
        <v>0</v>
      </c>
      <c r="BE234" s="188">
        <f t="shared" si="573"/>
        <v>0</v>
      </c>
      <c r="BF234" s="176" t="str">
        <f t="array" ref="BF234">IFERROR(INDEX(FDONN,MATCH($BF$4&amp;$E234,FNOM&amp;FDATE,0),3)," ")</f>
        <v xml:space="preserve"> </v>
      </c>
      <c r="BG234" s="178" t="str">
        <f t="array" ref="BG234">IFERROR(INDEX(FDONN,MATCH($BF$4&amp;$E234,FNOM&amp;FDATE,0),4)," ")</f>
        <v xml:space="preserve"> </v>
      </c>
      <c r="BH234" s="187">
        <f t="shared" si="544"/>
        <v>0</v>
      </c>
      <c r="BI234" s="188">
        <f t="shared" si="574"/>
        <v>0</v>
      </c>
      <c r="BJ234" s="176" t="str">
        <f t="array" ref="BJ234">IFERROR(INDEX(FDONN,MATCH($BJ$4&amp;$E234,FNOM&amp;FDATE,0),3)," ")</f>
        <v xml:space="preserve"> </v>
      </c>
      <c r="BK234" s="178" t="str">
        <f t="array" ref="BK234">IFERROR(INDEX(FDONN,MATCH($BJ$4&amp;$E234,FNOM&amp;FDATE,0),4)," ")</f>
        <v xml:space="preserve"> </v>
      </c>
      <c r="BL234" s="187">
        <f t="shared" si="545"/>
        <v>0</v>
      </c>
      <c r="BM234" s="188">
        <f t="shared" si="575"/>
        <v>0</v>
      </c>
      <c r="BN234" s="176" t="str">
        <f t="array" ref="BN234">IFERROR(INDEX(FDONN,MATCH($BN$4&amp;$E234,FNOM&amp;FDATE,0),3)," ")</f>
        <v xml:space="preserve"> </v>
      </c>
      <c r="BO234" s="178" t="str">
        <f t="array" ref="BO234">IFERROR(INDEX(FDONN,MATCH($BN$4&amp;$E234,FNOM&amp;FDATE,0),4)," ")</f>
        <v xml:space="preserve"> </v>
      </c>
      <c r="BP234" s="187">
        <f t="shared" si="546"/>
        <v>0</v>
      </c>
      <c r="BQ234" s="188">
        <f t="shared" si="576"/>
        <v>0</v>
      </c>
      <c r="BR234" s="176" t="str">
        <f t="array" ref="BR234">IFERROR(INDEX(FDONN,MATCH($BR$4&amp;$E234,FNOM&amp;FDATE,0),3)," ")</f>
        <v xml:space="preserve"> </v>
      </c>
      <c r="BS234" s="178" t="str">
        <f t="array" ref="BS234">IFERROR(INDEX(FDONN,MATCH($BR$4&amp;$E234,FNOM&amp;FDATE,0),4)," ")</f>
        <v xml:space="preserve"> </v>
      </c>
      <c r="BT234" s="187">
        <f t="shared" si="547"/>
        <v>0</v>
      </c>
      <c r="BU234" s="188">
        <f t="shared" si="577"/>
        <v>0</v>
      </c>
      <c r="BV234" s="176" t="str">
        <f t="array" ref="BV234">IFERROR(INDEX(FDONN,MATCH($BV$4&amp;$E234,FNOM&amp;FDATE,0),3)," ")</f>
        <v xml:space="preserve"> </v>
      </c>
      <c r="BW234" s="178" t="str">
        <f t="array" ref="BW234">IFERROR(INDEX(FDONN,MATCH($BV$4&amp;$E234,FNOM&amp;FDATE,0),4)," ")</f>
        <v xml:space="preserve"> </v>
      </c>
      <c r="BX234" s="187">
        <f t="shared" si="548"/>
        <v>0</v>
      </c>
      <c r="BY234" s="188">
        <f t="shared" si="578"/>
        <v>0</v>
      </c>
      <c r="BZ234" s="176" t="str">
        <f t="array" ref="BZ234">IFERROR(INDEX(FDONN,MATCH($BZ$4&amp;$E234,FNOM&amp;FDATE,0),3)," ")</f>
        <v xml:space="preserve"> </v>
      </c>
      <c r="CA234" s="178" t="str">
        <f t="array" ref="CA234">IFERROR(INDEX(FDONN,MATCH($BZ$4&amp;$E234,FNOM&amp;FDATE,0),4)," ")</f>
        <v xml:space="preserve"> </v>
      </c>
      <c r="CB234" s="187">
        <f t="shared" si="549"/>
        <v>0</v>
      </c>
      <c r="CC234" s="188">
        <f t="shared" si="579"/>
        <v>0</v>
      </c>
      <c r="CD234" s="176" t="str">
        <f t="array" ref="CD234">IFERROR(INDEX(FDONN,MATCH($CD$4&amp;$E234,FNOM&amp;FDATE,0),3)," ")</f>
        <v xml:space="preserve"> </v>
      </c>
      <c r="CE234" s="178" t="str">
        <f t="array" ref="CE234">IFERROR(INDEX(FDONN,MATCH($CD$4&amp;$E234,FNOM&amp;FDATE,0),4)," ")</f>
        <v xml:space="preserve"> </v>
      </c>
      <c r="CF234" s="187">
        <f t="shared" si="550"/>
        <v>0</v>
      </c>
      <c r="CG234" s="188">
        <f t="shared" si="580"/>
        <v>0</v>
      </c>
      <c r="CH234" s="176" t="str">
        <f t="array" ref="CH234">IFERROR(INDEX(FDONN,MATCH($CH$4&amp;$E234,FNOM&amp;FDATE,0),3)," ")</f>
        <v xml:space="preserve"> </v>
      </c>
      <c r="CI234" s="178" t="str">
        <f t="array" ref="CI234">IFERROR(INDEX(FDONN,MATCH($CH$4&amp;$E234,FNOM&amp;FDATE,0),4)," ")</f>
        <v xml:space="preserve"> </v>
      </c>
      <c r="CJ234" s="187">
        <f t="shared" si="551"/>
        <v>0</v>
      </c>
      <c r="CK234" s="188">
        <f t="shared" si="581"/>
        <v>0</v>
      </c>
      <c r="CL234" s="176" t="str">
        <f t="array" ref="CL234">IFERROR(INDEX(FDONN,MATCH($CL$4&amp;$E234,FNOM&amp;FDATE,0),3)," ")</f>
        <v xml:space="preserve"> </v>
      </c>
      <c r="CM234" s="178" t="str">
        <f t="array" ref="CM234">IFERROR(INDEX(FDONN,MATCH($CL$4&amp;$E234,FNOM&amp;FDATE,0),4)," ")</f>
        <v xml:space="preserve"> </v>
      </c>
      <c r="CN234" s="187">
        <f t="shared" si="552"/>
        <v>0</v>
      </c>
      <c r="CO234" s="188">
        <f t="shared" si="582"/>
        <v>0</v>
      </c>
      <c r="CP234" s="176" t="str">
        <f t="array" ref="CP234">IFERROR(INDEX(FDONN,MATCH($CP$4&amp;$E234,FNOM&amp;FDATE,0),3)," ")</f>
        <v xml:space="preserve"> </v>
      </c>
      <c r="CQ234" s="178" t="str">
        <f t="array" ref="CQ234">IFERROR(INDEX(FDONN,MATCH($CP$4&amp;$E234,FNOM&amp;FDATE,0),4)," ")</f>
        <v xml:space="preserve"> </v>
      </c>
      <c r="CR234" s="187">
        <f t="shared" si="553"/>
        <v>0</v>
      </c>
      <c r="CS234" s="188">
        <f t="shared" si="583"/>
        <v>0</v>
      </c>
      <c r="CT234" s="176" t="str">
        <f t="array" ref="CT234">IFERROR(INDEX(FDONN,MATCH($CT$4&amp;$E234,FNOM&amp;FDATE,0),3)," ")</f>
        <v xml:space="preserve"> </v>
      </c>
      <c r="CU234" s="178" t="str">
        <f t="array" ref="CU234">IFERROR(INDEX(FDONN,MATCH($CT$4&amp;$E234,FNOM&amp;FDATE,0),4)," ")</f>
        <v xml:space="preserve"> </v>
      </c>
      <c r="CV234" s="187">
        <f t="shared" si="554"/>
        <v>0</v>
      </c>
      <c r="CW234" s="188">
        <f t="shared" si="584"/>
        <v>0</v>
      </c>
      <c r="CX234" s="176" t="str">
        <f t="array" ref="CX234">IFERROR(INDEX(FDONN,MATCH($CX$4&amp;$E234,FNOM&amp;FDATE,0),3)," ")</f>
        <v xml:space="preserve"> </v>
      </c>
      <c r="CY234" s="178" t="str">
        <f t="array" ref="CY234">IFERROR(INDEX(FDONN,MATCH($CX$4&amp;$E234,FNOM&amp;FDATE,0),4)," ")</f>
        <v xml:space="preserve"> </v>
      </c>
      <c r="CZ234" s="187">
        <f t="shared" si="555"/>
        <v>0</v>
      </c>
      <c r="DA234" s="188">
        <f t="shared" si="585"/>
        <v>0</v>
      </c>
      <c r="DB234" s="176" t="str">
        <f t="array" ref="DB234">IFERROR(INDEX(FDONN,MATCH($DB$4&amp;$E234,FNOM&amp;FDATE,0),3)," ")</f>
        <v xml:space="preserve"> </v>
      </c>
      <c r="DC234" s="178" t="str">
        <f t="array" ref="DC234">IFERROR(INDEX(FDONN,MATCH($DB$4&amp;$E234,FNOM&amp;FDATE,0),4)," ")</f>
        <v xml:space="preserve"> </v>
      </c>
      <c r="DD234" s="187">
        <f t="shared" si="556"/>
        <v>0</v>
      </c>
      <c r="DE234" s="188">
        <f t="shared" si="586"/>
        <v>0</v>
      </c>
      <c r="DF234" s="176" t="str">
        <f t="array" ref="DF234">IFERROR(INDEX(FDONN,MATCH($DF$4&amp;$E234,FNOM&amp;FDATE,0),3)," ")</f>
        <v xml:space="preserve"> </v>
      </c>
      <c r="DG234" s="178" t="str">
        <f t="array" ref="DG234">IFERROR(INDEX(FDONN,MATCH($DF$4&amp;$E234,FNOM&amp;FDATE,0),4)," ")</f>
        <v xml:space="preserve"> </v>
      </c>
      <c r="DH234" s="187">
        <f t="shared" si="557"/>
        <v>0</v>
      </c>
      <c r="DI234" s="188">
        <f t="shared" si="587"/>
        <v>0</v>
      </c>
      <c r="DJ234" s="176" t="str">
        <f t="array" ref="DJ234">IFERROR(INDEX(FDONN,MATCH($DJ$4&amp;$E234,FNOM&amp;FDATE,0),3)," ")</f>
        <v xml:space="preserve"> </v>
      </c>
      <c r="DK234" s="178" t="str">
        <f t="array" ref="DK234">IFERROR(INDEX(FDONN,MATCH($DJ$4&amp;$E234,FNOM&amp;FDATE,0),4)," ")</f>
        <v xml:space="preserve"> </v>
      </c>
      <c r="DL234" s="187">
        <f t="shared" si="558"/>
        <v>0</v>
      </c>
      <c r="DM234" s="188">
        <f t="shared" si="588"/>
        <v>0</v>
      </c>
      <c r="DN234" s="194" t="str">
        <f t="array" ref="DN234">IFERROR(INDEX(FDONN,MATCH($DN$4&amp;$E234,FNOM&amp;FDATE,0),3)," ")</f>
        <v xml:space="preserve"> </v>
      </c>
      <c r="DO234" s="178" t="str">
        <f t="array" ref="DO234">IFERROR(INDEX(FDONN,MATCH($DN$4&amp;$E234,FNOM&amp;FDATE,0),4)," ")</f>
        <v xml:space="preserve"> </v>
      </c>
      <c r="DP234" s="187">
        <f t="shared" si="559"/>
        <v>0</v>
      </c>
      <c r="DQ234" s="188">
        <f t="shared" si="589"/>
        <v>0</v>
      </c>
    </row>
    <row r="235" spans="1:121" ht="16.5" thickBot="1" x14ac:dyDescent="0.3">
      <c r="A235" s="97"/>
      <c r="B235" s="95">
        <f t="shared" si="525"/>
        <v>7</v>
      </c>
      <c r="C235" s="95">
        <f t="shared" si="526"/>
        <v>33</v>
      </c>
      <c r="D235" s="95">
        <f t="shared" si="527"/>
        <v>8</v>
      </c>
      <c r="E235" s="156">
        <f t="shared" si="530"/>
        <v>43695</v>
      </c>
      <c r="F235" s="176" t="str">
        <f t="array" ref="F235">IFERROR(INDEX(Etat!A:C,MATCH('2019'!$F$4:$I$4&amp;'2019'!$E235,FNOM&amp;FDATE,0),3)," ")</f>
        <v xml:space="preserve"> </v>
      </c>
      <c r="G235" s="178" t="str">
        <f t="array" ref="G235">IFERROR(INDEX(Etat!A:D,MATCH('2019'!$F$4:$I$4&amp;'2019'!$E235,FNOM&amp;FDATE,0),4)," ")</f>
        <v xml:space="preserve"> </v>
      </c>
      <c r="H235" s="187">
        <f t="shared" si="531"/>
        <v>0</v>
      </c>
      <c r="I235" s="188">
        <f t="shared" si="561"/>
        <v>0</v>
      </c>
      <c r="J235" s="176" t="str">
        <f t="array" ref="J235">IFERROR(INDEX(FDONN,MATCH($J$4&amp;$E235,FNOM&amp;FDATE,0),3)," ")</f>
        <v xml:space="preserve"> </v>
      </c>
      <c r="K235" s="178" t="str">
        <f t="array" ref="K235">IFERROR(INDEX(FDONN,MATCH($J$4&amp;$E235,FNOM&amp;FDATE,0),4)," ")</f>
        <v xml:space="preserve"> </v>
      </c>
      <c r="L235" s="187">
        <f t="shared" si="532"/>
        <v>0</v>
      </c>
      <c r="M235" s="188">
        <f t="shared" si="562"/>
        <v>0</v>
      </c>
      <c r="N235" s="176" t="str">
        <f t="array" ref="N235">IFERROR(INDEX(FDONN,MATCH($N$4&amp;$E235,FNOM&amp;FDATE,0),3)," ")</f>
        <v xml:space="preserve"> </v>
      </c>
      <c r="O235" s="178" t="str">
        <f t="array" ref="O235">IFERROR(INDEX(FDONN,MATCH($N$4&amp;$E235,FNOM&amp;FDATE,0),4)," ")</f>
        <v xml:space="preserve"> </v>
      </c>
      <c r="P235" s="187">
        <f t="shared" si="533"/>
        <v>0</v>
      </c>
      <c r="Q235" s="188">
        <f t="shared" si="563"/>
        <v>0</v>
      </c>
      <c r="R235" s="176" t="str">
        <f t="array" ref="R235">IFERROR(INDEX(FDONN,MATCH($R$4&amp;$E235,FNOM&amp;FDATE,0),3)," ")</f>
        <v xml:space="preserve"> </v>
      </c>
      <c r="S235" s="178" t="str">
        <f t="array" ref="S235">IFERROR(INDEX(FDONN,MATCH($R$4&amp;$E235,FNOM&amp;FDATE,0),4)," ")</f>
        <v xml:space="preserve"> </v>
      </c>
      <c r="T235" s="187">
        <f t="shared" si="534"/>
        <v>0</v>
      </c>
      <c r="U235" s="188">
        <f t="shared" si="564"/>
        <v>0</v>
      </c>
      <c r="V235" s="176" t="str">
        <f t="array" ref="V235">IFERROR(INDEX(FDONN,MATCH($V$4&amp;$E235,FNOM&amp;FDATE,0),3)," ")</f>
        <v xml:space="preserve"> </v>
      </c>
      <c r="W235" s="178" t="str">
        <f t="array" ref="W235">IFERROR(INDEX(FDONN,MATCH($V$4&amp;$E235,FNOM&amp;FDATE,0),4)," ")</f>
        <v xml:space="preserve"> </v>
      </c>
      <c r="X235" s="187">
        <f t="shared" si="535"/>
        <v>0</v>
      </c>
      <c r="Y235" s="188">
        <f t="shared" si="565"/>
        <v>0</v>
      </c>
      <c r="Z235" s="176" t="str">
        <f t="array" ref="Z235">IFERROR(INDEX(FDONN,MATCH($Z$4&amp;$E235,FNOM&amp;FDATE,0),3)," ")</f>
        <v xml:space="preserve"> </v>
      </c>
      <c r="AA235" s="178" t="str">
        <f t="array" ref="AA235">IFERROR(INDEX(FDONN,MATCH($Z$4&amp;$E235,FNOM&amp;FDATE,0),4)," ")</f>
        <v xml:space="preserve"> </v>
      </c>
      <c r="AB235" s="187">
        <f t="shared" si="536"/>
        <v>0</v>
      </c>
      <c r="AC235" s="188">
        <f t="shared" si="566"/>
        <v>0</v>
      </c>
      <c r="AD235" s="176" t="str">
        <f t="shared" si="528"/>
        <v xml:space="preserve"> </v>
      </c>
      <c r="AE235" s="178" t="str">
        <f t="shared" si="529"/>
        <v xml:space="preserve"> </v>
      </c>
      <c r="AF235" s="187">
        <f t="shared" si="537"/>
        <v>0</v>
      </c>
      <c r="AG235" s="188">
        <f t="shared" si="567"/>
        <v>0</v>
      </c>
      <c r="AH235" s="176" t="str">
        <f t="array" ref="AH235">IFERROR(INDEX(FDONN,MATCH($AH$4&amp;$E235,FNOM&amp;FDATE,0),3)," ")</f>
        <v xml:space="preserve"> </v>
      </c>
      <c r="AI235" s="178" t="str">
        <f t="array" ref="AI235">IFERROR(INDEX(FDONN,MATCH($AH$4&amp;$E235,FNOM&amp;FDATE,0),4)," ")</f>
        <v xml:space="preserve"> </v>
      </c>
      <c r="AJ235" s="187">
        <f t="shared" si="538"/>
        <v>0</v>
      </c>
      <c r="AK235" s="188">
        <f t="shared" si="568"/>
        <v>0</v>
      </c>
      <c r="AL235" s="176" t="str">
        <f t="array" ref="AL235">IFERROR(INDEX(FDONN,MATCH($AL$4&amp;$E235,FNOM&amp;FDATE,0),3)," ")</f>
        <v xml:space="preserve"> </v>
      </c>
      <c r="AM235" s="178" t="str">
        <f t="array" ref="AM235">IFERROR(INDEX(FDONN,MATCH($AL$4&amp;$E235,FNOM&amp;FDATE,0),4)," ")</f>
        <v xml:space="preserve"> </v>
      </c>
      <c r="AN235" s="187">
        <f t="shared" si="539"/>
        <v>0</v>
      </c>
      <c r="AO235" s="188">
        <f t="shared" si="569"/>
        <v>0</v>
      </c>
      <c r="AP235" s="176" t="str">
        <f t="array" ref="AP235">IFERROR(INDEX(FDONN,MATCH($AP$4&amp;$E235,FNOM&amp;FDATE,0),3)," ")</f>
        <v xml:space="preserve"> </v>
      </c>
      <c r="AQ235" s="178" t="str">
        <f t="array" ref="AQ235">IFERROR(INDEX(FDONN,MATCH($AP$4&amp;$E235,FNOM&amp;FDATE,0),4)," ")</f>
        <v xml:space="preserve"> </v>
      </c>
      <c r="AR235" s="187">
        <f t="shared" si="540"/>
        <v>0</v>
      </c>
      <c r="AS235" s="188">
        <f t="shared" si="570"/>
        <v>0</v>
      </c>
      <c r="AT235" s="176" t="str">
        <f t="array" ref="AT235">IFERROR(INDEX(FDONN,MATCH($AT$4&amp;$E235,FNOM&amp;FDATE,0),3)," ")</f>
        <v xml:space="preserve"> </v>
      </c>
      <c r="AU235" s="178" t="str">
        <f t="array" ref="AU235">IFERROR(INDEX(FDONN,MATCH($AT$4&amp;$E235,FNOM&amp;FDATE,0),4)," ")</f>
        <v xml:space="preserve"> </v>
      </c>
      <c r="AV235" s="187">
        <f t="shared" si="541"/>
        <v>0</v>
      </c>
      <c r="AW235" s="188">
        <f t="shared" si="571"/>
        <v>0</v>
      </c>
      <c r="AX235" s="176" t="str">
        <f t="array" ref="AX235">IFERROR(INDEX(FDONN,MATCH($AX$4&amp;$E235,FNOM&amp;FDATE,0),3)," ")</f>
        <v xml:space="preserve"> </v>
      </c>
      <c r="AY235" s="178" t="str">
        <f t="array" ref="AY235">IFERROR(INDEX(FDONN,MATCH($AX$4&amp;$E235,FNOM&amp;FDATE,0),4)," ")</f>
        <v xml:space="preserve"> </v>
      </c>
      <c r="AZ235" s="187">
        <f t="shared" si="542"/>
        <v>0</v>
      </c>
      <c r="BA235" s="188">
        <f t="shared" si="572"/>
        <v>0</v>
      </c>
      <c r="BB235" s="176" t="str">
        <f t="array" ref="BB235">IFERROR(INDEX(FDONN,MATCH($BB$4&amp;$E235,FNOM&amp;FDATE,0),3)," ")</f>
        <v xml:space="preserve"> </v>
      </c>
      <c r="BC235" s="178" t="str">
        <f t="array" ref="BC235">IFERROR(INDEX(FDONN,MATCH($BB$4&amp;$E235,FNOM&amp;FDATE,0),4)," ")</f>
        <v xml:space="preserve"> </v>
      </c>
      <c r="BD235" s="187">
        <f t="shared" si="543"/>
        <v>0</v>
      </c>
      <c r="BE235" s="188">
        <f t="shared" si="573"/>
        <v>0</v>
      </c>
      <c r="BF235" s="176" t="str">
        <f t="array" ref="BF235">IFERROR(INDEX(FDONN,MATCH($BF$4&amp;$E235,FNOM&amp;FDATE,0),3)," ")</f>
        <v xml:space="preserve"> </v>
      </c>
      <c r="BG235" s="178" t="str">
        <f t="array" ref="BG235">IFERROR(INDEX(FDONN,MATCH($BF$4&amp;$E235,FNOM&amp;FDATE,0),4)," ")</f>
        <v xml:space="preserve"> </v>
      </c>
      <c r="BH235" s="187">
        <f t="shared" si="544"/>
        <v>0</v>
      </c>
      <c r="BI235" s="188">
        <f t="shared" si="574"/>
        <v>0</v>
      </c>
      <c r="BJ235" s="176" t="str">
        <f t="array" ref="BJ235">IFERROR(INDEX(FDONN,MATCH($BJ$4&amp;$E235,FNOM&amp;FDATE,0),3)," ")</f>
        <v xml:space="preserve"> </v>
      </c>
      <c r="BK235" s="178" t="str">
        <f t="array" ref="BK235">IFERROR(INDEX(FDONN,MATCH($BJ$4&amp;$E235,FNOM&amp;FDATE,0),4)," ")</f>
        <v xml:space="preserve"> </v>
      </c>
      <c r="BL235" s="187">
        <f t="shared" si="545"/>
        <v>0</v>
      </c>
      <c r="BM235" s="188">
        <f t="shared" si="575"/>
        <v>0</v>
      </c>
      <c r="BN235" s="176" t="str">
        <f t="array" ref="BN235">IFERROR(INDEX(FDONN,MATCH($BN$4&amp;$E235,FNOM&amp;FDATE,0),3)," ")</f>
        <v xml:space="preserve"> </v>
      </c>
      <c r="BO235" s="178" t="str">
        <f t="array" ref="BO235">IFERROR(INDEX(FDONN,MATCH($BN$4&amp;$E235,FNOM&amp;FDATE,0),4)," ")</f>
        <v xml:space="preserve"> </v>
      </c>
      <c r="BP235" s="187">
        <f t="shared" si="546"/>
        <v>0</v>
      </c>
      <c r="BQ235" s="188">
        <f t="shared" si="576"/>
        <v>0</v>
      </c>
      <c r="BR235" s="176" t="str">
        <f t="array" ref="BR235">IFERROR(INDEX(FDONN,MATCH($BR$4&amp;$E235,FNOM&amp;FDATE,0),3)," ")</f>
        <v xml:space="preserve"> </v>
      </c>
      <c r="BS235" s="178" t="str">
        <f t="array" ref="BS235">IFERROR(INDEX(FDONN,MATCH($BR$4&amp;$E235,FNOM&amp;FDATE,0),4)," ")</f>
        <v xml:space="preserve"> </v>
      </c>
      <c r="BT235" s="187">
        <f t="shared" si="547"/>
        <v>0</v>
      </c>
      <c r="BU235" s="188">
        <f t="shared" si="577"/>
        <v>0</v>
      </c>
      <c r="BV235" s="176" t="str">
        <f t="array" ref="BV235">IFERROR(INDEX(FDONN,MATCH($BV$4&amp;$E235,FNOM&amp;FDATE,0),3)," ")</f>
        <v xml:space="preserve"> </v>
      </c>
      <c r="BW235" s="178" t="str">
        <f t="array" ref="BW235">IFERROR(INDEX(FDONN,MATCH($BV$4&amp;$E235,FNOM&amp;FDATE,0),4)," ")</f>
        <v xml:space="preserve"> </v>
      </c>
      <c r="BX235" s="187">
        <f t="shared" si="548"/>
        <v>0</v>
      </c>
      <c r="BY235" s="188">
        <f t="shared" si="578"/>
        <v>0</v>
      </c>
      <c r="BZ235" s="176" t="str">
        <f t="array" ref="BZ235">IFERROR(INDEX(FDONN,MATCH($BZ$4&amp;$E235,FNOM&amp;FDATE,0),3)," ")</f>
        <v xml:space="preserve"> </v>
      </c>
      <c r="CA235" s="178" t="str">
        <f t="array" ref="CA235">IFERROR(INDEX(FDONN,MATCH($BZ$4&amp;$E235,FNOM&amp;FDATE,0),4)," ")</f>
        <v xml:space="preserve"> </v>
      </c>
      <c r="CB235" s="187">
        <f t="shared" si="549"/>
        <v>0</v>
      </c>
      <c r="CC235" s="188">
        <f t="shared" si="579"/>
        <v>0</v>
      </c>
      <c r="CD235" s="176" t="str">
        <f t="array" ref="CD235">IFERROR(INDEX(FDONN,MATCH($CD$4&amp;$E235,FNOM&amp;FDATE,0),3)," ")</f>
        <v xml:space="preserve"> </v>
      </c>
      <c r="CE235" s="178" t="str">
        <f t="array" ref="CE235">IFERROR(INDEX(FDONN,MATCH($CD$4&amp;$E235,FNOM&amp;FDATE,0),4)," ")</f>
        <v xml:space="preserve"> </v>
      </c>
      <c r="CF235" s="187">
        <f t="shared" si="550"/>
        <v>0</v>
      </c>
      <c r="CG235" s="188">
        <f t="shared" si="580"/>
        <v>0</v>
      </c>
      <c r="CH235" s="176" t="str">
        <f t="array" ref="CH235">IFERROR(INDEX(FDONN,MATCH($CH$4&amp;$E235,FNOM&amp;FDATE,0),3)," ")</f>
        <v xml:space="preserve"> </v>
      </c>
      <c r="CI235" s="178" t="str">
        <f t="array" ref="CI235">IFERROR(INDEX(FDONN,MATCH($CH$4&amp;$E235,FNOM&amp;FDATE,0),4)," ")</f>
        <v xml:space="preserve"> </v>
      </c>
      <c r="CJ235" s="187">
        <f t="shared" si="551"/>
        <v>0</v>
      </c>
      <c r="CK235" s="188">
        <f t="shared" si="581"/>
        <v>0</v>
      </c>
      <c r="CL235" s="176" t="str">
        <f t="array" ref="CL235">IFERROR(INDEX(FDONN,MATCH($CL$4&amp;$E235,FNOM&amp;FDATE,0),3)," ")</f>
        <v xml:space="preserve"> </v>
      </c>
      <c r="CM235" s="178" t="str">
        <f t="array" ref="CM235">IFERROR(INDEX(FDONN,MATCH($CL$4&amp;$E235,FNOM&amp;FDATE,0),4)," ")</f>
        <v xml:space="preserve"> </v>
      </c>
      <c r="CN235" s="187">
        <f t="shared" si="552"/>
        <v>0</v>
      </c>
      <c r="CO235" s="188">
        <f t="shared" si="582"/>
        <v>0</v>
      </c>
      <c r="CP235" s="176" t="str">
        <f t="array" ref="CP235">IFERROR(INDEX(FDONN,MATCH($CP$4&amp;$E235,FNOM&amp;FDATE,0),3)," ")</f>
        <v xml:space="preserve"> </v>
      </c>
      <c r="CQ235" s="178" t="str">
        <f t="array" ref="CQ235">IFERROR(INDEX(FDONN,MATCH($CP$4&amp;$E235,FNOM&amp;FDATE,0),4)," ")</f>
        <v xml:space="preserve"> </v>
      </c>
      <c r="CR235" s="187">
        <f t="shared" si="553"/>
        <v>0</v>
      </c>
      <c r="CS235" s="188">
        <f t="shared" si="583"/>
        <v>0</v>
      </c>
      <c r="CT235" s="176" t="str">
        <f t="array" ref="CT235">IFERROR(INDEX(FDONN,MATCH($CT$4&amp;$E235,FNOM&amp;FDATE,0),3)," ")</f>
        <v xml:space="preserve"> </v>
      </c>
      <c r="CU235" s="178" t="str">
        <f t="array" ref="CU235">IFERROR(INDEX(FDONN,MATCH($CT$4&amp;$E235,FNOM&amp;FDATE,0),4)," ")</f>
        <v xml:space="preserve"> </v>
      </c>
      <c r="CV235" s="187">
        <f t="shared" si="554"/>
        <v>0</v>
      </c>
      <c r="CW235" s="188">
        <f t="shared" si="584"/>
        <v>0</v>
      </c>
      <c r="CX235" s="176" t="str">
        <f t="array" ref="CX235">IFERROR(INDEX(FDONN,MATCH($CX$4&amp;$E235,FNOM&amp;FDATE,0),3)," ")</f>
        <v xml:space="preserve"> </v>
      </c>
      <c r="CY235" s="178" t="str">
        <f t="array" ref="CY235">IFERROR(INDEX(FDONN,MATCH($CX$4&amp;$E235,FNOM&amp;FDATE,0),4)," ")</f>
        <v xml:space="preserve"> </v>
      </c>
      <c r="CZ235" s="187">
        <f t="shared" si="555"/>
        <v>0</v>
      </c>
      <c r="DA235" s="188">
        <f t="shared" si="585"/>
        <v>0</v>
      </c>
      <c r="DB235" s="176" t="str">
        <f t="array" ref="DB235">IFERROR(INDEX(FDONN,MATCH($DB$4&amp;$E235,FNOM&amp;FDATE,0),3)," ")</f>
        <v xml:space="preserve"> </v>
      </c>
      <c r="DC235" s="178" t="str">
        <f t="array" ref="DC235">IFERROR(INDEX(FDONN,MATCH($DB$4&amp;$E235,FNOM&amp;FDATE,0),4)," ")</f>
        <v xml:space="preserve"> </v>
      </c>
      <c r="DD235" s="187">
        <f t="shared" si="556"/>
        <v>0</v>
      </c>
      <c r="DE235" s="188">
        <f t="shared" si="586"/>
        <v>0</v>
      </c>
      <c r="DF235" s="176" t="str">
        <f t="array" ref="DF235">IFERROR(INDEX(FDONN,MATCH($DF$4&amp;$E235,FNOM&amp;FDATE,0),3)," ")</f>
        <v xml:space="preserve"> </v>
      </c>
      <c r="DG235" s="178" t="str">
        <f t="array" ref="DG235">IFERROR(INDEX(FDONN,MATCH($DF$4&amp;$E235,FNOM&amp;FDATE,0),4)," ")</f>
        <v xml:space="preserve"> </v>
      </c>
      <c r="DH235" s="187">
        <f t="shared" si="557"/>
        <v>0</v>
      </c>
      <c r="DI235" s="188">
        <f t="shared" si="587"/>
        <v>0</v>
      </c>
      <c r="DJ235" s="176" t="str">
        <f t="array" ref="DJ235">IFERROR(INDEX(FDONN,MATCH($DJ$4&amp;$E235,FNOM&amp;FDATE,0),3)," ")</f>
        <v xml:space="preserve"> </v>
      </c>
      <c r="DK235" s="178" t="str">
        <f t="array" ref="DK235">IFERROR(INDEX(FDONN,MATCH($DJ$4&amp;$E235,FNOM&amp;FDATE,0),4)," ")</f>
        <v xml:space="preserve"> </v>
      </c>
      <c r="DL235" s="187">
        <f t="shared" si="558"/>
        <v>0</v>
      </c>
      <c r="DM235" s="188">
        <f t="shared" si="588"/>
        <v>0</v>
      </c>
      <c r="DN235" s="194" t="str">
        <f t="array" ref="DN235">IFERROR(INDEX(FDONN,MATCH($DN$4&amp;$E235,FNOM&amp;FDATE,0),3)," ")</f>
        <v xml:space="preserve"> </v>
      </c>
      <c r="DO235" s="178" t="str">
        <f t="array" ref="DO235">IFERROR(INDEX(FDONN,MATCH($DN$4&amp;$E235,FNOM&amp;FDATE,0),4)," ")</f>
        <v xml:space="preserve"> </v>
      </c>
      <c r="DP235" s="187">
        <f t="shared" si="559"/>
        <v>0</v>
      </c>
      <c r="DQ235" s="188">
        <f t="shared" si="589"/>
        <v>0</v>
      </c>
    </row>
    <row r="236" spans="1:121" ht="16.5" thickBot="1" x14ac:dyDescent="0.3">
      <c r="A236" s="97"/>
      <c r="B236" s="95">
        <f t="shared" si="525"/>
        <v>1</v>
      </c>
      <c r="C236" s="95">
        <f t="shared" si="526"/>
        <v>34</v>
      </c>
      <c r="D236" s="95">
        <f t="shared" si="527"/>
        <v>8</v>
      </c>
      <c r="E236" s="156">
        <f t="shared" si="530"/>
        <v>43696</v>
      </c>
      <c r="F236" s="176" t="str">
        <f t="array" ref="F236">IFERROR(INDEX(Etat!A:C,MATCH('2019'!$F$4:$I$4&amp;'2019'!$E236,FNOM&amp;FDATE,0),3)," ")</f>
        <v xml:space="preserve"> </v>
      </c>
      <c r="G236" s="178" t="str">
        <f t="array" ref="G236">IFERROR(INDEX(Etat!A:D,MATCH('2019'!$F$4:$I$4&amp;'2019'!$E236,FNOM&amp;FDATE,0),4)," ")</f>
        <v xml:space="preserve"> </v>
      </c>
      <c r="H236" s="187">
        <f t="shared" si="531"/>
        <v>0</v>
      </c>
      <c r="I236" s="188">
        <f>H236</f>
        <v>0</v>
      </c>
      <c r="J236" s="176" t="str">
        <f t="array" ref="J236">IFERROR(INDEX(FDONN,MATCH($J$4&amp;$E236,FNOM&amp;FDATE,0),3)," ")</f>
        <v xml:space="preserve"> </v>
      </c>
      <c r="K236" s="178" t="str">
        <f t="array" ref="K236">IFERROR(INDEX(FDONN,MATCH($J$4&amp;$E236,FNOM&amp;FDATE,0),4)," ")</f>
        <v xml:space="preserve"> </v>
      </c>
      <c r="L236" s="187">
        <f t="shared" si="532"/>
        <v>0</v>
      </c>
      <c r="M236" s="188">
        <f>L236</f>
        <v>0</v>
      </c>
      <c r="N236" s="176" t="str">
        <f t="array" ref="N236">IFERROR(INDEX(FDONN,MATCH($N$4&amp;$E236,FNOM&amp;FDATE,0),3)," ")</f>
        <v xml:space="preserve"> </v>
      </c>
      <c r="O236" s="178" t="str">
        <f t="array" ref="O236">IFERROR(INDEX(FDONN,MATCH($N$4&amp;$E236,FNOM&amp;FDATE,0),4)," ")</f>
        <v xml:space="preserve"> </v>
      </c>
      <c r="P236" s="187">
        <f t="shared" si="533"/>
        <v>0</v>
      </c>
      <c r="Q236" s="188">
        <f>P236</f>
        <v>0</v>
      </c>
      <c r="R236" s="176" t="str">
        <f t="array" ref="R236">IFERROR(INDEX(FDONN,MATCH($R$4&amp;$E236,FNOM&amp;FDATE,0),3)," ")</f>
        <v xml:space="preserve"> </v>
      </c>
      <c r="S236" s="178" t="str">
        <f t="array" ref="S236">IFERROR(INDEX(FDONN,MATCH($R$4&amp;$E236,FNOM&amp;FDATE,0),4)," ")</f>
        <v xml:space="preserve"> </v>
      </c>
      <c r="T236" s="187">
        <f t="shared" si="534"/>
        <v>0</v>
      </c>
      <c r="U236" s="188">
        <f>T236</f>
        <v>0</v>
      </c>
      <c r="V236" s="176" t="str">
        <f t="array" ref="V236">IFERROR(INDEX(FDONN,MATCH($V$4&amp;$E236,FNOM&amp;FDATE,0),3)," ")</f>
        <v xml:space="preserve"> </v>
      </c>
      <c r="W236" s="178" t="str">
        <f t="array" ref="W236">IFERROR(INDEX(FDONN,MATCH($V$4&amp;$E236,FNOM&amp;FDATE,0),4)," ")</f>
        <v xml:space="preserve"> </v>
      </c>
      <c r="X236" s="187">
        <f t="shared" si="535"/>
        <v>0</v>
      </c>
      <c r="Y236" s="188">
        <f>X236</f>
        <v>0</v>
      </c>
      <c r="Z236" s="176" t="str">
        <f t="array" ref="Z236">IFERROR(INDEX(FDONN,MATCH($Z$4&amp;$E236,FNOM&amp;FDATE,0),3)," ")</f>
        <v xml:space="preserve"> </v>
      </c>
      <c r="AA236" s="178" t="str">
        <f t="array" ref="AA236">IFERROR(INDEX(FDONN,MATCH($Z$4&amp;$E236,FNOM&amp;FDATE,0),4)," ")</f>
        <v xml:space="preserve"> </v>
      </c>
      <c r="AB236" s="187">
        <f t="shared" si="536"/>
        <v>0</v>
      </c>
      <c r="AC236" s="188">
        <f>AB236</f>
        <v>0</v>
      </c>
      <c r="AD236" s="176" t="str">
        <f t="shared" si="528"/>
        <v xml:space="preserve"> </v>
      </c>
      <c r="AE236" s="178" t="str">
        <f t="shared" si="529"/>
        <v xml:space="preserve"> </v>
      </c>
      <c r="AF236" s="187">
        <f t="shared" si="537"/>
        <v>0</v>
      </c>
      <c r="AG236" s="188">
        <f>AF236</f>
        <v>0</v>
      </c>
      <c r="AH236" s="176" t="str">
        <f t="array" ref="AH236">IFERROR(INDEX(FDONN,MATCH($AH$4&amp;$E236,FNOM&amp;FDATE,0),3)," ")</f>
        <v xml:space="preserve"> </v>
      </c>
      <c r="AI236" s="178" t="str">
        <f t="array" ref="AI236">IFERROR(INDEX(FDONN,MATCH($AH$4&amp;$E236,FNOM&amp;FDATE,0),4)," ")</f>
        <v xml:space="preserve"> </v>
      </c>
      <c r="AJ236" s="187">
        <f t="shared" si="538"/>
        <v>0</v>
      </c>
      <c r="AK236" s="188">
        <f>AJ236</f>
        <v>0</v>
      </c>
      <c r="AL236" s="176" t="str">
        <f t="array" ref="AL236">IFERROR(INDEX(FDONN,MATCH($AL$4&amp;$E236,FNOM&amp;FDATE,0),3)," ")</f>
        <v xml:space="preserve"> </v>
      </c>
      <c r="AM236" s="178" t="str">
        <f t="array" ref="AM236">IFERROR(INDEX(FDONN,MATCH($AL$4&amp;$E236,FNOM&amp;FDATE,0),4)," ")</f>
        <v xml:space="preserve"> </v>
      </c>
      <c r="AN236" s="187">
        <f t="shared" si="539"/>
        <v>0</v>
      </c>
      <c r="AO236" s="188">
        <f>AN236</f>
        <v>0</v>
      </c>
      <c r="AP236" s="176" t="str">
        <f t="array" ref="AP236">IFERROR(INDEX(FDONN,MATCH($AP$4&amp;$E236,FNOM&amp;FDATE,0),3)," ")</f>
        <v xml:space="preserve"> </v>
      </c>
      <c r="AQ236" s="178" t="str">
        <f t="array" ref="AQ236">IFERROR(INDEX(FDONN,MATCH($AP$4&amp;$E236,FNOM&amp;FDATE,0),4)," ")</f>
        <v xml:space="preserve"> </v>
      </c>
      <c r="AR236" s="187">
        <f t="shared" si="540"/>
        <v>0</v>
      </c>
      <c r="AS236" s="188">
        <f>AR236</f>
        <v>0</v>
      </c>
      <c r="AT236" s="176" t="str">
        <f t="array" ref="AT236">IFERROR(INDEX(FDONN,MATCH($AT$4&amp;$E236,FNOM&amp;FDATE,0),3)," ")</f>
        <v xml:space="preserve"> </v>
      </c>
      <c r="AU236" s="178" t="str">
        <f t="array" ref="AU236">IFERROR(INDEX(FDONN,MATCH($AT$4&amp;$E236,FNOM&amp;FDATE,0),4)," ")</f>
        <v xml:space="preserve"> </v>
      </c>
      <c r="AV236" s="187">
        <f t="shared" si="541"/>
        <v>0</v>
      </c>
      <c r="AW236" s="188">
        <f>AV236</f>
        <v>0</v>
      </c>
      <c r="AX236" s="176" t="str">
        <f t="array" ref="AX236">IFERROR(INDEX(FDONN,MATCH($AX$4&amp;$E236,FNOM&amp;FDATE,0),3)," ")</f>
        <v xml:space="preserve"> </v>
      </c>
      <c r="AY236" s="178" t="str">
        <f t="array" ref="AY236">IFERROR(INDEX(FDONN,MATCH($AX$4&amp;$E236,FNOM&amp;FDATE,0),4)," ")</f>
        <v xml:space="preserve"> </v>
      </c>
      <c r="AZ236" s="187">
        <f t="shared" si="542"/>
        <v>0</v>
      </c>
      <c r="BA236" s="188">
        <f>AZ236</f>
        <v>0</v>
      </c>
      <c r="BB236" s="176" t="str">
        <f t="array" ref="BB236">IFERROR(INDEX(FDONN,MATCH($BB$4&amp;$E236,FNOM&amp;FDATE,0),3)," ")</f>
        <v xml:space="preserve"> </v>
      </c>
      <c r="BC236" s="178" t="str">
        <f t="array" ref="BC236">IFERROR(INDEX(FDONN,MATCH($BB$4&amp;$E236,FNOM&amp;FDATE,0),4)," ")</f>
        <v xml:space="preserve"> </v>
      </c>
      <c r="BD236" s="187">
        <f t="shared" si="543"/>
        <v>0</v>
      </c>
      <c r="BE236" s="188">
        <f>BD236</f>
        <v>0</v>
      </c>
      <c r="BF236" s="176" t="str">
        <f t="array" ref="BF236">IFERROR(INDEX(FDONN,MATCH($BF$4&amp;$E236,FNOM&amp;FDATE,0),3)," ")</f>
        <v xml:space="preserve"> </v>
      </c>
      <c r="BG236" s="178" t="str">
        <f t="array" ref="BG236">IFERROR(INDEX(FDONN,MATCH($BF$4&amp;$E236,FNOM&amp;FDATE,0),4)," ")</f>
        <v xml:space="preserve"> </v>
      </c>
      <c r="BH236" s="187">
        <f t="shared" si="544"/>
        <v>0</v>
      </c>
      <c r="BI236" s="188">
        <f>BH236</f>
        <v>0</v>
      </c>
      <c r="BJ236" s="176" t="str">
        <f t="array" ref="BJ236">IFERROR(INDEX(FDONN,MATCH($BJ$4&amp;$E236,FNOM&amp;FDATE,0),3)," ")</f>
        <v xml:space="preserve"> </v>
      </c>
      <c r="BK236" s="178" t="str">
        <f t="array" ref="BK236">IFERROR(INDEX(FDONN,MATCH($BJ$4&amp;$E236,FNOM&amp;FDATE,0),4)," ")</f>
        <v xml:space="preserve"> </v>
      </c>
      <c r="BL236" s="187">
        <f t="shared" si="545"/>
        <v>0</v>
      </c>
      <c r="BM236" s="188">
        <f>BL236</f>
        <v>0</v>
      </c>
      <c r="BN236" s="176" t="str">
        <f t="array" ref="BN236">IFERROR(INDEX(FDONN,MATCH($BN$4&amp;$E236,FNOM&amp;FDATE,0),3)," ")</f>
        <v xml:space="preserve"> </v>
      </c>
      <c r="BO236" s="178" t="str">
        <f t="array" ref="BO236">IFERROR(INDEX(FDONN,MATCH($BN$4&amp;$E236,FNOM&amp;FDATE,0),4)," ")</f>
        <v xml:space="preserve"> </v>
      </c>
      <c r="BP236" s="187">
        <f t="shared" si="546"/>
        <v>0</v>
      </c>
      <c r="BQ236" s="188">
        <f>BP236</f>
        <v>0</v>
      </c>
      <c r="BR236" s="176" t="str">
        <f t="array" ref="BR236">IFERROR(INDEX(FDONN,MATCH($BR$4&amp;$E236,FNOM&amp;FDATE,0),3)," ")</f>
        <v xml:space="preserve"> </v>
      </c>
      <c r="BS236" s="178" t="str">
        <f t="array" ref="BS236">IFERROR(INDEX(FDONN,MATCH($BR$4&amp;$E236,FNOM&amp;FDATE,0),4)," ")</f>
        <v xml:space="preserve"> </v>
      </c>
      <c r="BT236" s="187">
        <f t="shared" si="547"/>
        <v>0</v>
      </c>
      <c r="BU236" s="188">
        <f>BT236</f>
        <v>0</v>
      </c>
      <c r="BV236" s="176" t="str">
        <f t="array" ref="BV236">IFERROR(INDEX(FDONN,MATCH($BV$4&amp;$E236,FNOM&amp;FDATE,0),3)," ")</f>
        <v xml:space="preserve"> </v>
      </c>
      <c r="BW236" s="178" t="str">
        <f t="array" ref="BW236">IFERROR(INDEX(FDONN,MATCH($BV$4&amp;$E236,FNOM&amp;FDATE,0),4)," ")</f>
        <v xml:space="preserve"> </v>
      </c>
      <c r="BX236" s="187">
        <f t="shared" si="548"/>
        <v>0</v>
      </c>
      <c r="BY236" s="188">
        <f>BX236</f>
        <v>0</v>
      </c>
      <c r="BZ236" s="176" t="str">
        <f t="array" ref="BZ236">IFERROR(INDEX(FDONN,MATCH($BZ$4&amp;$E236,FNOM&amp;FDATE,0),3)," ")</f>
        <v xml:space="preserve"> </v>
      </c>
      <c r="CA236" s="178" t="str">
        <f t="array" ref="CA236">IFERROR(INDEX(FDONN,MATCH($BZ$4&amp;$E236,FNOM&amp;FDATE,0),4)," ")</f>
        <v xml:space="preserve"> </v>
      </c>
      <c r="CB236" s="187">
        <f t="shared" si="549"/>
        <v>0</v>
      </c>
      <c r="CC236" s="188">
        <f>CB236</f>
        <v>0</v>
      </c>
      <c r="CD236" s="176" t="str">
        <f t="array" ref="CD236">IFERROR(INDEX(FDONN,MATCH($CD$4&amp;$E236,FNOM&amp;FDATE,0),3)," ")</f>
        <v xml:space="preserve"> </v>
      </c>
      <c r="CE236" s="178" t="str">
        <f t="array" ref="CE236">IFERROR(INDEX(FDONN,MATCH($CD$4&amp;$E236,FNOM&amp;FDATE,0),4)," ")</f>
        <v xml:space="preserve"> </v>
      </c>
      <c r="CF236" s="187">
        <f t="shared" si="550"/>
        <v>0</v>
      </c>
      <c r="CG236" s="188">
        <f>CF236</f>
        <v>0</v>
      </c>
      <c r="CH236" s="176" t="str">
        <f t="array" ref="CH236">IFERROR(INDEX(FDONN,MATCH($CH$4&amp;$E236,FNOM&amp;FDATE,0),3)," ")</f>
        <v xml:space="preserve"> </v>
      </c>
      <c r="CI236" s="178" t="str">
        <f t="array" ref="CI236">IFERROR(INDEX(FDONN,MATCH($CH$4&amp;$E236,FNOM&amp;FDATE,0),4)," ")</f>
        <v xml:space="preserve"> </v>
      </c>
      <c r="CJ236" s="187">
        <f t="shared" si="551"/>
        <v>0</v>
      </c>
      <c r="CK236" s="188">
        <f>CJ236</f>
        <v>0</v>
      </c>
      <c r="CL236" s="176" t="str">
        <f t="array" ref="CL236">IFERROR(INDEX(FDONN,MATCH($CL$4&amp;$E236,FNOM&amp;FDATE,0),3)," ")</f>
        <v xml:space="preserve"> </v>
      </c>
      <c r="CM236" s="178" t="str">
        <f t="array" ref="CM236">IFERROR(INDEX(FDONN,MATCH($CL$4&amp;$E236,FNOM&amp;FDATE,0),4)," ")</f>
        <v xml:space="preserve"> </v>
      </c>
      <c r="CN236" s="187">
        <f t="shared" si="552"/>
        <v>0</v>
      </c>
      <c r="CO236" s="188">
        <f>CN236</f>
        <v>0</v>
      </c>
      <c r="CP236" s="176" t="str">
        <f t="array" ref="CP236">IFERROR(INDEX(FDONN,MATCH($CP$4&amp;$E236,FNOM&amp;FDATE,0),3)," ")</f>
        <v xml:space="preserve"> </v>
      </c>
      <c r="CQ236" s="178" t="str">
        <f t="array" ref="CQ236">IFERROR(INDEX(FDONN,MATCH($CP$4&amp;$E236,FNOM&amp;FDATE,0),4)," ")</f>
        <v xml:space="preserve"> </v>
      </c>
      <c r="CR236" s="187">
        <f t="shared" si="553"/>
        <v>0</v>
      </c>
      <c r="CS236" s="188">
        <f>CR236</f>
        <v>0</v>
      </c>
      <c r="CT236" s="176" t="str">
        <f t="array" ref="CT236">IFERROR(INDEX(FDONN,MATCH($CT$4&amp;$E236,FNOM&amp;FDATE,0),3)," ")</f>
        <v xml:space="preserve"> </v>
      </c>
      <c r="CU236" s="178" t="str">
        <f t="array" ref="CU236">IFERROR(INDEX(FDONN,MATCH($CT$4&amp;$E236,FNOM&amp;FDATE,0),4)," ")</f>
        <v xml:space="preserve"> </v>
      </c>
      <c r="CV236" s="187">
        <f t="shared" si="554"/>
        <v>0</v>
      </c>
      <c r="CW236" s="188">
        <f>CV236</f>
        <v>0</v>
      </c>
      <c r="CX236" s="176" t="str">
        <f t="array" ref="CX236">IFERROR(INDEX(FDONN,MATCH($CX$4&amp;$E236,FNOM&amp;FDATE,0),3)," ")</f>
        <v xml:space="preserve"> </v>
      </c>
      <c r="CY236" s="178" t="str">
        <f t="array" ref="CY236">IFERROR(INDEX(FDONN,MATCH($CX$4&amp;$E236,FNOM&amp;FDATE,0),4)," ")</f>
        <v xml:space="preserve"> </v>
      </c>
      <c r="CZ236" s="187">
        <f t="shared" si="555"/>
        <v>0</v>
      </c>
      <c r="DA236" s="188">
        <f>CZ236</f>
        <v>0</v>
      </c>
      <c r="DB236" s="176" t="str">
        <f t="array" ref="DB236">IFERROR(INDEX(FDONN,MATCH($DB$4&amp;$E236,FNOM&amp;FDATE,0),3)," ")</f>
        <v xml:space="preserve"> </v>
      </c>
      <c r="DC236" s="178" t="str">
        <f t="array" ref="DC236">IFERROR(INDEX(FDONN,MATCH($DB$4&amp;$E236,FNOM&amp;FDATE,0),4)," ")</f>
        <v xml:space="preserve"> </v>
      </c>
      <c r="DD236" s="187">
        <f t="shared" si="556"/>
        <v>0</v>
      </c>
      <c r="DE236" s="188">
        <f>DD236</f>
        <v>0</v>
      </c>
      <c r="DF236" s="176" t="str">
        <f t="array" ref="DF236">IFERROR(INDEX(FDONN,MATCH($DF$4&amp;$E236,FNOM&amp;FDATE,0),3)," ")</f>
        <v xml:space="preserve"> </v>
      </c>
      <c r="DG236" s="178" t="str">
        <f t="array" ref="DG236">IFERROR(INDEX(FDONN,MATCH($DF$4&amp;$E236,FNOM&amp;FDATE,0),4)," ")</f>
        <v xml:space="preserve"> </v>
      </c>
      <c r="DH236" s="187">
        <f t="shared" si="557"/>
        <v>0</v>
      </c>
      <c r="DI236" s="188">
        <f>DH236</f>
        <v>0</v>
      </c>
      <c r="DJ236" s="176" t="str">
        <f t="array" ref="DJ236">IFERROR(INDEX(FDONN,MATCH($DJ$4&amp;$E236,FNOM&amp;FDATE,0),3)," ")</f>
        <v xml:space="preserve"> </v>
      </c>
      <c r="DK236" s="178" t="str">
        <f t="array" ref="DK236">IFERROR(INDEX(FDONN,MATCH($DJ$4&amp;$E236,FNOM&amp;FDATE,0),4)," ")</f>
        <v xml:space="preserve"> </v>
      </c>
      <c r="DL236" s="187">
        <f t="shared" si="558"/>
        <v>0</v>
      </c>
      <c r="DM236" s="188">
        <f>DL236</f>
        <v>0</v>
      </c>
      <c r="DN236" s="194" t="str">
        <f t="array" ref="DN236">IFERROR(INDEX(FDONN,MATCH($DN$4&amp;$E236,FNOM&amp;FDATE,0),3)," ")</f>
        <v xml:space="preserve"> </v>
      </c>
      <c r="DO236" s="178" t="str">
        <f t="array" ref="DO236">IFERROR(INDEX(FDONN,MATCH($DN$4&amp;$E236,FNOM&amp;FDATE,0),4)," ")</f>
        <v xml:space="preserve"> </v>
      </c>
      <c r="DP236" s="187">
        <f t="shared" si="559"/>
        <v>0</v>
      </c>
      <c r="DQ236" s="188">
        <f>DP236</f>
        <v>0</v>
      </c>
    </row>
    <row r="237" spans="1:121" ht="16.5" thickBot="1" x14ac:dyDescent="0.3">
      <c r="A237" s="97"/>
      <c r="B237" s="95">
        <f t="shared" si="525"/>
        <v>2</v>
      </c>
      <c r="C237" s="95">
        <f t="shared" si="526"/>
        <v>34</v>
      </c>
      <c r="D237" s="95">
        <f t="shared" si="527"/>
        <v>8</v>
      </c>
      <c r="E237" s="156">
        <f t="shared" si="530"/>
        <v>43697</v>
      </c>
      <c r="F237" s="176" t="str">
        <f t="array" ref="F237">IFERROR(INDEX(Etat!A:C,MATCH('2019'!$F$4:$I$4&amp;'2019'!$E237,FNOM&amp;FDATE,0),3)," ")</f>
        <v xml:space="preserve"> </v>
      </c>
      <c r="G237" s="178" t="str">
        <f t="array" ref="G237">IFERROR(INDEX(Etat!A:D,MATCH('2019'!$F$4:$I$4&amp;'2019'!$E237,FNOM&amp;FDATE,0),4)," ")</f>
        <v xml:space="preserve"> </v>
      </c>
      <c r="H237" s="187">
        <f t="shared" si="531"/>
        <v>0</v>
      </c>
      <c r="I237" s="188">
        <f t="shared" si="561"/>
        <v>0</v>
      </c>
      <c r="J237" s="176" t="str">
        <f t="array" ref="J237">IFERROR(INDEX(FDONN,MATCH($J$4&amp;$E237,FNOM&amp;FDATE,0),3)," ")</f>
        <v xml:space="preserve"> </v>
      </c>
      <c r="K237" s="178" t="str">
        <f t="array" ref="K237">IFERROR(INDEX(FDONN,MATCH($J$4&amp;$E237,FNOM&amp;FDATE,0),4)," ")</f>
        <v xml:space="preserve"> </v>
      </c>
      <c r="L237" s="187">
        <f t="shared" si="532"/>
        <v>0</v>
      </c>
      <c r="M237" s="188">
        <f t="shared" si="562"/>
        <v>0</v>
      </c>
      <c r="N237" s="176" t="str">
        <f t="array" ref="N237">IFERROR(INDEX(FDONN,MATCH($N$4&amp;$E237,FNOM&amp;FDATE,0),3)," ")</f>
        <v xml:space="preserve"> </v>
      </c>
      <c r="O237" s="178" t="str">
        <f t="array" ref="O237">IFERROR(INDEX(FDONN,MATCH($N$4&amp;$E237,FNOM&amp;FDATE,0),4)," ")</f>
        <v xml:space="preserve"> </v>
      </c>
      <c r="P237" s="187">
        <f t="shared" si="533"/>
        <v>0</v>
      </c>
      <c r="Q237" s="188">
        <f t="shared" si="563"/>
        <v>0</v>
      </c>
      <c r="R237" s="176" t="str">
        <f t="array" ref="R237">IFERROR(INDEX(FDONN,MATCH($R$4&amp;$E237,FNOM&amp;FDATE,0),3)," ")</f>
        <v xml:space="preserve"> </v>
      </c>
      <c r="S237" s="178" t="str">
        <f t="array" ref="S237">IFERROR(INDEX(FDONN,MATCH($R$4&amp;$E237,FNOM&amp;FDATE,0),4)," ")</f>
        <v xml:space="preserve"> </v>
      </c>
      <c r="T237" s="187">
        <f t="shared" si="534"/>
        <v>0</v>
      </c>
      <c r="U237" s="188">
        <f t="shared" si="564"/>
        <v>0</v>
      </c>
      <c r="V237" s="176" t="str">
        <f t="array" ref="V237">IFERROR(INDEX(FDONN,MATCH($V$4&amp;$E237,FNOM&amp;FDATE,0),3)," ")</f>
        <v xml:space="preserve"> </v>
      </c>
      <c r="W237" s="178" t="str">
        <f t="array" ref="W237">IFERROR(INDEX(FDONN,MATCH($V$4&amp;$E237,FNOM&amp;FDATE,0),4)," ")</f>
        <v xml:space="preserve"> </v>
      </c>
      <c r="X237" s="187">
        <f t="shared" si="535"/>
        <v>0</v>
      </c>
      <c r="Y237" s="188">
        <f t="shared" si="565"/>
        <v>0</v>
      </c>
      <c r="Z237" s="176" t="str">
        <f t="array" ref="Z237">IFERROR(INDEX(FDONN,MATCH($Z$4&amp;$E237,FNOM&amp;FDATE,0),3)," ")</f>
        <v xml:space="preserve"> </v>
      </c>
      <c r="AA237" s="178" t="str">
        <f t="array" ref="AA237">IFERROR(INDEX(FDONN,MATCH($Z$4&amp;$E237,FNOM&amp;FDATE,0),4)," ")</f>
        <v xml:space="preserve"> </v>
      </c>
      <c r="AB237" s="187">
        <f t="shared" si="536"/>
        <v>0</v>
      </c>
      <c r="AC237" s="188">
        <f t="shared" si="566"/>
        <v>0</v>
      </c>
      <c r="AD237" s="176" t="str">
        <f t="shared" si="528"/>
        <v xml:space="preserve"> </v>
      </c>
      <c r="AE237" s="178" t="str">
        <f t="shared" si="529"/>
        <v xml:space="preserve"> </v>
      </c>
      <c r="AF237" s="187">
        <f t="shared" si="537"/>
        <v>0</v>
      </c>
      <c r="AG237" s="188">
        <f t="shared" si="567"/>
        <v>0</v>
      </c>
      <c r="AH237" s="176" t="str">
        <f t="array" ref="AH237">IFERROR(INDEX(FDONN,MATCH($AH$4&amp;$E237,FNOM&amp;FDATE,0),3)," ")</f>
        <v xml:space="preserve"> </v>
      </c>
      <c r="AI237" s="178" t="str">
        <f t="array" ref="AI237">IFERROR(INDEX(FDONN,MATCH($AH$4&amp;$E237,FNOM&amp;FDATE,0),4)," ")</f>
        <v xml:space="preserve"> </v>
      </c>
      <c r="AJ237" s="187">
        <f t="shared" si="538"/>
        <v>0</v>
      </c>
      <c r="AK237" s="188">
        <f t="shared" si="568"/>
        <v>0</v>
      </c>
      <c r="AL237" s="176" t="str">
        <f t="array" ref="AL237">IFERROR(INDEX(FDONN,MATCH($AL$4&amp;$E237,FNOM&amp;FDATE,0),3)," ")</f>
        <v xml:space="preserve"> </v>
      </c>
      <c r="AM237" s="178" t="str">
        <f t="array" ref="AM237">IFERROR(INDEX(FDONN,MATCH($AL$4&amp;$E237,FNOM&amp;FDATE,0),4)," ")</f>
        <v xml:space="preserve"> </v>
      </c>
      <c r="AN237" s="187">
        <f t="shared" si="539"/>
        <v>0</v>
      </c>
      <c r="AO237" s="188">
        <f t="shared" si="569"/>
        <v>0</v>
      </c>
      <c r="AP237" s="176" t="str">
        <f t="array" ref="AP237">IFERROR(INDEX(FDONN,MATCH($AP$4&amp;$E237,FNOM&amp;FDATE,0),3)," ")</f>
        <v xml:space="preserve"> </v>
      </c>
      <c r="AQ237" s="178" t="str">
        <f t="array" ref="AQ237">IFERROR(INDEX(FDONN,MATCH($AP$4&amp;$E237,FNOM&amp;FDATE,0),4)," ")</f>
        <v xml:space="preserve"> </v>
      </c>
      <c r="AR237" s="187">
        <f t="shared" si="540"/>
        <v>0</v>
      </c>
      <c r="AS237" s="188">
        <f t="shared" si="570"/>
        <v>0</v>
      </c>
      <c r="AT237" s="176" t="str">
        <f t="array" ref="AT237">IFERROR(INDEX(FDONN,MATCH($AT$4&amp;$E237,FNOM&amp;FDATE,0),3)," ")</f>
        <v xml:space="preserve"> </v>
      </c>
      <c r="AU237" s="178" t="str">
        <f t="array" ref="AU237">IFERROR(INDEX(FDONN,MATCH($AT$4&amp;$E237,FNOM&amp;FDATE,0),4)," ")</f>
        <v xml:space="preserve"> </v>
      </c>
      <c r="AV237" s="187">
        <f t="shared" si="541"/>
        <v>0</v>
      </c>
      <c r="AW237" s="188">
        <f t="shared" si="571"/>
        <v>0</v>
      </c>
      <c r="AX237" s="176" t="str">
        <f t="array" ref="AX237">IFERROR(INDEX(FDONN,MATCH($AX$4&amp;$E237,FNOM&amp;FDATE,0),3)," ")</f>
        <v xml:space="preserve"> </v>
      </c>
      <c r="AY237" s="178" t="str">
        <f t="array" ref="AY237">IFERROR(INDEX(FDONN,MATCH($AX$4&amp;$E237,FNOM&amp;FDATE,0),4)," ")</f>
        <v xml:space="preserve"> </v>
      </c>
      <c r="AZ237" s="187">
        <f t="shared" si="542"/>
        <v>0</v>
      </c>
      <c r="BA237" s="188">
        <f t="shared" si="572"/>
        <v>0</v>
      </c>
      <c r="BB237" s="176" t="str">
        <f t="array" ref="BB237">IFERROR(INDEX(FDONN,MATCH($BB$4&amp;$E237,FNOM&amp;FDATE,0),3)," ")</f>
        <v xml:space="preserve"> </v>
      </c>
      <c r="BC237" s="178" t="str">
        <f t="array" ref="BC237">IFERROR(INDEX(FDONN,MATCH($BB$4&amp;$E237,FNOM&amp;FDATE,0),4)," ")</f>
        <v xml:space="preserve"> </v>
      </c>
      <c r="BD237" s="187">
        <f t="shared" si="543"/>
        <v>0</v>
      </c>
      <c r="BE237" s="188">
        <f t="shared" si="573"/>
        <v>0</v>
      </c>
      <c r="BF237" s="176" t="str">
        <f t="array" ref="BF237">IFERROR(INDEX(FDONN,MATCH($BF$4&amp;$E237,FNOM&amp;FDATE,0),3)," ")</f>
        <v xml:space="preserve"> </v>
      </c>
      <c r="BG237" s="178" t="str">
        <f t="array" ref="BG237">IFERROR(INDEX(FDONN,MATCH($BF$4&amp;$E237,FNOM&amp;FDATE,0),4)," ")</f>
        <v xml:space="preserve"> </v>
      </c>
      <c r="BH237" s="187">
        <f t="shared" si="544"/>
        <v>0</v>
      </c>
      <c r="BI237" s="188">
        <f t="shared" si="574"/>
        <v>0</v>
      </c>
      <c r="BJ237" s="176" t="str">
        <f t="array" ref="BJ237">IFERROR(INDEX(FDONN,MATCH($BJ$4&amp;$E237,FNOM&amp;FDATE,0),3)," ")</f>
        <v xml:space="preserve"> </v>
      </c>
      <c r="BK237" s="178" t="str">
        <f t="array" ref="BK237">IFERROR(INDEX(FDONN,MATCH($BJ$4&amp;$E237,FNOM&amp;FDATE,0),4)," ")</f>
        <v xml:space="preserve"> </v>
      </c>
      <c r="BL237" s="187">
        <f t="shared" si="545"/>
        <v>0</v>
      </c>
      <c r="BM237" s="188">
        <f t="shared" si="575"/>
        <v>0</v>
      </c>
      <c r="BN237" s="176" t="str">
        <f t="array" ref="BN237">IFERROR(INDEX(FDONN,MATCH($BN$4&amp;$E237,FNOM&amp;FDATE,0),3)," ")</f>
        <v xml:space="preserve"> </v>
      </c>
      <c r="BO237" s="178" t="str">
        <f t="array" ref="BO237">IFERROR(INDEX(FDONN,MATCH($BN$4&amp;$E237,FNOM&amp;FDATE,0),4)," ")</f>
        <v xml:space="preserve"> </v>
      </c>
      <c r="BP237" s="187">
        <f t="shared" si="546"/>
        <v>0</v>
      </c>
      <c r="BQ237" s="188">
        <f t="shared" si="576"/>
        <v>0</v>
      </c>
      <c r="BR237" s="176" t="str">
        <f t="array" ref="BR237">IFERROR(INDEX(FDONN,MATCH($BR$4&amp;$E237,FNOM&amp;FDATE,0),3)," ")</f>
        <v xml:space="preserve"> </v>
      </c>
      <c r="BS237" s="178" t="str">
        <f t="array" ref="BS237">IFERROR(INDEX(FDONN,MATCH($BR$4&amp;$E237,FNOM&amp;FDATE,0),4)," ")</f>
        <v xml:space="preserve"> </v>
      </c>
      <c r="BT237" s="187">
        <f t="shared" si="547"/>
        <v>0</v>
      </c>
      <c r="BU237" s="188">
        <f t="shared" si="577"/>
        <v>0</v>
      </c>
      <c r="BV237" s="176" t="str">
        <f t="array" ref="BV237">IFERROR(INDEX(FDONN,MATCH($BV$4&amp;$E237,FNOM&amp;FDATE,0),3)," ")</f>
        <v xml:space="preserve"> </v>
      </c>
      <c r="BW237" s="178" t="str">
        <f t="array" ref="BW237">IFERROR(INDEX(FDONN,MATCH($BV$4&amp;$E237,FNOM&amp;FDATE,0),4)," ")</f>
        <v xml:space="preserve"> </v>
      </c>
      <c r="BX237" s="187">
        <f t="shared" si="548"/>
        <v>0</v>
      </c>
      <c r="BY237" s="188">
        <f t="shared" si="578"/>
        <v>0</v>
      </c>
      <c r="BZ237" s="176" t="str">
        <f t="array" ref="BZ237">IFERROR(INDEX(FDONN,MATCH($BZ$4&amp;$E237,FNOM&amp;FDATE,0),3)," ")</f>
        <v xml:space="preserve"> </v>
      </c>
      <c r="CA237" s="178" t="str">
        <f t="array" ref="CA237">IFERROR(INDEX(FDONN,MATCH($BZ$4&amp;$E237,FNOM&amp;FDATE,0),4)," ")</f>
        <v xml:space="preserve"> </v>
      </c>
      <c r="CB237" s="187">
        <f t="shared" si="549"/>
        <v>0</v>
      </c>
      <c r="CC237" s="188">
        <f t="shared" si="579"/>
        <v>0</v>
      </c>
      <c r="CD237" s="176" t="str">
        <f t="array" ref="CD237">IFERROR(INDEX(FDONN,MATCH($CD$4&amp;$E237,FNOM&amp;FDATE,0),3)," ")</f>
        <v xml:space="preserve"> </v>
      </c>
      <c r="CE237" s="178" t="str">
        <f t="array" ref="CE237">IFERROR(INDEX(FDONN,MATCH($CD$4&amp;$E237,FNOM&amp;FDATE,0),4)," ")</f>
        <v xml:space="preserve"> </v>
      </c>
      <c r="CF237" s="187">
        <f t="shared" si="550"/>
        <v>0</v>
      </c>
      <c r="CG237" s="188">
        <f t="shared" si="580"/>
        <v>0</v>
      </c>
      <c r="CH237" s="176" t="str">
        <f t="array" ref="CH237">IFERROR(INDEX(FDONN,MATCH($CH$4&amp;$E237,FNOM&amp;FDATE,0),3)," ")</f>
        <v xml:space="preserve"> </v>
      </c>
      <c r="CI237" s="178" t="str">
        <f t="array" ref="CI237">IFERROR(INDEX(FDONN,MATCH($CH$4&amp;$E237,FNOM&amp;FDATE,0),4)," ")</f>
        <v xml:space="preserve"> </v>
      </c>
      <c r="CJ237" s="187">
        <f t="shared" si="551"/>
        <v>0</v>
      </c>
      <c r="CK237" s="188">
        <f t="shared" si="581"/>
        <v>0</v>
      </c>
      <c r="CL237" s="176" t="str">
        <f t="array" ref="CL237">IFERROR(INDEX(FDONN,MATCH($CL$4&amp;$E237,FNOM&amp;FDATE,0),3)," ")</f>
        <v xml:space="preserve"> </v>
      </c>
      <c r="CM237" s="178" t="str">
        <f t="array" ref="CM237">IFERROR(INDEX(FDONN,MATCH($CL$4&amp;$E237,FNOM&amp;FDATE,0),4)," ")</f>
        <v xml:space="preserve"> </v>
      </c>
      <c r="CN237" s="187">
        <f t="shared" si="552"/>
        <v>0</v>
      </c>
      <c r="CO237" s="188">
        <f t="shared" si="582"/>
        <v>0</v>
      </c>
      <c r="CP237" s="176" t="str">
        <f t="array" ref="CP237">IFERROR(INDEX(FDONN,MATCH($CP$4&amp;$E237,FNOM&amp;FDATE,0),3)," ")</f>
        <v xml:space="preserve"> </v>
      </c>
      <c r="CQ237" s="178" t="str">
        <f t="array" ref="CQ237">IFERROR(INDEX(FDONN,MATCH($CP$4&amp;$E237,FNOM&amp;FDATE,0),4)," ")</f>
        <v xml:space="preserve"> </v>
      </c>
      <c r="CR237" s="187">
        <f t="shared" si="553"/>
        <v>0</v>
      </c>
      <c r="CS237" s="188">
        <f t="shared" si="583"/>
        <v>0</v>
      </c>
      <c r="CT237" s="176" t="str">
        <f t="array" ref="CT237">IFERROR(INDEX(FDONN,MATCH($CT$4&amp;$E237,FNOM&amp;FDATE,0),3)," ")</f>
        <v xml:space="preserve"> </v>
      </c>
      <c r="CU237" s="178" t="str">
        <f t="array" ref="CU237">IFERROR(INDEX(FDONN,MATCH($CT$4&amp;$E237,FNOM&amp;FDATE,0),4)," ")</f>
        <v xml:space="preserve"> </v>
      </c>
      <c r="CV237" s="187">
        <f t="shared" si="554"/>
        <v>0</v>
      </c>
      <c r="CW237" s="188">
        <f t="shared" si="584"/>
        <v>0</v>
      </c>
      <c r="CX237" s="176" t="str">
        <f t="array" ref="CX237">IFERROR(INDEX(FDONN,MATCH($CX$4&amp;$E237,FNOM&amp;FDATE,0),3)," ")</f>
        <v xml:space="preserve"> </v>
      </c>
      <c r="CY237" s="178" t="str">
        <f t="array" ref="CY237">IFERROR(INDEX(FDONN,MATCH($CX$4&amp;$E237,FNOM&amp;FDATE,0),4)," ")</f>
        <v xml:space="preserve"> </v>
      </c>
      <c r="CZ237" s="187">
        <f t="shared" si="555"/>
        <v>0</v>
      </c>
      <c r="DA237" s="188">
        <f t="shared" si="585"/>
        <v>0</v>
      </c>
      <c r="DB237" s="176" t="str">
        <f t="array" ref="DB237">IFERROR(INDEX(FDONN,MATCH($DB$4&amp;$E237,FNOM&amp;FDATE,0),3)," ")</f>
        <v xml:space="preserve"> </v>
      </c>
      <c r="DC237" s="178" t="str">
        <f t="array" ref="DC237">IFERROR(INDEX(FDONN,MATCH($DB$4&amp;$E237,FNOM&amp;FDATE,0),4)," ")</f>
        <v xml:space="preserve"> </v>
      </c>
      <c r="DD237" s="187">
        <f t="shared" si="556"/>
        <v>0</v>
      </c>
      <c r="DE237" s="188">
        <f t="shared" si="586"/>
        <v>0</v>
      </c>
      <c r="DF237" s="176" t="str">
        <f t="array" ref="DF237">IFERROR(INDEX(FDONN,MATCH($DF$4&amp;$E237,FNOM&amp;FDATE,0),3)," ")</f>
        <v xml:space="preserve"> </v>
      </c>
      <c r="DG237" s="178" t="str">
        <f t="array" ref="DG237">IFERROR(INDEX(FDONN,MATCH($DF$4&amp;$E237,FNOM&amp;FDATE,0),4)," ")</f>
        <v xml:space="preserve"> </v>
      </c>
      <c r="DH237" s="187">
        <f t="shared" si="557"/>
        <v>0</v>
      </c>
      <c r="DI237" s="188">
        <f t="shared" si="587"/>
        <v>0</v>
      </c>
      <c r="DJ237" s="176" t="str">
        <f t="array" ref="DJ237">IFERROR(INDEX(FDONN,MATCH($DJ$4&amp;$E237,FNOM&amp;FDATE,0),3)," ")</f>
        <v xml:space="preserve"> </v>
      </c>
      <c r="DK237" s="178" t="str">
        <f t="array" ref="DK237">IFERROR(INDEX(FDONN,MATCH($DJ$4&amp;$E237,FNOM&amp;FDATE,0),4)," ")</f>
        <v xml:space="preserve"> </v>
      </c>
      <c r="DL237" s="187">
        <f t="shared" si="558"/>
        <v>0</v>
      </c>
      <c r="DM237" s="188">
        <f t="shared" si="588"/>
        <v>0</v>
      </c>
      <c r="DN237" s="194" t="str">
        <f t="array" ref="DN237">IFERROR(INDEX(FDONN,MATCH($DN$4&amp;$E237,FNOM&amp;FDATE,0),3)," ")</f>
        <v xml:space="preserve"> </v>
      </c>
      <c r="DO237" s="178" t="str">
        <f t="array" ref="DO237">IFERROR(INDEX(FDONN,MATCH($DN$4&amp;$E237,FNOM&amp;FDATE,0),4)," ")</f>
        <v xml:space="preserve"> </v>
      </c>
      <c r="DP237" s="187">
        <f t="shared" si="559"/>
        <v>0</v>
      </c>
      <c r="DQ237" s="188">
        <f t="shared" si="589"/>
        <v>0</v>
      </c>
    </row>
    <row r="238" spans="1:121" ht="16.5" thickBot="1" x14ac:dyDescent="0.3">
      <c r="A238" s="97"/>
      <c r="B238" s="95">
        <f t="shared" si="525"/>
        <v>3</v>
      </c>
      <c r="C238" s="95">
        <f t="shared" si="526"/>
        <v>34</v>
      </c>
      <c r="D238" s="95">
        <f t="shared" si="527"/>
        <v>8</v>
      </c>
      <c r="E238" s="156">
        <f t="shared" si="530"/>
        <v>43698</v>
      </c>
      <c r="F238" s="176" t="str">
        <f t="array" ref="F238">IFERROR(INDEX(Etat!A:C,MATCH('2019'!$F$4:$I$4&amp;'2019'!$E238,FNOM&amp;FDATE,0),3)," ")</f>
        <v xml:space="preserve"> </v>
      </c>
      <c r="G238" s="178" t="str">
        <f t="array" ref="G238">IFERROR(INDEX(Etat!A:D,MATCH('2019'!$F$4:$I$4&amp;'2019'!$E238,FNOM&amp;FDATE,0),4)," ")</f>
        <v xml:space="preserve"> </v>
      </c>
      <c r="H238" s="187">
        <f t="shared" si="531"/>
        <v>0</v>
      </c>
      <c r="I238" s="188">
        <f t="shared" si="561"/>
        <v>0</v>
      </c>
      <c r="J238" s="176" t="str">
        <f t="array" ref="J238">IFERROR(INDEX(FDONN,MATCH($J$4&amp;$E238,FNOM&amp;FDATE,0),3)," ")</f>
        <v xml:space="preserve"> </v>
      </c>
      <c r="K238" s="178" t="str">
        <f t="array" ref="K238">IFERROR(INDEX(FDONN,MATCH($J$4&amp;$E238,FNOM&amp;FDATE,0),4)," ")</f>
        <v xml:space="preserve"> </v>
      </c>
      <c r="L238" s="187">
        <f t="shared" si="532"/>
        <v>0</v>
      </c>
      <c r="M238" s="188">
        <f t="shared" si="562"/>
        <v>0</v>
      </c>
      <c r="N238" s="176" t="str">
        <f t="array" ref="N238">IFERROR(INDEX(FDONN,MATCH($N$4&amp;$E238,FNOM&amp;FDATE,0),3)," ")</f>
        <v xml:space="preserve"> </v>
      </c>
      <c r="O238" s="178" t="str">
        <f t="array" ref="O238">IFERROR(INDEX(FDONN,MATCH($N$4&amp;$E238,FNOM&amp;FDATE,0),4)," ")</f>
        <v xml:space="preserve"> </v>
      </c>
      <c r="P238" s="187">
        <f t="shared" si="533"/>
        <v>0</v>
      </c>
      <c r="Q238" s="188">
        <f t="shared" si="563"/>
        <v>0</v>
      </c>
      <c r="R238" s="176" t="str">
        <f t="array" ref="R238">IFERROR(INDEX(FDONN,MATCH($R$4&amp;$E238,FNOM&amp;FDATE,0),3)," ")</f>
        <v xml:space="preserve"> </v>
      </c>
      <c r="S238" s="178" t="str">
        <f t="array" ref="S238">IFERROR(INDEX(FDONN,MATCH($R$4&amp;$E238,FNOM&amp;FDATE,0),4)," ")</f>
        <v xml:space="preserve"> </v>
      </c>
      <c r="T238" s="187">
        <f t="shared" si="534"/>
        <v>0</v>
      </c>
      <c r="U238" s="188">
        <f t="shared" si="564"/>
        <v>0</v>
      </c>
      <c r="V238" s="176" t="str">
        <f t="array" ref="V238">IFERROR(INDEX(FDONN,MATCH($V$4&amp;$E238,FNOM&amp;FDATE,0),3)," ")</f>
        <v xml:space="preserve"> </v>
      </c>
      <c r="W238" s="178" t="str">
        <f t="array" ref="W238">IFERROR(INDEX(FDONN,MATCH($V$4&amp;$E238,FNOM&amp;FDATE,0),4)," ")</f>
        <v xml:space="preserve"> </v>
      </c>
      <c r="X238" s="187">
        <f t="shared" si="535"/>
        <v>0</v>
      </c>
      <c r="Y238" s="188">
        <f t="shared" si="565"/>
        <v>0</v>
      </c>
      <c r="Z238" s="176" t="str">
        <f t="array" ref="Z238">IFERROR(INDEX(FDONN,MATCH($Z$4&amp;$E238,FNOM&amp;FDATE,0),3)," ")</f>
        <v xml:space="preserve"> </v>
      </c>
      <c r="AA238" s="178" t="str">
        <f t="array" ref="AA238">IFERROR(INDEX(FDONN,MATCH($Z$4&amp;$E238,FNOM&amp;FDATE,0),4)," ")</f>
        <v xml:space="preserve"> </v>
      </c>
      <c r="AB238" s="187">
        <f t="shared" si="536"/>
        <v>0</v>
      </c>
      <c r="AC238" s="188">
        <f t="shared" si="566"/>
        <v>0</v>
      </c>
      <c r="AD238" s="176" t="str">
        <f t="shared" si="528"/>
        <v xml:space="preserve"> </v>
      </c>
      <c r="AE238" s="178" t="str">
        <f t="shared" si="529"/>
        <v xml:space="preserve"> </v>
      </c>
      <c r="AF238" s="187">
        <f t="shared" si="537"/>
        <v>0</v>
      </c>
      <c r="AG238" s="188">
        <f t="shared" si="567"/>
        <v>0</v>
      </c>
      <c r="AH238" s="176" t="str">
        <f t="array" ref="AH238">IFERROR(INDEX(FDONN,MATCH($AH$4&amp;$E238,FNOM&amp;FDATE,0),3)," ")</f>
        <v xml:space="preserve"> </v>
      </c>
      <c r="AI238" s="178" t="str">
        <f t="array" ref="AI238">IFERROR(INDEX(FDONN,MATCH($AH$4&amp;$E238,FNOM&amp;FDATE,0),4)," ")</f>
        <v xml:space="preserve"> </v>
      </c>
      <c r="AJ238" s="187">
        <f t="shared" si="538"/>
        <v>0</v>
      </c>
      <c r="AK238" s="188">
        <f t="shared" si="568"/>
        <v>0</v>
      </c>
      <c r="AL238" s="176" t="str">
        <f t="array" ref="AL238">IFERROR(INDEX(FDONN,MATCH($AL$4&amp;$E238,FNOM&amp;FDATE,0),3)," ")</f>
        <v xml:space="preserve"> </v>
      </c>
      <c r="AM238" s="178" t="str">
        <f t="array" ref="AM238">IFERROR(INDEX(FDONN,MATCH($AL$4&amp;$E238,FNOM&amp;FDATE,0),4)," ")</f>
        <v xml:space="preserve"> </v>
      </c>
      <c r="AN238" s="187">
        <f t="shared" si="539"/>
        <v>0</v>
      </c>
      <c r="AO238" s="188">
        <f t="shared" si="569"/>
        <v>0</v>
      </c>
      <c r="AP238" s="176" t="str">
        <f t="array" ref="AP238">IFERROR(INDEX(FDONN,MATCH($AP$4&amp;$E238,FNOM&amp;FDATE,0),3)," ")</f>
        <v xml:space="preserve"> </v>
      </c>
      <c r="AQ238" s="178" t="str">
        <f t="array" ref="AQ238">IFERROR(INDEX(FDONN,MATCH($AP$4&amp;$E238,FNOM&amp;FDATE,0),4)," ")</f>
        <v xml:space="preserve"> </v>
      </c>
      <c r="AR238" s="187">
        <f t="shared" si="540"/>
        <v>0</v>
      </c>
      <c r="AS238" s="188">
        <f t="shared" si="570"/>
        <v>0</v>
      </c>
      <c r="AT238" s="176" t="str">
        <f t="array" ref="AT238">IFERROR(INDEX(FDONN,MATCH($AT$4&amp;$E238,FNOM&amp;FDATE,0),3)," ")</f>
        <v xml:space="preserve"> </v>
      </c>
      <c r="AU238" s="178" t="str">
        <f t="array" ref="AU238">IFERROR(INDEX(FDONN,MATCH($AT$4&amp;$E238,FNOM&amp;FDATE,0),4)," ")</f>
        <v xml:space="preserve"> </v>
      </c>
      <c r="AV238" s="187">
        <f t="shared" si="541"/>
        <v>0</v>
      </c>
      <c r="AW238" s="188">
        <f t="shared" si="571"/>
        <v>0</v>
      </c>
      <c r="AX238" s="176" t="str">
        <f t="array" ref="AX238">IFERROR(INDEX(FDONN,MATCH($AX$4&amp;$E238,FNOM&amp;FDATE,0),3)," ")</f>
        <v xml:space="preserve"> </v>
      </c>
      <c r="AY238" s="178" t="str">
        <f t="array" ref="AY238">IFERROR(INDEX(FDONN,MATCH($AX$4&amp;$E238,FNOM&amp;FDATE,0),4)," ")</f>
        <v xml:space="preserve"> </v>
      </c>
      <c r="AZ238" s="187">
        <f t="shared" si="542"/>
        <v>0</v>
      </c>
      <c r="BA238" s="188">
        <f t="shared" si="572"/>
        <v>0</v>
      </c>
      <c r="BB238" s="176" t="str">
        <f t="array" ref="BB238">IFERROR(INDEX(FDONN,MATCH($BB$4&amp;$E238,FNOM&amp;FDATE,0),3)," ")</f>
        <v xml:space="preserve"> </v>
      </c>
      <c r="BC238" s="178" t="str">
        <f t="array" ref="BC238">IFERROR(INDEX(FDONN,MATCH($BB$4&amp;$E238,FNOM&amp;FDATE,0),4)," ")</f>
        <v xml:space="preserve"> </v>
      </c>
      <c r="BD238" s="187">
        <f t="shared" si="543"/>
        <v>0</v>
      </c>
      <c r="BE238" s="188">
        <f t="shared" si="573"/>
        <v>0</v>
      </c>
      <c r="BF238" s="176" t="str">
        <f t="array" ref="BF238">IFERROR(INDEX(FDONN,MATCH($BF$4&amp;$E238,FNOM&amp;FDATE,0),3)," ")</f>
        <v xml:space="preserve"> </v>
      </c>
      <c r="BG238" s="178" t="str">
        <f t="array" ref="BG238">IFERROR(INDEX(FDONN,MATCH($BF$4&amp;$E238,FNOM&amp;FDATE,0),4)," ")</f>
        <v xml:space="preserve"> </v>
      </c>
      <c r="BH238" s="187">
        <f t="shared" si="544"/>
        <v>0</v>
      </c>
      <c r="BI238" s="188">
        <f t="shared" si="574"/>
        <v>0</v>
      </c>
      <c r="BJ238" s="176" t="str">
        <f t="array" ref="BJ238">IFERROR(INDEX(FDONN,MATCH($BJ$4&amp;$E238,FNOM&amp;FDATE,0),3)," ")</f>
        <v xml:space="preserve"> </v>
      </c>
      <c r="BK238" s="178" t="str">
        <f t="array" ref="BK238">IFERROR(INDEX(FDONN,MATCH($BJ$4&amp;$E238,FNOM&amp;FDATE,0),4)," ")</f>
        <v xml:space="preserve"> </v>
      </c>
      <c r="BL238" s="187">
        <f t="shared" si="545"/>
        <v>0</v>
      </c>
      <c r="BM238" s="188">
        <f t="shared" si="575"/>
        <v>0</v>
      </c>
      <c r="BN238" s="176" t="str">
        <f t="array" ref="BN238">IFERROR(INDEX(FDONN,MATCH($BN$4&amp;$E238,FNOM&amp;FDATE,0),3)," ")</f>
        <v xml:space="preserve"> </v>
      </c>
      <c r="BO238" s="178" t="str">
        <f t="array" ref="BO238">IFERROR(INDEX(FDONN,MATCH($BN$4&amp;$E238,FNOM&amp;FDATE,0),4)," ")</f>
        <v xml:space="preserve"> </v>
      </c>
      <c r="BP238" s="187">
        <f t="shared" si="546"/>
        <v>0</v>
      </c>
      <c r="BQ238" s="188">
        <f t="shared" si="576"/>
        <v>0</v>
      </c>
      <c r="BR238" s="176" t="str">
        <f t="array" ref="BR238">IFERROR(INDEX(FDONN,MATCH($BR$4&amp;$E238,FNOM&amp;FDATE,0),3)," ")</f>
        <v xml:space="preserve"> </v>
      </c>
      <c r="BS238" s="178" t="str">
        <f t="array" ref="BS238">IFERROR(INDEX(FDONN,MATCH($BR$4&amp;$E238,FNOM&amp;FDATE,0),4)," ")</f>
        <v xml:space="preserve"> </v>
      </c>
      <c r="BT238" s="187">
        <f t="shared" si="547"/>
        <v>0</v>
      </c>
      <c r="BU238" s="188">
        <f t="shared" si="577"/>
        <v>0</v>
      </c>
      <c r="BV238" s="176" t="str">
        <f t="array" ref="BV238">IFERROR(INDEX(FDONN,MATCH($BV$4&amp;$E238,FNOM&amp;FDATE,0),3)," ")</f>
        <v xml:space="preserve"> </v>
      </c>
      <c r="BW238" s="178" t="str">
        <f t="array" ref="BW238">IFERROR(INDEX(FDONN,MATCH($BV$4&amp;$E238,FNOM&amp;FDATE,0),4)," ")</f>
        <v xml:space="preserve"> </v>
      </c>
      <c r="BX238" s="187">
        <f t="shared" si="548"/>
        <v>0</v>
      </c>
      <c r="BY238" s="188">
        <f t="shared" si="578"/>
        <v>0</v>
      </c>
      <c r="BZ238" s="176" t="str">
        <f t="array" ref="BZ238">IFERROR(INDEX(FDONN,MATCH($BZ$4&amp;$E238,FNOM&amp;FDATE,0),3)," ")</f>
        <v xml:space="preserve"> </v>
      </c>
      <c r="CA238" s="178" t="str">
        <f t="array" ref="CA238">IFERROR(INDEX(FDONN,MATCH($BZ$4&amp;$E238,FNOM&amp;FDATE,0),4)," ")</f>
        <v xml:space="preserve"> </v>
      </c>
      <c r="CB238" s="187">
        <f t="shared" si="549"/>
        <v>0</v>
      </c>
      <c r="CC238" s="188">
        <f t="shared" si="579"/>
        <v>0</v>
      </c>
      <c r="CD238" s="176" t="str">
        <f t="array" ref="CD238">IFERROR(INDEX(FDONN,MATCH($CD$4&amp;$E238,FNOM&amp;FDATE,0),3)," ")</f>
        <v xml:space="preserve"> </v>
      </c>
      <c r="CE238" s="178" t="str">
        <f t="array" ref="CE238">IFERROR(INDEX(FDONN,MATCH($CD$4&amp;$E238,FNOM&amp;FDATE,0),4)," ")</f>
        <v xml:space="preserve"> </v>
      </c>
      <c r="CF238" s="187">
        <f t="shared" si="550"/>
        <v>0</v>
      </c>
      <c r="CG238" s="188">
        <f t="shared" si="580"/>
        <v>0</v>
      </c>
      <c r="CH238" s="176" t="str">
        <f t="array" ref="CH238">IFERROR(INDEX(FDONN,MATCH($CH$4&amp;$E238,FNOM&amp;FDATE,0),3)," ")</f>
        <v xml:space="preserve"> </v>
      </c>
      <c r="CI238" s="178" t="str">
        <f t="array" ref="CI238">IFERROR(INDEX(FDONN,MATCH($CH$4&amp;$E238,FNOM&amp;FDATE,0),4)," ")</f>
        <v xml:space="preserve"> </v>
      </c>
      <c r="CJ238" s="187">
        <f t="shared" si="551"/>
        <v>0</v>
      </c>
      <c r="CK238" s="188">
        <f t="shared" si="581"/>
        <v>0</v>
      </c>
      <c r="CL238" s="176" t="str">
        <f t="array" ref="CL238">IFERROR(INDEX(FDONN,MATCH($CL$4&amp;$E238,FNOM&amp;FDATE,0),3)," ")</f>
        <v xml:space="preserve"> </v>
      </c>
      <c r="CM238" s="178" t="str">
        <f t="array" ref="CM238">IFERROR(INDEX(FDONN,MATCH($CL$4&amp;$E238,FNOM&amp;FDATE,0),4)," ")</f>
        <v xml:space="preserve"> </v>
      </c>
      <c r="CN238" s="187">
        <f t="shared" si="552"/>
        <v>0</v>
      </c>
      <c r="CO238" s="188">
        <f t="shared" si="582"/>
        <v>0</v>
      </c>
      <c r="CP238" s="176" t="str">
        <f t="array" ref="CP238">IFERROR(INDEX(FDONN,MATCH($CP$4&amp;$E238,FNOM&amp;FDATE,0),3)," ")</f>
        <v xml:space="preserve"> </v>
      </c>
      <c r="CQ238" s="178" t="str">
        <f t="array" ref="CQ238">IFERROR(INDEX(FDONN,MATCH($CP$4&amp;$E238,FNOM&amp;FDATE,0),4)," ")</f>
        <v xml:space="preserve"> </v>
      </c>
      <c r="CR238" s="187">
        <f t="shared" si="553"/>
        <v>0</v>
      </c>
      <c r="CS238" s="188">
        <f t="shared" si="583"/>
        <v>0</v>
      </c>
      <c r="CT238" s="176" t="str">
        <f t="array" ref="CT238">IFERROR(INDEX(FDONN,MATCH($CT$4&amp;$E238,FNOM&amp;FDATE,0),3)," ")</f>
        <v xml:space="preserve"> </v>
      </c>
      <c r="CU238" s="178" t="str">
        <f t="array" ref="CU238">IFERROR(INDEX(FDONN,MATCH($CT$4&amp;$E238,FNOM&amp;FDATE,0),4)," ")</f>
        <v xml:space="preserve"> </v>
      </c>
      <c r="CV238" s="187">
        <f t="shared" si="554"/>
        <v>0</v>
      </c>
      <c r="CW238" s="188">
        <f t="shared" si="584"/>
        <v>0</v>
      </c>
      <c r="CX238" s="176" t="str">
        <f t="array" ref="CX238">IFERROR(INDEX(FDONN,MATCH($CX$4&amp;$E238,FNOM&amp;FDATE,0),3)," ")</f>
        <v xml:space="preserve"> </v>
      </c>
      <c r="CY238" s="178" t="str">
        <f t="array" ref="CY238">IFERROR(INDEX(FDONN,MATCH($CX$4&amp;$E238,FNOM&amp;FDATE,0),4)," ")</f>
        <v xml:space="preserve"> </v>
      </c>
      <c r="CZ238" s="187">
        <f t="shared" si="555"/>
        <v>0</v>
      </c>
      <c r="DA238" s="188">
        <f t="shared" si="585"/>
        <v>0</v>
      </c>
      <c r="DB238" s="176" t="str">
        <f t="array" ref="DB238">IFERROR(INDEX(FDONN,MATCH($DB$4&amp;$E238,FNOM&amp;FDATE,0),3)," ")</f>
        <v xml:space="preserve"> </v>
      </c>
      <c r="DC238" s="178" t="str">
        <f t="array" ref="DC238">IFERROR(INDEX(FDONN,MATCH($DB$4&amp;$E238,FNOM&amp;FDATE,0),4)," ")</f>
        <v xml:space="preserve"> </v>
      </c>
      <c r="DD238" s="187">
        <f t="shared" si="556"/>
        <v>0</v>
      </c>
      <c r="DE238" s="188">
        <f t="shared" si="586"/>
        <v>0</v>
      </c>
      <c r="DF238" s="176" t="str">
        <f t="array" ref="DF238">IFERROR(INDEX(FDONN,MATCH($DF$4&amp;$E238,FNOM&amp;FDATE,0),3)," ")</f>
        <v xml:space="preserve"> </v>
      </c>
      <c r="DG238" s="178" t="str">
        <f t="array" ref="DG238">IFERROR(INDEX(FDONN,MATCH($DF$4&amp;$E238,FNOM&amp;FDATE,0),4)," ")</f>
        <v xml:space="preserve"> </v>
      </c>
      <c r="DH238" s="187">
        <f t="shared" si="557"/>
        <v>0</v>
      </c>
      <c r="DI238" s="188">
        <f t="shared" si="587"/>
        <v>0</v>
      </c>
      <c r="DJ238" s="176" t="str">
        <f t="array" ref="DJ238">IFERROR(INDEX(FDONN,MATCH($DJ$4&amp;$E238,FNOM&amp;FDATE,0),3)," ")</f>
        <v xml:space="preserve"> </v>
      </c>
      <c r="DK238" s="178" t="str">
        <f t="array" ref="DK238">IFERROR(INDEX(FDONN,MATCH($DJ$4&amp;$E238,FNOM&amp;FDATE,0),4)," ")</f>
        <v xml:space="preserve"> </v>
      </c>
      <c r="DL238" s="187">
        <f t="shared" si="558"/>
        <v>0</v>
      </c>
      <c r="DM238" s="188">
        <f t="shared" si="588"/>
        <v>0</v>
      </c>
      <c r="DN238" s="194" t="str">
        <f t="array" ref="DN238">IFERROR(INDEX(FDONN,MATCH($DN$4&amp;$E238,FNOM&amp;FDATE,0),3)," ")</f>
        <v xml:space="preserve"> </v>
      </c>
      <c r="DO238" s="178" t="str">
        <f t="array" ref="DO238">IFERROR(INDEX(FDONN,MATCH($DN$4&amp;$E238,FNOM&amp;FDATE,0),4)," ")</f>
        <v xml:space="preserve"> </v>
      </c>
      <c r="DP238" s="187">
        <f t="shared" si="559"/>
        <v>0</v>
      </c>
      <c r="DQ238" s="188">
        <f t="shared" si="589"/>
        <v>0</v>
      </c>
    </row>
    <row r="239" spans="1:121" ht="16.5" thickBot="1" x14ac:dyDescent="0.3">
      <c r="A239" s="97"/>
      <c r="B239" s="95">
        <f t="shared" si="525"/>
        <v>4</v>
      </c>
      <c r="C239" s="95">
        <f t="shared" si="526"/>
        <v>34</v>
      </c>
      <c r="D239" s="95">
        <f t="shared" si="527"/>
        <v>8</v>
      </c>
      <c r="E239" s="156">
        <f t="shared" si="530"/>
        <v>43699</v>
      </c>
      <c r="F239" s="176" t="str">
        <f t="array" ref="F239">IFERROR(INDEX(Etat!A:C,MATCH('2019'!$F$4:$I$4&amp;'2019'!$E239,FNOM&amp;FDATE,0),3)," ")</f>
        <v xml:space="preserve"> </v>
      </c>
      <c r="G239" s="178" t="str">
        <f t="array" ref="G239">IFERROR(INDEX(Etat!A:D,MATCH('2019'!$F$4:$I$4&amp;'2019'!$E239,FNOM&amp;FDATE,0),4)," ")</f>
        <v xml:space="preserve"> </v>
      </c>
      <c r="H239" s="187">
        <f t="shared" si="531"/>
        <v>0</v>
      </c>
      <c r="I239" s="188">
        <f t="shared" si="561"/>
        <v>0</v>
      </c>
      <c r="J239" s="176" t="str">
        <f t="array" ref="J239">IFERROR(INDEX(FDONN,MATCH($J$4&amp;$E239,FNOM&amp;FDATE,0),3)," ")</f>
        <v xml:space="preserve"> </v>
      </c>
      <c r="K239" s="178" t="str">
        <f t="array" ref="K239">IFERROR(INDEX(FDONN,MATCH($J$4&amp;$E239,FNOM&amp;FDATE,0),4)," ")</f>
        <v xml:space="preserve"> </v>
      </c>
      <c r="L239" s="187">
        <f t="shared" si="532"/>
        <v>0</v>
      </c>
      <c r="M239" s="188">
        <f t="shared" si="562"/>
        <v>0</v>
      </c>
      <c r="N239" s="176" t="str">
        <f t="array" ref="N239">IFERROR(INDEX(FDONN,MATCH($N$4&amp;$E239,FNOM&amp;FDATE,0),3)," ")</f>
        <v xml:space="preserve"> </v>
      </c>
      <c r="O239" s="178" t="str">
        <f t="array" ref="O239">IFERROR(INDEX(FDONN,MATCH($N$4&amp;$E239,FNOM&amp;FDATE,0),4)," ")</f>
        <v xml:space="preserve"> </v>
      </c>
      <c r="P239" s="187">
        <f t="shared" si="533"/>
        <v>0</v>
      </c>
      <c r="Q239" s="188">
        <f t="shared" si="563"/>
        <v>0</v>
      </c>
      <c r="R239" s="176" t="str">
        <f t="array" ref="R239">IFERROR(INDEX(FDONN,MATCH($R$4&amp;$E239,FNOM&amp;FDATE,0),3)," ")</f>
        <v xml:space="preserve"> </v>
      </c>
      <c r="S239" s="178" t="str">
        <f t="array" ref="S239">IFERROR(INDEX(FDONN,MATCH($R$4&amp;$E239,FNOM&amp;FDATE,0),4)," ")</f>
        <v xml:space="preserve"> </v>
      </c>
      <c r="T239" s="187">
        <f t="shared" si="534"/>
        <v>0</v>
      </c>
      <c r="U239" s="188">
        <f t="shared" si="564"/>
        <v>0</v>
      </c>
      <c r="V239" s="176" t="str">
        <f t="array" ref="V239">IFERROR(INDEX(FDONN,MATCH($V$4&amp;$E239,FNOM&amp;FDATE,0),3)," ")</f>
        <v xml:space="preserve"> </v>
      </c>
      <c r="W239" s="178" t="str">
        <f t="array" ref="W239">IFERROR(INDEX(FDONN,MATCH($V$4&amp;$E239,FNOM&amp;FDATE,0),4)," ")</f>
        <v xml:space="preserve"> </v>
      </c>
      <c r="X239" s="187">
        <f t="shared" si="535"/>
        <v>0</v>
      </c>
      <c r="Y239" s="188">
        <f t="shared" si="565"/>
        <v>0</v>
      </c>
      <c r="Z239" s="176" t="str">
        <f t="array" ref="Z239">IFERROR(INDEX(FDONN,MATCH($Z$4&amp;$E239,FNOM&amp;FDATE,0),3)," ")</f>
        <v xml:space="preserve"> </v>
      </c>
      <c r="AA239" s="178" t="str">
        <f t="array" ref="AA239">IFERROR(INDEX(FDONN,MATCH($Z$4&amp;$E239,FNOM&amp;FDATE,0),4)," ")</f>
        <v xml:space="preserve"> </v>
      </c>
      <c r="AB239" s="187">
        <f t="shared" si="536"/>
        <v>0</v>
      </c>
      <c r="AC239" s="188">
        <f t="shared" si="566"/>
        <v>0</v>
      </c>
      <c r="AD239" s="176" t="str">
        <f t="shared" si="528"/>
        <v xml:space="preserve"> </v>
      </c>
      <c r="AE239" s="178" t="str">
        <f t="shared" si="529"/>
        <v xml:space="preserve"> </v>
      </c>
      <c r="AF239" s="187">
        <f t="shared" si="537"/>
        <v>0</v>
      </c>
      <c r="AG239" s="188">
        <f t="shared" si="567"/>
        <v>0</v>
      </c>
      <c r="AH239" s="176" t="str">
        <f t="array" ref="AH239">IFERROR(INDEX(FDONN,MATCH($AH$4&amp;$E239,FNOM&amp;FDATE,0),3)," ")</f>
        <v xml:space="preserve"> </v>
      </c>
      <c r="AI239" s="178" t="str">
        <f t="array" ref="AI239">IFERROR(INDEX(FDONN,MATCH($AH$4&amp;$E239,FNOM&amp;FDATE,0),4)," ")</f>
        <v xml:space="preserve"> </v>
      </c>
      <c r="AJ239" s="187">
        <f t="shared" si="538"/>
        <v>0</v>
      </c>
      <c r="AK239" s="188">
        <f t="shared" si="568"/>
        <v>0</v>
      </c>
      <c r="AL239" s="176" t="str">
        <f t="array" ref="AL239">IFERROR(INDEX(FDONN,MATCH($AL$4&amp;$E239,FNOM&amp;FDATE,0),3)," ")</f>
        <v xml:space="preserve"> </v>
      </c>
      <c r="AM239" s="178" t="str">
        <f t="array" ref="AM239">IFERROR(INDEX(FDONN,MATCH($AL$4&amp;$E239,FNOM&amp;FDATE,0),4)," ")</f>
        <v xml:space="preserve"> </v>
      </c>
      <c r="AN239" s="187">
        <f t="shared" si="539"/>
        <v>0</v>
      </c>
      <c r="AO239" s="188">
        <f t="shared" si="569"/>
        <v>0</v>
      </c>
      <c r="AP239" s="176" t="str">
        <f t="array" ref="AP239">IFERROR(INDEX(FDONN,MATCH($AP$4&amp;$E239,FNOM&amp;FDATE,0),3)," ")</f>
        <v xml:space="preserve"> </v>
      </c>
      <c r="AQ239" s="178" t="str">
        <f t="array" ref="AQ239">IFERROR(INDEX(FDONN,MATCH($AP$4&amp;$E239,FNOM&amp;FDATE,0),4)," ")</f>
        <v xml:space="preserve"> </v>
      </c>
      <c r="AR239" s="187">
        <f t="shared" si="540"/>
        <v>0</v>
      </c>
      <c r="AS239" s="188">
        <f t="shared" si="570"/>
        <v>0</v>
      </c>
      <c r="AT239" s="176" t="str">
        <f t="array" ref="AT239">IFERROR(INDEX(FDONN,MATCH($AT$4&amp;$E239,FNOM&amp;FDATE,0),3)," ")</f>
        <v xml:space="preserve"> </v>
      </c>
      <c r="AU239" s="178" t="str">
        <f t="array" ref="AU239">IFERROR(INDEX(FDONN,MATCH($AT$4&amp;$E239,FNOM&amp;FDATE,0),4)," ")</f>
        <v xml:space="preserve"> </v>
      </c>
      <c r="AV239" s="187">
        <f t="shared" si="541"/>
        <v>0</v>
      </c>
      <c r="AW239" s="188">
        <f t="shared" si="571"/>
        <v>0</v>
      </c>
      <c r="AX239" s="176" t="str">
        <f t="array" ref="AX239">IFERROR(INDEX(FDONN,MATCH($AX$4&amp;$E239,FNOM&amp;FDATE,0),3)," ")</f>
        <v xml:space="preserve"> </v>
      </c>
      <c r="AY239" s="178" t="str">
        <f t="array" ref="AY239">IFERROR(INDEX(FDONN,MATCH($AX$4&amp;$E239,FNOM&amp;FDATE,0),4)," ")</f>
        <v xml:space="preserve"> </v>
      </c>
      <c r="AZ239" s="187">
        <f t="shared" si="542"/>
        <v>0</v>
      </c>
      <c r="BA239" s="188">
        <f t="shared" si="572"/>
        <v>0</v>
      </c>
      <c r="BB239" s="176" t="str">
        <f t="array" ref="BB239">IFERROR(INDEX(FDONN,MATCH($BB$4&amp;$E239,FNOM&amp;FDATE,0),3)," ")</f>
        <v xml:space="preserve"> </v>
      </c>
      <c r="BC239" s="178" t="str">
        <f t="array" ref="BC239">IFERROR(INDEX(FDONN,MATCH($BB$4&amp;$E239,FNOM&amp;FDATE,0),4)," ")</f>
        <v xml:space="preserve"> </v>
      </c>
      <c r="BD239" s="187">
        <f t="shared" si="543"/>
        <v>0</v>
      </c>
      <c r="BE239" s="188">
        <f t="shared" si="573"/>
        <v>0</v>
      </c>
      <c r="BF239" s="176" t="str">
        <f t="array" ref="BF239">IFERROR(INDEX(FDONN,MATCH($BF$4&amp;$E239,FNOM&amp;FDATE,0),3)," ")</f>
        <v xml:space="preserve"> </v>
      </c>
      <c r="BG239" s="178" t="str">
        <f t="array" ref="BG239">IFERROR(INDEX(FDONN,MATCH($BF$4&amp;$E239,FNOM&amp;FDATE,0),4)," ")</f>
        <v xml:space="preserve"> </v>
      </c>
      <c r="BH239" s="187">
        <f t="shared" si="544"/>
        <v>0</v>
      </c>
      <c r="BI239" s="188">
        <f t="shared" si="574"/>
        <v>0</v>
      </c>
      <c r="BJ239" s="176" t="str">
        <f t="array" ref="BJ239">IFERROR(INDEX(FDONN,MATCH($BJ$4&amp;$E239,FNOM&amp;FDATE,0),3)," ")</f>
        <v xml:space="preserve"> </v>
      </c>
      <c r="BK239" s="178" t="str">
        <f t="array" ref="BK239">IFERROR(INDEX(FDONN,MATCH($BJ$4&amp;$E239,FNOM&amp;FDATE,0),4)," ")</f>
        <v xml:space="preserve"> </v>
      </c>
      <c r="BL239" s="187">
        <f t="shared" si="545"/>
        <v>0</v>
      </c>
      <c r="BM239" s="188">
        <f t="shared" si="575"/>
        <v>0</v>
      </c>
      <c r="BN239" s="176" t="str">
        <f t="array" ref="BN239">IFERROR(INDEX(FDONN,MATCH($BN$4&amp;$E239,FNOM&amp;FDATE,0),3)," ")</f>
        <v xml:space="preserve"> </v>
      </c>
      <c r="BO239" s="178" t="str">
        <f t="array" ref="BO239">IFERROR(INDEX(FDONN,MATCH($BN$4&amp;$E239,FNOM&amp;FDATE,0),4)," ")</f>
        <v xml:space="preserve"> </v>
      </c>
      <c r="BP239" s="187">
        <f t="shared" si="546"/>
        <v>0</v>
      </c>
      <c r="BQ239" s="188">
        <f t="shared" si="576"/>
        <v>0</v>
      </c>
      <c r="BR239" s="176" t="str">
        <f t="array" ref="BR239">IFERROR(INDEX(FDONN,MATCH($BR$4&amp;$E239,FNOM&amp;FDATE,0),3)," ")</f>
        <v xml:space="preserve"> </v>
      </c>
      <c r="BS239" s="178" t="str">
        <f t="array" ref="BS239">IFERROR(INDEX(FDONN,MATCH($BR$4&amp;$E239,FNOM&amp;FDATE,0),4)," ")</f>
        <v xml:space="preserve"> </v>
      </c>
      <c r="BT239" s="187">
        <f t="shared" si="547"/>
        <v>0</v>
      </c>
      <c r="BU239" s="188">
        <f t="shared" si="577"/>
        <v>0</v>
      </c>
      <c r="BV239" s="176" t="str">
        <f t="array" ref="BV239">IFERROR(INDEX(FDONN,MATCH($BV$4&amp;$E239,FNOM&amp;FDATE,0),3)," ")</f>
        <v xml:space="preserve"> </v>
      </c>
      <c r="BW239" s="178" t="str">
        <f t="array" ref="BW239">IFERROR(INDEX(FDONN,MATCH($BV$4&amp;$E239,FNOM&amp;FDATE,0),4)," ")</f>
        <v xml:space="preserve"> </v>
      </c>
      <c r="BX239" s="187">
        <f t="shared" si="548"/>
        <v>0</v>
      </c>
      <c r="BY239" s="188">
        <f t="shared" si="578"/>
        <v>0</v>
      </c>
      <c r="BZ239" s="176" t="str">
        <f t="array" ref="BZ239">IFERROR(INDEX(FDONN,MATCH($BZ$4&amp;$E239,FNOM&amp;FDATE,0),3)," ")</f>
        <v xml:space="preserve"> </v>
      </c>
      <c r="CA239" s="178" t="str">
        <f t="array" ref="CA239">IFERROR(INDEX(FDONN,MATCH($BZ$4&amp;$E239,FNOM&amp;FDATE,0),4)," ")</f>
        <v xml:space="preserve"> </v>
      </c>
      <c r="CB239" s="187">
        <f t="shared" si="549"/>
        <v>0</v>
      </c>
      <c r="CC239" s="188">
        <f t="shared" si="579"/>
        <v>0</v>
      </c>
      <c r="CD239" s="176" t="str">
        <f t="array" ref="CD239">IFERROR(INDEX(FDONN,MATCH($CD$4&amp;$E239,FNOM&amp;FDATE,0),3)," ")</f>
        <v xml:space="preserve"> </v>
      </c>
      <c r="CE239" s="178" t="str">
        <f t="array" ref="CE239">IFERROR(INDEX(FDONN,MATCH($CD$4&amp;$E239,FNOM&amp;FDATE,0),4)," ")</f>
        <v xml:space="preserve"> </v>
      </c>
      <c r="CF239" s="187">
        <f t="shared" si="550"/>
        <v>0</v>
      </c>
      <c r="CG239" s="188">
        <f t="shared" si="580"/>
        <v>0</v>
      </c>
      <c r="CH239" s="176" t="str">
        <f t="array" ref="CH239">IFERROR(INDEX(FDONN,MATCH($CH$4&amp;$E239,FNOM&amp;FDATE,0),3)," ")</f>
        <v xml:space="preserve"> </v>
      </c>
      <c r="CI239" s="178" t="str">
        <f t="array" ref="CI239">IFERROR(INDEX(FDONN,MATCH($CH$4&amp;$E239,FNOM&amp;FDATE,0),4)," ")</f>
        <v xml:space="preserve"> </v>
      </c>
      <c r="CJ239" s="187">
        <f t="shared" si="551"/>
        <v>0</v>
      </c>
      <c r="CK239" s="188">
        <f t="shared" si="581"/>
        <v>0</v>
      </c>
      <c r="CL239" s="176" t="str">
        <f t="array" ref="CL239">IFERROR(INDEX(FDONN,MATCH($CL$4&amp;$E239,FNOM&amp;FDATE,0),3)," ")</f>
        <v xml:space="preserve"> </v>
      </c>
      <c r="CM239" s="178" t="str">
        <f t="array" ref="CM239">IFERROR(INDEX(FDONN,MATCH($CL$4&amp;$E239,FNOM&amp;FDATE,0),4)," ")</f>
        <v xml:space="preserve"> </v>
      </c>
      <c r="CN239" s="187">
        <f t="shared" si="552"/>
        <v>0</v>
      </c>
      <c r="CO239" s="188">
        <f t="shared" si="582"/>
        <v>0</v>
      </c>
      <c r="CP239" s="176" t="str">
        <f t="array" ref="CP239">IFERROR(INDEX(FDONN,MATCH($CP$4&amp;$E239,FNOM&amp;FDATE,0),3)," ")</f>
        <v xml:space="preserve"> </v>
      </c>
      <c r="CQ239" s="178" t="str">
        <f t="array" ref="CQ239">IFERROR(INDEX(FDONN,MATCH($CP$4&amp;$E239,FNOM&amp;FDATE,0),4)," ")</f>
        <v xml:space="preserve"> </v>
      </c>
      <c r="CR239" s="187">
        <f t="shared" si="553"/>
        <v>0</v>
      </c>
      <c r="CS239" s="188">
        <f t="shared" si="583"/>
        <v>0</v>
      </c>
      <c r="CT239" s="176" t="str">
        <f t="array" ref="CT239">IFERROR(INDEX(FDONN,MATCH($CT$4&amp;$E239,FNOM&amp;FDATE,0),3)," ")</f>
        <v xml:space="preserve"> </v>
      </c>
      <c r="CU239" s="178" t="str">
        <f t="array" ref="CU239">IFERROR(INDEX(FDONN,MATCH($CT$4&amp;$E239,FNOM&amp;FDATE,0),4)," ")</f>
        <v xml:space="preserve"> </v>
      </c>
      <c r="CV239" s="187">
        <f t="shared" si="554"/>
        <v>0</v>
      </c>
      <c r="CW239" s="188">
        <f t="shared" si="584"/>
        <v>0</v>
      </c>
      <c r="CX239" s="176" t="str">
        <f t="array" ref="CX239">IFERROR(INDEX(FDONN,MATCH($CX$4&amp;$E239,FNOM&amp;FDATE,0),3)," ")</f>
        <v xml:space="preserve"> </v>
      </c>
      <c r="CY239" s="178" t="str">
        <f t="array" ref="CY239">IFERROR(INDEX(FDONN,MATCH($CX$4&amp;$E239,FNOM&amp;FDATE,0),4)," ")</f>
        <v xml:space="preserve"> </v>
      </c>
      <c r="CZ239" s="187">
        <f t="shared" si="555"/>
        <v>0</v>
      </c>
      <c r="DA239" s="188">
        <f t="shared" si="585"/>
        <v>0</v>
      </c>
      <c r="DB239" s="176" t="str">
        <f t="array" ref="DB239">IFERROR(INDEX(FDONN,MATCH($DB$4&amp;$E239,FNOM&amp;FDATE,0),3)," ")</f>
        <v xml:space="preserve"> </v>
      </c>
      <c r="DC239" s="178" t="str">
        <f t="array" ref="DC239">IFERROR(INDEX(FDONN,MATCH($DB$4&amp;$E239,FNOM&amp;FDATE,0),4)," ")</f>
        <v xml:space="preserve"> </v>
      </c>
      <c r="DD239" s="187">
        <f t="shared" si="556"/>
        <v>0</v>
      </c>
      <c r="DE239" s="188">
        <f t="shared" si="586"/>
        <v>0</v>
      </c>
      <c r="DF239" s="176" t="str">
        <f t="array" ref="DF239">IFERROR(INDEX(FDONN,MATCH($DF$4&amp;$E239,FNOM&amp;FDATE,0),3)," ")</f>
        <v xml:space="preserve"> </v>
      </c>
      <c r="DG239" s="178" t="str">
        <f t="array" ref="DG239">IFERROR(INDEX(FDONN,MATCH($DF$4&amp;$E239,FNOM&amp;FDATE,0),4)," ")</f>
        <v xml:space="preserve"> </v>
      </c>
      <c r="DH239" s="187">
        <f t="shared" si="557"/>
        <v>0</v>
      </c>
      <c r="DI239" s="188">
        <f t="shared" si="587"/>
        <v>0</v>
      </c>
      <c r="DJ239" s="176" t="str">
        <f t="array" ref="DJ239">IFERROR(INDEX(FDONN,MATCH($DJ$4&amp;$E239,FNOM&amp;FDATE,0),3)," ")</f>
        <v xml:space="preserve"> </v>
      </c>
      <c r="DK239" s="178" t="str">
        <f t="array" ref="DK239">IFERROR(INDEX(FDONN,MATCH($DJ$4&amp;$E239,FNOM&amp;FDATE,0),4)," ")</f>
        <v xml:space="preserve"> </v>
      </c>
      <c r="DL239" s="187">
        <f t="shared" si="558"/>
        <v>0</v>
      </c>
      <c r="DM239" s="188">
        <f t="shared" si="588"/>
        <v>0</v>
      </c>
      <c r="DN239" s="194" t="str">
        <f t="array" ref="DN239">IFERROR(INDEX(FDONN,MATCH($DN$4&amp;$E239,FNOM&amp;FDATE,0),3)," ")</f>
        <v xml:space="preserve"> </v>
      </c>
      <c r="DO239" s="178" t="str">
        <f t="array" ref="DO239">IFERROR(INDEX(FDONN,MATCH($DN$4&amp;$E239,FNOM&amp;FDATE,0),4)," ")</f>
        <v xml:space="preserve"> </v>
      </c>
      <c r="DP239" s="187">
        <f t="shared" si="559"/>
        <v>0</v>
      </c>
      <c r="DQ239" s="188">
        <f t="shared" si="589"/>
        <v>0</v>
      </c>
    </row>
    <row r="240" spans="1:121" ht="16.5" thickBot="1" x14ac:dyDescent="0.3">
      <c r="A240" s="97"/>
      <c r="B240" s="95">
        <f t="shared" si="525"/>
        <v>5</v>
      </c>
      <c r="C240" s="95">
        <f t="shared" si="526"/>
        <v>34</v>
      </c>
      <c r="D240" s="95">
        <f t="shared" si="527"/>
        <v>8</v>
      </c>
      <c r="E240" s="156">
        <f t="shared" si="530"/>
        <v>43700</v>
      </c>
      <c r="F240" s="176" t="str">
        <f t="array" ref="F240">IFERROR(INDEX(Etat!A:C,MATCH('2019'!$F$4:$I$4&amp;'2019'!$E240,FNOM&amp;FDATE,0),3)," ")</f>
        <v xml:space="preserve"> </v>
      </c>
      <c r="G240" s="178" t="str">
        <f t="array" ref="G240">IFERROR(INDEX(Etat!A:D,MATCH('2019'!$F$4:$I$4&amp;'2019'!$E240,FNOM&amp;FDATE,0),4)," ")</f>
        <v xml:space="preserve"> </v>
      </c>
      <c r="H240" s="187">
        <f t="shared" si="531"/>
        <v>0</v>
      </c>
      <c r="I240" s="188">
        <f t="shared" si="561"/>
        <v>0</v>
      </c>
      <c r="J240" s="176" t="str">
        <f t="array" ref="J240">IFERROR(INDEX(FDONN,MATCH($J$4&amp;$E240,FNOM&amp;FDATE,0),3)," ")</f>
        <v xml:space="preserve"> </v>
      </c>
      <c r="K240" s="178" t="str">
        <f t="array" ref="K240">IFERROR(INDEX(FDONN,MATCH($J$4&amp;$E240,FNOM&amp;FDATE,0),4)," ")</f>
        <v xml:space="preserve"> </v>
      </c>
      <c r="L240" s="187">
        <f t="shared" si="532"/>
        <v>0</v>
      </c>
      <c r="M240" s="188">
        <f t="shared" si="562"/>
        <v>0</v>
      </c>
      <c r="N240" s="176" t="str">
        <f t="array" ref="N240">IFERROR(INDEX(FDONN,MATCH($N$4&amp;$E240,FNOM&amp;FDATE,0),3)," ")</f>
        <v xml:space="preserve"> </v>
      </c>
      <c r="O240" s="178" t="str">
        <f t="array" ref="O240">IFERROR(INDEX(FDONN,MATCH($N$4&amp;$E240,FNOM&amp;FDATE,0),4)," ")</f>
        <v xml:space="preserve"> </v>
      </c>
      <c r="P240" s="187">
        <f t="shared" si="533"/>
        <v>0</v>
      </c>
      <c r="Q240" s="188">
        <f t="shared" si="563"/>
        <v>0</v>
      </c>
      <c r="R240" s="176" t="str">
        <f t="array" ref="R240">IFERROR(INDEX(FDONN,MATCH($R$4&amp;$E240,FNOM&amp;FDATE,0),3)," ")</f>
        <v xml:space="preserve"> </v>
      </c>
      <c r="S240" s="178" t="str">
        <f t="array" ref="S240">IFERROR(INDEX(FDONN,MATCH($R$4&amp;$E240,FNOM&amp;FDATE,0),4)," ")</f>
        <v xml:space="preserve"> </v>
      </c>
      <c r="T240" s="187">
        <f t="shared" si="534"/>
        <v>0</v>
      </c>
      <c r="U240" s="188">
        <f t="shared" si="564"/>
        <v>0</v>
      </c>
      <c r="V240" s="176" t="str">
        <f t="array" ref="V240">IFERROR(INDEX(FDONN,MATCH($V$4&amp;$E240,FNOM&amp;FDATE,0),3)," ")</f>
        <v xml:space="preserve"> </v>
      </c>
      <c r="W240" s="178" t="str">
        <f t="array" ref="W240">IFERROR(INDEX(FDONN,MATCH($V$4&amp;$E240,FNOM&amp;FDATE,0),4)," ")</f>
        <v xml:space="preserve"> </v>
      </c>
      <c r="X240" s="187">
        <f t="shared" si="535"/>
        <v>0</v>
      </c>
      <c r="Y240" s="188">
        <f t="shared" si="565"/>
        <v>0</v>
      </c>
      <c r="Z240" s="176" t="str">
        <f t="array" ref="Z240">IFERROR(INDEX(FDONN,MATCH($Z$4&amp;$E240,FNOM&amp;FDATE,0),3)," ")</f>
        <v xml:space="preserve"> </v>
      </c>
      <c r="AA240" s="178" t="str">
        <f t="array" ref="AA240">IFERROR(INDEX(FDONN,MATCH($Z$4&amp;$E240,FNOM&amp;FDATE,0),4)," ")</f>
        <v xml:space="preserve"> </v>
      </c>
      <c r="AB240" s="187">
        <f t="shared" si="536"/>
        <v>0</v>
      </c>
      <c r="AC240" s="188">
        <f t="shared" si="566"/>
        <v>0</v>
      </c>
      <c r="AD240" s="176" t="str">
        <f t="shared" si="528"/>
        <v xml:space="preserve"> </v>
      </c>
      <c r="AE240" s="178" t="str">
        <f t="shared" si="529"/>
        <v xml:space="preserve"> </v>
      </c>
      <c r="AF240" s="187">
        <f t="shared" si="537"/>
        <v>0</v>
      </c>
      <c r="AG240" s="188">
        <f t="shared" si="567"/>
        <v>0</v>
      </c>
      <c r="AH240" s="176" t="str">
        <f t="array" ref="AH240">IFERROR(INDEX(FDONN,MATCH($AH$4&amp;$E240,FNOM&amp;FDATE,0),3)," ")</f>
        <v xml:space="preserve"> </v>
      </c>
      <c r="AI240" s="178" t="str">
        <f t="array" ref="AI240">IFERROR(INDEX(FDONN,MATCH($AH$4&amp;$E240,FNOM&amp;FDATE,0),4)," ")</f>
        <v xml:space="preserve"> </v>
      </c>
      <c r="AJ240" s="187">
        <f t="shared" si="538"/>
        <v>0</v>
      </c>
      <c r="AK240" s="188">
        <f t="shared" si="568"/>
        <v>0</v>
      </c>
      <c r="AL240" s="176" t="str">
        <f t="array" ref="AL240">IFERROR(INDEX(FDONN,MATCH($AL$4&amp;$E240,FNOM&amp;FDATE,0),3)," ")</f>
        <v xml:space="preserve"> </v>
      </c>
      <c r="AM240" s="178" t="str">
        <f t="array" ref="AM240">IFERROR(INDEX(FDONN,MATCH($AL$4&amp;$E240,FNOM&amp;FDATE,0),4)," ")</f>
        <v xml:space="preserve"> </v>
      </c>
      <c r="AN240" s="187">
        <f t="shared" si="539"/>
        <v>0</v>
      </c>
      <c r="AO240" s="188">
        <f t="shared" si="569"/>
        <v>0</v>
      </c>
      <c r="AP240" s="176" t="str">
        <f t="array" ref="AP240">IFERROR(INDEX(FDONN,MATCH($AP$4&amp;$E240,FNOM&amp;FDATE,0),3)," ")</f>
        <v xml:space="preserve"> </v>
      </c>
      <c r="AQ240" s="178" t="str">
        <f t="array" ref="AQ240">IFERROR(INDEX(FDONN,MATCH($AP$4&amp;$E240,FNOM&amp;FDATE,0),4)," ")</f>
        <v xml:space="preserve"> </v>
      </c>
      <c r="AR240" s="187">
        <f t="shared" si="540"/>
        <v>0</v>
      </c>
      <c r="AS240" s="188">
        <f t="shared" si="570"/>
        <v>0</v>
      </c>
      <c r="AT240" s="176" t="str">
        <f t="array" ref="AT240">IFERROR(INDEX(FDONN,MATCH($AT$4&amp;$E240,FNOM&amp;FDATE,0),3)," ")</f>
        <v xml:space="preserve"> </v>
      </c>
      <c r="AU240" s="178" t="str">
        <f t="array" ref="AU240">IFERROR(INDEX(FDONN,MATCH($AT$4&amp;$E240,FNOM&amp;FDATE,0),4)," ")</f>
        <v xml:space="preserve"> </v>
      </c>
      <c r="AV240" s="187">
        <f t="shared" si="541"/>
        <v>0</v>
      </c>
      <c r="AW240" s="188">
        <f t="shared" si="571"/>
        <v>0</v>
      </c>
      <c r="AX240" s="176" t="str">
        <f t="array" ref="AX240">IFERROR(INDEX(FDONN,MATCH($AX$4&amp;$E240,FNOM&amp;FDATE,0),3)," ")</f>
        <v xml:space="preserve"> </v>
      </c>
      <c r="AY240" s="178" t="str">
        <f t="array" ref="AY240">IFERROR(INDEX(FDONN,MATCH($AX$4&amp;$E240,FNOM&amp;FDATE,0),4)," ")</f>
        <v xml:space="preserve"> </v>
      </c>
      <c r="AZ240" s="187">
        <f t="shared" si="542"/>
        <v>0</v>
      </c>
      <c r="BA240" s="188">
        <f t="shared" si="572"/>
        <v>0</v>
      </c>
      <c r="BB240" s="176" t="str">
        <f t="array" ref="BB240">IFERROR(INDEX(FDONN,MATCH($BB$4&amp;$E240,FNOM&amp;FDATE,0),3)," ")</f>
        <v xml:space="preserve"> </v>
      </c>
      <c r="BC240" s="178" t="str">
        <f t="array" ref="BC240">IFERROR(INDEX(FDONN,MATCH($BB$4&amp;$E240,FNOM&amp;FDATE,0),4)," ")</f>
        <v xml:space="preserve"> </v>
      </c>
      <c r="BD240" s="187">
        <f t="shared" si="543"/>
        <v>0</v>
      </c>
      <c r="BE240" s="188">
        <f t="shared" si="573"/>
        <v>0</v>
      </c>
      <c r="BF240" s="176" t="str">
        <f t="array" ref="BF240">IFERROR(INDEX(FDONN,MATCH($BF$4&amp;$E240,FNOM&amp;FDATE,0),3)," ")</f>
        <v xml:space="preserve"> </v>
      </c>
      <c r="BG240" s="178" t="str">
        <f t="array" ref="BG240">IFERROR(INDEX(FDONN,MATCH($BF$4&amp;$E240,FNOM&amp;FDATE,0),4)," ")</f>
        <v xml:space="preserve"> </v>
      </c>
      <c r="BH240" s="187">
        <f t="shared" si="544"/>
        <v>0</v>
      </c>
      <c r="BI240" s="188">
        <f t="shared" si="574"/>
        <v>0</v>
      </c>
      <c r="BJ240" s="176" t="str">
        <f t="array" ref="BJ240">IFERROR(INDEX(FDONN,MATCH($BJ$4&amp;$E240,FNOM&amp;FDATE,0),3)," ")</f>
        <v xml:space="preserve"> </v>
      </c>
      <c r="BK240" s="178" t="str">
        <f t="array" ref="BK240">IFERROR(INDEX(FDONN,MATCH($BJ$4&amp;$E240,FNOM&amp;FDATE,0),4)," ")</f>
        <v xml:space="preserve"> </v>
      </c>
      <c r="BL240" s="187">
        <f t="shared" si="545"/>
        <v>0</v>
      </c>
      <c r="BM240" s="188">
        <f t="shared" si="575"/>
        <v>0</v>
      </c>
      <c r="BN240" s="176" t="str">
        <f t="array" ref="BN240">IFERROR(INDEX(FDONN,MATCH($BN$4&amp;$E240,FNOM&amp;FDATE,0),3)," ")</f>
        <v xml:space="preserve"> </v>
      </c>
      <c r="BO240" s="178" t="str">
        <f t="array" ref="BO240">IFERROR(INDEX(FDONN,MATCH($BN$4&amp;$E240,FNOM&amp;FDATE,0),4)," ")</f>
        <v xml:space="preserve"> </v>
      </c>
      <c r="BP240" s="187">
        <f t="shared" si="546"/>
        <v>0</v>
      </c>
      <c r="BQ240" s="188">
        <f t="shared" si="576"/>
        <v>0</v>
      </c>
      <c r="BR240" s="176" t="str">
        <f t="array" ref="BR240">IFERROR(INDEX(FDONN,MATCH($BR$4&amp;$E240,FNOM&amp;FDATE,0),3)," ")</f>
        <v xml:space="preserve"> </v>
      </c>
      <c r="BS240" s="178" t="str">
        <f t="array" ref="BS240">IFERROR(INDEX(FDONN,MATCH($BR$4&amp;$E240,FNOM&amp;FDATE,0),4)," ")</f>
        <v xml:space="preserve"> </v>
      </c>
      <c r="BT240" s="187">
        <f t="shared" si="547"/>
        <v>0</v>
      </c>
      <c r="BU240" s="188">
        <f t="shared" si="577"/>
        <v>0</v>
      </c>
      <c r="BV240" s="176" t="str">
        <f t="array" ref="BV240">IFERROR(INDEX(FDONN,MATCH($BV$4&amp;$E240,FNOM&amp;FDATE,0),3)," ")</f>
        <v xml:space="preserve"> </v>
      </c>
      <c r="BW240" s="178" t="str">
        <f t="array" ref="BW240">IFERROR(INDEX(FDONN,MATCH($BV$4&amp;$E240,FNOM&amp;FDATE,0),4)," ")</f>
        <v xml:space="preserve"> </v>
      </c>
      <c r="BX240" s="187">
        <f t="shared" si="548"/>
        <v>0</v>
      </c>
      <c r="BY240" s="188">
        <f t="shared" si="578"/>
        <v>0</v>
      </c>
      <c r="BZ240" s="176" t="str">
        <f t="array" ref="BZ240">IFERROR(INDEX(FDONN,MATCH($BZ$4&amp;$E240,FNOM&amp;FDATE,0),3)," ")</f>
        <v xml:space="preserve"> </v>
      </c>
      <c r="CA240" s="178" t="str">
        <f t="array" ref="CA240">IFERROR(INDEX(FDONN,MATCH($BZ$4&amp;$E240,FNOM&amp;FDATE,0),4)," ")</f>
        <v xml:space="preserve"> </v>
      </c>
      <c r="CB240" s="187">
        <f t="shared" si="549"/>
        <v>0</v>
      </c>
      <c r="CC240" s="188">
        <f t="shared" si="579"/>
        <v>0</v>
      </c>
      <c r="CD240" s="176" t="str">
        <f t="array" ref="CD240">IFERROR(INDEX(FDONN,MATCH($CD$4&amp;$E240,FNOM&amp;FDATE,0),3)," ")</f>
        <v xml:space="preserve"> </v>
      </c>
      <c r="CE240" s="178" t="str">
        <f t="array" ref="CE240">IFERROR(INDEX(FDONN,MATCH($CD$4&amp;$E240,FNOM&amp;FDATE,0),4)," ")</f>
        <v xml:space="preserve"> </v>
      </c>
      <c r="CF240" s="187">
        <f t="shared" si="550"/>
        <v>0</v>
      </c>
      <c r="CG240" s="188">
        <f t="shared" si="580"/>
        <v>0</v>
      </c>
      <c r="CH240" s="176" t="str">
        <f t="array" ref="CH240">IFERROR(INDEX(FDONN,MATCH($CH$4&amp;$E240,FNOM&amp;FDATE,0),3)," ")</f>
        <v xml:space="preserve"> </v>
      </c>
      <c r="CI240" s="178" t="str">
        <f t="array" ref="CI240">IFERROR(INDEX(FDONN,MATCH($CH$4&amp;$E240,FNOM&amp;FDATE,0),4)," ")</f>
        <v xml:space="preserve"> </v>
      </c>
      <c r="CJ240" s="187">
        <f t="shared" si="551"/>
        <v>0</v>
      </c>
      <c r="CK240" s="188">
        <f t="shared" si="581"/>
        <v>0</v>
      </c>
      <c r="CL240" s="176" t="str">
        <f t="array" ref="CL240">IFERROR(INDEX(FDONN,MATCH($CL$4&amp;$E240,FNOM&amp;FDATE,0),3)," ")</f>
        <v xml:space="preserve"> </v>
      </c>
      <c r="CM240" s="178" t="str">
        <f t="array" ref="CM240">IFERROR(INDEX(FDONN,MATCH($CL$4&amp;$E240,FNOM&amp;FDATE,0),4)," ")</f>
        <v xml:space="preserve"> </v>
      </c>
      <c r="CN240" s="187">
        <f t="shared" si="552"/>
        <v>0</v>
      </c>
      <c r="CO240" s="188">
        <f t="shared" si="582"/>
        <v>0</v>
      </c>
      <c r="CP240" s="176" t="str">
        <f t="array" ref="CP240">IFERROR(INDEX(FDONN,MATCH($CP$4&amp;$E240,FNOM&amp;FDATE,0),3)," ")</f>
        <v xml:space="preserve"> </v>
      </c>
      <c r="CQ240" s="178" t="str">
        <f t="array" ref="CQ240">IFERROR(INDEX(FDONN,MATCH($CP$4&amp;$E240,FNOM&amp;FDATE,0),4)," ")</f>
        <v xml:space="preserve"> </v>
      </c>
      <c r="CR240" s="187">
        <f t="shared" si="553"/>
        <v>0</v>
      </c>
      <c r="CS240" s="188">
        <f t="shared" si="583"/>
        <v>0</v>
      </c>
      <c r="CT240" s="176" t="str">
        <f t="array" ref="CT240">IFERROR(INDEX(FDONN,MATCH($CT$4&amp;$E240,FNOM&amp;FDATE,0),3)," ")</f>
        <v xml:space="preserve"> </v>
      </c>
      <c r="CU240" s="178" t="str">
        <f t="array" ref="CU240">IFERROR(INDEX(FDONN,MATCH($CT$4&amp;$E240,FNOM&amp;FDATE,0),4)," ")</f>
        <v xml:space="preserve"> </v>
      </c>
      <c r="CV240" s="187">
        <f t="shared" si="554"/>
        <v>0</v>
      </c>
      <c r="CW240" s="188">
        <f t="shared" si="584"/>
        <v>0</v>
      </c>
      <c r="CX240" s="176" t="str">
        <f t="array" ref="CX240">IFERROR(INDEX(FDONN,MATCH($CX$4&amp;$E240,FNOM&amp;FDATE,0),3)," ")</f>
        <v xml:space="preserve"> </v>
      </c>
      <c r="CY240" s="178" t="str">
        <f t="array" ref="CY240">IFERROR(INDEX(FDONN,MATCH($CX$4&amp;$E240,FNOM&amp;FDATE,0),4)," ")</f>
        <v xml:space="preserve"> </v>
      </c>
      <c r="CZ240" s="187">
        <f t="shared" si="555"/>
        <v>0</v>
      </c>
      <c r="DA240" s="188">
        <f t="shared" si="585"/>
        <v>0</v>
      </c>
      <c r="DB240" s="176" t="str">
        <f t="array" ref="DB240">IFERROR(INDEX(FDONN,MATCH($DB$4&amp;$E240,FNOM&amp;FDATE,0),3)," ")</f>
        <v xml:space="preserve"> </v>
      </c>
      <c r="DC240" s="178" t="str">
        <f t="array" ref="DC240">IFERROR(INDEX(FDONN,MATCH($DB$4&amp;$E240,FNOM&amp;FDATE,0),4)," ")</f>
        <v xml:space="preserve"> </v>
      </c>
      <c r="DD240" s="187">
        <f t="shared" si="556"/>
        <v>0</v>
      </c>
      <c r="DE240" s="188">
        <f t="shared" si="586"/>
        <v>0</v>
      </c>
      <c r="DF240" s="176" t="str">
        <f t="array" ref="DF240">IFERROR(INDEX(FDONN,MATCH($DF$4&amp;$E240,FNOM&amp;FDATE,0),3)," ")</f>
        <v xml:space="preserve"> </v>
      </c>
      <c r="DG240" s="178" t="str">
        <f t="array" ref="DG240">IFERROR(INDEX(FDONN,MATCH($DF$4&amp;$E240,FNOM&amp;FDATE,0),4)," ")</f>
        <v xml:space="preserve"> </v>
      </c>
      <c r="DH240" s="187">
        <f t="shared" si="557"/>
        <v>0</v>
      </c>
      <c r="DI240" s="188">
        <f t="shared" si="587"/>
        <v>0</v>
      </c>
      <c r="DJ240" s="176" t="str">
        <f t="array" ref="DJ240">IFERROR(INDEX(FDONN,MATCH($DJ$4&amp;$E240,FNOM&amp;FDATE,0),3)," ")</f>
        <v xml:space="preserve"> </v>
      </c>
      <c r="DK240" s="178" t="str">
        <f t="array" ref="DK240">IFERROR(INDEX(FDONN,MATCH($DJ$4&amp;$E240,FNOM&amp;FDATE,0),4)," ")</f>
        <v xml:space="preserve"> </v>
      </c>
      <c r="DL240" s="187">
        <f t="shared" si="558"/>
        <v>0</v>
      </c>
      <c r="DM240" s="188">
        <f t="shared" si="588"/>
        <v>0</v>
      </c>
      <c r="DN240" s="194" t="str">
        <f t="array" ref="DN240">IFERROR(INDEX(FDONN,MATCH($DN$4&amp;$E240,FNOM&amp;FDATE,0),3)," ")</f>
        <v xml:space="preserve"> </v>
      </c>
      <c r="DO240" s="178" t="str">
        <f t="array" ref="DO240">IFERROR(INDEX(FDONN,MATCH($DN$4&amp;$E240,FNOM&amp;FDATE,0),4)," ")</f>
        <v xml:space="preserve"> </v>
      </c>
      <c r="DP240" s="187">
        <f t="shared" si="559"/>
        <v>0</v>
      </c>
      <c r="DQ240" s="188">
        <f t="shared" si="589"/>
        <v>0</v>
      </c>
    </row>
    <row r="241" spans="1:121" ht="16.5" thickBot="1" x14ac:dyDescent="0.3">
      <c r="A241" s="97"/>
      <c r="B241" s="95">
        <f t="shared" si="525"/>
        <v>6</v>
      </c>
      <c r="C241" s="95">
        <f t="shared" si="526"/>
        <v>34</v>
      </c>
      <c r="D241" s="95">
        <f t="shared" si="527"/>
        <v>8</v>
      </c>
      <c r="E241" s="156">
        <f t="shared" si="530"/>
        <v>43701</v>
      </c>
      <c r="F241" s="176" t="str">
        <f t="array" ref="F241">IFERROR(INDEX(Etat!A:C,MATCH('2019'!$F$4:$I$4&amp;'2019'!$E241,FNOM&amp;FDATE,0),3)," ")</f>
        <v xml:space="preserve"> </v>
      </c>
      <c r="G241" s="178" t="str">
        <f t="array" ref="G241">IFERROR(INDEX(Etat!A:D,MATCH('2019'!$F$4:$I$4&amp;'2019'!$E241,FNOM&amp;FDATE,0),4)," ")</f>
        <v xml:space="preserve"> </v>
      </c>
      <c r="H241" s="187">
        <f t="shared" si="531"/>
        <v>0</v>
      </c>
      <c r="I241" s="188">
        <f t="shared" si="561"/>
        <v>0</v>
      </c>
      <c r="J241" s="176" t="str">
        <f t="array" ref="J241">IFERROR(INDEX(FDONN,MATCH($J$4&amp;$E241,FNOM&amp;FDATE,0),3)," ")</f>
        <v xml:space="preserve"> </v>
      </c>
      <c r="K241" s="178" t="str">
        <f t="array" ref="K241">IFERROR(INDEX(FDONN,MATCH($J$4&amp;$E241,FNOM&amp;FDATE,0),4)," ")</f>
        <v xml:space="preserve"> </v>
      </c>
      <c r="L241" s="187">
        <f t="shared" si="532"/>
        <v>0</v>
      </c>
      <c r="M241" s="188">
        <f t="shared" si="562"/>
        <v>0</v>
      </c>
      <c r="N241" s="176" t="str">
        <f t="array" ref="N241">IFERROR(INDEX(FDONN,MATCH($N$4&amp;$E241,FNOM&amp;FDATE,0),3)," ")</f>
        <v xml:space="preserve"> </v>
      </c>
      <c r="O241" s="178" t="str">
        <f t="array" ref="O241">IFERROR(INDEX(FDONN,MATCH($N$4&amp;$E241,FNOM&amp;FDATE,0),4)," ")</f>
        <v xml:space="preserve"> </v>
      </c>
      <c r="P241" s="187">
        <f t="shared" si="533"/>
        <v>0</v>
      </c>
      <c r="Q241" s="188">
        <f t="shared" si="563"/>
        <v>0</v>
      </c>
      <c r="R241" s="176" t="str">
        <f t="array" ref="R241">IFERROR(INDEX(FDONN,MATCH($R$4&amp;$E241,FNOM&amp;FDATE,0),3)," ")</f>
        <v xml:space="preserve"> </v>
      </c>
      <c r="S241" s="178" t="str">
        <f t="array" ref="S241">IFERROR(INDEX(FDONN,MATCH($R$4&amp;$E241,FNOM&amp;FDATE,0),4)," ")</f>
        <v xml:space="preserve"> </v>
      </c>
      <c r="T241" s="187">
        <f t="shared" si="534"/>
        <v>0</v>
      </c>
      <c r="U241" s="188">
        <f t="shared" si="564"/>
        <v>0</v>
      </c>
      <c r="V241" s="176" t="str">
        <f t="array" ref="V241">IFERROR(INDEX(FDONN,MATCH($V$4&amp;$E241,FNOM&amp;FDATE,0),3)," ")</f>
        <v xml:space="preserve"> </v>
      </c>
      <c r="W241" s="178" t="str">
        <f t="array" ref="W241">IFERROR(INDEX(FDONN,MATCH($V$4&amp;$E241,FNOM&amp;FDATE,0),4)," ")</f>
        <v xml:space="preserve"> </v>
      </c>
      <c r="X241" s="187">
        <f t="shared" si="535"/>
        <v>0</v>
      </c>
      <c r="Y241" s="188">
        <f t="shared" si="565"/>
        <v>0</v>
      </c>
      <c r="Z241" s="176" t="str">
        <f t="array" ref="Z241">IFERROR(INDEX(FDONN,MATCH($Z$4&amp;$E241,FNOM&amp;FDATE,0),3)," ")</f>
        <v xml:space="preserve"> </v>
      </c>
      <c r="AA241" s="178" t="str">
        <f t="array" ref="AA241">IFERROR(INDEX(FDONN,MATCH($Z$4&amp;$E241,FNOM&amp;FDATE,0),4)," ")</f>
        <v xml:space="preserve"> </v>
      </c>
      <c r="AB241" s="187">
        <f t="shared" si="536"/>
        <v>0</v>
      </c>
      <c r="AC241" s="188">
        <f t="shared" si="566"/>
        <v>0</v>
      </c>
      <c r="AD241" s="176" t="str">
        <f t="shared" si="528"/>
        <v xml:space="preserve"> </v>
      </c>
      <c r="AE241" s="178" t="str">
        <f t="shared" si="529"/>
        <v xml:space="preserve"> </v>
      </c>
      <c r="AF241" s="187">
        <f t="shared" si="537"/>
        <v>0</v>
      </c>
      <c r="AG241" s="188">
        <f t="shared" si="567"/>
        <v>0</v>
      </c>
      <c r="AH241" s="176" t="str">
        <f t="array" ref="AH241">IFERROR(INDEX(FDONN,MATCH($AH$4&amp;$E241,FNOM&amp;FDATE,0),3)," ")</f>
        <v xml:space="preserve"> </v>
      </c>
      <c r="AI241" s="178" t="str">
        <f t="array" ref="AI241">IFERROR(INDEX(FDONN,MATCH($AH$4&amp;$E241,FNOM&amp;FDATE,0),4)," ")</f>
        <v xml:space="preserve"> </v>
      </c>
      <c r="AJ241" s="187">
        <f t="shared" si="538"/>
        <v>0</v>
      </c>
      <c r="AK241" s="188">
        <f t="shared" si="568"/>
        <v>0</v>
      </c>
      <c r="AL241" s="176" t="str">
        <f t="array" ref="AL241">IFERROR(INDEX(FDONN,MATCH($AL$4&amp;$E241,FNOM&amp;FDATE,0),3)," ")</f>
        <v xml:space="preserve"> </v>
      </c>
      <c r="AM241" s="178" t="str">
        <f t="array" ref="AM241">IFERROR(INDEX(FDONN,MATCH($AL$4&amp;$E241,FNOM&amp;FDATE,0),4)," ")</f>
        <v xml:space="preserve"> </v>
      </c>
      <c r="AN241" s="187">
        <f t="shared" si="539"/>
        <v>0</v>
      </c>
      <c r="AO241" s="188">
        <f t="shared" si="569"/>
        <v>0</v>
      </c>
      <c r="AP241" s="176" t="str">
        <f t="array" ref="AP241">IFERROR(INDEX(FDONN,MATCH($AP$4&amp;$E241,FNOM&amp;FDATE,0),3)," ")</f>
        <v xml:space="preserve"> </v>
      </c>
      <c r="AQ241" s="178" t="str">
        <f t="array" ref="AQ241">IFERROR(INDEX(FDONN,MATCH($AP$4&amp;$E241,FNOM&amp;FDATE,0),4)," ")</f>
        <v xml:space="preserve"> </v>
      </c>
      <c r="AR241" s="187">
        <f t="shared" si="540"/>
        <v>0</v>
      </c>
      <c r="AS241" s="188">
        <f t="shared" si="570"/>
        <v>0</v>
      </c>
      <c r="AT241" s="176" t="str">
        <f t="array" ref="AT241">IFERROR(INDEX(FDONN,MATCH($AT$4&amp;$E241,FNOM&amp;FDATE,0),3)," ")</f>
        <v xml:space="preserve"> </v>
      </c>
      <c r="AU241" s="178" t="str">
        <f t="array" ref="AU241">IFERROR(INDEX(FDONN,MATCH($AT$4&amp;$E241,FNOM&amp;FDATE,0),4)," ")</f>
        <v xml:space="preserve"> </v>
      </c>
      <c r="AV241" s="187">
        <f t="shared" si="541"/>
        <v>0</v>
      </c>
      <c r="AW241" s="188">
        <f t="shared" si="571"/>
        <v>0</v>
      </c>
      <c r="AX241" s="176" t="str">
        <f t="array" ref="AX241">IFERROR(INDEX(FDONN,MATCH($AX$4&amp;$E241,FNOM&amp;FDATE,0),3)," ")</f>
        <v xml:space="preserve"> </v>
      </c>
      <c r="AY241" s="178" t="str">
        <f t="array" ref="AY241">IFERROR(INDEX(FDONN,MATCH($AX$4&amp;$E241,FNOM&amp;FDATE,0),4)," ")</f>
        <v xml:space="preserve"> </v>
      </c>
      <c r="AZ241" s="187">
        <f t="shared" si="542"/>
        <v>0</v>
      </c>
      <c r="BA241" s="188">
        <f t="shared" si="572"/>
        <v>0</v>
      </c>
      <c r="BB241" s="176" t="str">
        <f t="array" ref="BB241">IFERROR(INDEX(FDONN,MATCH($BB$4&amp;$E241,FNOM&amp;FDATE,0),3)," ")</f>
        <v xml:space="preserve"> </v>
      </c>
      <c r="BC241" s="178" t="str">
        <f t="array" ref="BC241">IFERROR(INDEX(FDONN,MATCH($BB$4&amp;$E241,FNOM&amp;FDATE,0),4)," ")</f>
        <v xml:space="preserve"> </v>
      </c>
      <c r="BD241" s="187">
        <f t="shared" si="543"/>
        <v>0</v>
      </c>
      <c r="BE241" s="188">
        <f t="shared" si="573"/>
        <v>0</v>
      </c>
      <c r="BF241" s="176" t="str">
        <f t="array" ref="BF241">IFERROR(INDEX(FDONN,MATCH($BF$4&amp;$E241,FNOM&amp;FDATE,0),3)," ")</f>
        <v xml:space="preserve"> </v>
      </c>
      <c r="BG241" s="178" t="str">
        <f t="array" ref="BG241">IFERROR(INDEX(FDONN,MATCH($BF$4&amp;$E241,FNOM&amp;FDATE,0),4)," ")</f>
        <v xml:space="preserve"> </v>
      </c>
      <c r="BH241" s="187">
        <f t="shared" si="544"/>
        <v>0</v>
      </c>
      <c r="BI241" s="188">
        <f t="shared" si="574"/>
        <v>0</v>
      </c>
      <c r="BJ241" s="176" t="str">
        <f t="array" ref="BJ241">IFERROR(INDEX(FDONN,MATCH($BJ$4&amp;$E241,FNOM&amp;FDATE,0),3)," ")</f>
        <v xml:space="preserve"> </v>
      </c>
      <c r="BK241" s="178" t="str">
        <f t="array" ref="BK241">IFERROR(INDEX(FDONN,MATCH($BJ$4&amp;$E241,FNOM&amp;FDATE,0),4)," ")</f>
        <v xml:space="preserve"> </v>
      </c>
      <c r="BL241" s="187">
        <f t="shared" si="545"/>
        <v>0</v>
      </c>
      <c r="BM241" s="188">
        <f t="shared" si="575"/>
        <v>0</v>
      </c>
      <c r="BN241" s="176" t="str">
        <f t="array" ref="BN241">IFERROR(INDEX(FDONN,MATCH($BN$4&amp;$E241,FNOM&amp;FDATE,0),3)," ")</f>
        <v xml:space="preserve"> </v>
      </c>
      <c r="BO241" s="178" t="str">
        <f t="array" ref="BO241">IFERROR(INDEX(FDONN,MATCH($BN$4&amp;$E241,FNOM&amp;FDATE,0),4)," ")</f>
        <v xml:space="preserve"> </v>
      </c>
      <c r="BP241" s="187">
        <f t="shared" si="546"/>
        <v>0</v>
      </c>
      <c r="BQ241" s="188">
        <f t="shared" si="576"/>
        <v>0</v>
      </c>
      <c r="BR241" s="176" t="str">
        <f t="array" ref="BR241">IFERROR(INDEX(FDONN,MATCH($BR$4&amp;$E241,FNOM&amp;FDATE,0),3)," ")</f>
        <v xml:space="preserve"> </v>
      </c>
      <c r="BS241" s="178" t="str">
        <f t="array" ref="BS241">IFERROR(INDEX(FDONN,MATCH($BR$4&amp;$E241,FNOM&amp;FDATE,0),4)," ")</f>
        <v xml:space="preserve"> </v>
      </c>
      <c r="BT241" s="187">
        <f t="shared" si="547"/>
        <v>0</v>
      </c>
      <c r="BU241" s="188">
        <f t="shared" si="577"/>
        <v>0</v>
      </c>
      <c r="BV241" s="176" t="str">
        <f t="array" ref="BV241">IFERROR(INDEX(FDONN,MATCH($BV$4&amp;$E241,FNOM&amp;FDATE,0),3)," ")</f>
        <v xml:space="preserve"> </v>
      </c>
      <c r="BW241" s="178" t="str">
        <f t="array" ref="BW241">IFERROR(INDEX(FDONN,MATCH($BV$4&amp;$E241,FNOM&amp;FDATE,0),4)," ")</f>
        <v xml:space="preserve"> </v>
      </c>
      <c r="BX241" s="187">
        <f t="shared" si="548"/>
        <v>0</v>
      </c>
      <c r="BY241" s="188">
        <f t="shared" si="578"/>
        <v>0</v>
      </c>
      <c r="BZ241" s="176" t="str">
        <f t="array" ref="BZ241">IFERROR(INDEX(FDONN,MATCH($BZ$4&amp;$E241,FNOM&amp;FDATE,0),3)," ")</f>
        <v xml:space="preserve"> </v>
      </c>
      <c r="CA241" s="178" t="str">
        <f t="array" ref="CA241">IFERROR(INDEX(FDONN,MATCH($BZ$4&amp;$E241,FNOM&amp;FDATE,0),4)," ")</f>
        <v xml:space="preserve"> </v>
      </c>
      <c r="CB241" s="187">
        <f t="shared" si="549"/>
        <v>0</v>
      </c>
      <c r="CC241" s="188">
        <f t="shared" si="579"/>
        <v>0</v>
      </c>
      <c r="CD241" s="176" t="str">
        <f t="array" ref="CD241">IFERROR(INDEX(FDONN,MATCH($CD$4&amp;$E241,FNOM&amp;FDATE,0),3)," ")</f>
        <v xml:space="preserve"> </v>
      </c>
      <c r="CE241" s="178" t="str">
        <f t="array" ref="CE241">IFERROR(INDEX(FDONN,MATCH($CD$4&amp;$E241,FNOM&amp;FDATE,0),4)," ")</f>
        <v xml:space="preserve"> </v>
      </c>
      <c r="CF241" s="187">
        <f t="shared" si="550"/>
        <v>0</v>
      </c>
      <c r="CG241" s="188">
        <f t="shared" si="580"/>
        <v>0</v>
      </c>
      <c r="CH241" s="176" t="str">
        <f t="array" ref="CH241">IFERROR(INDEX(FDONN,MATCH($CH$4&amp;$E241,FNOM&amp;FDATE,0),3)," ")</f>
        <v xml:space="preserve"> </v>
      </c>
      <c r="CI241" s="178" t="str">
        <f t="array" ref="CI241">IFERROR(INDEX(FDONN,MATCH($CH$4&amp;$E241,FNOM&amp;FDATE,0),4)," ")</f>
        <v xml:space="preserve"> </v>
      </c>
      <c r="CJ241" s="187">
        <f t="shared" si="551"/>
        <v>0</v>
      </c>
      <c r="CK241" s="188">
        <f t="shared" si="581"/>
        <v>0</v>
      </c>
      <c r="CL241" s="176" t="str">
        <f t="array" ref="CL241">IFERROR(INDEX(FDONN,MATCH($CL$4&amp;$E241,FNOM&amp;FDATE,0),3)," ")</f>
        <v xml:space="preserve"> </v>
      </c>
      <c r="CM241" s="178" t="str">
        <f t="array" ref="CM241">IFERROR(INDEX(FDONN,MATCH($CL$4&amp;$E241,FNOM&amp;FDATE,0),4)," ")</f>
        <v xml:space="preserve"> </v>
      </c>
      <c r="CN241" s="187">
        <f t="shared" si="552"/>
        <v>0</v>
      </c>
      <c r="CO241" s="188">
        <f t="shared" si="582"/>
        <v>0</v>
      </c>
      <c r="CP241" s="176" t="str">
        <f t="array" ref="CP241">IFERROR(INDEX(FDONN,MATCH($CP$4&amp;$E241,FNOM&amp;FDATE,0),3)," ")</f>
        <v xml:space="preserve"> </v>
      </c>
      <c r="CQ241" s="178" t="str">
        <f t="array" ref="CQ241">IFERROR(INDEX(FDONN,MATCH($CP$4&amp;$E241,FNOM&amp;FDATE,0),4)," ")</f>
        <v xml:space="preserve"> </v>
      </c>
      <c r="CR241" s="187">
        <f t="shared" si="553"/>
        <v>0</v>
      </c>
      <c r="CS241" s="188">
        <f t="shared" si="583"/>
        <v>0</v>
      </c>
      <c r="CT241" s="176" t="str">
        <f t="array" ref="CT241">IFERROR(INDEX(FDONN,MATCH($CT$4&amp;$E241,FNOM&amp;FDATE,0),3)," ")</f>
        <v xml:space="preserve"> </v>
      </c>
      <c r="CU241" s="178" t="str">
        <f t="array" ref="CU241">IFERROR(INDEX(FDONN,MATCH($CT$4&amp;$E241,FNOM&amp;FDATE,0),4)," ")</f>
        <v xml:space="preserve"> </v>
      </c>
      <c r="CV241" s="187">
        <f t="shared" si="554"/>
        <v>0</v>
      </c>
      <c r="CW241" s="188">
        <f t="shared" si="584"/>
        <v>0</v>
      </c>
      <c r="CX241" s="176" t="str">
        <f t="array" ref="CX241">IFERROR(INDEX(FDONN,MATCH($CX$4&amp;$E241,FNOM&amp;FDATE,0),3)," ")</f>
        <v xml:space="preserve"> </v>
      </c>
      <c r="CY241" s="178" t="str">
        <f t="array" ref="CY241">IFERROR(INDEX(FDONN,MATCH($CX$4&amp;$E241,FNOM&amp;FDATE,0),4)," ")</f>
        <v xml:space="preserve"> </v>
      </c>
      <c r="CZ241" s="187">
        <f t="shared" si="555"/>
        <v>0</v>
      </c>
      <c r="DA241" s="188">
        <f t="shared" si="585"/>
        <v>0</v>
      </c>
      <c r="DB241" s="176" t="str">
        <f t="array" ref="DB241">IFERROR(INDEX(FDONN,MATCH($DB$4&amp;$E241,FNOM&amp;FDATE,0),3)," ")</f>
        <v xml:space="preserve"> </v>
      </c>
      <c r="DC241" s="178" t="str">
        <f t="array" ref="DC241">IFERROR(INDEX(FDONN,MATCH($DB$4&amp;$E241,FNOM&amp;FDATE,0),4)," ")</f>
        <v xml:space="preserve"> </v>
      </c>
      <c r="DD241" s="187">
        <f t="shared" si="556"/>
        <v>0</v>
      </c>
      <c r="DE241" s="188">
        <f t="shared" si="586"/>
        <v>0</v>
      </c>
      <c r="DF241" s="176" t="str">
        <f t="array" ref="DF241">IFERROR(INDEX(FDONN,MATCH($DF$4&amp;$E241,FNOM&amp;FDATE,0),3)," ")</f>
        <v xml:space="preserve"> </v>
      </c>
      <c r="DG241" s="178" t="str">
        <f t="array" ref="DG241">IFERROR(INDEX(FDONN,MATCH($DF$4&amp;$E241,FNOM&amp;FDATE,0),4)," ")</f>
        <v xml:space="preserve"> </v>
      </c>
      <c r="DH241" s="187">
        <f t="shared" si="557"/>
        <v>0</v>
      </c>
      <c r="DI241" s="188">
        <f t="shared" si="587"/>
        <v>0</v>
      </c>
      <c r="DJ241" s="176" t="str">
        <f t="array" ref="DJ241">IFERROR(INDEX(FDONN,MATCH($DJ$4&amp;$E241,FNOM&amp;FDATE,0),3)," ")</f>
        <v xml:space="preserve"> </v>
      </c>
      <c r="DK241" s="178" t="str">
        <f t="array" ref="DK241">IFERROR(INDEX(FDONN,MATCH($DJ$4&amp;$E241,FNOM&amp;FDATE,0),4)," ")</f>
        <v xml:space="preserve"> </v>
      </c>
      <c r="DL241" s="187">
        <f t="shared" si="558"/>
        <v>0</v>
      </c>
      <c r="DM241" s="188">
        <f t="shared" si="588"/>
        <v>0</v>
      </c>
      <c r="DN241" s="194" t="str">
        <f t="array" ref="DN241">IFERROR(INDEX(FDONN,MATCH($DN$4&amp;$E241,FNOM&amp;FDATE,0),3)," ")</f>
        <v xml:space="preserve"> </v>
      </c>
      <c r="DO241" s="178" t="str">
        <f t="array" ref="DO241">IFERROR(INDEX(FDONN,MATCH($DN$4&amp;$E241,FNOM&amp;FDATE,0),4)," ")</f>
        <v xml:space="preserve"> </v>
      </c>
      <c r="DP241" s="187">
        <f t="shared" si="559"/>
        <v>0</v>
      </c>
      <c r="DQ241" s="188">
        <f t="shared" si="589"/>
        <v>0</v>
      </c>
    </row>
    <row r="242" spans="1:121" ht="16.5" thickBot="1" x14ac:dyDescent="0.3">
      <c r="A242" s="97"/>
      <c r="B242" s="95">
        <f t="shared" si="525"/>
        <v>7</v>
      </c>
      <c r="C242" s="95">
        <f t="shared" si="526"/>
        <v>34</v>
      </c>
      <c r="D242" s="95">
        <f t="shared" si="527"/>
        <v>8</v>
      </c>
      <c r="E242" s="156">
        <f t="shared" si="530"/>
        <v>43702</v>
      </c>
      <c r="F242" s="176" t="str">
        <f t="array" ref="F242">IFERROR(INDEX(Etat!A:C,MATCH('2019'!$F$4:$I$4&amp;'2019'!$E242,FNOM&amp;FDATE,0),3)," ")</f>
        <v xml:space="preserve"> </v>
      </c>
      <c r="G242" s="178" t="str">
        <f t="array" ref="G242">IFERROR(INDEX(Etat!A:D,MATCH('2019'!$F$4:$I$4&amp;'2019'!$E242,FNOM&amp;FDATE,0),4)," ")</f>
        <v xml:space="preserve"> </v>
      </c>
      <c r="H242" s="187">
        <f t="shared" si="531"/>
        <v>0</v>
      </c>
      <c r="I242" s="188">
        <f t="shared" si="561"/>
        <v>0</v>
      </c>
      <c r="J242" s="176" t="str">
        <f t="array" ref="J242">IFERROR(INDEX(FDONN,MATCH($J$4&amp;$E242,FNOM&amp;FDATE,0),3)," ")</f>
        <v xml:space="preserve"> </v>
      </c>
      <c r="K242" s="178" t="str">
        <f t="array" ref="K242">IFERROR(INDEX(FDONN,MATCH($J$4&amp;$E242,FNOM&amp;FDATE,0),4)," ")</f>
        <v xml:space="preserve"> </v>
      </c>
      <c r="L242" s="187">
        <f t="shared" si="532"/>
        <v>0</v>
      </c>
      <c r="M242" s="188">
        <f t="shared" si="562"/>
        <v>0</v>
      </c>
      <c r="N242" s="176" t="str">
        <f t="array" ref="N242">IFERROR(INDEX(FDONN,MATCH($N$4&amp;$E242,FNOM&amp;FDATE,0),3)," ")</f>
        <v xml:space="preserve"> </v>
      </c>
      <c r="O242" s="178" t="str">
        <f t="array" ref="O242">IFERROR(INDEX(FDONN,MATCH($N$4&amp;$E242,FNOM&amp;FDATE,0),4)," ")</f>
        <v xml:space="preserve"> </v>
      </c>
      <c r="P242" s="187">
        <f t="shared" si="533"/>
        <v>0</v>
      </c>
      <c r="Q242" s="188">
        <f t="shared" si="563"/>
        <v>0</v>
      </c>
      <c r="R242" s="176" t="str">
        <f t="array" ref="R242">IFERROR(INDEX(FDONN,MATCH($R$4&amp;$E242,FNOM&amp;FDATE,0),3)," ")</f>
        <v xml:space="preserve"> </v>
      </c>
      <c r="S242" s="178" t="str">
        <f t="array" ref="S242">IFERROR(INDEX(FDONN,MATCH($R$4&amp;$E242,FNOM&amp;FDATE,0),4)," ")</f>
        <v xml:space="preserve"> </v>
      </c>
      <c r="T242" s="187">
        <f t="shared" si="534"/>
        <v>0</v>
      </c>
      <c r="U242" s="188">
        <f t="shared" si="564"/>
        <v>0</v>
      </c>
      <c r="V242" s="176" t="str">
        <f t="array" ref="V242">IFERROR(INDEX(FDONN,MATCH($V$4&amp;$E242,FNOM&amp;FDATE,0),3)," ")</f>
        <v xml:space="preserve"> </v>
      </c>
      <c r="W242" s="178" t="str">
        <f t="array" ref="W242">IFERROR(INDEX(FDONN,MATCH($V$4&amp;$E242,FNOM&amp;FDATE,0),4)," ")</f>
        <v xml:space="preserve"> </v>
      </c>
      <c r="X242" s="187">
        <f t="shared" si="535"/>
        <v>0</v>
      </c>
      <c r="Y242" s="188">
        <f t="shared" si="565"/>
        <v>0</v>
      </c>
      <c r="Z242" s="176" t="str">
        <f t="array" ref="Z242">IFERROR(INDEX(FDONN,MATCH($Z$4&amp;$E242,FNOM&amp;FDATE,0),3)," ")</f>
        <v xml:space="preserve"> </v>
      </c>
      <c r="AA242" s="178" t="str">
        <f t="array" ref="AA242">IFERROR(INDEX(FDONN,MATCH($Z$4&amp;$E242,FNOM&amp;FDATE,0),4)," ")</f>
        <v xml:space="preserve"> </v>
      </c>
      <c r="AB242" s="187">
        <f t="shared" si="536"/>
        <v>0</v>
      </c>
      <c r="AC242" s="188">
        <f t="shared" si="566"/>
        <v>0</v>
      </c>
      <c r="AD242" s="176" t="str">
        <f t="shared" si="528"/>
        <v xml:space="preserve"> </v>
      </c>
      <c r="AE242" s="178" t="str">
        <f t="shared" si="529"/>
        <v xml:space="preserve"> </v>
      </c>
      <c r="AF242" s="187">
        <f t="shared" si="537"/>
        <v>0</v>
      </c>
      <c r="AG242" s="188">
        <f t="shared" si="567"/>
        <v>0</v>
      </c>
      <c r="AH242" s="176" t="str">
        <f t="array" ref="AH242">IFERROR(INDEX(FDONN,MATCH($AH$4&amp;$E242,FNOM&amp;FDATE,0),3)," ")</f>
        <v xml:space="preserve"> </v>
      </c>
      <c r="AI242" s="178" t="str">
        <f t="array" ref="AI242">IFERROR(INDEX(FDONN,MATCH($AH$4&amp;$E242,FNOM&amp;FDATE,0),4)," ")</f>
        <v xml:space="preserve"> </v>
      </c>
      <c r="AJ242" s="187">
        <f t="shared" si="538"/>
        <v>0</v>
      </c>
      <c r="AK242" s="188">
        <f t="shared" si="568"/>
        <v>0</v>
      </c>
      <c r="AL242" s="176" t="str">
        <f t="array" ref="AL242">IFERROR(INDEX(FDONN,MATCH($AL$4&amp;$E242,FNOM&amp;FDATE,0),3)," ")</f>
        <v xml:space="preserve"> </v>
      </c>
      <c r="AM242" s="178" t="str">
        <f t="array" ref="AM242">IFERROR(INDEX(FDONN,MATCH($AL$4&amp;$E242,FNOM&amp;FDATE,0),4)," ")</f>
        <v xml:space="preserve"> </v>
      </c>
      <c r="AN242" s="187">
        <f t="shared" si="539"/>
        <v>0</v>
      </c>
      <c r="AO242" s="188">
        <f t="shared" si="569"/>
        <v>0</v>
      </c>
      <c r="AP242" s="176" t="str">
        <f t="array" ref="AP242">IFERROR(INDEX(FDONN,MATCH($AP$4&amp;$E242,FNOM&amp;FDATE,0),3)," ")</f>
        <v xml:space="preserve"> </v>
      </c>
      <c r="AQ242" s="178" t="str">
        <f t="array" ref="AQ242">IFERROR(INDEX(FDONN,MATCH($AP$4&amp;$E242,FNOM&amp;FDATE,0),4)," ")</f>
        <v xml:space="preserve"> </v>
      </c>
      <c r="AR242" s="187">
        <f t="shared" si="540"/>
        <v>0</v>
      </c>
      <c r="AS242" s="188">
        <f t="shared" si="570"/>
        <v>0</v>
      </c>
      <c r="AT242" s="176" t="str">
        <f t="array" ref="AT242">IFERROR(INDEX(FDONN,MATCH($AT$4&amp;$E242,FNOM&amp;FDATE,0),3)," ")</f>
        <v xml:space="preserve"> </v>
      </c>
      <c r="AU242" s="178" t="str">
        <f t="array" ref="AU242">IFERROR(INDEX(FDONN,MATCH($AT$4&amp;$E242,FNOM&amp;FDATE,0),4)," ")</f>
        <v xml:space="preserve"> </v>
      </c>
      <c r="AV242" s="187">
        <f t="shared" si="541"/>
        <v>0</v>
      </c>
      <c r="AW242" s="188">
        <f t="shared" si="571"/>
        <v>0</v>
      </c>
      <c r="AX242" s="176" t="str">
        <f t="array" ref="AX242">IFERROR(INDEX(FDONN,MATCH($AX$4&amp;$E242,FNOM&amp;FDATE,0),3)," ")</f>
        <v xml:space="preserve"> </v>
      </c>
      <c r="AY242" s="178" t="str">
        <f t="array" ref="AY242">IFERROR(INDEX(FDONN,MATCH($AX$4&amp;$E242,FNOM&amp;FDATE,0),4)," ")</f>
        <v xml:space="preserve"> </v>
      </c>
      <c r="AZ242" s="187">
        <f t="shared" si="542"/>
        <v>0</v>
      </c>
      <c r="BA242" s="188">
        <f t="shared" si="572"/>
        <v>0</v>
      </c>
      <c r="BB242" s="176" t="str">
        <f t="array" ref="BB242">IFERROR(INDEX(FDONN,MATCH($BB$4&amp;$E242,FNOM&amp;FDATE,0),3)," ")</f>
        <v xml:space="preserve"> </v>
      </c>
      <c r="BC242" s="178" t="str">
        <f t="array" ref="BC242">IFERROR(INDEX(FDONN,MATCH($BB$4&amp;$E242,FNOM&amp;FDATE,0),4)," ")</f>
        <v xml:space="preserve"> </v>
      </c>
      <c r="BD242" s="187">
        <f t="shared" si="543"/>
        <v>0</v>
      </c>
      <c r="BE242" s="188">
        <f t="shared" si="573"/>
        <v>0</v>
      </c>
      <c r="BF242" s="176" t="str">
        <f t="array" ref="BF242">IFERROR(INDEX(FDONN,MATCH($BF$4&amp;$E242,FNOM&amp;FDATE,0),3)," ")</f>
        <v xml:space="preserve"> </v>
      </c>
      <c r="BG242" s="178" t="str">
        <f t="array" ref="BG242">IFERROR(INDEX(FDONN,MATCH($BF$4&amp;$E242,FNOM&amp;FDATE,0),4)," ")</f>
        <v xml:space="preserve"> </v>
      </c>
      <c r="BH242" s="187">
        <f t="shared" si="544"/>
        <v>0</v>
      </c>
      <c r="BI242" s="188">
        <f t="shared" si="574"/>
        <v>0</v>
      </c>
      <c r="BJ242" s="176" t="str">
        <f t="array" ref="BJ242">IFERROR(INDEX(FDONN,MATCH($BJ$4&amp;$E242,FNOM&amp;FDATE,0),3)," ")</f>
        <v xml:space="preserve"> </v>
      </c>
      <c r="BK242" s="178" t="str">
        <f t="array" ref="BK242">IFERROR(INDEX(FDONN,MATCH($BJ$4&amp;$E242,FNOM&amp;FDATE,0),4)," ")</f>
        <v xml:space="preserve"> </v>
      </c>
      <c r="BL242" s="187">
        <f t="shared" si="545"/>
        <v>0</v>
      </c>
      <c r="BM242" s="188">
        <f t="shared" si="575"/>
        <v>0</v>
      </c>
      <c r="BN242" s="176" t="str">
        <f t="array" ref="BN242">IFERROR(INDEX(FDONN,MATCH($BN$4&amp;$E242,FNOM&amp;FDATE,0),3)," ")</f>
        <v xml:space="preserve"> </v>
      </c>
      <c r="BO242" s="178" t="str">
        <f t="array" ref="BO242">IFERROR(INDEX(FDONN,MATCH($BN$4&amp;$E242,FNOM&amp;FDATE,0),4)," ")</f>
        <v xml:space="preserve"> </v>
      </c>
      <c r="BP242" s="187">
        <f t="shared" si="546"/>
        <v>0</v>
      </c>
      <c r="BQ242" s="188">
        <f t="shared" si="576"/>
        <v>0</v>
      </c>
      <c r="BR242" s="176" t="str">
        <f t="array" ref="BR242">IFERROR(INDEX(FDONN,MATCH($BR$4&amp;$E242,FNOM&amp;FDATE,0),3)," ")</f>
        <v xml:space="preserve"> </v>
      </c>
      <c r="BS242" s="178" t="str">
        <f t="array" ref="BS242">IFERROR(INDEX(FDONN,MATCH($BR$4&amp;$E242,FNOM&amp;FDATE,0),4)," ")</f>
        <v xml:space="preserve"> </v>
      </c>
      <c r="BT242" s="187">
        <f t="shared" si="547"/>
        <v>0</v>
      </c>
      <c r="BU242" s="188">
        <f t="shared" si="577"/>
        <v>0</v>
      </c>
      <c r="BV242" s="176" t="str">
        <f t="array" ref="BV242">IFERROR(INDEX(FDONN,MATCH($BV$4&amp;$E242,FNOM&amp;FDATE,0),3)," ")</f>
        <v xml:space="preserve"> </v>
      </c>
      <c r="BW242" s="178" t="str">
        <f t="array" ref="BW242">IFERROR(INDEX(FDONN,MATCH($BV$4&amp;$E242,FNOM&amp;FDATE,0),4)," ")</f>
        <v xml:space="preserve"> </v>
      </c>
      <c r="BX242" s="187">
        <f t="shared" si="548"/>
        <v>0</v>
      </c>
      <c r="BY242" s="188">
        <f t="shared" si="578"/>
        <v>0</v>
      </c>
      <c r="BZ242" s="176" t="str">
        <f t="array" ref="BZ242">IFERROR(INDEX(FDONN,MATCH($BZ$4&amp;$E242,FNOM&amp;FDATE,0),3)," ")</f>
        <v xml:space="preserve"> </v>
      </c>
      <c r="CA242" s="178" t="str">
        <f t="array" ref="CA242">IFERROR(INDEX(FDONN,MATCH($BZ$4&amp;$E242,FNOM&amp;FDATE,0),4)," ")</f>
        <v xml:space="preserve"> </v>
      </c>
      <c r="CB242" s="187">
        <f t="shared" si="549"/>
        <v>0</v>
      </c>
      <c r="CC242" s="188">
        <f t="shared" si="579"/>
        <v>0</v>
      </c>
      <c r="CD242" s="176" t="str">
        <f t="array" ref="CD242">IFERROR(INDEX(FDONN,MATCH($CD$4&amp;$E242,FNOM&amp;FDATE,0),3)," ")</f>
        <v xml:space="preserve"> </v>
      </c>
      <c r="CE242" s="178" t="str">
        <f t="array" ref="CE242">IFERROR(INDEX(FDONN,MATCH($CD$4&amp;$E242,FNOM&amp;FDATE,0),4)," ")</f>
        <v xml:space="preserve"> </v>
      </c>
      <c r="CF242" s="187">
        <f t="shared" si="550"/>
        <v>0</v>
      </c>
      <c r="CG242" s="188">
        <f t="shared" si="580"/>
        <v>0</v>
      </c>
      <c r="CH242" s="176" t="str">
        <f t="array" ref="CH242">IFERROR(INDEX(FDONN,MATCH($CH$4&amp;$E242,FNOM&amp;FDATE,0),3)," ")</f>
        <v xml:space="preserve"> </v>
      </c>
      <c r="CI242" s="178" t="str">
        <f t="array" ref="CI242">IFERROR(INDEX(FDONN,MATCH($CH$4&amp;$E242,FNOM&amp;FDATE,0),4)," ")</f>
        <v xml:space="preserve"> </v>
      </c>
      <c r="CJ242" s="187">
        <f t="shared" si="551"/>
        <v>0</v>
      </c>
      <c r="CK242" s="188">
        <f t="shared" si="581"/>
        <v>0</v>
      </c>
      <c r="CL242" s="176" t="str">
        <f t="array" ref="CL242">IFERROR(INDEX(FDONN,MATCH($CL$4&amp;$E242,FNOM&amp;FDATE,0),3)," ")</f>
        <v xml:space="preserve"> </v>
      </c>
      <c r="CM242" s="178" t="str">
        <f t="array" ref="CM242">IFERROR(INDEX(FDONN,MATCH($CL$4&amp;$E242,FNOM&amp;FDATE,0),4)," ")</f>
        <v xml:space="preserve"> </v>
      </c>
      <c r="CN242" s="187">
        <f t="shared" si="552"/>
        <v>0</v>
      </c>
      <c r="CO242" s="188">
        <f t="shared" si="582"/>
        <v>0</v>
      </c>
      <c r="CP242" s="176" t="str">
        <f t="array" ref="CP242">IFERROR(INDEX(FDONN,MATCH($CP$4&amp;$E242,FNOM&amp;FDATE,0),3)," ")</f>
        <v xml:space="preserve"> </v>
      </c>
      <c r="CQ242" s="178" t="str">
        <f t="array" ref="CQ242">IFERROR(INDEX(FDONN,MATCH($CP$4&amp;$E242,FNOM&amp;FDATE,0),4)," ")</f>
        <v xml:space="preserve"> </v>
      </c>
      <c r="CR242" s="187">
        <f t="shared" si="553"/>
        <v>0</v>
      </c>
      <c r="CS242" s="188">
        <f t="shared" si="583"/>
        <v>0</v>
      </c>
      <c r="CT242" s="176" t="str">
        <f t="array" ref="CT242">IFERROR(INDEX(FDONN,MATCH($CT$4&amp;$E242,FNOM&amp;FDATE,0),3)," ")</f>
        <v xml:space="preserve"> </v>
      </c>
      <c r="CU242" s="178" t="str">
        <f t="array" ref="CU242">IFERROR(INDEX(FDONN,MATCH($CT$4&amp;$E242,FNOM&amp;FDATE,0),4)," ")</f>
        <v xml:space="preserve"> </v>
      </c>
      <c r="CV242" s="187">
        <f t="shared" si="554"/>
        <v>0</v>
      </c>
      <c r="CW242" s="188">
        <f t="shared" si="584"/>
        <v>0</v>
      </c>
      <c r="CX242" s="176" t="str">
        <f t="array" ref="CX242">IFERROR(INDEX(FDONN,MATCH($CX$4&amp;$E242,FNOM&amp;FDATE,0),3)," ")</f>
        <v xml:space="preserve"> </v>
      </c>
      <c r="CY242" s="178" t="str">
        <f t="array" ref="CY242">IFERROR(INDEX(FDONN,MATCH($CX$4&amp;$E242,FNOM&amp;FDATE,0),4)," ")</f>
        <v xml:space="preserve"> </v>
      </c>
      <c r="CZ242" s="187">
        <f t="shared" si="555"/>
        <v>0</v>
      </c>
      <c r="DA242" s="188">
        <f t="shared" si="585"/>
        <v>0</v>
      </c>
      <c r="DB242" s="176" t="str">
        <f t="array" ref="DB242">IFERROR(INDEX(FDONN,MATCH($DB$4&amp;$E242,FNOM&amp;FDATE,0),3)," ")</f>
        <v xml:space="preserve"> </v>
      </c>
      <c r="DC242" s="178" t="str">
        <f t="array" ref="DC242">IFERROR(INDEX(FDONN,MATCH($DB$4&amp;$E242,FNOM&amp;FDATE,0),4)," ")</f>
        <v xml:space="preserve"> </v>
      </c>
      <c r="DD242" s="187">
        <f t="shared" si="556"/>
        <v>0</v>
      </c>
      <c r="DE242" s="188">
        <f t="shared" si="586"/>
        <v>0</v>
      </c>
      <c r="DF242" s="176" t="str">
        <f t="array" ref="DF242">IFERROR(INDEX(FDONN,MATCH($DF$4&amp;$E242,FNOM&amp;FDATE,0),3)," ")</f>
        <v xml:space="preserve"> </v>
      </c>
      <c r="DG242" s="178" t="str">
        <f t="array" ref="DG242">IFERROR(INDEX(FDONN,MATCH($DF$4&amp;$E242,FNOM&amp;FDATE,0),4)," ")</f>
        <v xml:space="preserve"> </v>
      </c>
      <c r="DH242" s="187">
        <f t="shared" si="557"/>
        <v>0</v>
      </c>
      <c r="DI242" s="188">
        <f t="shared" si="587"/>
        <v>0</v>
      </c>
      <c r="DJ242" s="176" t="str">
        <f t="array" ref="DJ242">IFERROR(INDEX(FDONN,MATCH($DJ$4&amp;$E242,FNOM&amp;FDATE,0),3)," ")</f>
        <v xml:space="preserve"> </v>
      </c>
      <c r="DK242" s="178" t="str">
        <f t="array" ref="DK242">IFERROR(INDEX(FDONN,MATCH($DJ$4&amp;$E242,FNOM&amp;FDATE,0),4)," ")</f>
        <v xml:space="preserve"> </v>
      </c>
      <c r="DL242" s="187">
        <f t="shared" si="558"/>
        <v>0</v>
      </c>
      <c r="DM242" s="188">
        <f t="shared" si="588"/>
        <v>0</v>
      </c>
      <c r="DN242" s="194" t="str">
        <f t="array" ref="DN242">IFERROR(INDEX(FDONN,MATCH($DN$4&amp;$E242,FNOM&amp;FDATE,0),3)," ")</f>
        <v xml:space="preserve"> </v>
      </c>
      <c r="DO242" s="178" t="str">
        <f t="array" ref="DO242">IFERROR(INDEX(FDONN,MATCH($DN$4&amp;$E242,FNOM&amp;FDATE,0),4)," ")</f>
        <v xml:space="preserve"> </v>
      </c>
      <c r="DP242" s="187">
        <f t="shared" si="559"/>
        <v>0</v>
      </c>
      <c r="DQ242" s="188">
        <f t="shared" si="589"/>
        <v>0</v>
      </c>
    </row>
    <row r="243" spans="1:121" ht="16.5" thickBot="1" x14ac:dyDescent="0.3">
      <c r="A243" s="97"/>
      <c r="B243" s="95">
        <f t="shared" si="525"/>
        <v>1</v>
      </c>
      <c r="C243" s="95">
        <f t="shared" si="526"/>
        <v>35</v>
      </c>
      <c r="D243" s="95">
        <f t="shared" si="527"/>
        <v>8</v>
      </c>
      <c r="E243" s="156">
        <f t="shared" si="530"/>
        <v>43703</v>
      </c>
      <c r="F243" s="176" t="str">
        <f t="array" ref="F243">IFERROR(INDEX(Etat!A:C,MATCH('2019'!$F$4:$I$4&amp;'2019'!$E243,FNOM&amp;FDATE,0),3)," ")</f>
        <v xml:space="preserve"> </v>
      </c>
      <c r="G243" s="178" t="str">
        <f t="array" ref="G243">IFERROR(INDEX(Etat!A:D,MATCH('2019'!$F$4:$I$4&amp;'2019'!$E243,FNOM&amp;FDATE,0),4)," ")</f>
        <v xml:space="preserve"> </v>
      </c>
      <c r="H243" s="187">
        <f t="shared" si="531"/>
        <v>0</v>
      </c>
      <c r="I243" s="188">
        <f>H243</f>
        <v>0</v>
      </c>
      <c r="J243" s="176" t="str">
        <f t="array" ref="J243">IFERROR(INDEX(FDONN,MATCH($J$4&amp;$E243,FNOM&amp;FDATE,0),3)," ")</f>
        <v xml:space="preserve"> </v>
      </c>
      <c r="K243" s="178" t="str">
        <f t="array" ref="K243">IFERROR(INDEX(FDONN,MATCH($J$4&amp;$E243,FNOM&amp;FDATE,0),4)," ")</f>
        <v xml:space="preserve"> </v>
      </c>
      <c r="L243" s="187">
        <f t="shared" si="532"/>
        <v>0</v>
      </c>
      <c r="M243" s="188">
        <f>L243</f>
        <v>0</v>
      </c>
      <c r="N243" s="176" t="str">
        <f t="array" ref="N243">IFERROR(INDEX(FDONN,MATCH($N$4&amp;$E243,FNOM&amp;FDATE,0),3)," ")</f>
        <v xml:space="preserve"> </v>
      </c>
      <c r="O243" s="178" t="str">
        <f t="array" ref="O243">IFERROR(INDEX(FDONN,MATCH($N$4&amp;$E243,FNOM&amp;FDATE,0),4)," ")</f>
        <v xml:space="preserve"> </v>
      </c>
      <c r="P243" s="187">
        <f t="shared" si="533"/>
        <v>0</v>
      </c>
      <c r="Q243" s="188">
        <f>P243</f>
        <v>0</v>
      </c>
      <c r="R243" s="176" t="str">
        <f t="array" ref="R243">IFERROR(INDEX(FDONN,MATCH($R$4&amp;$E243,FNOM&amp;FDATE,0),3)," ")</f>
        <v xml:space="preserve"> </v>
      </c>
      <c r="S243" s="178" t="str">
        <f t="array" ref="S243">IFERROR(INDEX(FDONN,MATCH($R$4&amp;$E243,FNOM&amp;FDATE,0),4)," ")</f>
        <v xml:space="preserve"> </v>
      </c>
      <c r="T243" s="187">
        <f t="shared" si="534"/>
        <v>0</v>
      </c>
      <c r="U243" s="188">
        <f>T243</f>
        <v>0</v>
      </c>
      <c r="V243" s="176" t="str">
        <f t="array" ref="V243">IFERROR(INDEX(FDONN,MATCH($V$4&amp;$E243,FNOM&amp;FDATE,0),3)," ")</f>
        <v xml:space="preserve"> </v>
      </c>
      <c r="W243" s="178" t="str">
        <f t="array" ref="W243">IFERROR(INDEX(FDONN,MATCH($V$4&amp;$E243,FNOM&amp;FDATE,0),4)," ")</f>
        <v xml:space="preserve"> </v>
      </c>
      <c r="X243" s="187">
        <f t="shared" si="535"/>
        <v>0</v>
      </c>
      <c r="Y243" s="188">
        <f>X243</f>
        <v>0</v>
      </c>
      <c r="Z243" s="176" t="str">
        <f t="array" ref="Z243">IFERROR(INDEX(FDONN,MATCH($Z$4&amp;$E243,FNOM&amp;FDATE,0),3)," ")</f>
        <v xml:space="preserve"> </v>
      </c>
      <c r="AA243" s="178" t="str">
        <f t="array" ref="AA243">IFERROR(INDEX(FDONN,MATCH($Z$4&amp;$E243,FNOM&amp;FDATE,0),4)," ")</f>
        <v xml:space="preserve"> </v>
      </c>
      <c r="AB243" s="187">
        <f t="shared" si="536"/>
        <v>0</v>
      </c>
      <c r="AC243" s="188">
        <f>AB243</f>
        <v>0</v>
      </c>
      <c r="AD243" s="176" t="str">
        <f t="shared" si="528"/>
        <v xml:space="preserve"> </v>
      </c>
      <c r="AE243" s="178" t="str">
        <f t="shared" si="529"/>
        <v xml:space="preserve"> </v>
      </c>
      <c r="AF243" s="187">
        <f t="shared" si="537"/>
        <v>0</v>
      </c>
      <c r="AG243" s="188">
        <f>AF243</f>
        <v>0</v>
      </c>
      <c r="AH243" s="176" t="str">
        <f t="array" ref="AH243">IFERROR(INDEX(FDONN,MATCH($AH$4&amp;$E243,FNOM&amp;FDATE,0),3)," ")</f>
        <v xml:space="preserve"> </v>
      </c>
      <c r="AI243" s="178" t="str">
        <f t="array" ref="AI243">IFERROR(INDEX(FDONN,MATCH($AH$4&amp;$E243,FNOM&amp;FDATE,0),4)," ")</f>
        <v xml:space="preserve"> </v>
      </c>
      <c r="AJ243" s="187">
        <f t="shared" si="538"/>
        <v>0</v>
      </c>
      <c r="AK243" s="188">
        <f>AJ243</f>
        <v>0</v>
      </c>
      <c r="AL243" s="176" t="str">
        <f t="array" ref="AL243">IFERROR(INDEX(FDONN,MATCH($AL$4&amp;$E243,FNOM&amp;FDATE,0),3)," ")</f>
        <v xml:space="preserve"> </v>
      </c>
      <c r="AM243" s="178" t="str">
        <f t="array" ref="AM243">IFERROR(INDEX(FDONN,MATCH($AL$4&amp;$E243,FNOM&amp;FDATE,0),4)," ")</f>
        <v xml:space="preserve"> </v>
      </c>
      <c r="AN243" s="187">
        <f t="shared" si="539"/>
        <v>0</v>
      </c>
      <c r="AO243" s="188">
        <f>AN243</f>
        <v>0</v>
      </c>
      <c r="AP243" s="176" t="str">
        <f t="array" ref="AP243">IFERROR(INDEX(FDONN,MATCH($AP$4&amp;$E243,FNOM&amp;FDATE,0),3)," ")</f>
        <v xml:space="preserve"> </v>
      </c>
      <c r="AQ243" s="178" t="str">
        <f t="array" ref="AQ243">IFERROR(INDEX(FDONN,MATCH($AP$4&amp;$E243,FNOM&amp;FDATE,0),4)," ")</f>
        <v xml:space="preserve"> </v>
      </c>
      <c r="AR243" s="187">
        <f t="shared" si="540"/>
        <v>0</v>
      </c>
      <c r="AS243" s="188">
        <f>AR243</f>
        <v>0</v>
      </c>
      <c r="AT243" s="176" t="str">
        <f t="array" ref="AT243">IFERROR(INDEX(FDONN,MATCH($AT$4&amp;$E243,FNOM&amp;FDATE,0),3)," ")</f>
        <v xml:space="preserve"> </v>
      </c>
      <c r="AU243" s="178" t="str">
        <f t="array" ref="AU243">IFERROR(INDEX(FDONN,MATCH($AT$4&amp;$E243,FNOM&amp;FDATE,0),4)," ")</f>
        <v xml:space="preserve"> </v>
      </c>
      <c r="AV243" s="187">
        <f t="shared" si="541"/>
        <v>0</v>
      </c>
      <c r="AW243" s="188">
        <f>AV243</f>
        <v>0</v>
      </c>
      <c r="AX243" s="176" t="str">
        <f t="array" ref="AX243">IFERROR(INDEX(FDONN,MATCH($AX$4&amp;$E243,FNOM&amp;FDATE,0),3)," ")</f>
        <v xml:space="preserve"> </v>
      </c>
      <c r="AY243" s="178" t="str">
        <f t="array" ref="AY243">IFERROR(INDEX(FDONN,MATCH($AX$4&amp;$E243,FNOM&amp;FDATE,0),4)," ")</f>
        <v xml:space="preserve"> </v>
      </c>
      <c r="AZ243" s="187">
        <f t="shared" si="542"/>
        <v>0</v>
      </c>
      <c r="BA243" s="188">
        <f>AZ243</f>
        <v>0</v>
      </c>
      <c r="BB243" s="176" t="str">
        <f t="array" ref="BB243">IFERROR(INDEX(FDONN,MATCH($BB$4&amp;$E243,FNOM&amp;FDATE,0),3)," ")</f>
        <v xml:space="preserve"> </v>
      </c>
      <c r="BC243" s="178" t="str">
        <f t="array" ref="BC243">IFERROR(INDEX(FDONN,MATCH($BB$4&amp;$E243,FNOM&amp;FDATE,0),4)," ")</f>
        <v xml:space="preserve"> </v>
      </c>
      <c r="BD243" s="187">
        <f t="shared" si="543"/>
        <v>0</v>
      </c>
      <c r="BE243" s="188">
        <f>BD243</f>
        <v>0</v>
      </c>
      <c r="BF243" s="176" t="str">
        <f t="array" ref="BF243">IFERROR(INDEX(FDONN,MATCH($BF$4&amp;$E243,FNOM&amp;FDATE,0),3)," ")</f>
        <v xml:space="preserve"> </v>
      </c>
      <c r="BG243" s="178" t="str">
        <f t="array" ref="BG243">IFERROR(INDEX(FDONN,MATCH($BF$4&amp;$E243,FNOM&amp;FDATE,0),4)," ")</f>
        <v xml:space="preserve"> </v>
      </c>
      <c r="BH243" s="187">
        <f t="shared" si="544"/>
        <v>0</v>
      </c>
      <c r="BI243" s="188">
        <f>BH243</f>
        <v>0</v>
      </c>
      <c r="BJ243" s="176" t="str">
        <f t="array" ref="BJ243">IFERROR(INDEX(FDONN,MATCH($BJ$4&amp;$E243,FNOM&amp;FDATE,0),3)," ")</f>
        <v xml:space="preserve"> </v>
      </c>
      <c r="BK243" s="178" t="str">
        <f t="array" ref="BK243">IFERROR(INDEX(FDONN,MATCH($BJ$4&amp;$E243,FNOM&amp;FDATE,0),4)," ")</f>
        <v xml:space="preserve"> </v>
      </c>
      <c r="BL243" s="187">
        <f t="shared" si="545"/>
        <v>0</v>
      </c>
      <c r="BM243" s="188">
        <f>BL243</f>
        <v>0</v>
      </c>
      <c r="BN243" s="176" t="str">
        <f t="array" ref="BN243">IFERROR(INDEX(FDONN,MATCH($BN$4&amp;$E243,FNOM&amp;FDATE,0),3)," ")</f>
        <v xml:space="preserve"> </v>
      </c>
      <c r="BO243" s="178" t="str">
        <f t="array" ref="BO243">IFERROR(INDEX(FDONN,MATCH($BN$4&amp;$E243,FNOM&amp;FDATE,0),4)," ")</f>
        <v xml:space="preserve"> </v>
      </c>
      <c r="BP243" s="187">
        <f t="shared" si="546"/>
        <v>0</v>
      </c>
      <c r="BQ243" s="188">
        <f>BP243</f>
        <v>0</v>
      </c>
      <c r="BR243" s="176" t="str">
        <f t="array" ref="BR243">IFERROR(INDEX(FDONN,MATCH($BR$4&amp;$E243,FNOM&amp;FDATE,0),3)," ")</f>
        <v xml:space="preserve"> </v>
      </c>
      <c r="BS243" s="178" t="str">
        <f t="array" ref="BS243">IFERROR(INDEX(FDONN,MATCH($BR$4&amp;$E243,FNOM&amp;FDATE,0),4)," ")</f>
        <v xml:space="preserve"> </v>
      </c>
      <c r="BT243" s="187">
        <f t="shared" si="547"/>
        <v>0</v>
      </c>
      <c r="BU243" s="188">
        <f>BT243</f>
        <v>0</v>
      </c>
      <c r="BV243" s="176" t="str">
        <f t="array" ref="BV243">IFERROR(INDEX(FDONN,MATCH($BV$4&amp;$E243,FNOM&amp;FDATE,0),3)," ")</f>
        <v xml:space="preserve"> </v>
      </c>
      <c r="BW243" s="178" t="str">
        <f t="array" ref="BW243">IFERROR(INDEX(FDONN,MATCH($BV$4&amp;$E243,FNOM&amp;FDATE,0),4)," ")</f>
        <v xml:space="preserve"> </v>
      </c>
      <c r="BX243" s="187">
        <f t="shared" si="548"/>
        <v>0</v>
      </c>
      <c r="BY243" s="188">
        <f>BX243</f>
        <v>0</v>
      </c>
      <c r="BZ243" s="176" t="str">
        <f t="array" ref="BZ243">IFERROR(INDEX(FDONN,MATCH($BZ$4&amp;$E243,FNOM&amp;FDATE,0),3)," ")</f>
        <v xml:space="preserve"> </v>
      </c>
      <c r="CA243" s="178" t="str">
        <f t="array" ref="CA243">IFERROR(INDEX(FDONN,MATCH($BZ$4&amp;$E243,FNOM&amp;FDATE,0),4)," ")</f>
        <v xml:space="preserve"> </v>
      </c>
      <c r="CB243" s="187">
        <f t="shared" si="549"/>
        <v>0</v>
      </c>
      <c r="CC243" s="188">
        <f>CB243</f>
        <v>0</v>
      </c>
      <c r="CD243" s="176" t="str">
        <f t="array" ref="CD243">IFERROR(INDEX(FDONN,MATCH($CD$4&amp;$E243,FNOM&amp;FDATE,0),3)," ")</f>
        <v xml:space="preserve"> </v>
      </c>
      <c r="CE243" s="178" t="str">
        <f t="array" ref="CE243">IFERROR(INDEX(FDONN,MATCH($CD$4&amp;$E243,FNOM&amp;FDATE,0),4)," ")</f>
        <v xml:space="preserve"> </v>
      </c>
      <c r="CF243" s="187">
        <f t="shared" si="550"/>
        <v>0</v>
      </c>
      <c r="CG243" s="188">
        <f>CF243</f>
        <v>0</v>
      </c>
      <c r="CH243" s="176" t="str">
        <f t="array" ref="CH243">IFERROR(INDEX(FDONN,MATCH($CH$4&amp;$E243,FNOM&amp;FDATE,0),3)," ")</f>
        <v xml:space="preserve"> </v>
      </c>
      <c r="CI243" s="178" t="str">
        <f t="array" ref="CI243">IFERROR(INDEX(FDONN,MATCH($CH$4&amp;$E243,FNOM&amp;FDATE,0),4)," ")</f>
        <v xml:space="preserve"> </v>
      </c>
      <c r="CJ243" s="187">
        <f t="shared" si="551"/>
        <v>0</v>
      </c>
      <c r="CK243" s="188">
        <f>CJ243</f>
        <v>0</v>
      </c>
      <c r="CL243" s="176" t="str">
        <f t="array" ref="CL243">IFERROR(INDEX(FDONN,MATCH($CL$4&amp;$E243,FNOM&amp;FDATE,0),3)," ")</f>
        <v xml:space="preserve"> </v>
      </c>
      <c r="CM243" s="178" t="str">
        <f t="array" ref="CM243">IFERROR(INDEX(FDONN,MATCH($CL$4&amp;$E243,FNOM&amp;FDATE,0),4)," ")</f>
        <v xml:space="preserve"> </v>
      </c>
      <c r="CN243" s="187">
        <f t="shared" si="552"/>
        <v>0</v>
      </c>
      <c r="CO243" s="188">
        <f>CN243</f>
        <v>0</v>
      </c>
      <c r="CP243" s="176" t="str">
        <f t="array" ref="CP243">IFERROR(INDEX(FDONN,MATCH($CP$4&amp;$E243,FNOM&amp;FDATE,0),3)," ")</f>
        <v xml:space="preserve"> </v>
      </c>
      <c r="CQ243" s="178" t="str">
        <f t="array" ref="CQ243">IFERROR(INDEX(FDONN,MATCH($CP$4&amp;$E243,FNOM&amp;FDATE,0),4)," ")</f>
        <v xml:space="preserve"> </v>
      </c>
      <c r="CR243" s="187">
        <f t="shared" si="553"/>
        <v>0</v>
      </c>
      <c r="CS243" s="188">
        <f>CR243</f>
        <v>0</v>
      </c>
      <c r="CT243" s="176" t="str">
        <f t="array" ref="CT243">IFERROR(INDEX(FDONN,MATCH($CT$4&amp;$E243,FNOM&amp;FDATE,0),3)," ")</f>
        <v xml:space="preserve"> </v>
      </c>
      <c r="CU243" s="178" t="str">
        <f t="array" ref="CU243">IFERROR(INDEX(FDONN,MATCH($CT$4&amp;$E243,FNOM&amp;FDATE,0),4)," ")</f>
        <v xml:space="preserve"> </v>
      </c>
      <c r="CV243" s="187">
        <f t="shared" si="554"/>
        <v>0</v>
      </c>
      <c r="CW243" s="188">
        <f>CV243</f>
        <v>0</v>
      </c>
      <c r="CX243" s="176" t="str">
        <f t="array" ref="CX243">IFERROR(INDEX(FDONN,MATCH($CX$4&amp;$E243,FNOM&amp;FDATE,0),3)," ")</f>
        <v xml:space="preserve"> </v>
      </c>
      <c r="CY243" s="178" t="str">
        <f t="array" ref="CY243">IFERROR(INDEX(FDONN,MATCH($CX$4&amp;$E243,FNOM&amp;FDATE,0),4)," ")</f>
        <v xml:space="preserve"> </v>
      </c>
      <c r="CZ243" s="187">
        <f t="shared" si="555"/>
        <v>0</v>
      </c>
      <c r="DA243" s="188">
        <f>CZ243</f>
        <v>0</v>
      </c>
      <c r="DB243" s="176" t="str">
        <f t="array" ref="DB243">IFERROR(INDEX(FDONN,MATCH($DB$4&amp;$E243,FNOM&amp;FDATE,0),3)," ")</f>
        <v xml:space="preserve"> </v>
      </c>
      <c r="DC243" s="178" t="str">
        <f t="array" ref="DC243">IFERROR(INDEX(FDONN,MATCH($DB$4&amp;$E243,FNOM&amp;FDATE,0),4)," ")</f>
        <v xml:space="preserve"> </v>
      </c>
      <c r="DD243" s="187">
        <f t="shared" si="556"/>
        <v>0</v>
      </c>
      <c r="DE243" s="188">
        <f>DD243</f>
        <v>0</v>
      </c>
      <c r="DF243" s="176" t="str">
        <f t="array" ref="DF243">IFERROR(INDEX(FDONN,MATCH($DF$4&amp;$E243,FNOM&amp;FDATE,0),3)," ")</f>
        <v xml:space="preserve"> </v>
      </c>
      <c r="DG243" s="178" t="str">
        <f t="array" ref="DG243">IFERROR(INDEX(FDONN,MATCH($DF$4&amp;$E243,FNOM&amp;FDATE,0),4)," ")</f>
        <v xml:space="preserve"> </v>
      </c>
      <c r="DH243" s="187">
        <f t="shared" si="557"/>
        <v>0</v>
      </c>
      <c r="DI243" s="188">
        <f>DH243</f>
        <v>0</v>
      </c>
      <c r="DJ243" s="176" t="str">
        <f t="array" ref="DJ243">IFERROR(INDEX(FDONN,MATCH($DJ$4&amp;$E243,FNOM&amp;FDATE,0),3)," ")</f>
        <v xml:space="preserve"> </v>
      </c>
      <c r="DK243" s="178" t="str">
        <f t="array" ref="DK243">IFERROR(INDEX(FDONN,MATCH($DJ$4&amp;$E243,FNOM&amp;FDATE,0),4)," ")</f>
        <v xml:space="preserve"> </v>
      </c>
      <c r="DL243" s="187">
        <f t="shared" si="558"/>
        <v>0</v>
      </c>
      <c r="DM243" s="188">
        <f>DL243</f>
        <v>0</v>
      </c>
      <c r="DN243" s="194" t="str">
        <f t="array" ref="DN243">IFERROR(INDEX(FDONN,MATCH($DN$4&amp;$E243,FNOM&amp;FDATE,0),3)," ")</f>
        <v xml:space="preserve"> </v>
      </c>
      <c r="DO243" s="178" t="str">
        <f t="array" ref="DO243">IFERROR(INDEX(FDONN,MATCH($DN$4&amp;$E243,FNOM&amp;FDATE,0),4)," ")</f>
        <v xml:space="preserve"> </v>
      </c>
      <c r="DP243" s="187">
        <f t="shared" si="559"/>
        <v>0</v>
      </c>
      <c r="DQ243" s="188">
        <f>DP243</f>
        <v>0</v>
      </c>
    </row>
    <row r="244" spans="1:121" ht="16.5" thickBot="1" x14ac:dyDescent="0.3">
      <c r="A244" s="97"/>
      <c r="B244" s="95">
        <f t="shared" si="525"/>
        <v>2</v>
      </c>
      <c r="C244" s="95">
        <f t="shared" si="526"/>
        <v>35</v>
      </c>
      <c r="D244" s="95">
        <f t="shared" si="527"/>
        <v>8</v>
      </c>
      <c r="E244" s="156">
        <f t="shared" si="530"/>
        <v>43704</v>
      </c>
      <c r="F244" s="176" t="str">
        <f t="array" ref="F244">IFERROR(INDEX(Etat!A:C,MATCH('2019'!$F$4:$I$4&amp;'2019'!$E244,FNOM&amp;FDATE,0),3)," ")</f>
        <v xml:space="preserve"> </v>
      </c>
      <c r="G244" s="178" t="str">
        <f t="array" ref="G244">IFERROR(INDEX(Etat!A:D,MATCH('2019'!$F$4:$I$4&amp;'2019'!$E244,FNOM&amp;FDATE,0),4)," ")</f>
        <v xml:space="preserve"> </v>
      </c>
      <c r="H244" s="187">
        <f t="shared" si="531"/>
        <v>0</v>
      </c>
      <c r="I244" s="188">
        <f t="shared" si="561"/>
        <v>0</v>
      </c>
      <c r="J244" s="176" t="str">
        <f t="array" ref="J244">IFERROR(INDEX(FDONN,MATCH($J$4&amp;$E244,FNOM&amp;FDATE,0),3)," ")</f>
        <v xml:space="preserve"> </v>
      </c>
      <c r="K244" s="178" t="str">
        <f t="array" ref="K244">IFERROR(INDEX(FDONN,MATCH($J$4&amp;$E244,FNOM&amp;FDATE,0),4)," ")</f>
        <v xml:space="preserve"> </v>
      </c>
      <c r="L244" s="187">
        <f t="shared" si="532"/>
        <v>0</v>
      </c>
      <c r="M244" s="188">
        <f t="shared" si="562"/>
        <v>0</v>
      </c>
      <c r="N244" s="176" t="str">
        <f t="array" ref="N244">IFERROR(INDEX(FDONN,MATCH($N$4&amp;$E244,FNOM&amp;FDATE,0),3)," ")</f>
        <v xml:space="preserve"> </v>
      </c>
      <c r="O244" s="178" t="str">
        <f t="array" ref="O244">IFERROR(INDEX(FDONN,MATCH($N$4&amp;$E244,FNOM&amp;FDATE,0),4)," ")</f>
        <v xml:space="preserve"> </v>
      </c>
      <c r="P244" s="187">
        <f t="shared" si="533"/>
        <v>0</v>
      </c>
      <c r="Q244" s="188">
        <f t="shared" si="563"/>
        <v>0</v>
      </c>
      <c r="R244" s="176" t="str">
        <f t="array" ref="R244">IFERROR(INDEX(FDONN,MATCH($R$4&amp;$E244,FNOM&amp;FDATE,0),3)," ")</f>
        <v xml:space="preserve"> </v>
      </c>
      <c r="S244" s="178" t="str">
        <f t="array" ref="S244">IFERROR(INDEX(FDONN,MATCH($R$4&amp;$E244,FNOM&amp;FDATE,0),4)," ")</f>
        <v xml:space="preserve"> </v>
      </c>
      <c r="T244" s="187">
        <f t="shared" si="534"/>
        <v>0</v>
      </c>
      <c r="U244" s="188">
        <f t="shared" si="564"/>
        <v>0</v>
      </c>
      <c r="V244" s="176" t="str">
        <f t="array" ref="V244">IFERROR(INDEX(FDONN,MATCH($V$4&amp;$E244,FNOM&amp;FDATE,0),3)," ")</f>
        <v xml:space="preserve"> </v>
      </c>
      <c r="W244" s="178" t="str">
        <f t="array" ref="W244">IFERROR(INDEX(FDONN,MATCH($V$4&amp;$E244,FNOM&amp;FDATE,0),4)," ")</f>
        <v xml:space="preserve"> </v>
      </c>
      <c r="X244" s="187">
        <f t="shared" si="535"/>
        <v>0</v>
      </c>
      <c r="Y244" s="188">
        <f t="shared" si="565"/>
        <v>0</v>
      </c>
      <c r="Z244" s="176" t="str">
        <f t="array" ref="Z244">IFERROR(INDEX(FDONN,MATCH($Z$4&amp;$E244,FNOM&amp;FDATE,0),3)," ")</f>
        <v xml:space="preserve"> </v>
      </c>
      <c r="AA244" s="178" t="str">
        <f t="array" ref="AA244">IFERROR(INDEX(FDONN,MATCH($Z$4&amp;$E244,FNOM&amp;FDATE,0),4)," ")</f>
        <v xml:space="preserve"> </v>
      </c>
      <c r="AB244" s="187">
        <f t="shared" si="536"/>
        <v>0</v>
      </c>
      <c r="AC244" s="188">
        <f t="shared" si="566"/>
        <v>0</v>
      </c>
      <c r="AD244" s="176" t="str">
        <f t="shared" si="528"/>
        <v xml:space="preserve"> </v>
      </c>
      <c r="AE244" s="178" t="str">
        <f t="shared" si="529"/>
        <v xml:space="preserve"> </v>
      </c>
      <c r="AF244" s="187">
        <f t="shared" si="537"/>
        <v>0</v>
      </c>
      <c r="AG244" s="188">
        <f t="shared" si="567"/>
        <v>0</v>
      </c>
      <c r="AH244" s="176" t="str">
        <f t="array" ref="AH244">IFERROR(INDEX(FDONN,MATCH($AH$4&amp;$E244,FNOM&amp;FDATE,0),3)," ")</f>
        <v xml:space="preserve"> </v>
      </c>
      <c r="AI244" s="178" t="str">
        <f t="array" ref="AI244">IFERROR(INDEX(FDONN,MATCH($AH$4&amp;$E244,FNOM&amp;FDATE,0),4)," ")</f>
        <v xml:space="preserve"> </v>
      </c>
      <c r="AJ244" s="187">
        <f t="shared" si="538"/>
        <v>0</v>
      </c>
      <c r="AK244" s="188">
        <f t="shared" si="568"/>
        <v>0</v>
      </c>
      <c r="AL244" s="176" t="str">
        <f t="array" ref="AL244">IFERROR(INDEX(FDONN,MATCH($AL$4&amp;$E244,FNOM&amp;FDATE,0),3)," ")</f>
        <v xml:space="preserve"> </v>
      </c>
      <c r="AM244" s="178" t="str">
        <f t="array" ref="AM244">IFERROR(INDEX(FDONN,MATCH($AL$4&amp;$E244,FNOM&amp;FDATE,0),4)," ")</f>
        <v xml:space="preserve"> </v>
      </c>
      <c r="AN244" s="187">
        <f t="shared" si="539"/>
        <v>0</v>
      </c>
      <c r="AO244" s="188">
        <f t="shared" si="569"/>
        <v>0</v>
      </c>
      <c r="AP244" s="176" t="str">
        <f t="array" ref="AP244">IFERROR(INDEX(FDONN,MATCH($AP$4&amp;$E244,FNOM&amp;FDATE,0),3)," ")</f>
        <v xml:space="preserve"> </v>
      </c>
      <c r="AQ244" s="178" t="str">
        <f t="array" ref="AQ244">IFERROR(INDEX(FDONN,MATCH($AP$4&amp;$E244,FNOM&amp;FDATE,0),4)," ")</f>
        <v xml:space="preserve"> </v>
      </c>
      <c r="AR244" s="187">
        <f t="shared" si="540"/>
        <v>0</v>
      </c>
      <c r="AS244" s="188">
        <f t="shared" si="570"/>
        <v>0</v>
      </c>
      <c r="AT244" s="176" t="str">
        <f t="array" ref="AT244">IFERROR(INDEX(FDONN,MATCH($AT$4&amp;$E244,FNOM&amp;FDATE,0),3)," ")</f>
        <v xml:space="preserve"> </v>
      </c>
      <c r="AU244" s="178" t="str">
        <f t="array" ref="AU244">IFERROR(INDEX(FDONN,MATCH($AT$4&amp;$E244,FNOM&amp;FDATE,0),4)," ")</f>
        <v xml:space="preserve"> </v>
      </c>
      <c r="AV244" s="187">
        <f t="shared" si="541"/>
        <v>0</v>
      </c>
      <c r="AW244" s="188">
        <f t="shared" si="571"/>
        <v>0</v>
      </c>
      <c r="AX244" s="176" t="str">
        <f t="array" ref="AX244">IFERROR(INDEX(FDONN,MATCH($AX$4&amp;$E244,FNOM&amp;FDATE,0),3)," ")</f>
        <v xml:space="preserve"> </v>
      </c>
      <c r="AY244" s="178" t="str">
        <f t="array" ref="AY244">IFERROR(INDEX(FDONN,MATCH($AX$4&amp;$E244,FNOM&amp;FDATE,0),4)," ")</f>
        <v xml:space="preserve"> </v>
      </c>
      <c r="AZ244" s="187">
        <f t="shared" si="542"/>
        <v>0</v>
      </c>
      <c r="BA244" s="188">
        <f t="shared" si="572"/>
        <v>0</v>
      </c>
      <c r="BB244" s="176" t="str">
        <f t="array" ref="BB244">IFERROR(INDEX(FDONN,MATCH($BB$4&amp;$E244,FNOM&amp;FDATE,0),3)," ")</f>
        <v xml:space="preserve"> </v>
      </c>
      <c r="BC244" s="178" t="str">
        <f t="array" ref="BC244">IFERROR(INDEX(FDONN,MATCH($BB$4&amp;$E244,FNOM&amp;FDATE,0),4)," ")</f>
        <v xml:space="preserve"> </v>
      </c>
      <c r="BD244" s="187">
        <f t="shared" si="543"/>
        <v>0</v>
      </c>
      <c r="BE244" s="188">
        <f t="shared" si="573"/>
        <v>0</v>
      </c>
      <c r="BF244" s="176" t="str">
        <f t="array" ref="BF244">IFERROR(INDEX(FDONN,MATCH($BF$4&amp;$E244,FNOM&amp;FDATE,0),3)," ")</f>
        <v xml:space="preserve"> </v>
      </c>
      <c r="BG244" s="178" t="str">
        <f t="array" ref="BG244">IFERROR(INDEX(FDONN,MATCH($BF$4&amp;$E244,FNOM&amp;FDATE,0),4)," ")</f>
        <v xml:space="preserve"> </v>
      </c>
      <c r="BH244" s="187">
        <f t="shared" si="544"/>
        <v>0</v>
      </c>
      <c r="BI244" s="188">
        <f t="shared" si="574"/>
        <v>0</v>
      </c>
      <c r="BJ244" s="176" t="str">
        <f t="array" ref="BJ244">IFERROR(INDEX(FDONN,MATCH($BJ$4&amp;$E244,FNOM&amp;FDATE,0),3)," ")</f>
        <v xml:space="preserve"> </v>
      </c>
      <c r="BK244" s="178" t="str">
        <f t="array" ref="BK244">IFERROR(INDEX(FDONN,MATCH($BJ$4&amp;$E244,FNOM&amp;FDATE,0),4)," ")</f>
        <v xml:space="preserve"> </v>
      </c>
      <c r="BL244" s="187">
        <f t="shared" si="545"/>
        <v>0</v>
      </c>
      <c r="BM244" s="188">
        <f t="shared" si="575"/>
        <v>0</v>
      </c>
      <c r="BN244" s="176" t="str">
        <f t="array" ref="BN244">IFERROR(INDEX(FDONN,MATCH($BN$4&amp;$E244,FNOM&amp;FDATE,0),3)," ")</f>
        <v xml:space="preserve"> </v>
      </c>
      <c r="BO244" s="178" t="str">
        <f t="array" ref="BO244">IFERROR(INDEX(FDONN,MATCH($BN$4&amp;$E244,FNOM&amp;FDATE,0),4)," ")</f>
        <v xml:space="preserve"> </v>
      </c>
      <c r="BP244" s="187">
        <f t="shared" si="546"/>
        <v>0</v>
      </c>
      <c r="BQ244" s="188">
        <f t="shared" si="576"/>
        <v>0</v>
      </c>
      <c r="BR244" s="176" t="str">
        <f t="array" ref="BR244">IFERROR(INDEX(FDONN,MATCH($BR$4&amp;$E244,FNOM&amp;FDATE,0),3)," ")</f>
        <v xml:space="preserve"> </v>
      </c>
      <c r="BS244" s="178" t="str">
        <f t="array" ref="BS244">IFERROR(INDEX(FDONN,MATCH($BR$4&amp;$E244,FNOM&amp;FDATE,0),4)," ")</f>
        <v xml:space="preserve"> </v>
      </c>
      <c r="BT244" s="187">
        <f t="shared" si="547"/>
        <v>0</v>
      </c>
      <c r="BU244" s="188">
        <f t="shared" si="577"/>
        <v>0</v>
      </c>
      <c r="BV244" s="176" t="str">
        <f t="array" ref="BV244">IFERROR(INDEX(FDONN,MATCH($BV$4&amp;$E244,FNOM&amp;FDATE,0),3)," ")</f>
        <v xml:space="preserve"> </v>
      </c>
      <c r="BW244" s="178" t="str">
        <f t="array" ref="BW244">IFERROR(INDEX(FDONN,MATCH($BV$4&amp;$E244,FNOM&amp;FDATE,0),4)," ")</f>
        <v xml:space="preserve"> </v>
      </c>
      <c r="BX244" s="187">
        <f t="shared" si="548"/>
        <v>0</v>
      </c>
      <c r="BY244" s="188">
        <f t="shared" si="578"/>
        <v>0</v>
      </c>
      <c r="BZ244" s="176" t="str">
        <f t="array" ref="BZ244">IFERROR(INDEX(FDONN,MATCH($BZ$4&amp;$E244,FNOM&amp;FDATE,0),3)," ")</f>
        <v xml:space="preserve"> </v>
      </c>
      <c r="CA244" s="178" t="str">
        <f t="array" ref="CA244">IFERROR(INDEX(FDONN,MATCH($BZ$4&amp;$E244,FNOM&amp;FDATE,0),4)," ")</f>
        <v xml:space="preserve"> </v>
      </c>
      <c r="CB244" s="187">
        <f t="shared" si="549"/>
        <v>0</v>
      </c>
      <c r="CC244" s="188">
        <f t="shared" si="579"/>
        <v>0</v>
      </c>
      <c r="CD244" s="176" t="str">
        <f t="array" ref="CD244">IFERROR(INDEX(FDONN,MATCH($CD$4&amp;$E244,FNOM&amp;FDATE,0),3)," ")</f>
        <v xml:space="preserve"> </v>
      </c>
      <c r="CE244" s="178" t="str">
        <f t="array" ref="CE244">IFERROR(INDEX(FDONN,MATCH($CD$4&amp;$E244,FNOM&amp;FDATE,0),4)," ")</f>
        <v xml:space="preserve"> </v>
      </c>
      <c r="CF244" s="187">
        <f t="shared" si="550"/>
        <v>0</v>
      </c>
      <c r="CG244" s="188">
        <f t="shared" si="580"/>
        <v>0</v>
      </c>
      <c r="CH244" s="176" t="str">
        <f t="array" ref="CH244">IFERROR(INDEX(FDONN,MATCH($CH$4&amp;$E244,FNOM&amp;FDATE,0),3)," ")</f>
        <v xml:space="preserve"> </v>
      </c>
      <c r="CI244" s="178" t="str">
        <f t="array" ref="CI244">IFERROR(INDEX(FDONN,MATCH($CH$4&amp;$E244,FNOM&amp;FDATE,0),4)," ")</f>
        <v xml:space="preserve"> </v>
      </c>
      <c r="CJ244" s="187">
        <f t="shared" si="551"/>
        <v>0</v>
      </c>
      <c r="CK244" s="188">
        <f t="shared" si="581"/>
        <v>0</v>
      </c>
      <c r="CL244" s="176" t="str">
        <f t="array" ref="CL244">IFERROR(INDEX(FDONN,MATCH($CL$4&amp;$E244,FNOM&amp;FDATE,0),3)," ")</f>
        <v xml:space="preserve"> </v>
      </c>
      <c r="CM244" s="178" t="str">
        <f t="array" ref="CM244">IFERROR(INDEX(FDONN,MATCH($CL$4&amp;$E244,FNOM&amp;FDATE,0),4)," ")</f>
        <v xml:space="preserve"> </v>
      </c>
      <c r="CN244" s="187">
        <f t="shared" si="552"/>
        <v>0</v>
      </c>
      <c r="CO244" s="188">
        <f t="shared" si="582"/>
        <v>0</v>
      </c>
      <c r="CP244" s="176" t="str">
        <f t="array" ref="CP244">IFERROR(INDEX(FDONN,MATCH($CP$4&amp;$E244,FNOM&amp;FDATE,0),3)," ")</f>
        <v xml:space="preserve"> </v>
      </c>
      <c r="CQ244" s="178" t="str">
        <f t="array" ref="CQ244">IFERROR(INDEX(FDONN,MATCH($CP$4&amp;$E244,FNOM&amp;FDATE,0),4)," ")</f>
        <v xml:space="preserve"> </v>
      </c>
      <c r="CR244" s="187">
        <f t="shared" si="553"/>
        <v>0</v>
      </c>
      <c r="CS244" s="188">
        <f t="shared" si="583"/>
        <v>0</v>
      </c>
      <c r="CT244" s="176" t="str">
        <f t="array" ref="CT244">IFERROR(INDEX(FDONN,MATCH($CT$4&amp;$E244,FNOM&amp;FDATE,0),3)," ")</f>
        <v xml:space="preserve"> </v>
      </c>
      <c r="CU244" s="178" t="str">
        <f t="array" ref="CU244">IFERROR(INDEX(FDONN,MATCH($CT$4&amp;$E244,FNOM&amp;FDATE,0),4)," ")</f>
        <v xml:space="preserve"> </v>
      </c>
      <c r="CV244" s="187">
        <f t="shared" si="554"/>
        <v>0</v>
      </c>
      <c r="CW244" s="188">
        <f t="shared" si="584"/>
        <v>0</v>
      </c>
      <c r="CX244" s="176" t="str">
        <f t="array" ref="CX244">IFERROR(INDEX(FDONN,MATCH($CX$4&amp;$E244,FNOM&amp;FDATE,0),3)," ")</f>
        <v xml:space="preserve"> </v>
      </c>
      <c r="CY244" s="178" t="str">
        <f t="array" ref="CY244">IFERROR(INDEX(FDONN,MATCH($CX$4&amp;$E244,FNOM&amp;FDATE,0),4)," ")</f>
        <v xml:space="preserve"> </v>
      </c>
      <c r="CZ244" s="187">
        <f t="shared" si="555"/>
        <v>0</v>
      </c>
      <c r="DA244" s="188">
        <f t="shared" si="585"/>
        <v>0</v>
      </c>
      <c r="DB244" s="176" t="str">
        <f t="array" ref="DB244">IFERROR(INDEX(FDONN,MATCH($DB$4&amp;$E244,FNOM&amp;FDATE,0),3)," ")</f>
        <v xml:space="preserve"> </v>
      </c>
      <c r="DC244" s="178" t="str">
        <f t="array" ref="DC244">IFERROR(INDEX(FDONN,MATCH($DB$4&amp;$E244,FNOM&amp;FDATE,0),4)," ")</f>
        <v xml:space="preserve"> </v>
      </c>
      <c r="DD244" s="187">
        <f t="shared" si="556"/>
        <v>0</v>
      </c>
      <c r="DE244" s="188">
        <f t="shared" si="586"/>
        <v>0</v>
      </c>
      <c r="DF244" s="176" t="str">
        <f t="array" ref="DF244">IFERROR(INDEX(FDONN,MATCH($DF$4&amp;$E244,FNOM&amp;FDATE,0),3)," ")</f>
        <v xml:space="preserve"> </v>
      </c>
      <c r="DG244" s="178" t="str">
        <f t="array" ref="DG244">IFERROR(INDEX(FDONN,MATCH($DF$4&amp;$E244,FNOM&amp;FDATE,0),4)," ")</f>
        <v xml:space="preserve"> </v>
      </c>
      <c r="DH244" s="187">
        <f t="shared" si="557"/>
        <v>0</v>
      </c>
      <c r="DI244" s="188">
        <f t="shared" si="587"/>
        <v>0</v>
      </c>
      <c r="DJ244" s="176" t="str">
        <f t="array" ref="DJ244">IFERROR(INDEX(FDONN,MATCH($DJ$4&amp;$E244,FNOM&amp;FDATE,0),3)," ")</f>
        <v xml:space="preserve"> </v>
      </c>
      <c r="DK244" s="178" t="str">
        <f t="array" ref="DK244">IFERROR(INDEX(FDONN,MATCH($DJ$4&amp;$E244,FNOM&amp;FDATE,0),4)," ")</f>
        <v xml:space="preserve"> </v>
      </c>
      <c r="DL244" s="187">
        <f t="shared" si="558"/>
        <v>0</v>
      </c>
      <c r="DM244" s="188">
        <f t="shared" si="588"/>
        <v>0</v>
      </c>
      <c r="DN244" s="194" t="str">
        <f t="array" ref="DN244">IFERROR(INDEX(FDONN,MATCH($DN$4&amp;$E244,FNOM&amp;FDATE,0),3)," ")</f>
        <v xml:space="preserve"> </v>
      </c>
      <c r="DO244" s="178" t="str">
        <f t="array" ref="DO244">IFERROR(INDEX(FDONN,MATCH($DN$4&amp;$E244,FNOM&amp;FDATE,0),4)," ")</f>
        <v xml:space="preserve"> </v>
      </c>
      <c r="DP244" s="187">
        <f t="shared" si="559"/>
        <v>0</v>
      </c>
      <c r="DQ244" s="188">
        <f t="shared" si="589"/>
        <v>0</v>
      </c>
    </row>
    <row r="245" spans="1:121" ht="16.5" thickBot="1" x14ac:dyDescent="0.3">
      <c r="A245" s="97"/>
      <c r="B245" s="95">
        <f t="shared" si="525"/>
        <v>3</v>
      </c>
      <c r="C245" s="95">
        <f t="shared" si="526"/>
        <v>35</v>
      </c>
      <c r="D245" s="95">
        <f t="shared" si="527"/>
        <v>8</v>
      </c>
      <c r="E245" s="156">
        <f t="shared" si="530"/>
        <v>43705</v>
      </c>
      <c r="F245" s="176" t="str">
        <f t="array" ref="F245">IFERROR(INDEX(Etat!A:C,MATCH('2019'!$F$4:$I$4&amp;'2019'!$E245,FNOM&amp;FDATE,0),3)," ")</f>
        <v xml:space="preserve"> </v>
      </c>
      <c r="G245" s="178" t="str">
        <f t="array" ref="G245">IFERROR(INDEX(Etat!A:D,MATCH('2019'!$F$4:$I$4&amp;'2019'!$E245,FNOM&amp;FDATE,0),4)," ")</f>
        <v xml:space="preserve"> </v>
      </c>
      <c r="H245" s="187">
        <f t="shared" si="531"/>
        <v>0</v>
      </c>
      <c r="I245" s="188">
        <f t="shared" si="561"/>
        <v>0</v>
      </c>
      <c r="J245" s="176" t="str">
        <f t="array" ref="J245">IFERROR(INDEX(FDONN,MATCH($J$4&amp;$E245,FNOM&amp;FDATE,0),3)," ")</f>
        <v xml:space="preserve"> </v>
      </c>
      <c r="K245" s="178" t="str">
        <f t="array" ref="K245">IFERROR(INDEX(FDONN,MATCH($J$4&amp;$E245,FNOM&amp;FDATE,0),4)," ")</f>
        <v xml:space="preserve"> </v>
      </c>
      <c r="L245" s="187">
        <f t="shared" si="532"/>
        <v>0</v>
      </c>
      <c r="M245" s="188">
        <f t="shared" si="562"/>
        <v>0</v>
      </c>
      <c r="N245" s="176" t="str">
        <f t="array" ref="N245">IFERROR(INDEX(FDONN,MATCH($N$4&amp;$E245,FNOM&amp;FDATE,0),3)," ")</f>
        <v xml:space="preserve"> </v>
      </c>
      <c r="O245" s="178" t="str">
        <f t="array" ref="O245">IFERROR(INDEX(FDONN,MATCH($N$4&amp;$E245,FNOM&amp;FDATE,0),4)," ")</f>
        <v xml:space="preserve"> </v>
      </c>
      <c r="P245" s="187">
        <f t="shared" si="533"/>
        <v>0</v>
      </c>
      <c r="Q245" s="188">
        <f t="shared" si="563"/>
        <v>0</v>
      </c>
      <c r="R245" s="176" t="str">
        <f t="array" ref="R245">IFERROR(INDEX(FDONN,MATCH($R$4&amp;$E245,FNOM&amp;FDATE,0),3)," ")</f>
        <v xml:space="preserve"> </v>
      </c>
      <c r="S245" s="178" t="str">
        <f t="array" ref="S245">IFERROR(INDEX(FDONN,MATCH($R$4&amp;$E245,FNOM&amp;FDATE,0),4)," ")</f>
        <v xml:space="preserve"> </v>
      </c>
      <c r="T245" s="187">
        <f t="shared" si="534"/>
        <v>0</v>
      </c>
      <c r="U245" s="188">
        <f t="shared" si="564"/>
        <v>0</v>
      </c>
      <c r="V245" s="176" t="str">
        <f t="array" ref="V245">IFERROR(INDEX(FDONN,MATCH($V$4&amp;$E245,FNOM&amp;FDATE,0),3)," ")</f>
        <v xml:space="preserve"> </v>
      </c>
      <c r="W245" s="178" t="str">
        <f t="array" ref="W245">IFERROR(INDEX(FDONN,MATCH($V$4&amp;$E245,FNOM&amp;FDATE,0),4)," ")</f>
        <v xml:space="preserve"> </v>
      </c>
      <c r="X245" s="187">
        <f t="shared" si="535"/>
        <v>0</v>
      </c>
      <c r="Y245" s="188">
        <f t="shared" si="565"/>
        <v>0</v>
      </c>
      <c r="Z245" s="176" t="str">
        <f t="array" ref="Z245">IFERROR(INDEX(FDONN,MATCH($Z$4&amp;$E245,FNOM&amp;FDATE,0),3)," ")</f>
        <v xml:space="preserve"> </v>
      </c>
      <c r="AA245" s="178" t="str">
        <f t="array" ref="AA245">IFERROR(INDEX(FDONN,MATCH($Z$4&amp;$E245,FNOM&amp;FDATE,0),4)," ")</f>
        <v xml:space="preserve"> </v>
      </c>
      <c r="AB245" s="187">
        <f t="shared" si="536"/>
        <v>0</v>
      </c>
      <c r="AC245" s="188">
        <f t="shared" si="566"/>
        <v>0</v>
      </c>
      <c r="AD245" s="176" t="str">
        <f t="shared" si="528"/>
        <v xml:space="preserve"> </v>
      </c>
      <c r="AE245" s="178" t="str">
        <f t="shared" si="529"/>
        <v xml:space="preserve"> </v>
      </c>
      <c r="AF245" s="187">
        <f t="shared" si="537"/>
        <v>0</v>
      </c>
      <c r="AG245" s="188">
        <f t="shared" si="567"/>
        <v>0</v>
      </c>
      <c r="AH245" s="176" t="str">
        <f t="array" ref="AH245">IFERROR(INDEX(FDONN,MATCH($AH$4&amp;$E245,FNOM&amp;FDATE,0),3)," ")</f>
        <v xml:space="preserve"> </v>
      </c>
      <c r="AI245" s="178" t="str">
        <f t="array" ref="AI245">IFERROR(INDEX(FDONN,MATCH($AH$4&amp;$E245,FNOM&amp;FDATE,0),4)," ")</f>
        <v xml:space="preserve"> </v>
      </c>
      <c r="AJ245" s="187">
        <f t="shared" si="538"/>
        <v>0</v>
      </c>
      <c r="AK245" s="188">
        <f t="shared" si="568"/>
        <v>0</v>
      </c>
      <c r="AL245" s="176" t="str">
        <f t="array" ref="AL245">IFERROR(INDEX(FDONN,MATCH($AL$4&amp;$E245,FNOM&amp;FDATE,0),3)," ")</f>
        <v xml:space="preserve"> </v>
      </c>
      <c r="AM245" s="178" t="str">
        <f t="array" ref="AM245">IFERROR(INDEX(FDONN,MATCH($AL$4&amp;$E245,FNOM&amp;FDATE,0),4)," ")</f>
        <v xml:space="preserve"> </v>
      </c>
      <c r="AN245" s="187">
        <f t="shared" si="539"/>
        <v>0</v>
      </c>
      <c r="AO245" s="188">
        <f t="shared" si="569"/>
        <v>0</v>
      </c>
      <c r="AP245" s="176" t="str">
        <f t="array" ref="AP245">IFERROR(INDEX(FDONN,MATCH($AP$4&amp;$E245,FNOM&amp;FDATE,0),3)," ")</f>
        <v xml:space="preserve"> </v>
      </c>
      <c r="AQ245" s="178" t="str">
        <f t="array" ref="AQ245">IFERROR(INDEX(FDONN,MATCH($AP$4&amp;$E245,FNOM&amp;FDATE,0),4)," ")</f>
        <v xml:space="preserve"> </v>
      </c>
      <c r="AR245" s="187">
        <f t="shared" si="540"/>
        <v>0</v>
      </c>
      <c r="AS245" s="188">
        <f t="shared" si="570"/>
        <v>0</v>
      </c>
      <c r="AT245" s="176" t="str">
        <f t="array" ref="AT245">IFERROR(INDEX(FDONN,MATCH($AT$4&amp;$E245,FNOM&amp;FDATE,0),3)," ")</f>
        <v xml:space="preserve"> </v>
      </c>
      <c r="AU245" s="178" t="str">
        <f t="array" ref="AU245">IFERROR(INDEX(FDONN,MATCH($AT$4&amp;$E245,FNOM&amp;FDATE,0),4)," ")</f>
        <v xml:space="preserve"> </v>
      </c>
      <c r="AV245" s="187">
        <f t="shared" si="541"/>
        <v>0</v>
      </c>
      <c r="AW245" s="188">
        <f t="shared" si="571"/>
        <v>0</v>
      </c>
      <c r="AX245" s="176" t="str">
        <f t="array" ref="AX245">IFERROR(INDEX(FDONN,MATCH($AX$4&amp;$E245,FNOM&amp;FDATE,0),3)," ")</f>
        <v xml:space="preserve"> </v>
      </c>
      <c r="AY245" s="178" t="str">
        <f t="array" ref="AY245">IFERROR(INDEX(FDONN,MATCH($AX$4&amp;$E245,FNOM&amp;FDATE,0),4)," ")</f>
        <v xml:space="preserve"> </v>
      </c>
      <c r="AZ245" s="187">
        <f t="shared" si="542"/>
        <v>0</v>
      </c>
      <c r="BA245" s="188">
        <f t="shared" si="572"/>
        <v>0</v>
      </c>
      <c r="BB245" s="176" t="str">
        <f t="array" ref="BB245">IFERROR(INDEX(FDONN,MATCH($BB$4&amp;$E245,FNOM&amp;FDATE,0),3)," ")</f>
        <v xml:space="preserve"> </v>
      </c>
      <c r="BC245" s="178" t="str">
        <f t="array" ref="BC245">IFERROR(INDEX(FDONN,MATCH($BB$4&amp;$E245,FNOM&amp;FDATE,0),4)," ")</f>
        <v xml:space="preserve"> </v>
      </c>
      <c r="BD245" s="187">
        <f t="shared" si="543"/>
        <v>0</v>
      </c>
      <c r="BE245" s="188">
        <f t="shared" si="573"/>
        <v>0</v>
      </c>
      <c r="BF245" s="176" t="str">
        <f t="array" ref="BF245">IFERROR(INDEX(FDONN,MATCH($BF$4&amp;$E245,FNOM&amp;FDATE,0),3)," ")</f>
        <v xml:space="preserve"> </v>
      </c>
      <c r="BG245" s="178" t="str">
        <f t="array" ref="BG245">IFERROR(INDEX(FDONN,MATCH($BF$4&amp;$E245,FNOM&amp;FDATE,0),4)," ")</f>
        <v xml:space="preserve"> </v>
      </c>
      <c r="BH245" s="187">
        <f t="shared" si="544"/>
        <v>0</v>
      </c>
      <c r="BI245" s="188">
        <f t="shared" si="574"/>
        <v>0</v>
      </c>
      <c r="BJ245" s="176" t="str">
        <f t="array" ref="BJ245">IFERROR(INDEX(FDONN,MATCH($BJ$4&amp;$E245,FNOM&amp;FDATE,0),3)," ")</f>
        <v xml:space="preserve"> </v>
      </c>
      <c r="BK245" s="178" t="str">
        <f t="array" ref="BK245">IFERROR(INDEX(FDONN,MATCH($BJ$4&amp;$E245,FNOM&amp;FDATE,0),4)," ")</f>
        <v xml:space="preserve"> </v>
      </c>
      <c r="BL245" s="187">
        <f t="shared" si="545"/>
        <v>0</v>
      </c>
      <c r="BM245" s="188">
        <f t="shared" si="575"/>
        <v>0</v>
      </c>
      <c r="BN245" s="176" t="str">
        <f t="array" ref="BN245">IFERROR(INDEX(FDONN,MATCH($BN$4&amp;$E245,FNOM&amp;FDATE,0),3)," ")</f>
        <v xml:space="preserve"> </v>
      </c>
      <c r="BO245" s="178" t="str">
        <f t="array" ref="BO245">IFERROR(INDEX(FDONN,MATCH($BN$4&amp;$E245,FNOM&amp;FDATE,0),4)," ")</f>
        <v xml:space="preserve"> </v>
      </c>
      <c r="BP245" s="187">
        <f t="shared" si="546"/>
        <v>0</v>
      </c>
      <c r="BQ245" s="188">
        <f t="shared" si="576"/>
        <v>0</v>
      </c>
      <c r="BR245" s="176" t="str">
        <f t="array" ref="BR245">IFERROR(INDEX(FDONN,MATCH($BR$4&amp;$E245,FNOM&amp;FDATE,0),3)," ")</f>
        <v xml:space="preserve"> </v>
      </c>
      <c r="BS245" s="178" t="str">
        <f t="array" ref="BS245">IFERROR(INDEX(FDONN,MATCH($BR$4&amp;$E245,FNOM&amp;FDATE,0),4)," ")</f>
        <v xml:space="preserve"> </v>
      </c>
      <c r="BT245" s="187">
        <f t="shared" si="547"/>
        <v>0</v>
      </c>
      <c r="BU245" s="188">
        <f t="shared" si="577"/>
        <v>0</v>
      </c>
      <c r="BV245" s="176" t="str">
        <f t="array" ref="BV245">IFERROR(INDEX(FDONN,MATCH($BV$4&amp;$E245,FNOM&amp;FDATE,0),3)," ")</f>
        <v xml:space="preserve"> </v>
      </c>
      <c r="BW245" s="178" t="str">
        <f t="array" ref="BW245">IFERROR(INDEX(FDONN,MATCH($BV$4&amp;$E245,FNOM&amp;FDATE,0),4)," ")</f>
        <v xml:space="preserve"> </v>
      </c>
      <c r="BX245" s="187">
        <f t="shared" si="548"/>
        <v>0</v>
      </c>
      <c r="BY245" s="188">
        <f t="shared" si="578"/>
        <v>0</v>
      </c>
      <c r="BZ245" s="176" t="str">
        <f t="array" ref="BZ245">IFERROR(INDEX(FDONN,MATCH($BZ$4&amp;$E245,FNOM&amp;FDATE,0),3)," ")</f>
        <v xml:space="preserve"> </v>
      </c>
      <c r="CA245" s="178" t="str">
        <f t="array" ref="CA245">IFERROR(INDEX(FDONN,MATCH($BZ$4&amp;$E245,FNOM&amp;FDATE,0),4)," ")</f>
        <v xml:space="preserve"> </v>
      </c>
      <c r="CB245" s="187">
        <f t="shared" si="549"/>
        <v>0</v>
      </c>
      <c r="CC245" s="188">
        <f t="shared" si="579"/>
        <v>0</v>
      </c>
      <c r="CD245" s="176" t="str">
        <f t="array" ref="CD245">IFERROR(INDEX(FDONN,MATCH($CD$4&amp;$E245,FNOM&amp;FDATE,0),3)," ")</f>
        <v xml:space="preserve"> </v>
      </c>
      <c r="CE245" s="178" t="str">
        <f t="array" ref="CE245">IFERROR(INDEX(FDONN,MATCH($CD$4&amp;$E245,FNOM&amp;FDATE,0),4)," ")</f>
        <v xml:space="preserve"> </v>
      </c>
      <c r="CF245" s="187">
        <f t="shared" si="550"/>
        <v>0</v>
      </c>
      <c r="CG245" s="188">
        <f t="shared" si="580"/>
        <v>0</v>
      </c>
      <c r="CH245" s="176" t="str">
        <f t="array" ref="CH245">IFERROR(INDEX(FDONN,MATCH($CH$4&amp;$E245,FNOM&amp;FDATE,0),3)," ")</f>
        <v xml:space="preserve"> </v>
      </c>
      <c r="CI245" s="178" t="str">
        <f t="array" ref="CI245">IFERROR(INDEX(FDONN,MATCH($CH$4&amp;$E245,FNOM&amp;FDATE,0),4)," ")</f>
        <v xml:space="preserve"> </v>
      </c>
      <c r="CJ245" s="187">
        <f t="shared" si="551"/>
        <v>0</v>
      </c>
      <c r="CK245" s="188">
        <f t="shared" si="581"/>
        <v>0</v>
      </c>
      <c r="CL245" s="176" t="str">
        <f t="array" ref="CL245">IFERROR(INDEX(FDONN,MATCH($CL$4&amp;$E245,FNOM&amp;FDATE,0),3)," ")</f>
        <v xml:space="preserve"> </v>
      </c>
      <c r="CM245" s="178" t="str">
        <f t="array" ref="CM245">IFERROR(INDEX(FDONN,MATCH($CL$4&amp;$E245,FNOM&amp;FDATE,0),4)," ")</f>
        <v xml:space="preserve"> </v>
      </c>
      <c r="CN245" s="187">
        <f t="shared" si="552"/>
        <v>0</v>
      </c>
      <c r="CO245" s="188">
        <f t="shared" si="582"/>
        <v>0</v>
      </c>
      <c r="CP245" s="176" t="str">
        <f t="array" ref="CP245">IFERROR(INDEX(FDONN,MATCH($CP$4&amp;$E245,FNOM&amp;FDATE,0),3)," ")</f>
        <v xml:space="preserve"> </v>
      </c>
      <c r="CQ245" s="178" t="str">
        <f t="array" ref="CQ245">IFERROR(INDEX(FDONN,MATCH($CP$4&amp;$E245,FNOM&amp;FDATE,0),4)," ")</f>
        <v xml:space="preserve"> </v>
      </c>
      <c r="CR245" s="187">
        <f t="shared" si="553"/>
        <v>0</v>
      </c>
      <c r="CS245" s="188">
        <f t="shared" si="583"/>
        <v>0</v>
      </c>
      <c r="CT245" s="176" t="str">
        <f t="array" ref="CT245">IFERROR(INDEX(FDONN,MATCH($CT$4&amp;$E245,FNOM&amp;FDATE,0),3)," ")</f>
        <v xml:space="preserve"> </v>
      </c>
      <c r="CU245" s="178" t="str">
        <f t="array" ref="CU245">IFERROR(INDEX(FDONN,MATCH($CT$4&amp;$E245,FNOM&amp;FDATE,0),4)," ")</f>
        <v xml:space="preserve"> </v>
      </c>
      <c r="CV245" s="187">
        <f t="shared" si="554"/>
        <v>0</v>
      </c>
      <c r="CW245" s="188">
        <f t="shared" si="584"/>
        <v>0</v>
      </c>
      <c r="CX245" s="176" t="str">
        <f t="array" ref="CX245">IFERROR(INDEX(FDONN,MATCH($CX$4&amp;$E245,FNOM&amp;FDATE,0),3)," ")</f>
        <v xml:space="preserve"> </v>
      </c>
      <c r="CY245" s="178" t="str">
        <f t="array" ref="CY245">IFERROR(INDEX(FDONN,MATCH($CX$4&amp;$E245,FNOM&amp;FDATE,0),4)," ")</f>
        <v xml:space="preserve"> </v>
      </c>
      <c r="CZ245" s="187">
        <f t="shared" si="555"/>
        <v>0</v>
      </c>
      <c r="DA245" s="188">
        <f t="shared" si="585"/>
        <v>0</v>
      </c>
      <c r="DB245" s="176" t="str">
        <f t="array" ref="DB245">IFERROR(INDEX(FDONN,MATCH($DB$4&amp;$E245,FNOM&amp;FDATE,0),3)," ")</f>
        <v xml:space="preserve"> </v>
      </c>
      <c r="DC245" s="178" t="str">
        <f t="array" ref="DC245">IFERROR(INDEX(FDONN,MATCH($DB$4&amp;$E245,FNOM&amp;FDATE,0),4)," ")</f>
        <v xml:space="preserve"> </v>
      </c>
      <c r="DD245" s="187">
        <f t="shared" si="556"/>
        <v>0</v>
      </c>
      <c r="DE245" s="188">
        <f t="shared" si="586"/>
        <v>0</v>
      </c>
      <c r="DF245" s="176" t="str">
        <f t="array" ref="DF245">IFERROR(INDEX(FDONN,MATCH($DF$4&amp;$E245,FNOM&amp;FDATE,0),3)," ")</f>
        <v xml:space="preserve"> </v>
      </c>
      <c r="DG245" s="178" t="str">
        <f t="array" ref="DG245">IFERROR(INDEX(FDONN,MATCH($DF$4&amp;$E245,FNOM&amp;FDATE,0),4)," ")</f>
        <v xml:space="preserve"> </v>
      </c>
      <c r="DH245" s="187">
        <f t="shared" si="557"/>
        <v>0</v>
      </c>
      <c r="DI245" s="188">
        <f t="shared" si="587"/>
        <v>0</v>
      </c>
      <c r="DJ245" s="176" t="str">
        <f t="array" ref="DJ245">IFERROR(INDEX(FDONN,MATCH($DJ$4&amp;$E245,FNOM&amp;FDATE,0),3)," ")</f>
        <v xml:space="preserve"> </v>
      </c>
      <c r="DK245" s="178" t="str">
        <f t="array" ref="DK245">IFERROR(INDEX(FDONN,MATCH($DJ$4&amp;$E245,FNOM&amp;FDATE,0),4)," ")</f>
        <v xml:space="preserve"> </v>
      </c>
      <c r="DL245" s="187">
        <f t="shared" si="558"/>
        <v>0</v>
      </c>
      <c r="DM245" s="188">
        <f t="shared" si="588"/>
        <v>0</v>
      </c>
      <c r="DN245" s="194" t="str">
        <f t="array" ref="DN245">IFERROR(INDEX(FDONN,MATCH($DN$4&amp;$E245,FNOM&amp;FDATE,0),3)," ")</f>
        <v xml:space="preserve"> </v>
      </c>
      <c r="DO245" s="178" t="str">
        <f t="array" ref="DO245">IFERROR(INDEX(FDONN,MATCH($DN$4&amp;$E245,FNOM&amp;FDATE,0),4)," ")</f>
        <v xml:space="preserve"> </v>
      </c>
      <c r="DP245" s="187">
        <f t="shared" si="559"/>
        <v>0</v>
      </c>
      <c r="DQ245" s="188">
        <f t="shared" si="589"/>
        <v>0</v>
      </c>
    </row>
    <row r="246" spans="1:121" ht="16.5" thickBot="1" x14ac:dyDescent="0.3">
      <c r="A246" s="97"/>
      <c r="B246" s="95">
        <f t="shared" si="525"/>
        <v>4</v>
      </c>
      <c r="C246" s="95">
        <f t="shared" si="526"/>
        <v>35</v>
      </c>
      <c r="D246" s="95">
        <f t="shared" si="527"/>
        <v>8</v>
      </c>
      <c r="E246" s="156">
        <f t="shared" si="530"/>
        <v>43706</v>
      </c>
      <c r="F246" s="176" t="str">
        <f t="array" ref="F246">IFERROR(INDEX(Etat!A:C,MATCH('2019'!$F$4:$I$4&amp;'2019'!$E246,FNOM&amp;FDATE,0),3)," ")</f>
        <v xml:space="preserve"> </v>
      </c>
      <c r="G246" s="178" t="str">
        <f t="array" ref="G246">IFERROR(INDEX(Etat!A:D,MATCH('2019'!$F$4:$I$4&amp;'2019'!$E246,FNOM&amp;FDATE,0),4)," ")</f>
        <v xml:space="preserve"> </v>
      </c>
      <c r="H246" s="187">
        <f t="shared" si="531"/>
        <v>0</v>
      </c>
      <c r="I246" s="188">
        <f t="shared" si="561"/>
        <v>0</v>
      </c>
      <c r="J246" s="176" t="str">
        <f t="array" ref="J246">IFERROR(INDEX(FDONN,MATCH($J$4&amp;$E246,FNOM&amp;FDATE,0),3)," ")</f>
        <v xml:space="preserve"> </v>
      </c>
      <c r="K246" s="178" t="str">
        <f t="array" ref="K246">IFERROR(INDEX(FDONN,MATCH($J$4&amp;$E246,FNOM&amp;FDATE,0),4)," ")</f>
        <v xml:space="preserve"> </v>
      </c>
      <c r="L246" s="187">
        <f t="shared" si="532"/>
        <v>0</v>
      </c>
      <c r="M246" s="188">
        <f t="shared" si="562"/>
        <v>0</v>
      </c>
      <c r="N246" s="176" t="str">
        <f t="array" ref="N246">IFERROR(INDEX(FDONN,MATCH($N$4&amp;$E246,FNOM&amp;FDATE,0),3)," ")</f>
        <v xml:space="preserve"> </v>
      </c>
      <c r="O246" s="178" t="str">
        <f t="array" ref="O246">IFERROR(INDEX(FDONN,MATCH($N$4&amp;$E246,FNOM&amp;FDATE,0),4)," ")</f>
        <v xml:space="preserve"> </v>
      </c>
      <c r="P246" s="187">
        <f t="shared" si="533"/>
        <v>0</v>
      </c>
      <c r="Q246" s="188">
        <f t="shared" si="563"/>
        <v>0</v>
      </c>
      <c r="R246" s="176" t="str">
        <f t="array" ref="R246">IFERROR(INDEX(FDONN,MATCH($R$4&amp;$E246,FNOM&amp;FDATE,0),3)," ")</f>
        <v xml:space="preserve"> </v>
      </c>
      <c r="S246" s="178" t="str">
        <f t="array" ref="S246">IFERROR(INDEX(FDONN,MATCH($R$4&amp;$E246,FNOM&amp;FDATE,0),4)," ")</f>
        <v xml:space="preserve"> </v>
      </c>
      <c r="T246" s="187">
        <f t="shared" si="534"/>
        <v>0</v>
      </c>
      <c r="U246" s="188">
        <f t="shared" si="564"/>
        <v>0</v>
      </c>
      <c r="V246" s="176" t="str">
        <f t="array" ref="V246">IFERROR(INDEX(FDONN,MATCH($V$4&amp;$E246,FNOM&amp;FDATE,0),3)," ")</f>
        <v xml:space="preserve"> </v>
      </c>
      <c r="W246" s="178" t="str">
        <f t="array" ref="W246">IFERROR(INDEX(FDONN,MATCH($V$4&amp;$E246,FNOM&amp;FDATE,0),4)," ")</f>
        <v xml:space="preserve"> </v>
      </c>
      <c r="X246" s="187">
        <f t="shared" si="535"/>
        <v>0</v>
      </c>
      <c r="Y246" s="188">
        <f t="shared" si="565"/>
        <v>0</v>
      </c>
      <c r="Z246" s="176" t="str">
        <f t="array" ref="Z246">IFERROR(INDEX(FDONN,MATCH($Z$4&amp;$E246,FNOM&amp;FDATE,0),3)," ")</f>
        <v xml:space="preserve"> </v>
      </c>
      <c r="AA246" s="178" t="str">
        <f t="array" ref="AA246">IFERROR(INDEX(FDONN,MATCH($Z$4&amp;$E246,FNOM&amp;FDATE,0),4)," ")</f>
        <v xml:space="preserve"> </v>
      </c>
      <c r="AB246" s="187">
        <f t="shared" si="536"/>
        <v>0</v>
      </c>
      <c r="AC246" s="188">
        <f t="shared" si="566"/>
        <v>0</v>
      </c>
      <c r="AD246" s="176" t="str">
        <f t="shared" si="528"/>
        <v xml:space="preserve"> </v>
      </c>
      <c r="AE246" s="178" t="str">
        <f t="shared" si="529"/>
        <v xml:space="preserve"> </v>
      </c>
      <c r="AF246" s="187">
        <f t="shared" si="537"/>
        <v>0</v>
      </c>
      <c r="AG246" s="188">
        <f t="shared" si="567"/>
        <v>0</v>
      </c>
      <c r="AH246" s="176" t="str">
        <f t="array" ref="AH246">IFERROR(INDEX(FDONN,MATCH($AH$4&amp;$E246,FNOM&amp;FDATE,0),3)," ")</f>
        <v xml:space="preserve"> </v>
      </c>
      <c r="AI246" s="178" t="str">
        <f t="array" ref="AI246">IFERROR(INDEX(FDONN,MATCH($AH$4&amp;$E246,FNOM&amp;FDATE,0),4)," ")</f>
        <v xml:space="preserve"> </v>
      </c>
      <c r="AJ246" s="187">
        <f t="shared" si="538"/>
        <v>0</v>
      </c>
      <c r="AK246" s="188">
        <f t="shared" si="568"/>
        <v>0</v>
      </c>
      <c r="AL246" s="176" t="str">
        <f t="array" ref="AL246">IFERROR(INDEX(FDONN,MATCH($AL$4&amp;$E246,FNOM&amp;FDATE,0),3)," ")</f>
        <v xml:space="preserve"> </v>
      </c>
      <c r="AM246" s="178" t="str">
        <f t="array" ref="AM246">IFERROR(INDEX(FDONN,MATCH($AL$4&amp;$E246,FNOM&amp;FDATE,0),4)," ")</f>
        <v xml:space="preserve"> </v>
      </c>
      <c r="AN246" s="187">
        <f t="shared" si="539"/>
        <v>0</v>
      </c>
      <c r="AO246" s="188">
        <f t="shared" si="569"/>
        <v>0</v>
      </c>
      <c r="AP246" s="176" t="str">
        <f t="array" ref="AP246">IFERROR(INDEX(FDONN,MATCH($AP$4&amp;$E246,FNOM&amp;FDATE,0),3)," ")</f>
        <v xml:space="preserve"> </v>
      </c>
      <c r="AQ246" s="178" t="str">
        <f t="array" ref="AQ246">IFERROR(INDEX(FDONN,MATCH($AP$4&amp;$E246,FNOM&amp;FDATE,0),4)," ")</f>
        <v xml:space="preserve"> </v>
      </c>
      <c r="AR246" s="187">
        <f t="shared" si="540"/>
        <v>0</v>
      </c>
      <c r="AS246" s="188">
        <f t="shared" si="570"/>
        <v>0</v>
      </c>
      <c r="AT246" s="176" t="str">
        <f t="array" ref="AT246">IFERROR(INDEX(FDONN,MATCH($AT$4&amp;$E246,FNOM&amp;FDATE,0),3)," ")</f>
        <v xml:space="preserve"> </v>
      </c>
      <c r="AU246" s="178" t="str">
        <f t="array" ref="AU246">IFERROR(INDEX(FDONN,MATCH($AT$4&amp;$E246,FNOM&amp;FDATE,0),4)," ")</f>
        <v xml:space="preserve"> </v>
      </c>
      <c r="AV246" s="187">
        <f t="shared" si="541"/>
        <v>0</v>
      </c>
      <c r="AW246" s="188">
        <f t="shared" si="571"/>
        <v>0</v>
      </c>
      <c r="AX246" s="176" t="str">
        <f t="array" ref="AX246">IFERROR(INDEX(FDONN,MATCH($AX$4&amp;$E246,FNOM&amp;FDATE,0),3)," ")</f>
        <v xml:space="preserve"> </v>
      </c>
      <c r="AY246" s="178" t="str">
        <f t="array" ref="AY246">IFERROR(INDEX(FDONN,MATCH($AX$4&amp;$E246,FNOM&amp;FDATE,0),4)," ")</f>
        <v xml:space="preserve"> </v>
      </c>
      <c r="AZ246" s="187">
        <f t="shared" si="542"/>
        <v>0</v>
      </c>
      <c r="BA246" s="188">
        <f t="shared" si="572"/>
        <v>0</v>
      </c>
      <c r="BB246" s="176" t="str">
        <f t="array" ref="BB246">IFERROR(INDEX(FDONN,MATCH($BB$4&amp;$E246,FNOM&amp;FDATE,0),3)," ")</f>
        <v xml:space="preserve"> </v>
      </c>
      <c r="BC246" s="178" t="str">
        <f t="array" ref="BC246">IFERROR(INDEX(FDONN,MATCH($BB$4&amp;$E246,FNOM&amp;FDATE,0),4)," ")</f>
        <v xml:space="preserve"> </v>
      </c>
      <c r="BD246" s="187">
        <f t="shared" si="543"/>
        <v>0</v>
      </c>
      <c r="BE246" s="188">
        <f t="shared" si="573"/>
        <v>0</v>
      </c>
      <c r="BF246" s="176" t="str">
        <f t="array" ref="BF246">IFERROR(INDEX(FDONN,MATCH($BF$4&amp;$E246,FNOM&amp;FDATE,0),3)," ")</f>
        <v xml:space="preserve"> </v>
      </c>
      <c r="BG246" s="178" t="str">
        <f t="array" ref="BG246">IFERROR(INDEX(FDONN,MATCH($BF$4&amp;$E246,FNOM&amp;FDATE,0),4)," ")</f>
        <v xml:space="preserve"> </v>
      </c>
      <c r="BH246" s="187">
        <f t="shared" si="544"/>
        <v>0</v>
      </c>
      <c r="BI246" s="188">
        <f t="shared" si="574"/>
        <v>0</v>
      </c>
      <c r="BJ246" s="176" t="str">
        <f t="array" ref="BJ246">IFERROR(INDEX(FDONN,MATCH($BJ$4&amp;$E246,FNOM&amp;FDATE,0),3)," ")</f>
        <v xml:space="preserve"> </v>
      </c>
      <c r="BK246" s="178" t="str">
        <f t="array" ref="BK246">IFERROR(INDEX(FDONN,MATCH($BJ$4&amp;$E246,FNOM&amp;FDATE,0),4)," ")</f>
        <v xml:space="preserve"> </v>
      </c>
      <c r="BL246" s="187">
        <f t="shared" si="545"/>
        <v>0</v>
      </c>
      <c r="BM246" s="188">
        <f t="shared" si="575"/>
        <v>0</v>
      </c>
      <c r="BN246" s="176" t="str">
        <f t="array" ref="BN246">IFERROR(INDEX(FDONN,MATCH($BN$4&amp;$E246,FNOM&amp;FDATE,0),3)," ")</f>
        <v xml:space="preserve"> </v>
      </c>
      <c r="BO246" s="178" t="str">
        <f t="array" ref="BO246">IFERROR(INDEX(FDONN,MATCH($BN$4&amp;$E246,FNOM&amp;FDATE,0),4)," ")</f>
        <v xml:space="preserve"> </v>
      </c>
      <c r="BP246" s="187">
        <f t="shared" si="546"/>
        <v>0</v>
      </c>
      <c r="BQ246" s="188">
        <f t="shared" si="576"/>
        <v>0</v>
      </c>
      <c r="BR246" s="176" t="str">
        <f t="array" ref="BR246">IFERROR(INDEX(FDONN,MATCH($BR$4&amp;$E246,FNOM&amp;FDATE,0),3)," ")</f>
        <v xml:space="preserve"> </v>
      </c>
      <c r="BS246" s="178" t="str">
        <f t="array" ref="BS246">IFERROR(INDEX(FDONN,MATCH($BR$4&amp;$E246,FNOM&amp;FDATE,0),4)," ")</f>
        <v xml:space="preserve"> </v>
      </c>
      <c r="BT246" s="187">
        <f t="shared" si="547"/>
        <v>0</v>
      </c>
      <c r="BU246" s="188">
        <f t="shared" si="577"/>
        <v>0</v>
      </c>
      <c r="BV246" s="176" t="str">
        <f t="array" ref="BV246">IFERROR(INDEX(FDONN,MATCH($BV$4&amp;$E246,FNOM&amp;FDATE,0),3)," ")</f>
        <v xml:space="preserve"> </v>
      </c>
      <c r="BW246" s="178" t="str">
        <f t="array" ref="BW246">IFERROR(INDEX(FDONN,MATCH($BV$4&amp;$E246,FNOM&amp;FDATE,0),4)," ")</f>
        <v xml:space="preserve"> </v>
      </c>
      <c r="BX246" s="187">
        <f t="shared" si="548"/>
        <v>0</v>
      </c>
      <c r="BY246" s="188">
        <f t="shared" si="578"/>
        <v>0</v>
      </c>
      <c r="BZ246" s="176" t="str">
        <f t="array" ref="BZ246">IFERROR(INDEX(FDONN,MATCH($BZ$4&amp;$E246,FNOM&amp;FDATE,0),3)," ")</f>
        <v xml:space="preserve"> </v>
      </c>
      <c r="CA246" s="178" t="str">
        <f t="array" ref="CA246">IFERROR(INDEX(FDONN,MATCH($BZ$4&amp;$E246,FNOM&amp;FDATE,0),4)," ")</f>
        <v xml:space="preserve"> </v>
      </c>
      <c r="CB246" s="187">
        <f t="shared" si="549"/>
        <v>0</v>
      </c>
      <c r="CC246" s="188">
        <f t="shared" si="579"/>
        <v>0</v>
      </c>
      <c r="CD246" s="176" t="str">
        <f t="array" ref="CD246">IFERROR(INDEX(FDONN,MATCH($CD$4&amp;$E246,FNOM&amp;FDATE,0),3)," ")</f>
        <v xml:space="preserve"> </v>
      </c>
      <c r="CE246" s="178" t="str">
        <f t="array" ref="CE246">IFERROR(INDEX(FDONN,MATCH($CD$4&amp;$E246,FNOM&amp;FDATE,0),4)," ")</f>
        <v xml:space="preserve"> </v>
      </c>
      <c r="CF246" s="187">
        <f t="shared" si="550"/>
        <v>0</v>
      </c>
      <c r="CG246" s="188">
        <f t="shared" si="580"/>
        <v>0</v>
      </c>
      <c r="CH246" s="176" t="str">
        <f t="array" ref="CH246">IFERROR(INDEX(FDONN,MATCH($CH$4&amp;$E246,FNOM&amp;FDATE,0),3)," ")</f>
        <v xml:space="preserve"> </v>
      </c>
      <c r="CI246" s="178" t="str">
        <f t="array" ref="CI246">IFERROR(INDEX(FDONN,MATCH($CH$4&amp;$E246,FNOM&amp;FDATE,0),4)," ")</f>
        <v xml:space="preserve"> </v>
      </c>
      <c r="CJ246" s="187">
        <f t="shared" si="551"/>
        <v>0</v>
      </c>
      <c r="CK246" s="188">
        <f t="shared" si="581"/>
        <v>0</v>
      </c>
      <c r="CL246" s="176" t="str">
        <f t="array" ref="CL246">IFERROR(INDEX(FDONN,MATCH($CL$4&amp;$E246,FNOM&amp;FDATE,0),3)," ")</f>
        <v xml:space="preserve"> </v>
      </c>
      <c r="CM246" s="178" t="str">
        <f t="array" ref="CM246">IFERROR(INDEX(FDONN,MATCH($CL$4&amp;$E246,FNOM&amp;FDATE,0),4)," ")</f>
        <v xml:space="preserve"> </v>
      </c>
      <c r="CN246" s="187">
        <f t="shared" si="552"/>
        <v>0</v>
      </c>
      <c r="CO246" s="188">
        <f t="shared" si="582"/>
        <v>0</v>
      </c>
      <c r="CP246" s="176" t="str">
        <f t="array" ref="CP246">IFERROR(INDEX(FDONN,MATCH($CP$4&amp;$E246,FNOM&amp;FDATE,0),3)," ")</f>
        <v xml:space="preserve"> </v>
      </c>
      <c r="CQ246" s="178" t="str">
        <f t="array" ref="CQ246">IFERROR(INDEX(FDONN,MATCH($CP$4&amp;$E246,FNOM&amp;FDATE,0),4)," ")</f>
        <v xml:space="preserve"> </v>
      </c>
      <c r="CR246" s="187">
        <f t="shared" si="553"/>
        <v>0</v>
      </c>
      <c r="CS246" s="188">
        <f t="shared" si="583"/>
        <v>0</v>
      </c>
      <c r="CT246" s="176" t="str">
        <f t="array" ref="CT246">IFERROR(INDEX(FDONN,MATCH($CT$4&amp;$E246,FNOM&amp;FDATE,0),3)," ")</f>
        <v xml:space="preserve"> </v>
      </c>
      <c r="CU246" s="178" t="str">
        <f t="array" ref="CU246">IFERROR(INDEX(FDONN,MATCH($CT$4&amp;$E246,FNOM&amp;FDATE,0),4)," ")</f>
        <v xml:space="preserve"> </v>
      </c>
      <c r="CV246" s="187">
        <f t="shared" si="554"/>
        <v>0</v>
      </c>
      <c r="CW246" s="188">
        <f t="shared" si="584"/>
        <v>0</v>
      </c>
      <c r="CX246" s="176" t="str">
        <f t="array" ref="CX246">IFERROR(INDEX(FDONN,MATCH($CX$4&amp;$E246,FNOM&amp;FDATE,0),3)," ")</f>
        <v xml:space="preserve"> </v>
      </c>
      <c r="CY246" s="178" t="str">
        <f t="array" ref="CY246">IFERROR(INDEX(FDONN,MATCH($CX$4&amp;$E246,FNOM&amp;FDATE,0),4)," ")</f>
        <v xml:space="preserve"> </v>
      </c>
      <c r="CZ246" s="187">
        <f t="shared" si="555"/>
        <v>0</v>
      </c>
      <c r="DA246" s="188">
        <f t="shared" si="585"/>
        <v>0</v>
      </c>
      <c r="DB246" s="176" t="str">
        <f t="array" ref="DB246">IFERROR(INDEX(FDONN,MATCH($DB$4&amp;$E246,FNOM&amp;FDATE,0),3)," ")</f>
        <v xml:space="preserve"> </v>
      </c>
      <c r="DC246" s="178" t="str">
        <f t="array" ref="DC246">IFERROR(INDEX(FDONN,MATCH($DB$4&amp;$E246,FNOM&amp;FDATE,0),4)," ")</f>
        <v xml:space="preserve"> </v>
      </c>
      <c r="DD246" s="187">
        <f t="shared" si="556"/>
        <v>0</v>
      </c>
      <c r="DE246" s="188">
        <f t="shared" si="586"/>
        <v>0</v>
      </c>
      <c r="DF246" s="176" t="str">
        <f t="array" ref="DF246">IFERROR(INDEX(FDONN,MATCH($DF$4&amp;$E246,FNOM&amp;FDATE,0),3)," ")</f>
        <v xml:space="preserve"> </v>
      </c>
      <c r="DG246" s="178" t="str">
        <f t="array" ref="DG246">IFERROR(INDEX(FDONN,MATCH($DF$4&amp;$E246,FNOM&amp;FDATE,0),4)," ")</f>
        <v xml:space="preserve"> </v>
      </c>
      <c r="DH246" s="187">
        <f t="shared" si="557"/>
        <v>0</v>
      </c>
      <c r="DI246" s="188">
        <f t="shared" si="587"/>
        <v>0</v>
      </c>
      <c r="DJ246" s="176" t="str">
        <f t="array" ref="DJ246">IFERROR(INDEX(FDONN,MATCH($DJ$4&amp;$E246,FNOM&amp;FDATE,0),3)," ")</f>
        <v xml:space="preserve"> </v>
      </c>
      <c r="DK246" s="178" t="str">
        <f t="array" ref="DK246">IFERROR(INDEX(FDONN,MATCH($DJ$4&amp;$E246,FNOM&amp;FDATE,0),4)," ")</f>
        <v xml:space="preserve"> </v>
      </c>
      <c r="DL246" s="187">
        <f t="shared" si="558"/>
        <v>0</v>
      </c>
      <c r="DM246" s="188">
        <f t="shared" si="588"/>
        <v>0</v>
      </c>
      <c r="DN246" s="194" t="str">
        <f t="array" ref="DN246">IFERROR(INDEX(FDONN,MATCH($DN$4&amp;$E246,FNOM&amp;FDATE,0),3)," ")</f>
        <v xml:space="preserve"> </v>
      </c>
      <c r="DO246" s="178" t="str">
        <f t="array" ref="DO246">IFERROR(INDEX(FDONN,MATCH($DN$4&amp;$E246,FNOM&amp;FDATE,0),4)," ")</f>
        <v xml:space="preserve"> </v>
      </c>
      <c r="DP246" s="187">
        <f t="shared" si="559"/>
        <v>0</v>
      </c>
      <c r="DQ246" s="188">
        <f t="shared" si="589"/>
        <v>0</v>
      </c>
    </row>
    <row r="247" spans="1:121" ht="16.5" thickBot="1" x14ac:dyDescent="0.3">
      <c r="A247" s="97"/>
      <c r="B247" s="95">
        <f t="shared" si="525"/>
        <v>5</v>
      </c>
      <c r="C247" s="95">
        <f t="shared" si="526"/>
        <v>35</v>
      </c>
      <c r="D247" s="95">
        <f t="shared" si="527"/>
        <v>8</v>
      </c>
      <c r="E247" s="156">
        <f t="shared" si="530"/>
        <v>43707</v>
      </c>
      <c r="F247" s="176" t="str">
        <f t="array" ref="F247">IFERROR(INDEX(Etat!A:C,MATCH('2019'!$F$4:$I$4&amp;'2019'!$E247,FNOM&amp;FDATE,0),3)," ")</f>
        <v xml:space="preserve"> </v>
      </c>
      <c r="G247" s="178" t="str">
        <f t="array" ref="G247">IFERROR(INDEX(Etat!A:D,MATCH('2019'!$F$4:$I$4&amp;'2019'!$E247,FNOM&amp;FDATE,0),4)," ")</f>
        <v xml:space="preserve"> </v>
      </c>
      <c r="H247" s="187">
        <f t="shared" si="531"/>
        <v>0</v>
      </c>
      <c r="I247" s="188">
        <f t="shared" si="561"/>
        <v>0</v>
      </c>
      <c r="J247" s="176" t="str">
        <f t="array" ref="J247">IFERROR(INDEX(FDONN,MATCH($J$4&amp;$E247,FNOM&amp;FDATE,0),3)," ")</f>
        <v xml:space="preserve"> </v>
      </c>
      <c r="K247" s="178" t="str">
        <f t="array" ref="K247">IFERROR(INDEX(FDONN,MATCH($J$4&amp;$E247,FNOM&amp;FDATE,0),4)," ")</f>
        <v xml:space="preserve"> </v>
      </c>
      <c r="L247" s="187">
        <f t="shared" si="532"/>
        <v>0</v>
      </c>
      <c r="M247" s="188">
        <f t="shared" si="562"/>
        <v>0</v>
      </c>
      <c r="N247" s="176" t="str">
        <f t="array" ref="N247">IFERROR(INDEX(FDONN,MATCH($N$4&amp;$E247,FNOM&amp;FDATE,0),3)," ")</f>
        <v xml:space="preserve"> </v>
      </c>
      <c r="O247" s="178" t="str">
        <f t="array" ref="O247">IFERROR(INDEX(FDONN,MATCH($N$4&amp;$E247,FNOM&amp;FDATE,0),4)," ")</f>
        <v xml:space="preserve"> </v>
      </c>
      <c r="P247" s="187">
        <f t="shared" si="533"/>
        <v>0</v>
      </c>
      <c r="Q247" s="188">
        <f t="shared" si="563"/>
        <v>0</v>
      </c>
      <c r="R247" s="176" t="str">
        <f t="array" ref="R247">IFERROR(INDEX(FDONN,MATCH($R$4&amp;$E247,FNOM&amp;FDATE,0),3)," ")</f>
        <v xml:space="preserve"> </v>
      </c>
      <c r="S247" s="178" t="str">
        <f t="array" ref="S247">IFERROR(INDEX(FDONN,MATCH($R$4&amp;$E247,FNOM&amp;FDATE,0),4)," ")</f>
        <v xml:space="preserve"> </v>
      </c>
      <c r="T247" s="187">
        <f t="shared" si="534"/>
        <v>0</v>
      </c>
      <c r="U247" s="188">
        <f t="shared" si="564"/>
        <v>0</v>
      </c>
      <c r="V247" s="176" t="str">
        <f t="array" ref="V247">IFERROR(INDEX(FDONN,MATCH($V$4&amp;$E247,FNOM&amp;FDATE,0),3)," ")</f>
        <v xml:space="preserve"> </v>
      </c>
      <c r="W247" s="178" t="str">
        <f t="array" ref="W247">IFERROR(INDEX(FDONN,MATCH($V$4&amp;$E247,FNOM&amp;FDATE,0),4)," ")</f>
        <v xml:space="preserve"> </v>
      </c>
      <c r="X247" s="187">
        <f t="shared" si="535"/>
        <v>0</v>
      </c>
      <c r="Y247" s="188">
        <f t="shared" si="565"/>
        <v>0</v>
      </c>
      <c r="Z247" s="176" t="str">
        <f t="array" ref="Z247">IFERROR(INDEX(FDONN,MATCH($Z$4&amp;$E247,FNOM&amp;FDATE,0),3)," ")</f>
        <v xml:space="preserve"> </v>
      </c>
      <c r="AA247" s="178" t="str">
        <f t="array" ref="AA247">IFERROR(INDEX(FDONN,MATCH($Z$4&amp;$E247,FNOM&amp;FDATE,0),4)," ")</f>
        <v xml:space="preserve"> </v>
      </c>
      <c r="AB247" s="187">
        <f t="shared" si="536"/>
        <v>0</v>
      </c>
      <c r="AC247" s="188">
        <f t="shared" si="566"/>
        <v>0</v>
      </c>
      <c r="AD247" s="176" t="str">
        <f t="shared" si="528"/>
        <v xml:space="preserve"> </v>
      </c>
      <c r="AE247" s="178" t="str">
        <f t="shared" si="529"/>
        <v xml:space="preserve"> </v>
      </c>
      <c r="AF247" s="187">
        <f t="shared" si="537"/>
        <v>0</v>
      </c>
      <c r="AG247" s="188">
        <f t="shared" si="567"/>
        <v>0</v>
      </c>
      <c r="AH247" s="176" t="str">
        <f t="array" ref="AH247">IFERROR(INDEX(FDONN,MATCH($AH$4&amp;$E247,FNOM&amp;FDATE,0),3)," ")</f>
        <v xml:space="preserve"> </v>
      </c>
      <c r="AI247" s="178" t="str">
        <f t="array" ref="AI247">IFERROR(INDEX(FDONN,MATCH($AH$4&amp;$E247,FNOM&amp;FDATE,0),4)," ")</f>
        <v xml:space="preserve"> </v>
      </c>
      <c r="AJ247" s="187">
        <f t="shared" si="538"/>
        <v>0</v>
      </c>
      <c r="AK247" s="188">
        <f t="shared" si="568"/>
        <v>0</v>
      </c>
      <c r="AL247" s="176" t="str">
        <f t="array" ref="AL247">IFERROR(INDEX(FDONN,MATCH($AL$4&amp;$E247,FNOM&amp;FDATE,0),3)," ")</f>
        <v xml:space="preserve"> </v>
      </c>
      <c r="AM247" s="178" t="str">
        <f t="array" ref="AM247">IFERROR(INDEX(FDONN,MATCH($AL$4&amp;$E247,FNOM&amp;FDATE,0),4)," ")</f>
        <v xml:space="preserve"> </v>
      </c>
      <c r="AN247" s="187">
        <f t="shared" si="539"/>
        <v>0</v>
      </c>
      <c r="AO247" s="188">
        <f t="shared" si="569"/>
        <v>0</v>
      </c>
      <c r="AP247" s="176" t="str">
        <f t="array" ref="AP247">IFERROR(INDEX(FDONN,MATCH($AP$4&amp;$E247,FNOM&amp;FDATE,0),3)," ")</f>
        <v xml:space="preserve"> </v>
      </c>
      <c r="AQ247" s="178" t="str">
        <f t="array" ref="AQ247">IFERROR(INDEX(FDONN,MATCH($AP$4&amp;$E247,FNOM&amp;FDATE,0),4)," ")</f>
        <v xml:space="preserve"> </v>
      </c>
      <c r="AR247" s="187">
        <f t="shared" si="540"/>
        <v>0</v>
      </c>
      <c r="AS247" s="188">
        <f t="shared" si="570"/>
        <v>0</v>
      </c>
      <c r="AT247" s="176" t="str">
        <f t="array" ref="AT247">IFERROR(INDEX(FDONN,MATCH($AT$4&amp;$E247,FNOM&amp;FDATE,0),3)," ")</f>
        <v xml:space="preserve"> </v>
      </c>
      <c r="AU247" s="178" t="str">
        <f t="array" ref="AU247">IFERROR(INDEX(FDONN,MATCH($AT$4&amp;$E247,FNOM&amp;FDATE,0),4)," ")</f>
        <v xml:space="preserve"> </v>
      </c>
      <c r="AV247" s="187">
        <f t="shared" si="541"/>
        <v>0</v>
      </c>
      <c r="AW247" s="188">
        <f t="shared" si="571"/>
        <v>0</v>
      </c>
      <c r="AX247" s="176" t="str">
        <f t="array" ref="AX247">IFERROR(INDEX(FDONN,MATCH($AX$4&amp;$E247,FNOM&amp;FDATE,0),3)," ")</f>
        <v xml:space="preserve"> </v>
      </c>
      <c r="AY247" s="178" t="str">
        <f t="array" ref="AY247">IFERROR(INDEX(FDONN,MATCH($AX$4&amp;$E247,FNOM&amp;FDATE,0),4)," ")</f>
        <v xml:space="preserve"> </v>
      </c>
      <c r="AZ247" s="187">
        <f t="shared" si="542"/>
        <v>0</v>
      </c>
      <c r="BA247" s="188">
        <f t="shared" si="572"/>
        <v>0</v>
      </c>
      <c r="BB247" s="176" t="str">
        <f t="array" ref="BB247">IFERROR(INDEX(FDONN,MATCH($BB$4&amp;$E247,FNOM&amp;FDATE,0),3)," ")</f>
        <v xml:space="preserve"> </v>
      </c>
      <c r="BC247" s="178" t="str">
        <f t="array" ref="BC247">IFERROR(INDEX(FDONN,MATCH($BB$4&amp;$E247,FNOM&amp;FDATE,0),4)," ")</f>
        <v xml:space="preserve"> </v>
      </c>
      <c r="BD247" s="187">
        <f t="shared" si="543"/>
        <v>0</v>
      </c>
      <c r="BE247" s="188">
        <f t="shared" si="573"/>
        <v>0</v>
      </c>
      <c r="BF247" s="176" t="str">
        <f t="array" ref="BF247">IFERROR(INDEX(FDONN,MATCH($BF$4&amp;$E247,FNOM&amp;FDATE,0),3)," ")</f>
        <v xml:space="preserve"> </v>
      </c>
      <c r="BG247" s="178" t="str">
        <f t="array" ref="BG247">IFERROR(INDEX(FDONN,MATCH($BF$4&amp;$E247,FNOM&amp;FDATE,0),4)," ")</f>
        <v xml:space="preserve"> </v>
      </c>
      <c r="BH247" s="187">
        <f t="shared" si="544"/>
        <v>0</v>
      </c>
      <c r="BI247" s="188">
        <f t="shared" si="574"/>
        <v>0</v>
      </c>
      <c r="BJ247" s="176" t="str">
        <f t="array" ref="BJ247">IFERROR(INDEX(FDONN,MATCH($BJ$4&amp;$E247,FNOM&amp;FDATE,0),3)," ")</f>
        <v xml:space="preserve"> </v>
      </c>
      <c r="BK247" s="178" t="str">
        <f t="array" ref="BK247">IFERROR(INDEX(FDONN,MATCH($BJ$4&amp;$E247,FNOM&amp;FDATE,0),4)," ")</f>
        <v xml:space="preserve"> </v>
      </c>
      <c r="BL247" s="187">
        <f t="shared" si="545"/>
        <v>0</v>
      </c>
      <c r="BM247" s="188">
        <f t="shared" si="575"/>
        <v>0</v>
      </c>
      <c r="BN247" s="176" t="str">
        <f t="array" ref="BN247">IFERROR(INDEX(FDONN,MATCH($BN$4&amp;$E247,FNOM&amp;FDATE,0),3)," ")</f>
        <v xml:space="preserve"> </v>
      </c>
      <c r="BO247" s="178" t="str">
        <f t="array" ref="BO247">IFERROR(INDEX(FDONN,MATCH($BN$4&amp;$E247,FNOM&amp;FDATE,0),4)," ")</f>
        <v xml:space="preserve"> </v>
      </c>
      <c r="BP247" s="187">
        <f t="shared" si="546"/>
        <v>0</v>
      </c>
      <c r="BQ247" s="188">
        <f t="shared" si="576"/>
        <v>0</v>
      </c>
      <c r="BR247" s="176" t="str">
        <f t="array" ref="BR247">IFERROR(INDEX(FDONN,MATCH($BR$4&amp;$E247,FNOM&amp;FDATE,0),3)," ")</f>
        <v xml:space="preserve"> </v>
      </c>
      <c r="BS247" s="178" t="str">
        <f t="array" ref="BS247">IFERROR(INDEX(FDONN,MATCH($BR$4&amp;$E247,FNOM&amp;FDATE,0),4)," ")</f>
        <v xml:space="preserve"> </v>
      </c>
      <c r="BT247" s="187">
        <f t="shared" si="547"/>
        <v>0</v>
      </c>
      <c r="BU247" s="188">
        <f t="shared" si="577"/>
        <v>0</v>
      </c>
      <c r="BV247" s="176" t="str">
        <f t="array" ref="BV247">IFERROR(INDEX(FDONN,MATCH($BV$4&amp;$E247,FNOM&amp;FDATE,0),3)," ")</f>
        <v xml:space="preserve"> </v>
      </c>
      <c r="BW247" s="178" t="str">
        <f t="array" ref="BW247">IFERROR(INDEX(FDONN,MATCH($BV$4&amp;$E247,FNOM&amp;FDATE,0),4)," ")</f>
        <v xml:space="preserve"> </v>
      </c>
      <c r="BX247" s="187">
        <f t="shared" si="548"/>
        <v>0</v>
      </c>
      <c r="BY247" s="188">
        <f t="shared" si="578"/>
        <v>0</v>
      </c>
      <c r="BZ247" s="176" t="str">
        <f t="array" ref="BZ247">IFERROR(INDEX(FDONN,MATCH($BZ$4&amp;$E247,FNOM&amp;FDATE,0),3)," ")</f>
        <v xml:space="preserve"> </v>
      </c>
      <c r="CA247" s="178" t="str">
        <f t="array" ref="CA247">IFERROR(INDEX(FDONN,MATCH($BZ$4&amp;$E247,FNOM&amp;FDATE,0),4)," ")</f>
        <v xml:space="preserve"> </v>
      </c>
      <c r="CB247" s="187">
        <f t="shared" si="549"/>
        <v>0</v>
      </c>
      <c r="CC247" s="188">
        <f t="shared" si="579"/>
        <v>0</v>
      </c>
      <c r="CD247" s="176" t="str">
        <f t="array" ref="CD247">IFERROR(INDEX(FDONN,MATCH($CD$4&amp;$E247,FNOM&amp;FDATE,0),3)," ")</f>
        <v xml:space="preserve"> </v>
      </c>
      <c r="CE247" s="178" t="str">
        <f t="array" ref="CE247">IFERROR(INDEX(FDONN,MATCH($CD$4&amp;$E247,FNOM&amp;FDATE,0),4)," ")</f>
        <v xml:space="preserve"> </v>
      </c>
      <c r="CF247" s="187">
        <f t="shared" si="550"/>
        <v>0</v>
      </c>
      <c r="CG247" s="188">
        <f t="shared" si="580"/>
        <v>0</v>
      </c>
      <c r="CH247" s="176" t="str">
        <f t="array" ref="CH247">IFERROR(INDEX(FDONN,MATCH($CH$4&amp;$E247,FNOM&amp;FDATE,0),3)," ")</f>
        <v xml:space="preserve"> </v>
      </c>
      <c r="CI247" s="178" t="str">
        <f t="array" ref="CI247">IFERROR(INDEX(FDONN,MATCH($CH$4&amp;$E247,FNOM&amp;FDATE,0),4)," ")</f>
        <v xml:space="preserve"> </v>
      </c>
      <c r="CJ247" s="187">
        <f t="shared" si="551"/>
        <v>0</v>
      </c>
      <c r="CK247" s="188">
        <f t="shared" si="581"/>
        <v>0</v>
      </c>
      <c r="CL247" s="176" t="str">
        <f t="array" ref="CL247">IFERROR(INDEX(FDONN,MATCH($CL$4&amp;$E247,FNOM&amp;FDATE,0),3)," ")</f>
        <v xml:space="preserve"> </v>
      </c>
      <c r="CM247" s="178" t="str">
        <f t="array" ref="CM247">IFERROR(INDEX(FDONN,MATCH($CL$4&amp;$E247,FNOM&amp;FDATE,0),4)," ")</f>
        <v xml:space="preserve"> </v>
      </c>
      <c r="CN247" s="187">
        <f t="shared" si="552"/>
        <v>0</v>
      </c>
      <c r="CO247" s="188">
        <f t="shared" si="582"/>
        <v>0</v>
      </c>
      <c r="CP247" s="176" t="str">
        <f t="array" ref="CP247">IFERROR(INDEX(FDONN,MATCH($CP$4&amp;$E247,FNOM&amp;FDATE,0),3)," ")</f>
        <v xml:space="preserve"> </v>
      </c>
      <c r="CQ247" s="178" t="str">
        <f t="array" ref="CQ247">IFERROR(INDEX(FDONN,MATCH($CP$4&amp;$E247,FNOM&amp;FDATE,0),4)," ")</f>
        <v xml:space="preserve"> </v>
      </c>
      <c r="CR247" s="187">
        <f t="shared" si="553"/>
        <v>0</v>
      </c>
      <c r="CS247" s="188">
        <f t="shared" si="583"/>
        <v>0</v>
      </c>
      <c r="CT247" s="176" t="str">
        <f t="array" ref="CT247">IFERROR(INDEX(FDONN,MATCH($CT$4&amp;$E247,FNOM&amp;FDATE,0),3)," ")</f>
        <v xml:space="preserve"> </v>
      </c>
      <c r="CU247" s="178" t="str">
        <f t="array" ref="CU247">IFERROR(INDEX(FDONN,MATCH($CT$4&amp;$E247,FNOM&amp;FDATE,0),4)," ")</f>
        <v xml:space="preserve"> </v>
      </c>
      <c r="CV247" s="187">
        <f t="shared" si="554"/>
        <v>0</v>
      </c>
      <c r="CW247" s="188">
        <f t="shared" si="584"/>
        <v>0</v>
      </c>
      <c r="CX247" s="176" t="str">
        <f t="array" ref="CX247">IFERROR(INDEX(FDONN,MATCH($CX$4&amp;$E247,FNOM&amp;FDATE,0),3)," ")</f>
        <v xml:space="preserve"> </v>
      </c>
      <c r="CY247" s="178" t="str">
        <f t="array" ref="CY247">IFERROR(INDEX(FDONN,MATCH($CX$4&amp;$E247,FNOM&amp;FDATE,0),4)," ")</f>
        <v xml:space="preserve"> </v>
      </c>
      <c r="CZ247" s="187">
        <f t="shared" si="555"/>
        <v>0</v>
      </c>
      <c r="DA247" s="188">
        <f t="shared" si="585"/>
        <v>0</v>
      </c>
      <c r="DB247" s="176" t="str">
        <f t="array" ref="DB247">IFERROR(INDEX(FDONN,MATCH($DB$4&amp;$E247,FNOM&amp;FDATE,0),3)," ")</f>
        <v xml:space="preserve"> </v>
      </c>
      <c r="DC247" s="178" t="str">
        <f t="array" ref="DC247">IFERROR(INDEX(FDONN,MATCH($DB$4&amp;$E247,FNOM&amp;FDATE,0),4)," ")</f>
        <v xml:space="preserve"> </v>
      </c>
      <c r="DD247" s="187">
        <f t="shared" si="556"/>
        <v>0</v>
      </c>
      <c r="DE247" s="188">
        <f t="shared" si="586"/>
        <v>0</v>
      </c>
      <c r="DF247" s="176" t="str">
        <f t="array" ref="DF247">IFERROR(INDEX(FDONN,MATCH($DF$4&amp;$E247,FNOM&amp;FDATE,0),3)," ")</f>
        <v xml:space="preserve"> </v>
      </c>
      <c r="DG247" s="178" t="str">
        <f t="array" ref="DG247">IFERROR(INDEX(FDONN,MATCH($DF$4&amp;$E247,FNOM&amp;FDATE,0),4)," ")</f>
        <v xml:space="preserve"> </v>
      </c>
      <c r="DH247" s="187">
        <f t="shared" si="557"/>
        <v>0</v>
      </c>
      <c r="DI247" s="188">
        <f t="shared" si="587"/>
        <v>0</v>
      </c>
      <c r="DJ247" s="176" t="str">
        <f t="array" ref="DJ247">IFERROR(INDEX(FDONN,MATCH($DJ$4&amp;$E247,FNOM&amp;FDATE,0),3)," ")</f>
        <v xml:space="preserve"> </v>
      </c>
      <c r="DK247" s="178" t="str">
        <f t="array" ref="DK247">IFERROR(INDEX(FDONN,MATCH($DJ$4&amp;$E247,FNOM&amp;FDATE,0),4)," ")</f>
        <v xml:space="preserve"> </v>
      </c>
      <c r="DL247" s="187">
        <f t="shared" si="558"/>
        <v>0</v>
      </c>
      <c r="DM247" s="188">
        <f t="shared" si="588"/>
        <v>0</v>
      </c>
      <c r="DN247" s="194" t="str">
        <f t="array" ref="DN247">IFERROR(INDEX(FDONN,MATCH($DN$4&amp;$E247,FNOM&amp;FDATE,0),3)," ")</f>
        <v xml:space="preserve"> </v>
      </c>
      <c r="DO247" s="178" t="str">
        <f t="array" ref="DO247">IFERROR(INDEX(FDONN,MATCH($DN$4&amp;$E247,FNOM&amp;FDATE,0),4)," ")</f>
        <v xml:space="preserve"> </v>
      </c>
      <c r="DP247" s="187">
        <f t="shared" si="559"/>
        <v>0</v>
      </c>
      <c r="DQ247" s="188">
        <f t="shared" si="589"/>
        <v>0</v>
      </c>
    </row>
    <row r="248" spans="1:121" ht="16.5" thickBot="1" x14ac:dyDescent="0.3">
      <c r="A248" s="97"/>
      <c r="B248" s="95">
        <f t="shared" si="525"/>
        <v>6</v>
      </c>
      <c r="C248" s="95">
        <f t="shared" si="526"/>
        <v>35</v>
      </c>
      <c r="D248" s="95">
        <f t="shared" si="527"/>
        <v>8</v>
      </c>
      <c r="E248" s="156">
        <f t="shared" si="530"/>
        <v>43708</v>
      </c>
      <c r="F248" s="176" t="str">
        <f t="array" ref="F248">IFERROR(INDEX(Etat!A:C,MATCH('2019'!$F$4:$I$4&amp;'2019'!$E248,FNOM&amp;FDATE,0),3)," ")</f>
        <v xml:space="preserve"> </v>
      </c>
      <c r="G248" s="178" t="str">
        <f t="array" ref="G248">IFERROR(INDEX(Etat!A:D,MATCH('2019'!$F$4:$I$4&amp;'2019'!$E248,FNOM&amp;FDATE,0),4)," ")</f>
        <v xml:space="preserve"> </v>
      </c>
      <c r="H248" s="187">
        <f t="shared" si="531"/>
        <v>0</v>
      </c>
      <c r="I248" s="188">
        <f t="shared" si="561"/>
        <v>0</v>
      </c>
      <c r="J248" s="176" t="str">
        <f t="array" ref="J248">IFERROR(INDEX(FDONN,MATCH($J$4&amp;$E248,FNOM&amp;FDATE,0),3)," ")</f>
        <v xml:space="preserve"> </v>
      </c>
      <c r="K248" s="178" t="str">
        <f t="array" ref="K248">IFERROR(INDEX(FDONN,MATCH($J$4&amp;$E248,FNOM&amp;FDATE,0),4)," ")</f>
        <v xml:space="preserve"> </v>
      </c>
      <c r="L248" s="187">
        <f t="shared" si="532"/>
        <v>0</v>
      </c>
      <c r="M248" s="188">
        <f t="shared" si="562"/>
        <v>0</v>
      </c>
      <c r="N248" s="176" t="str">
        <f t="array" ref="N248">IFERROR(INDEX(FDONN,MATCH($N$4&amp;$E248,FNOM&amp;FDATE,0),3)," ")</f>
        <v xml:space="preserve"> </v>
      </c>
      <c r="O248" s="178" t="str">
        <f t="array" ref="O248">IFERROR(INDEX(FDONN,MATCH($N$4&amp;$E248,FNOM&amp;FDATE,0),4)," ")</f>
        <v xml:space="preserve"> </v>
      </c>
      <c r="P248" s="187">
        <f t="shared" si="533"/>
        <v>0</v>
      </c>
      <c r="Q248" s="188">
        <f t="shared" si="563"/>
        <v>0</v>
      </c>
      <c r="R248" s="176" t="str">
        <f t="array" ref="R248">IFERROR(INDEX(FDONN,MATCH($R$4&amp;$E248,FNOM&amp;FDATE,0),3)," ")</f>
        <v xml:space="preserve"> </v>
      </c>
      <c r="S248" s="178" t="str">
        <f t="array" ref="S248">IFERROR(INDEX(FDONN,MATCH($R$4&amp;$E248,FNOM&amp;FDATE,0),4)," ")</f>
        <v xml:space="preserve"> </v>
      </c>
      <c r="T248" s="187">
        <f t="shared" si="534"/>
        <v>0</v>
      </c>
      <c r="U248" s="188">
        <f t="shared" si="564"/>
        <v>0</v>
      </c>
      <c r="V248" s="176" t="str">
        <f t="array" ref="V248">IFERROR(INDEX(FDONN,MATCH($V$4&amp;$E248,FNOM&amp;FDATE,0),3)," ")</f>
        <v xml:space="preserve"> </v>
      </c>
      <c r="W248" s="178" t="str">
        <f t="array" ref="W248">IFERROR(INDEX(FDONN,MATCH($V$4&amp;$E248,FNOM&amp;FDATE,0),4)," ")</f>
        <v xml:space="preserve"> </v>
      </c>
      <c r="X248" s="187">
        <f t="shared" si="535"/>
        <v>0</v>
      </c>
      <c r="Y248" s="188">
        <f t="shared" si="565"/>
        <v>0</v>
      </c>
      <c r="Z248" s="176" t="str">
        <f t="array" ref="Z248">IFERROR(INDEX(FDONN,MATCH($Z$4&amp;$E248,FNOM&amp;FDATE,0),3)," ")</f>
        <v xml:space="preserve"> </v>
      </c>
      <c r="AA248" s="178" t="str">
        <f t="array" ref="AA248">IFERROR(INDEX(FDONN,MATCH($Z$4&amp;$E248,FNOM&amp;FDATE,0),4)," ")</f>
        <v xml:space="preserve"> </v>
      </c>
      <c r="AB248" s="187">
        <f t="shared" si="536"/>
        <v>0</v>
      </c>
      <c r="AC248" s="188">
        <f t="shared" si="566"/>
        <v>0</v>
      </c>
      <c r="AD248" s="176" t="str">
        <f t="shared" si="528"/>
        <v xml:space="preserve"> </v>
      </c>
      <c r="AE248" s="178" t="str">
        <f t="shared" si="529"/>
        <v xml:space="preserve"> </v>
      </c>
      <c r="AF248" s="187">
        <f t="shared" si="537"/>
        <v>0</v>
      </c>
      <c r="AG248" s="188">
        <f t="shared" si="567"/>
        <v>0</v>
      </c>
      <c r="AH248" s="176" t="str">
        <f t="array" ref="AH248">IFERROR(INDEX(FDONN,MATCH($AH$4&amp;$E248,FNOM&amp;FDATE,0),3)," ")</f>
        <v xml:space="preserve"> </v>
      </c>
      <c r="AI248" s="178" t="str">
        <f t="array" ref="AI248">IFERROR(INDEX(FDONN,MATCH($AH$4&amp;$E248,FNOM&amp;FDATE,0),4)," ")</f>
        <v xml:space="preserve"> </v>
      </c>
      <c r="AJ248" s="187">
        <f t="shared" si="538"/>
        <v>0</v>
      </c>
      <c r="AK248" s="188">
        <f t="shared" si="568"/>
        <v>0</v>
      </c>
      <c r="AL248" s="176" t="str">
        <f t="array" ref="AL248">IFERROR(INDEX(FDONN,MATCH($AL$4&amp;$E248,FNOM&amp;FDATE,0),3)," ")</f>
        <v xml:space="preserve"> </v>
      </c>
      <c r="AM248" s="178" t="str">
        <f t="array" ref="AM248">IFERROR(INDEX(FDONN,MATCH($AL$4&amp;$E248,FNOM&amp;FDATE,0),4)," ")</f>
        <v xml:space="preserve"> </v>
      </c>
      <c r="AN248" s="187">
        <f t="shared" si="539"/>
        <v>0</v>
      </c>
      <c r="AO248" s="188">
        <f t="shared" si="569"/>
        <v>0</v>
      </c>
      <c r="AP248" s="176" t="str">
        <f t="array" ref="AP248">IFERROR(INDEX(FDONN,MATCH($AP$4&amp;$E248,FNOM&amp;FDATE,0),3)," ")</f>
        <v xml:space="preserve"> </v>
      </c>
      <c r="AQ248" s="178" t="str">
        <f t="array" ref="AQ248">IFERROR(INDEX(FDONN,MATCH($AP$4&amp;$E248,FNOM&amp;FDATE,0),4)," ")</f>
        <v xml:space="preserve"> </v>
      </c>
      <c r="AR248" s="187">
        <f t="shared" si="540"/>
        <v>0</v>
      </c>
      <c r="AS248" s="188">
        <f t="shared" si="570"/>
        <v>0</v>
      </c>
      <c r="AT248" s="176" t="str">
        <f t="array" ref="AT248">IFERROR(INDEX(FDONN,MATCH($AT$4&amp;$E248,FNOM&amp;FDATE,0),3)," ")</f>
        <v xml:space="preserve"> </v>
      </c>
      <c r="AU248" s="178" t="str">
        <f t="array" ref="AU248">IFERROR(INDEX(FDONN,MATCH($AT$4&amp;$E248,FNOM&amp;FDATE,0),4)," ")</f>
        <v xml:space="preserve"> </v>
      </c>
      <c r="AV248" s="187">
        <f t="shared" si="541"/>
        <v>0</v>
      </c>
      <c r="AW248" s="188">
        <f t="shared" si="571"/>
        <v>0</v>
      </c>
      <c r="AX248" s="176" t="str">
        <f t="array" ref="AX248">IFERROR(INDEX(FDONN,MATCH($AX$4&amp;$E248,FNOM&amp;FDATE,0),3)," ")</f>
        <v xml:space="preserve"> </v>
      </c>
      <c r="AY248" s="178" t="str">
        <f t="array" ref="AY248">IFERROR(INDEX(FDONN,MATCH($AX$4&amp;$E248,FNOM&amp;FDATE,0),4)," ")</f>
        <v xml:space="preserve"> </v>
      </c>
      <c r="AZ248" s="187">
        <f t="shared" si="542"/>
        <v>0</v>
      </c>
      <c r="BA248" s="188">
        <f t="shared" si="572"/>
        <v>0</v>
      </c>
      <c r="BB248" s="176" t="str">
        <f t="array" ref="BB248">IFERROR(INDEX(FDONN,MATCH($BB$4&amp;$E248,FNOM&amp;FDATE,0),3)," ")</f>
        <v xml:space="preserve"> </v>
      </c>
      <c r="BC248" s="178" t="str">
        <f t="array" ref="BC248">IFERROR(INDEX(FDONN,MATCH($BB$4&amp;$E248,FNOM&amp;FDATE,0),4)," ")</f>
        <v xml:space="preserve"> </v>
      </c>
      <c r="BD248" s="187">
        <f t="shared" si="543"/>
        <v>0</v>
      </c>
      <c r="BE248" s="188">
        <f t="shared" si="573"/>
        <v>0</v>
      </c>
      <c r="BF248" s="176" t="str">
        <f t="array" ref="BF248">IFERROR(INDEX(FDONN,MATCH($BF$4&amp;$E248,FNOM&amp;FDATE,0),3)," ")</f>
        <v xml:space="preserve"> </v>
      </c>
      <c r="BG248" s="178" t="str">
        <f t="array" ref="BG248">IFERROR(INDEX(FDONN,MATCH($BF$4&amp;$E248,FNOM&amp;FDATE,0),4)," ")</f>
        <v xml:space="preserve"> </v>
      </c>
      <c r="BH248" s="187">
        <f t="shared" si="544"/>
        <v>0</v>
      </c>
      <c r="BI248" s="188">
        <f t="shared" si="574"/>
        <v>0</v>
      </c>
      <c r="BJ248" s="176" t="str">
        <f t="array" ref="BJ248">IFERROR(INDEX(FDONN,MATCH($BJ$4&amp;$E248,FNOM&amp;FDATE,0),3)," ")</f>
        <v xml:space="preserve"> </v>
      </c>
      <c r="BK248" s="178" t="str">
        <f t="array" ref="BK248">IFERROR(INDEX(FDONN,MATCH($BJ$4&amp;$E248,FNOM&amp;FDATE,0),4)," ")</f>
        <v xml:space="preserve"> </v>
      </c>
      <c r="BL248" s="187">
        <f t="shared" si="545"/>
        <v>0</v>
      </c>
      <c r="BM248" s="188">
        <f t="shared" si="575"/>
        <v>0</v>
      </c>
      <c r="BN248" s="176" t="str">
        <f t="array" ref="BN248">IFERROR(INDEX(FDONN,MATCH($BN$4&amp;$E248,FNOM&amp;FDATE,0),3)," ")</f>
        <v xml:space="preserve"> </v>
      </c>
      <c r="BO248" s="178" t="str">
        <f t="array" ref="BO248">IFERROR(INDEX(FDONN,MATCH($BN$4&amp;$E248,FNOM&amp;FDATE,0),4)," ")</f>
        <v xml:space="preserve"> </v>
      </c>
      <c r="BP248" s="187">
        <f t="shared" si="546"/>
        <v>0</v>
      </c>
      <c r="BQ248" s="188">
        <f t="shared" si="576"/>
        <v>0</v>
      </c>
      <c r="BR248" s="176" t="str">
        <f t="array" ref="BR248">IFERROR(INDEX(FDONN,MATCH($BR$4&amp;$E248,FNOM&amp;FDATE,0),3)," ")</f>
        <v xml:space="preserve"> </v>
      </c>
      <c r="BS248" s="178" t="str">
        <f t="array" ref="BS248">IFERROR(INDEX(FDONN,MATCH($BR$4&amp;$E248,FNOM&amp;FDATE,0),4)," ")</f>
        <v xml:space="preserve"> </v>
      </c>
      <c r="BT248" s="187">
        <f t="shared" si="547"/>
        <v>0</v>
      </c>
      <c r="BU248" s="188">
        <f t="shared" si="577"/>
        <v>0</v>
      </c>
      <c r="BV248" s="176" t="str">
        <f t="array" ref="BV248">IFERROR(INDEX(FDONN,MATCH($BV$4&amp;$E248,FNOM&amp;FDATE,0),3)," ")</f>
        <v xml:space="preserve"> </v>
      </c>
      <c r="BW248" s="178" t="str">
        <f t="array" ref="BW248">IFERROR(INDEX(FDONN,MATCH($BV$4&amp;$E248,FNOM&amp;FDATE,0),4)," ")</f>
        <v xml:space="preserve"> </v>
      </c>
      <c r="BX248" s="187">
        <f t="shared" si="548"/>
        <v>0</v>
      </c>
      <c r="BY248" s="188">
        <f t="shared" si="578"/>
        <v>0</v>
      </c>
      <c r="BZ248" s="176" t="str">
        <f t="array" ref="BZ248">IFERROR(INDEX(FDONN,MATCH($BZ$4&amp;$E248,FNOM&amp;FDATE,0),3)," ")</f>
        <v xml:space="preserve"> </v>
      </c>
      <c r="CA248" s="178" t="str">
        <f t="array" ref="CA248">IFERROR(INDEX(FDONN,MATCH($BZ$4&amp;$E248,FNOM&amp;FDATE,0),4)," ")</f>
        <v xml:space="preserve"> </v>
      </c>
      <c r="CB248" s="187">
        <f t="shared" si="549"/>
        <v>0</v>
      </c>
      <c r="CC248" s="188">
        <f t="shared" si="579"/>
        <v>0</v>
      </c>
      <c r="CD248" s="176" t="str">
        <f t="array" ref="CD248">IFERROR(INDEX(FDONN,MATCH($CD$4&amp;$E248,FNOM&amp;FDATE,0),3)," ")</f>
        <v xml:space="preserve"> </v>
      </c>
      <c r="CE248" s="178" t="str">
        <f t="array" ref="CE248">IFERROR(INDEX(FDONN,MATCH($CD$4&amp;$E248,FNOM&amp;FDATE,0),4)," ")</f>
        <v xml:space="preserve"> </v>
      </c>
      <c r="CF248" s="187">
        <f t="shared" si="550"/>
        <v>0</v>
      </c>
      <c r="CG248" s="188">
        <f t="shared" si="580"/>
        <v>0</v>
      </c>
      <c r="CH248" s="176" t="str">
        <f t="array" ref="CH248">IFERROR(INDEX(FDONN,MATCH($CH$4&amp;$E248,FNOM&amp;FDATE,0),3)," ")</f>
        <v xml:space="preserve"> </v>
      </c>
      <c r="CI248" s="178" t="str">
        <f t="array" ref="CI248">IFERROR(INDEX(FDONN,MATCH($CH$4&amp;$E248,FNOM&amp;FDATE,0),4)," ")</f>
        <v xml:space="preserve"> </v>
      </c>
      <c r="CJ248" s="187">
        <f t="shared" si="551"/>
        <v>0</v>
      </c>
      <c r="CK248" s="188">
        <f t="shared" si="581"/>
        <v>0</v>
      </c>
      <c r="CL248" s="176" t="str">
        <f t="array" ref="CL248">IFERROR(INDEX(FDONN,MATCH($CL$4&amp;$E248,FNOM&amp;FDATE,0),3)," ")</f>
        <v xml:space="preserve"> </v>
      </c>
      <c r="CM248" s="178" t="str">
        <f t="array" ref="CM248">IFERROR(INDEX(FDONN,MATCH($CL$4&amp;$E248,FNOM&amp;FDATE,0),4)," ")</f>
        <v xml:space="preserve"> </v>
      </c>
      <c r="CN248" s="187">
        <f t="shared" si="552"/>
        <v>0</v>
      </c>
      <c r="CO248" s="188">
        <f t="shared" si="582"/>
        <v>0</v>
      </c>
      <c r="CP248" s="176" t="str">
        <f t="array" ref="CP248">IFERROR(INDEX(FDONN,MATCH($CP$4&amp;$E248,FNOM&amp;FDATE,0),3)," ")</f>
        <v xml:space="preserve"> </v>
      </c>
      <c r="CQ248" s="178" t="str">
        <f t="array" ref="CQ248">IFERROR(INDEX(FDONN,MATCH($CP$4&amp;$E248,FNOM&amp;FDATE,0),4)," ")</f>
        <v xml:space="preserve"> </v>
      </c>
      <c r="CR248" s="187">
        <f t="shared" si="553"/>
        <v>0</v>
      </c>
      <c r="CS248" s="188">
        <f t="shared" si="583"/>
        <v>0</v>
      </c>
      <c r="CT248" s="176" t="str">
        <f t="array" ref="CT248">IFERROR(INDEX(FDONN,MATCH($CT$4&amp;$E248,FNOM&amp;FDATE,0),3)," ")</f>
        <v xml:space="preserve"> </v>
      </c>
      <c r="CU248" s="178" t="str">
        <f t="array" ref="CU248">IFERROR(INDEX(FDONN,MATCH($CT$4&amp;$E248,FNOM&amp;FDATE,0),4)," ")</f>
        <v xml:space="preserve"> </v>
      </c>
      <c r="CV248" s="187">
        <f t="shared" si="554"/>
        <v>0</v>
      </c>
      <c r="CW248" s="188">
        <f t="shared" si="584"/>
        <v>0</v>
      </c>
      <c r="CX248" s="176" t="str">
        <f t="array" ref="CX248">IFERROR(INDEX(FDONN,MATCH($CX$4&amp;$E248,FNOM&amp;FDATE,0),3)," ")</f>
        <v xml:space="preserve"> </v>
      </c>
      <c r="CY248" s="178" t="str">
        <f t="array" ref="CY248">IFERROR(INDEX(FDONN,MATCH($CX$4&amp;$E248,FNOM&amp;FDATE,0),4)," ")</f>
        <v xml:space="preserve"> </v>
      </c>
      <c r="CZ248" s="187">
        <f t="shared" si="555"/>
        <v>0</v>
      </c>
      <c r="DA248" s="188">
        <f t="shared" si="585"/>
        <v>0</v>
      </c>
      <c r="DB248" s="176" t="str">
        <f t="array" ref="DB248">IFERROR(INDEX(FDONN,MATCH($DB$4&amp;$E248,FNOM&amp;FDATE,0),3)," ")</f>
        <v xml:space="preserve"> </v>
      </c>
      <c r="DC248" s="178" t="str">
        <f t="array" ref="DC248">IFERROR(INDEX(FDONN,MATCH($DB$4&amp;$E248,FNOM&amp;FDATE,0),4)," ")</f>
        <v xml:space="preserve"> </v>
      </c>
      <c r="DD248" s="187">
        <f t="shared" si="556"/>
        <v>0</v>
      </c>
      <c r="DE248" s="188">
        <f t="shared" si="586"/>
        <v>0</v>
      </c>
      <c r="DF248" s="176" t="str">
        <f t="array" ref="DF248">IFERROR(INDEX(FDONN,MATCH($DF$4&amp;$E248,FNOM&amp;FDATE,0),3)," ")</f>
        <v xml:space="preserve"> </v>
      </c>
      <c r="DG248" s="178" t="str">
        <f t="array" ref="DG248">IFERROR(INDEX(FDONN,MATCH($DF$4&amp;$E248,FNOM&amp;FDATE,0),4)," ")</f>
        <v xml:space="preserve"> </v>
      </c>
      <c r="DH248" s="187">
        <f t="shared" si="557"/>
        <v>0</v>
      </c>
      <c r="DI248" s="188">
        <f t="shared" si="587"/>
        <v>0</v>
      </c>
      <c r="DJ248" s="176" t="str">
        <f t="array" ref="DJ248">IFERROR(INDEX(FDONN,MATCH($DJ$4&amp;$E248,FNOM&amp;FDATE,0),3)," ")</f>
        <v xml:space="preserve"> </v>
      </c>
      <c r="DK248" s="178" t="str">
        <f t="array" ref="DK248">IFERROR(INDEX(FDONN,MATCH($DJ$4&amp;$E248,FNOM&amp;FDATE,0),4)," ")</f>
        <v xml:space="preserve"> </v>
      </c>
      <c r="DL248" s="187">
        <f t="shared" si="558"/>
        <v>0</v>
      </c>
      <c r="DM248" s="188">
        <f t="shared" si="588"/>
        <v>0</v>
      </c>
      <c r="DN248" s="194" t="str">
        <f t="array" ref="DN248">IFERROR(INDEX(FDONN,MATCH($DN$4&amp;$E248,FNOM&amp;FDATE,0),3)," ")</f>
        <v xml:space="preserve"> </v>
      </c>
      <c r="DO248" s="178" t="str">
        <f t="array" ref="DO248">IFERROR(INDEX(FDONN,MATCH($DN$4&amp;$E248,FNOM&amp;FDATE,0),4)," ")</f>
        <v xml:space="preserve"> </v>
      </c>
      <c r="DP248" s="187">
        <f t="shared" si="559"/>
        <v>0</v>
      </c>
      <c r="DQ248" s="188">
        <f t="shared" si="589"/>
        <v>0</v>
      </c>
    </row>
    <row r="249" spans="1:121" ht="16.5" thickBot="1" x14ac:dyDescent="0.3">
      <c r="A249" s="97"/>
      <c r="B249" s="95">
        <f t="shared" si="525"/>
        <v>7</v>
      </c>
      <c r="C249" s="95">
        <f t="shared" si="526"/>
        <v>35</v>
      </c>
      <c r="D249" s="95">
        <f t="shared" si="527"/>
        <v>9</v>
      </c>
      <c r="E249" s="156">
        <f t="shared" si="530"/>
        <v>43709</v>
      </c>
      <c r="F249" s="176" t="str">
        <f t="array" ref="F249">IFERROR(INDEX(Etat!A:C,MATCH('2019'!$F$4:$I$4&amp;'2019'!$E249,FNOM&amp;FDATE,0),3)," ")</f>
        <v xml:space="preserve"> </v>
      </c>
      <c r="G249" s="178" t="str">
        <f t="array" ref="G249">IFERROR(INDEX(Etat!A:D,MATCH('2019'!$F$4:$I$4&amp;'2019'!$E249,FNOM&amp;FDATE,0),4)," ")</f>
        <v xml:space="preserve"> </v>
      </c>
      <c r="H249" s="187">
        <f t="shared" si="531"/>
        <v>0</v>
      </c>
      <c r="I249" s="188">
        <f t="shared" si="561"/>
        <v>0</v>
      </c>
      <c r="J249" s="176" t="str">
        <f t="array" ref="J249">IFERROR(INDEX(FDONN,MATCH($J$4&amp;$E249,FNOM&amp;FDATE,0),3)," ")</f>
        <v xml:space="preserve"> </v>
      </c>
      <c r="K249" s="178" t="str">
        <f t="array" ref="K249">IFERROR(INDEX(FDONN,MATCH($J$4&amp;$E249,FNOM&amp;FDATE,0),4)," ")</f>
        <v xml:space="preserve"> </v>
      </c>
      <c r="L249" s="187">
        <f t="shared" si="532"/>
        <v>0</v>
      </c>
      <c r="M249" s="188">
        <f t="shared" si="562"/>
        <v>0</v>
      </c>
      <c r="N249" s="176" t="str">
        <f t="array" ref="N249">IFERROR(INDEX(FDONN,MATCH($N$4&amp;$E249,FNOM&amp;FDATE,0),3)," ")</f>
        <v xml:space="preserve"> </v>
      </c>
      <c r="O249" s="178" t="str">
        <f t="array" ref="O249">IFERROR(INDEX(FDONN,MATCH($N$4&amp;$E249,FNOM&amp;FDATE,0),4)," ")</f>
        <v xml:space="preserve"> </v>
      </c>
      <c r="P249" s="187">
        <f t="shared" si="533"/>
        <v>0</v>
      </c>
      <c r="Q249" s="188">
        <f t="shared" si="563"/>
        <v>0</v>
      </c>
      <c r="R249" s="176" t="str">
        <f t="array" ref="R249">IFERROR(INDEX(FDONN,MATCH($R$4&amp;$E249,FNOM&amp;FDATE,0),3)," ")</f>
        <v xml:space="preserve"> </v>
      </c>
      <c r="S249" s="178" t="str">
        <f t="array" ref="S249">IFERROR(INDEX(FDONN,MATCH($R$4&amp;$E249,FNOM&amp;FDATE,0),4)," ")</f>
        <v xml:space="preserve"> </v>
      </c>
      <c r="T249" s="187">
        <f t="shared" si="534"/>
        <v>0</v>
      </c>
      <c r="U249" s="188">
        <f t="shared" si="564"/>
        <v>0</v>
      </c>
      <c r="V249" s="176" t="str">
        <f t="array" ref="V249">IFERROR(INDEX(FDONN,MATCH($V$4&amp;$E249,FNOM&amp;FDATE,0),3)," ")</f>
        <v xml:space="preserve"> </v>
      </c>
      <c r="W249" s="178" t="str">
        <f t="array" ref="W249">IFERROR(INDEX(FDONN,MATCH($V$4&amp;$E249,FNOM&amp;FDATE,0),4)," ")</f>
        <v xml:space="preserve"> </v>
      </c>
      <c r="X249" s="187">
        <f t="shared" si="535"/>
        <v>0</v>
      </c>
      <c r="Y249" s="188">
        <f t="shared" si="565"/>
        <v>0</v>
      </c>
      <c r="Z249" s="176" t="str">
        <f t="array" ref="Z249">IFERROR(INDEX(FDONN,MATCH($Z$4&amp;$E249,FNOM&amp;FDATE,0),3)," ")</f>
        <v xml:space="preserve"> </v>
      </c>
      <c r="AA249" s="178" t="str">
        <f t="array" ref="AA249">IFERROR(INDEX(FDONN,MATCH($Z$4&amp;$E249,FNOM&amp;FDATE,0),4)," ")</f>
        <v xml:space="preserve"> </v>
      </c>
      <c r="AB249" s="187">
        <f t="shared" si="536"/>
        <v>0</v>
      </c>
      <c r="AC249" s="188">
        <f t="shared" si="566"/>
        <v>0</v>
      </c>
      <c r="AD249" s="176" t="str">
        <f t="shared" si="528"/>
        <v xml:space="preserve"> </v>
      </c>
      <c r="AE249" s="178" t="str">
        <f t="shared" si="529"/>
        <v xml:space="preserve"> </v>
      </c>
      <c r="AF249" s="187">
        <f t="shared" si="537"/>
        <v>0</v>
      </c>
      <c r="AG249" s="188">
        <f t="shared" si="567"/>
        <v>0</v>
      </c>
      <c r="AH249" s="176" t="str">
        <f t="array" ref="AH249">IFERROR(INDEX(FDONN,MATCH($AH$4&amp;$E249,FNOM&amp;FDATE,0),3)," ")</f>
        <v xml:space="preserve"> </v>
      </c>
      <c r="AI249" s="178" t="str">
        <f t="array" ref="AI249">IFERROR(INDEX(FDONN,MATCH($AH$4&amp;$E249,FNOM&amp;FDATE,0),4)," ")</f>
        <v xml:space="preserve"> </v>
      </c>
      <c r="AJ249" s="187">
        <f t="shared" si="538"/>
        <v>0</v>
      </c>
      <c r="AK249" s="188">
        <f t="shared" si="568"/>
        <v>0</v>
      </c>
      <c r="AL249" s="176" t="str">
        <f t="array" ref="AL249">IFERROR(INDEX(FDONN,MATCH($AL$4&amp;$E249,FNOM&amp;FDATE,0),3)," ")</f>
        <v xml:space="preserve"> </v>
      </c>
      <c r="AM249" s="178" t="str">
        <f t="array" ref="AM249">IFERROR(INDEX(FDONN,MATCH($AL$4&amp;$E249,FNOM&amp;FDATE,0),4)," ")</f>
        <v xml:space="preserve"> </v>
      </c>
      <c r="AN249" s="187">
        <f t="shared" si="539"/>
        <v>0</v>
      </c>
      <c r="AO249" s="188">
        <f t="shared" si="569"/>
        <v>0</v>
      </c>
      <c r="AP249" s="176" t="str">
        <f t="array" ref="AP249">IFERROR(INDEX(FDONN,MATCH($AP$4&amp;$E249,FNOM&amp;FDATE,0),3)," ")</f>
        <v xml:space="preserve"> </v>
      </c>
      <c r="AQ249" s="178" t="str">
        <f t="array" ref="AQ249">IFERROR(INDEX(FDONN,MATCH($AP$4&amp;$E249,FNOM&amp;FDATE,0),4)," ")</f>
        <v xml:space="preserve"> </v>
      </c>
      <c r="AR249" s="187">
        <f t="shared" si="540"/>
        <v>0</v>
      </c>
      <c r="AS249" s="188">
        <f t="shared" si="570"/>
        <v>0</v>
      </c>
      <c r="AT249" s="176" t="str">
        <f t="array" ref="AT249">IFERROR(INDEX(FDONN,MATCH($AT$4&amp;$E249,FNOM&amp;FDATE,0),3)," ")</f>
        <v xml:space="preserve"> </v>
      </c>
      <c r="AU249" s="178" t="str">
        <f t="array" ref="AU249">IFERROR(INDEX(FDONN,MATCH($AT$4&amp;$E249,FNOM&amp;FDATE,0),4)," ")</f>
        <v xml:space="preserve"> </v>
      </c>
      <c r="AV249" s="187">
        <f t="shared" si="541"/>
        <v>0</v>
      </c>
      <c r="AW249" s="188">
        <f t="shared" si="571"/>
        <v>0</v>
      </c>
      <c r="AX249" s="176" t="str">
        <f t="array" ref="AX249">IFERROR(INDEX(FDONN,MATCH($AX$4&amp;$E249,FNOM&amp;FDATE,0),3)," ")</f>
        <v xml:space="preserve"> </v>
      </c>
      <c r="AY249" s="178" t="str">
        <f t="array" ref="AY249">IFERROR(INDEX(FDONN,MATCH($AX$4&amp;$E249,FNOM&amp;FDATE,0),4)," ")</f>
        <v xml:space="preserve"> </v>
      </c>
      <c r="AZ249" s="187">
        <f t="shared" si="542"/>
        <v>0</v>
      </c>
      <c r="BA249" s="188">
        <f t="shared" si="572"/>
        <v>0</v>
      </c>
      <c r="BB249" s="176" t="str">
        <f t="array" ref="BB249">IFERROR(INDEX(FDONN,MATCH($BB$4&amp;$E249,FNOM&amp;FDATE,0),3)," ")</f>
        <v xml:space="preserve"> </v>
      </c>
      <c r="BC249" s="178" t="str">
        <f t="array" ref="BC249">IFERROR(INDEX(FDONN,MATCH($BB$4&amp;$E249,FNOM&amp;FDATE,0),4)," ")</f>
        <v xml:space="preserve"> </v>
      </c>
      <c r="BD249" s="187">
        <f t="shared" si="543"/>
        <v>0</v>
      </c>
      <c r="BE249" s="188">
        <f t="shared" si="573"/>
        <v>0</v>
      </c>
      <c r="BF249" s="176" t="str">
        <f t="array" ref="BF249">IFERROR(INDEX(FDONN,MATCH($BF$4&amp;$E249,FNOM&amp;FDATE,0),3)," ")</f>
        <v xml:space="preserve"> </v>
      </c>
      <c r="BG249" s="178" t="str">
        <f t="array" ref="BG249">IFERROR(INDEX(FDONN,MATCH($BF$4&amp;$E249,FNOM&amp;FDATE,0),4)," ")</f>
        <v xml:space="preserve"> </v>
      </c>
      <c r="BH249" s="187">
        <f t="shared" si="544"/>
        <v>0</v>
      </c>
      <c r="BI249" s="188">
        <f t="shared" si="574"/>
        <v>0</v>
      </c>
      <c r="BJ249" s="176" t="str">
        <f t="array" ref="BJ249">IFERROR(INDEX(FDONN,MATCH($BJ$4&amp;$E249,FNOM&amp;FDATE,0),3)," ")</f>
        <v xml:space="preserve"> </v>
      </c>
      <c r="BK249" s="178" t="str">
        <f t="array" ref="BK249">IFERROR(INDEX(FDONN,MATCH($BJ$4&amp;$E249,FNOM&amp;FDATE,0),4)," ")</f>
        <v xml:space="preserve"> </v>
      </c>
      <c r="BL249" s="187">
        <f t="shared" si="545"/>
        <v>0</v>
      </c>
      <c r="BM249" s="188">
        <f t="shared" si="575"/>
        <v>0</v>
      </c>
      <c r="BN249" s="176" t="str">
        <f t="array" ref="BN249">IFERROR(INDEX(FDONN,MATCH($BN$4&amp;$E249,FNOM&amp;FDATE,0),3)," ")</f>
        <v xml:space="preserve"> </v>
      </c>
      <c r="BO249" s="178" t="str">
        <f t="array" ref="BO249">IFERROR(INDEX(FDONN,MATCH($BN$4&amp;$E249,FNOM&amp;FDATE,0),4)," ")</f>
        <v xml:space="preserve"> </v>
      </c>
      <c r="BP249" s="187">
        <f t="shared" si="546"/>
        <v>0</v>
      </c>
      <c r="BQ249" s="188">
        <f t="shared" si="576"/>
        <v>0</v>
      </c>
      <c r="BR249" s="176" t="str">
        <f t="array" ref="BR249">IFERROR(INDEX(FDONN,MATCH($BR$4&amp;$E249,FNOM&amp;FDATE,0),3)," ")</f>
        <v xml:space="preserve"> </v>
      </c>
      <c r="BS249" s="178" t="str">
        <f t="array" ref="BS249">IFERROR(INDEX(FDONN,MATCH($BR$4&amp;$E249,FNOM&amp;FDATE,0),4)," ")</f>
        <v xml:space="preserve"> </v>
      </c>
      <c r="BT249" s="187">
        <f t="shared" si="547"/>
        <v>0</v>
      </c>
      <c r="BU249" s="188">
        <f t="shared" si="577"/>
        <v>0</v>
      </c>
      <c r="BV249" s="176" t="str">
        <f t="array" ref="BV249">IFERROR(INDEX(FDONN,MATCH($BV$4&amp;$E249,FNOM&amp;FDATE,0),3)," ")</f>
        <v xml:space="preserve"> </v>
      </c>
      <c r="BW249" s="178" t="str">
        <f t="array" ref="BW249">IFERROR(INDEX(FDONN,MATCH($BV$4&amp;$E249,FNOM&amp;FDATE,0),4)," ")</f>
        <v xml:space="preserve"> </v>
      </c>
      <c r="BX249" s="187">
        <f t="shared" si="548"/>
        <v>0</v>
      </c>
      <c r="BY249" s="188">
        <f t="shared" si="578"/>
        <v>0</v>
      </c>
      <c r="BZ249" s="176" t="str">
        <f t="array" ref="BZ249">IFERROR(INDEX(FDONN,MATCH($BZ$4&amp;$E249,FNOM&amp;FDATE,0),3)," ")</f>
        <v xml:space="preserve"> </v>
      </c>
      <c r="CA249" s="178" t="str">
        <f t="array" ref="CA249">IFERROR(INDEX(FDONN,MATCH($BZ$4&amp;$E249,FNOM&amp;FDATE,0),4)," ")</f>
        <v xml:space="preserve"> </v>
      </c>
      <c r="CB249" s="187">
        <f t="shared" si="549"/>
        <v>0</v>
      </c>
      <c r="CC249" s="188">
        <f t="shared" si="579"/>
        <v>0</v>
      </c>
      <c r="CD249" s="176" t="str">
        <f t="array" ref="CD249">IFERROR(INDEX(FDONN,MATCH($CD$4&amp;$E249,FNOM&amp;FDATE,0),3)," ")</f>
        <v xml:space="preserve"> </v>
      </c>
      <c r="CE249" s="178" t="str">
        <f t="array" ref="CE249">IFERROR(INDEX(FDONN,MATCH($CD$4&amp;$E249,FNOM&amp;FDATE,0),4)," ")</f>
        <v xml:space="preserve"> </v>
      </c>
      <c r="CF249" s="187">
        <f t="shared" si="550"/>
        <v>0</v>
      </c>
      <c r="CG249" s="188">
        <f t="shared" si="580"/>
        <v>0</v>
      </c>
      <c r="CH249" s="176" t="str">
        <f t="array" ref="CH249">IFERROR(INDEX(FDONN,MATCH($CH$4&amp;$E249,FNOM&amp;FDATE,0),3)," ")</f>
        <v xml:space="preserve"> </v>
      </c>
      <c r="CI249" s="178" t="str">
        <f t="array" ref="CI249">IFERROR(INDEX(FDONN,MATCH($CH$4&amp;$E249,FNOM&amp;FDATE,0),4)," ")</f>
        <v xml:space="preserve"> </v>
      </c>
      <c r="CJ249" s="187">
        <f t="shared" si="551"/>
        <v>0</v>
      </c>
      <c r="CK249" s="188">
        <f t="shared" si="581"/>
        <v>0</v>
      </c>
      <c r="CL249" s="176" t="str">
        <f t="array" ref="CL249">IFERROR(INDEX(FDONN,MATCH($CL$4&amp;$E249,FNOM&amp;FDATE,0),3)," ")</f>
        <v xml:space="preserve"> </v>
      </c>
      <c r="CM249" s="178" t="str">
        <f t="array" ref="CM249">IFERROR(INDEX(FDONN,MATCH($CL$4&amp;$E249,FNOM&amp;FDATE,0),4)," ")</f>
        <v xml:space="preserve"> </v>
      </c>
      <c r="CN249" s="187">
        <f t="shared" si="552"/>
        <v>0</v>
      </c>
      <c r="CO249" s="188">
        <f t="shared" si="582"/>
        <v>0</v>
      </c>
      <c r="CP249" s="176" t="str">
        <f t="array" ref="CP249">IFERROR(INDEX(FDONN,MATCH($CP$4&amp;$E249,FNOM&amp;FDATE,0),3)," ")</f>
        <v xml:space="preserve"> </v>
      </c>
      <c r="CQ249" s="178" t="str">
        <f t="array" ref="CQ249">IFERROR(INDEX(FDONN,MATCH($CP$4&amp;$E249,FNOM&amp;FDATE,0),4)," ")</f>
        <v xml:space="preserve"> </v>
      </c>
      <c r="CR249" s="187">
        <f t="shared" si="553"/>
        <v>0</v>
      </c>
      <c r="CS249" s="188">
        <f t="shared" si="583"/>
        <v>0</v>
      </c>
      <c r="CT249" s="176" t="str">
        <f t="array" ref="CT249">IFERROR(INDEX(FDONN,MATCH($CT$4&amp;$E249,FNOM&amp;FDATE,0),3)," ")</f>
        <v xml:space="preserve"> </v>
      </c>
      <c r="CU249" s="178" t="str">
        <f t="array" ref="CU249">IFERROR(INDEX(FDONN,MATCH($CT$4&amp;$E249,FNOM&amp;FDATE,0),4)," ")</f>
        <v xml:space="preserve"> </v>
      </c>
      <c r="CV249" s="187">
        <f t="shared" si="554"/>
        <v>0</v>
      </c>
      <c r="CW249" s="188">
        <f t="shared" si="584"/>
        <v>0</v>
      </c>
      <c r="CX249" s="176" t="str">
        <f t="array" ref="CX249">IFERROR(INDEX(FDONN,MATCH($CX$4&amp;$E249,FNOM&amp;FDATE,0),3)," ")</f>
        <v xml:space="preserve"> </v>
      </c>
      <c r="CY249" s="178" t="str">
        <f t="array" ref="CY249">IFERROR(INDEX(FDONN,MATCH($CX$4&amp;$E249,FNOM&amp;FDATE,0),4)," ")</f>
        <v xml:space="preserve"> </v>
      </c>
      <c r="CZ249" s="187">
        <f t="shared" si="555"/>
        <v>0</v>
      </c>
      <c r="DA249" s="188">
        <f t="shared" si="585"/>
        <v>0</v>
      </c>
      <c r="DB249" s="176" t="str">
        <f t="array" ref="DB249">IFERROR(INDEX(FDONN,MATCH($DB$4&amp;$E249,FNOM&amp;FDATE,0),3)," ")</f>
        <v xml:space="preserve"> </v>
      </c>
      <c r="DC249" s="178" t="str">
        <f t="array" ref="DC249">IFERROR(INDEX(FDONN,MATCH($DB$4&amp;$E249,FNOM&amp;FDATE,0),4)," ")</f>
        <v xml:space="preserve"> </v>
      </c>
      <c r="DD249" s="187">
        <f t="shared" si="556"/>
        <v>0</v>
      </c>
      <c r="DE249" s="188">
        <f t="shared" si="586"/>
        <v>0</v>
      </c>
      <c r="DF249" s="176" t="str">
        <f t="array" ref="DF249">IFERROR(INDEX(FDONN,MATCH($DF$4&amp;$E249,FNOM&amp;FDATE,0),3)," ")</f>
        <v xml:space="preserve"> </v>
      </c>
      <c r="DG249" s="178" t="str">
        <f t="array" ref="DG249">IFERROR(INDEX(FDONN,MATCH($DF$4&amp;$E249,FNOM&amp;FDATE,0),4)," ")</f>
        <v xml:space="preserve"> </v>
      </c>
      <c r="DH249" s="187">
        <f t="shared" si="557"/>
        <v>0</v>
      </c>
      <c r="DI249" s="188">
        <f t="shared" si="587"/>
        <v>0</v>
      </c>
      <c r="DJ249" s="176" t="str">
        <f t="array" ref="DJ249">IFERROR(INDEX(FDONN,MATCH($DJ$4&amp;$E249,FNOM&amp;FDATE,0),3)," ")</f>
        <v xml:space="preserve"> </v>
      </c>
      <c r="DK249" s="178" t="str">
        <f t="array" ref="DK249">IFERROR(INDEX(FDONN,MATCH($DJ$4&amp;$E249,FNOM&amp;FDATE,0),4)," ")</f>
        <v xml:space="preserve"> </v>
      </c>
      <c r="DL249" s="187">
        <f t="shared" si="558"/>
        <v>0</v>
      </c>
      <c r="DM249" s="188">
        <f t="shared" si="588"/>
        <v>0</v>
      </c>
      <c r="DN249" s="194" t="str">
        <f t="array" ref="DN249">IFERROR(INDEX(FDONN,MATCH($DN$4&amp;$E249,FNOM&amp;FDATE,0),3)," ")</f>
        <v xml:space="preserve"> </v>
      </c>
      <c r="DO249" s="178" t="str">
        <f t="array" ref="DO249">IFERROR(INDEX(FDONN,MATCH($DN$4&amp;$E249,FNOM&amp;FDATE,0),4)," ")</f>
        <v xml:space="preserve"> </v>
      </c>
      <c r="DP249" s="187">
        <f t="shared" si="559"/>
        <v>0</v>
      </c>
      <c r="DQ249" s="188">
        <f t="shared" si="589"/>
        <v>0</v>
      </c>
    </row>
    <row r="250" spans="1:121" ht="16.5" thickBot="1" x14ac:dyDescent="0.3">
      <c r="A250" s="97"/>
      <c r="B250" s="95">
        <f t="shared" si="525"/>
        <v>1</v>
      </c>
      <c r="C250" s="95">
        <f t="shared" si="526"/>
        <v>36</v>
      </c>
      <c r="D250" s="95">
        <f t="shared" si="527"/>
        <v>9</v>
      </c>
      <c r="E250" s="156">
        <f t="shared" si="530"/>
        <v>43710</v>
      </c>
      <c r="F250" s="176" t="str">
        <f t="array" ref="F250">IFERROR(INDEX(Etat!A:C,MATCH('2019'!$F$4:$I$4&amp;'2019'!$E250,FNOM&amp;FDATE,0),3)," ")</f>
        <v xml:space="preserve"> </v>
      </c>
      <c r="G250" s="178" t="str">
        <f t="array" ref="G250">IFERROR(INDEX(Etat!A:D,MATCH('2019'!$F$4:$I$4&amp;'2019'!$E250,FNOM&amp;FDATE,0),4)," ")</f>
        <v xml:space="preserve"> </v>
      </c>
      <c r="H250" s="187">
        <f t="shared" si="531"/>
        <v>0</v>
      </c>
      <c r="I250" s="188">
        <f>H250</f>
        <v>0</v>
      </c>
      <c r="J250" s="176" t="str">
        <f t="array" ref="J250">IFERROR(INDEX(FDONN,MATCH($J$4&amp;$E250,FNOM&amp;FDATE,0),3)," ")</f>
        <v xml:space="preserve"> </v>
      </c>
      <c r="K250" s="178" t="str">
        <f t="array" ref="K250">IFERROR(INDEX(FDONN,MATCH($J$4&amp;$E250,FNOM&amp;FDATE,0),4)," ")</f>
        <v xml:space="preserve"> </v>
      </c>
      <c r="L250" s="187">
        <f t="shared" si="532"/>
        <v>0</v>
      </c>
      <c r="M250" s="188">
        <f>L250</f>
        <v>0</v>
      </c>
      <c r="N250" s="176" t="str">
        <f t="array" ref="N250">IFERROR(INDEX(FDONN,MATCH($N$4&amp;$E250,FNOM&amp;FDATE,0),3)," ")</f>
        <v xml:space="preserve"> </v>
      </c>
      <c r="O250" s="178" t="str">
        <f t="array" ref="O250">IFERROR(INDEX(FDONN,MATCH($N$4&amp;$E250,FNOM&amp;FDATE,0),4)," ")</f>
        <v xml:space="preserve"> </v>
      </c>
      <c r="P250" s="187">
        <f t="shared" si="533"/>
        <v>0</v>
      </c>
      <c r="Q250" s="188">
        <f>P250</f>
        <v>0</v>
      </c>
      <c r="R250" s="176" t="str">
        <f t="array" ref="R250">IFERROR(INDEX(FDONN,MATCH($R$4&amp;$E250,FNOM&amp;FDATE,0),3)," ")</f>
        <v xml:space="preserve"> </v>
      </c>
      <c r="S250" s="178" t="str">
        <f t="array" ref="S250">IFERROR(INDEX(FDONN,MATCH($R$4&amp;$E250,FNOM&amp;FDATE,0),4)," ")</f>
        <v xml:space="preserve"> </v>
      </c>
      <c r="T250" s="187">
        <f t="shared" si="534"/>
        <v>0</v>
      </c>
      <c r="U250" s="188">
        <f>T250</f>
        <v>0</v>
      </c>
      <c r="V250" s="176" t="str">
        <f t="array" ref="V250">IFERROR(INDEX(FDONN,MATCH($V$4&amp;$E250,FNOM&amp;FDATE,0),3)," ")</f>
        <v xml:space="preserve"> </v>
      </c>
      <c r="W250" s="178" t="str">
        <f t="array" ref="W250">IFERROR(INDEX(FDONN,MATCH($V$4&amp;$E250,FNOM&amp;FDATE,0),4)," ")</f>
        <v xml:space="preserve"> </v>
      </c>
      <c r="X250" s="187">
        <f t="shared" si="535"/>
        <v>0</v>
      </c>
      <c r="Y250" s="188">
        <f>X250</f>
        <v>0</v>
      </c>
      <c r="Z250" s="176" t="str">
        <f t="array" ref="Z250">IFERROR(INDEX(FDONN,MATCH($Z$4&amp;$E250,FNOM&amp;FDATE,0),3)," ")</f>
        <v xml:space="preserve"> </v>
      </c>
      <c r="AA250" s="178" t="str">
        <f t="array" ref="AA250">IFERROR(INDEX(FDONN,MATCH($Z$4&amp;$E250,FNOM&amp;FDATE,0),4)," ")</f>
        <v xml:space="preserve"> </v>
      </c>
      <c r="AB250" s="187">
        <f t="shared" si="536"/>
        <v>0</v>
      </c>
      <c r="AC250" s="188">
        <f>AB250</f>
        <v>0</v>
      </c>
      <c r="AD250" s="176" t="str">
        <f t="shared" si="528"/>
        <v xml:space="preserve"> </v>
      </c>
      <c r="AE250" s="178" t="str">
        <f t="shared" si="529"/>
        <v xml:space="preserve"> </v>
      </c>
      <c r="AF250" s="187">
        <f t="shared" si="537"/>
        <v>0</v>
      </c>
      <c r="AG250" s="188">
        <f>AF250</f>
        <v>0</v>
      </c>
      <c r="AH250" s="176" t="str">
        <f t="array" ref="AH250">IFERROR(INDEX(FDONN,MATCH($AH$4&amp;$E250,FNOM&amp;FDATE,0),3)," ")</f>
        <v xml:space="preserve"> </v>
      </c>
      <c r="AI250" s="178" t="str">
        <f t="array" ref="AI250">IFERROR(INDEX(FDONN,MATCH($AH$4&amp;$E250,FNOM&amp;FDATE,0),4)," ")</f>
        <v xml:space="preserve"> </v>
      </c>
      <c r="AJ250" s="187">
        <f t="shared" si="538"/>
        <v>0</v>
      </c>
      <c r="AK250" s="188">
        <f>AJ250</f>
        <v>0</v>
      </c>
      <c r="AL250" s="176" t="str">
        <f t="array" ref="AL250">IFERROR(INDEX(FDONN,MATCH($AL$4&amp;$E250,FNOM&amp;FDATE,0),3)," ")</f>
        <v xml:space="preserve"> </v>
      </c>
      <c r="AM250" s="178" t="str">
        <f t="array" ref="AM250">IFERROR(INDEX(FDONN,MATCH($AL$4&amp;$E250,FNOM&amp;FDATE,0),4)," ")</f>
        <v xml:space="preserve"> </v>
      </c>
      <c r="AN250" s="187">
        <f t="shared" si="539"/>
        <v>0</v>
      </c>
      <c r="AO250" s="188">
        <f>AN250</f>
        <v>0</v>
      </c>
      <c r="AP250" s="176" t="str">
        <f t="array" ref="AP250">IFERROR(INDEX(FDONN,MATCH($AP$4&amp;$E250,FNOM&amp;FDATE,0),3)," ")</f>
        <v xml:space="preserve"> </v>
      </c>
      <c r="AQ250" s="178" t="str">
        <f t="array" ref="AQ250">IFERROR(INDEX(FDONN,MATCH($AP$4&amp;$E250,FNOM&amp;FDATE,0),4)," ")</f>
        <v xml:space="preserve"> </v>
      </c>
      <c r="AR250" s="187">
        <f t="shared" si="540"/>
        <v>0</v>
      </c>
      <c r="AS250" s="188">
        <f>AR250</f>
        <v>0</v>
      </c>
      <c r="AT250" s="176" t="str">
        <f t="array" ref="AT250">IFERROR(INDEX(FDONN,MATCH($AT$4&amp;$E250,FNOM&amp;FDATE,0),3)," ")</f>
        <v xml:space="preserve"> </v>
      </c>
      <c r="AU250" s="178" t="str">
        <f t="array" ref="AU250">IFERROR(INDEX(FDONN,MATCH($AT$4&amp;$E250,FNOM&amp;FDATE,0),4)," ")</f>
        <v xml:space="preserve"> </v>
      </c>
      <c r="AV250" s="187">
        <f t="shared" si="541"/>
        <v>0</v>
      </c>
      <c r="AW250" s="188">
        <f>AV250</f>
        <v>0</v>
      </c>
      <c r="AX250" s="176" t="str">
        <f t="array" ref="AX250">IFERROR(INDEX(FDONN,MATCH($AX$4&amp;$E250,FNOM&amp;FDATE,0),3)," ")</f>
        <v xml:space="preserve"> </v>
      </c>
      <c r="AY250" s="178" t="str">
        <f t="array" ref="AY250">IFERROR(INDEX(FDONN,MATCH($AX$4&amp;$E250,FNOM&amp;FDATE,0),4)," ")</f>
        <v xml:space="preserve"> </v>
      </c>
      <c r="AZ250" s="187">
        <f t="shared" si="542"/>
        <v>0</v>
      </c>
      <c r="BA250" s="188">
        <f>AZ250</f>
        <v>0</v>
      </c>
      <c r="BB250" s="176" t="str">
        <f t="array" ref="BB250">IFERROR(INDEX(FDONN,MATCH($BB$4&amp;$E250,FNOM&amp;FDATE,0),3)," ")</f>
        <v xml:space="preserve"> </v>
      </c>
      <c r="BC250" s="178" t="str">
        <f t="array" ref="BC250">IFERROR(INDEX(FDONN,MATCH($BB$4&amp;$E250,FNOM&amp;FDATE,0),4)," ")</f>
        <v xml:space="preserve"> </v>
      </c>
      <c r="BD250" s="187">
        <f t="shared" si="543"/>
        <v>0</v>
      </c>
      <c r="BE250" s="188">
        <f>BD250</f>
        <v>0</v>
      </c>
      <c r="BF250" s="176" t="str">
        <f t="array" ref="BF250">IFERROR(INDEX(FDONN,MATCH($BF$4&amp;$E250,FNOM&amp;FDATE,0),3)," ")</f>
        <v xml:space="preserve"> </v>
      </c>
      <c r="BG250" s="178" t="str">
        <f t="array" ref="BG250">IFERROR(INDEX(FDONN,MATCH($BF$4&amp;$E250,FNOM&amp;FDATE,0),4)," ")</f>
        <v xml:space="preserve"> </v>
      </c>
      <c r="BH250" s="187">
        <f t="shared" si="544"/>
        <v>0</v>
      </c>
      <c r="BI250" s="188">
        <f>BH250</f>
        <v>0</v>
      </c>
      <c r="BJ250" s="176" t="str">
        <f t="array" ref="BJ250">IFERROR(INDEX(FDONN,MATCH($BJ$4&amp;$E250,FNOM&amp;FDATE,0),3)," ")</f>
        <v xml:space="preserve"> </v>
      </c>
      <c r="BK250" s="178" t="str">
        <f t="array" ref="BK250">IFERROR(INDEX(FDONN,MATCH($BJ$4&amp;$E250,FNOM&amp;FDATE,0),4)," ")</f>
        <v xml:space="preserve"> </v>
      </c>
      <c r="BL250" s="187">
        <f t="shared" si="545"/>
        <v>0</v>
      </c>
      <c r="BM250" s="188">
        <f>BL250</f>
        <v>0</v>
      </c>
      <c r="BN250" s="176" t="str">
        <f t="array" ref="BN250">IFERROR(INDEX(FDONN,MATCH($BN$4&amp;$E250,FNOM&amp;FDATE,0),3)," ")</f>
        <v xml:space="preserve"> </v>
      </c>
      <c r="BO250" s="178" t="str">
        <f t="array" ref="BO250">IFERROR(INDEX(FDONN,MATCH($BN$4&amp;$E250,FNOM&amp;FDATE,0),4)," ")</f>
        <v xml:space="preserve"> </v>
      </c>
      <c r="BP250" s="187">
        <f t="shared" si="546"/>
        <v>0</v>
      </c>
      <c r="BQ250" s="188">
        <f>BP250</f>
        <v>0</v>
      </c>
      <c r="BR250" s="176" t="str">
        <f t="array" ref="BR250">IFERROR(INDEX(FDONN,MATCH($BR$4&amp;$E250,FNOM&amp;FDATE,0),3)," ")</f>
        <v xml:space="preserve"> </v>
      </c>
      <c r="BS250" s="178" t="str">
        <f t="array" ref="BS250">IFERROR(INDEX(FDONN,MATCH($BR$4&amp;$E250,FNOM&amp;FDATE,0),4)," ")</f>
        <v xml:space="preserve"> </v>
      </c>
      <c r="BT250" s="187">
        <f t="shared" si="547"/>
        <v>0</v>
      </c>
      <c r="BU250" s="188">
        <f>BT250</f>
        <v>0</v>
      </c>
      <c r="BV250" s="176" t="str">
        <f t="array" ref="BV250">IFERROR(INDEX(FDONN,MATCH($BV$4&amp;$E250,FNOM&amp;FDATE,0),3)," ")</f>
        <v xml:space="preserve"> </v>
      </c>
      <c r="BW250" s="178" t="str">
        <f t="array" ref="BW250">IFERROR(INDEX(FDONN,MATCH($BV$4&amp;$E250,FNOM&amp;FDATE,0),4)," ")</f>
        <v xml:space="preserve"> </v>
      </c>
      <c r="BX250" s="187">
        <f t="shared" si="548"/>
        <v>0</v>
      </c>
      <c r="BY250" s="188">
        <f>BX250</f>
        <v>0</v>
      </c>
      <c r="BZ250" s="176" t="str">
        <f t="array" ref="BZ250">IFERROR(INDEX(FDONN,MATCH($BZ$4&amp;$E250,FNOM&amp;FDATE,0),3)," ")</f>
        <v xml:space="preserve"> </v>
      </c>
      <c r="CA250" s="178" t="str">
        <f t="array" ref="CA250">IFERROR(INDEX(FDONN,MATCH($BZ$4&amp;$E250,FNOM&amp;FDATE,0),4)," ")</f>
        <v xml:space="preserve"> </v>
      </c>
      <c r="CB250" s="187">
        <f t="shared" si="549"/>
        <v>0</v>
      </c>
      <c r="CC250" s="188">
        <f>CB250</f>
        <v>0</v>
      </c>
      <c r="CD250" s="176" t="str">
        <f t="array" ref="CD250">IFERROR(INDEX(FDONN,MATCH($CD$4&amp;$E250,FNOM&amp;FDATE,0),3)," ")</f>
        <v xml:space="preserve"> </v>
      </c>
      <c r="CE250" s="178" t="str">
        <f t="array" ref="CE250">IFERROR(INDEX(FDONN,MATCH($CD$4&amp;$E250,FNOM&amp;FDATE,0),4)," ")</f>
        <v xml:space="preserve"> </v>
      </c>
      <c r="CF250" s="187">
        <f t="shared" si="550"/>
        <v>0</v>
      </c>
      <c r="CG250" s="188">
        <f>CF250</f>
        <v>0</v>
      </c>
      <c r="CH250" s="176" t="str">
        <f t="array" ref="CH250">IFERROR(INDEX(FDONN,MATCH($CH$4&amp;$E250,FNOM&amp;FDATE,0),3)," ")</f>
        <v xml:space="preserve"> </v>
      </c>
      <c r="CI250" s="178" t="str">
        <f t="array" ref="CI250">IFERROR(INDEX(FDONN,MATCH($CH$4&amp;$E250,FNOM&amp;FDATE,0),4)," ")</f>
        <v xml:space="preserve"> </v>
      </c>
      <c r="CJ250" s="187">
        <f t="shared" si="551"/>
        <v>0</v>
      </c>
      <c r="CK250" s="188">
        <f>CJ250</f>
        <v>0</v>
      </c>
      <c r="CL250" s="176" t="str">
        <f t="array" ref="CL250">IFERROR(INDEX(FDONN,MATCH($CL$4&amp;$E250,FNOM&amp;FDATE,0),3)," ")</f>
        <v xml:space="preserve"> </v>
      </c>
      <c r="CM250" s="178" t="str">
        <f t="array" ref="CM250">IFERROR(INDEX(FDONN,MATCH($CL$4&amp;$E250,FNOM&amp;FDATE,0),4)," ")</f>
        <v xml:space="preserve"> </v>
      </c>
      <c r="CN250" s="187">
        <f t="shared" si="552"/>
        <v>0</v>
      </c>
      <c r="CO250" s="188">
        <f>CN250</f>
        <v>0</v>
      </c>
      <c r="CP250" s="176" t="str">
        <f t="array" ref="CP250">IFERROR(INDEX(FDONN,MATCH($CP$4&amp;$E250,FNOM&amp;FDATE,0),3)," ")</f>
        <v xml:space="preserve"> </v>
      </c>
      <c r="CQ250" s="178" t="str">
        <f t="array" ref="CQ250">IFERROR(INDEX(FDONN,MATCH($CP$4&amp;$E250,FNOM&amp;FDATE,0),4)," ")</f>
        <v xml:space="preserve"> </v>
      </c>
      <c r="CR250" s="187">
        <f t="shared" si="553"/>
        <v>0</v>
      </c>
      <c r="CS250" s="188">
        <f>CR250</f>
        <v>0</v>
      </c>
      <c r="CT250" s="176" t="str">
        <f t="array" ref="CT250">IFERROR(INDEX(FDONN,MATCH($CT$4&amp;$E250,FNOM&amp;FDATE,0),3)," ")</f>
        <v xml:space="preserve"> </v>
      </c>
      <c r="CU250" s="178" t="str">
        <f t="array" ref="CU250">IFERROR(INDEX(FDONN,MATCH($CT$4&amp;$E250,FNOM&amp;FDATE,0),4)," ")</f>
        <v xml:space="preserve"> </v>
      </c>
      <c r="CV250" s="187">
        <f t="shared" si="554"/>
        <v>0</v>
      </c>
      <c r="CW250" s="188">
        <f>CV250</f>
        <v>0</v>
      </c>
      <c r="CX250" s="176" t="str">
        <f t="array" ref="CX250">IFERROR(INDEX(FDONN,MATCH($CX$4&amp;$E250,FNOM&amp;FDATE,0),3)," ")</f>
        <v xml:space="preserve"> </v>
      </c>
      <c r="CY250" s="178" t="str">
        <f t="array" ref="CY250">IFERROR(INDEX(FDONN,MATCH($CX$4&amp;$E250,FNOM&amp;FDATE,0),4)," ")</f>
        <v xml:space="preserve"> </v>
      </c>
      <c r="CZ250" s="187">
        <f t="shared" si="555"/>
        <v>0</v>
      </c>
      <c r="DA250" s="188">
        <f>CZ250</f>
        <v>0</v>
      </c>
      <c r="DB250" s="176" t="str">
        <f t="array" ref="DB250">IFERROR(INDEX(FDONN,MATCH($DB$4&amp;$E250,FNOM&amp;FDATE,0),3)," ")</f>
        <v xml:space="preserve"> </v>
      </c>
      <c r="DC250" s="178" t="str">
        <f t="array" ref="DC250">IFERROR(INDEX(FDONN,MATCH($DB$4&amp;$E250,FNOM&amp;FDATE,0),4)," ")</f>
        <v xml:space="preserve"> </v>
      </c>
      <c r="DD250" s="187">
        <f t="shared" si="556"/>
        <v>0</v>
      </c>
      <c r="DE250" s="188">
        <f>DD250</f>
        <v>0</v>
      </c>
      <c r="DF250" s="176" t="str">
        <f t="array" ref="DF250">IFERROR(INDEX(FDONN,MATCH($DF$4&amp;$E250,FNOM&amp;FDATE,0),3)," ")</f>
        <v xml:space="preserve"> </v>
      </c>
      <c r="DG250" s="178" t="str">
        <f t="array" ref="DG250">IFERROR(INDEX(FDONN,MATCH($DF$4&amp;$E250,FNOM&amp;FDATE,0),4)," ")</f>
        <v xml:space="preserve"> </v>
      </c>
      <c r="DH250" s="187">
        <f t="shared" si="557"/>
        <v>0</v>
      </c>
      <c r="DI250" s="188">
        <f>DH250</f>
        <v>0</v>
      </c>
      <c r="DJ250" s="176" t="str">
        <f t="array" ref="DJ250">IFERROR(INDEX(FDONN,MATCH($DJ$4&amp;$E250,FNOM&amp;FDATE,0),3)," ")</f>
        <v xml:space="preserve"> </v>
      </c>
      <c r="DK250" s="178" t="str">
        <f t="array" ref="DK250">IFERROR(INDEX(FDONN,MATCH($DJ$4&amp;$E250,FNOM&amp;FDATE,0),4)," ")</f>
        <v xml:space="preserve"> </v>
      </c>
      <c r="DL250" s="187">
        <f t="shared" si="558"/>
        <v>0</v>
      </c>
      <c r="DM250" s="188">
        <f>DL250</f>
        <v>0</v>
      </c>
      <c r="DN250" s="194" t="str">
        <f t="array" ref="DN250">IFERROR(INDEX(FDONN,MATCH($DN$4&amp;$E250,FNOM&amp;FDATE,0),3)," ")</f>
        <v xml:space="preserve"> </v>
      </c>
      <c r="DO250" s="178" t="str">
        <f t="array" ref="DO250">IFERROR(INDEX(FDONN,MATCH($DN$4&amp;$E250,FNOM&amp;FDATE,0),4)," ")</f>
        <v xml:space="preserve"> </v>
      </c>
      <c r="DP250" s="187">
        <f t="shared" si="559"/>
        <v>0</v>
      </c>
      <c r="DQ250" s="188">
        <f>DP250</f>
        <v>0</v>
      </c>
    </row>
    <row r="251" spans="1:121" ht="16.5" thickBot="1" x14ac:dyDescent="0.3">
      <c r="A251" s="97"/>
      <c r="B251" s="95">
        <f t="shared" si="525"/>
        <v>2</v>
      </c>
      <c r="C251" s="95">
        <f t="shared" si="526"/>
        <v>36</v>
      </c>
      <c r="D251" s="95">
        <f t="shared" si="527"/>
        <v>9</v>
      </c>
      <c r="E251" s="156">
        <f t="shared" si="530"/>
        <v>43711</v>
      </c>
      <c r="F251" s="176" t="str">
        <f t="array" ref="F251">IFERROR(INDEX(Etat!A:C,MATCH('2019'!$F$4:$I$4&amp;'2019'!$E251,FNOM&amp;FDATE,0),3)," ")</f>
        <v xml:space="preserve"> </v>
      </c>
      <c r="G251" s="178" t="str">
        <f t="array" ref="G251">IFERROR(INDEX(Etat!A:D,MATCH('2019'!$F$4:$I$4&amp;'2019'!$E251,FNOM&amp;FDATE,0),4)," ")</f>
        <v xml:space="preserve"> </v>
      </c>
      <c r="H251" s="187">
        <f t="shared" si="531"/>
        <v>0</v>
      </c>
      <c r="I251" s="188">
        <f t="shared" si="561"/>
        <v>0</v>
      </c>
      <c r="J251" s="176" t="str">
        <f t="array" ref="J251">IFERROR(INDEX(FDONN,MATCH($J$4&amp;$E251,FNOM&amp;FDATE,0),3)," ")</f>
        <v xml:space="preserve"> </v>
      </c>
      <c r="K251" s="178" t="str">
        <f t="array" ref="K251">IFERROR(INDEX(FDONN,MATCH($J$4&amp;$E251,FNOM&amp;FDATE,0),4)," ")</f>
        <v xml:space="preserve"> </v>
      </c>
      <c r="L251" s="187">
        <f t="shared" si="532"/>
        <v>0</v>
      </c>
      <c r="M251" s="188">
        <f t="shared" si="562"/>
        <v>0</v>
      </c>
      <c r="N251" s="176" t="str">
        <f t="array" ref="N251">IFERROR(INDEX(FDONN,MATCH($N$4&amp;$E251,FNOM&amp;FDATE,0),3)," ")</f>
        <v xml:space="preserve"> </v>
      </c>
      <c r="O251" s="178" t="str">
        <f t="array" ref="O251">IFERROR(INDEX(FDONN,MATCH($N$4&amp;$E251,FNOM&amp;FDATE,0),4)," ")</f>
        <v xml:space="preserve"> </v>
      </c>
      <c r="P251" s="187">
        <f t="shared" si="533"/>
        <v>0</v>
      </c>
      <c r="Q251" s="188">
        <f t="shared" si="563"/>
        <v>0</v>
      </c>
      <c r="R251" s="176" t="str">
        <f t="array" ref="R251">IFERROR(INDEX(FDONN,MATCH($R$4&amp;$E251,FNOM&amp;FDATE,0),3)," ")</f>
        <v xml:space="preserve"> </v>
      </c>
      <c r="S251" s="178" t="str">
        <f t="array" ref="S251">IFERROR(INDEX(FDONN,MATCH($R$4&amp;$E251,FNOM&amp;FDATE,0),4)," ")</f>
        <v xml:space="preserve"> </v>
      </c>
      <c r="T251" s="187">
        <f t="shared" si="534"/>
        <v>0</v>
      </c>
      <c r="U251" s="188">
        <f t="shared" si="564"/>
        <v>0</v>
      </c>
      <c r="V251" s="176" t="str">
        <f t="array" ref="V251">IFERROR(INDEX(FDONN,MATCH($V$4&amp;$E251,FNOM&amp;FDATE,0),3)," ")</f>
        <v xml:space="preserve"> </v>
      </c>
      <c r="W251" s="178" t="str">
        <f t="array" ref="W251">IFERROR(INDEX(FDONN,MATCH($V$4&amp;$E251,FNOM&amp;FDATE,0),4)," ")</f>
        <v xml:space="preserve"> </v>
      </c>
      <c r="X251" s="187">
        <f t="shared" si="535"/>
        <v>0</v>
      </c>
      <c r="Y251" s="188">
        <f t="shared" si="565"/>
        <v>0</v>
      </c>
      <c r="Z251" s="176" t="str">
        <f t="array" ref="Z251">IFERROR(INDEX(FDONN,MATCH($Z$4&amp;$E251,FNOM&amp;FDATE,0),3)," ")</f>
        <v xml:space="preserve"> </v>
      </c>
      <c r="AA251" s="178" t="str">
        <f t="array" ref="AA251">IFERROR(INDEX(FDONN,MATCH($Z$4&amp;$E251,FNOM&amp;FDATE,0),4)," ")</f>
        <v xml:space="preserve"> </v>
      </c>
      <c r="AB251" s="187">
        <f t="shared" si="536"/>
        <v>0</v>
      </c>
      <c r="AC251" s="188">
        <f t="shared" si="566"/>
        <v>0</v>
      </c>
      <c r="AD251" s="176" t="str">
        <f t="shared" si="528"/>
        <v xml:space="preserve"> </v>
      </c>
      <c r="AE251" s="178" t="str">
        <f t="shared" si="529"/>
        <v xml:space="preserve"> </v>
      </c>
      <c r="AF251" s="187">
        <f t="shared" si="537"/>
        <v>0</v>
      </c>
      <c r="AG251" s="188">
        <f t="shared" si="567"/>
        <v>0</v>
      </c>
      <c r="AH251" s="176" t="str">
        <f t="array" ref="AH251">IFERROR(INDEX(FDONN,MATCH($AH$4&amp;$E251,FNOM&amp;FDATE,0),3)," ")</f>
        <v xml:space="preserve"> </v>
      </c>
      <c r="AI251" s="178" t="str">
        <f t="array" ref="AI251">IFERROR(INDEX(FDONN,MATCH($AH$4&amp;$E251,FNOM&amp;FDATE,0),4)," ")</f>
        <v xml:space="preserve"> </v>
      </c>
      <c r="AJ251" s="187">
        <f t="shared" si="538"/>
        <v>0</v>
      </c>
      <c r="AK251" s="188">
        <f t="shared" si="568"/>
        <v>0</v>
      </c>
      <c r="AL251" s="176" t="str">
        <f t="array" ref="AL251">IFERROR(INDEX(FDONN,MATCH($AL$4&amp;$E251,FNOM&amp;FDATE,0),3)," ")</f>
        <v xml:space="preserve"> </v>
      </c>
      <c r="AM251" s="178" t="str">
        <f t="array" ref="AM251">IFERROR(INDEX(FDONN,MATCH($AL$4&amp;$E251,FNOM&amp;FDATE,0),4)," ")</f>
        <v xml:space="preserve"> </v>
      </c>
      <c r="AN251" s="187">
        <f t="shared" si="539"/>
        <v>0</v>
      </c>
      <c r="AO251" s="188">
        <f t="shared" si="569"/>
        <v>0</v>
      </c>
      <c r="AP251" s="176" t="str">
        <f t="array" ref="AP251">IFERROR(INDEX(FDONN,MATCH($AP$4&amp;$E251,FNOM&amp;FDATE,0),3)," ")</f>
        <v xml:space="preserve"> </v>
      </c>
      <c r="AQ251" s="178" t="str">
        <f t="array" ref="AQ251">IFERROR(INDEX(FDONN,MATCH($AP$4&amp;$E251,FNOM&amp;FDATE,0),4)," ")</f>
        <v xml:space="preserve"> </v>
      </c>
      <c r="AR251" s="187">
        <f t="shared" si="540"/>
        <v>0</v>
      </c>
      <c r="AS251" s="188">
        <f t="shared" si="570"/>
        <v>0</v>
      </c>
      <c r="AT251" s="176" t="str">
        <f t="array" ref="AT251">IFERROR(INDEX(FDONN,MATCH($AT$4&amp;$E251,FNOM&amp;FDATE,0),3)," ")</f>
        <v xml:space="preserve"> </v>
      </c>
      <c r="AU251" s="178" t="str">
        <f t="array" ref="AU251">IFERROR(INDEX(FDONN,MATCH($AT$4&amp;$E251,FNOM&amp;FDATE,0),4)," ")</f>
        <v xml:space="preserve"> </v>
      </c>
      <c r="AV251" s="187">
        <f t="shared" si="541"/>
        <v>0</v>
      </c>
      <c r="AW251" s="188">
        <f t="shared" si="571"/>
        <v>0</v>
      </c>
      <c r="AX251" s="176" t="str">
        <f t="array" ref="AX251">IFERROR(INDEX(FDONN,MATCH($AX$4&amp;$E251,FNOM&amp;FDATE,0),3)," ")</f>
        <v xml:space="preserve"> </v>
      </c>
      <c r="AY251" s="178" t="str">
        <f t="array" ref="AY251">IFERROR(INDEX(FDONN,MATCH($AX$4&amp;$E251,FNOM&amp;FDATE,0),4)," ")</f>
        <v xml:space="preserve"> </v>
      </c>
      <c r="AZ251" s="187">
        <f t="shared" si="542"/>
        <v>0</v>
      </c>
      <c r="BA251" s="188">
        <f t="shared" si="572"/>
        <v>0</v>
      </c>
      <c r="BB251" s="176" t="str">
        <f t="array" ref="BB251">IFERROR(INDEX(FDONN,MATCH($BB$4&amp;$E251,FNOM&amp;FDATE,0),3)," ")</f>
        <v xml:space="preserve"> </v>
      </c>
      <c r="BC251" s="178" t="str">
        <f t="array" ref="BC251">IFERROR(INDEX(FDONN,MATCH($BB$4&amp;$E251,FNOM&amp;FDATE,0),4)," ")</f>
        <v xml:space="preserve"> </v>
      </c>
      <c r="BD251" s="187">
        <f t="shared" si="543"/>
        <v>0</v>
      </c>
      <c r="BE251" s="188">
        <f t="shared" si="573"/>
        <v>0</v>
      </c>
      <c r="BF251" s="176" t="str">
        <f t="array" ref="BF251">IFERROR(INDEX(FDONN,MATCH($BF$4&amp;$E251,FNOM&amp;FDATE,0),3)," ")</f>
        <v xml:space="preserve"> </v>
      </c>
      <c r="BG251" s="178" t="str">
        <f t="array" ref="BG251">IFERROR(INDEX(FDONN,MATCH($BF$4&amp;$E251,FNOM&amp;FDATE,0),4)," ")</f>
        <v xml:space="preserve"> </v>
      </c>
      <c r="BH251" s="187">
        <f t="shared" si="544"/>
        <v>0</v>
      </c>
      <c r="BI251" s="188">
        <f t="shared" si="574"/>
        <v>0</v>
      </c>
      <c r="BJ251" s="176" t="str">
        <f t="array" ref="BJ251">IFERROR(INDEX(FDONN,MATCH($BJ$4&amp;$E251,FNOM&amp;FDATE,0),3)," ")</f>
        <v xml:space="preserve"> </v>
      </c>
      <c r="BK251" s="178" t="str">
        <f t="array" ref="BK251">IFERROR(INDEX(FDONN,MATCH($BJ$4&amp;$E251,FNOM&amp;FDATE,0),4)," ")</f>
        <v xml:space="preserve"> </v>
      </c>
      <c r="BL251" s="187">
        <f t="shared" si="545"/>
        <v>0</v>
      </c>
      <c r="BM251" s="188">
        <f t="shared" si="575"/>
        <v>0</v>
      </c>
      <c r="BN251" s="176" t="str">
        <f t="array" ref="BN251">IFERROR(INDEX(FDONN,MATCH($BN$4&amp;$E251,FNOM&amp;FDATE,0),3)," ")</f>
        <v xml:space="preserve"> </v>
      </c>
      <c r="BO251" s="178" t="str">
        <f t="array" ref="BO251">IFERROR(INDEX(FDONN,MATCH($BN$4&amp;$E251,FNOM&amp;FDATE,0),4)," ")</f>
        <v xml:space="preserve"> </v>
      </c>
      <c r="BP251" s="187">
        <f t="shared" si="546"/>
        <v>0</v>
      </c>
      <c r="BQ251" s="188">
        <f t="shared" si="576"/>
        <v>0</v>
      </c>
      <c r="BR251" s="176" t="str">
        <f t="array" ref="BR251">IFERROR(INDEX(FDONN,MATCH($BR$4&amp;$E251,FNOM&amp;FDATE,0),3)," ")</f>
        <v xml:space="preserve"> </v>
      </c>
      <c r="BS251" s="178" t="str">
        <f t="array" ref="BS251">IFERROR(INDEX(FDONN,MATCH($BR$4&amp;$E251,FNOM&amp;FDATE,0),4)," ")</f>
        <v xml:space="preserve"> </v>
      </c>
      <c r="BT251" s="187">
        <f t="shared" si="547"/>
        <v>0</v>
      </c>
      <c r="BU251" s="188">
        <f t="shared" si="577"/>
        <v>0</v>
      </c>
      <c r="BV251" s="176" t="str">
        <f t="array" ref="BV251">IFERROR(INDEX(FDONN,MATCH($BV$4&amp;$E251,FNOM&amp;FDATE,0),3)," ")</f>
        <v xml:space="preserve"> </v>
      </c>
      <c r="BW251" s="178" t="str">
        <f t="array" ref="BW251">IFERROR(INDEX(FDONN,MATCH($BV$4&amp;$E251,FNOM&amp;FDATE,0),4)," ")</f>
        <v xml:space="preserve"> </v>
      </c>
      <c r="BX251" s="187">
        <f t="shared" si="548"/>
        <v>0</v>
      </c>
      <c r="BY251" s="188">
        <f t="shared" si="578"/>
        <v>0</v>
      </c>
      <c r="BZ251" s="176" t="str">
        <f t="array" ref="BZ251">IFERROR(INDEX(FDONN,MATCH($BZ$4&amp;$E251,FNOM&amp;FDATE,0),3)," ")</f>
        <v xml:space="preserve"> </v>
      </c>
      <c r="CA251" s="178" t="str">
        <f t="array" ref="CA251">IFERROR(INDEX(FDONN,MATCH($BZ$4&amp;$E251,FNOM&amp;FDATE,0),4)," ")</f>
        <v xml:space="preserve"> </v>
      </c>
      <c r="CB251" s="187">
        <f t="shared" si="549"/>
        <v>0</v>
      </c>
      <c r="CC251" s="188">
        <f t="shared" si="579"/>
        <v>0</v>
      </c>
      <c r="CD251" s="176" t="str">
        <f t="array" ref="CD251">IFERROR(INDEX(FDONN,MATCH($CD$4&amp;$E251,FNOM&amp;FDATE,0),3)," ")</f>
        <v xml:space="preserve"> </v>
      </c>
      <c r="CE251" s="178" t="str">
        <f t="array" ref="CE251">IFERROR(INDEX(FDONN,MATCH($CD$4&amp;$E251,FNOM&amp;FDATE,0),4)," ")</f>
        <v xml:space="preserve"> </v>
      </c>
      <c r="CF251" s="187">
        <f t="shared" si="550"/>
        <v>0</v>
      </c>
      <c r="CG251" s="188">
        <f t="shared" si="580"/>
        <v>0</v>
      </c>
      <c r="CH251" s="176" t="str">
        <f t="array" ref="CH251">IFERROR(INDEX(FDONN,MATCH($CH$4&amp;$E251,FNOM&amp;FDATE,0),3)," ")</f>
        <v xml:space="preserve"> </v>
      </c>
      <c r="CI251" s="178" t="str">
        <f t="array" ref="CI251">IFERROR(INDEX(FDONN,MATCH($CH$4&amp;$E251,FNOM&amp;FDATE,0),4)," ")</f>
        <v xml:space="preserve"> </v>
      </c>
      <c r="CJ251" s="187">
        <f t="shared" si="551"/>
        <v>0</v>
      </c>
      <c r="CK251" s="188">
        <f t="shared" si="581"/>
        <v>0</v>
      </c>
      <c r="CL251" s="176" t="str">
        <f t="array" ref="CL251">IFERROR(INDEX(FDONN,MATCH($CL$4&amp;$E251,FNOM&amp;FDATE,0),3)," ")</f>
        <v xml:space="preserve"> </v>
      </c>
      <c r="CM251" s="178" t="str">
        <f t="array" ref="CM251">IFERROR(INDEX(FDONN,MATCH($CL$4&amp;$E251,FNOM&amp;FDATE,0),4)," ")</f>
        <v xml:space="preserve"> </v>
      </c>
      <c r="CN251" s="187">
        <f t="shared" si="552"/>
        <v>0</v>
      </c>
      <c r="CO251" s="188">
        <f t="shared" si="582"/>
        <v>0</v>
      </c>
      <c r="CP251" s="176" t="str">
        <f t="array" ref="CP251">IFERROR(INDEX(FDONN,MATCH($CP$4&amp;$E251,FNOM&amp;FDATE,0),3)," ")</f>
        <v xml:space="preserve"> </v>
      </c>
      <c r="CQ251" s="178" t="str">
        <f t="array" ref="CQ251">IFERROR(INDEX(FDONN,MATCH($CP$4&amp;$E251,FNOM&amp;FDATE,0),4)," ")</f>
        <v xml:space="preserve"> </v>
      </c>
      <c r="CR251" s="187">
        <f t="shared" si="553"/>
        <v>0</v>
      </c>
      <c r="CS251" s="188">
        <f t="shared" si="583"/>
        <v>0</v>
      </c>
      <c r="CT251" s="176" t="str">
        <f t="array" ref="CT251">IFERROR(INDEX(FDONN,MATCH($CT$4&amp;$E251,FNOM&amp;FDATE,0),3)," ")</f>
        <v xml:space="preserve"> </v>
      </c>
      <c r="CU251" s="178" t="str">
        <f t="array" ref="CU251">IFERROR(INDEX(FDONN,MATCH($CT$4&amp;$E251,FNOM&amp;FDATE,0),4)," ")</f>
        <v xml:space="preserve"> </v>
      </c>
      <c r="CV251" s="187">
        <f t="shared" si="554"/>
        <v>0</v>
      </c>
      <c r="CW251" s="188">
        <f t="shared" si="584"/>
        <v>0</v>
      </c>
      <c r="CX251" s="176" t="str">
        <f t="array" ref="CX251">IFERROR(INDEX(FDONN,MATCH($CX$4&amp;$E251,FNOM&amp;FDATE,0),3)," ")</f>
        <v xml:space="preserve"> </v>
      </c>
      <c r="CY251" s="178" t="str">
        <f t="array" ref="CY251">IFERROR(INDEX(FDONN,MATCH($CX$4&amp;$E251,FNOM&amp;FDATE,0),4)," ")</f>
        <v xml:space="preserve"> </v>
      </c>
      <c r="CZ251" s="187">
        <f t="shared" si="555"/>
        <v>0</v>
      </c>
      <c r="DA251" s="188">
        <f t="shared" si="585"/>
        <v>0</v>
      </c>
      <c r="DB251" s="176" t="str">
        <f t="array" ref="DB251">IFERROR(INDEX(FDONN,MATCH($DB$4&amp;$E251,FNOM&amp;FDATE,0),3)," ")</f>
        <v xml:space="preserve"> </v>
      </c>
      <c r="DC251" s="178" t="str">
        <f t="array" ref="DC251">IFERROR(INDEX(FDONN,MATCH($DB$4&amp;$E251,FNOM&amp;FDATE,0),4)," ")</f>
        <v xml:space="preserve"> </v>
      </c>
      <c r="DD251" s="187">
        <f t="shared" si="556"/>
        <v>0</v>
      </c>
      <c r="DE251" s="188">
        <f t="shared" si="586"/>
        <v>0</v>
      </c>
      <c r="DF251" s="176" t="str">
        <f t="array" ref="DF251">IFERROR(INDEX(FDONN,MATCH($DF$4&amp;$E251,FNOM&amp;FDATE,0),3)," ")</f>
        <v xml:space="preserve"> </v>
      </c>
      <c r="DG251" s="178" t="str">
        <f t="array" ref="DG251">IFERROR(INDEX(FDONN,MATCH($DF$4&amp;$E251,FNOM&amp;FDATE,0),4)," ")</f>
        <v xml:space="preserve"> </v>
      </c>
      <c r="DH251" s="187">
        <f t="shared" si="557"/>
        <v>0</v>
      </c>
      <c r="DI251" s="188">
        <f t="shared" si="587"/>
        <v>0</v>
      </c>
      <c r="DJ251" s="176" t="str">
        <f t="array" ref="DJ251">IFERROR(INDEX(FDONN,MATCH($DJ$4&amp;$E251,FNOM&amp;FDATE,0),3)," ")</f>
        <v xml:space="preserve"> </v>
      </c>
      <c r="DK251" s="178" t="str">
        <f t="array" ref="DK251">IFERROR(INDEX(FDONN,MATCH($DJ$4&amp;$E251,FNOM&amp;FDATE,0),4)," ")</f>
        <v xml:space="preserve"> </v>
      </c>
      <c r="DL251" s="187">
        <f t="shared" si="558"/>
        <v>0</v>
      </c>
      <c r="DM251" s="188">
        <f t="shared" si="588"/>
        <v>0</v>
      </c>
      <c r="DN251" s="194" t="str">
        <f t="array" ref="DN251">IFERROR(INDEX(FDONN,MATCH($DN$4&amp;$E251,FNOM&amp;FDATE,0),3)," ")</f>
        <v xml:space="preserve"> </v>
      </c>
      <c r="DO251" s="178" t="str">
        <f t="array" ref="DO251">IFERROR(INDEX(FDONN,MATCH($DN$4&amp;$E251,FNOM&amp;FDATE,0),4)," ")</f>
        <v xml:space="preserve"> </v>
      </c>
      <c r="DP251" s="187">
        <f t="shared" si="559"/>
        <v>0</v>
      </c>
      <c r="DQ251" s="188">
        <f t="shared" si="589"/>
        <v>0</v>
      </c>
    </row>
    <row r="252" spans="1:121" ht="16.5" thickBot="1" x14ac:dyDescent="0.3">
      <c r="A252" s="97"/>
      <c r="B252" s="95">
        <f t="shared" si="525"/>
        <v>3</v>
      </c>
      <c r="C252" s="95">
        <f t="shared" si="526"/>
        <v>36</v>
      </c>
      <c r="D252" s="95">
        <f t="shared" si="527"/>
        <v>9</v>
      </c>
      <c r="E252" s="156">
        <f t="shared" si="530"/>
        <v>43712</v>
      </c>
      <c r="F252" s="176" t="str">
        <f t="array" ref="F252">IFERROR(INDEX(Etat!A:C,MATCH('2019'!$F$4:$I$4&amp;'2019'!$E252,FNOM&amp;FDATE,0),3)," ")</f>
        <v xml:space="preserve"> </v>
      </c>
      <c r="G252" s="178" t="str">
        <f t="array" ref="G252">IFERROR(INDEX(Etat!A:D,MATCH('2019'!$F$4:$I$4&amp;'2019'!$E252,FNOM&amp;FDATE,0),4)," ")</f>
        <v xml:space="preserve"> </v>
      </c>
      <c r="H252" s="187">
        <f t="shared" si="531"/>
        <v>0</v>
      </c>
      <c r="I252" s="188">
        <f t="shared" ref="I252:I300" si="590">I251+H252</f>
        <v>0</v>
      </c>
      <c r="J252" s="176" t="str">
        <f t="array" ref="J252">IFERROR(INDEX(FDONN,MATCH($J$4&amp;$E252,FNOM&amp;FDATE,0),3)," ")</f>
        <v xml:space="preserve"> </v>
      </c>
      <c r="K252" s="178" t="str">
        <f t="array" ref="K252">IFERROR(INDEX(FDONN,MATCH($J$4&amp;$E252,FNOM&amp;FDATE,0),4)," ")</f>
        <v xml:space="preserve"> </v>
      </c>
      <c r="L252" s="187">
        <f t="shared" si="532"/>
        <v>0</v>
      </c>
      <c r="M252" s="188">
        <f t="shared" si="562"/>
        <v>0</v>
      </c>
      <c r="N252" s="176" t="str">
        <f t="array" ref="N252">IFERROR(INDEX(FDONN,MATCH($N$4&amp;$E252,FNOM&amp;FDATE,0),3)," ")</f>
        <v xml:space="preserve"> </v>
      </c>
      <c r="O252" s="178" t="str">
        <f t="array" ref="O252">IFERROR(INDEX(FDONN,MATCH($N$4&amp;$E252,FNOM&amp;FDATE,0),4)," ")</f>
        <v xml:space="preserve"> </v>
      </c>
      <c r="P252" s="187">
        <f t="shared" si="533"/>
        <v>0</v>
      </c>
      <c r="Q252" s="188">
        <f t="shared" si="563"/>
        <v>0</v>
      </c>
      <c r="R252" s="176" t="str">
        <f t="array" ref="R252">IFERROR(INDEX(FDONN,MATCH($R$4&amp;$E252,FNOM&amp;FDATE,0),3)," ")</f>
        <v xml:space="preserve"> </v>
      </c>
      <c r="S252" s="178" t="str">
        <f t="array" ref="S252">IFERROR(INDEX(FDONN,MATCH($R$4&amp;$E252,FNOM&amp;FDATE,0),4)," ")</f>
        <v xml:space="preserve"> </v>
      </c>
      <c r="T252" s="187">
        <f t="shared" si="534"/>
        <v>0</v>
      </c>
      <c r="U252" s="188">
        <f t="shared" si="564"/>
        <v>0</v>
      </c>
      <c r="V252" s="176" t="str">
        <f t="array" ref="V252">IFERROR(INDEX(FDONN,MATCH($V$4&amp;$E252,FNOM&amp;FDATE,0),3)," ")</f>
        <v xml:space="preserve"> </v>
      </c>
      <c r="W252" s="178" t="str">
        <f t="array" ref="W252">IFERROR(INDEX(FDONN,MATCH($V$4&amp;$E252,FNOM&amp;FDATE,0),4)," ")</f>
        <v xml:space="preserve"> </v>
      </c>
      <c r="X252" s="187">
        <f t="shared" si="535"/>
        <v>0</v>
      </c>
      <c r="Y252" s="188">
        <f t="shared" si="565"/>
        <v>0</v>
      </c>
      <c r="Z252" s="176" t="str">
        <f t="array" ref="Z252">IFERROR(INDEX(FDONN,MATCH($Z$4&amp;$E252,FNOM&amp;FDATE,0),3)," ")</f>
        <v xml:space="preserve"> </v>
      </c>
      <c r="AA252" s="178" t="str">
        <f t="array" ref="AA252">IFERROR(INDEX(FDONN,MATCH($Z$4&amp;$E252,FNOM&amp;FDATE,0),4)," ")</f>
        <v xml:space="preserve"> </v>
      </c>
      <c r="AB252" s="187">
        <f t="shared" si="536"/>
        <v>0</v>
      </c>
      <c r="AC252" s="188">
        <f t="shared" si="566"/>
        <v>0</v>
      </c>
      <c r="AD252" s="176" t="str">
        <f t="shared" si="528"/>
        <v xml:space="preserve"> </v>
      </c>
      <c r="AE252" s="178" t="str">
        <f t="shared" si="529"/>
        <v xml:space="preserve"> </v>
      </c>
      <c r="AF252" s="187">
        <f t="shared" si="537"/>
        <v>0</v>
      </c>
      <c r="AG252" s="188">
        <f t="shared" si="567"/>
        <v>0</v>
      </c>
      <c r="AH252" s="176" t="str">
        <f t="array" ref="AH252">IFERROR(INDEX(FDONN,MATCH($AH$4&amp;$E252,FNOM&amp;FDATE,0),3)," ")</f>
        <v xml:space="preserve"> </v>
      </c>
      <c r="AI252" s="178" t="str">
        <f t="array" ref="AI252">IFERROR(INDEX(FDONN,MATCH($AH$4&amp;$E252,FNOM&amp;FDATE,0),4)," ")</f>
        <v xml:space="preserve"> </v>
      </c>
      <c r="AJ252" s="187">
        <f t="shared" si="538"/>
        <v>0</v>
      </c>
      <c r="AK252" s="188">
        <f t="shared" si="568"/>
        <v>0</v>
      </c>
      <c r="AL252" s="176" t="str">
        <f t="array" ref="AL252">IFERROR(INDEX(FDONN,MATCH($AL$4&amp;$E252,FNOM&amp;FDATE,0),3)," ")</f>
        <v xml:space="preserve"> </v>
      </c>
      <c r="AM252" s="178" t="str">
        <f t="array" ref="AM252">IFERROR(INDEX(FDONN,MATCH($AL$4&amp;$E252,FNOM&amp;FDATE,0),4)," ")</f>
        <v xml:space="preserve"> </v>
      </c>
      <c r="AN252" s="187">
        <f t="shared" si="539"/>
        <v>0</v>
      </c>
      <c r="AO252" s="188">
        <f t="shared" si="569"/>
        <v>0</v>
      </c>
      <c r="AP252" s="176" t="str">
        <f t="array" ref="AP252">IFERROR(INDEX(FDONN,MATCH($AP$4&amp;$E252,FNOM&amp;FDATE,0),3)," ")</f>
        <v xml:space="preserve"> </v>
      </c>
      <c r="AQ252" s="178" t="str">
        <f t="array" ref="AQ252">IFERROR(INDEX(FDONN,MATCH($AP$4&amp;$E252,FNOM&amp;FDATE,0),4)," ")</f>
        <v xml:space="preserve"> </v>
      </c>
      <c r="AR252" s="187">
        <f t="shared" si="540"/>
        <v>0</v>
      </c>
      <c r="AS252" s="188">
        <f t="shared" si="570"/>
        <v>0</v>
      </c>
      <c r="AT252" s="176" t="str">
        <f t="array" ref="AT252">IFERROR(INDEX(FDONN,MATCH($AT$4&amp;$E252,FNOM&amp;FDATE,0),3)," ")</f>
        <v xml:space="preserve"> </v>
      </c>
      <c r="AU252" s="178" t="str">
        <f t="array" ref="AU252">IFERROR(INDEX(FDONN,MATCH($AT$4&amp;$E252,FNOM&amp;FDATE,0),4)," ")</f>
        <v xml:space="preserve"> </v>
      </c>
      <c r="AV252" s="187">
        <f t="shared" si="541"/>
        <v>0</v>
      </c>
      <c r="AW252" s="188">
        <f t="shared" si="571"/>
        <v>0</v>
      </c>
      <c r="AX252" s="176" t="str">
        <f t="array" ref="AX252">IFERROR(INDEX(FDONN,MATCH($AX$4&amp;$E252,FNOM&amp;FDATE,0),3)," ")</f>
        <v xml:space="preserve"> </v>
      </c>
      <c r="AY252" s="178" t="str">
        <f t="array" ref="AY252">IFERROR(INDEX(FDONN,MATCH($AX$4&amp;$E252,FNOM&amp;FDATE,0),4)," ")</f>
        <v xml:space="preserve"> </v>
      </c>
      <c r="AZ252" s="187">
        <f t="shared" si="542"/>
        <v>0</v>
      </c>
      <c r="BA252" s="188">
        <f t="shared" si="572"/>
        <v>0</v>
      </c>
      <c r="BB252" s="176" t="str">
        <f t="array" ref="BB252">IFERROR(INDEX(FDONN,MATCH($BB$4&amp;$E252,FNOM&amp;FDATE,0),3)," ")</f>
        <v xml:space="preserve"> </v>
      </c>
      <c r="BC252" s="178" t="str">
        <f t="array" ref="BC252">IFERROR(INDEX(FDONN,MATCH($BB$4&amp;$E252,FNOM&amp;FDATE,0),4)," ")</f>
        <v xml:space="preserve"> </v>
      </c>
      <c r="BD252" s="187">
        <f t="shared" si="543"/>
        <v>0</v>
      </c>
      <c r="BE252" s="188">
        <f t="shared" si="573"/>
        <v>0</v>
      </c>
      <c r="BF252" s="176" t="str">
        <f t="array" ref="BF252">IFERROR(INDEX(FDONN,MATCH($BF$4&amp;$E252,FNOM&amp;FDATE,0),3)," ")</f>
        <v xml:space="preserve"> </v>
      </c>
      <c r="BG252" s="178" t="str">
        <f t="array" ref="BG252">IFERROR(INDEX(FDONN,MATCH($BF$4&amp;$E252,FNOM&amp;FDATE,0),4)," ")</f>
        <v xml:space="preserve"> </v>
      </c>
      <c r="BH252" s="187">
        <f t="shared" si="544"/>
        <v>0</v>
      </c>
      <c r="BI252" s="188">
        <f t="shared" si="574"/>
        <v>0</v>
      </c>
      <c r="BJ252" s="176" t="str">
        <f t="array" ref="BJ252">IFERROR(INDEX(FDONN,MATCH($BJ$4&amp;$E252,FNOM&amp;FDATE,0),3)," ")</f>
        <v xml:space="preserve"> </v>
      </c>
      <c r="BK252" s="178" t="str">
        <f t="array" ref="BK252">IFERROR(INDEX(FDONN,MATCH($BJ$4&amp;$E252,FNOM&amp;FDATE,0),4)," ")</f>
        <v xml:space="preserve"> </v>
      </c>
      <c r="BL252" s="187">
        <f t="shared" si="545"/>
        <v>0</v>
      </c>
      <c r="BM252" s="188">
        <f t="shared" si="575"/>
        <v>0</v>
      </c>
      <c r="BN252" s="176" t="str">
        <f t="array" ref="BN252">IFERROR(INDEX(FDONN,MATCH($BN$4&amp;$E252,FNOM&amp;FDATE,0),3)," ")</f>
        <v xml:space="preserve"> </v>
      </c>
      <c r="BO252" s="178" t="str">
        <f t="array" ref="BO252">IFERROR(INDEX(FDONN,MATCH($BN$4&amp;$E252,FNOM&amp;FDATE,0),4)," ")</f>
        <v xml:space="preserve"> </v>
      </c>
      <c r="BP252" s="187">
        <f t="shared" si="546"/>
        <v>0</v>
      </c>
      <c r="BQ252" s="188">
        <f t="shared" si="576"/>
        <v>0</v>
      </c>
      <c r="BR252" s="176" t="str">
        <f t="array" ref="BR252">IFERROR(INDEX(FDONN,MATCH($BR$4&amp;$E252,FNOM&amp;FDATE,0),3)," ")</f>
        <v xml:space="preserve"> </v>
      </c>
      <c r="BS252" s="178" t="str">
        <f t="array" ref="BS252">IFERROR(INDEX(FDONN,MATCH($BR$4&amp;$E252,FNOM&amp;FDATE,0),4)," ")</f>
        <v xml:space="preserve"> </v>
      </c>
      <c r="BT252" s="187">
        <f t="shared" si="547"/>
        <v>0</v>
      </c>
      <c r="BU252" s="188">
        <f t="shared" si="577"/>
        <v>0</v>
      </c>
      <c r="BV252" s="176" t="str">
        <f t="array" ref="BV252">IFERROR(INDEX(FDONN,MATCH($BV$4&amp;$E252,FNOM&amp;FDATE,0),3)," ")</f>
        <v xml:space="preserve"> </v>
      </c>
      <c r="BW252" s="178" t="str">
        <f t="array" ref="BW252">IFERROR(INDEX(FDONN,MATCH($BV$4&amp;$E252,FNOM&amp;FDATE,0),4)," ")</f>
        <v xml:space="preserve"> </v>
      </c>
      <c r="BX252" s="187">
        <f t="shared" si="548"/>
        <v>0</v>
      </c>
      <c r="BY252" s="188">
        <f t="shared" si="578"/>
        <v>0</v>
      </c>
      <c r="BZ252" s="176" t="str">
        <f t="array" ref="BZ252">IFERROR(INDEX(FDONN,MATCH($BZ$4&amp;$E252,FNOM&amp;FDATE,0),3)," ")</f>
        <v xml:space="preserve"> </v>
      </c>
      <c r="CA252" s="178" t="str">
        <f t="array" ref="CA252">IFERROR(INDEX(FDONN,MATCH($BZ$4&amp;$E252,FNOM&amp;FDATE,0),4)," ")</f>
        <v xml:space="preserve"> </v>
      </c>
      <c r="CB252" s="187">
        <f t="shared" si="549"/>
        <v>0</v>
      </c>
      <c r="CC252" s="188">
        <f t="shared" si="579"/>
        <v>0</v>
      </c>
      <c r="CD252" s="176" t="str">
        <f t="array" ref="CD252">IFERROR(INDEX(FDONN,MATCH($CD$4&amp;$E252,FNOM&amp;FDATE,0),3)," ")</f>
        <v xml:space="preserve"> </v>
      </c>
      <c r="CE252" s="178" t="str">
        <f t="array" ref="CE252">IFERROR(INDEX(FDONN,MATCH($CD$4&amp;$E252,FNOM&amp;FDATE,0),4)," ")</f>
        <v xml:space="preserve"> </v>
      </c>
      <c r="CF252" s="187">
        <f t="shared" si="550"/>
        <v>0</v>
      </c>
      <c r="CG252" s="188">
        <f t="shared" si="580"/>
        <v>0</v>
      </c>
      <c r="CH252" s="176" t="str">
        <f t="array" ref="CH252">IFERROR(INDEX(FDONN,MATCH($CH$4&amp;$E252,FNOM&amp;FDATE,0),3)," ")</f>
        <v xml:space="preserve"> </v>
      </c>
      <c r="CI252" s="178" t="str">
        <f t="array" ref="CI252">IFERROR(INDEX(FDONN,MATCH($CH$4&amp;$E252,FNOM&amp;FDATE,0),4)," ")</f>
        <v xml:space="preserve"> </v>
      </c>
      <c r="CJ252" s="187">
        <f t="shared" si="551"/>
        <v>0</v>
      </c>
      <c r="CK252" s="188">
        <f t="shared" si="581"/>
        <v>0</v>
      </c>
      <c r="CL252" s="176" t="str">
        <f t="array" ref="CL252">IFERROR(INDEX(FDONN,MATCH($CL$4&amp;$E252,FNOM&amp;FDATE,0),3)," ")</f>
        <v xml:space="preserve"> </v>
      </c>
      <c r="CM252" s="178" t="str">
        <f t="array" ref="CM252">IFERROR(INDEX(FDONN,MATCH($CL$4&amp;$E252,FNOM&amp;FDATE,0),4)," ")</f>
        <v xml:space="preserve"> </v>
      </c>
      <c r="CN252" s="187">
        <f t="shared" si="552"/>
        <v>0</v>
      </c>
      <c r="CO252" s="188">
        <f t="shared" si="582"/>
        <v>0</v>
      </c>
      <c r="CP252" s="176" t="str">
        <f t="array" ref="CP252">IFERROR(INDEX(FDONN,MATCH($CP$4&amp;$E252,FNOM&amp;FDATE,0),3)," ")</f>
        <v xml:space="preserve"> </v>
      </c>
      <c r="CQ252" s="178" t="str">
        <f t="array" ref="CQ252">IFERROR(INDEX(FDONN,MATCH($CP$4&amp;$E252,FNOM&amp;FDATE,0),4)," ")</f>
        <v xml:space="preserve"> </v>
      </c>
      <c r="CR252" s="187">
        <f t="shared" si="553"/>
        <v>0</v>
      </c>
      <c r="CS252" s="188">
        <f t="shared" si="583"/>
        <v>0</v>
      </c>
      <c r="CT252" s="176" t="str">
        <f t="array" ref="CT252">IFERROR(INDEX(FDONN,MATCH($CT$4&amp;$E252,FNOM&amp;FDATE,0),3)," ")</f>
        <v xml:space="preserve"> </v>
      </c>
      <c r="CU252" s="178" t="str">
        <f t="array" ref="CU252">IFERROR(INDEX(FDONN,MATCH($CT$4&amp;$E252,FNOM&amp;FDATE,0),4)," ")</f>
        <v xml:space="preserve"> </v>
      </c>
      <c r="CV252" s="187">
        <f t="shared" si="554"/>
        <v>0</v>
      </c>
      <c r="CW252" s="188">
        <f t="shared" si="584"/>
        <v>0</v>
      </c>
      <c r="CX252" s="176" t="str">
        <f t="array" ref="CX252">IFERROR(INDEX(FDONN,MATCH($CX$4&amp;$E252,FNOM&amp;FDATE,0),3)," ")</f>
        <v xml:space="preserve"> </v>
      </c>
      <c r="CY252" s="178" t="str">
        <f t="array" ref="CY252">IFERROR(INDEX(FDONN,MATCH($CX$4&amp;$E252,FNOM&amp;FDATE,0),4)," ")</f>
        <v xml:space="preserve"> </v>
      </c>
      <c r="CZ252" s="187">
        <f t="shared" si="555"/>
        <v>0</v>
      </c>
      <c r="DA252" s="188">
        <f t="shared" si="585"/>
        <v>0</v>
      </c>
      <c r="DB252" s="176" t="str">
        <f t="array" ref="DB252">IFERROR(INDEX(FDONN,MATCH($DB$4&amp;$E252,FNOM&amp;FDATE,0),3)," ")</f>
        <v xml:space="preserve"> </v>
      </c>
      <c r="DC252" s="178" t="str">
        <f t="array" ref="DC252">IFERROR(INDEX(FDONN,MATCH($DB$4&amp;$E252,FNOM&amp;FDATE,0),4)," ")</f>
        <v xml:space="preserve"> </v>
      </c>
      <c r="DD252" s="187">
        <f t="shared" si="556"/>
        <v>0</v>
      </c>
      <c r="DE252" s="188">
        <f t="shared" si="586"/>
        <v>0</v>
      </c>
      <c r="DF252" s="176" t="str">
        <f t="array" ref="DF252">IFERROR(INDEX(FDONN,MATCH($DF$4&amp;$E252,FNOM&amp;FDATE,0),3)," ")</f>
        <v xml:space="preserve"> </v>
      </c>
      <c r="DG252" s="178" t="str">
        <f t="array" ref="DG252">IFERROR(INDEX(FDONN,MATCH($DF$4&amp;$E252,FNOM&amp;FDATE,0),4)," ")</f>
        <v xml:space="preserve"> </v>
      </c>
      <c r="DH252" s="187">
        <f t="shared" si="557"/>
        <v>0</v>
      </c>
      <c r="DI252" s="188">
        <f t="shared" si="587"/>
        <v>0</v>
      </c>
      <c r="DJ252" s="176" t="str">
        <f t="array" ref="DJ252">IFERROR(INDEX(FDONN,MATCH($DJ$4&amp;$E252,FNOM&amp;FDATE,0),3)," ")</f>
        <v xml:space="preserve"> </v>
      </c>
      <c r="DK252" s="178" t="str">
        <f t="array" ref="DK252">IFERROR(INDEX(FDONN,MATCH($DJ$4&amp;$E252,FNOM&amp;FDATE,0),4)," ")</f>
        <v xml:space="preserve"> </v>
      </c>
      <c r="DL252" s="187">
        <f t="shared" si="558"/>
        <v>0</v>
      </c>
      <c r="DM252" s="188">
        <f t="shared" si="588"/>
        <v>0</v>
      </c>
      <c r="DN252" s="194" t="str">
        <f t="array" ref="DN252">IFERROR(INDEX(FDONN,MATCH($DN$4&amp;$E252,FNOM&amp;FDATE,0),3)," ")</f>
        <v xml:space="preserve"> </v>
      </c>
      <c r="DO252" s="178" t="str">
        <f t="array" ref="DO252">IFERROR(INDEX(FDONN,MATCH($DN$4&amp;$E252,FNOM&amp;FDATE,0),4)," ")</f>
        <v xml:space="preserve"> </v>
      </c>
      <c r="DP252" s="187">
        <f t="shared" si="559"/>
        <v>0</v>
      </c>
      <c r="DQ252" s="188">
        <f t="shared" si="589"/>
        <v>0</v>
      </c>
    </row>
    <row r="253" spans="1:121" ht="16.5" thickBot="1" x14ac:dyDescent="0.3">
      <c r="A253" s="97"/>
      <c r="B253" s="95">
        <f t="shared" si="525"/>
        <v>4</v>
      </c>
      <c r="C253" s="95">
        <f t="shared" si="526"/>
        <v>36</v>
      </c>
      <c r="D253" s="95">
        <f t="shared" si="527"/>
        <v>9</v>
      </c>
      <c r="E253" s="156">
        <f t="shared" si="530"/>
        <v>43713</v>
      </c>
      <c r="F253" s="176" t="str">
        <f t="array" ref="F253">IFERROR(INDEX(Etat!A:C,MATCH('2019'!$F$4:$I$4&amp;'2019'!$E253,FNOM&amp;FDATE,0),3)," ")</f>
        <v xml:space="preserve"> </v>
      </c>
      <c r="G253" s="178" t="str">
        <f t="array" ref="G253">IFERROR(INDEX(Etat!A:D,MATCH('2019'!$F$4:$I$4&amp;'2019'!$E253,FNOM&amp;FDATE,0),4)," ")</f>
        <v xml:space="preserve"> </v>
      </c>
      <c r="H253" s="187">
        <f t="shared" si="531"/>
        <v>0</v>
      </c>
      <c r="I253" s="188">
        <f t="shared" si="590"/>
        <v>0</v>
      </c>
      <c r="J253" s="176" t="str">
        <f t="array" ref="J253">IFERROR(INDEX(FDONN,MATCH($J$4&amp;$E253,FNOM&amp;FDATE,0),3)," ")</f>
        <v xml:space="preserve"> </v>
      </c>
      <c r="K253" s="178" t="str">
        <f t="array" ref="K253">IFERROR(INDEX(FDONN,MATCH($J$4&amp;$E253,FNOM&amp;FDATE,0),4)," ")</f>
        <v xml:space="preserve"> </v>
      </c>
      <c r="L253" s="187">
        <f t="shared" si="532"/>
        <v>0</v>
      </c>
      <c r="M253" s="188">
        <f t="shared" si="562"/>
        <v>0</v>
      </c>
      <c r="N253" s="176" t="str">
        <f t="array" ref="N253">IFERROR(INDEX(FDONN,MATCH($N$4&amp;$E253,FNOM&amp;FDATE,0),3)," ")</f>
        <v xml:space="preserve"> </v>
      </c>
      <c r="O253" s="178" t="str">
        <f t="array" ref="O253">IFERROR(INDEX(FDONN,MATCH($N$4&amp;$E253,FNOM&amp;FDATE,0),4)," ")</f>
        <v xml:space="preserve"> </v>
      </c>
      <c r="P253" s="187">
        <f t="shared" si="533"/>
        <v>0</v>
      </c>
      <c r="Q253" s="188">
        <f t="shared" si="563"/>
        <v>0</v>
      </c>
      <c r="R253" s="176" t="str">
        <f t="array" ref="R253">IFERROR(INDEX(FDONN,MATCH($R$4&amp;$E253,FNOM&amp;FDATE,0),3)," ")</f>
        <v xml:space="preserve"> </v>
      </c>
      <c r="S253" s="178" t="str">
        <f t="array" ref="S253">IFERROR(INDEX(FDONN,MATCH($R$4&amp;$E253,FNOM&amp;FDATE,0),4)," ")</f>
        <v xml:space="preserve"> </v>
      </c>
      <c r="T253" s="187">
        <f t="shared" si="534"/>
        <v>0</v>
      </c>
      <c r="U253" s="188">
        <f t="shared" si="564"/>
        <v>0</v>
      </c>
      <c r="V253" s="176" t="str">
        <f t="array" ref="V253">IFERROR(INDEX(FDONN,MATCH($V$4&amp;$E253,FNOM&amp;FDATE,0),3)," ")</f>
        <v xml:space="preserve"> </v>
      </c>
      <c r="W253" s="178" t="str">
        <f t="array" ref="W253">IFERROR(INDEX(FDONN,MATCH($V$4&amp;$E253,FNOM&amp;FDATE,0),4)," ")</f>
        <v xml:space="preserve"> </v>
      </c>
      <c r="X253" s="187">
        <f t="shared" si="535"/>
        <v>0</v>
      </c>
      <c r="Y253" s="188">
        <f t="shared" si="565"/>
        <v>0</v>
      </c>
      <c r="Z253" s="176" t="str">
        <f t="array" ref="Z253">IFERROR(INDEX(FDONN,MATCH($Z$4&amp;$E253,FNOM&amp;FDATE,0),3)," ")</f>
        <v xml:space="preserve"> </v>
      </c>
      <c r="AA253" s="178" t="str">
        <f t="array" ref="AA253">IFERROR(INDEX(FDONN,MATCH($Z$4&amp;$E253,FNOM&amp;FDATE,0),4)," ")</f>
        <v xml:space="preserve"> </v>
      </c>
      <c r="AB253" s="187">
        <f t="shared" si="536"/>
        <v>0</v>
      </c>
      <c r="AC253" s="188">
        <f t="shared" si="566"/>
        <v>0</v>
      </c>
      <c r="AD253" s="176" t="str">
        <f t="shared" si="528"/>
        <v xml:space="preserve"> </v>
      </c>
      <c r="AE253" s="178" t="str">
        <f t="shared" si="529"/>
        <v xml:space="preserve"> </v>
      </c>
      <c r="AF253" s="187">
        <f t="shared" si="537"/>
        <v>0</v>
      </c>
      <c r="AG253" s="188">
        <f t="shared" si="567"/>
        <v>0</v>
      </c>
      <c r="AH253" s="176" t="str">
        <f t="array" ref="AH253">IFERROR(INDEX(FDONN,MATCH($AH$4&amp;$E253,FNOM&amp;FDATE,0),3)," ")</f>
        <v xml:space="preserve"> </v>
      </c>
      <c r="AI253" s="178" t="str">
        <f t="array" ref="AI253">IFERROR(INDEX(FDONN,MATCH($AH$4&amp;$E253,FNOM&amp;FDATE,0),4)," ")</f>
        <v xml:space="preserve"> </v>
      </c>
      <c r="AJ253" s="187">
        <f t="shared" si="538"/>
        <v>0</v>
      </c>
      <c r="AK253" s="188">
        <f t="shared" si="568"/>
        <v>0</v>
      </c>
      <c r="AL253" s="176" t="str">
        <f t="array" ref="AL253">IFERROR(INDEX(FDONN,MATCH($AL$4&amp;$E253,FNOM&amp;FDATE,0),3)," ")</f>
        <v xml:space="preserve"> </v>
      </c>
      <c r="AM253" s="178" t="str">
        <f t="array" ref="AM253">IFERROR(INDEX(FDONN,MATCH($AL$4&amp;$E253,FNOM&amp;FDATE,0),4)," ")</f>
        <v xml:space="preserve"> </v>
      </c>
      <c r="AN253" s="187">
        <f t="shared" si="539"/>
        <v>0</v>
      </c>
      <c r="AO253" s="188">
        <f t="shared" si="569"/>
        <v>0</v>
      </c>
      <c r="AP253" s="176" t="str">
        <f t="array" ref="AP253">IFERROR(INDEX(FDONN,MATCH($AP$4&amp;$E253,FNOM&amp;FDATE,0),3)," ")</f>
        <v xml:space="preserve"> </v>
      </c>
      <c r="AQ253" s="178" t="str">
        <f t="array" ref="AQ253">IFERROR(INDEX(FDONN,MATCH($AP$4&amp;$E253,FNOM&amp;FDATE,0),4)," ")</f>
        <v xml:space="preserve"> </v>
      </c>
      <c r="AR253" s="187">
        <f t="shared" si="540"/>
        <v>0</v>
      </c>
      <c r="AS253" s="188">
        <f t="shared" si="570"/>
        <v>0</v>
      </c>
      <c r="AT253" s="176" t="str">
        <f t="array" ref="AT253">IFERROR(INDEX(FDONN,MATCH($AT$4&amp;$E253,FNOM&amp;FDATE,0),3)," ")</f>
        <v xml:space="preserve"> </v>
      </c>
      <c r="AU253" s="178" t="str">
        <f t="array" ref="AU253">IFERROR(INDEX(FDONN,MATCH($AT$4&amp;$E253,FNOM&amp;FDATE,0),4)," ")</f>
        <v xml:space="preserve"> </v>
      </c>
      <c r="AV253" s="187">
        <f t="shared" si="541"/>
        <v>0</v>
      </c>
      <c r="AW253" s="188">
        <f t="shared" si="571"/>
        <v>0</v>
      </c>
      <c r="AX253" s="176" t="str">
        <f t="array" ref="AX253">IFERROR(INDEX(FDONN,MATCH($AX$4&amp;$E253,FNOM&amp;FDATE,0),3)," ")</f>
        <v xml:space="preserve"> </v>
      </c>
      <c r="AY253" s="178" t="str">
        <f t="array" ref="AY253">IFERROR(INDEX(FDONN,MATCH($AX$4&amp;$E253,FNOM&amp;FDATE,0),4)," ")</f>
        <v xml:space="preserve"> </v>
      </c>
      <c r="AZ253" s="187">
        <f t="shared" si="542"/>
        <v>0</v>
      </c>
      <c r="BA253" s="188">
        <f t="shared" si="572"/>
        <v>0</v>
      </c>
      <c r="BB253" s="176" t="str">
        <f t="array" ref="BB253">IFERROR(INDEX(FDONN,MATCH($BB$4&amp;$E253,FNOM&amp;FDATE,0),3)," ")</f>
        <v xml:space="preserve"> </v>
      </c>
      <c r="BC253" s="178" t="str">
        <f t="array" ref="BC253">IFERROR(INDEX(FDONN,MATCH($BB$4&amp;$E253,FNOM&amp;FDATE,0),4)," ")</f>
        <v xml:space="preserve"> </v>
      </c>
      <c r="BD253" s="187">
        <f t="shared" si="543"/>
        <v>0</v>
      </c>
      <c r="BE253" s="188">
        <f t="shared" si="573"/>
        <v>0</v>
      </c>
      <c r="BF253" s="176" t="str">
        <f t="array" ref="BF253">IFERROR(INDEX(FDONN,MATCH($BF$4&amp;$E253,FNOM&amp;FDATE,0),3)," ")</f>
        <v xml:space="preserve"> </v>
      </c>
      <c r="BG253" s="178" t="str">
        <f t="array" ref="BG253">IFERROR(INDEX(FDONN,MATCH($BF$4&amp;$E253,FNOM&amp;FDATE,0),4)," ")</f>
        <v xml:space="preserve"> </v>
      </c>
      <c r="BH253" s="187">
        <f t="shared" si="544"/>
        <v>0</v>
      </c>
      <c r="BI253" s="188">
        <f t="shared" si="574"/>
        <v>0</v>
      </c>
      <c r="BJ253" s="176" t="str">
        <f t="array" ref="BJ253">IFERROR(INDEX(FDONN,MATCH($BJ$4&amp;$E253,FNOM&amp;FDATE,0),3)," ")</f>
        <v xml:space="preserve"> </v>
      </c>
      <c r="BK253" s="178" t="str">
        <f t="array" ref="BK253">IFERROR(INDEX(FDONN,MATCH($BJ$4&amp;$E253,FNOM&amp;FDATE,0),4)," ")</f>
        <v xml:space="preserve"> </v>
      </c>
      <c r="BL253" s="187">
        <f t="shared" si="545"/>
        <v>0</v>
      </c>
      <c r="BM253" s="188">
        <f t="shared" si="575"/>
        <v>0</v>
      </c>
      <c r="BN253" s="176" t="str">
        <f t="array" ref="BN253">IFERROR(INDEX(FDONN,MATCH($BN$4&amp;$E253,FNOM&amp;FDATE,0),3)," ")</f>
        <v xml:space="preserve"> </v>
      </c>
      <c r="BO253" s="178" t="str">
        <f t="array" ref="BO253">IFERROR(INDEX(FDONN,MATCH($BN$4&amp;$E253,FNOM&amp;FDATE,0),4)," ")</f>
        <v xml:space="preserve"> </v>
      </c>
      <c r="BP253" s="187">
        <f t="shared" si="546"/>
        <v>0</v>
      </c>
      <c r="BQ253" s="188">
        <f t="shared" si="576"/>
        <v>0</v>
      </c>
      <c r="BR253" s="176" t="str">
        <f t="array" ref="BR253">IFERROR(INDEX(FDONN,MATCH($BR$4&amp;$E253,FNOM&amp;FDATE,0),3)," ")</f>
        <v xml:space="preserve"> </v>
      </c>
      <c r="BS253" s="178" t="str">
        <f t="array" ref="BS253">IFERROR(INDEX(FDONN,MATCH($BR$4&amp;$E253,FNOM&amp;FDATE,0),4)," ")</f>
        <v xml:space="preserve"> </v>
      </c>
      <c r="BT253" s="187">
        <f t="shared" si="547"/>
        <v>0</v>
      </c>
      <c r="BU253" s="188">
        <f t="shared" si="577"/>
        <v>0</v>
      </c>
      <c r="BV253" s="176" t="str">
        <f t="array" ref="BV253">IFERROR(INDEX(FDONN,MATCH($BV$4&amp;$E253,FNOM&amp;FDATE,0),3)," ")</f>
        <v xml:space="preserve"> </v>
      </c>
      <c r="BW253" s="178" t="str">
        <f t="array" ref="BW253">IFERROR(INDEX(FDONN,MATCH($BV$4&amp;$E253,FNOM&amp;FDATE,0),4)," ")</f>
        <v xml:space="preserve"> </v>
      </c>
      <c r="BX253" s="187">
        <f t="shared" si="548"/>
        <v>0</v>
      </c>
      <c r="BY253" s="188">
        <f t="shared" si="578"/>
        <v>0</v>
      </c>
      <c r="BZ253" s="176" t="str">
        <f t="array" ref="BZ253">IFERROR(INDEX(FDONN,MATCH($BZ$4&amp;$E253,FNOM&amp;FDATE,0),3)," ")</f>
        <v xml:space="preserve"> </v>
      </c>
      <c r="CA253" s="178" t="str">
        <f t="array" ref="CA253">IFERROR(INDEX(FDONN,MATCH($BZ$4&amp;$E253,FNOM&amp;FDATE,0),4)," ")</f>
        <v xml:space="preserve"> </v>
      </c>
      <c r="CB253" s="187">
        <f t="shared" si="549"/>
        <v>0</v>
      </c>
      <c r="CC253" s="188">
        <f t="shared" si="579"/>
        <v>0</v>
      </c>
      <c r="CD253" s="176" t="str">
        <f t="array" ref="CD253">IFERROR(INDEX(FDONN,MATCH($CD$4&amp;$E253,FNOM&amp;FDATE,0),3)," ")</f>
        <v xml:space="preserve"> </v>
      </c>
      <c r="CE253" s="178" t="str">
        <f t="array" ref="CE253">IFERROR(INDEX(FDONN,MATCH($CD$4&amp;$E253,FNOM&amp;FDATE,0),4)," ")</f>
        <v xml:space="preserve"> </v>
      </c>
      <c r="CF253" s="187">
        <f t="shared" si="550"/>
        <v>0</v>
      </c>
      <c r="CG253" s="188">
        <f t="shared" si="580"/>
        <v>0</v>
      </c>
      <c r="CH253" s="176" t="str">
        <f t="array" ref="CH253">IFERROR(INDEX(FDONN,MATCH($CH$4&amp;$E253,FNOM&amp;FDATE,0),3)," ")</f>
        <v xml:space="preserve"> </v>
      </c>
      <c r="CI253" s="178" t="str">
        <f t="array" ref="CI253">IFERROR(INDEX(FDONN,MATCH($CH$4&amp;$E253,FNOM&amp;FDATE,0),4)," ")</f>
        <v xml:space="preserve"> </v>
      </c>
      <c r="CJ253" s="187">
        <f t="shared" si="551"/>
        <v>0</v>
      </c>
      <c r="CK253" s="188">
        <f t="shared" si="581"/>
        <v>0</v>
      </c>
      <c r="CL253" s="176" t="str">
        <f t="array" ref="CL253">IFERROR(INDEX(FDONN,MATCH($CL$4&amp;$E253,FNOM&amp;FDATE,0),3)," ")</f>
        <v xml:space="preserve"> </v>
      </c>
      <c r="CM253" s="178" t="str">
        <f t="array" ref="CM253">IFERROR(INDEX(FDONN,MATCH($CL$4&amp;$E253,FNOM&amp;FDATE,0),4)," ")</f>
        <v xml:space="preserve"> </v>
      </c>
      <c r="CN253" s="187">
        <f t="shared" si="552"/>
        <v>0</v>
      </c>
      <c r="CO253" s="188">
        <f t="shared" si="582"/>
        <v>0</v>
      </c>
      <c r="CP253" s="176" t="str">
        <f t="array" ref="CP253">IFERROR(INDEX(FDONN,MATCH($CP$4&amp;$E253,FNOM&amp;FDATE,0),3)," ")</f>
        <v xml:space="preserve"> </v>
      </c>
      <c r="CQ253" s="178" t="str">
        <f t="array" ref="CQ253">IFERROR(INDEX(FDONN,MATCH($CP$4&amp;$E253,FNOM&amp;FDATE,0),4)," ")</f>
        <v xml:space="preserve"> </v>
      </c>
      <c r="CR253" s="187">
        <f t="shared" si="553"/>
        <v>0</v>
      </c>
      <c r="CS253" s="188">
        <f t="shared" si="583"/>
        <v>0</v>
      </c>
      <c r="CT253" s="176" t="str">
        <f t="array" ref="CT253">IFERROR(INDEX(FDONN,MATCH($CT$4&amp;$E253,FNOM&amp;FDATE,0),3)," ")</f>
        <v xml:space="preserve"> </v>
      </c>
      <c r="CU253" s="178" t="str">
        <f t="array" ref="CU253">IFERROR(INDEX(FDONN,MATCH($CT$4&amp;$E253,FNOM&amp;FDATE,0),4)," ")</f>
        <v xml:space="preserve"> </v>
      </c>
      <c r="CV253" s="187">
        <f t="shared" si="554"/>
        <v>0</v>
      </c>
      <c r="CW253" s="188">
        <f t="shared" si="584"/>
        <v>0</v>
      </c>
      <c r="CX253" s="176" t="str">
        <f t="array" ref="CX253">IFERROR(INDEX(FDONN,MATCH($CX$4&amp;$E253,FNOM&amp;FDATE,0),3)," ")</f>
        <v xml:space="preserve"> </v>
      </c>
      <c r="CY253" s="178" t="str">
        <f t="array" ref="CY253">IFERROR(INDEX(FDONN,MATCH($CX$4&amp;$E253,FNOM&amp;FDATE,0),4)," ")</f>
        <v xml:space="preserve"> </v>
      </c>
      <c r="CZ253" s="187">
        <f t="shared" si="555"/>
        <v>0</v>
      </c>
      <c r="DA253" s="188">
        <f t="shared" si="585"/>
        <v>0</v>
      </c>
      <c r="DB253" s="176" t="str">
        <f t="array" ref="DB253">IFERROR(INDEX(FDONN,MATCH($DB$4&amp;$E253,FNOM&amp;FDATE,0),3)," ")</f>
        <v xml:space="preserve"> </v>
      </c>
      <c r="DC253" s="178" t="str">
        <f t="array" ref="DC253">IFERROR(INDEX(FDONN,MATCH($DB$4&amp;$E253,FNOM&amp;FDATE,0),4)," ")</f>
        <v xml:space="preserve"> </v>
      </c>
      <c r="DD253" s="187">
        <f t="shared" si="556"/>
        <v>0</v>
      </c>
      <c r="DE253" s="188">
        <f t="shared" si="586"/>
        <v>0</v>
      </c>
      <c r="DF253" s="176" t="str">
        <f t="array" ref="DF253">IFERROR(INDEX(FDONN,MATCH($DF$4&amp;$E253,FNOM&amp;FDATE,0),3)," ")</f>
        <v xml:space="preserve"> </v>
      </c>
      <c r="DG253" s="178" t="str">
        <f t="array" ref="DG253">IFERROR(INDEX(FDONN,MATCH($DF$4&amp;$E253,FNOM&amp;FDATE,0),4)," ")</f>
        <v xml:space="preserve"> </v>
      </c>
      <c r="DH253" s="187">
        <f t="shared" si="557"/>
        <v>0</v>
      </c>
      <c r="DI253" s="188">
        <f t="shared" si="587"/>
        <v>0</v>
      </c>
      <c r="DJ253" s="176" t="str">
        <f t="array" ref="DJ253">IFERROR(INDEX(FDONN,MATCH($DJ$4&amp;$E253,FNOM&amp;FDATE,0),3)," ")</f>
        <v xml:space="preserve"> </v>
      </c>
      <c r="DK253" s="178" t="str">
        <f t="array" ref="DK253">IFERROR(INDEX(FDONN,MATCH($DJ$4&amp;$E253,FNOM&amp;FDATE,0),4)," ")</f>
        <v xml:space="preserve"> </v>
      </c>
      <c r="DL253" s="187">
        <f t="shared" si="558"/>
        <v>0</v>
      </c>
      <c r="DM253" s="188">
        <f t="shared" si="588"/>
        <v>0</v>
      </c>
      <c r="DN253" s="194" t="str">
        <f t="array" ref="DN253">IFERROR(INDEX(FDONN,MATCH($DN$4&amp;$E253,FNOM&amp;FDATE,0),3)," ")</f>
        <v xml:space="preserve"> </v>
      </c>
      <c r="DO253" s="178" t="str">
        <f t="array" ref="DO253">IFERROR(INDEX(FDONN,MATCH($DN$4&amp;$E253,FNOM&amp;FDATE,0),4)," ")</f>
        <v xml:space="preserve"> </v>
      </c>
      <c r="DP253" s="187">
        <f t="shared" si="559"/>
        <v>0</v>
      </c>
      <c r="DQ253" s="188">
        <f t="shared" si="589"/>
        <v>0</v>
      </c>
    </row>
    <row r="254" spans="1:121" ht="16.5" thickBot="1" x14ac:dyDescent="0.3">
      <c r="A254" s="97"/>
      <c r="B254" s="95">
        <f t="shared" si="525"/>
        <v>5</v>
      </c>
      <c r="C254" s="95">
        <f t="shared" si="526"/>
        <v>36</v>
      </c>
      <c r="D254" s="95">
        <f t="shared" si="527"/>
        <v>9</v>
      </c>
      <c r="E254" s="156">
        <f t="shared" si="530"/>
        <v>43714</v>
      </c>
      <c r="F254" s="176" t="str">
        <f t="array" ref="F254">IFERROR(INDEX(Etat!A:C,MATCH('2019'!$F$4:$I$4&amp;'2019'!$E254,FNOM&amp;FDATE,0),3)," ")</f>
        <v xml:space="preserve"> </v>
      </c>
      <c r="G254" s="178" t="str">
        <f t="array" ref="G254">IFERROR(INDEX(Etat!A:D,MATCH('2019'!$F$4:$I$4&amp;'2019'!$E254,FNOM&amp;FDATE,0),4)," ")</f>
        <v xml:space="preserve"> </v>
      </c>
      <c r="H254" s="187">
        <f t="shared" si="531"/>
        <v>0</v>
      </c>
      <c r="I254" s="188">
        <f t="shared" si="590"/>
        <v>0</v>
      </c>
      <c r="J254" s="176" t="str">
        <f t="array" ref="J254">IFERROR(INDEX(FDONN,MATCH($J$4&amp;$E254,FNOM&amp;FDATE,0),3)," ")</f>
        <v xml:space="preserve"> </v>
      </c>
      <c r="K254" s="178" t="str">
        <f t="array" ref="K254">IFERROR(INDEX(FDONN,MATCH($J$4&amp;$E254,FNOM&amp;FDATE,0),4)," ")</f>
        <v xml:space="preserve"> </v>
      </c>
      <c r="L254" s="187">
        <f t="shared" si="532"/>
        <v>0</v>
      </c>
      <c r="M254" s="188">
        <f t="shared" si="562"/>
        <v>0</v>
      </c>
      <c r="N254" s="176" t="str">
        <f t="array" ref="N254">IFERROR(INDEX(FDONN,MATCH($N$4&amp;$E254,FNOM&amp;FDATE,0),3)," ")</f>
        <v xml:space="preserve"> </v>
      </c>
      <c r="O254" s="178" t="str">
        <f t="array" ref="O254">IFERROR(INDEX(FDONN,MATCH($N$4&amp;$E254,FNOM&amp;FDATE,0),4)," ")</f>
        <v xml:space="preserve"> </v>
      </c>
      <c r="P254" s="187">
        <f t="shared" si="533"/>
        <v>0</v>
      </c>
      <c r="Q254" s="188">
        <f t="shared" si="563"/>
        <v>0</v>
      </c>
      <c r="R254" s="176" t="str">
        <f t="array" ref="R254">IFERROR(INDEX(FDONN,MATCH($R$4&amp;$E254,FNOM&amp;FDATE,0),3)," ")</f>
        <v xml:space="preserve"> </v>
      </c>
      <c r="S254" s="178" t="str">
        <f t="array" ref="S254">IFERROR(INDEX(FDONN,MATCH($R$4&amp;$E254,FNOM&amp;FDATE,0),4)," ")</f>
        <v xml:space="preserve"> </v>
      </c>
      <c r="T254" s="187">
        <f t="shared" si="534"/>
        <v>0</v>
      </c>
      <c r="U254" s="188">
        <f t="shared" si="564"/>
        <v>0</v>
      </c>
      <c r="V254" s="176" t="str">
        <f t="array" ref="V254">IFERROR(INDEX(FDONN,MATCH($V$4&amp;$E254,FNOM&amp;FDATE,0),3)," ")</f>
        <v xml:space="preserve"> </v>
      </c>
      <c r="W254" s="178" t="str">
        <f t="array" ref="W254">IFERROR(INDEX(FDONN,MATCH($V$4&amp;$E254,FNOM&amp;FDATE,0),4)," ")</f>
        <v xml:space="preserve"> </v>
      </c>
      <c r="X254" s="187">
        <f t="shared" si="535"/>
        <v>0</v>
      </c>
      <c r="Y254" s="188">
        <f t="shared" si="565"/>
        <v>0</v>
      </c>
      <c r="Z254" s="176" t="str">
        <f t="array" ref="Z254">IFERROR(INDEX(FDONN,MATCH($Z$4&amp;$E254,FNOM&amp;FDATE,0),3)," ")</f>
        <v xml:space="preserve"> </v>
      </c>
      <c r="AA254" s="178" t="str">
        <f t="array" ref="AA254">IFERROR(INDEX(FDONN,MATCH($Z$4&amp;$E254,FNOM&amp;FDATE,0),4)," ")</f>
        <v xml:space="preserve"> </v>
      </c>
      <c r="AB254" s="187">
        <f t="shared" si="536"/>
        <v>0</v>
      </c>
      <c r="AC254" s="188">
        <f t="shared" si="566"/>
        <v>0</v>
      </c>
      <c r="AD254" s="176" t="str">
        <f t="shared" si="528"/>
        <v xml:space="preserve"> </v>
      </c>
      <c r="AE254" s="178" t="str">
        <f t="shared" si="529"/>
        <v xml:space="preserve"> </v>
      </c>
      <c r="AF254" s="187">
        <f t="shared" si="537"/>
        <v>0</v>
      </c>
      <c r="AG254" s="188">
        <f t="shared" si="567"/>
        <v>0</v>
      </c>
      <c r="AH254" s="176" t="str">
        <f t="array" ref="AH254">IFERROR(INDEX(FDONN,MATCH($AH$4&amp;$E254,FNOM&amp;FDATE,0),3)," ")</f>
        <v xml:space="preserve"> </v>
      </c>
      <c r="AI254" s="178" t="str">
        <f t="array" ref="AI254">IFERROR(INDEX(FDONN,MATCH($AH$4&amp;$E254,FNOM&amp;FDATE,0),4)," ")</f>
        <v xml:space="preserve"> </v>
      </c>
      <c r="AJ254" s="187">
        <f t="shared" si="538"/>
        <v>0</v>
      </c>
      <c r="AK254" s="188">
        <f t="shared" si="568"/>
        <v>0</v>
      </c>
      <c r="AL254" s="176" t="str">
        <f t="array" ref="AL254">IFERROR(INDEX(FDONN,MATCH($AL$4&amp;$E254,FNOM&amp;FDATE,0),3)," ")</f>
        <v xml:space="preserve"> </v>
      </c>
      <c r="AM254" s="178" t="str">
        <f t="array" ref="AM254">IFERROR(INDEX(FDONN,MATCH($AL$4&amp;$E254,FNOM&amp;FDATE,0),4)," ")</f>
        <v xml:space="preserve"> </v>
      </c>
      <c r="AN254" s="187">
        <f t="shared" si="539"/>
        <v>0</v>
      </c>
      <c r="AO254" s="188">
        <f t="shared" si="569"/>
        <v>0</v>
      </c>
      <c r="AP254" s="176" t="str">
        <f t="array" ref="AP254">IFERROR(INDEX(FDONN,MATCH($AP$4&amp;$E254,FNOM&amp;FDATE,0),3)," ")</f>
        <v xml:space="preserve"> </v>
      </c>
      <c r="AQ254" s="178" t="str">
        <f t="array" ref="AQ254">IFERROR(INDEX(FDONN,MATCH($AP$4&amp;$E254,FNOM&amp;FDATE,0),4)," ")</f>
        <v xml:space="preserve"> </v>
      </c>
      <c r="AR254" s="187">
        <f t="shared" si="540"/>
        <v>0</v>
      </c>
      <c r="AS254" s="188">
        <f t="shared" si="570"/>
        <v>0</v>
      </c>
      <c r="AT254" s="176" t="str">
        <f t="array" ref="AT254">IFERROR(INDEX(FDONN,MATCH($AT$4&amp;$E254,FNOM&amp;FDATE,0),3)," ")</f>
        <v xml:space="preserve"> </v>
      </c>
      <c r="AU254" s="178" t="str">
        <f t="array" ref="AU254">IFERROR(INDEX(FDONN,MATCH($AT$4&amp;$E254,FNOM&amp;FDATE,0),4)," ")</f>
        <v xml:space="preserve"> </v>
      </c>
      <c r="AV254" s="187">
        <f t="shared" si="541"/>
        <v>0</v>
      </c>
      <c r="AW254" s="188">
        <f t="shared" si="571"/>
        <v>0</v>
      </c>
      <c r="AX254" s="176" t="str">
        <f t="array" ref="AX254">IFERROR(INDEX(FDONN,MATCH($AX$4&amp;$E254,FNOM&amp;FDATE,0),3)," ")</f>
        <v xml:space="preserve"> </v>
      </c>
      <c r="AY254" s="178" t="str">
        <f t="array" ref="AY254">IFERROR(INDEX(FDONN,MATCH($AX$4&amp;$E254,FNOM&amp;FDATE,0),4)," ")</f>
        <v xml:space="preserve"> </v>
      </c>
      <c r="AZ254" s="187">
        <f t="shared" si="542"/>
        <v>0</v>
      </c>
      <c r="BA254" s="188">
        <f t="shared" si="572"/>
        <v>0</v>
      </c>
      <c r="BB254" s="176" t="str">
        <f t="array" ref="BB254">IFERROR(INDEX(FDONN,MATCH($BB$4&amp;$E254,FNOM&amp;FDATE,0),3)," ")</f>
        <v xml:space="preserve"> </v>
      </c>
      <c r="BC254" s="178" t="str">
        <f t="array" ref="BC254">IFERROR(INDEX(FDONN,MATCH($BB$4&amp;$E254,FNOM&amp;FDATE,0),4)," ")</f>
        <v xml:space="preserve"> </v>
      </c>
      <c r="BD254" s="187">
        <f t="shared" si="543"/>
        <v>0</v>
      </c>
      <c r="BE254" s="188">
        <f t="shared" si="573"/>
        <v>0</v>
      </c>
      <c r="BF254" s="176" t="str">
        <f t="array" ref="BF254">IFERROR(INDEX(FDONN,MATCH($BF$4&amp;$E254,FNOM&amp;FDATE,0),3)," ")</f>
        <v xml:space="preserve"> </v>
      </c>
      <c r="BG254" s="178" t="str">
        <f t="array" ref="BG254">IFERROR(INDEX(FDONN,MATCH($BF$4&amp;$E254,FNOM&amp;FDATE,0),4)," ")</f>
        <v xml:space="preserve"> </v>
      </c>
      <c r="BH254" s="187">
        <f t="shared" si="544"/>
        <v>0</v>
      </c>
      <c r="BI254" s="188">
        <f t="shared" si="574"/>
        <v>0</v>
      </c>
      <c r="BJ254" s="176" t="str">
        <f t="array" ref="BJ254">IFERROR(INDEX(FDONN,MATCH($BJ$4&amp;$E254,FNOM&amp;FDATE,0),3)," ")</f>
        <v xml:space="preserve"> </v>
      </c>
      <c r="BK254" s="178" t="str">
        <f t="array" ref="BK254">IFERROR(INDEX(FDONN,MATCH($BJ$4&amp;$E254,FNOM&amp;FDATE,0),4)," ")</f>
        <v xml:space="preserve"> </v>
      </c>
      <c r="BL254" s="187">
        <f t="shared" si="545"/>
        <v>0</v>
      </c>
      <c r="BM254" s="188">
        <f t="shared" si="575"/>
        <v>0</v>
      </c>
      <c r="BN254" s="176" t="str">
        <f t="array" ref="BN254">IFERROR(INDEX(FDONN,MATCH($BN$4&amp;$E254,FNOM&amp;FDATE,0),3)," ")</f>
        <v xml:space="preserve"> </v>
      </c>
      <c r="BO254" s="178" t="str">
        <f t="array" ref="BO254">IFERROR(INDEX(FDONN,MATCH($BN$4&amp;$E254,FNOM&amp;FDATE,0),4)," ")</f>
        <v xml:space="preserve"> </v>
      </c>
      <c r="BP254" s="187">
        <f t="shared" si="546"/>
        <v>0</v>
      </c>
      <c r="BQ254" s="188">
        <f t="shared" si="576"/>
        <v>0</v>
      </c>
      <c r="BR254" s="176" t="str">
        <f t="array" ref="BR254">IFERROR(INDEX(FDONN,MATCH($BR$4&amp;$E254,FNOM&amp;FDATE,0),3)," ")</f>
        <v xml:space="preserve"> </v>
      </c>
      <c r="BS254" s="178" t="str">
        <f t="array" ref="BS254">IFERROR(INDEX(FDONN,MATCH($BR$4&amp;$E254,FNOM&amp;FDATE,0),4)," ")</f>
        <v xml:space="preserve"> </v>
      </c>
      <c r="BT254" s="187">
        <f t="shared" si="547"/>
        <v>0</v>
      </c>
      <c r="BU254" s="188">
        <f t="shared" si="577"/>
        <v>0</v>
      </c>
      <c r="BV254" s="176" t="str">
        <f t="array" ref="BV254">IFERROR(INDEX(FDONN,MATCH($BV$4&amp;$E254,FNOM&amp;FDATE,0),3)," ")</f>
        <v xml:space="preserve"> </v>
      </c>
      <c r="BW254" s="178" t="str">
        <f t="array" ref="BW254">IFERROR(INDEX(FDONN,MATCH($BV$4&amp;$E254,FNOM&amp;FDATE,0),4)," ")</f>
        <v xml:space="preserve"> </v>
      </c>
      <c r="BX254" s="187">
        <f t="shared" si="548"/>
        <v>0</v>
      </c>
      <c r="BY254" s="188">
        <f t="shared" si="578"/>
        <v>0</v>
      </c>
      <c r="BZ254" s="176" t="str">
        <f t="array" ref="BZ254">IFERROR(INDEX(FDONN,MATCH($BZ$4&amp;$E254,FNOM&amp;FDATE,0),3)," ")</f>
        <v xml:space="preserve"> </v>
      </c>
      <c r="CA254" s="178" t="str">
        <f t="array" ref="CA254">IFERROR(INDEX(FDONN,MATCH($BZ$4&amp;$E254,FNOM&amp;FDATE,0),4)," ")</f>
        <v xml:space="preserve"> </v>
      </c>
      <c r="CB254" s="187">
        <f t="shared" si="549"/>
        <v>0</v>
      </c>
      <c r="CC254" s="188">
        <f t="shared" si="579"/>
        <v>0</v>
      </c>
      <c r="CD254" s="176" t="str">
        <f t="array" ref="CD254">IFERROR(INDEX(FDONN,MATCH($CD$4&amp;$E254,FNOM&amp;FDATE,0),3)," ")</f>
        <v xml:space="preserve"> </v>
      </c>
      <c r="CE254" s="178" t="str">
        <f t="array" ref="CE254">IFERROR(INDEX(FDONN,MATCH($CD$4&amp;$E254,FNOM&amp;FDATE,0),4)," ")</f>
        <v xml:space="preserve"> </v>
      </c>
      <c r="CF254" s="187">
        <f t="shared" si="550"/>
        <v>0</v>
      </c>
      <c r="CG254" s="188">
        <f t="shared" si="580"/>
        <v>0</v>
      </c>
      <c r="CH254" s="176" t="str">
        <f t="array" ref="CH254">IFERROR(INDEX(FDONN,MATCH($CH$4&amp;$E254,FNOM&amp;FDATE,0),3)," ")</f>
        <v xml:space="preserve"> </v>
      </c>
      <c r="CI254" s="178" t="str">
        <f t="array" ref="CI254">IFERROR(INDEX(FDONN,MATCH($CH$4&amp;$E254,FNOM&amp;FDATE,0),4)," ")</f>
        <v xml:space="preserve"> </v>
      </c>
      <c r="CJ254" s="187">
        <f t="shared" si="551"/>
        <v>0</v>
      </c>
      <c r="CK254" s="188">
        <f t="shared" si="581"/>
        <v>0</v>
      </c>
      <c r="CL254" s="176" t="str">
        <f t="array" ref="CL254">IFERROR(INDEX(FDONN,MATCH($CL$4&amp;$E254,FNOM&amp;FDATE,0),3)," ")</f>
        <v xml:space="preserve"> </v>
      </c>
      <c r="CM254" s="178" t="str">
        <f t="array" ref="CM254">IFERROR(INDEX(FDONN,MATCH($CL$4&amp;$E254,FNOM&amp;FDATE,0),4)," ")</f>
        <v xml:space="preserve"> </v>
      </c>
      <c r="CN254" s="187">
        <f t="shared" si="552"/>
        <v>0</v>
      </c>
      <c r="CO254" s="188">
        <f t="shared" si="582"/>
        <v>0</v>
      </c>
      <c r="CP254" s="176" t="str">
        <f t="array" ref="CP254">IFERROR(INDEX(FDONN,MATCH($CP$4&amp;$E254,FNOM&amp;FDATE,0),3)," ")</f>
        <v xml:space="preserve"> </v>
      </c>
      <c r="CQ254" s="178" t="str">
        <f t="array" ref="CQ254">IFERROR(INDEX(FDONN,MATCH($CP$4&amp;$E254,FNOM&amp;FDATE,0),4)," ")</f>
        <v xml:space="preserve"> </v>
      </c>
      <c r="CR254" s="187">
        <f t="shared" si="553"/>
        <v>0</v>
      </c>
      <c r="CS254" s="188">
        <f t="shared" si="583"/>
        <v>0</v>
      </c>
      <c r="CT254" s="176" t="str">
        <f t="array" ref="CT254">IFERROR(INDEX(FDONN,MATCH($CT$4&amp;$E254,FNOM&amp;FDATE,0),3)," ")</f>
        <v xml:space="preserve"> </v>
      </c>
      <c r="CU254" s="178" t="str">
        <f t="array" ref="CU254">IFERROR(INDEX(FDONN,MATCH($CT$4&amp;$E254,FNOM&amp;FDATE,0),4)," ")</f>
        <v xml:space="preserve"> </v>
      </c>
      <c r="CV254" s="187">
        <f t="shared" si="554"/>
        <v>0</v>
      </c>
      <c r="CW254" s="188">
        <f t="shared" si="584"/>
        <v>0</v>
      </c>
      <c r="CX254" s="176" t="str">
        <f t="array" ref="CX254">IFERROR(INDEX(FDONN,MATCH($CX$4&amp;$E254,FNOM&amp;FDATE,0),3)," ")</f>
        <v xml:space="preserve"> </v>
      </c>
      <c r="CY254" s="178" t="str">
        <f t="array" ref="CY254">IFERROR(INDEX(FDONN,MATCH($CX$4&amp;$E254,FNOM&amp;FDATE,0),4)," ")</f>
        <v xml:space="preserve"> </v>
      </c>
      <c r="CZ254" s="187">
        <f t="shared" si="555"/>
        <v>0</v>
      </c>
      <c r="DA254" s="188">
        <f t="shared" si="585"/>
        <v>0</v>
      </c>
      <c r="DB254" s="176" t="str">
        <f t="array" ref="DB254">IFERROR(INDEX(FDONN,MATCH($DB$4&amp;$E254,FNOM&amp;FDATE,0),3)," ")</f>
        <v xml:space="preserve"> </v>
      </c>
      <c r="DC254" s="178" t="str">
        <f t="array" ref="DC254">IFERROR(INDEX(FDONN,MATCH($DB$4&amp;$E254,FNOM&amp;FDATE,0),4)," ")</f>
        <v xml:space="preserve"> </v>
      </c>
      <c r="DD254" s="187">
        <f t="shared" si="556"/>
        <v>0</v>
      </c>
      <c r="DE254" s="188">
        <f t="shared" si="586"/>
        <v>0</v>
      </c>
      <c r="DF254" s="176" t="str">
        <f t="array" ref="DF254">IFERROR(INDEX(FDONN,MATCH($DF$4&amp;$E254,FNOM&amp;FDATE,0),3)," ")</f>
        <v xml:space="preserve"> </v>
      </c>
      <c r="DG254" s="178" t="str">
        <f t="array" ref="DG254">IFERROR(INDEX(FDONN,MATCH($DF$4&amp;$E254,FNOM&amp;FDATE,0),4)," ")</f>
        <v xml:space="preserve"> </v>
      </c>
      <c r="DH254" s="187">
        <f t="shared" si="557"/>
        <v>0</v>
      </c>
      <c r="DI254" s="188">
        <f t="shared" si="587"/>
        <v>0</v>
      </c>
      <c r="DJ254" s="176" t="str">
        <f t="array" ref="DJ254">IFERROR(INDEX(FDONN,MATCH($DJ$4&amp;$E254,FNOM&amp;FDATE,0),3)," ")</f>
        <v xml:space="preserve"> </v>
      </c>
      <c r="DK254" s="178" t="str">
        <f t="array" ref="DK254">IFERROR(INDEX(FDONN,MATCH($DJ$4&amp;$E254,FNOM&amp;FDATE,0),4)," ")</f>
        <v xml:space="preserve"> </v>
      </c>
      <c r="DL254" s="187">
        <f t="shared" si="558"/>
        <v>0</v>
      </c>
      <c r="DM254" s="188">
        <f t="shared" si="588"/>
        <v>0</v>
      </c>
      <c r="DN254" s="194" t="str">
        <f t="array" ref="DN254">IFERROR(INDEX(FDONN,MATCH($DN$4&amp;$E254,FNOM&amp;FDATE,0),3)," ")</f>
        <v xml:space="preserve"> </v>
      </c>
      <c r="DO254" s="178" t="str">
        <f t="array" ref="DO254">IFERROR(INDEX(FDONN,MATCH($DN$4&amp;$E254,FNOM&amp;FDATE,0),4)," ")</f>
        <v xml:space="preserve"> </v>
      </c>
      <c r="DP254" s="187">
        <f t="shared" si="559"/>
        <v>0</v>
      </c>
      <c r="DQ254" s="188">
        <f t="shared" si="589"/>
        <v>0</v>
      </c>
    </row>
    <row r="255" spans="1:121" ht="16.5" thickBot="1" x14ac:dyDescent="0.3">
      <c r="A255" s="97"/>
      <c r="B255" s="95">
        <f t="shared" si="525"/>
        <v>6</v>
      </c>
      <c r="C255" s="95">
        <f t="shared" si="526"/>
        <v>36</v>
      </c>
      <c r="D255" s="95">
        <f t="shared" si="527"/>
        <v>9</v>
      </c>
      <c r="E255" s="156">
        <f t="shared" si="530"/>
        <v>43715</v>
      </c>
      <c r="F255" s="176" t="str">
        <f t="array" ref="F255">IFERROR(INDEX(Etat!A:C,MATCH('2019'!$F$4:$I$4&amp;'2019'!$E255,FNOM&amp;FDATE,0),3)," ")</f>
        <v xml:space="preserve"> </v>
      </c>
      <c r="G255" s="178" t="str">
        <f t="array" ref="G255">IFERROR(INDEX(Etat!A:D,MATCH('2019'!$F$4:$I$4&amp;'2019'!$E255,FNOM&amp;FDATE,0),4)," ")</f>
        <v xml:space="preserve"> </v>
      </c>
      <c r="H255" s="187">
        <f t="shared" si="531"/>
        <v>0</v>
      </c>
      <c r="I255" s="188">
        <f t="shared" si="590"/>
        <v>0</v>
      </c>
      <c r="J255" s="176" t="str">
        <f t="array" ref="J255">IFERROR(INDEX(FDONN,MATCH($J$4&amp;$E255,FNOM&amp;FDATE,0),3)," ")</f>
        <v xml:space="preserve"> </v>
      </c>
      <c r="K255" s="178" t="str">
        <f t="array" ref="K255">IFERROR(INDEX(FDONN,MATCH($J$4&amp;$E255,FNOM&amp;FDATE,0),4)," ")</f>
        <v xml:space="preserve"> </v>
      </c>
      <c r="L255" s="187">
        <f t="shared" si="532"/>
        <v>0</v>
      </c>
      <c r="M255" s="188">
        <f t="shared" si="562"/>
        <v>0</v>
      </c>
      <c r="N255" s="176" t="str">
        <f t="array" ref="N255">IFERROR(INDEX(FDONN,MATCH($N$4&amp;$E255,FNOM&amp;FDATE,0),3)," ")</f>
        <v xml:space="preserve"> </v>
      </c>
      <c r="O255" s="178" t="str">
        <f t="array" ref="O255">IFERROR(INDEX(FDONN,MATCH($N$4&amp;$E255,FNOM&amp;FDATE,0),4)," ")</f>
        <v xml:space="preserve"> </v>
      </c>
      <c r="P255" s="187">
        <f t="shared" si="533"/>
        <v>0</v>
      </c>
      <c r="Q255" s="188">
        <f t="shared" si="563"/>
        <v>0</v>
      </c>
      <c r="R255" s="176" t="str">
        <f t="array" ref="R255">IFERROR(INDEX(FDONN,MATCH($R$4&amp;$E255,FNOM&amp;FDATE,0),3)," ")</f>
        <v xml:space="preserve"> </v>
      </c>
      <c r="S255" s="178" t="str">
        <f t="array" ref="S255">IFERROR(INDEX(FDONN,MATCH($R$4&amp;$E255,FNOM&amp;FDATE,0),4)," ")</f>
        <v xml:space="preserve"> </v>
      </c>
      <c r="T255" s="187">
        <f t="shared" si="534"/>
        <v>0</v>
      </c>
      <c r="U255" s="188">
        <f t="shared" si="564"/>
        <v>0</v>
      </c>
      <c r="V255" s="176" t="str">
        <f t="array" ref="V255">IFERROR(INDEX(FDONN,MATCH($V$4&amp;$E255,FNOM&amp;FDATE,0),3)," ")</f>
        <v xml:space="preserve"> </v>
      </c>
      <c r="W255" s="178" t="str">
        <f t="array" ref="W255">IFERROR(INDEX(FDONN,MATCH($V$4&amp;$E255,FNOM&amp;FDATE,0),4)," ")</f>
        <v xml:space="preserve"> </v>
      </c>
      <c r="X255" s="187">
        <f t="shared" si="535"/>
        <v>0</v>
      </c>
      <c r="Y255" s="188">
        <f t="shared" si="565"/>
        <v>0</v>
      </c>
      <c r="Z255" s="176" t="str">
        <f t="array" ref="Z255">IFERROR(INDEX(FDONN,MATCH($Z$4&amp;$E255,FNOM&amp;FDATE,0),3)," ")</f>
        <v xml:space="preserve"> </v>
      </c>
      <c r="AA255" s="178" t="str">
        <f t="array" ref="AA255">IFERROR(INDEX(FDONN,MATCH($Z$4&amp;$E255,FNOM&amp;FDATE,0),4)," ")</f>
        <v xml:space="preserve"> </v>
      </c>
      <c r="AB255" s="187">
        <f t="shared" si="536"/>
        <v>0</v>
      </c>
      <c r="AC255" s="188">
        <f t="shared" si="566"/>
        <v>0</v>
      </c>
      <c r="AD255" s="176" t="str">
        <f t="shared" si="528"/>
        <v xml:space="preserve"> </v>
      </c>
      <c r="AE255" s="178" t="str">
        <f t="shared" si="529"/>
        <v xml:space="preserve"> </v>
      </c>
      <c r="AF255" s="187">
        <f t="shared" si="537"/>
        <v>0</v>
      </c>
      <c r="AG255" s="188">
        <f t="shared" si="567"/>
        <v>0</v>
      </c>
      <c r="AH255" s="176" t="str">
        <f t="array" ref="AH255">IFERROR(INDEX(FDONN,MATCH($AH$4&amp;$E255,FNOM&amp;FDATE,0),3)," ")</f>
        <v xml:space="preserve"> </v>
      </c>
      <c r="AI255" s="178" t="str">
        <f t="array" ref="AI255">IFERROR(INDEX(FDONN,MATCH($AH$4&amp;$E255,FNOM&amp;FDATE,0),4)," ")</f>
        <v xml:space="preserve"> </v>
      </c>
      <c r="AJ255" s="187">
        <f t="shared" si="538"/>
        <v>0</v>
      </c>
      <c r="AK255" s="188">
        <f t="shared" si="568"/>
        <v>0</v>
      </c>
      <c r="AL255" s="176" t="str">
        <f t="array" ref="AL255">IFERROR(INDEX(FDONN,MATCH($AL$4&amp;$E255,FNOM&amp;FDATE,0),3)," ")</f>
        <v xml:space="preserve"> </v>
      </c>
      <c r="AM255" s="178" t="str">
        <f t="array" ref="AM255">IFERROR(INDEX(FDONN,MATCH($AL$4&amp;$E255,FNOM&amp;FDATE,0),4)," ")</f>
        <v xml:space="preserve"> </v>
      </c>
      <c r="AN255" s="187">
        <f t="shared" si="539"/>
        <v>0</v>
      </c>
      <c r="AO255" s="188">
        <f t="shared" si="569"/>
        <v>0</v>
      </c>
      <c r="AP255" s="176" t="str">
        <f t="array" ref="AP255">IFERROR(INDEX(FDONN,MATCH($AP$4&amp;$E255,FNOM&amp;FDATE,0),3)," ")</f>
        <v xml:space="preserve"> </v>
      </c>
      <c r="AQ255" s="178" t="str">
        <f t="array" ref="AQ255">IFERROR(INDEX(FDONN,MATCH($AP$4&amp;$E255,FNOM&amp;FDATE,0),4)," ")</f>
        <v xml:space="preserve"> </v>
      </c>
      <c r="AR255" s="187">
        <f t="shared" si="540"/>
        <v>0</v>
      </c>
      <c r="AS255" s="188">
        <f t="shared" si="570"/>
        <v>0</v>
      </c>
      <c r="AT255" s="176" t="str">
        <f t="array" ref="AT255">IFERROR(INDEX(FDONN,MATCH($AT$4&amp;$E255,FNOM&amp;FDATE,0),3)," ")</f>
        <v xml:space="preserve"> </v>
      </c>
      <c r="AU255" s="178" t="str">
        <f t="array" ref="AU255">IFERROR(INDEX(FDONN,MATCH($AT$4&amp;$E255,FNOM&amp;FDATE,0),4)," ")</f>
        <v xml:space="preserve"> </v>
      </c>
      <c r="AV255" s="187">
        <f t="shared" si="541"/>
        <v>0</v>
      </c>
      <c r="AW255" s="188">
        <f t="shared" si="571"/>
        <v>0</v>
      </c>
      <c r="AX255" s="176" t="str">
        <f t="array" ref="AX255">IFERROR(INDEX(FDONN,MATCH($AX$4&amp;$E255,FNOM&amp;FDATE,0),3)," ")</f>
        <v xml:space="preserve"> </v>
      </c>
      <c r="AY255" s="178" t="str">
        <f t="array" ref="AY255">IFERROR(INDEX(FDONN,MATCH($AX$4&amp;$E255,FNOM&amp;FDATE,0),4)," ")</f>
        <v xml:space="preserve"> </v>
      </c>
      <c r="AZ255" s="187">
        <f t="shared" si="542"/>
        <v>0</v>
      </c>
      <c r="BA255" s="188">
        <f t="shared" si="572"/>
        <v>0</v>
      </c>
      <c r="BB255" s="176" t="str">
        <f t="array" ref="BB255">IFERROR(INDEX(FDONN,MATCH($BB$4&amp;$E255,FNOM&amp;FDATE,0),3)," ")</f>
        <v xml:space="preserve"> </v>
      </c>
      <c r="BC255" s="178" t="str">
        <f t="array" ref="BC255">IFERROR(INDEX(FDONN,MATCH($BB$4&amp;$E255,FNOM&amp;FDATE,0),4)," ")</f>
        <v xml:space="preserve"> </v>
      </c>
      <c r="BD255" s="187">
        <f t="shared" si="543"/>
        <v>0</v>
      </c>
      <c r="BE255" s="188">
        <f t="shared" si="573"/>
        <v>0</v>
      </c>
      <c r="BF255" s="176" t="str">
        <f t="array" ref="BF255">IFERROR(INDEX(FDONN,MATCH($BF$4&amp;$E255,FNOM&amp;FDATE,0),3)," ")</f>
        <v xml:space="preserve"> </v>
      </c>
      <c r="BG255" s="178" t="str">
        <f t="array" ref="BG255">IFERROR(INDEX(FDONN,MATCH($BF$4&amp;$E255,FNOM&amp;FDATE,0),4)," ")</f>
        <v xml:space="preserve"> </v>
      </c>
      <c r="BH255" s="187">
        <f t="shared" si="544"/>
        <v>0</v>
      </c>
      <c r="BI255" s="188">
        <f t="shared" si="574"/>
        <v>0</v>
      </c>
      <c r="BJ255" s="176" t="str">
        <f t="array" ref="BJ255">IFERROR(INDEX(FDONN,MATCH($BJ$4&amp;$E255,FNOM&amp;FDATE,0),3)," ")</f>
        <v xml:space="preserve"> </v>
      </c>
      <c r="BK255" s="178" t="str">
        <f t="array" ref="BK255">IFERROR(INDEX(FDONN,MATCH($BJ$4&amp;$E255,FNOM&amp;FDATE,0),4)," ")</f>
        <v xml:space="preserve"> </v>
      </c>
      <c r="BL255" s="187">
        <f t="shared" si="545"/>
        <v>0</v>
      </c>
      <c r="BM255" s="188">
        <f t="shared" si="575"/>
        <v>0</v>
      </c>
      <c r="BN255" s="176" t="str">
        <f t="array" ref="BN255">IFERROR(INDEX(FDONN,MATCH($BN$4&amp;$E255,FNOM&amp;FDATE,0),3)," ")</f>
        <v xml:space="preserve"> </v>
      </c>
      <c r="BO255" s="178" t="str">
        <f t="array" ref="BO255">IFERROR(INDEX(FDONN,MATCH($BN$4&amp;$E255,FNOM&amp;FDATE,0),4)," ")</f>
        <v xml:space="preserve"> </v>
      </c>
      <c r="BP255" s="187">
        <f t="shared" si="546"/>
        <v>0</v>
      </c>
      <c r="BQ255" s="188">
        <f t="shared" si="576"/>
        <v>0</v>
      </c>
      <c r="BR255" s="176" t="str">
        <f t="array" ref="BR255">IFERROR(INDEX(FDONN,MATCH($BR$4&amp;$E255,FNOM&amp;FDATE,0),3)," ")</f>
        <v xml:space="preserve"> </v>
      </c>
      <c r="BS255" s="178" t="str">
        <f t="array" ref="BS255">IFERROR(INDEX(FDONN,MATCH($BR$4&amp;$E255,FNOM&amp;FDATE,0),4)," ")</f>
        <v xml:space="preserve"> </v>
      </c>
      <c r="BT255" s="187">
        <f t="shared" si="547"/>
        <v>0</v>
      </c>
      <c r="BU255" s="188">
        <f t="shared" si="577"/>
        <v>0</v>
      </c>
      <c r="BV255" s="176" t="str">
        <f t="array" ref="BV255">IFERROR(INDEX(FDONN,MATCH($BV$4&amp;$E255,FNOM&amp;FDATE,0),3)," ")</f>
        <v xml:space="preserve"> </v>
      </c>
      <c r="BW255" s="178" t="str">
        <f t="array" ref="BW255">IFERROR(INDEX(FDONN,MATCH($BV$4&amp;$E255,FNOM&amp;FDATE,0),4)," ")</f>
        <v xml:space="preserve"> </v>
      </c>
      <c r="BX255" s="187">
        <f t="shared" si="548"/>
        <v>0</v>
      </c>
      <c r="BY255" s="188">
        <f t="shared" si="578"/>
        <v>0</v>
      </c>
      <c r="BZ255" s="176" t="str">
        <f t="array" ref="BZ255">IFERROR(INDEX(FDONN,MATCH($BZ$4&amp;$E255,FNOM&amp;FDATE,0),3)," ")</f>
        <v xml:space="preserve"> </v>
      </c>
      <c r="CA255" s="178" t="str">
        <f t="array" ref="CA255">IFERROR(INDEX(FDONN,MATCH($BZ$4&amp;$E255,FNOM&amp;FDATE,0),4)," ")</f>
        <v xml:space="preserve"> </v>
      </c>
      <c r="CB255" s="187">
        <f t="shared" si="549"/>
        <v>0</v>
      </c>
      <c r="CC255" s="188">
        <f t="shared" si="579"/>
        <v>0</v>
      </c>
      <c r="CD255" s="176" t="str">
        <f t="array" ref="CD255">IFERROR(INDEX(FDONN,MATCH($CD$4&amp;$E255,FNOM&amp;FDATE,0),3)," ")</f>
        <v xml:space="preserve"> </v>
      </c>
      <c r="CE255" s="178" t="str">
        <f t="array" ref="CE255">IFERROR(INDEX(FDONN,MATCH($CD$4&amp;$E255,FNOM&amp;FDATE,0),4)," ")</f>
        <v xml:space="preserve"> </v>
      </c>
      <c r="CF255" s="187">
        <f t="shared" si="550"/>
        <v>0</v>
      </c>
      <c r="CG255" s="188">
        <f t="shared" si="580"/>
        <v>0</v>
      </c>
      <c r="CH255" s="176" t="str">
        <f t="array" ref="CH255">IFERROR(INDEX(FDONN,MATCH($CH$4&amp;$E255,FNOM&amp;FDATE,0),3)," ")</f>
        <v xml:space="preserve"> </v>
      </c>
      <c r="CI255" s="178" t="str">
        <f t="array" ref="CI255">IFERROR(INDEX(FDONN,MATCH($CH$4&amp;$E255,FNOM&amp;FDATE,0),4)," ")</f>
        <v xml:space="preserve"> </v>
      </c>
      <c r="CJ255" s="187">
        <f t="shared" si="551"/>
        <v>0</v>
      </c>
      <c r="CK255" s="188">
        <f t="shared" si="581"/>
        <v>0</v>
      </c>
      <c r="CL255" s="176" t="str">
        <f t="array" ref="CL255">IFERROR(INDEX(FDONN,MATCH($CL$4&amp;$E255,FNOM&amp;FDATE,0),3)," ")</f>
        <v xml:space="preserve"> </v>
      </c>
      <c r="CM255" s="178" t="str">
        <f t="array" ref="CM255">IFERROR(INDEX(FDONN,MATCH($CL$4&amp;$E255,FNOM&amp;FDATE,0),4)," ")</f>
        <v xml:space="preserve"> </v>
      </c>
      <c r="CN255" s="187">
        <f t="shared" si="552"/>
        <v>0</v>
      </c>
      <c r="CO255" s="188">
        <f t="shared" si="582"/>
        <v>0</v>
      </c>
      <c r="CP255" s="176" t="str">
        <f t="array" ref="CP255">IFERROR(INDEX(FDONN,MATCH($CP$4&amp;$E255,FNOM&amp;FDATE,0),3)," ")</f>
        <v xml:space="preserve"> </v>
      </c>
      <c r="CQ255" s="178" t="str">
        <f t="array" ref="CQ255">IFERROR(INDEX(FDONN,MATCH($CP$4&amp;$E255,FNOM&amp;FDATE,0),4)," ")</f>
        <v xml:space="preserve"> </v>
      </c>
      <c r="CR255" s="187">
        <f t="shared" si="553"/>
        <v>0</v>
      </c>
      <c r="CS255" s="188">
        <f t="shared" si="583"/>
        <v>0</v>
      </c>
      <c r="CT255" s="176" t="str">
        <f t="array" ref="CT255">IFERROR(INDEX(FDONN,MATCH($CT$4&amp;$E255,FNOM&amp;FDATE,0),3)," ")</f>
        <v xml:space="preserve"> </v>
      </c>
      <c r="CU255" s="178" t="str">
        <f t="array" ref="CU255">IFERROR(INDEX(FDONN,MATCH($CT$4&amp;$E255,FNOM&amp;FDATE,0),4)," ")</f>
        <v xml:space="preserve"> </v>
      </c>
      <c r="CV255" s="187">
        <f t="shared" si="554"/>
        <v>0</v>
      </c>
      <c r="CW255" s="188">
        <f t="shared" si="584"/>
        <v>0</v>
      </c>
      <c r="CX255" s="176" t="str">
        <f t="array" ref="CX255">IFERROR(INDEX(FDONN,MATCH($CX$4&amp;$E255,FNOM&amp;FDATE,0),3)," ")</f>
        <v xml:space="preserve"> </v>
      </c>
      <c r="CY255" s="178" t="str">
        <f t="array" ref="CY255">IFERROR(INDEX(FDONN,MATCH($CX$4&amp;$E255,FNOM&amp;FDATE,0),4)," ")</f>
        <v xml:space="preserve"> </v>
      </c>
      <c r="CZ255" s="187">
        <f t="shared" si="555"/>
        <v>0</v>
      </c>
      <c r="DA255" s="188">
        <f t="shared" si="585"/>
        <v>0</v>
      </c>
      <c r="DB255" s="176" t="str">
        <f t="array" ref="DB255">IFERROR(INDEX(FDONN,MATCH($DB$4&amp;$E255,FNOM&amp;FDATE,0),3)," ")</f>
        <v xml:space="preserve"> </v>
      </c>
      <c r="DC255" s="178" t="str">
        <f t="array" ref="DC255">IFERROR(INDEX(FDONN,MATCH($DB$4&amp;$E255,FNOM&amp;FDATE,0),4)," ")</f>
        <v xml:space="preserve"> </v>
      </c>
      <c r="DD255" s="187">
        <f t="shared" si="556"/>
        <v>0</v>
      </c>
      <c r="DE255" s="188">
        <f t="shared" si="586"/>
        <v>0</v>
      </c>
      <c r="DF255" s="176" t="str">
        <f t="array" ref="DF255">IFERROR(INDEX(FDONN,MATCH($DF$4&amp;$E255,FNOM&amp;FDATE,0),3)," ")</f>
        <v xml:space="preserve"> </v>
      </c>
      <c r="DG255" s="178" t="str">
        <f t="array" ref="DG255">IFERROR(INDEX(FDONN,MATCH($DF$4&amp;$E255,FNOM&amp;FDATE,0),4)," ")</f>
        <v xml:space="preserve"> </v>
      </c>
      <c r="DH255" s="187">
        <f t="shared" si="557"/>
        <v>0</v>
      </c>
      <c r="DI255" s="188">
        <f t="shared" si="587"/>
        <v>0</v>
      </c>
      <c r="DJ255" s="176" t="str">
        <f t="array" ref="DJ255">IFERROR(INDEX(FDONN,MATCH($DJ$4&amp;$E255,FNOM&amp;FDATE,0),3)," ")</f>
        <v xml:space="preserve"> </v>
      </c>
      <c r="DK255" s="178" t="str">
        <f t="array" ref="DK255">IFERROR(INDEX(FDONN,MATCH($DJ$4&amp;$E255,FNOM&amp;FDATE,0),4)," ")</f>
        <v xml:space="preserve"> </v>
      </c>
      <c r="DL255" s="187">
        <f t="shared" si="558"/>
        <v>0</v>
      </c>
      <c r="DM255" s="188">
        <f t="shared" si="588"/>
        <v>0</v>
      </c>
      <c r="DN255" s="194" t="str">
        <f t="array" ref="DN255">IFERROR(INDEX(FDONN,MATCH($DN$4&amp;$E255,FNOM&amp;FDATE,0),3)," ")</f>
        <v xml:space="preserve"> </v>
      </c>
      <c r="DO255" s="178" t="str">
        <f t="array" ref="DO255">IFERROR(INDEX(FDONN,MATCH($DN$4&amp;$E255,FNOM&amp;FDATE,0),4)," ")</f>
        <v xml:space="preserve"> </v>
      </c>
      <c r="DP255" s="187">
        <f t="shared" si="559"/>
        <v>0</v>
      </c>
      <c r="DQ255" s="188">
        <f t="shared" si="589"/>
        <v>0</v>
      </c>
    </row>
    <row r="256" spans="1:121" ht="16.5" thickBot="1" x14ac:dyDescent="0.3">
      <c r="A256" s="97"/>
      <c r="B256" s="95">
        <f t="shared" si="525"/>
        <v>7</v>
      </c>
      <c r="C256" s="95">
        <f t="shared" si="526"/>
        <v>36</v>
      </c>
      <c r="D256" s="95">
        <f t="shared" si="527"/>
        <v>9</v>
      </c>
      <c r="E256" s="156">
        <f t="shared" si="530"/>
        <v>43716</v>
      </c>
      <c r="F256" s="176" t="str">
        <f t="array" ref="F256">IFERROR(INDEX(Etat!A:C,MATCH('2019'!$F$4:$I$4&amp;'2019'!$E256,FNOM&amp;FDATE,0),3)," ")</f>
        <v xml:space="preserve"> </v>
      </c>
      <c r="G256" s="178" t="str">
        <f t="array" ref="G256">IFERROR(INDEX(Etat!A:D,MATCH('2019'!$F$4:$I$4&amp;'2019'!$E256,FNOM&amp;FDATE,0),4)," ")</f>
        <v xml:space="preserve"> </v>
      </c>
      <c r="H256" s="187">
        <f t="shared" si="531"/>
        <v>0</v>
      </c>
      <c r="I256" s="188">
        <f t="shared" si="590"/>
        <v>0</v>
      </c>
      <c r="J256" s="176" t="str">
        <f t="array" ref="J256">IFERROR(INDEX(FDONN,MATCH($J$4&amp;$E256,FNOM&amp;FDATE,0),3)," ")</f>
        <v xml:space="preserve"> </v>
      </c>
      <c r="K256" s="178" t="str">
        <f t="array" ref="K256">IFERROR(INDEX(FDONN,MATCH($J$4&amp;$E256,FNOM&amp;FDATE,0),4)," ")</f>
        <v xml:space="preserve"> </v>
      </c>
      <c r="L256" s="187">
        <f t="shared" si="532"/>
        <v>0</v>
      </c>
      <c r="M256" s="188">
        <f t="shared" si="562"/>
        <v>0</v>
      </c>
      <c r="N256" s="176" t="str">
        <f t="array" ref="N256">IFERROR(INDEX(FDONN,MATCH($N$4&amp;$E256,FNOM&amp;FDATE,0),3)," ")</f>
        <v xml:space="preserve"> </v>
      </c>
      <c r="O256" s="178" t="str">
        <f t="array" ref="O256">IFERROR(INDEX(FDONN,MATCH($N$4&amp;$E256,FNOM&amp;FDATE,0),4)," ")</f>
        <v xml:space="preserve"> </v>
      </c>
      <c r="P256" s="187">
        <f t="shared" si="533"/>
        <v>0</v>
      </c>
      <c r="Q256" s="188">
        <f t="shared" si="563"/>
        <v>0</v>
      </c>
      <c r="R256" s="176" t="str">
        <f t="array" ref="R256">IFERROR(INDEX(FDONN,MATCH($R$4&amp;$E256,FNOM&amp;FDATE,0),3)," ")</f>
        <v xml:space="preserve"> </v>
      </c>
      <c r="S256" s="178" t="str">
        <f t="array" ref="S256">IFERROR(INDEX(FDONN,MATCH($R$4&amp;$E256,FNOM&amp;FDATE,0),4)," ")</f>
        <v xml:space="preserve"> </v>
      </c>
      <c r="T256" s="187">
        <f t="shared" si="534"/>
        <v>0</v>
      </c>
      <c r="U256" s="188">
        <f t="shared" si="564"/>
        <v>0</v>
      </c>
      <c r="V256" s="176" t="str">
        <f t="array" ref="V256">IFERROR(INDEX(FDONN,MATCH($V$4&amp;$E256,FNOM&amp;FDATE,0),3)," ")</f>
        <v xml:space="preserve"> </v>
      </c>
      <c r="W256" s="178" t="str">
        <f t="array" ref="W256">IFERROR(INDEX(FDONN,MATCH($V$4&amp;$E256,FNOM&amp;FDATE,0),4)," ")</f>
        <v xml:space="preserve"> </v>
      </c>
      <c r="X256" s="187">
        <f t="shared" si="535"/>
        <v>0</v>
      </c>
      <c r="Y256" s="188">
        <f t="shared" si="565"/>
        <v>0</v>
      </c>
      <c r="Z256" s="176" t="str">
        <f t="array" ref="Z256">IFERROR(INDEX(FDONN,MATCH($Z$4&amp;$E256,FNOM&amp;FDATE,0),3)," ")</f>
        <v xml:space="preserve"> </v>
      </c>
      <c r="AA256" s="178" t="str">
        <f t="array" ref="AA256">IFERROR(INDEX(FDONN,MATCH($Z$4&amp;$E256,FNOM&amp;FDATE,0),4)," ")</f>
        <v xml:space="preserve"> </v>
      </c>
      <c r="AB256" s="187">
        <f t="shared" si="536"/>
        <v>0</v>
      </c>
      <c r="AC256" s="188">
        <f t="shared" si="566"/>
        <v>0</v>
      </c>
      <c r="AD256" s="176" t="str">
        <f t="shared" si="528"/>
        <v xml:space="preserve"> </v>
      </c>
      <c r="AE256" s="178" t="str">
        <f t="shared" si="529"/>
        <v xml:space="preserve"> </v>
      </c>
      <c r="AF256" s="187">
        <f t="shared" si="537"/>
        <v>0</v>
      </c>
      <c r="AG256" s="188">
        <f t="shared" si="567"/>
        <v>0</v>
      </c>
      <c r="AH256" s="176" t="str">
        <f t="array" ref="AH256">IFERROR(INDEX(FDONN,MATCH($AH$4&amp;$E256,FNOM&amp;FDATE,0),3)," ")</f>
        <v xml:space="preserve"> </v>
      </c>
      <c r="AI256" s="178" t="str">
        <f t="array" ref="AI256">IFERROR(INDEX(FDONN,MATCH($AH$4&amp;$E256,FNOM&amp;FDATE,0),4)," ")</f>
        <v xml:space="preserve"> </v>
      </c>
      <c r="AJ256" s="187">
        <f t="shared" si="538"/>
        <v>0</v>
      </c>
      <c r="AK256" s="188">
        <f t="shared" si="568"/>
        <v>0</v>
      </c>
      <c r="AL256" s="176" t="str">
        <f t="array" ref="AL256">IFERROR(INDEX(FDONN,MATCH($AL$4&amp;$E256,FNOM&amp;FDATE,0),3)," ")</f>
        <v xml:space="preserve"> </v>
      </c>
      <c r="AM256" s="178" t="str">
        <f t="array" ref="AM256">IFERROR(INDEX(FDONN,MATCH($AL$4&amp;$E256,FNOM&amp;FDATE,0),4)," ")</f>
        <v xml:space="preserve"> </v>
      </c>
      <c r="AN256" s="187">
        <f t="shared" si="539"/>
        <v>0</v>
      </c>
      <c r="AO256" s="188">
        <f t="shared" si="569"/>
        <v>0</v>
      </c>
      <c r="AP256" s="176" t="str">
        <f t="array" ref="AP256">IFERROR(INDEX(FDONN,MATCH($AP$4&amp;$E256,FNOM&amp;FDATE,0),3)," ")</f>
        <v xml:space="preserve"> </v>
      </c>
      <c r="AQ256" s="178" t="str">
        <f t="array" ref="AQ256">IFERROR(INDEX(FDONN,MATCH($AP$4&amp;$E256,FNOM&amp;FDATE,0),4)," ")</f>
        <v xml:space="preserve"> </v>
      </c>
      <c r="AR256" s="187">
        <f t="shared" si="540"/>
        <v>0</v>
      </c>
      <c r="AS256" s="188">
        <f t="shared" si="570"/>
        <v>0</v>
      </c>
      <c r="AT256" s="176" t="str">
        <f t="array" ref="AT256">IFERROR(INDEX(FDONN,MATCH($AT$4&amp;$E256,FNOM&amp;FDATE,0),3)," ")</f>
        <v xml:space="preserve"> </v>
      </c>
      <c r="AU256" s="178" t="str">
        <f t="array" ref="AU256">IFERROR(INDEX(FDONN,MATCH($AT$4&amp;$E256,FNOM&amp;FDATE,0),4)," ")</f>
        <v xml:space="preserve"> </v>
      </c>
      <c r="AV256" s="187">
        <f t="shared" si="541"/>
        <v>0</v>
      </c>
      <c r="AW256" s="188">
        <f t="shared" si="571"/>
        <v>0</v>
      </c>
      <c r="AX256" s="176" t="str">
        <f t="array" ref="AX256">IFERROR(INDEX(FDONN,MATCH($AX$4&amp;$E256,FNOM&amp;FDATE,0),3)," ")</f>
        <v xml:space="preserve"> </v>
      </c>
      <c r="AY256" s="178" t="str">
        <f t="array" ref="AY256">IFERROR(INDEX(FDONN,MATCH($AX$4&amp;$E256,FNOM&amp;FDATE,0),4)," ")</f>
        <v xml:space="preserve"> </v>
      </c>
      <c r="AZ256" s="187">
        <f t="shared" si="542"/>
        <v>0</v>
      </c>
      <c r="BA256" s="188">
        <f t="shared" si="572"/>
        <v>0</v>
      </c>
      <c r="BB256" s="176" t="str">
        <f t="array" ref="BB256">IFERROR(INDEX(FDONN,MATCH($BB$4&amp;$E256,FNOM&amp;FDATE,0),3)," ")</f>
        <v xml:space="preserve"> </v>
      </c>
      <c r="BC256" s="178" t="str">
        <f t="array" ref="BC256">IFERROR(INDEX(FDONN,MATCH($BB$4&amp;$E256,FNOM&amp;FDATE,0),4)," ")</f>
        <v xml:space="preserve"> </v>
      </c>
      <c r="BD256" s="187">
        <f t="shared" si="543"/>
        <v>0</v>
      </c>
      <c r="BE256" s="188">
        <f t="shared" si="573"/>
        <v>0</v>
      </c>
      <c r="BF256" s="176" t="str">
        <f t="array" ref="BF256">IFERROR(INDEX(FDONN,MATCH($BF$4&amp;$E256,FNOM&amp;FDATE,0),3)," ")</f>
        <v xml:space="preserve"> </v>
      </c>
      <c r="BG256" s="178" t="str">
        <f t="array" ref="BG256">IFERROR(INDEX(FDONN,MATCH($BF$4&amp;$E256,FNOM&amp;FDATE,0),4)," ")</f>
        <v xml:space="preserve"> </v>
      </c>
      <c r="BH256" s="187">
        <f t="shared" si="544"/>
        <v>0</v>
      </c>
      <c r="BI256" s="188">
        <f t="shared" si="574"/>
        <v>0</v>
      </c>
      <c r="BJ256" s="176" t="str">
        <f t="array" ref="BJ256">IFERROR(INDEX(FDONN,MATCH($BJ$4&amp;$E256,FNOM&amp;FDATE,0),3)," ")</f>
        <v xml:space="preserve"> </v>
      </c>
      <c r="BK256" s="178" t="str">
        <f t="array" ref="BK256">IFERROR(INDEX(FDONN,MATCH($BJ$4&amp;$E256,FNOM&amp;FDATE,0),4)," ")</f>
        <v xml:space="preserve"> </v>
      </c>
      <c r="BL256" s="187">
        <f t="shared" si="545"/>
        <v>0</v>
      </c>
      <c r="BM256" s="188">
        <f t="shared" si="575"/>
        <v>0</v>
      </c>
      <c r="BN256" s="176" t="str">
        <f t="array" ref="BN256">IFERROR(INDEX(FDONN,MATCH($BN$4&amp;$E256,FNOM&amp;FDATE,0),3)," ")</f>
        <v xml:space="preserve"> </v>
      </c>
      <c r="BO256" s="178" t="str">
        <f t="array" ref="BO256">IFERROR(INDEX(FDONN,MATCH($BN$4&amp;$E256,FNOM&amp;FDATE,0),4)," ")</f>
        <v xml:space="preserve"> </v>
      </c>
      <c r="BP256" s="187">
        <f t="shared" si="546"/>
        <v>0</v>
      </c>
      <c r="BQ256" s="188">
        <f t="shared" si="576"/>
        <v>0</v>
      </c>
      <c r="BR256" s="176" t="str">
        <f t="array" ref="BR256">IFERROR(INDEX(FDONN,MATCH($BR$4&amp;$E256,FNOM&amp;FDATE,0),3)," ")</f>
        <v xml:space="preserve"> </v>
      </c>
      <c r="BS256" s="178" t="str">
        <f t="array" ref="BS256">IFERROR(INDEX(FDONN,MATCH($BR$4&amp;$E256,FNOM&amp;FDATE,0),4)," ")</f>
        <v xml:space="preserve"> </v>
      </c>
      <c r="BT256" s="187">
        <f t="shared" si="547"/>
        <v>0</v>
      </c>
      <c r="BU256" s="188">
        <f t="shared" si="577"/>
        <v>0</v>
      </c>
      <c r="BV256" s="176" t="str">
        <f t="array" ref="BV256">IFERROR(INDEX(FDONN,MATCH($BV$4&amp;$E256,FNOM&amp;FDATE,0),3)," ")</f>
        <v xml:space="preserve"> </v>
      </c>
      <c r="BW256" s="178" t="str">
        <f t="array" ref="BW256">IFERROR(INDEX(FDONN,MATCH($BV$4&amp;$E256,FNOM&amp;FDATE,0),4)," ")</f>
        <v xml:space="preserve"> </v>
      </c>
      <c r="BX256" s="187">
        <f t="shared" si="548"/>
        <v>0</v>
      </c>
      <c r="BY256" s="188">
        <f t="shared" si="578"/>
        <v>0</v>
      </c>
      <c r="BZ256" s="176" t="str">
        <f t="array" ref="BZ256">IFERROR(INDEX(FDONN,MATCH($BZ$4&amp;$E256,FNOM&amp;FDATE,0),3)," ")</f>
        <v xml:space="preserve"> </v>
      </c>
      <c r="CA256" s="178" t="str">
        <f t="array" ref="CA256">IFERROR(INDEX(FDONN,MATCH($BZ$4&amp;$E256,FNOM&amp;FDATE,0),4)," ")</f>
        <v xml:space="preserve"> </v>
      </c>
      <c r="CB256" s="187">
        <f t="shared" si="549"/>
        <v>0</v>
      </c>
      <c r="CC256" s="188">
        <f t="shared" si="579"/>
        <v>0</v>
      </c>
      <c r="CD256" s="176" t="str">
        <f t="array" ref="CD256">IFERROR(INDEX(FDONN,MATCH($CD$4&amp;$E256,FNOM&amp;FDATE,0),3)," ")</f>
        <v xml:space="preserve"> </v>
      </c>
      <c r="CE256" s="178" t="str">
        <f t="array" ref="CE256">IFERROR(INDEX(FDONN,MATCH($CD$4&amp;$E256,FNOM&amp;FDATE,0),4)," ")</f>
        <v xml:space="preserve"> </v>
      </c>
      <c r="CF256" s="187">
        <f t="shared" si="550"/>
        <v>0</v>
      </c>
      <c r="CG256" s="188">
        <f t="shared" si="580"/>
        <v>0</v>
      </c>
      <c r="CH256" s="176" t="str">
        <f t="array" ref="CH256">IFERROR(INDEX(FDONN,MATCH($CH$4&amp;$E256,FNOM&amp;FDATE,0),3)," ")</f>
        <v xml:space="preserve"> </v>
      </c>
      <c r="CI256" s="178" t="str">
        <f t="array" ref="CI256">IFERROR(INDEX(FDONN,MATCH($CH$4&amp;$E256,FNOM&amp;FDATE,0),4)," ")</f>
        <v xml:space="preserve"> </v>
      </c>
      <c r="CJ256" s="187">
        <f t="shared" si="551"/>
        <v>0</v>
      </c>
      <c r="CK256" s="188">
        <f t="shared" si="581"/>
        <v>0</v>
      </c>
      <c r="CL256" s="176" t="str">
        <f t="array" ref="CL256">IFERROR(INDEX(FDONN,MATCH($CL$4&amp;$E256,FNOM&amp;FDATE,0),3)," ")</f>
        <v xml:space="preserve"> </v>
      </c>
      <c r="CM256" s="178" t="str">
        <f t="array" ref="CM256">IFERROR(INDEX(FDONN,MATCH($CL$4&amp;$E256,FNOM&amp;FDATE,0),4)," ")</f>
        <v xml:space="preserve"> </v>
      </c>
      <c r="CN256" s="187">
        <f t="shared" si="552"/>
        <v>0</v>
      </c>
      <c r="CO256" s="188">
        <f t="shared" si="582"/>
        <v>0</v>
      </c>
      <c r="CP256" s="176" t="str">
        <f t="array" ref="CP256">IFERROR(INDEX(FDONN,MATCH($CP$4&amp;$E256,FNOM&amp;FDATE,0),3)," ")</f>
        <v xml:space="preserve"> </v>
      </c>
      <c r="CQ256" s="178" t="str">
        <f t="array" ref="CQ256">IFERROR(INDEX(FDONN,MATCH($CP$4&amp;$E256,FNOM&amp;FDATE,0),4)," ")</f>
        <v xml:space="preserve"> </v>
      </c>
      <c r="CR256" s="187">
        <f t="shared" si="553"/>
        <v>0</v>
      </c>
      <c r="CS256" s="188">
        <f t="shared" si="583"/>
        <v>0</v>
      </c>
      <c r="CT256" s="176" t="str">
        <f t="array" ref="CT256">IFERROR(INDEX(FDONN,MATCH($CT$4&amp;$E256,FNOM&amp;FDATE,0),3)," ")</f>
        <v xml:space="preserve"> </v>
      </c>
      <c r="CU256" s="178" t="str">
        <f t="array" ref="CU256">IFERROR(INDEX(FDONN,MATCH($CT$4&amp;$E256,FNOM&amp;FDATE,0),4)," ")</f>
        <v xml:space="preserve"> </v>
      </c>
      <c r="CV256" s="187">
        <f t="shared" si="554"/>
        <v>0</v>
      </c>
      <c r="CW256" s="188">
        <f t="shared" si="584"/>
        <v>0</v>
      </c>
      <c r="CX256" s="176" t="str">
        <f t="array" ref="CX256">IFERROR(INDEX(FDONN,MATCH($CX$4&amp;$E256,FNOM&amp;FDATE,0),3)," ")</f>
        <v xml:space="preserve"> </v>
      </c>
      <c r="CY256" s="178" t="str">
        <f t="array" ref="CY256">IFERROR(INDEX(FDONN,MATCH($CX$4&amp;$E256,FNOM&amp;FDATE,0),4)," ")</f>
        <v xml:space="preserve"> </v>
      </c>
      <c r="CZ256" s="187">
        <f t="shared" si="555"/>
        <v>0</v>
      </c>
      <c r="DA256" s="188">
        <f t="shared" si="585"/>
        <v>0</v>
      </c>
      <c r="DB256" s="176" t="str">
        <f t="array" ref="DB256">IFERROR(INDEX(FDONN,MATCH($DB$4&amp;$E256,FNOM&amp;FDATE,0),3)," ")</f>
        <v xml:space="preserve"> </v>
      </c>
      <c r="DC256" s="178" t="str">
        <f t="array" ref="DC256">IFERROR(INDEX(FDONN,MATCH($DB$4&amp;$E256,FNOM&amp;FDATE,0),4)," ")</f>
        <v xml:space="preserve"> </v>
      </c>
      <c r="DD256" s="187">
        <f t="shared" si="556"/>
        <v>0</v>
      </c>
      <c r="DE256" s="188">
        <f t="shared" si="586"/>
        <v>0</v>
      </c>
      <c r="DF256" s="176" t="str">
        <f t="array" ref="DF256">IFERROR(INDEX(FDONN,MATCH($DF$4&amp;$E256,FNOM&amp;FDATE,0),3)," ")</f>
        <v xml:space="preserve"> </v>
      </c>
      <c r="DG256" s="178" t="str">
        <f t="array" ref="DG256">IFERROR(INDEX(FDONN,MATCH($DF$4&amp;$E256,FNOM&amp;FDATE,0),4)," ")</f>
        <v xml:space="preserve"> </v>
      </c>
      <c r="DH256" s="187">
        <f t="shared" si="557"/>
        <v>0</v>
      </c>
      <c r="DI256" s="188">
        <f t="shared" si="587"/>
        <v>0</v>
      </c>
      <c r="DJ256" s="176" t="str">
        <f t="array" ref="DJ256">IFERROR(INDEX(FDONN,MATCH($DJ$4&amp;$E256,FNOM&amp;FDATE,0),3)," ")</f>
        <v xml:space="preserve"> </v>
      </c>
      <c r="DK256" s="178" t="str">
        <f t="array" ref="DK256">IFERROR(INDEX(FDONN,MATCH($DJ$4&amp;$E256,FNOM&amp;FDATE,0),4)," ")</f>
        <v xml:space="preserve"> </v>
      </c>
      <c r="DL256" s="187">
        <f t="shared" si="558"/>
        <v>0</v>
      </c>
      <c r="DM256" s="188">
        <f t="shared" si="588"/>
        <v>0</v>
      </c>
      <c r="DN256" s="194" t="str">
        <f t="array" ref="DN256">IFERROR(INDEX(FDONN,MATCH($DN$4&amp;$E256,FNOM&amp;FDATE,0),3)," ")</f>
        <v xml:space="preserve"> </v>
      </c>
      <c r="DO256" s="178" t="str">
        <f t="array" ref="DO256">IFERROR(INDEX(FDONN,MATCH($DN$4&amp;$E256,FNOM&amp;FDATE,0),4)," ")</f>
        <v xml:space="preserve"> </v>
      </c>
      <c r="DP256" s="187">
        <f t="shared" si="559"/>
        <v>0</v>
      </c>
      <c r="DQ256" s="188">
        <f t="shared" si="589"/>
        <v>0</v>
      </c>
    </row>
    <row r="257" spans="1:121" ht="16.5" thickBot="1" x14ac:dyDescent="0.3">
      <c r="A257" s="97"/>
      <c r="B257" s="95">
        <f t="shared" si="525"/>
        <v>1</v>
      </c>
      <c r="C257" s="95">
        <f t="shared" si="526"/>
        <v>37</v>
      </c>
      <c r="D257" s="95">
        <f t="shared" si="527"/>
        <v>9</v>
      </c>
      <c r="E257" s="156">
        <f t="shared" si="530"/>
        <v>43717</v>
      </c>
      <c r="F257" s="176" t="str">
        <f t="array" ref="F257">IFERROR(INDEX(Etat!A:C,MATCH('2019'!$F$4:$I$4&amp;'2019'!$E257,FNOM&amp;FDATE,0),3)," ")</f>
        <v xml:space="preserve"> </v>
      </c>
      <c r="G257" s="178" t="str">
        <f t="array" ref="G257">IFERROR(INDEX(Etat!A:D,MATCH('2019'!$F$4:$I$4&amp;'2019'!$E257,FNOM&amp;FDATE,0),4)," ")</f>
        <v xml:space="preserve"> </v>
      </c>
      <c r="H257" s="187">
        <f t="shared" si="531"/>
        <v>0</v>
      </c>
      <c r="I257" s="188">
        <f>H257</f>
        <v>0</v>
      </c>
      <c r="J257" s="176" t="str">
        <f t="array" ref="J257">IFERROR(INDEX(FDONN,MATCH($J$4&amp;$E257,FNOM&amp;FDATE,0),3)," ")</f>
        <v xml:space="preserve"> </v>
      </c>
      <c r="K257" s="178" t="str">
        <f t="array" ref="K257">IFERROR(INDEX(FDONN,MATCH($J$4&amp;$E257,FNOM&amp;FDATE,0),4)," ")</f>
        <v xml:space="preserve"> </v>
      </c>
      <c r="L257" s="187">
        <f t="shared" si="532"/>
        <v>0</v>
      </c>
      <c r="M257" s="188">
        <f>L257</f>
        <v>0</v>
      </c>
      <c r="N257" s="176" t="str">
        <f t="array" ref="N257">IFERROR(INDEX(FDONN,MATCH($N$4&amp;$E257,FNOM&amp;FDATE,0),3)," ")</f>
        <v xml:space="preserve"> </v>
      </c>
      <c r="O257" s="178" t="str">
        <f t="array" ref="O257">IFERROR(INDEX(FDONN,MATCH($N$4&amp;$E257,FNOM&amp;FDATE,0),4)," ")</f>
        <v xml:space="preserve"> </v>
      </c>
      <c r="P257" s="187">
        <f t="shared" si="533"/>
        <v>0</v>
      </c>
      <c r="Q257" s="188">
        <f>P257</f>
        <v>0</v>
      </c>
      <c r="R257" s="176" t="str">
        <f t="array" ref="R257">IFERROR(INDEX(FDONN,MATCH($R$4&amp;$E257,FNOM&amp;FDATE,0),3)," ")</f>
        <v xml:space="preserve"> </v>
      </c>
      <c r="S257" s="178" t="str">
        <f t="array" ref="S257">IFERROR(INDEX(FDONN,MATCH($R$4&amp;$E257,FNOM&amp;FDATE,0),4)," ")</f>
        <v xml:space="preserve"> </v>
      </c>
      <c r="T257" s="187">
        <f t="shared" si="534"/>
        <v>0</v>
      </c>
      <c r="U257" s="188">
        <f>T257</f>
        <v>0</v>
      </c>
      <c r="V257" s="176" t="str">
        <f t="array" ref="V257">IFERROR(INDEX(FDONN,MATCH($V$4&amp;$E257,FNOM&amp;FDATE,0),3)," ")</f>
        <v xml:space="preserve"> </v>
      </c>
      <c r="W257" s="178" t="str">
        <f t="array" ref="W257">IFERROR(INDEX(FDONN,MATCH($V$4&amp;$E257,FNOM&amp;FDATE,0),4)," ")</f>
        <v xml:space="preserve"> </v>
      </c>
      <c r="X257" s="187">
        <f t="shared" si="535"/>
        <v>0</v>
      </c>
      <c r="Y257" s="188">
        <f>X257</f>
        <v>0</v>
      </c>
      <c r="Z257" s="176" t="str">
        <f t="array" ref="Z257">IFERROR(INDEX(FDONN,MATCH($Z$4&amp;$E257,FNOM&amp;FDATE,0),3)," ")</f>
        <v xml:space="preserve"> </v>
      </c>
      <c r="AA257" s="178" t="str">
        <f t="array" ref="AA257">IFERROR(INDEX(FDONN,MATCH($Z$4&amp;$E257,FNOM&amp;FDATE,0),4)," ")</f>
        <v xml:space="preserve"> </v>
      </c>
      <c r="AB257" s="187">
        <f t="shared" si="536"/>
        <v>0</v>
      </c>
      <c r="AC257" s="188">
        <f>AB257</f>
        <v>0</v>
      </c>
      <c r="AD257" s="176" t="str">
        <f t="shared" si="528"/>
        <v xml:space="preserve"> </v>
      </c>
      <c r="AE257" s="178" t="str">
        <f t="shared" si="529"/>
        <v xml:space="preserve"> </v>
      </c>
      <c r="AF257" s="187">
        <f t="shared" si="537"/>
        <v>0</v>
      </c>
      <c r="AG257" s="188">
        <f>AF257</f>
        <v>0</v>
      </c>
      <c r="AH257" s="176" t="str">
        <f t="array" ref="AH257">IFERROR(INDEX(FDONN,MATCH($AH$4&amp;$E257,FNOM&amp;FDATE,0),3)," ")</f>
        <v xml:space="preserve"> </v>
      </c>
      <c r="AI257" s="178" t="str">
        <f t="array" ref="AI257">IFERROR(INDEX(FDONN,MATCH($AH$4&amp;$E257,FNOM&amp;FDATE,0),4)," ")</f>
        <v xml:space="preserve"> </v>
      </c>
      <c r="AJ257" s="187">
        <f t="shared" si="538"/>
        <v>0</v>
      </c>
      <c r="AK257" s="188">
        <f>AJ257</f>
        <v>0</v>
      </c>
      <c r="AL257" s="176" t="str">
        <f t="array" ref="AL257">IFERROR(INDEX(FDONN,MATCH($AL$4&amp;$E257,FNOM&amp;FDATE,0),3)," ")</f>
        <v xml:space="preserve"> </v>
      </c>
      <c r="AM257" s="178" t="str">
        <f t="array" ref="AM257">IFERROR(INDEX(FDONN,MATCH($AL$4&amp;$E257,FNOM&amp;FDATE,0),4)," ")</f>
        <v xml:space="preserve"> </v>
      </c>
      <c r="AN257" s="187">
        <f t="shared" si="539"/>
        <v>0</v>
      </c>
      <c r="AO257" s="188">
        <f>AN257</f>
        <v>0</v>
      </c>
      <c r="AP257" s="176" t="str">
        <f t="array" ref="AP257">IFERROR(INDEX(FDONN,MATCH($AP$4&amp;$E257,FNOM&amp;FDATE,0),3)," ")</f>
        <v xml:space="preserve"> </v>
      </c>
      <c r="AQ257" s="178" t="str">
        <f t="array" ref="AQ257">IFERROR(INDEX(FDONN,MATCH($AP$4&amp;$E257,FNOM&amp;FDATE,0),4)," ")</f>
        <v xml:space="preserve"> </v>
      </c>
      <c r="AR257" s="187">
        <f t="shared" si="540"/>
        <v>0</v>
      </c>
      <c r="AS257" s="188">
        <f>AR257</f>
        <v>0</v>
      </c>
      <c r="AT257" s="176" t="str">
        <f t="array" ref="AT257">IFERROR(INDEX(FDONN,MATCH($AT$4&amp;$E257,FNOM&amp;FDATE,0),3)," ")</f>
        <v xml:space="preserve"> </v>
      </c>
      <c r="AU257" s="178" t="str">
        <f t="array" ref="AU257">IFERROR(INDEX(FDONN,MATCH($AT$4&amp;$E257,FNOM&amp;FDATE,0),4)," ")</f>
        <v xml:space="preserve"> </v>
      </c>
      <c r="AV257" s="187">
        <f t="shared" si="541"/>
        <v>0</v>
      </c>
      <c r="AW257" s="188">
        <f>AV257</f>
        <v>0</v>
      </c>
      <c r="AX257" s="176" t="str">
        <f t="array" ref="AX257">IFERROR(INDEX(FDONN,MATCH($AX$4&amp;$E257,FNOM&amp;FDATE,0),3)," ")</f>
        <v xml:space="preserve"> </v>
      </c>
      <c r="AY257" s="178" t="str">
        <f t="array" ref="AY257">IFERROR(INDEX(FDONN,MATCH($AX$4&amp;$E257,FNOM&amp;FDATE,0),4)," ")</f>
        <v xml:space="preserve"> </v>
      </c>
      <c r="AZ257" s="187">
        <f t="shared" si="542"/>
        <v>0</v>
      </c>
      <c r="BA257" s="188">
        <f>AZ257</f>
        <v>0</v>
      </c>
      <c r="BB257" s="176" t="str">
        <f t="array" ref="BB257">IFERROR(INDEX(FDONN,MATCH($BB$4&amp;$E257,FNOM&amp;FDATE,0),3)," ")</f>
        <v xml:space="preserve"> </v>
      </c>
      <c r="BC257" s="178" t="str">
        <f t="array" ref="BC257">IFERROR(INDEX(FDONN,MATCH($BB$4&amp;$E257,FNOM&amp;FDATE,0),4)," ")</f>
        <v xml:space="preserve"> </v>
      </c>
      <c r="BD257" s="187">
        <f t="shared" si="543"/>
        <v>0</v>
      </c>
      <c r="BE257" s="188">
        <f>BD257</f>
        <v>0</v>
      </c>
      <c r="BF257" s="176" t="str">
        <f t="array" ref="BF257">IFERROR(INDEX(FDONN,MATCH($BF$4&amp;$E257,FNOM&amp;FDATE,0),3)," ")</f>
        <v xml:space="preserve"> </v>
      </c>
      <c r="BG257" s="178" t="str">
        <f t="array" ref="BG257">IFERROR(INDEX(FDONN,MATCH($BF$4&amp;$E257,FNOM&amp;FDATE,0),4)," ")</f>
        <v xml:space="preserve"> </v>
      </c>
      <c r="BH257" s="187">
        <f t="shared" si="544"/>
        <v>0</v>
      </c>
      <c r="BI257" s="188">
        <f>BH257</f>
        <v>0</v>
      </c>
      <c r="BJ257" s="176" t="str">
        <f t="array" ref="BJ257">IFERROR(INDEX(FDONN,MATCH($BJ$4&amp;$E257,FNOM&amp;FDATE,0),3)," ")</f>
        <v xml:space="preserve"> </v>
      </c>
      <c r="BK257" s="178" t="str">
        <f t="array" ref="BK257">IFERROR(INDEX(FDONN,MATCH($BJ$4&amp;$E257,FNOM&amp;FDATE,0),4)," ")</f>
        <v xml:space="preserve"> </v>
      </c>
      <c r="BL257" s="187">
        <f t="shared" si="545"/>
        <v>0</v>
      </c>
      <c r="BM257" s="188">
        <f>BL257</f>
        <v>0</v>
      </c>
      <c r="BN257" s="176" t="str">
        <f t="array" ref="BN257">IFERROR(INDEX(FDONN,MATCH($BN$4&amp;$E257,FNOM&amp;FDATE,0),3)," ")</f>
        <v xml:space="preserve"> </v>
      </c>
      <c r="BO257" s="178" t="str">
        <f t="array" ref="BO257">IFERROR(INDEX(FDONN,MATCH($BN$4&amp;$E257,FNOM&amp;FDATE,0),4)," ")</f>
        <v xml:space="preserve"> </v>
      </c>
      <c r="BP257" s="187">
        <f t="shared" si="546"/>
        <v>0</v>
      </c>
      <c r="BQ257" s="188">
        <f>BP257</f>
        <v>0</v>
      </c>
      <c r="BR257" s="176" t="str">
        <f t="array" ref="BR257">IFERROR(INDEX(FDONN,MATCH($BR$4&amp;$E257,FNOM&amp;FDATE,0),3)," ")</f>
        <v xml:space="preserve"> </v>
      </c>
      <c r="BS257" s="178" t="str">
        <f t="array" ref="BS257">IFERROR(INDEX(FDONN,MATCH($BR$4&amp;$E257,FNOM&amp;FDATE,0),4)," ")</f>
        <v xml:space="preserve"> </v>
      </c>
      <c r="BT257" s="187">
        <f t="shared" si="547"/>
        <v>0</v>
      </c>
      <c r="BU257" s="188">
        <f>BT257</f>
        <v>0</v>
      </c>
      <c r="BV257" s="176" t="str">
        <f t="array" ref="BV257">IFERROR(INDEX(FDONN,MATCH($BV$4&amp;$E257,FNOM&amp;FDATE,0),3)," ")</f>
        <v xml:space="preserve"> </v>
      </c>
      <c r="BW257" s="178" t="str">
        <f t="array" ref="BW257">IFERROR(INDEX(FDONN,MATCH($BV$4&amp;$E257,FNOM&amp;FDATE,0),4)," ")</f>
        <v xml:space="preserve"> </v>
      </c>
      <c r="BX257" s="187">
        <f t="shared" si="548"/>
        <v>0</v>
      </c>
      <c r="BY257" s="188">
        <f>BX257</f>
        <v>0</v>
      </c>
      <c r="BZ257" s="176" t="str">
        <f t="array" ref="BZ257">IFERROR(INDEX(FDONN,MATCH($BZ$4&amp;$E257,FNOM&amp;FDATE,0),3)," ")</f>
        <v xml:space="preserve"> </v>
      </c>
      <c r="CA257" s="178" t="str">
        <f t="array" ref="CA257">IFERROR(INDEX(FDONN,MATCH($BZ$4&amp;$E257,FNOM&amp;FDATE,0),4)," ")</f>
        <v xml:space="preserve"> </v>
      </c>
      <c r="CB257" s="187">
        <f t="shared" si="549"/>
        <v>0</v>
      </c>
      <c r="CC257" s="188">
        <f>CB257</f>
        <v>0</v>
      </c>
      <c r="CD257" s="176" t="str">
        <f t="array" ref="CD257">IFERROR(INDEX(FDONN,MATCH($CD$4&amp;$E257,FNOM&amp;FDATE,0),3)," ")</f>
        <v xml:space="preserve"> </v>
      </c>
      <c r="CE257" s="178" t="str">
        <f t="array" ref="CE257">IFERROR(INDEX(FDONN,MATCH($CD$4&amp;$E257,FNOM&amp;FDATE,0),4)," ")</f>
        <v xml:space="preserve"> </v>
      </c>
      <c r="CF257" s="187">
        <f t="shared" si="550"/>
        <v>0</v>
      </c>
      <c r="CG257" s="188">
        <f>CF257</f>
        <v>0</v>
      </c>
      <c r="CH257" s="176" t="str">
        <f t="array" ref="CH257">IFERROR(INDEX(FDONN,MATCH($CH$4&amp;$E257,FNOM&amp;FDATE,0),3)," ")</f>
        <v xml:space="preserve"> </v>
      </c>
      <c r="CI257" s="178" t="str">
        <f t="array" ref="CI257">IFERROR(INDEX(FDONN,MATCH($CH$4&amp;$E257,FNOM&amp;FDATE,0),4)," ")</f>
        <v xml:space="preserve"> </v>
      </c>
      <c r="CJ257" s="187">
        <f t="shared" si="551"/>
        <v>0</v>
      </c>
      <c r="CK257" s="188">
        <f>CJ257</f>
        <v>0</v>
      </c>
      <c r="CL257" s="176" t="str">
        <f t="array" ref="CL257">IFERROR(INDEX(FDONN,MATCH($CL$4&amp;$E257,FNOM&amp;FDATE,0),3)," ")</f>
        <v xml:space="preserve"> </v>
      </c>
      <c r="CM257" s="178" t="str">
        <f t="array" ref="CM257">IFERROR(INDEX(FDONN,MATCH($CL$4&amp;$E257,FNOM&amp;FDATE,0),4)," ")</f>
        <v xml:space="preserve"> </v>
      </c>
      <c r="CN257" s="187">
        <f t="shared" si="552"/>
        <v>0</v>
      </c>
      <c r="CO257" s="188">
        <f>CN257</f>
        <v>0</v>
      </c>
      <c r="CP257" s="176" t="str">
        <f t="array" ref="CP257">IFERROR(INDEX(FDONN,MATCH($CP$4&amp;$E257,FNOM&amp;FDATE,0),3)," ")</f>
        <v xml:space="preserve"> </v>
      </c>
      <c r="CQ257" s="178" t="str">
        <f t="array" ref="CQ257">IFERROR(INDEX(FDONN,MATCH($CP$4&amp;$E257,FNOM&amp;FDATE,0),4)," ")</f>
        <v xml:space="preserve"> </v>
      </c>
      <c r="CR257" s="187">
        <f t="shared" si="553"/>
        <v>0</v>
      </c>
      <c r="CS257" s="188">
        <f>CR257</f>
        <v>0</v>
      </c>
      <c r="CT257" s="176" t="str">
        <f t="array" ref="CT257">IFERROR(INDEX(FDONN,MATCH($CT$4&amp;$E257,FNOM&amp;FDATE,0),3)," ")</f>
        <v xml:space="preserve"> </v>
      </c>
      <c r="CU257" s="178" t="str">
        <f t="array" ref="CU257">IFERROR(INDEX(FDONN,MATCH($CT$4&amp;$E257,FNOM&amp;FDATE,0),4)," ")</f>
        <v xml:space="preserve"> </v>
      </c>
      <c r="CV257" s="187">
        <f t="shared" si="554"/>
        <v>0</v>
      </c>
      <c r="CW257" s="188">
        <f>CV257</f>
        <v>0</v>
      </c>
      <c r="CX257" s="176" t="str">
        <f t="array" ref="CX257">IFERROR(INDEX(FDONN,MATCH($CX$4&amp;$E257,FNOM&amp;FDATE,0),3)," ")</f>
        <v xml:space="preserve"> </v>
      </c>
      <c r="CY257" s="178" t="str">
        <f t="array" ref="CY257">IFERROR(INDEX(FDONN,MATCH($CX$4&amp;$E257,FNOM&amp;FDATE,0),4)," ")</f>
        <v xml:space="preserve"> </v>
      </c>
      <c r="CZ257" s="187">
        <f t="shared" si="555"/>
        <v>0</v>
      </c>
      <c r="DA257" s="188">
        <f>CZ257</f>
        <v>0</v>
      </c>
      <c r="DB257" s="176" t="str">
        <f t="array" ref="DB257">IFERROR(INDEX(FDONN,MATCH($DB$4&amp;$E257,FNOM&amp;FDATE,0),3)," ")</f>
        <v xml:space="preserve"> </v>
      </c>
      <c r="DC257" s="178" t="str">
        <f t="array" ref="DC257">IFERROR(INDEX(FDONN,MATCH($DB$4&amp;$E257,FNOM&amp;FDATE,0),4)," ")</f>
        <v xml:space="preserve"> </v>
      </c>
      <c r="DD257" s="187">
        <f t="shared" si="556"/>
        <v>0</v>
      </c>
      <c r="DE257" s="188">
        <f>DD257</f>
        <v>0</v>
      </c>
      <c r="DF257" s="176" t="str">
        <f t="array" ref="DF257">IFERROR(INDEX(FDONN,MATCH($DF$4&amp;$E257,FNOM&amp;FDATE,0),3)," ")</f>
        <v xml:space="preserve"> </v>
      </c>
      <c r="DG257" s="178" t="str">
        <f t="array" ref="DG257">IFERROR(INDEX(FDONN,MATCH($DF$4&amp;$E257,FNOM&amp;FDATE,0),4)," ")</f>
        <v xml:space="preserve"> </v>
      </c>
      <c r="DH257" s="187">
        <f t="shared" si="557"/>
        <v>0</v>
      </c>
      <c r="DI257" s="188">
        <f>DH257</f>
        <v>0</v>
      </c>
      <c r="DJ257" s="176" t="str">
        <f t="array" ref="DJ257">IFERROR(INDEX(FDONN,MATCH($DJ$4&amp;$E257,FNOM&amp;FDATE,0),3)," ")</f>
        <v xml:space="preserve"> </v>
      </c>
      <c r="DK257" s="178" t="str">
        <f t="array" ref="DK257">IFERROR(INDEX(FDONN,MATCH($DJ$4&amp;$E257,FNOM&amp;FDATE,0),4)," ")</f>
        <v xml:space="preserve"> </v>
      </c>
      <c r="DL257" s="187">
        <f t="shared" si="558"/>
        <v>0</v>
      </c>
      <c r="DM257" s="188">
        <f>DL257</f>
        <v>0</v>
      </c>
      <c r="DN257" s="194" t="str">
        <f t="array" ref="DN257">IFERROR(INDEX(FDONN,MATCH($DN$4&amp;$E257,FNOM&amp;FDATE,0),3)," ")</f>
        <v xml:space="preserve"> </v>
      </c>
      <c r="DO257" s="178" t="str">
        <f t="array" ref="DO257">IFERROR(INDEX(FDONN,MATCH($DN$4&amp;$E257,FNOM&amp;FDATE,0),4)," ")</f>
        <v xml:space="preserve"> </v>
      </c>
      <c r="DP257" s="187">
        <f t="shared" si="559"/>
        <v>0</v>
      </c>
      <c r="DQ257" s="188">
        <f>DP257</f>
        <v>0</v>
      </c>
    </row>
    <row r="258" spans="1:121" ht="16.5" thickBot="1" x14ac:dyDescent="0.3">
      <c r="A258" s="97"/>
      <c r="B258" s="95">
        <f t="shared" si="525"/>
        <v>2</v>
      </c>
      <c r="C258" s="95">
        <f t="shared" si="526"/>
        <v>37</v>
      </c>
      <c r="D258" s="95">
        <f t="shared" si="527"/>
        <v>9</v>
      </c>
      <c r="E258" s="156">
        <f t="shared" si="530"/>
        <v>43718</v>
      </c>
      <c r="F258" s="176" t="str">
        <f t="array" ref="F258">IFERROR(INDEX(Etat!A:C,MATCH('2019'!$F$4:$I$4&amp;'2019'!$E258,FNOM&amp;FDATE,0),3)," ")</f>
        <v xml:space="preserve"> </v>
      </c>
      <c r="G258" s="178" t="str">
        <f t="array" ref="G258">IFERROR(INDEX(Etat!A:D,MATCH('2019'!$F$4:$I$4&amp;'2019'!$E258,FNOM&amp;FDATE,0),4)," ")</f>
        <v xml:space="preserve"> </v>
      </c>
      <c r="H258" s="187">
        <f t="shared" si="531"/>
        <v>0</v>
      </c>
      <c r="I258" s="188">
        <f t="shared" si="590"/>
        <v>0</v>
      </c>
      <c r="J258" s="176" t="str">
        <f t="array" ref="J258">IFERROR(INDEX(FDONN,MATCH($J$4&amp;$E258,FNOM&amp;FDATE,0),3)," ")</f>
        <v xml:space="preserve"> </v>
      </c>
      <c r="K258" s="178" t="str">
        <f t="array" ref="K258">IFERROR(INDEX(FDONN,MATCH($J$4&amp;$E258,FNOM&amp;FDATE,0),4)," ")</f>
        <v xml:space="preserve"> </v>
      </c>
      <c r="L258" s="187">
        <f t="shared" si="532"/>
        <v>0</v>
      </c>
      <c r="M258" s="188">
        <f t="shared" si="562"/>
        <v>0</v>
      </c>
      <c r="N258" s="176" t="str">
        <f t="array" ref="N258">IFERROR(INDEX(FDONN,MATCH($N$4&amp;$E258,FNOM&amp;FDATE,0),3)," ")</f>
        <v xml:space="preserve"> </v>
      </c>
      <c r="O258" s="178" t="str">
        <f t="array" ref="O258">IFERROR(INDEX(FDONN,MATCH($N$4&amp;$E258,FNOM&amp;FDATE,0),4)," ")</f>
        <v xml:space="preserve"> </v>
      </c>
      <c r="P258" s="187">
        <f t="shared" si="533"/>
        <v>0</v>
      </c>
      <c r="Q258" s="188">
        <f t="shared" si="563"/>
        <v>0</v>
      </c>
      <c r="R258" s="176" t="str">
        <f t="array" ref="R258">IFERROR(INDEX(FDONN,MATCH($R$4&amp;$E258,FNOM&amp;FDATE,0),3)," ")</f>
        <v xml:space="preserve"> </v>
      </c>
      <c r="S258" s="178" t="str">
        <f t="array" ref="S258">IFERROR(INDEX(FDONN,MATCH($R$4&amp;$E258,FNOM&amp;FDATE,0),4)," ")</f>
        <v xml:space="preserve"> </v>
      </c>
      <c r="T258" s="187">
        <f t="shared" si="534"/>
        <v>0</v>
      </c>
      <c r="U258" s="188">
        <f t="shared" si="564"/>
        <v>0</v>
      </c>
      <c r="V258" s="176" t="str">
        <f t="array" ref="V258">IFERROR(INDEX(FDONN,MATCH($V$4&amp;$E258,FNOM&amp;FDATE,0),3)," ")</f>
        <v xml:space="preserve"> </v>
      </c>
      <c r="W258" s="178" t="str">
        <f t="array" ref="W258">IFERROR(INDEX(FDONN,MATCH($V$4&amp;$E258,FNOM&amp;FDATE,0),4)," ")</f>
        <v xml:space="preserve"> </v>
      </c>
      <c r="X258" s="187">
        <f t="shared" si="535"/>
        <v>0</v>
      </c>
      <c r="Y258" s="188">
        <f t="shared" si="565"/>
        <v>0</v>
      </c>
      <c r="Z258" s="176" t="str">
        <f t="array" ref="Z258">IFERROR(INDEX(FDONN,MATCH($Z$4&amp;$E258,FNOM&amp;FDATE,0),3)," ")</f>
        <v xml:space="preserve"> </v>
      </c>
      <c r="AA258" s="178" t="str">
        <f t="array" ref="AA258">IFERROR(INDEX(FDONN,MATCH($Z$4&amp;$E258,FNOM&amp;FDATE,0),4)," ")</f>
        <v xml:space="preserve"> </v>
      </c>
      <c r="AB258" s="187">
        <f t="shared" si="536"/>
        <v>0</v>
      </c>
      <c r="AC258" s="188">
        <f t="shared" si="566"/>
        <v>0</v>
      </c>
      <c r="AD258" s="176" t="str">
        <f t="shared" si="528"/>
        <v xml:space="preserve"> </v>
      </c>
      <c r="AE258" s="178" t="str">
        <f t="shared" si="529"/>
        <v xml:space="preserve"> </v>
      </c>
      <c r="AF258" s="187">
        <f t="shared" si="537"/>
        <v>0</v>
      </c>
      <c r="AG258" s="188">
        <f t="shared" si="567"/>
        <v>0</v>
      </c>
      <c r="AH258" s="176" t="str">
        <f t="array" ref="AH258">IFERROR(INDEX(FDONN,MATCH($AH$4&amp;$E258,FNOM&amp;FDATE,0),3)," ")</f>
        <v xml:space="preserve"> </v>
      </c>
      <c r="AI258" s="178" t="str">
        <f t="array" ref="AI258">IFERROR(INDEX(FDONN,MATCH($AH$4&amp;$E258,FNOM&amp;FDATE,0),4)," ")</f>
        <v xml:space="preserve"> </v>
      </c>
      <c r="AJ258" s="187">
        <f t="shared" si="538"/>
        <v>0</v>
      </c>
      <c r="AK258" s="188">
        <f t="shared" si="568"/>
        <v>0</v>
      </c>
      <c r="AL258" s="176" t="str">
        <f t="array" ref="AL258">IFERROR(INDEX(FDONN,MATCH($AL$4&amp;$E258,FNOM&amp;FDATE,0),3)," ")</f>
        <v xml:space="preserve"> </v>
      </c>
      <c r="AM258" s="178" t="str">
        <f t="array" ref="AM258">IFERROR(INDEX(FDONN,MATCH($AL$4&amp;$E258,FNOM&amp;FDATE,0),4)," ")</f>
        <v xml:space="preserve"> </v>
      </c>
      <c r="AN258" s="187">
        <f t="shared" si="539"/>
        <v>0</v>
      </c>
      <c r="AO258" s="188">
        <f t="shared" si="569"/>
        <v>0</v>
      </c>
      <c r="AP258" s="176" t="str">
        <f t="array" ref="AP258">IFERROR(INDEX(FDONN,MATCH($AP$4&amp;$E258,FNOM&amp;FDATE,0),3)," ")</f>
        <v xml:space="preserve"> </v>
      </c>
      <c r="AQ258" s="178" t="str">
        <f t="array" ref="AQ258">IFERROR(INDEX(FDONN,MATCH($AP$4&amp;$E258,FNOM&amp;FDATE,0),4)," ")</f>
        <v xml:space="preserve"> </v>
      </c>
      <c r="AR258" s="187">
        <f t="shared" si="540"/>
        <v>0</v>
      </c>
      <c r="AS258" s="188">
        <f t="shared" si="570"/>
        <v>0</v>
      </c>
      <c r="AT258" s="176" t="str">
        <f t="array" ref="AT258">IFERROR(INDEX(FDONN,MATCH($AT$4&amp;$E258,FNOM&amp;FDATE,0),3)," ")</f>
        <v xml:space="preserve"> </v>
      </c>
      <c r="AU258" s="178" t="str">
        <f t="array" ref="AU258">IFERROR(INDEX(FDONN,MATCH($AT$4&amp;$E258,FNOM&amp;FDATE,0),4)," ")</f>
        <v xml:space="preserve"> </v>
      </c>
      <c r="AV258" s="187">
        <f t="shared" si="541"/>
        <v>0</v>
      </c>
      <c r="AW258" s="188">
        <f t="shared" si="571"/>
        <v>0</v>
      </c>
      <c r="AX258" s="176" t="str">
        <f t="array" ref="AX258">IFERROR(INDEX(FDONN,MATCH($AX$4&amp;$E258,FNOM&amp;FDATE,0),3)," ")</f>
        <v xml:space="preserve"> </v>
      </c>
      <c r="AY258" s="178" t="str">
        <f t="array" ref="AY258">IFERROR(INDEX(FDONN,MATCH($AX$4&amp;$E258,FNOM&amp;FDATE,0),4)," ")</f>
        <v xml:space="preserve"> </v>
      </c>
      <c r="AZ258" s="187">
        <f t="shared" si="542"/>
        <v>0</v>
      </c>
      <c r="BA258" s="188">
        <f t="shared" si="572"/>
        <v>0</v>
      </c>
      <c r="BB258" s="176" t="str">
        <f t="array" ref="BB258">IFERROR(INDEX(FDONN,MATCH($BB$4&amp;$E258,FNOM&amp;FDATE,0),3)," ")</f>
        <v xml:space="preserve"> </v>
      </c>
      <c r="BC258" s="178" t="str">
        <f t="array" ref="BC258">IFERROR(INDEX(FDONN,MATCH($BB$4&amp;$E258,FNOM&amp;FDATE,0),4)," ")</f>
        <v xml:space="preserve"> </v>
      </c>
      <c r="BD258" s="187">
        <f t="shared" si="543"/>
        <v>0</v>
      </c>
      <c r="BE258" s="188">
        <f t="shared" si="573"/>
        <v>0</v>
      </c>
      <c r="BF258" s="176" t="str">
        <f t="array" ref="BF258">IFERROR(INDEX(FDONN,MATCH($BF$4&amp;$E258,FNOM&amp;FDATE,0),3)," ")</f>
        <v xml:space="preserve"> </v>
      </c>
      <c r="BG258" s="178" t="str">
        <f t="array" ref="BG258">IFERROR(INDEX(FDONN,MATCH($BF$4&amp;$E258,FNOM&amp;FDATE,0),4)," ")</f>
        <v xml:space="preserve"> </v>
      </c>
      <c r="BH258" s="187">
        <f t="shared" si="544"/>
        <v>0</v>
      </c>
      <c r="BI258" s="188">
        <f t="shared" si="574"/>
        <v>0</v>
      </c>
      <c r="BJ258" s="176" t="str">
        <f t="array" ref="BJ258">IFERROR(INDEX(FDONN,MATCH($BJ$4&amp;$E258,FNOM&amp;FDATE,0),3)," ")</f>
        <v xml:space="preserve"> </v>
      </c>
      <c r="BK258" s="178" t="str">
        <f t="array" ref="BK258">IFERROR(INDEX(FDONN,MATCH($BJ$4&amp;$E258,FNOM&amp;FDATE,0),4)," ")</f>
        <v xml:space="preserve"> </v>
      </c>
      <c r="BL258" s="187">
        <f t="shared" si="545"/>
        <v>0</v>
      </c>
      <c r="BM258" s="188">
        <f t="shared" si="575"/>
        <v>0</v>
      </c>
      <c r="BN258" s="176" t="str">
        <f t="array" ref="BN258">IFERROR(INDEX(FDONN,MATCH($BN$4&amp;$E258,FNOM&amp;FDATE,0),3)," ")</f>
        <v xml:space="preserve"> </v>
      </c>
      <c r="BO258" s="178" t="str">
        <f t="array" ref="BO258">IFERROR(INDEX(FDONN,MATCH($BN$4&amp;$E258,FNOM&amp;FDATE,0),4)," ")</f>
        <v xml:space="preserve"> </v>
      </c>
      <c r="BP258" s="187">
        <f t="shared" si="546"/>
        <v>0</v>
      </c>
      <c r="BQ258" s="188">
        <f t="shared" si="576"/>
        <v>0</v>
      </c>
      <c r="BR258" s="176" t="str">
        <f t="array" ref="BR258">IFERROR(INDEX(FDONN,MATCH($BR$4&amp;$E258,FNOM&amp;FDATE,0),3)," ")</f>
        <v xml:space="preserve"> </v>
      </c>
      <c r="BS258" s="178" t="str">
        <f t="array" ref="BS258">IFERROR(INDEX(FDONN,MATCH($BR$4&amp;$E258,FNOM&amp;FDATE,0),4)," ")</f>
        <v xml:space="preserve"> </v>
      </c>
      <c r="BT258" s="187">
        <f t="shared" si="547"/>
        <v>0</v>
      </c>
      <c r="BU258" s="188">
        <f t="shared" si="577"/>
        <v>0</v>
      </c>
      <c r="BV258" s="176" t="str">
        <f t="array" ref="BV258">IFERROR(INDEX(FDONN,MATCH($BV$4&amp;$E258,FNOM&amp;FDATE,0),3)," ")</f>
        <v xml:space="preserve"> </v>
      </c>
      <c r="BW258" s="178" t="str">
        <f t="array" ref="BW258">IFERROR(INDEX(FDONN,MATCH($BV$4&amp;$E258,FNOM&amp;FDATE,0),4)," ")</f>
        <v xml:space="preserve"> </v>
      </c>
      <c r="BX258" s="187">
        <f t="shared" si="548"/>
        <v>0</v>
      </c>
      <c r="BY258" s="188">
        <f t="shared" si="578"/>
        <v>0</v>
      </c>
      <c r="BZ258" s="176" t="str">
        <f t="array" ref="BZ258">IFERROR(INDEX(FDONN,MATCH($BZ$4&amp;$E258,FNOM&amp;FDATE,0),3)," ")</f>
        <v xml:space="preserve"> </v>
      </c>
      <c r="CA258" s="178" t="str">
        <f t="array" ref="CA258">IFERROR(INDEX(FDONN,MATCH($BZ$4&amp;$E258,FNOM&amp;FDATE,0),4)," ")</f>
        <v xml:space="preserve"> </v>
      </c>
      <c r="CB258" s="187">
        <f t="shared" si="549"/>
        <v>0</v>
      </c>
      <c r="CC258" s="188">
        <f t="shared" si="579"/>
        <v>0</v>
      </c>
      <c r="CD258" s="176" t="str">
        <f t="array" ref="CD258">IFERROR(INDEX(FDONN,MATCH($CD$4&amp;$E258,FNOM&amp;FDATE,0),3)," ")</f>
        <v xml:space="preserve"> </v>
      </c>
      <c r="CE258" s="178" t="str">
        <f t="array" ref="CE258">IFERROR(INDEX(FDONN,MATCH($CD$4&amp;$E258,FNOM&amp;FDATE,0),4)," ")</f>
        <v xml:space="preserve"> </v>
      </c>
      <c r="CF258" s="187">
        <f t="shared" si="550"/>
        <v>0</v>
      </c>
      <c r="CG258" s="188">
        <f t="shared" si="580"/>
        <v>0</v>
      </c>
      <c r="CH258" s="176" t="str">
        <f t="array" ref="CH258">IFERROR(INDEX(FDONN,MATCH($CH$4&amp;$E258,FNOM&amp;FDATE,0),3)," ")</f>
        <v xml:space="preserve"> </v>
      </c>
      <c r="CI258" s="178" t="str">
        <f t="array" ref="CI258">IFERROR(INDEX(FDONN,MATCH($CH$4&amp;$E258,FNOM&amp;FDATE,0),4)," ")</f>
        <v xml:space="preserve"> </v>
      </c>
      <c r="CJ258" s="187">
        <f t="shared" si="551"/>
        <v>0</v>
      </c>
      <c r="CK258" s="188">
        <f t="shared" si="581"/>
        <v>0</v>
      </c>
      <c r="CL258" s="176" t="str">
        <f t="array" ref="CL258">IFERROR(INDEX(FDONN,MATCH($CL$4&amp;$E258,FNOM&amp;FDATE,0),3)," ")</f>
        <v xml:space="preserve"> </v>
      </c>
      <c r="CM258" s="178" t="str">
        <f t="array" ref="CM258">IFERROR(INDEX(FDONN,MATCH($CL$4&amp;$E258,FNOM&amp;FDATE,0),4)," ")</f>
        <v xml:space="preserve"> </v>
      </c>
      <c r="CN258" s="187">
        <f t="shared" si="552"/>
        <v>0</v>
      </c>
      <c r="CO258" s="188">
        <f t="shared" si="582"/>
        <v>0</v>
      </c>
      <c r="CP258" s="176" t="str">
        <f t="array" ref="CP258">IFERROR(INDEX(FDONN,MATCH($CP$4&amp;$E258,FNOM&amp;FDATE,0),3)," ")</f>
        <v xml:space="preserve"> </v>
      </c>
      <c r="CQ258" s="178" t="str">
        <f t="array" ref="CQ258">IFERROR(INDEX(FDONN,MATCH($CP$4&amp;$E258,FNOM&amp;FDATE,0),4)," ")</f>
        <v xml:space="preserve"> </v>
      </c>
      <c r="CR258" s="187">
        <f t="shared" si="553"/>
        <v>0</v>
      </c>
      <c r="CS258" s="188">
        <f t="shared" si="583"/>
        <v>0</v>
      </c>
      <c r="CT258" s="176" t="str">
        <f t="array" ref="CT258">IFERROR(INDEX(FDONN,MATCH($CT$4&amp;$E258,FNOM&amp;FDATE,0),3)," ")</f>
        <v xml:space="preserve"> </v>
      </c>
      <c r="CU258" s="178" t="str">
        <f t="array" ref="CU258">IFERROR(INDEX(FDONN,MATCH($CT$4&amp;$E258,FNOM&amp;FDATE,0),4)," ")</f>
        <v xml:space="preserve"> </v>
      </c>
      <c r="CV258" s="187">
        <f t="shared" si="554"/>
        <v>0</v>
      </c>
      <c r="CW258" s="188">
        <f t="shared" si="584"/>
        <v>0</v>
      </c>
      <c r="CX258" s="176" t="str">
        <f t="array" ref="CX258">IFERROR(INDEX(FDONN,MATCH($CX$4&amp;$E258,FNOM&amp;FDATE,0),3)," ")</f>
        <v xml:space="preserve"> </v>
      </c>
      <c r="CY258" s="178" t="str">
        <f t="array" ref="CY258">IFERROR(INDEX(FDONN,MATCH($CX$4&amp;$E258,FNOM&amp;FDATE,0),4)," ")</f>
        <v xml:space="preserve"> </v>
      </c>
      <c r="CZ258" s="187">
        <f t="shared" si="555"/>
        <v>0</v>
      </c>
      <c r="DA258" s="188">
        <f t="shared" si="585"/>
        <v>0</v>
      </c>
      <c r="DB258" s="176" t="str">
        <f t="array" ref="DB258">IFERROR(INDEX(FDONN,MATCH($DB$4&amp;$E258,FNOM&amp;FDATE,0),3)," ")</f>
        <v xml:space="preserve"> </v>
      </c>
      <c r="DC258" s="178" t="str">
        <f t="array" ref="DC258">IFERROR(INDEX(FDONN,MATCH($DB$4&amp;$E258,FNOM&amp;FDATE,0),4)," ")</f>
        <v xml:space="preserve"> </v>
      </c>
      <c r="DD258" s="187">
        <f t="shared" si="556"/>
        <v>0</v>
      </c>
      <c r="DE258" s="188">
        <f t="shared" si="586"/>
        <v>0</v>
      </c>
      <c r="DF258" s="176" t="str">
        <f t="array" ref="DF258">IFERROR(INDEX(FDONN,MATCH($DF$4&amp;$E258,FNOM&amp;FDATE,0),3)," ")</f>
        <v xml:space="preserve"> </v>
      </c>
      <c r="DG258" s="178" t="str">
        <f t="array" ref="DG258">IFERROR(INDEX(FDONN,MATCH($DF$4&amp;$E258,FNOM&amp;FDATE,0),4)," ")</f>
        <v xml:space="preserve"> </v>
      </c>
      <c r="DH258" s="187">
        <f t="shared" si="557"/>
        <v>0</v>
      </c>
      <c r="DI258" s="188">
        <f t="shared" si="587"/>
        <v>0</v>
      </c>
      <c r="DJ258" s="176" t="str">
        <f t="array" ref="DJ258">IFERROR(INDEX(FDONN,MATCH($DJ$4&amp;$E258,FNOM&amp;FDATE,0),3)," ")</f>
        <v xml:space="preserve"> </v>
      </c>
      <c r="DK258" s="178" t="str">
        <f t="array" ref="DK258">IFERROR(INDEX(FDONN,MATCH($DJ$4&amp;$E258,FNOM&amp;FDATE,0),4)," ")</f>
        <v xml:space="preserve"> </v>
      </c>
      <c r="DL258" s="187">
        <f t="shared" si="558"/>
        <v>0</v>
      </c>
      <c r="DM258" s="188">
        <f t="shared" si="588"/>
        <v>0</v>
      </c>
      <c r="DN258" s="194" t="str">
        <f t="array" ref="DN258">IFERROR(INDEX(FDONN,MATCH($DN$4&amp;$E258,FNOM&amp;FDATE,0),3)," ")</f>
        <v xml:space="preserve"> </v>
      </c>
      <c r="DO258" s="178" t="str">
        <f t="array" ref="DO258">IFERROR(INDEX(FDONN,MATCH($DN$4&amp;$E258,FNOM&amp;FDATE,0),4)," ")</f>
        <v xml:space="preserve"> </v>
      </c>
      <c r="DP258" s="187">
        <f t="shared" si="559"/>
        <v>0</v>
      </c>
      <c r="DQ258" s="188">
        <f t="shared" si="589"/>
        <v>0</v>
      </c>
    </row>
    <row r="259" spans="1:121" ht="16.5" thickBot="1" x14ac:dyDescent="0.3">
      <c r="A259" s="97"/>
      <c r="B259" s="95">
        <f t="shared" si="525"/>
        <v>3</v>
      </c>
      <c r="C259" s="95">
        <f t="shared" si="526"/>
        <v>37</v>
      </c>
      <c r="D259" s="95">
        <f t="shared" si="527"/>
        <v>9</v>
      </c>
      <c r="E259" s="156">
        <f t="shared" si="530"/>
        <v>43719</v>
      </c>
      <c r="F259" s="176" t="str">
        <f t="array" ref="F259">IFERROR(INDEX(Etat!A:C,MATCH('2019'!$F$4:$I$4&amp;'2019'!$E259,FNOM&amp;FDATE,0),3)," ")</f>
        <v xml:space="preserve"> </v>
      </c>
      <c r="G259" s="178" t="str">
        <f t="array" ref="G259">IFERROR(INDEX(Etat!A:D,MATCH('2019'!$F$4:$I$4&amp;'2019'!$E259,FNOM&amp;FDATE,0),4)," ")</f>
        <v xml:space="preserve"> </v>
      </c>
      <c r="H259" s="187">
        <f t="shared" si="531"/>
        <v>0</v>
      </c>
      <c r="I259" s="188">
        <f t="shared" si="590"/>
        <v>0</v>
      </c>
      <c r="J259" s="176" t="str">
        <f t="array" ref="J259">IFERROR(INDEX(FDONN,MATCH($J$4&amp;$E259,FNOM&amp;FDATE,0),3)," ")</f>
        <v xml:space="preserve"> </v>
      </c>
      <c r="K259" s="178" t="str">
        <f t="array" ref="K259">IFERROR(INDEX(FDONN,MATCH($J$4&amp;$E259,FNOM&amp;FDATE,0),4)," ")</f>
        <v xml:space="preserve"> </v>
      </c>
      <c r="L259" s="187">
        <f t="shared" si="532"/>
        <v>0</v>
      </c>
      <c r="M259" s="188">
        <f t="shared" si="562"/>
        <v>0</v>
      </c>
      <c r="N259" s="176" t="str">
        <f t="array" ref="N259">IFERROR(INDEX(FDONN,MATCH($N$4&amp;$E259,FNOM&amp;FDATE,0),3)," ")</f>
        <v xml:space="preserve"> </v>
      </c>
      <c r="O259" s="178" t="str">
        <f t="array" ref="O259">IFERROR(INDEX(FDONN,MATCH($N$4&amp;$E259,FNOM&amp;FDATE,0),4)," ")</f>
        <v xml:space="preserve"> </v>
      </c>
      <c r="P259" s="187">
        <f t="shared" si="533"/>
        <v>0</v>
      </c>
      <c r="Q259" s="188">
        <f t="shared" si="563"/>
        <v>0</v>
      </c>
      <c r="R259" s="176" t="str">
        <f t="array" ref="R259">IFERROR(INDEX(FDONN,MATCH($R$4&amp;$E259,FNOM&amp;FDATE,0),3)," ")</f>
        <v xml:space="preserve"> </v>
      </c>
      <c r="S259" s="178" t="str">
        <f t="array" ref="S259">IFERROR(INDEX(FDONN,MATCH($R$4&amp;$E259,FNOM&amp;FDATE,0),4)," ")</f>
        <v xml:space="preserve"> </v>
      </c>
      <c r="T259" s="187">
        <f t="shared" si="534"/>
        <v>0</v>
      </c>
      <c r="U259" s="188">
        <f t="shared" si="564"/>
        <v>0</v>
      </c>
      <c r="V259" s="176" t="str">
        <f t="array" ref="V259">IFERROR(INDEX(FDONN,MATCH($V$4&amp;$E259,FNOM&amp;FDATE,0),3)," ")</f>
        <v xml:space="preserve"> </v>
      </c>
      <c r="W259" s="178" t="str">
        <f t="array" ref="W259">IFERROR(INDEX(FDONN,MATCH($V$4&amp;$E259,FNOM&amp;FDATE,0),4)," ")</f>
        <v xml:space="preserve"> </v>
      </c>
      <c r="X259" s="187">
        <f t="shared" si="535"/>
        <v>0</v>
      </c>
      <c r="Y259" s="188">
        <f t="shared" si="565"/>
        <v>0</v>
      </c>
      <c r="Z259" s="176" t="str">
        <f t="array" ref="Z259">IFERROR(INDEX(FDONN,MATCH($Z$4&amp;$E259,FNOM&amp;FDATE,0),3)," ")</f>
        <v xml:space="preserve"> </v>
      </c>
      <c r="AA259" s="178" t="str">
        <f t="array" ref="AA259">IFERROR(INDEX(FDONN,MATCH($Z$4&amp;$E259,FNOM&amp;FDATE,0),4)," ")</f>
        <v xml:space="preserve"> </v>
      </c>
      <c r="AB259" s="187">
        <f t="shared" si="536"/>
        <v>0</v>
      </c>
      <c r="AC259" s="188">
        <f t="shared" si="566"/>
        <v>0</v>
      </c>
      <c r="AD259" s="176" t="str">
        <f t="shared" si="528"/>
        <v xml:space="preserve"> </v>
      </c>
      <c r="AE259" s="178" t="str">
        <f t="shared" si="529"/>
        <v xml:space="preserve"> </v>
      </c>
      <c r="AF259" s="187">
        <f t="shared" si="537"/>
        <v>0</v>
      </c>
      <c r="AG259" s="188">
        <f t="shared" si="567"/>
        <v>0</v>
      </c>
      <c r="AH259" s="176" t="str">
        <f t="array" ref="AH259">IFERROR(INDEX(FDONN,MATCH($AH$4&amp;$E259,FNOM&amp;FDATE,0),3)," ")</f>
        <v xml:space="preserve"> </v>
      </c>
      <c r="AI259" s="178" t="str">
        <f t="array" ref="AI259">IFERROR(INDEX(FDONN,MATCH($AH$4&amp;$E259,FNOM&amp;FDATE,0),4)," ")</f>
        <v xml:space="preserve"> </v>
      </c>
      <c r="AJ259" s="187">
        <f t="shared" si="538"/>
        <v>0</v>
      </c>
      <c r="AK259" s="188">
        <f t="shared" si="568"/>
        <v>0</v>
      </c>
      <c r="AL259" s="176" t="str">
        <f t="array" ref="AL259">IFERROR(INDEX(FDONN,MATCH($AL$4&amp;$E259,FNOM&amp;FDATE,0),3)," ")</f>
        <v xml:space="preserve"> </v>
      </c>
      <c r="AM259" s="178" t="str">
        <f t="array" ref="AM259">IFERROR(INDEX(FDONN,MATCH($AL$4&amp;$E259,FNOM&amp;FDATE,0),4)," ")</f>
        <v xml:space="preserve"> </v>
      </c>
      <c r="AN259" s="187">
        <f t="shared" si="539"/>
        <v>0</v>
      </c>
      <c r="AO259" s="188">
        <f t="shared" si="569"/>
        <v>0</v>
      </c>
      <c r="AP259" s="176" t="str">
        <f t="array" ref="AP259">IFERROR(INDEX(FDONN,MATCH($AP$4&amp;$E259,FNOM&amp;FDATE,0),3)," ")</f>
        <v xml:space="preserve"> </v>
      </c>
      <c r="AQ259" s="178" t="str">
        <f t="array" ref="AQ259">IFERROR(INDEX(FDONN,MATCH($AP$4&amp;$E259,FNOM&amp;FDATE,0),4)," ")</f>
        <v xml:space="preserve"> </v>
      </c>
      <c r="AR259" s="187">
        <f t="shared" si="540"/>
        <v>0</v>
      </c>
      <c r="AS259" s="188">
        <f t="shared" si="570"/>
        <v>0</v>
      </c>
      <c r="AT259" s="176" t="str">
        <f t="array" ref="AT259">IFERROR(INDEX(FDONN,MATCH($AT$4&amp;$E259,FNOM&amp;FDATE,0),3)," ")</f>
        <v xml:space="preserve"> </v>
      </c>
      <c r="AU259" s="178" t="str">
        <f t="array" ref="AU259">IFERROR(INDEX(FDONN,MATCH($AT$4&amp;$E259,FNOM&amp;FDATE,0),4)," ")</f>
        <v xml:space="preserve"> </v>
      </c>
      <c r="AV259" s="187">
        <f t="shared" si="541"/>
        <v>0</v>
      </c>
      <c r="AW259" s="188">
        <f t="shared" si="571"/>
        <v>0</v>
      </c>
      <c r="AX259" s="176" t="str">
        <f t="array" ref="AX259">IFERROR(INDEX(FDONN,MATCH($AX$4&amp;$E259,FNOM&amp;FDATE,0),3)," ")</f>
        <v xml:space="preserve"> </v>
      </c>
      <c r="AY259" s="178" t="str">
        <f t="array" ref="AY259">IFERROR(INDEX(FDONN,MATCH($AX$4&amp;$E259,FNOM&amp;FDATE,0),4)," ")</f>
        <v xml:space="preserve"> </v>
      </c>
      <c r="AZ259" s="187">
        <f t="shared" si="542"/>
        <v>0</v>
      </c>
      <c r="BA259" s="188">
        <f t="shared" si="572"/>
        <v>0</v>
      </c>
      <c r="BB259" s="176" t="str">
        <f t="array" ref="BB259">IFERROR(INDEX(FDONN,MATCH($BB$4&amp;$E259,FNOM&amp;FDATE,0),3)," ")</f>
        <v xml:space="preserve"> </v>
      </c>
      <c r="BC259" s="178" t="str">
        <f t="array" ref="BC259">IFERROR(INDEX(FDONN,MATCH($BB$4&amp;$E259,FNOM&amp;FDATE,0),4)," ")</f>
        <v xml:space="preserve"> </v>
      </c>
      <c r="BD259" s="187">
        <f t="shared" si="543"/>
        <v>0</v>
      </c>
      <c r="BE259" s="188">
        <f t="shared" si="573"/>
        <v>0</v>
      </c>
      <c r="BF259" s="176" t="str">
        <f t="array" ref="BF259">IFERROR(INDEX(FDONN,MATCH($BF$4&amp;$E259,FNOM&amp;FDATE,0),3)," ")</f>
        <v xml:space="preserve"> </v>
      </c>
      <c r="BG259" s="178" t="str">
        <f t="array" ref="BG259">IFERROR(INDEX(FDONN,MATCH($BF$4&amp;$E259,FNOM&amp;FDATE,0),4)," ")</f>
        <v xml:space="preserve"> </v>
      </c>
      <c r="BH259" s="187">
        <f t="shared" si="544"/>
        <v>0</v>
      </c>
      <c r="BI259" s="188">
        <f t="shared" si="574"/>
        <v>0</v>
      </c>
      <c r="BJ259" s="176" t="str">
        <f t="array" ref="BJ259">IFERROR(INDEX(FDONN,MATCH($BJ$4&amp;$E259,FNOM&amp;FDATE,0),3)," ")</f>
        <v xml:space="preserve"> </v>
      </c>
      <c r="BK259" s="178" t="str">
        <f t="array" ref="BK259">IFERROR(INDEX(FDONN,MATCH($BJ$4&amp;$E259,FNOM&amp;FDATE,0),4)," ")</f>
        <v xml:space="preserve"> </v>
      </c>
      <c r="BL259" s="187">
        <f t="shared" si="545"/>
        <v>0</v>
      </c>
      <c r="BM259" s="188">
        <f t="shared" si="575"/>
        <v>0</v>
      </c>
      <c r="BN259" s="176" t="str">
        <f t="array" ref="BN259">IFERROR(INDEX(FDONN,MATCH($BN$4&amp;$E259,FNOM&amp;FDATE,0),3)," ")</f>
        <v xml:space="preserve"> </v>
      </c>
      <c r="BO259" s="178" t="str">
        <f t="array" ref="BO259">IFERROR(INDEX(FDONN,MATCH($BN$4&amp;$E259,FNOM&amp;FDATE,0),4)," ")</f>
        <v xml:space="preserve"> </v>
      </c>
      <c r="BP259" s="187">
        <f t="shared" si="546"/>
        <v>0</v>
      </c>
      <c r="BQ259" s="188">
        <f t="shared" si="576"/>
        <v>0</v>
      </c>
      <c r="BR259" s="176" t="str">
        <f t="array" ref="BR259">IFERROR(INDEX(FDONN,MATCH($BR$4&amp;$E259,FNOM&amp;FDATE,0),3)," ")</f>
        <v xml:space="preserve"> </v>
      </c>
      <c r="BS259" s="178" t="str">
        <f t="array" ref="BS259">IFERROR(INDEX(FDONN,MATCH($BR$4&amp;$E259,FNOM&amp;FDATE,0),4)," ")</f>
        <v xml:space="preserve"> </v>
      </c>
      <c r="BT259" s="187">
        <f t="shared" si="547"/>
        <v>0</v>
      </c>
      <c r="BU259" s="188">
        <f t="shared" si="577"/>
        <v>0</v>
      </c>
      <c r="BV259" s="176" t="str">
        <f t="array" ref="BV259">IFERROR(INDEX(FDONN,MATCH($BV$4&amp;$E259,FNOM&amp;FDATE,0),3)," ")</f>
        <v xml:space="preserve"> </v>
      </c>
      <c r="BW259" s="178" t="str">
        <f t="array" ref="BW259">IFERROR(INDEX(FDONN,MATCH($BV$4&amp;$E259,FNOM&amp;FDATE,0),4)," ")</f>
        <v xml:space="preserve"> </v>
      </c>
      <c r="BX259" s="187">
        <f t="shared" si="548"/>
        <v>0</v>
      </c>
      <c r="BY259" s="188">
        <f t="shared" si="578"/>
        <v>0</v>
      </c>
      <c r="BZ259" s="176" t="str">
        <f t="array" ref="BZ259">IFERROR(INDEX(FDONN,MATCH($BZ$4&amp;$E259,FNOM&amp;FDATE,0),3)," ")</f>
        <v xml:space="preserve"> </v>
      </c>
      <c r="CA259" s="178" t="str">
        <f t="array" ref="CA259">IFERROR(INDEX(FDONN,MATCH($BZ$4&amp;$E259,FNOM&amp;FDATE,0),4)," ")</f>
        <v xml:space="preserve"> </v>
      </c>
      <c r="CB259" s="187">
        <f t="shared" si="549"/>
        <v>0</v>
      </c>
      <c r="CC259" s="188">
        <f t="shared" si="579"/>
        <v>0</v>
      </c>
      <c r="CD259" s="176" t="str">
        <f t="array" ref="CD259">IFERROR(INDEX(FDONN,MATCH($CD$4&amp;$E259,FNOM&amp;FDATE,0),3)," ")</f>
        <v xml:space="preserve"> </v>
      </c>
      <c r="CE259" s="178" t="str">
        <f t="array" ref="CE259">IFERROR(INDEX(FDONN,MATCH($CD$4&amp;$E259,FNOM&amp;FDATE,0),4)," ")</f>
        <v xml:space="preserve"> </v>
      </c>
      <c r="CF259" s="187">
        <f t="shared" si="550"/>
        <v>0</v>
      </c>
      <c r="CG259" s="188">
        <f t="shared" si="580"/>
        <v>0</v>
      </c>
      <c r="CH259" s="176" t="str">
        <f t="array" ref="CH259">IFERROR(INDEX(FDONN,MATCH($CH$4&amp;$E259,FNOM&amp;FDATE,0),3)," ")</f>
        <v xml:space="preserve"> </v>
      </c>
      <c r="CI259" s="178" t="str">
        <f t="array" ref="CI259">IFERROR(INDEX(FDONN,MATCH($CH$4&amp;$E259,FNOM&amp;FDATE,0),4)," ")</f>
        <v xml:space="preserve"> </v>
      </c>
      <c r="CJ259" s="187">
        <f t="shared" si="551"/>
        <v>0</v>
      </c>
      <c r="CK259" s="188">
        <f t="shared" si="581"/>
        <v>0</v>
      </c>
      <c r="CL259" s="176" t="str">
        <f t="array" ref="CL259">IFERROR(INDEX(FDONN,MATCH($CL$4&amp;$E259,FNOM&amp;FDATE,0),3)," ")</f>
        <v xml:space="preserve"> </v>
      </c>
      <c r="CM259" s="178" t="str">
        <f t="array" ref="CM259">IFERROR(INDEX(FDONN,MATCH($CL$4&amp;$E259,FNOM&amp;FDATE,0),4)," ")</f>
        <v xml:space="preserve"> </v>
      </c>
      <c r="CN259" s="187">
        <f t="shared" si="552"/>
        <v>0</v>
      </c>
      <c r="CO259" s="188">
        <f t="shared" si="582"/>
        <v>0</v>
      </c>
      <c r="CP259" s="176" t="str">
        <f t="array" ref="CP259">IFERROR(INDEX(FDONN,MATCH($CP$4&amp;$E259,FNOM&amp;FDATE,0),3)," ")</f>
        <v xml:space="preserve"> </v>
      </c>
      <c r="CQ259" s="178" t="str">
        <f t="array" ref="CQ259">IFERROR(INDEX(FDONN,MATCH($CP$4&amp;$E259,FNOM&amp;FDATE,0),4)," ")</f>
        <v xml:space="preserve"> </v>
      </c>
      <c r="CR259" s="187">
        <f t="shared" si="553"/>
        <v>0</v>
      </c>
      <c r="CS259" s="188">
        <f t="shared" si="583"/>
        <v>0</v>
      </c>
      <c r="CT259" s="176" t="str">
        <f t="array" ref="CT259">IFERROR(INDEX(FDONN,MATCH($CT$4&amp;$E259,FNOM&amp;FDATE,0),3)," ")</f>
        <v xml:space="preserve"> </v>
      </c>
      <c r="CU259" s="178" t="str">
        <f t="array" ref="CU259">IFERROR(INDEX(FDONN,MATCH($CT$4&amp;$E259,FNOM&amp;FDATE,0),4)," ")</f>
        <v xml:space="preserve"> </v>
      </c>
      <c r="CV259" s="187">
        <f t="shared" si="554"/>
        <v>0</v>
      </c>
      <c r="CW259" s="188">
        <f t="shared" si="584"/>
        <v>0</v>
      </c>
      <c r="CX259" s="176" t="str">
        <f t="array" ref="CX259">IFERROR(INDEX(FDONN,MATCH($CX$4&amp;$E259,FNOM&amp;FDATE,0),3)," ")</f>
        <v xml:space="preserve"> </v>
      </c>
      <c r="CY259" s="178" t="str">
        <f t="array" ref="CY259">IFERROR(INDEX(FDONN,MATCH($CX$4&amp;$E259,FNOM&amp;FDATE,0),4)," ")</f>
        <v xml:space="preserve"> </v>
      </c>
      <c r="CZ259" s="187">
        <f t="shared" si="555"/>
        <v>0</v>
      </c>
      <c r="DA259" s="188">
        <f t="shared" si="585"/>
        <v>0</v>
      </c>
      <c r="DB259" s="176" t="str">
        <f t="array" ref="DB259">IFERROR(INDEX(FDONN,MATCH($DB$4&amp;$E259,FNOM&amp;FDATE,0),3)," ")</f>
        <v xml:space="preserve"> </v>
      </c>
      <c r="DC259" s="178" t="str">
        <f t="array" ref="DC259">IFERROR(INDEX(FDONN,MATCH($DB$4&amp;$E259,FNOM&amp;FDATE,0),4)," ")</f>
        <v xml:space="preserve"> </v>
      </c>
      <c r="DD259" s="187">
        <f t="shared" si="556"/>
        <v>0</v>
      </c>
      <c r="DE259" s="188">
        <f t="shared" si="586"/>
        <v>0</v>
      </c>
      <c r="DF259" s="176" t="str">
        <f t="array" ref="DF259">IFERROR(INDEX(FDONN,MATCH($DF$4&amp;$E259,FNOM&amp;FDATE,0),3)," ")</f>
        <v xml:space="preserve"> </v>
      </c>
      <c r="DG259" s="178" t="str">
        <f t="array" ref="DG259">IFERROR(INDEX(FDONN,MATCH($DF$4&amp;$E259,FNOM&amp;FDATE,0),4)," ")</f>
        <v xml:space="preserve"> </v>
      </c>
      <c r="DH259" s="187">
        <f t="shared" si="557"/>
        <v>0</v>
      </c>
      <c r="DI259" s="188">
        <f t="shared" si="587"/>
        <v>0</v>
      </c>
      <c r="DJ259" s="176" t="str">
        <f t="array" ref="DJ259">IFERROR(INDEX(FDONN,MATCH($DJ$4&amp;$E259,FNOM&amp;FDATE,0),3)," ")</f>
        <v xml:space="preserve"> </v>
      </c>
      <c r="DK259" s="178" t="str">
        <f t="array" ref="DK259">IFERROR(INDEX(FDONN,MATCH($DJ$4&amp;$E259,FNOM&amp;FDATE,0),4)," ")</f>
        <v xml:space="preserve"> </v>
      </c>
      <c r="DL259" s="187">
        <f t="shared" si="558"/>
        <v>0</v>
      </c>
      <c r="DM259" s="188">
        <f t="shared" si="588"/>
        <v>0</v>
      </c>
      <c r="DN259" s="194" t="str">
        <f t="array" ref="DN259">IFERROR(INDEX(FDONN,MATCH($DN$4&amp;$E259,FNOM&amp;FDATE,0),3)," ")</f>
        <v xml:space="preserve"> </v>
      </c>
      <c r="DO259" s="178" t="str">
        <f t="array" ref="DO259">IFERROR(INDEX(FDONN,MATCH($DN$4&amp;$E259,FNOM&amp;FDATE,0),4)," ")</f>
        <v xml:space="preserve"> </v>
      </c>
      <c r="DP259" s="187">
        <f t="shared" si="559"/>
        <v>0</v>
      </c>
      <c r="DQ259" s="188">
        <f t="shared" si="589"/>
        <v>0</v>
      </c>
    </row>
    <row r="260" spans="1:121" ht="16.5" thickBot="1" x14ac:dyDescent="0.3">
      <c r="A260" s="97"/>
      <c r="B260" s="95">
        <f t="shared" si="525"/>
        <v>4</v>
      </c>
      <c r="C260" s="95">
        <f t="shared" si="526"/>
        <v>37</v>
      </c>
      <c r="D260" s="95">
        <f t="shared" si="527"/>
        <v>9</v>
      </c>
      <c r="E260" s="156">
        <f t="shared" si="530"/>
        <v>43720</v>
      </c>
      <c r="F260" s="176" t="str">
        <f t="array" ref="F260">IFERROR(INDEX(Etat!A:C,MATCH('2019'!$F$4:$I$4&amp;'2019'!$E260,FNOM&amp;FDATE,0),3)," ")</f>
        <v xml:space="preserve"> </v>
      </c>
      <c r="G260" s="178" t="str">
        <f t="array" ref="G260">IFERROR(INDEX(Etat!A:D,MATCH('2019'!$F$4:$I$4&amp;'2019'!$E260,FNOM&amp;FDATE,0),4)," ")</f>
        <v xml:space="preserve"> </v>
      </c>
      <c r="H260" s="187">
        <f t="shared" si="531"/>
        <v>0</v>
      </c>
      <c r="I260" s="188">
        <f t="shared" si="590"/>
        <v>0</v>
      </c>
      <c r="J260" s="176" t="str">
        <f t="array" ref="J260">IFERROR(INDEX(FDONN,MATCH($J$4&amp;$E260,FNOM&amp;FDATE,0),3)," ")</f>
        <v xml:space="preserve"> </v>
      </c>
      <c r="K260" s="178" t="str">
        <f t="array" ref="K260">IFERROR(INDEX(FDONN,MATCH($J$4&amp;$E260,FNOM&amp;FDATE,0),4)," ")</f>
        <v xml:space="preserve"> </v>
      </c>
      <c r="L260" s="187">
        <f t="shared" si="532"/>
        <v>0</v>
      </c>
      <c r="M260" s="188">
        <f t="shared" si="562"/>
        <v>0</v>
      </c>
      <c r="N260" s="176" t="str">
        <f t="array" ref="N260">IFERROR(INDEX(FDONN,MATCH($N$4&amp;$E260,FNOM&amp;FDATE,0),3)," ")</f>
        <v xml:space="preserve"> </v>
      </c>
      <c r="O260" s="178" t="str">
        <f t="array" ref="O260">IFERROR(INDEX(FDONN,MATCH($N$4&amp;$E260,FNOM&amp;FDATE,0),4)," ")</f>
        <v xml:space="preserve"> </v>
      </c>
      <c r="P260" s="187">
        <f t="shared" si="533"/>
        <v>0</v>
      </c>
      <c r="Q260" s="188">
        <f t="shared" si="563"/>
        <v>0</v>
      </c>
      <c r="R260" s="176" t="str">
        <f t="array" ref="R260">IFERROR(INDEX(FDONN,MATCH($R$4&amp;$E260,FNOM&amp;FDATE,0),3)," ")</f>
        <v xml:space="preserve"> </v>
      </c>
      <c r="S260" s="178" t="str">
        <f t="array" ref="S260">IFERROR(INDEX(FDONN,MATCH($R$4&amp;$E260,FNOM&amp;FDATE,0),4)," ")</f>
        <v xml:space="preserve"> </v>
      </c>
      <c r="T260" s="187">
        <f t="shared" si="534"/>
        <v>0</v>
      </c>
      <c r="U260" s="188">
        <f t="shared" si="564"/>
        <v>0</v>
      </c>
      <c r="V260" s="176" t="str">
        <f t="array" ref="V260">IFERROR(INDEX(FDONN,MATCH($V$4&amp;$E260,FNOM&amp;FDATE,0),3)," ")</f>
        <v xml:space="preserve"> </v>
      </c>
      <c r="W260" s="178" t="str">
        <f t="array" ref="W260">IFERROR(INDEX(FDONN,MATCH($V$4&amp;$E260,FNOM&amp;FDATE,0),4)," ")</f>
        <v xml:space="preserve"> </v>
      </c>
      <c r="X260" s="187">
        <f t="shared" si="535"/>
        <v>0</v>
      </c>
      <c r="Y260" s="188">
        <f t="shared" si="565"/>
        <v>0</v>
      </c>
      <c r="Z260" s="176" t="str">
        <f t="array" ref="Z260">IFERROR(INDEX(FDONN,MATCH($Z$4&amp;$E260,FNOM&amp;FDATE,0),3)," ")</f>
        <v xml:space="preserve"> </v>
      </c>
      <c r="AA260" s="178" t="str">
        <f t="array" ref="AA260">IFERROR(INDEX(FDONN,MATCH($Z$4&amp;$E260,FNOM&amp;FDATE,0),4)," ")</f>
        <v xml:space="preserve"> </v>
      </c>
      <c r="AB260" s="187">
        <f t="shared" si="536"/>
        <v>0</v>
      </c>
      <c r="AC260" s="188">
        <f t="shared" si="566"/>
        <v>0</v>
      </c>
      <c r="AD260" s="176" t="str">
        <f t="shared" si="528"/>
        <v xml:space="preserve"> </v>
      </c>
      <c r="AE260" s="178" t="str">
        <f t="shared" si="529"/>
        <v xml:space="preserve"> </v>
      </c>
      <c r="AF260" s="187">
        <f t="shared" si="537"/>
        <v>0</v>
      </c>
      <c r="AG260" s="188">
        <f t="shared" si="567"/>
        <v>0</v>
      </c>
      <c r="AH260" s="176" t="str">
        <f t="array" ref="AH260">IFERROR(INDEX(FDONN,MATCH($AH$4&amp;$E260,FNOM&amp;FDATE,0),3)," ")</f>
        <v xml:space="preserve"> </v>
      </c>
      <c r="AI260" s="178" t="str">
        <f t="array" ref="AI260">IFERROR(INDEX(FDONN,MATCH($AH$4&amp;$E260,FNOM&amp;FDATE,0),4)," ")</f>
        <v xml:space="preserve"> </v>
      </c>
      <c r="AJ260" s="187">
        <f t="shared" si="538"/>
        <v>0</v>
      </c>
      <c r="AK260" s="188">
        <f t="shared" si="568"/>
        <v>0</v>
      </c>
      <c r="AL260" s="176" t="str">
        <f t="array" ref="AL260">IFERROR(INDEX(FDONN,MATCH($AL$4&amp;$E260,FNOM&amp;FDATE,0),3)," ")</f>
        <v xml:space="preserve"> </v>
      </c>
      <c r="AM260" s="178" t="str">
        <f t="array" ref="AM260">IFERROR(INDEX(FDONN,MATCH($AL$4&amp;$E260,FNOM&amp;FDATE,0),4)," ")</f>
        <v xml:space="preserve"> </v>
      </c>
      <c r="AN260" s="187">
        <f t="shared" si="539"/>
        <v>0</v>
      </c>
      <c r="AO260" s="188">
        <f t="shared" si="569"/>
        <v>0</v>
      </c>
      <c r="AP260" s="176" t="str">
        <f t="array" ref="AP260">IFERROR(INDEX(FDONN,MATCH($AP$4&amp;$E260,FNOM&amp;FDATE,0),3)," ")</f>
        <v xml:space="preserve"> </v>
      </c>
      <c r="AQ260" s="178" t="str">
        <f t="array" ref="AQ260">IFERROR(INDEX(FDONN,MATCH($AP$4&amp;$E260,FNOM&amp;FDATE,0),4)," ")</f>
        <v xml:space="preserve"> </v>
      </c>
      <c r="AR260" s="187">
        <f t="shared" si="540"/>
        <v>0</v>
      </c>
      <c r="AS260" s="188">
        <f t="shared" si="570"/>
        <v>0</v>
      </c>
      <c r="AT260" s="176" t="str">
        <f t="array" ref="AT260">IFERROR(INDEX(FDONN,MATCH($AT$4&amp;$E260,FNOM&amp;FDATE,0),3)," ")</f>
        <v xml:space="preserve"> </v>
      </c>
      <c r="AU260" s="178" t="str">
        <f t="array" ref="AU260">IFERROR(INDEX(FDONN,MATCH($AT$4&amp;$E260,FNOM&amp;FDATE,0),4)," ")</f>
        <v xml:space="preserve"> </v>
      </c>
      <c r="AV260" s="187">
        <f t="shared" si="541"/>
        <v>0</v>
      </c>
      <c r="AW260" s="188">
        <f t="shared" si="571"/>
        <v>0</v>
      </c>
      <c r="AX260" s="176" t="str">
        <f t="array" ref="AX260">IFERROR(INDEX(FDONN,MATCH($AX$4&amp;$E260,FNOM&amp;FDATE,0),3)," ")</f>
        <v xml:space="preserve"> </v>
      </c>
      <c r="AY260" s="178" t="str">
        <f t="array" ref="AY260">IFERROR(INDEX(FDONN,MATCH($AX$4&amp;$E260,FNOM&amp;FDATE,0),4)," ")</f>
        <v xml:space="preserve"> </v>
      </c>
      <c r="AZ260" s="187">
        <f t="shared" si="542"/>
        <v>0</v>
      </c>
      <c r="BA260" s="188">
        <f t="shared" si="572"/>
        <v>0</v>
      </c>
      <c r="BB260" s="176" t="str">
        <f t="array" ref="BB260">IFERROR(INDEX(FDONN,MATCH($BB$4&amp;$E260,FNOM&amp;FDATE,0),3)," ")</f>
        <v xml:space="preserve"> </v>
      </c>
      <c r="BC260" s="178" t="str">
        <f t="array" ref="BC260">IFERROR(INDEX(FDONN,MATCH($BB$4&amp;$E260,FNOM&amp;FDATE,0),4)," ")</f>
        <v xml:space="preserve"> </v>
      </c>
      <c r="BD260" s="187">
        <f t="shared" si="543"/>
        <v>0</v>
      </c>
      <c r="BE260" s="188">
        <f t="shared" si="573"/>
        <v>0</v>
      </c>
      <c r="BF260" s="176" t="str">
        <f t="array" ref="BF260">IFERROR(INDEX(FDONN,MATCH($BF$4&amp;$E260,FNOM&amp;FDATE,0),3)," ")</f>
        <v xml:space="preserve"> </v>
      </c>
      <c r="BG260" s="178" t="str">
        <f t="array" ref="BG260">IFERROR(INDEX(FDONN,MATCH($BF$4&amp;$E260,FNOM&amp;FDATE,0),4)," ")</f>
        <v xml:space="preserve"> </v>
      </c>
      <c r="BH260" s="187">
        <f t="shared" si="544"/>
        <v>0</v>
      </c>
      <c r="BI260" s="188">
        <f t="shared" si="574"/>
        <v>0</v>
      </c>
      <c r="BJ260" s="176" t="str">
        <f t="array" ref="BJ260">IFERROR(INDEX(FDONN,MATCH($BJ$4&amp;$E260,FNOM&amp;FDATE,0),3)," ")</f>
        <v xml:space="preserve"> </v>
      </c>
      <c r="BK260" s="178" t="str">
        <f t="array" ref="BK260">IFERROR(INDEX(FDONN,MATCH($BJ$4&amp;$E260,FNOM&amp;FDATE,0),4)," ")</f>
        <v xml:space="preserve"> </v>
      </c>
      <c r="BL260" s="187">
        <f t="shared" si="545"/>
        <v>0</v>
      </c>
      <c r="BM260" s="188">
        <f t="shared" si="575"/>
        <v>0</v>
      </c>
      <c r="BN260" s="176" t="str">
        <f t="array" ref="BN260">IFERROR(INDEX(FDONN,MATCH($BN$4&amp;$E260,FNOM&amp;FDATE,0),3)," ")</f>
        <v xml:space="preserve"> </v>
      </c>
      <c r="BO260" s="178" t="str">
        <f t="array" ref="BO260">IFERROR(INDEX(FDONN,MATCH($BN$4&amp;$E260,FNOM&amp;FDATE,0),4)," ")</f>
        <v xml:space="preserve"> </v>
      </c>
      <c r="BP260" s="187">
        <f t="shared" si="546"/>
        <v>0</v>
      </c>
      <c r="BQ260" s="188">
        <f t="shared" si="576"/>
        <v>0</v>
      </c>
      <c r="BR260" s="176" t="str">
        <f t="array" ref="BR260">IFERROR(INDEX(FDONN,MATCH($BR$4&amp;$E260,FNOM&amp;FDATE,0),3)," ")</f>
        <v xml:space="preserve"> </v>
      </c>
      <c r="BS260" s="178" t="str">
        <f t="array" ref="BS260">IFERROR(INDEX(FDONN,MATCH($BR$4&amp;$E260,FNOM&amp;FDATE,0),4)," ")</f>
        <v xml:space="preserve"> </v>
      </c>
      <c r="BT260" s="187">
        <f t="shared" si="547"/>
        <v>0</v>
      </c>
      <c r="BU260" s="188">
        <f t="shared" si="577"/>
        <v>0</v>
      </c>
      <c r="BV260" s="176" t="str">
        <f t="array" ref="BV260">IFERROR(INDEX(FDONN,MATCH($BV$4&amp;$E260,FNOM&amp;FDATE,0),3)," ")</f>
        <v xml:space="preserve"> </v>
      </c>
      <c r="BW260" s="178" t="str">
        <f t="array" ref="BW260">IFERROR(INDEX(FDONN,MATCH($BV$4&amp;$E260,FNOM&amp;FDATE,0),4)," ")</f>
        <v xml:space="preserve"> </v>
      </c>
      <c r="BX260" s="187">
        <f t="shared" si="548"/>
        <v>0</v>
      </c>
      <c r="BY260" s="188">
        <f t="shared" si="578"/>
        <v>0</v>
      </c>
      <c r="BZ260" s="176" t="str">
        <f t="array" ref="BZ260">IFERROR(INDEX(FDONN,MATCH($BZ$4&amp;$E260,FNOM&amp;FDATE,0),3)," ")</f>
        <v xml:space="preserve"> </v>
      </c>
      <c r="CA260" s="178" t="str">
        <f t="array" ref="CA260">IFERROR(INDEX(FDONN,MATCH($BZ$4&amp;$E260,FNOM&amp;FDATE,0),4)," ")</f>
        <v xml:space="preserve"> </v>
      </c>
      <c r="CB260" s="187">
        <f t="shared" si="549"/>
        <v>0</v>
      </c>
      <c r="CC260" s="188">
        <f t="shared" si="579"/>
        <v>0</v>
      </c>
      <c r="CD260" s="176" t="str">
        <f t="array" ref="CD260">IFERROR(INDEX(FDONN,MATCH($CD$4&amp;$E260,FNOM&amp;FDATE,0),3)," ")</f>
        <v xml:space="preserve"> </v>
      </c>
      <c r="CE260" s="178" t="str">
        <f t="array" ref="CE260">IFERROR(INDEX(FDONN,MATCH($CD$4&amp;$E260,FNOM&amp;FDATE,0),4)," ")</f>
        <v xml:space="preserve"> </v>
      </c>
      <c r="CF260" s="187">
        <f t="shared" si="550"/>
        <v>0</v>
      </c>
      <c r="CG260" s="188">
        <f t="shared" si="580"/>
        <v>0</v>
      </c>
      <c r="CH260" s="176" t="str">
        <f t="array" ref="CH260">IFERROR(INDEX(FDONN,MATCH($CH$4&amp;$E260,FNOM&amp;FDATE,0),3)," ")</f>
        <v xml:space="preserve"> </v>
      </c>
      <c r="CI260" s="178" t="str">
        <f t="array" ref="CI260">IFERROR(INDEX(FDONN,MATCH($CH$4&amp;$E260,FNOM&amp;FDATE,0),4)," ")</f>
        <v xml:space="preserve"> </v>
      </c>
      <c r="CJ260" s="187">
        <f t="shared" si="551"/>
        <v>0</v>
      </c>
      <c r="CK260" s="188">
        <f t="shared" si="581"/>
        <v>0</v>
      </c>
      <c r="CL260" s="176" t="str">
        <f t="array" ref="CL260">IFERROR(INDEX(FDONN,MATCH($CL$4&amp;$E260,FNOM&amp;FDATE,0),3)," ")</f>
        <v xml:space="preserve"> </v>
      </c>
      <c r="CM260" s="178" t="str">
        <f t="array" ref="CM260">IFERROR(INDEX(FDONN,MATCH($CL$4&amp;$E260,FNOM&amp;FDATE,0),4)," ")</f>
        <v xml:space="preserve"> </v>
      </c>
      <c r="CN260" s="187">
        <f t="shared" si="552"/>
        <v>0</v>
      </c>
      <c r="CO260" s="188">
        <f t="shared" si="582"/>
        <v>0</v>
      </c>
      <c r="CP260" s="176" t="str">
        <f t="array" ref="CP260">IFERROR(INDEX(FDONN,MATCH($CP$4&amp;$E260,FNOM&amp;FDATE,0),3)," ")</f>
        <v xml:space="preserve"> </v>
      </c>
      <c r="CQ260" s="178" t="str">
        <f t="array" ref="CQ260">IFERROR(INDEX(FDONN,MATCH($CP$4&amp;$E260,FNOM&amp;FDATE,0),4)," ")</f>
        <v xml:space="preserve"> </v>
      </c>
      <c r="CR260" s="187">
        <f t="shared" si="553"/>
        <v>0</v>
      </c>
      <c r="CS260" s="188">
        <f t="shared" si="583"/>
        <v>0</v>
      </c>
      <c r="CT260" s="176" t="str">
        <f t="array" ref="CT260">IFERROR(INDEX(FDONN,MATCH($CT$4&amp;$E260,FNOM&amp;FDATE,0),3)," ")</f>
        <v xml:space="preserve"> </v>
      </c>
      <c r="CU260" s="178" t="str">
        <f t="array" ref="CU260">IFERROR(INDEX(FDONN,MATCH($CT$4&amp;$E260,FNOM&amp;FDATE,0),4)," ")</f>
        <v xml:space="preserve"> </v>
      </c>
      <c r="CV260" s="187">
        <f t="shared" si="554"/>
        <v>0</v>
      </c>
      <c r="CW260" s="188">
        <f t="shared" si="584"/>
        <v>0</v>
      </c>
      <c r="CX260" s="176" t="str">
        <f t="array" ref="CX260">IFERROR(INDEX(FDONN,MATCH($CX$4&amp;$E260,FNOM&amp;FDATE,0),3)," ")</f>
        <v xml:space="preserve"> </v>
      </c>
      <c r="CY260" s="178" t="str">
        <f t="array" ref="CY260">IFERROR(INDEX(FDONN,MATCH($CX$4&amp;$E260,FNOM&amp;FDATE,0),4)," ")</f>
        <v xml:space="preserve"> </v>
      </c>
      <c r="CZ260" s="187">
        <f t="shared" si="555"/>
        <v>0</v>
      </c>
      <c r="DA260" s="188">
        <f t="shared" si="585"/>
        <v>0</v>
      </c>
      <c r="DB260" s="176" t="str">
        <f t="array" ref="DB260">IFERROR(INDEX(FDONN,MATCH($DB$4&amp;$E260,FNOM&amp;FDATE,0),3)," ")</f>
        <v xml:space="preserve"> </v>
      </c>
      <c r="DC260" s="178" t="str">
        <f t="array" ref="DC260">IFERROR(INDEX(FDONN,MATCH($DB$4&amp;$E260,FNOM&amp;FDATE,0),4)," ")</f>
        <v xml:space="preserve"> </v>
      </c>
      <c r="DD260" s="187">
        <f t="shared" si="556"/>
        <v>0</v>
      </c>
      <c r="DE260" s="188">
        <f t="shared" si="586"/>
        <v>0</v>
      </c>
      <c r="DF260" s="176" t="str">
        <f t="array" ref="DF260">IFERROR(INDEX(FDONN,MATCH($DF$4&amp;$E260,FNOM&amp;FDATE,0),3)," ")</f>
        <v xml:space="preserve"> </v>
      </c>
      <c r="DG260" s="178" t="str">
        <f t="array" ref="DG260">IFERROR(INDEX(FDONN,MATCH($DF$4&amp;$E260,FNOM&amp;FDATE,0),4)," ")</f>
        <v xml:space="preserve"> </v>
      </c>
      <c r="DH260" s="187">
        <f t="shared" si="557"/>
        <v>0</v>
      </c>
      <c r="DI260" s="188">
        <f t="shared" si="587"/>
        <v>0</v>
      </c>
      <c r="DJ260" s="176" t="str">
        <f t="array" ref="DJ260">IFERROR(INDEX(FDONN,MATCH($DJ$4&amp;$E260,FNOM&amp;FDATE,0),3)," ")</f>
        <v xml:space="preserve"> </v>
      </c>
      <c r="DK260" s="178" t="str">
        <f t="array" ref="DK260">IFERROR(INDEX(FDONN,MATCH($DJ$4&amp;$E260,FNOM&amp;FDATE,0),4)," ")</f>
        <v xml:space="preserve"> </v>
      </c>
      <c r="DL260" s="187">
        <f t="shared" si="558"/>
        <v>0</v>
      </c>
      <c r="DM260" s="188">
        <f t="shared" si="588"/>
        <v>0</v>
      </c>
      <c r="DN260" s="194" t="str">
        <f t="array" ref="DN260">IFERROR(INDEX(FDONN,MATCH($DN$4&amp;$E260,FNOM&amp;FDATE,0),3)," ")</f>
        <v xml:space="preserve"> </v>
      </c>
      <c r="DO260" s="178" t="str">
        <f t="array" ref="DO260">IFERROR(INDEX(FDONN,MATCH($DN$4&amp;$E260,FNOM&amp;FDATE,0),4)," ")</f>
        <v xml:space="preserve"> </v>
      </c>
      <c r="DP260" s="187">
        <f t="shared" si="559"/>
        <v>0</v>
      </c>
      <c r="DQ260" s="188">
        <f t="shared" si="589"/>
        <v>0</v>
      </c>
    </row>
    <row r="261" spans="1:121" ht="16.5" thickBot="1" x14ac:dyDescent="0.3">
      <c r="A261" s="97"/>
      <c r="B261" s="95">
        <f t="shared" si="525"/>
        <v>5</v>
      </c>
      <c r="C261" s="95">
        <f t="shared" si="526"/>
        <v>37</v>
      </c>
      <c r="D261" s="95">
        <f t="shared" si="527"/>
        <v>9</v>
      </c>
      <c r="E261" s="156">
        <f t="shared" si="530"/>
        <v>43721</v>
      </c>
      <c r="F261" s="176" t="str">
        <f t="array" ref="F261">IFERROR(INDEX(Etat!A:C,MATCH('2019'!$F$4:$I$4&amp;'2019'!$E261,FNOM&amp;FDATE,0),3)," ")</f>
        <v xml:space="preserve"> </v>
      </c>
      <c r="G261" s="178" t="str">
        <f t="array" ref="G261">IFERROR(INDEX(Etat!A:D,MATCH('2019'!$F$4:$I$4&amp;'2019'!$E261,FNOM&amp;FDATE,0),4)," ")</f>
        <v xml:space="preserve"> </v>
      </c>
      <c r="H261" s="187">
        <f t="shared" si="531"/>
        <v>0</v>
      </c>
      <c r="I261" s="188">
        <f t="shared" si="590"/>
        <v>0</v>
      </c>
      <c r="J261" s="176" t="str">
        <f t="array" ref="J261">IFERROR(INDEX(FDONN,MATCH($J$4&amp;$E261,FNOM&amp;FDATE,0),3)," ")</f>
        <v xml:space="preserve"> </v>
      </c>
      <c r="K261" s="178" t="str">
        <f t="array" ref="K261">IFERROR(INDEX(FDONN,MATCH($J$4&amp;$E261,FNOM&amp;FDATE,0),4)," ")</f>
        <v xml:space="preserve"> </v>
      </c>
      <c r="L261" s="187">
        <f t="shared" si="532"/>
        <v>0</v>
      </c>
      <c r="M261" s="188">
        <f t="shared" si="562"/>
        <v>0</v>
      </c>
      <c r="N261" s="176" t="str">
        <f t="array" ref="N261">IFERROR(INDEX(FDONN,MATCH($N$4&amp;$E261,FNOM&amp;FDATE,0),3)," ")</f>
        <v xml:space="preserve"> </v>
      </c>
      <c r="O261" s="178" t="str">
        <f t="array" ref="O261">IFERROR(INDEX(FDONN,MATCH($N$4&amp;$E261,FNOM&amp;FDATE,0),4)," ")</f>
        <v xml:space="preserve"> </v>
      </c>
      <c r="P261" s="187">
        <f t="shared" si="533"/>
        <v>0</v>
      </c>
      <c r="Q261" s="188">
        <f t="shared" si="563"/>
        <v>0</v>
      </c>
      <c r="R261" s="176" t="str">
        <f t="array" ref="R261">IFERROR(INDEX(FDONN,MATCH($R$4&amp;$E261,FNOM&amp;FDATE,0),3)," ")</f>
        <v xml:space="preserve"> </v>
      </c>
      <c r="S261" s="178" t="str">
        <f t="array" ref="S261">IFERROR(INDEX(FDONN,MATCH($R$4&amp;$E261,FNOM&amp;FDATE,0),4)," ")</f>
        <v xml:space="preserve"> </v>
      </c>
      <c r="T261" s="187">
        <f t="shared" si="534"/>
        <v>0</v>
      </c>
      <c r="U261" s="188">
        <f t="shared" si="564"/>
        <v>0</v>
      </c>
      <c r="V261" s="176" t="str">
        <f t="array" ref="V261">IFERROR(INDEX(FDONN,MATCH($V$4&amp;$E261,FNOM&amp;FDATE,0),3)," ")</f>
        <v xml:space="preserve"> </v>
      </c>
      <c r="W261" s="178" t="str">
        <f t="array" ref="W261">IFERROR(INDEX(FDONN,MATCH($V$4&amp;$E261,FNOM&amp;FDATE,0),4)," ")</f>
        <v xml:space="preserve"> </v>
      </c>
      <c r="X261" s="187">
        <f t="shared" si="535"/>
        <v>0</v>
      </c>
      <c r="Y261" s="188">
        <f t="shared" si="565"/>
        <v>0</v>
      </c>
      <c r="Z261" s="176" t="str">
        <f t="array" ref="Z261">IFERROR(INDEX(FDONN,MATCH($Z$4&amp;$E261,FNOM&amp;FDATE,0),3)," ")</f>
        <v xml:space="preserve"> </v>
      </c>
      <c r="AA261" s="178" t="str">
        <f t="array" ref="AA261">IFERROR(INDEX(FDONN,MATCH($Z$4&amp;$E261,FNOM&amp;FDATE,0),4)," ")</f>
        <v xml:space="preserve"> </v>
      </c>
      <c r="AB261" s="187">
        <f t="shared" si="536"/>
        <v>0</v>
      </c>
      <c r="AC261" s="188">
        <f t="shared" si="566"/>
        <v>0</v>
      </c>
      <c r="AD261" s="176" t="str">
        <f t="shared" si="528"/>
        <v xml:space="preserve"> </v>
      </c>
      <c r="AE261" s="178" t="str">
        <f t="shared" si="529"/>
        <v xml:space="preserve"> </v>
      </c>
      <c r="AF261" s="187">
        <f t="shared" si="537"/>
        <v>0</v>
      </c>
      <c r="AG261" s="188">
        <f t="shared" si="567"/>
        <v>0</v>
      </c>
      <c r="AH261" s="176" t="str">
        <f t="array" ref="AH261">IFERROR(INDEX(FDONN,MATCH($AH$4&amp;$E261,FNOM&amp;FDATE,0),3)," ")</f>
        <v xml:space="preserve"> </v>
      </c>
      <c r="AI261" s="178" t="str">
        <f t="array" ref="AI261">IFERROR(INDEX(FDONN,MATCH($AH$4&amp;$E261,FNOM&amp;FDATE,0),4)," ")</f>
        <v xml:space="preserve"> </v>
      </c>
      <c r="AJ261" s="187">
        <f t="shared" si="538"/>
        <v>0</v>
      </c>
      <c r="AK261" s="188">
        <f t="shared" si="568"/>
        <v>0</v>
      </c>
      <c r="AL261" s="176" t="str">
        <f t="array" ref="AL261">IFERROR(INDEX(FDONN,MATCH($AL$4&amp;$E261,FNOM&amp;FDATE,0),3)," ")</f>
        <v xml:space="preserve"> </v>
      </c>
      <c r="AM261" s="178" t="str">
        <f t="array" ref="AM261">IFERROR(INDEX(FDONN,MATCH($AL$4&amp;$E261,FNOM&amp;FDATE,0),4)," ")</f>
        <v xml:space="preserve"> </v>
      </c>
      <c r="AN261" s="187">
        <f t="shared" si="539"/>
        <v>0</v>
      </c>
      <c r="AO261" s="188">
        <f t="shared" si="569"/>
        <v>0</v>
      </c>
      <c r="AP261" s="176" t="str">
        <f t="array" ref="AP261">IFERROR(INDEX(FDONN,MATCH($AP$4&amp;$E261,FNOM&amp;FDATE,0),3)," ")</f>
        <v xml:space="preserve"> </v>
      </c>
      <c r="AQ261" s="178" t="str">
        <f t="array" ref="AQ261">IFERROR(INDEX(FDONN,MATCH($AP$4&amp;$E261,FNOM&amp;FDATE,0),4)," ")</f>
        <v xml:space="preserve"> </v>
      </c>
      <c r="AR261" s="187">
        <f t="shared" si="540"/>
        <v>0</v>
      </c>
      <c r="AS261" s="188">
        <f t="shared" si="570"/>
        <v>0</v>
      </c>
      <c r="AT261" s="176" t="str">
        <f t="array" ref="AT261">IFERROR(INDEX(FDONN,MATCH($AT$4&amp;$E261,FNOM&amp;FDATE,0),3)," ")</f>
        <v xml:space="preserve"> </v>
      </c>
      <c r="AU261" s="178" t="str">
        <f t="array" ref="AU261">IFERROR(INDEX(FDONN,MATCH($AT$4&amp;$E261,FNOM&amp;FDATE,0),4)," ")</f>
        <v xml:space="preserve"> </v>
      </c>
      <c r="AV261" s="187">
        <f t="shared" si="541"/>
        <v>0</v>
      </c>
      <c r="AW261" s="188">
        <f t="shared" si="571"/>
        <v>0</v>
      </c>
      <c r="AX261" s="176" t="str">
        <f t="array" ref="AX261">IFERROR(INDEX(FDONN,MATCH($AX$4&amp;$E261,FNOM&amp;FDATE,0),3)," ")</f>
        <v xml:space="preserve"> </v>
      </c>
      <c r="AY261" s="178" t="str">
        <f t="array" ref="AY261">IFERROR(INDEX(FDONN,MATCH($AX$4&amp;$E261,FNOM&amp;FDATE,0),4)," ")</f>
        <v xml:space="preserve"> </v>
      </c>
      <c r="AZ261" s="187">
        <f t="shared" si="542"/>
        <v>0</v>
      </c>
      <c r="BA261" s="188">
        <f t="shared" si="572"/>
        <v>0</v>
      </c>
      <c r="BB261" s="176" t="str">
        <f t="array" ref="BB261">IFERROR(INDEX(FDONN,MATCH($BB$4&amp;$E261,FNOM&amp;FDATE,0),3)," ")</f>
        <v xml:space="preserve"> </v>
      </c>
      <c r="BC261" s="178" t="str">
        <f t="array" ref="BC261">IFERROR(INDEX(FDONN,MATCH($BB$4&amp;$E261,FNOM&amp;FDATE,0),4)," ")</f>
        <v xml:space="preserve"> </v>
      </c>
      <c r="BD261" s="187">
        <f t="shared" si="543"/>
        <v>0</v>
      </c>
      <c r="BE261" s="188">
        <f t="shared" si="573"/>
        <v>0</v>
      </c>
      <c r="BF261" s="176" t="str">
        <f t="array" ref="BF261">IFERROR(INDEX(FDONN,MATCH($BF$4&amp;$E261,FNOM&amp;FDATE,0),3)," ")</f>
        <v xml:space="preserve"> </v>
      </c>
      <c r="BG261" s="178" t="str">
        <f t="array" ref="BG261">IFERROR(INDEX(FDONN,MATCH($BF$4&amp;$E261,FNOM&amp;FDATE,0),4)," ")</f>
        <v xml:space="preserve"> </v>
      </c>
      <c r="BH261" s="187">
        <f t="shared" si="544"/>
        <v>0</v>
      </c>
      <c r="BI261" s="188">
        <f t="shared" si="574"/>
        <v>0</v>
      </c>
      <c r="BJ261" s="176" t="str">
        <f t="array" ref="BJ261">IFERROR(INDEX(FDONN,MATCH($BJ$4&amp;$E261,FNOM&amp;FDATE,0),3)," ")</f>
        <v xml:space="preserve"> </v>
      </c>
      <c r="BK261" s="178" t="str">
        <f t="array" ref="BK261">IFERROR(INDEX(FDONN,MATCH($BJ$4&amp;$E261,FNOM&amp;FDATE,0),4)," ")</f>
        <v xml:space="preserve"> </v>
      </c>
      <c r="BL261" s="187">
        <f t="shared" si="545"/>
        <v>0</v>
      </c>
      <c r="BM261" s="188">
        <f t="shared" si="575"/>
        <v>0</v>
      </c>
      <c r="BN261" s="176" t="str">
        <f t="array" ref="BN261">IFERROR(INDEX(FDONN,MATCH($BN$4&amp;$E261,FNOM&amp;FDATE,0),3)," ")</f>
        <v xml:space="preserve"> </v>
      </c>
      <c r="BO261" s="178" t="str">
        <f t="array" ref="BO261">IFERROR(INDEX(FDONN,MATCH($BN$4&amp;$E261,FNOM&amp;FDATE,0),4)," ")</f>
        <v xml:space="preserve"> </v>
      </c>
      <c r="BP261" s="187">
        <f t="shared" si="546"/>
        <v>0</v>
      </c>
      <c r="BQ261" s="188">
        <f t="shared" si="576"/>
        <v>0</v>
      </c>
      <c r="BR261" s="176" t="str">
        <f t="array" ref="BR261">IFERROR(INDEX(FDONN,MATCH($BR$4&amp;$E261,FNOM&amp;FDATE,0),3)," ")</f>
        <v xml:space="preserve"> </v>
      </c>
      <c r="BS261" s="178" t="str">
        <f t="array" ref="BS261">IFERROR(INDEX(FDONN,MATCH($BR$4&amp;$E261,FNOM&amp;FDATE,0),4)," ")</f>
        <v xml:space="preserve"> </v>
      </c>
      <c r="BT261" s="187">
        <f t="shared" si="547"/>
        <v>0</v>
      </c>
      <c r="BU261" s="188">
        <f t="shared" si="577"/>
        <v>0</v>
      </c>
      <c r="BV261" s="176" t="str">
        <f t="array" ref="BV261">IFERROR(INDEX(FDONN,MATCH($BV$4&amp;$E261,FNOM&amp;FDATE,0),3)," ")</f>
        <v xml:space="preserve"> </v>
      </c>
      <c r="BW261" s="178" t="str">
        <f t="array" ref="BW261">IFERROR(INDEX(FDONN,MATCH($BV$4&amp;$E261,FNOM&amp;FDATE,0),4)," ")</f>
        <v xml:space="preserve"> </v>
      </c>
      <c r="BX261" s="187">
        <f t="shared" si="548"/>
        <v>0</v>
      </c>
      <c r="BY261" s="188">
        <f t="shared" si="578"/>
        <v>0</v>
      </c>
      <c r="BZ261" s="176" t="str">
        <f t="array" ref="BZ261">IFERROR(INDEX(FDONN,MATCH($BZ$4&amp;$E261,FNOM&amp;FDATE,0),3)," ")</f>
        <v xml:space="preserve"> </v>
      </c>
      <c r="CA261" s="178" t="str">
        <f t="array" ref="CA261">IFERROR(INDEX(FDONN,MATCH($BZ$4&amp;$E261,FNOM&amp;FDATE,0),4)," ")</f>
        <v xml:space="preserve"> </v>
      </c>
      <c r="CB261" s="187">
        <f t="shared" si="549"/>
        <v>0</v>
      </c>
      <c r="CC261" s="188">
        <f t="shared" si="579"/>
        <v>0</v>
      </c>
      <c r="CD261" s="176" t="str">
        <f t="array" ref="CD261">IFERROR(INDEX(FDONN,MATCH($CD$4&amp;$E261,FNOM&amp;FDATE,0),3)," ")</f>
        <v xml:space="preserve"> </v>
      </c>
      <c r="CE261" s="178" t="str">
        <f t="array" ref="CE261">IFERROR(INDEX(FDONN,MATCH($CD$4&amp;$E261,FNOM&amp;FDATE,0),4)," ")</f>
        <v xml:space="preserve"> </v>
      </c>
      <c r="CF261" s="187">
        <f t="shared" si="550"/>
        <v>0</v>
      </c>
      <c r="CG261" s="188">
        <f t="shared" si="580"/>
        <v>0</v>
      </c>
      <c r="CH261" s="176" t="str">
        <f t="array" ref="CH261">IFERROR(INDEX(FDONN,MATCH($CH$4&amp;$E261,FNOM&amp;FDATE,0),3)," ")</f>
        <v xml:space="preserve"> </v>
      </c>
      <c r="CI261" s="178" t="str">
        <f t="array" ref="CI261">IFERROR(INDEX(FDONN,MATCH($CH$4&amp;$E261,FNOM&amp;FDATE,0),4)," ")</f>
        <v xml:space="preserve"> </v>
      </c>
      <c r="CJ261" s="187">
        <f t="shared" si="551"/>
        <v>0</v>
      </c>
      <c r="CK261" s="188">
        <f t="shared" si="581"/>
        <v>0</v>
      </c>
      <c r="CL261" s="176" t="str">
        <f t="array" ref="CL261">IFERROR(INDEX(FDONN,MATCH($CL$4&amp;$E261,FNOM&amp;FDATE,0),3)," ")</f>
        <v xml:space="preserve"> </v>
      </c>
      <c r="CM261" s="178" t="str">
        <f t="array" ref="CM261">IFERROR(INDEX(FDONN,MATCH($CL$4&amp;$E261,FNOM&amp;FDATE,0),4)," ")</f>
        <v xml:space="preserve"> </v>
      </c>
      <c r="CN261" s="187">
        <f t="shared" si="552"/>
        <v>0</v>
      </c>
      <c r="CO261" s="188">
        <f t="shared" si="582"/>
        <v>0</v>
      </c>
      <c r="CP261" s="176" t="str">
        <f t="array" ref="CP261">IFERROR(INDEX(FDONN,MATCH($CP$4&amp;$E261,FNOM&amp;FDATE,0),3)," ")</f>
        <v xml:space="preserve"> </v>
      </c>
      <c r="CQ261" s="178" t="str">
        <f t="array" ref="CQ261">IFERROR(INDEX(FDONN,MATCH($CP$4&amp;$E261,FNOM&amp;FDATE,0),4)," ")</f>
        <v xml:space="preserve"> </v>
      </c>
      <c r="CR261" s="187">
        <f t="shared" si="553"/>
        <v>0</v>
      </c>
      <c r="CS261" s="188">
        <f t="shared" si="583"/>
        <v>0</v>
      </c>
      <c r="CT261" s="176" t="str">
        <f t="array" ref="CT261">IFERROR(INDEX(FDONN,MATCH($CT$4&amp;$E261,FNOM&amp;FDATE,0),3)," ")</f>
        <v xml:space="preserve"> </v>
      </c>
      <c r="CU261" s="178" t="str">
        <f t="array" ref="CU261">IFERROR(INDEX(FDONN,MATCH($CT$4&amp;$E261,FNOM&amp;FDATE,0),4)," ")</f>
        <v xml:space="preserve"> </v>
      </c>
      <c r="CV261" s="187">
        <f t="shared" si="554"/>
        <v>0</v>
      </c>
      <c r="CW261" s="188">
        <f t="shared" si="584"/>
        <v>0</v>
      </c>
      <c r="CX261" s="176" t="str">
        <f t="array" ref="CX261">IFERROR(INDEX(FDONN,MATCH($CX$4&amp;$E261,FNOM&amp;FDATE,0),3)," ")</f>
        <v xml:space="preserve"> </v>
      </c>
      <c r="CY261" s="178" t="str">
        <f t="array" ref="CY261">IFERROR(INDEX(FDONN,MATCH($CX$4&amp;$E261,FNOM&amp;FDATE,0),4)," ")</f>
        <v xml:space="preserve"> </v>
      </c>
      <c r="CZ261" s="187">
        <f t="shared" si="555"/>
        <v>0</v>
      </c>
      <c r="DA261" s="188">
        <f t="shared" si="585"/>
        <v>0</v>
      </c>
      <c r="DB261" s="176" t="str">
        <f t="array" ref="DB261">IFERROR(INDEX(FDONN,MATCH($DB$4&amp;$E261,FNOM&amp;FDATE,0),3)," ")</f>
        <v xml:space="preserve"> </v>
      </c>
      <c r="DC261" s="178" t="str">
        <f t="array" ref="DC261">IFERROR(INDEX(FDONN,MATCH($DB$4&amp;$E261,FNOM&amp;FDATE,0),4)," ")</f>
        <v xml:space="preserve"> </v>
      </c>
      <c r="DD261" s="187">
        <f t="shared" si="556"/>
        <v>0</v>
      </c>
      <c r="DE261" s="188">
        <f t="shared" si="586"/>
        <v>0</v>
      </c>
      <c r="DF261" s="176" t="str">
        <f t="array" ref="DF261">IFERROR(INDEX(FDONN,MATCH($DF$4&amp;$E261,FNOM&amp;FDATE,0),3)," ")</f>
        <v xml:space="preserve"> </v>
      </c>
      <c r="DG261" s="178" t="str">
        <f t="array" ref="DG261">IFERROR(INDEX(FDONN,MATCH($DF$4&amp;$E261,FNOM&amp;FDATE,0),4)," ")</f>
        <v xml:space="preserve"> </v>
      </c>
      <c r="DH261" s="187">
        <f t="shared" si="557"/>
        <v>0</v>
      </c>
      <c r="DI261" s="188">
        <f t="shared" si="587"/>
        <v>0</v>
      </c>
      <c r="DJ261" s="176" t="str">
        <f t="array" ref="DJ261">IFERROR(INDEX(FDONN,MATCH($DJ$4&amp;$E261,FNOM&amp;FDATE,0),3)," ")</f>
        <v xml:space="preserve"> </v>
      </c>
      <c r="DK261" s="178" t="str">
        <f t="array" ref="DK261">IFERROR(INDEX(FDONN,MATCH($DJ$4&amp;$E261,FNOM&amp;FDATE,0),4)," ")</f>
        <v xml:space="preserve"> </v>
      </c>
      <c r="DL261" s="187">
        <f t="shared" si="558"/>
        <v>0</v>
      </c>
      <c r="DM261" s="188">
        <f t="shared" si="588"/>
        <v>0</v>
      </c>
      <c r="DN261" s="194" t="str">
        <f t="array" ref="DN261">IFERROR(INDEX(FDONN,MATCH($DN$4&amp;$E261,FNOM&amp;FDATE,0),3)," ")</f>
        <v xml:space="preserve"> </v>
      </c>
      <c r="DO261" s="178" t="str">
        <f t="array" ref="DO261">IFERROR(INDEX(FDONN,MATCH($DN$4&amp;$E261,FNOM&amp;FDATE,0),4)," ")</f>
        <v xml:space="preserve"> </v>
      </c>
      <c r="DP261" s="187">
        <f t="shared" si="559"/>
        <v>0</v>
      </c>
      <c r="DQ261" s="188">
        <f t="shared" si="589"/>
        <v>0</v>
      </c>
    </row>
    <row r="262" spans="1:121" ht="16.5" thickBot="1" x14ac:dyDescent="0.3">
      <c r="A262" s="97"/>
      <c r="B262" s="95">
        <f t="shared" si="525"/>
        <v>6</v>
      </c>
      <c r="C262" s="95">
        <f t="shared" si="526"/>
        <v>37</v>
      </c>
      <c r="D262" s="95">
        <f t="shared" si="527"/>
        <v>9</v>
      </c>
      <c r="E262" s="156">
        <f t="shared" si="530"/>
        <v>43722</v>
      </c>
      <c r="F262" s="176" t="str">
        <f t="array" ref="F262">IFERROR(INDEX(Etat!A:C,MATCH('2019'!$F$4:$I$4&amp;'2019'!$E262,FNOM&amp;FDATE,0),3)," ")</f>
        <v xml:space="preserve"> </v>
      </c>
      <c r="G262" s="178" t="str">
        <f t="array" ref="G262">IFERROR(INDEX(Etat!A:D,MATCH('2019'!$F$4:$I$4&amp;'2019'!$E262,FNOM&amp;FDATE,0),4)," ")</f>
        <v xml:space="preserve"> </v>
      </c>
      <c r="H262" s="187">
        <f t="shared" si="531"/>
        <v>0</v>
      </c>
      <c r="I262" s="188">
        <f t="shared" si="590"/>
        <v>0</v>
      </c>
      <c r="J262" s="176" t="str">
        <f t="array" ref="J262">IFERROR(INDEX(FDONN,MATCH($J$4&amp;$E262,FNOM&amp;FDATE,0),3)," ")</f>
        <v xml:space="preserve"> </v>
      </c>
      <c r="K262" s="178" t="str">
        <f t="array" ref="K262">IFERROR(INDEX(FDONN,MATCH($J$4&amp;$E262,FNOM&amp;FDATE,0),4)," ")</f>
        <v xml:space="preserve"> </v>
      </c>
      <c r="L262" s="187">
        <f t="shared" si="532"/>
        <v>0</v>
      </c>
      <c r="M262" s="188">
        <f t="shared" si="562"/>
        <v>0</v>
      </c>
      <c r="N262" s="176" t="str">
        <f t="array" ref="N262">IFERROR(INDEX(FDONN,MATCH($N$4&amp;$E262,FNOM&amp;FDATE,0),3)," ")</f>
        <v xml:space="preserve"> </v>
      </c>
      <c r="O262" s="178" t="str">
        <f t="array" ref="O262">IFERROR(INDEX(FDONN,MATCH($N$4&amp;$E262,FNOM&amp;FDATE,0),4)," ")</f>
        <v xml:space="preserve"> </v>
      </c>
      <c r="P262" s="187">
        <f t="shared" si="533"/>
        <v>0</v>
      </c>
      <c r="Q262" s="188">
        <f t="shared" si="563"/>
        <v>0</v>
      </c>
      <c r="R262" s="176" t="str">
        <f t="array" ref="R262">IFERROR(INDEX(FDONN,MATCH($R$4&amp;$E262,FNOM&amp;FDATE,0),3)," ")</f>
        <v xml:space="preserve"> </v>
      </c>
      <c r="S262" s="178" t="str">
        <f t="array" ref="S262">IFERROR(INDEX(FDONN,MATCH($R$4&amp;$E262,FNOM&amp;FDATE,0),4)," ")</f>
        <v xml:space="preserve"> </v>
      </c>
      <c r="T262" s="187">
        <f t="shared" si="534"/>
        <v>0</v>
      </c>
      <c r="U262" s="188">
        <f t="shared" si="564"/>
        <v>0</v>
      </c>
      <c r="V262" s="176" t="str">
        <f t="array" ref="V262">IFERROR(INDEX(FDONN,MATCH($V$4&amp;$E262,FNOM&amp;FDATE,0),3)," ")</f>
        <v xml:space="preserve"> </v>
      </c>
      <c r="W262" s="178" t="str">
        <f t="array" ref="W262">IFERROR(INDEX(FDONN,MATCH($V$4&amp;$E262,FNOM&amp;FDATE,0),4)," ")</f>
        <v xml:space="preserve"> </v>
      </c>
      <c r="X262" s="187">
        <f t="shared" si="535"/>
        <v>0</v>
      </c>
      <c r="Y262" s="188">
        <f t="shared" si="565"/>
        <v>0</v>
      </c>
      <c r="Z262" s="176" t="str">
        <f t="array" ref="Z262">IFERROR(INDEX(FDONN,MATCH($Z$4&amp;$E262,FNOM&amp;FDATE,0),3)," ")</f>
        <v xml:space="preserve"> </v>
      </c>
      <c r="AA262" s="178" t="str">
        <f t="array" ref="AA262">IFERROR(INDEX(FDONN,MATCH($Z$4&amp;$E262,FNOM&amp;FDATE,0),4)," ")</f>
        <v xml:space="preserve"> </v>
      </c>
      <c r="AB262" s="187">
        <f t="shared" si="536"/>
        <v>0</v>
      </c>
      <c r="AC262" s="188">
        <f t="shared" si="566"/>
        <v>0</v>
      </c>
      <c r="AD262" s="176" t="str">
        <f t="shared" si="528"/>
        <v xml:space="preserve"> </v>
      </c>
      <c r="AE262" s="178" t="str">
        <f t="shared" si="529"/>
        <v xml:space="preserve"> </v>
      </c>
      <c r="AF262" s="187">
        <f t="shared" si="537"/>
        <v>0</v>
      </c>
      <c r="AG262" s="188">
        <f t="shared" si="567"/>
        <v>0</v>
      </c>
      <c r="AH262" s="176" t="str">
        <f t="array" ref="AH262">IFERROR(INDEX(FDONN,MATCH($AH$4&amp;$E262,FNOM&amp;FDATE,0),3)," ")</f>
        <v xml:space="preserve"> </v>
      </c>
      <c r="AI262" s="178" t="str">
        <f t="array" ref="AI262">IFERROR(INDEX(FDONN,MATCH($AH$4&amp;$E262,FNOM&amp;FDATE,0),4)," ")</f>
        <v xml:space="preserve"> </v>
      </c>
      <c r="AJ262" s="187">
        <f t="shared" si="538"/>
        <v>0</v>
      </c>
      <c r="AK262" s="188">
        <f t="shared" si="568"/>
        <v>0</v>
      </c>
      <c r="AL262" s="176" t="str">
        <f t="array" ref="AL262">IFERROR(INDEX(FDONN,MATCH($AL$4&amp;$E262,FNOM&amp;FDATE,0),3)," ")</f>
        <v xml:space="preserve"> </v>
      </c>
      <c r="AM262" s="178" t="str">
        <f t="array" ref="AM262">IFERROR(INDEX(FDONN,MATCH($AL$4&amp;$E262,FNOM&amp;FDATE,0),4)," ")</f>
        <v xml:space="preserve"> </v>
      </c>
      <c r="AN262" s="187">
        <f t="shared" si="539"/>
        <v>0</v>
      </c>
      <c r="AO262" s="188">
        <f t="shared" si="569"/>
        <v>0</v>
      </c>
      <c r="AP262" s="176" t="str">
        <f t="array" ref="AP262">IFERROR(INDEX(FDONN,MATCH($AP$4&amp;$E262,FNOM&amp;FDATE,0),3)," ")</f>
        <v xml:space="preserve"> </v>
      </c>
      <c r="AQ262" s="178" t="str">
        <f t="array" ref="AQ262">IFERROR(INDEX(FDONN,MATCH($AP$4&amp;$E262,FNOM&amp;FDATE,0),4)," ")</f>
        <v xml:space="preserve"> </v>
      </c>
      <c r="AR262" s="187">
        <f t="shared" si="540"/>
        <v>0</v>
      </c>
      <c r="AS262" s="188">
        <f t="shared" si="570"/>
        <v>0</v>
      </c>
      <c r="AT262" s="176" t="str">
        <f t="array" ref="AT262">IFERROR(INDEX(FDONN,MATCH($AT$4&amp;$E262,FNOM&amp;FDATE,0),3)," ")</f>
        <v xml:space="preserve"> </v>
      </c>
      <c r="AU262" s="178" t="str">
        <f t="array" ref="AU262">IFERROR(INDEX(FDONN,MATCH($AT$4&amp;$E262,FNOM&amp;FDATE,0),4)," ")</f>
        <v xml:space="preserve"> </v>
      </c>
      <c r="AV262" s="187">
        <f t="shared" si="541"/>
        <v>0</v>
      </c>
      <c r="AW262" s="188">
        <f t="shared" si="571"/>
        <v>0</v>
      </c>
      <c r="AX262" s="176" t="str">
        <f t="array" ref="AX262">IFERROR(INDEX(FDONN,MATCH($AX$4&amp;$E262,FNOM&amp;FDATE,0),3)," ")</f>
        <v xml:space="preserve"> </v>
      </c>
      <c r="AY262" s="178" t="str">
        <f t="array" ref="AY262">IFERROR(INDEX(FDONN,MATCH($AX$4&amp;$E262,FNOM&amp;FDATE,0),4)," ")</f>
        <v xml:space="preserve"> </v>
      </c>
      <c r="AZ262" s="187">
        <f t="shared" si="542"/>
        <v>0</v>
      </c>
      <c r="BA262" s="188">
        <f t="shared" si="572"/>
        <v>0</v>
      </c>
      <c r="BB262" s="176" t="str">
        <f t="array" ref="BB262">IFERROR(INDEX(FDONN,MATCH($BB$4&amp;$E262,FNOM&amp;FDATE,0),3)," ")</f>
        <v xml:space="preserve"> </v>
      </c>
      <c r="BC262" s="178" t="str">
        <f t="array" ref="BC262">IFERROR(INDEX(FDONN,MATCH($BB$4&amp;$E262,FNOM&amp;FDATE,0),4)," ")</f>
        <v xml:space="preserve"> </v>
      </c>
      <c r="BD262" s="187">
        <f t="shared" si="543"/>
        <v>0</v>
      </c>
      <c r="BE262" s="188">
        <f t="shared" si="573"/>
        <v>0</v>
      </c>
      <c r="BF262" s="176" t="str">
        <f t="array" ref="BF262">IFERROR(INDEX(FDONN,MATCH($BF$4&amp;$E262,FNOM&amp;FDATE,0),3)," ")</f>
        <v xml:space="preserve"> </v>
      </c>
      <c r="BG262" s="178" t="str">
        <f t="array" ref="BG262">IFERROR(INDEX(FDONN,MATCH($BF$4&amp;$E262,FNOM&amp;FDATE,0),4)," ")</f>
        <v xml:space="preserve"> </v>
      </c>
      <c r="BH262" s="187">
        <f t="shared" si="544"/>
        <v>0</v>
      </c>
      <c r="BI262" s="188">
        <f t="shared" si="574"/>
        <v>0</v>
      </c>
      <c r="BJ262" s="176" t="str">
        <f t="array" ref="BJ262">IFERROR(INDEX(FDONN,MATCH($BJ$4&amp;$E262,FNOM&amp;FDATE,0),3)," ")</f>
        <v xml:space="preserve"> </v>
      </c>
      <c r="BK262" s="178" t="str">
        <f t="array" ref="BK262">IFERROR(INDEX(FDONN,MATCH($BJ$4&amp;$E262,FNOM&amp;FDATE,0),4)," ")</f>
        <v xml:space="preserve"> </v>
      </c>
      <c r="BL262" s="187">
        <f t="shared" si="545"/>
        <v>0</v>
      </c>
      <c r="BM262" s="188">
        <f t="shared" si="575"/>
        <v>0</v>
      </c>
      <c r="BN262" s="176" t="str">
        <f t="array" ref="BN262">IFERROR(INDEX(FDONN,MATCH($BN$4&amp;$E262,FNOM&amp;FDATE,0),3)," ")</f>
        <v xml:space="preserve"> </v>
      </c>
      <c r="BO262" s="178" t="str">
        <f t="array" ref="BO262">IFERROR(INDEX(FDONN,MATCH($BN$4&amp;$E262,FNOM&amp;FDATE,0),4)," ")</f>
        <v xml:space="preserve"> </v>
      </c>
      <c r="BP262" s="187">
        <f t="shared" si="546"/>
        <v>0</v>
      </c>
      <c r="BQ262" s="188">
        <f t="shared" si="576"/>
        <v>0</v>
      </c>
      <c r="BR262" s="176" t="str">
        <f t="array" ref="BR262">IFERROR(INDEX(FDONN,MATCH($BR$4&amp;$E262,FNOM&amp;FDATE,0),3)," ")</f>
        <v xml:space="preserve"> </v>
      </c>
      <c r="BS262" s="178" t="str">
        <f t="array" ref="BS262">IFERROR(INDEX(FDONN,MATCH($BR$4&amp;$E262,FNOM&amp;FDATE,0),4)," ")</f>
        <v xml:space="preserve"> </v>
      </c>
      <c r="BT262" s="187">
        <f t="shared" si="547"/>
        <v>0</v>
      </c>
      <c r="BU262" s="188">
        <f t="shared" si="577"/>
        <v>0</v>
      </c>
      <c r="BV262" s="176" t="str">
        <f t="array" ref="BV262">IFERROR(INDEX(FDONN,MATCH($BV$4&amp;$E262,FNOM&amp;FDATE,0),3)," ")</f>
        <v xml:space="preserve"> </v>
      </c>
      <c r="BW262" s="178" t="str">
        <f t="array" ref="BW262">IFERROR(INDEX(FDONN,MATCH($BV$4&amp;$E262,FNOM&amp;FDATE,0),4)," ")</f>
        <v xml:space="preserve"> </v>
      </c>
      <c r="BX262" s="187">
        <f t="shared" si="548"/>
        <v>0</v>
      </c>
      <c r="BY262" s="188">
        <f t="shared" si="578"/>
        <v>0</v>
      </c>
      <c r="BZ262" s="176" t="str">
        <f t="array" ref="BZ262">IFERROR(INDEX(FDONN,MATCH($BZ$4&amp;$E262,FNOM&amp;FDATE,0),3)," ")</f>
        <v xml:space="preserve"> </v>
      </c>
      <c r="CA262" s="178" t="str">
        <f t="array" ref="CA262">IFERROR(INDEX(FDONN,MATCH($BZ$4&amp;$E262,FNOM&amp;FDATE,0),4)," ")</f>
        <v xml:space="preserve"> </v>
      </c>
      <c r="CB262" s="187">
        <f t="shared" si="549"/>
        <v>0</v>
      </c>
      <c r="CC262" s="188">
        <f t="shared" si="579"/>
        <v>0</v>
      </c>
      <c r="CD262" s="176" t="str">
        <f t="array" ref="CD262">IFERROR(INDEX(FDONN,MATCH($CD$4&amp;$E262,FNOM&amp;FDATE,0),3)," ")</f>
        <v xml:space="preserve"> </v>
      </c>
      <c r="CE262" s="178" t="str">
        <f t="array" ref="CE262">IFERROR(INDEX(FDONN,MATCH($CD$4&amp;$E262,FNOM&amp;FDATE,0),4)," ")</f>
        <v xml:space="preserve"> </v>
      </c>
      <c r="CF262" s="187">
        <f t="shared" si="550"/>
        <v>0</v>
      </c>
      <c r="CG262" s="188">
        <f t="shared" si="580"/>
        <v>0</v>
      </c>
      <c r="CH262" s="176" t="str">
        <f t="array" ref="CH262">IFERROR(INDEX(FDONN,MATCH($CH$4&amp;$E262,FNOM&amp;FDATE,0),3)," ")</f>
        <v xml:space="preserve"> </v>
      </c>
      <c r="CI262" s="178" t="str">
        <f t="array" ref="CI262">IFERROR(INDEX(FDONN,MATCH($CH$4&amp;$E262,FNOM&amp;FDATE,0),4)," ")</f>
        <v xml:space="preserve"> </v>
      </c>
      <c r="CJ262" s="187">
        <f t="shared" si="551"/>
        <v>0</v>
      </c>
      <c r="CK262" s="188">
        <f t="shared" si="581"/>
        <v>0</v>
      </c>
      <c r="CL262" s="176" t="str">
        <f t="array" ref="CL262">IFERROR(INDEX(FDONN,MATCH($CL$4&amp;$E262,FNOM&amp;FDATE,0),3)," ")</f>
        <v xml:space="preserve"> </v>
      </c>
      <c r="CM262" s="178" t="str">
        <f t="array" ref="CM262">IFERROR(INDEX(FDONN,MATCH($CL$4&amp;$E262,FNOM&amp;FDATE,0),4)," ")</f>
        <v xml:space="preserve"> </v>
      </c>
      <c r="CN262" s="187">
        <f t="shared" si="552"/>
        <v>0</v>
      </c>
      <c r="CO262" s="188">
        <f t="shared" si="582"/>
        <v>0</v>
      </c>
      <c r="CP262" s="176" t="str">
        <f t="array" ref="CP262">IFERROR(INDEX(FDONN,MATCH($CP$4&amp;$E262,FNOM&amp;FDATE,0),3)," ")</f>
        <v xml:space="preserve"> </v>
      </c>
      <c r="CQ262" s="178" t="str">
        <f t="array" ref="CQ262">IFERROR(INDEX(FDONN,MATCH($CP$4&amp;$E262,FNOM&amp;FDATE,0),4)," ")</f>
        <v xml:space="preserve"> </v>
      </c>
      <c r="CR262" s="187">
        <f t="shared" si="553"/>
        <v>0</v>
      </c>
      <c r="CS262" s="188">
        <f t="shared" si="583"/>
        <v>0</v>
      </c>
      <c r="CT262" s="176" t="str">
        <f t="array" ref="CT262">IFERROR(INDEX(FDONN,MATCH($CT$4&amp;$E262,FNOM&amp;FDATE,0),3)," ")</f>
        <v xml:space="preserve"> </v>
      </c>
      <c r="CU262" s="178" t="str">
        <f t="array" ref="CU262">IFERROR(INDEX(FDONN,MATCH($CT$4&amp;$E262,FNOM&amp;FDATE,0),4)," ")</f>
        <v xml:space="preserve"> </v>
      </c>
      <c r="CV262" s="187">
        <f t="shared" si="554"/>
        <v>0</v>
      </c>
      <c r="CW262" s="188">
        <f t="shared" si="584"/>
        <v>0</v>
      </c>
      <c r="CX262" s="176" t="str">
        <f t="array" ref="CX262">IFERROR(INDEX(FDONN,MATCH($CX$4&amp;$E262,FNOM&amp;FDATE,0),3)," ")</f>
        <v xml:space="preserve"> </v>
      </c>
      <c r="CY262" s="178" t="str">
        <f t="array" ref="CY262">IFERROR(INDEX(FDONN,MATCH($CX$4&amp;$E262,FNOM&amp;FDATE,0),4)," ")</f>
        <v xml:space="preserve"> </v>
      </c>
      <c r="CZ262" s="187">
        <f t="shared" si="555"/>
        <v>0</v>
      </c>
      <c r="DA262" s="188">
        <f t="shared" si="585"/>
        <v>0</v>
      </c>
      <c r="DB262" s="176" t="str">
        <f t="array" ref="DB262">IFERROR(INDEX(FDONN,MATCH($DB$4&amp;$E262,FNOM&amp;FDATE,0),3)," ")</f>
        <v xml:space="preserve"> </v>
      </c>
      <c r="DC262" s="178" t="str">
        <f t="array" ref="DC262">IFERROR(INDEX(FDONN,MATCH($DB$4&amp;$E262,FNOM&amp;FDATE,0),4)," ")</f>
        <v xml:space="preserve"> </v>
      </c>
      <c r="DD262" s="187">
        <f t="shared" si="556"/>
        <v>0</v>
      </c>
      <c r="DE262" s="188">
        <f t="shared" si="586"/>
        <v>0</v>
      </c>
      <c r="DF262" s="176" t="str">
        <f t="array" ref="DF262">IFERROR(INDEX(FDONN,MATCH($DF$4&amp;$E262,FNOM&amp;FDATE,0),3)," ")</f>
        <v xml:space="preserve"> </v>
      </c>
      <c r="DG262" s="178" t="str">
        <f t="array" ref="DG262">IFERROR(INDEX(FDONN,MATCH($DF$4&amp;$E262,FNOM&amp;FDATE,0),4)," ")</f>
        <v xml:space="preserve"> </v>
      </c>
      <c r="DH262" s="187">
        <f t="shared" si="557"/>
        <v>0</v>
      </c>
      <c r="DI262" s="188">
        <f t="shared" si="587"/>
        <v>0</v>
      </c>
      <c r="DJ262" s="176" t="str">
        <f t="array" ref="DJ262">IFERROR(INDEX(FDONN,MATCH($DJ$4&amp;$E262,FNOM&amp;FDATE,0),3)," ")</f>
        <v xml:space="preserve"> </v>
      </c>
      <c r="DK262" s="178" t="str">
        <f t="array" ref="DK262">IFERROR(INDEX(FDONN,MATCH($DJ$4&amp;$E262,FNOM&amp;FDATE,0),4)," ")</f>
        <v xml:space="preserve"> </v>
      </c>
      <c r="DL262" s="187">
        <f t="shared" si="558"/>
        <v>0</v>
      </c>
      <c r="DM262" s="188">
        <f t="shared" si="588"/>
        <v>0</v>
      </c>
      <c r="DN262" s="194" t="str">
        <f t="array" ref="DN262">IFERROR(INDEX(FDONN,MATCH($DN$4&amp;$E262,FNOM&amp;FDATE,0),3)," ")</f>
        <v xml:space="preserve"> </v>
      </c>
      <c r="DO262" s="178" t="str">
        <f t="array" ref="DO262">IFERROR(INDEX(FDONN,MATCH($DN$4&amp;$E262,FNOM&amp;FDATE,0),4)," ")</f>
        <v xml:space="preserve"> </v>
      </c>
      <c r="DP262" s="187">
        <f t="shared" si="559"/>
        <v>0</v>
      </c>
      <c r="DQ262" s="188">
        <f t="shared" si="589"/>
        <v>0</v>
      </c>
    </row>
    <row r="263" spans="1:121" ht="16.5" thickBot="1" x14ac:dyDescent="0.3">
      <c r="A263" s="97"/>
      <c r="B263" s="95">
        <f t="shared" ref="B263:B326" si="591">WEEKDAY(E263,11)</f>
        <v>7</v>
      </c>
      <c r="C263" s="95">
        <f t="shared" ref="C263:C326" si="592">_xlfn.ISOWEEKNUM(E263)</f>
        <v>37</v>
      </c>
      <c r="D263" s="95">
        <f t="shared" ref="D263:D326" si="593">MONTH(E263)</f>
        <v>9</v>
      </c>
      <c r="E263" s="156">
        <f t="shared" si="530"/>
        <v>43723</v>
      </c>
      <c r="F263" s="176" t="str">
        <f t="array" ref="F263">IFERROR(INDEX(Etat!A:C,MATCH('2019'!$F$4:$I$4&amp;'2019'!$E263,FNOM&amp;FDATE,0),3)," ")</f>
        <v xml:space="preserve"> </v>
      </c>
      <c r="G263" s="178" t="str">
        <f t="array" ref="G263">IFERROR(INDEX(Etat!A:D,MATCH('2019'!$F$4:$I$4&amp;'2019'!$E263,FNOM&amp;FDATE,0),4)," ")</f>
        <v xml:space="preserve"> </v>
      </c>
      <c r="H263" s="187">
        <f t="shared" si="531"/>
        <v>0</v>
      </c>
      <c r="I263" s="188">
        <f t="shared" si="590"/>
        <v>0</v>
      </c>
      <c r="J263" s="176" t="str">
        <f t="array" ref="J263">IFERROR(INDEX(FDONN,MATCH($J$4&amp;$E263,FNOM&amp;FDATE,0),3)," ")</f>
        <v xml:space="preserve"> </v>
      </c>
      <c r="K263" s="178" t="str">
        <f t="array" ref="K263">IFERROR(INDEX(FDONN,MATCH($J$4&amp;$E263,FNOM&amp;FDATE,0),4)," ")</f>
        <v xml:space="preserve"> </v>
      </c>
      <c r="L263" s="187">
        <f t="shared" si="532"/>
        <v>0</v>
      </c>
      <c r="M263" s="188">
        <f t="shared" si="562"/>
        <v>0</v>
      </c>
      <c r="N263" s="176" t="str">
        <f t="array" ref="N263">IFERROR(INDEX(FDONN,MATCH($N$4&amp;$E263,FNOM&amp;FDATE,0),3)," ")</f>
        <v xml:space="preserve"> </v>
      </c>
      <c r="O263" s="178" t="str">
        <f t="array" ref="O263">IFERROR(INDEX(FDONN,MATCH($N$4&amp;$E263,FNOM&amp;FDATE,0),4)," ")</f>
        <v xml:space="preserve"> </v>
      </c>
      <c r="P263" s="187">
        <f t="shared" si="533"/>
        <v>0</v>
      </c>
      <c r="Q263" s="188">
        <f t="shared" si="563"/>
        <v>0</v>
      </c>
      <c r="R263" s="176" t="str">
        <f t="array" ref="R263">IFERROR(INDEX(FDONN,MATCH($R$4&amp;$E263,FNOM&amp;FDATE,0),3)," ")</f>
        <v xml:space="preserve"> </v>
      </c>
      <c r="S263" s="178" t="str">
        <f t="array" ref="S263">IFERROR(INDEX(FDONN,MATCH($R$4&amp;$E263,FNOM&amp;FDATE,0),4)," ")</f>
        <v xml:space="preserve"> </v>
      </c>
      <c r="T263" s="187">
        <f t="shared" si="534"/>
        <v>0</v>
      </c>
      <c r="U263" s="188">
        <f t="shared" si="564"/>
        <v>0</v>
      </c>
      <c r="V263" s="176" t="str">
        <f t="array" ref="V263">IFERROR(INDEX(FDONN,MATCH($V$4&amp;$E263,FNOM&amp;FDATE,0),3)," ")</f>
        <v xml:space="preserve"> </v>
      </c>
      <c r="W263" s="178" t="str">
        <f t="array" ref="W263">IFERROR(INDEX(FDONN,MATCH($V$4&amp;$E263,FNOM&amp;FDATE,0),4)," ")</f>
        <v xml:space="preserve"> </v>
      </c>
      <c r="X263" s="187">
        <f t="shared" si="535"/>
        <v>0</v>
      </c>
      <c r="Y263" s="188">
        <f t="shared" si="565"/>
        <v>0</v>
      </c>
      <c r="Z263" s="176" t="str">
        <f t="array" ref="Z263">IFERROR(INDEX(FDONN,MATCH($Z$4&amp;$E263,FNOM&amp;FDATE,0),3)," ")</f>
        <v xml:space="preserve"> </v>
      </c>
      <c r="AA263" s="178" t="str">
        <f t="array" ref="AA263">IFERROR(INDEX(FDONN,MATCH($Z$4&amp;$E263,FNOM&amp;FDATE,0),4)," ")</f>
        <v xml:space="preserve"> </v>
      </c>
      <c r="AB263" s="187">
        <f t="shared" si="536"/>
        <v>0</v>
      </c>
      <c r="AC263" s="188">
        <f t="shared" si="566"/>
        <v>0</v>
      </c>
      <c r="AD263" s="176" t="str">
        <f t="shared" ref="AD263:AD326" si="594">IF(SUMIFS(FHA,FNOM,$AD$4,FDATE,$E263)=0," ",SUMIFS(FHA,FNOM,$AD$4,FDATE,$E263))</f>
        <v xml:space="preserve"> </v>
      </c>
      <c r="AE263" s="178" t="str">
        <f t="shared" ref="AE263:AE326" si="595">IF(SUMIFS(FHF,FNOM,$AD$4,FDATE,$E263)=0," ",SUMIFS(FHF,FNOM,$AD$4,FDATE,$E263))</f>
        <v xml:space="preserve"> </v>
      </c>
      <c r="AF263" s="187">
        <f t="shared" si="537"/>
        <v>0</v>
      </c>
      <c r="AG263" s="188">
        <f t="shared" si="567"/>
        <v>0</v>
      </c>
      <c r="AH263" s="176" t="str">
        <f t="array" ref="AH263">IFERROR(INDEX(FDONN,MATCH($AH$4&amp;$E263,FNOM&amp;FDATE,0),3)," ")</f>
        <v xml:space="preserve"> </v>
      </c>
      <c r="AI263" s="178" t="str">
        <f t="array" ref="AI263">IFERROR(INDEX(FDONN,MATCH($AH$4&amp;$E263,FNOM&amp;FDATE,0),4)," ")</f>
        <v xml:space="preserve"> </v>
      </c>
      <c r="AJ263" s="187">
        <f t="shared" si="538"/>
        <v>0</v>
      </c>
      <c r="AK263" s="188">
        <f t="shared" si="568"/>
        <v>0</v>
      </c>
      <c r="AL263" s="176" t="str">
        <f t="array" ref="AL263">IFERROR(INDEX(FDONN,MATCH($AL$4&amp;$E263,FNOM&amp;FDATE,0),3)," ")</f>
        <v xml:space="preserve"> </v>
      </c>
      <c r="AM263" s="178" t="str">
        <f t="array" ref="AM263">IFERROR(INDEX(FDONN,MATCH($AL$4&amp;$E263,FNOM&amp;FDATE,0),4)," ")</f>
        <v xml:space="preserve"> </v>
      </c>
      <c r="AN263" s="187">
        <f t="shared" si="539"/>
        <v>0</v>
      </c>
      <c r="AO263" s="188">
        <f t="shared" si="569"/>
        <v>0</v>
      </c>
      <c r="AP263" s="176" t="str">
        <f t="array" ref="AP263">IFERROR(INDEX(FDONN,MATCH($AP$4&amp;$E263,FNOM&amp;FDATE,0),3)," ")</f>
        <v xml:space="preserve"> </v>
      </c>
      <c r="AQ263" s="178" t="str">
        <f t="array" ref="AQ263">IFERROR(INDEX(FDONN,MATCH($AP$4&amp;$E263,FNOM&amp;FDATE,0),4)," ")</f>
        <v xml:space="preserve"> </v>
      </c>
      <c r="AR263" s="187">
        <f t="shared" si="540"/>
        <v>0</v>
      </c>
      <c r="AS263" s="188">
        <f t="shared" si="570"/>
        <v>0</v>
      </c>
      <c r="AT263" s="176" t="str">
        <f t="array" ref="AT263">IFERROR(INDEX(FDONN,MATCH($AT$4&amp;$E263,FNOM&amp;FDATE,0),3)," ")</f>
        <v xml:space="preserve"> </v>
      </c>
      <c r="AU263" s="178" t="str">
        <f t="array" ref="AU263">IFERROR(INDEX(FDONN,MATCH($AT$4&amp;$E263,FNOM&amp;FDATE,0),4)," ")</f>
        <v xml:space="preserve"> </v>
      </c>
      <c r="AV263" s="187">
        <f t="shared" si="541"/>
        <v>0</v>
      </c>
      <c r="AW263" s="188">
        <f t="shared" si="571"/>
        <v>0</v>
      </c>
      <c r="AX263" s="176" t="str">
        <f t="array" ref="AX263">IFERROR(INDEX(FDONN,MATCH($AX$4&amp;$E263,FNOM&amp;FDATE,0),3)," ")</f>
        <v xml:space="preserve"> </v>
      </c>
      <c r="AY263" s="178" t="str">
        <f t="array" ref="AY263">IFERROR(INDEX(FDONN,MATCH($AX$4&amp;$E263,FNOM&amp;FDATE,0),4)," ")</f>
        <v xml:space="preserve"> </v>
      </c>
      <c r="AZ263" s="187">
        <f t="shared" si="542"/>
        <v>0</v>
      </c>
      <c r="BA263" s="188">
        <f t="shared" si="572"/>
        <v>0</v>
      </c>
      <c r="BB263" s="176" t="str">
        <f t="array" ref="BB263">IFERROR(INDEX(FDONN,MATCH($BB$4&amp;$E263,FNOM&amp;FDATE,0),3)," ")</f>
        <v xml:space="preserve"> </v>
      </c>
      <c r="BC263" s="178" t="str">
        <f t="array" ref="BC263">IFERROR(INDEX(FDONN,MATCH($BB$4&amp;$E263,FNOM&amp;FDATE,0),4)," ")</f>
        <v xml:space="preserve"> </v>
      </c>
      <c r="BD263" s="187">
        <f t="shared" si="543"/>
        <v>0</v>
      </c>
      <c r="BE263" s="188">
        <f t="shared" si="573"/>
        <v>0</v>
      </c>
      <c r="BF263" s="176" t="str">
        <f t="array" ref="BF263">IFERROR(INDEX(FDONN,MATCH($BF$4&amp;$E263,FNOM&amp;FDATE,0),3)," ")</f>
        <v xml:space="preserve"> </v>
      </c>
      <c r="BG263" s="178" t="str">
        <f t="array" ref="BG263">IFERROR(INDEX(FDONN,MATCH($BF$4&amp;$E263,FNOM&amp;FDATE,0),4)," ")</f>
        <v xml:space="preserve"> </v>
      </c>
      <c r="BH263" s="187">
        <f t="shared" si="544"/>
        <v>0</v>
      </c>
      <c r="BI263" s="188">
        <f t="shared" si="574"/>
        <v>0</v>
      </c>
      <c r="BJ263" s="176" t="str">
        <f t="array" ref="BJ263">IFERROR(INDEX(FDONN,MATCH($BJ$4&amp;$E263,FNOM&amp;FDATE,0),3)," ")</f>
        <v xml:space="preserve"> </v>
      </c>
      <c r="BK263" s="178" t="str">
        <f t="array" ref="BK263">IFERROR(INDEX(FDONN,MATCH($BJ$4&amp;$E263,FNOM&amp;FDATE,0),4)," ")</f>
        <v xml:space="preserve"> </v>
      </c>
      <c r="BL263" s="187">
        <f t="shared" si="545"/>
        <v>0</v>
      </c>
      <c r="BM263" s="188">
        <f t="shared" si="575"/>
        <v>0</v>
      </c>
      <c r="BN263" s="176" t="str">
        <f t="array" ref="BN263">IFERROR(INDEX(FDONN,MATCH($BN$4&amp;$E263,FNOM&amp;FDATE,0),3)," ")</f>
        <v xml:space="preserve"> </v>
      </c>
      <c r="BO263" s="178" t="str">
        <f t="array" ref="BO263">IFERROR(INDEX(FDONN,MATCH($BN$4&amp;$E263,FNOM&amp;FDATE,0),4)," ")</f>
        <v xml:space="preserve"> </v>
      </c>
      <c r="BP263" s="187">
        <f t="shared" si="546"/>
        <v>0</v>
      </c>
      <c r="BQ263" s="188">
        <f t="shared" si="576"/>
        <v>0</v>
      </c>
      <c r="BR263" s="176" t="str">
        <f t="array" ref="BR263">IFERROR(INDEX(FDONN,MATCH($BR$4&amp;$E263,FNOM&amp;FDATE,0),3)," ")</f>
        <v xml:space="preserve"> </v>
      </c>
      <c r="BS263" s="178" t="str">
        <f t="array" ref="BS263">IFERROR(INDEX(FDONN,MATCH($BR$4&amp;$E263,FNOM&amp;FDATE,0),4)," ")</f>
        <v xml:space="preserve"> </v>
      </c>
      <c r="BT263" s="187">
        <f t="shared" si="547"/>
        <v>0</v>
      </c>
      <c r="BU263" s="188">
        <f t="shared" si="577"/>
        <v>0</v>
      </c>
      <c r="BV263" s="176" t="str">
        <f t="array" ref="BV263">IFERROR(INDEX(FDONN,MATCH($BV$4&amp;$E263,FNOM&amp;FDATE,0),3)," ")</f>
        <v xml:space="preserve"> </v>
      </c>
      <c r="BW263" s="178" t="str">
        <f t="array" ref="BW263">IFERROR(INDEX(FDONN,MATCH($BV$4&amp;$E263,FNOM&amp;FDATE,0),4)," ")</f>
        <v xml:space="preserve"> </v>
      </c>
      <c r="BX263" s="187">
        <f t="shared" si="548"/>
        <v>0</v>
      </c>
      <c r="BY263" s="188">
        <f t="shared" si="578"/>
        <v>0</v>
      </c>
      <c r="BZ263" s="176" t="str">
        <f t="array" ref="BZ263">IFERROR(INDEX(FDONN,MATCH($BZ$4&amp;$E263,FNOM&amp;FDATE,0),3)," ")</f>
        <v xml:space="preserve"> </v>
      </c>
      <c r="CA263" s="178" t="str">
        <f t="array" ref="CA263">IFERROR(INDEX(FDONN,MATCH($BZ$4&amp;$E263,FNOM&amp;FDATE,0),4)," ")</f>
        <v xml:space="preserve"> </v>
      </c>
      <c r="CB263" s="187">
        <f t="shared" si="549"/>
        <v>0</v>
      </c>
      <c r="CC263" s="188">
        <f t="shared" si="579"/>
        <v>0</v>
      </c>
      <c r="CD263" s="176" t="str">
        <f t="array" ref="CD263">IFERROR(INDEX(FDONN,MATCH($CD$4&amp;$E263,FNOM&amp;FDATE,0),3)," ")</f>
        <v xml:space="preserve"> </v>
      </c>
      <c r="CE263" s="178" t="str">
        <f t="array" ref="CE263">IFERROR(INDEX(FDONN,MATCH($CD$4&amp;$E263,FNOM&amp;FDATE,0),4)," ")</f>
        <v xml:space="preserve"> </v>
      </c>
      <c r="CF263" s="187">
        <f t="shared" si="550"/>
        <v>0</v>
      </c>
      <c r="CG263" s="188">
        <f t="shared" si="580"/>
        <v>0</v>
      </c>
      <c r="CH263" s="176" t="str">
        <f t="array" ref="CH263">IFERROR(INDEX(FDONN,MATCH($CH$4&amp;$E263,FNOM&amp;FDATE,0),3)," ")</f>
        <v xml:space="preserve"> </v>
      </c>
      <c r="CI263" s="178" t="str">
        <f t="array" ref="CI263">IFERROR(INDEX(FDONN,MATCH($CH$4&amp;$E263,FNOM&amp;FDATE,0),4)," ")</f>
        <v xml:space="preserve"> </v>
      </c>
      <c r="CJ263" s="187">
        <f t="shared" si="551"/>
        <v>0</v>
      </c>
      <c r="CK263" s="188">
        <f t="shared" si="581"/>
        <v>0</v>
      </c>
      <c r="CL263" s="176" t="str">
        <f t="array" ref="CL263">IFERROR(INDEX(FDONN,MATCH($CL$4&amp;$E263,FNOM&amp;FDATE,0),3)," ")</f>
        <v xml:space="preserve"> </v>
      </c>
      <c r="CM263" s="178" t="str">
        <f t="array" ref="CM263">IFERROR(INDEX(FDONN,MATCH($CL$4&amp;$E263,FNOM&amp;FDATE,0),4)," ")</f>
        <v xml:space="preserve"> </v>
      </c>
      <c r="CN263" s="187">
        <f t="shared" si="552"/>
        <v>0</v>
      </c>
      <c r="CO263" s="188">
        <f t="shared" si="582"/>
        <v>0</v>
      </c>
      <c r="CP263" s="176" t="str">
        <f t="array" ref="CP263">IFERROR(INDEX(FDONN,MATCH($CP$4&amp;$E263,FNOM&amp;FDATE,0),3)," ")</f>
        <v xml:space="preserve"> </v>
      </c>
      <c r="CQ263" s="178" t="str">
        <f t="array" ref="CQ263">IFERROR(INDEX(FDONN,MATCH($CP$4&amp;$E263,FNOM&amp;FDATE,0),4)," ")</f>
        <v xml:space="preserve"> </v>
      </c>
      <c r="CR263" s="187">
        <f t="shared" si="553"/>
        <v>0</v>
      </c>
      <c r="CS263" s="188">
        <f t="shared" si="583"/>
        <v>0</v>
      </c>
      <c r="CT263" s="176" t="str">
        <f t="array" ref="CT263">IFERROR(INDEX(FDONN,MATCH($CT$4&amp;$E263,FNOM&amp;FDATE,0),3)," ")</f>
        <v xml:space="preserve"> </v>
      </c>
      <c r="CU263" s="178" t="str">
        <f t="array" ref="CU263">IFERROR(INDEX(FDONN,MATCH($CT$4&amp;$E263,FNOM&amp;FDATE,0),4)," ")</f>
        <v xml:space="preserve"> </v>
      </c>
      <c r="CV263" s="187">
        <f t="shared" si="554"/>
        <v>0</v>
      </c>
      <c r="CW263" s="188">
        <f t="shared" si="584"/>
        <v>0</v>
      </c>
      <c r="CX263" s="176" t="str">
        <f t="array" ref="CX263">IFERROR(INDEX(FDONN,MATCH($CX$4&amp;$E263,FNOM&amp;FDATE,0),3)," ")</f>
        <v xml:space="preserve"> </v>
      </c>
      <c r="CY263" s="178" t="str">
        <f t="array" ref="CY263">IFERROR(INDEX(FDONN,MATCH($CX$4&amp;$E263,FNOM&amp;FDATE,0),4)," ")</f>
        <v xml:space="preserve"> </v>
      </c>
      <c r="CZ263" s="187">
        <f t="shared" si="555"/>
        <v>0</v>
      </c>
      <c r="DA263" s="188">
        <f t="shared" si="585"/>
        <v>0</v>
      </c>
      <c r="DB263" s="176" t="str">
        <f t="array" ref="DB263">IFERROR(INDEX(FDONN,MATCH($DB$4&amp;$E263,FNOM&amp;FDATE,0),3)," ")</f>
        <v xml:space="preserve"> </v>
      </c>
      <c r="DC263" s="178" t="str">
        <f t="array" ref="DC263">IFERROR(INDEX(FDONN,MATCH($DB$4&amp;$E263,FNOM&amp;FDATE,0),4)," ")</f>
        <v xml:space="preserve"> </v>
      </c>
      <c r="DD263" s="187">
        <f t="shared" si="556"/>
        <v>0</v>
      </c>
      <c r="DE263" s="188">
        <f t="shared" si="586"/>
        <v>0</v>
      </c>
      <c r="DF263" s="176" t="str">
        <f t="array" ref="DF263">IFERROR(INDEX(FDONN,MATCH($DF$4&amp;$E263,FNOM&amp;FDATE,0),3)," ")</f>
        <v xml:space="preserve"> </v>
      </c>
      <c r="DG263" s="178" t="str">
        <f t="array" ref="DG263">IFERROR(INDEX(FDONN,MATCH($DF$4&amp;$E263,FNOM&amp;FDATE,0),4)," ")</f>
        <v xml:space="preserve"> </v>
      </c>
      <c r="DH263" s="187">
        <f t="shared" si="557"/>
        <v>0</v>
      </c>
      <c r="DI263" s="188">
        <f t="shared" si="587"/>
        <v>0</v>
      </c>
      <c r="DJ263" s="176" t="str">
        <f t="array" ref="DJ263">IFERROR(INDEX(FDONN,MATCH($DJ$4&amp;$E263,FNOM&amp;FDATE,0),3)," ")</f>
        <v xml:space="preserve"> </v>
      </c>
      <c r="DK263" s="178" t="str">
        <f t="array" ref="DK263">IFERROR(INDEX(FDONN,MATCH($DJ$4&amp;$E263,FNOM&amp;FDATE,0),4)," ")</f>
        <v xml:space="preserve"> </v>
      </c>
      <c r="DL263" s="187">
        <f t="shared" si="558"/>
        <v>0</v>
      </c>
      <c r="DM263" s="188">
        <f t="shared" si="588"/>
        <v>0</v>
      </c>
      <c r="DN263" s="194" t="str">
        <f t="array" ref="DN263">IFERROR(INDEX(FDONN,MATCH($DN$4&amp;$E263,FNOM&amp;FDATE,0),3)," ")</f>
        <v xml:space="preserve"> </v>
      </c>
      <c r="DO263" s="178" t="str">
        <f t="array" ref="DO263">IFERROR(INDEX(FDONN,MATCH($DN$4&amp;$E263,FNOM&amp;FDATE,0),4)," ")</f>
        <v xml:space="preserve"> </v>
      </c>
      <c r="DP263" s="187">
        <f t="shared" si="559"/>
        <v>0</v>
      </c>
      <c r="DQ263" s="188">
        <f t="shared" si="589"/>
        <v>0</v>
      </c>
    </row>
    <row r="264" spans="1:121" ht="16.5" thickBot="1" x14ac:dyDescent="0.3">
      <c r="A264" s="97"/>
      <c r="B264" s="95">
        <f t="shared" si="591"/>
        <v>1</v>
      </c>
      <c r="C264" s="95">
        <f t="shared" si="592"/>
        <v>38</v>
      </c>
      <c r="D264" s="95">
        <f t="shared" si="593"/>
        <v>9</v>
      </c>
      <c r="E264" s="156">
        <f t="shared" ref="E264:E327" si="596">E263+1</f>
        <v>43724</v>
      </c>
      <c r="F264" s="176" t="str">
        <f t="array" ref="F264">IFERROR(INDEX(Etat!A:C,MATCH('2019'!$F$4:$I$4&amp;'2019'!$E264,FNOM&amp;FDATE,0),3)," ")</f>
        <v xml:space="preserve"> </v>
      </c>
      <c r="G264" s="178" t="str">
        <f t="array" ref="G264">IFERROR(INDEX(Etat!A:D,MATCH('2019'!$F$4:$I$4&amp;'2019'!$E264,FNOM&amp;FDATE,0),4)," ")</f>
        <v xml:space="preserve"> </v>
      </c>
      <c r="H264" s="187">
        <f t="shared" ref="H264:H327" si="597">IFERROR(MOD(G264-F264,1)*24/24,0)</f>
        <v>0</v>
      </c>
      <c r="I264" s="188">
        <f>H264</f>
        <v>0</v>
      </c>
      <c r="J264" s="176" t="str">
        <f t="array" ref="J264">IFERROR(INDEX(FDONN,MATCH($J$4&amp;$E264,FNOM&amp;FDATE,0),3)," ")</f>
        <v xml:space="preserve"> </v>
      </c>
      <c r="K264" s="178" t="str">
        <f t="array" ref="K264">IFERROR(INDEX(FDONN,MATCH($J$4&amp;$E264,FNOM&amp;FDATE,0),4)," ")</f>
        <v xml:space="preserve"> </v>
      </c>
      <c r="L264" s="187">
        <f t="shared" ref="L264:L327" si="598">IFERROR(MOD(K264-J264,1)*24/24,0)</f>
        <v>0</v>
      </c>
      <c r="M264" s="188">
        <f>L264</f>
        <v>0</v>
      </c>
      <c r="N264" s="176" t="str">
        <f t="array" ref="N264">IFERROR(INDEX(FDONN,MATCH($N$4&amp;$E264,FNOM&amp;FDATE,0),3)," ")</f>
        <v xml:space="preserve"> </v>
      </c>
      <c r="O264" s="178" t="str">
        <f t="array" ref="O264">IFERROR(INDEX(FDONN,MATCH($N$4&amp;$E264,FNOM&amp;FDATE,0),4)," ")</f>
        <v xml:space="preserve"> </v>
      </c>
      <c r="P264" s="187">
        <f t="shared" ref="P264:P327" si="599">IFERROR((MOD(O264-N264,1)*24)/24,0)</f>
        <v>0</v>
      </c>
      <c r="Q264" s="188">
        <f>P264</f>
        <v>0</v>
      </c>
      <c r="R264" s="176" t="str">
        <f t="array" ref="R264">IFERROR(INDEX(FDONN,MATCH($R$4&amp;$E264,FNOM&amp;FDATE,0),3)," ")</f>
        <v xml:space="preserve"> </v>
      </c>
      <c r="S264" s="178" t="str">
        <f t="array" ref="S264">IFERROR(INDEX(FDONN,MATCH($R$4&amp;$E264,FNOM&amp;FDATE,0),4)," ")</f>
        <v xml:space="preserve"> </v>
      </c>
      <c r="T264" s="187">
        <f t="shared" ref="T264:T327" si="600">IFERROR((MOD(S264-R264,1)*24)/24,0)</f>
        <v>0</v>
      </c>
      <c r="U264" s="188">
        <f>T264</f>
        <v>0</v>
      </c>
      <c r="V264" s="176" t="str">
        <f t="array" ref="V264">IFERROR(INDEX(FDONN,MATCH($V$4&amp;$E264,FNOM&amp;FDATE,0),3)," ")</f>
        <v xml:space="preserve"> </v>
      </c>
      <c r="W264" s="178" t="str">
        <f t="array" ref="W264">IFERROR(INDEX(FDONN,MATCH($V$4&amp;$E264,FNOM&amp;FDATE,0),4)," ")</f>
        <v xml:space="preserve"> </v>
      </c>
      <c r="X264" s="187">
        <f t="shared" ref="X264:X327" si="601">IFERROR((MOD(W264-V264,1)*24/24),0)</f>
        <v>0</v>
      </c>
      <c r="Y264" s="188">
        <f>X264</f>
        <v>0</v>
      </c>
      <c r="Z264" s="176" t="str">
        <f t="array" ref="Z264">IFERROR(INDEX(FDONN,MATCH($Z$4&amp;$E264,FNOM&amp;FDATE,0),3)," ")</f>
        <v xml:space="preserve"> </v>
      </c>
      <c r="AA264" s="178" t="str">
        <f t="array" ref="AA264">IFERROR(INDEX(FDONN,MATCH($Z$4&amp;$E264,FNOM&amp;FDATE,0),4)," ")</f>
        <v xml:space="preserve"> </v>
      </c>
      <c r="AB264" s="187">
        <f t="shared" ref="AB264:AB327" si="602">IFERROR((MOD(AA264-Z264,1)*24)/24,0)</f>
        <v>0</v>
      </c>
      <c r="AC264" s="188">
        <f>AB264</f>
        <v>0</v>
      </c>
      <c r="AD264" s="176" t="str">
        <f t="shared" si="594"/>
        <v xml:space="preserve"> </v>
      </c>
      <c r="AE264" s="178" t="str">
        <f t="shared" si="595"/>
        <v xml:space="preserve"> </v>
      </c>
      <c r="AF264" s="187">
        <f t="shared" ref="AF264:AF327" si="603">IFERROR((MOD(AE264-AD264,1)*24)/24,0)</f>
        <v>0</v>
      </c>
      <c r="AG264" s="188">
        <f>AF264</f>
        <v>0</v>
      </c>
      <c r="AH264" s="176" t="str">
        <f t="array" ref="AH264">IFERROR(INDEX(FDONN,MATCH($AH$4&amp;$E264,FNOM&amp;FDATE,0),3)," ")</f>
        <v xml:space="preserve"> </v>
      </c>
      <c r="AI264" s="178" t="str">
        <f t="array" ref="AI264">IFERROR(INDEX(FDONN,MATCH($AH$4&amp;$E264,FNOM&amp;FDATE,0),4)," ")</f>
        <v xml:space="preserve"> </v>
      </c>
      <c r="AJ264" s="187">
        <f t="shared" ref="AJ264:AJ327" si="604">IFERROR((MOD(AI264-AH264,1)*24)/24,0)</f>
        <v>0</v>
      </c>
      <c r="AK264" s="188">
        <f>AJ264</f>
        <v>0</v>
      </c>
      <c r="AL264" s="176" t="str">
        <f t="array" ref="AL264">IFERROR(INDEX(FDONN,MATCH($AL$4&amp;$E264,FNOM&amp;FDATE,0),3)," ")</f>
        <v xml:space="preserve"> </v>
      </c>
      <c r="AM264" s="178" t="str">
        <f t="array" ref="AM264">IFERROR(INDEX(FDONN,MATCH($AL$4&amp;$E264,FNOM&amp;FDATE,0),4)," ")</f>
        <v xml:space="preserve"> </v>
      </c>
      <c r="AN264" s="187">
        <f t="shared" ref="AN264:AN327" si="605">IFERROR(((MOD(AM264-AL264,1)*24)/24),0)</f>
        <v>0</v>
      </c>
      <c r="AO264" s="188">
        <f>AN264</f>
        <v>0</v>
      </c>
      <c r="AP264" s="176" t="str">
        <f t="array" ref="AP264">IFERROR(INDEX(FDONN,MATCH($AP$4&amp;$E264,FNOM&amp;FDATE,0),3)," ")</f>
        <v xml:space="preserve"> </v>
      </c>
      <c r="AQ264" s="178" t="str">
        <f t="array" ref="AQ264">IFERROR(INDEX(FDONN,MATCH($AP$4&amp;$E264,FNOM&amp;FDATE,0),4)," ")</f>
        <v xml:space="preserve"> </v>
      </c>
      <c r="AR264" s="187">
        <f t="shared" ref="AR264:AR327" si="606">IFERROR(MOD(AQ264-AP264,1)*24/24,0)</f>
        <v>0</v>
      </c>
      <c r="AS264" s="188">
        <f>AR264</f>
        <v>0</v>
      </c>
      <c r="AT264" s="176" t="str">
        <f t="array" ref="AT264">IFERROR(INDEX(FDONN,MATCH($AT$4&amp;$E264,FNOM&amp;FDATE,0),3)," ")</f>
        <v xml:space="preserve"> </v>
      </c>
      <c r="AU264" s="178" t="str">
        <f t="array" ref="AU264">IFERROR(INDEX(FDONN,MATCH($AT$4&amp;$E264,FNOM&amp;FDATE,0),4)," ")</f>
        <v xml:space="preserve"> </v>
      </c>
      <c r="AV264" s="187">
        <f t="shared" ref="AV264:AV327" si="607">IFERROR((MOD(AU264-AT264,1)*24)/24,0)</f>
        <v>0</v>
      </c>
      <c r="AW264" s="188">
        <f>AV264</f>
        <v>0</v>
      </c>
      <c r="AX264" s="176" t="str">
        <f t="array" ref="AX264">IFERROR(INDEX(FDONN,MATCH($AX$4&amp;$E264,FNOM&amp;FDATE,0),3)," ")</f>
        <v xml:space="preserve"> </v>
      </c>
      <c r="AY264" s="178" t="str">
        <f t="array" ref="AY264">IFERROR(INDEX(FDONN,MATCH($AX$4&amp;$E264,FNOM&amp;FDATE,0),4)," ")</f>
        <v xml:space="preserve"> </v>
      </c>
      <c r="AZ264" s="187">
        <f t="shared" ref="AZ264:AZ327" si="608">IFERROR(((MOD(AY264-AX264,1)*24)/24),0)</f>
        <v>0</v>
      </c>
      <c r="BA264" s="188">
        <f>AZ264</f>
        <v>0</v>
      </c>
      <c r="BB264" s="176" t="str">
        <f t="array" ref="BB264">IFERROR(INDEX(FDONN,MATCH($BB$4&amp;$E264,FNOM&amp;FDATE,0),3)," ")</f>
        <v xml:space="preserve"> </v>
      </c>
      <c r="BC264" s="178" t="str">
        <f t="array" ref="BC264">IFERROR(INDEX(FDONN,MATCH($BB$4&amp;$E264,FNOM&amp;FDATE,0),4)," ")</f>
        <v xml:space="preserve"> </v>
      </c>
      <c r="BD264" s="187">
        <f t="shared" ref="BD264:BD327" si="609">IFERROR(((MOD(BC264-BB264,1)*24)/24),0)</f>
        <v>0</v>
      </c>
      <c r="BE264" s="188">
        <f>BD264</f>
        <v>0</v>
      </c>
      <c r="BF264" s="176" t="str">
        <f t="array" ref="BF264">IFERROR(INDEX(FDONN,MATCH($BF$4&amp;$E264,FNOM&amp;FDATE,0),3)," ")</f>
        <v xml:space="preserve"> </v>
      </c>
      <c r="BG264" s="178" t="str">
        <f t="array" ref="BG264">IFERROR(INDEX(FDONN,MATCH($BF$4&amp;$E264,FNOM&amp;FDATE,0),4)," ")</f>
        <v xml:space="preserve"> </v>
      </c>
      <c r="BH264" s="187">
        <f t="shared" ref="BH264:BH327" si="610">IFERROR(((MOD(BG264-BF264,1)*24)/24),0)</f>
        <v>0</v>
      </c>
      <c r="BI264" s="188">
        <f>BH264</f>
        <v>0</v>
      </c>
      <c r="BJ264" s="176" t="str">
        <f t="array" ref="BJ264">IFERROR(INDEX(FDONN,MATCH($BJ$4&amp;$E264,FNOM&amp;FDATE,0),3)," ")</f>
        <v xml:space="preserve"> </v>
      </c>
      <c r="BK264" s="178" t="str">
        <f t="array" ref="BK264">IFERROR(INDEX(FDONN,MATCH($BJ$4&amp;$E264,FNOM&amp;FDATE,0),4)," ")</f>
        <v xml:space="preserve"> </v>
      </c>
      <c r="BL264" s="187">
        <f t="shared" ref="BL264:BL327" si="611">IFERROR(((MOD(BK264-BJ264,1)*24)/24),0)</f>
        <v>0</v>
      </c>
      <c r="BM264" s="188">
        <f>BL264</f>
        <v>0</v>
      </c>
      <c r="BN264" s="176" t="str">
        <f t="array" ref="BN264">IFERROR(INDEX(FDONN,MATCH($BN$4&amp;$E264,FNOM&amp;FDATE,0),3)," ")</f>
        <v xml:space="preserve"> </v>
      </c>
      <c r="BO264" s="178" t="str">
        <f t="array" ref="BO264">IFERROR(INDEX(FDONN,MATCH($BN$4&amp;$E264,FNOM&amp;FDATE,0),4)," ")</f>
        <v xml:space="preserve"> </v>
      </c>
      <c r="BP264" s="187">
        <f t="shared" ref="BP264:BP327" si="612">IFERROR(((MOD(BO264-BN264,1)*24)/24),0)</f>
        <v>0</v>
      </c>
      <c r="BQ264" s="188">
        <f>BP264</f>
        <v>0</v>
      </c>
      <c r="BR264" s="176" t="str">
        <f t="array" ref="BR264">IFERROR(INDEX(FDONN,MATCH($BR$4&amp;$E264,FNOM&amp;FDATE,0),3)," ")</f>
        <v xml:space="preserve"> </v>
      </c>
      <c r="BS264" s="178" t="str">
        <f t="array" ref="BS264">IFERROR(INDEX(FDONN,MATCH($BR$4&amp;$E264,FNOM&amp;FDATE,0),4)," ")</f>
        <v xml:space="preserve"> </v>
      </c>
      <c r="BT264" s="187">
        <f t="shared" ref="BT264:BT327" si="613">IFERROR(((MOD(BS264-BR264,1)*24)/24),0)</f>
        <v>0</v>
      </c>
      <c r="BU264" s="188">
        <f>BT264</f>
        <v>0</v>
      </c>
      <c r="BV264" s="176" t="str">
        <f t="array" ref="BV264">IFERROR(INDEX(FDONN,MATCH($BV$4&amp;$E264,FNOM&amp;FDATE,0),3)," ")</f>
        <v xml:space="preserve"> </v>
      </c>
      <c r="BW264" s="178" t="str">
        <f t="array" ref="BW264">IFERROR(INDEX(FDONN,MATCH($BV$4&amp;$E264,FNOM&amp;FDATE,0),4)," ")</f>
        <v xml:space="preserve"> </v>
      </c>
      <c r="BX264" s="187">
        <f t="shared" ref="BX264:BX327" si="614">IFERROR(((MOD(BW264-BV264,1)*24)/24),0)</f>
        <v>0</v>
      </c>
      <c r="BY264" s="188">
        <f>BX264</f>
        <v>0</v>
      </c>
      <c r="BZ264" s="176" t="str">
        <f t="array" ref="BZ264">IFERROR(INDEX(FDONN,MATCH($BZ$4&amp;$E264,FNOM&amp;FDATE,0),3)," ")</f>
        <v xml:space="preserve"> </v>
      </c>
      <c r="CA264" s="178" t="str">
        <f t="array" ref="CA264">IFERROR(INDEX(FDONN,MATCH($BZ$4&amp;$E264,FNOM&amp;FDATE,0),4)," ")</f>
        <v xml:space="preserve"> </v>
      </c>
      <c r="CB264" s="187">
        <f t="shared" ref="CB264:CB327" si="615">IFERROR(((MOD(CA264-BZ264,1)*24)/24),0)</f>
        <v>0</v>
      </c>
      <c r="CC264" s="188">
        <f>CB264</f>
        <v>0</v>
      </c>
      <c r="CD264" s="176" t="str">
        <f t="array" ref="CD264">IFERROR(INDEX(FDONN,MATCH($CD$4&amp;$E264,FNOM&amp;FDATE,0),3)," ")</f>
        <v xml:space="preserve"> </v>
      </c>
      <c r="CE264" s="178" t="str">
        <f t="array" ref="CE264">IFERROR(INDEX(FDONN,MATCH($CD$4&amp;$E264,FNOM&amp;FDATE,0),4)," ")</f>
        <v xml:space="preserve"> </v>
      </c>
      <c r="CF264" s="187">
        <f t="shared" ref="CF264:CF327" si="616">IFERROR(((MOD(CE264-CD264,1)*24)/24),0)</f>
        <v>0</v>
      </c>
      <c r="CG264" s="188">
        <f>CF264</f>
        <v>0</v>
      </c>
      <c r="CH264" s="176" t="str">
        <f t="array" ref="CH264">IFERROR(INDEX(FDONN,MATCH($CH$4&amp;$E264,FNOM&amp;FDATE,0),3)," ")</f>
        <v xml:space="preserve"> </v>
      </c>
      <c r="CI264" s="178" t="str">
        <f t="array" ref="CI264">IFERROR(INDEX(FDONN,MATCH($CH$4&amp;$E264,FNOM&amp;FDATE,0),4)," ")</f>
        <v xml:space="preserve"> </v>
      </c>
      <c r="CJ264" s="187">
        <f t="shared" ref="CJ264:CJ327" si="617">IFERROR(((MOD(CI264-CH264,1)*24)/24),0)</f>
        <v>0</v>
      </c>
      <c r="CK264" s="188">
        <f>CJ264</f>
        <v>0</v>
      </c>
      <c r="CL264" s="176" t="str">
        <f t="array" ref="CL264">IFERROR(INDEX(FDONN,MATCH($CL$4&amp;$E264,FNOM&amp;FDATE,0),3)," ")</f>
        <v xml:space="preserve"> </v>
      </c>
      <c r="CM264" s="178" t="str">
        <f t="array" ref="CM264">IFERROR(INDEX(FDONN,MATCH($CL$4&amp;$E264,FNOM&amp;FDATE,0),4)," ")</f>
        <v xml:space="preserve"> </v>
      </c>
      <c r="CN264" s="187">
        <f t="shared" ref="CN264:CN327" si="618">IFERROR(((MOD(CM264-CL264,1)*24)/24),0)</f>
        <v>0</v>
      </c>
      <c r="CO264" s="188">
        <f>CN264</f>
        <v>0</v>
      </c>
      <c r="CP264" s="176" t="str">
        <f t="array" ref="CP264">IFERROR(INDEX(FDONN,MATCH($CP$4&amp;$E264,FNOM&amp;FDATE,0),3)," ")</f>
        <v xml:space="preserve"> </v>
      </c>
      <c r="CQ264" s="178" t="str">
        <f t="array" ref="CQ264">IFERROR(INDEX(FDONN,MATCH($CP$4&amp;$E264,FNOM&amp;FDATE,0),4)," ")</f>
        <v xml:space="preserve"> </v>
      </c>
      <c r="CR264" s="187">
        <f t="shared" ref="CR264:CR327" si="619">IFERROR(((MOD(CQ264-CP264,1)*24)/24),0)</f>
        <v>0</v>
      </c>
      <c r="CS264" s="188">
        <f>CR264</f>
        <v>0</v>
      </c>
      <c r="CT264" s="176" t="str">
        <f t="array" ref="CT264">IFERROR(INDEX(FDONN,MATCH($CT$4&amp;$E264,FNOM&amp;FDATE,0),3)," ")</f>
        <v xml:space="preserve"> </v>
      </c>
      <c r="CU264" s="178" t="str">
        <f t="array" ref="CU264">IFERROR(INDEX(FDONN,MATCH($CT$4&amp;$E264,FNOM&amp;FDATE,0),4)," ")</f>
        <v xml:space="preserve"> </v>
      </c>
      <c r="CV264" s="187">
        <f t="shared" ref="CV264:CV327" si="620">IFERROR(((MOD(CU264-CT264,1)*24)/24),0)</f>
        <v>0</v>
      </c>
      <c r="CW264" s="188">
        <f>CV264</f>
        <v>0</v>
      </c>
      <c r="CX264" s="176" t="str">
        <f t="array" ref="CX264">IFERROR(INDEX(FDONN,MATCH($CX$4&amp;$E264,FNOM&amp;FDATE,0),3)," ")</f>
        <v xml:space="preserve"> </v>
      </c>
      <c r="CY264" s="178" t="str">
        <f t="array" ref="CY264">IFERROR(INDEX(FDONN,MATCH($CX$4&amp;$E264,FNOM&amp;FDATE,0),4)," ")</f>
        <v xml:space="preserve"> </v>
      </c>
      <c r="CZ264" s="187">
        <f t="shared" ref="CZ264:CZ327" si="621">IFERROR(((MOD(CY264-CX264,1)*24)/24),0)</f>
        <v>0</v>
      </c>
      <c r="DA264" s="188">
        <f>CZ264</f>
        <v>0</v>
      </c>
      <c r="DB264" s="176" t="str">
        <f t="array" ref="DB264">IFERROR(INDEX(FDONN,MATCH($DB$4&amp;$E264,FNOM&amp;FDATE,0),3)," ")</f>
        <v xml:space="preserve"> </v>
      </c>
      <c r="DC264" s="178" t="str">
        <f t="array" ref="DC264">IFERROR(INDEX(FDONN,MATCH($DB$4&amp;$E264,FNOM&amp;FDATE,0),4)," ")</f>
        <v xml:space="preserve"> </v>
      </c>
      <c r="DD264" s="187">
        <f t="shared" ref="DD264:DD327" si="622">IFERROR(((MOD(DC264-DB264,1)*24)/24),0)</f>
        <v>0</v>
      </c>
      <c r="DE264" s="188">
        <f>DD264</f>
        <v>0</v>
      </c>
      <c r="DF264" s="176" t="str">
        <f t="array" ref="DF264">IFERROR(INDEX(FDONN,MATCH($DF$4&amp;$E264,FNOM&amp;FDATE,0),3)," ")</f>
        <v xml:space="preserve"> </v>
      </c>
      <c r="DG264" s="178" t="str">
        <f t="array" ref="DG264">IFERROR(INDEX(FDONN,MATCH($DF$4&amp;$E264,FNOM&amp;FDATE,0),4)," ")</f>
        <v xml:space="preserve"> </v>
      </c>
      <c r="DH264" s="187">
        <f t="shared" ref="DH264:DH327" si="623">IFERROR(((MOD(DG264-DF264,1)*24)/24),0)</f>
        <v>0</v>
      </c>
      <c r="DI264" s="188">
        <f>DH264</f>
        <v>0</v>
      </c>
      <c r="DJ264" s="176" t="str">
        <f t="array" ref="DJ264">IFERROR(INDEX(FDONN,MATCH($DJ$4&amp;$E264,FNOM&amp;FDATE,0),3)," ")</f>
        <v xml:space="preserve"> </v>
      </c>
      <c r="DK264" s="178" t="str">
        <f t="array" ref="DK264">IFERROR(INDEX(FDONN,MATCH($DJ$4&amp;$E264,FNOM&amp;FDATE,0),4)," ")</f>
        <v xml:space="preserve"> </v>
      </c>
      <c r="DL264" s="187">
        <f t="shared" ref="DL264:DL327" si="624">IFERROR(((MOD(DK264-DJ264,1)*24)/24),0)</f>
        <v>0</v>
      </c>
      <c r="DM264" s="188">
        <f>DL264</f>
        <v>0</v>
      </c>
      <c r="DN264" s="194" t="str">
        <f t="array" ref="DN264">IFERROR(INDEX(FDONN,MATCH($DN$4&amp;$E264,FNOM&amp;FDATE,0),3)," ")</f>
        <v xml:space="preserve"> </v>
      </c>
      <c r="DO264" s="178" t="str">
        <f t="array" ref="DO264">IFERROR(INDEX(FDONN,MATCH($DN$4&amp;$E264,FNOM&amp;FDATE,0),4)," ")</f>
        <v xml:space="preserve"> </v>
      </c>
      <c r="DP264" s="187">
        <f t="shared" ref="DP264:DP327" si="625">IFERROR(((MOD(DO264-DN264,1)*24)/24),0)</f>
        <v>0</v>
      </c>
      <c r="DQ264" s="188">
        <f>DP264</f>
        <v>0</v>
      </c>
    </row>
    <row r="265" spans="1:121" ht="16.5" thickBot="1" x14ac:dyDescent="0.3">
      <c r="A265" s="97"/>
      <c r="B265" s="95">
        <f t="shared" si="591"/>
        <v>2</v>
      </c>
      <c r="C265" s="95">
        <f t="shared" si="592"/>
        <v>38</v>
      </c>
      <c r="D265" s="95">
        <f t="shared" si="593"/>
        <v>9</v>
      </c>
      <c r="E265" s="156">
        <f t="shared" si="596"/>
        <v>43725</v>
      </c>
      <c r="F265" s="176" t="str">
        <f t="array" ref="F265">IFERROR(INDEX(Etat!A:C,MATCH('2019'!$F$4:$I$4&amp;'2019'!$E265,FNOM&amp;FDATE,0),3)," ")</f>
        <v xml:space="preserve"> </v>
      </c>
      <c r="G265" s="178" t="str">
        <f t="array" ref="G265">IFERROR(INDEX(Etat!A:D,MATCH('2019'!$F$4:$I$4&amp;'2019'!$E265,FNOM&amp;FDATE,0),4)," ")</f>
        <v xml:space="preserve"> </v>
      </c>
      <c r="H265" s="187">
        <f t="shared" si="597"/>
        <v>0</v>
      </c>
      <c r="I265" s="188">
        <f t="shared" si="590"/>
        <v>0</v>
      </c>
      <c r="J265" s="176" t="str">
        <f t="array" ref="J265">IFERROR(INDEX(FDONN,MATCH($J$4&amp;$E265,FNOM&amp;FDATE,0),3)," ")</f>
        <v xml:space="preserve"> </v>
      </c>
      <c r="K265" s="178" t="str">
        <f t="array" ref="K265">IFERROR(INDEX(FDONN,MATCH($J$4&amp;$E265,FNOM&amp;FDATE,0),4)," ")</f>
        <v xml:space="preserve"> </v>
      </c>
      <c r="L265" s="187">
        <f t="shared" si="598"/>
        <v>0</v>
      </c>
      <c r="M265" s="188">
        <f t="shared" si="562"/>
        <v>0</v>
      </c>
      <c r="N265" s="176" t="str">
        <f t="array" ref="N265">IFERROR(INDEX(FDONN,MATCH($N$4&amp;$E265,FNOM&amp;FDATE,0),3)," ")</f>
        <v xml:space="preserve"> </v>
      </c>
      <c r="O265" s="178" t="str">
        <f t="array" ref="O265">IFERROR(INDEX(FDONN,MATCH($N$4&amp;$E265,FNOM&amp;FDATE,0),4)," ")</f>
        <v xml:space="preserve"> </v>
      </c>
      <c r="P265" s="187">
        <f t="shared" si="599"/>
        <v>0</v>
      </c>
      <c r="Q265" s="188">
        <f t="shared" si="563"/>
        <v>0</v>
      </c>
      <c r="R265" s="176" t="str">
        <f t="array" ref="R265">IFERROR(INDEX(FDONN,MATCH($R$4&amp;$E265,FNOM&amp;FDATE,0),3)," ")</f>
        <v xml:space="preserve"> </v>
      </c>
      <c r="S265" s="178" t="str">
        <f t="array" ref="S265">IFERROR(INDEX(FDONN,MATCH($R$4&amp;$E265,FNOM&amp;FDATE,0),4)," ")</f>
        <v xml:space="preserve"> </v>
      </c>
      <c r="T265" s="187">
        <f t="shared" si="600"/>
        <v>0</v>
      </c>
      <c r="U265" s="188">
        <f t="shared" si="564"/>
        <v>0</v>
      </c>
      <c r="V265" s="176" t="str">
        <f t="array" ref="V265">IFERROR(INDEX(FDONN,MATCH($V$4&amp;$E265,FNOM&amp;FDATE,0),3)," ")</f>
        <v xml:space="preserve"> </v>
      </c>
      <c r="W265" s="178" t="str">
        <f t="array" ref="W265">IFERROR(INDEX(FDONN,MATCH($V$4&amp;$E265,FNOM&amp;FDATE,0),4)," ")</f>
        <v xml:space="preserve"> </v>
      </c>
      <c r="X265" s="187">
        <f t="shared" si="601"/>
        <v>0</v>
      </c>
      <c r="Y265" s="188">
        <f t="shared" si="565"/>
        <v>0</v>
      </c>
      <c r="Z265" s="176" t="str">
        <f t="array" ref="Z265">IFERROR(INDEX(FDONN,MATCH($Z$4&amp;$E265,FNOM&amp;FDATE,0),3)," ")</f>
        <v xml:space="preserve"> </v>
      </c>
      <c r="AA265" s="178" t="str">
        <f t="array" ref="AA265">IFERROR(INDEX(FDONN,MATCH($Z$4&amp;$E265,FNOM&amp;FDATE,0),4)," ")</f>
        <v xml:space="preserve"> </v>
      </c>
      <c r="AB265" s="187">
        <f t="shared" si="602"/>
        <v>0</v>
      </c>
      <c r="AC265" s="188">
        <f t="shared" si="566"/>
        <v>0</v>
      </c>
      <c r="AD265" s="176" t="str">
        <f t="shared" si="594"/>
        <v xml:space="preserve"> </v>
      </c>
      <c r="AE265" s="178" t="str">
        <f t="shared" si="595"/>
        <v xml:space="preserve"> </v>
      </c>
      <c r="AF265" s="187">
        <f t="shared" si="603"/>
        <v>0</v>
      </c>
      <c r="AG265" s="188">
        <f t="shared" si="567"/>
        <v>0</v>
      </c>
      <c r="AH265" s="176" t="str">
        <f t="array" ref="AH265">IFERROR(INDEX(FDONN,MATCH($AH$4&amp;$E265,FNOM&amp;FDATE,0),3)," ")</f>
        <v xml:space="preserve"> </v>
      </c>
      <c r="AI265" s="178" t="str">
        <f t="array" ref="AI265">IFERROR(INDEX(FDONN,MATCH($AH$4&amp;$E265,FNOM&amp;FDATE,0),4)," ")</f>
        <v xml:space="preserve"> </v>
      </c>
      <c r="AJ265" s="187">
        <f t="shared" si="604"/>
        <v>0</v>
      </c>
      <c r="AK265" s="188">
        <f t="shared" si="568"/>
        <v>0</v>
      </c>
      <c r="AL265" s="176" t="str">
        <f t="array" ref="AL265">IFERROR(INDEX(FDONN,MATCH($AL$4&amp;$E265,FNOM&amp;FDATE,0),3)," ")</f>
        <v xml:space="preserve"> </v>
      </c>
      <c r="AM265" s="178" t="str">
        <f t="array" ref="AM265">IFERROR(INDEX(FDONN,MATCH($AL$4&amp;$E265,FNOM&amp;FDATE,0),4)," ")</f>
        <v xml:space="preserve"> </v>
      </c>
      <c r="AN265" s="187">
        <f t="shared" si="605"/>
        <v>0</v>
      </c>
      <c r="AO265" s="188">
        <f t="shared" si="569"/>
        <v>0</v>
      </c>
      <c r="AP265" s="176" t="str">
        <f t="array" ref="AP265">IFERROR(INDEX(FDONN,MATCH($AP$4&amp;$E265,FNOM&amp;FDATE,0),3)," ")</f>
        <v xml:space="preserve"> </v>
      </c>
      <c r="AQ265" s="178" t="str">
        <f t="array" ref="AQ265">IFERROR(INDEX(FDONN,MATCH($AP$4&amp;$E265,FNOM&amp;FDATE,0),4)," ")</f>
        <v xml:space="preserve"> </v>
      </c>
      <c r="AR265" s="187">
        <f t="shared" si="606"/>
        <v>0</v>
      </c>
      <c r="AS265" s="188">
        <f t="shared" si="570"/>
        <v>0</v>
      </c>
      <c r="AT265" s="176" t="str">
        <f t="array" ref="AT265">IFERROR(INDEX(FDONN,MATCH($AT$4&amp;$E265,FNOM&amp;FDATE,0),3)," ")</f>
        <v xml:space="preserve"> </v>
      </c>
      <c r="AU265" s="178" t="str">
        <f t="array" ref="AU265">IFERROR(INDEX(FDONN,MATCH($AT$4&amp;$E265,FNOM&amp;FDATE,0),4)," ")</f>
        <v xml:space="preserve"> </v>
      </c>
      <c r="AV265" s="187">
        <f t="shared" si="607"/>
        <v>0</v>
      </c>
      <c r="AW265" s="188">
        <f t="shared" si="571"/>
        <v>0</v>
      </c>
      <c r="AX265" s="176" t="str">
        <f t="array" ref="AX265">IFERROR(INDEX(FDONN,MATCH($AX$4&amp;$E265,FNOM&amp;FDATE,0),3)," ")</f>
        <v xml:space="preserve"> </v>
      </c>
      <c r="AY265" s="178" t="str">
        <f t="array" ref="AY265">IFERROR(INDEX(FDONN,MATCH($AX$4&amp;$E265,FNOM&amp;FDATE,0),4)," ")</f>
        <v xml:space="preserve"> </v>
      </c>
      <c r="AZ265" s="187">
        <f t="shared" si="608"/>
        <v>0</v>
      </c>
      <c r="BA265" s="188">
        <f t="shared" si="572"/>
        <v>0</v>
      </c>
      <c r="BB265" s="176" t="str">
        <f t="array" ref="BB265">IFERROR(INDEX(FDONN,MATCH($BB$4&amp;$E265,FNOM&amp;FDATE,0),3)," ")</f>
        <v xml:space="preserve"> </v>
      </c>
      <c r="BC265" s="178" t="str">
        <f t="array" ref="BC265">IFERROR(INDEX(FDONN,MATCH($BB$4&amp;$E265,FNOM&amp;FDATE,0),4)," ")</f>
        <v xml:space="preserve"> </v>
      </c>
      <c r="BD265" s="187">
        <f t="shared" si="609"/>
        <v>0</v>
      </c>
      <c r="BE265" s="188">
        <f t="shared" si="573"/>
        <v>0</v>
      </c>
      <c r="BF265" s="176" t="str">
        <f t="array" ref="BF265">IFERROR(INDEX(FDONN,MATCH($BF$4&amp;$E265,FNOM&amp;FDATE,0),3)," ")</f>
        <v xml:space="preserve"> </v>
      </c>
      <c r="BG265" s="178" t="str">
        <f t="array" ref="BG265">IFERROR(INDEX(FDONN,MATCH($BF$4&amp;$E265,FNOM&amp;FDATE,0),4)," ")</f>
        <v xml:space="preserve"> </v>
      </c>
      <c r="BH265" s="187">
        <f t="shared" si="610"/>
        <v>0</v>
      </c>
      <c r="BI265" s="188">
        <f t="shared" si="574"/>
        <v>0</v>
      </c>
      <c r="BJ265" s="176" t="str">
        <f t="array" ref="BJ265">IFERROR(INDEX(FDONN,MATCH($BJ$4&amp;$E265,FNOM&amp;FDATE,0),3)," ")</f>
        <v xml:space="preserve"> </v>
      </c>
      <c r="BK265" s="178" t="str">
        <f t="array" ref="BK265">IFERROR(INDEX(FDONN,MATCH($BJ$4&amp;$E265,FNOM&amp;FDATE,0),4)," ")</f>
        <v xml:space="preserve"> </v>
      </c>
      <c r="BL265" s="187">
        <f t="shared" si="611"/>
        <v>0</v>
      </c>
      <c r="BM265" s="188">
        <f t="shared" si="575"/>
        <v>0</v>
      </c>
      <c r="BN265" s="176" t="str">
        <f t="array" ref="BN265">IFERROR(INDEX(FDONN,MATCH($BN$4&amp;$E265,FNOM&amp;FDATE,0),3)," ")</f>
        <v xml:space="preserve"> </v>
      </c>
      <c r="BO265" s="178" t="str">
        <f t="array" ref="BO265">IFERROR(INDEX(FDONN,MATCH($BN$4&amp;$E265,FNOM&amp;FDATE,0),4)," ")</f>
        <v xml:space="preserve"> </v>
      </c>
      <c r="BP265" s="187">
        <f t="shared" si="612"/>
        <v>0</v>
      </c>
      <c r="BQ265" s="188">
        <f t="shared" si="576"/>
        <v>0</v>
      </c>
      <c r="BR265" s="176" t="str">
        <f t="array" ref="BR265">IFERROR(INDEX(FDONN,MATCH($BR$4&amp;$E265,FNOM&amp;FDATE,0),3)," ")</f>
        <v xml:space="preserve"> </v>
      </c>
      <c r="BS265" s="178" t="str">
        <f t="array" ref="BS265">IFERROR(INDEX(FDONN,MATCH($BR$4&amp;$E265,FNOM&amp;FDATE,0),4)," ")</f>
        <v xml:space="preserve"> </v>
      </c>
      <c r="BT265" s="187">
        <f t="shared" si="613"/>
        <v>0</v>
      </c>
      <c r="BU265" s="188">
        <f t="shared" si="577"/>
        <v>0</v>
      </c>
      <c r="BV265" s="176" t="str">
        <f t="array" ref="BV265">IFERROR(INDEX(FDONN,MATCH($BV$4&amp;$E265,FNOM&amp;FDATE,0),3)," ")</f>
        <v xml:space="preserve"> </v>
      </c>
      <c r="BW265" s="178" t="str">
        <f t="array" ref="BW265">IFERROR(INDEX(FDONN,MATCH($BV$4&amp;$E265,FNOM&amp;FDATE,0),4)," ")</f>
        <v xml:space="preserve"> </v>
      </c>
      <c r="BX265" s="187">
        <f t="shared" si="614"/>
        <v>0</v>
      </c>
      <c r="BY265" s="188">
        <f t="shared" si="578"/>
        <v>0</v>
      </c>
      <c r="BZ265" s="176" t="str">
        <f t="array" ref="BZ265">IFERROR(INDEX(FDONN,MATCH($BZ$4&amp;$E265,FNOM&amp;FDATE,0),3)," ")</f>
        <v xml:space="preserve"> </v>
      </c>
      <c r="CA265" s="178" t="str">
        <f t="array" ref="CA265">IFERROR(INDEX(FDONN,MATCH($BZ$4&amp;$E265,FNOM&amp;FDATE,0),4)," ")</f>
        <v xml:space="preserve"> </v>
      </c>
      <c r="CB265" s="187">
        <f t="shared" si="615"/>
        <v>0</v>
      </c>
      <c r="CC265" s="188">
        <f t="shared" si="579"/>
        <v>0</v>
      </c>
      <c r="CD265" s="176" t="str">
        <f t="array" ref="CD265">IFERROR(INDEX(FDONN,MATCH($CD$4&amp;$E265,FNOM&amp;FDATE,0),3)," ")</f>
        <v xml:space="preserve"> </v>
      </c>
      <c r="CE265" s="178" t="str">
        <f t="array" ref="CE265">IFERROR(INDEX(FDONN,MATCH($CD$4&amp;$E265,FNOM&amp;FDATE,0),4)," ")</f>
        <v xml:space="preserve"> </v>
      </c>
      <c r="CF265" s="187">
        <f t="shared" si="616"/>
        <v>0</v>
      </c>
      <c r="CG265" s="188">
        <f t="shared" si="580"/>
        <v>0</v>
      </c>
      <c r="CH265" s="176" t="str">
        <f t="array" ref="CH265">IFERROR(INDEX(FDONN,MATCH($CH$4&amp;$E265,FNOM&amp;FDATE,0),3)," ")</f>
        <v xml:space="preserve"> </v>
      </c>
      <c r="CI265" s="178" t="str">
        <f t="array" ref="CI265">IFERROR(INDEX(FDONN,MATCH($CH$4&amp;$E265,FNOM&amp;FDATE,0),4)," ")</f>
        <v xml:space="preserve"> </v>
      </c>
      <c r="CJ265" s="187">
        <f t="shared" si="617"/>
        <v>0</v>
      </c>
      <c r="CK265" s="188">
        <f t="shared" si="581"/>
        <v>0</v>
      </c>
      <c r="CL265" s="176" t="str">
        <f t="array" ref="CL265">IFERROR(INDEX(FDONN,MATCH($CL$4&amp;$E265,FNOM&amp;FDATE,0),3)," ")</f>
        <v xml:space="preserve"> </v>
      </c>
      <c r="CM265" s="178" t="str">
        <f t="array" ref="CM265">IFERROR(INDEX(FDONN,MATCH($CL$4&amp;$E265,FNOM&amp;FDATE,0),4)," ")</f>
        <v xml:space="preserve"> </v>
      </c>
      <c r="CN265" s="187">
        <f t="shared" si="618"/>
        <v>0</v>
      </c>
      <c r="CO265" s="188">
        <f t="shared" si="582"/>
        <v>0</v>
      </c>
      <c r="CP265" s="176" t="str">
        <f t="array" ref="CP265">IFERROR(INDEX(FDONN,MATCH($CP$4&amp;$E265,FNOM&amp;FDATE,0),3)," ")</f>
        <v xml:space="preserve"> </v>
      </c>
      <c r="CQ265" s="178" t="str">
        <f t="array" ref="CQ265">IFERROR(INDEX(FDONN,MATCH($CP$4&amp;$E265,FNOM&amp;FDATE,0),4)," ")</f>
        <v xml:space="preserve"> </v>
      </c>
      <c r="CR265" s="187">
        <f t="shared" si="619"/>
        <v>0</v>
      </c>
      <c r="CS265" s="188">
        <f t="shared" si="583"/>
        <v>0</v>
      </c>
      <c r="CT265" s="176" t="str">
        <f t="array" ref="CT265">IFERROR(INDEX(FDONN,MATCH($CT$4&amp;$E265,FNOM&amp;FDATE,0),3)," ")</f>
        <v xml:space="preserve"> </v>
      </c>
      <c r="CU265" s="178" t="str">
        <f t="array" ref="CU265">IFERROR(INDEX(FDONN,MATCH($CT$4&amp;$E265,FNOM&amp;FDATE,0),4)," ")</f>
        <v xml:space="preserve"> </v>
      </c>
      <c r="CV265" s="187">
        <f t="shared" si="620"/>
        <v>0</v>
      </c>
      <c r="CW265" s="188">
        <f t="shared" si="584"/>
        <v>0</v>
      </c>
      <c r="CX265" s="176" t="str">
        <f t="array" ref="CX265">IFERROR(INDEX(FDONN,MATCH($CX$4&amp;$E265,FNOM&amp;FDATE,0),3)," ")</f>
        <v xml:space="preserve"> </v>
      </c>
      <c r="CY265" s="178" t="str">
        <f t="array" ref="CY265">IFERROR(INDEX(FDONN,MATCH($CX$4&amp;$E265,FNOM&amp;FDATE,0),4)," ")</f>
        <v xml:space="preserve"> </v>
      </c>
      <c r="CZ265" s="187">
        <f t="shared" si="621"/>
        <v>0</v>
      </c>
      <c r="DA265" s="188">
        <f t="shared" si="585"/>
        <v>0</v>
      </c>
      <c r="DB265" s="176" t="str">
        <f t="array" ref="DB265">IFERROR(INDEX(FDONN,MATCH($DB$4&amp;$E265,FNOM&amp;FDATE,0),3)," ")</f>
        <v xml:space="preserve"> </v>
      </c>
      <c r="DC265" s="178" t="str">
        <f t="array" ref="DC265">IFERROR(INDEX(FDONN,MATCH($DB$4&amp;$E265,FNOM&amp;FDATE,0),4)," ")</f>
        <v xml:space="preserve"> </v>
      </c>
      <c r="DD265" s="187">
        <f t="shared" si="622"/>
        <v>0</v>
      </c>
      <c r="DE265" s="188">
        <f t="shared" si="586"/>
        <v>0</v>
      </c>
      <c r="DF265" s="176" t="str">
        <f t="array" ref="DF265">IFERROR(INDEX(FDONN,MATCH($DF$4&amp;$E265,FNOM&amp;FDATE,0),3)," ")</f>
        <v xml:space="preserve"> </v>
      </c>
      <c r="DG265" s="178" t="str">
        <f t="array" ref="DG265">IFERROR(INDEX(FDONN,MATCH($DF$4&amp;$E265,FNOM&amp;FDATE,0),4)," ")</f>
        <v xml:space="preserve"> </v>
      </c>
      <c r="DH265" s="187">
        <f t="shared" si="623"/>
        <v>0</v>
      </c>
      <c r="DI265" s="188">
        <f t="shared" si="587"/>
        <v>0</v>
      </c>
      <c r="DJ265" s="176" t="str">
        <f t="array" ref="DJ265">IFERROR(INDEX(FDONN,MATCH($DJ$4&amp;$E265,FNOM&amp;FDATE,0),3)," ")</f>
        <v xml:space="preserve"> </v>
      </c>
      <c r="DK265" s="178" t="str">
        <f t="array" ref="DK265">IFERROR(INDEX(FDONN,MATCH($DJ$4&amp;$E265,FNOM&amp;FDATE,0),4)," ")</f>
        <v xml:space="preserve"> </v>
      </c>
      <c r="DL265" s="187">
        <f t="shared" si="624"/>
        <v>0</v>
      </c>
      <c r="DM265" s="188">
        <f t="shared" si="588"/>
        <v>0</v>
      </c>
      <c r="DN265" s="194" t="str">
        <f t="array" ref="DN265">IFERROR(INDEX(FDONN,MATCH($DN$4&amp;$E265,FNOM&amp;FDATE,0),3)," ")</f>
        <v xml:space="preserve"> </v>
      </c>
      <c r="DO265" s="178" t="str">
        <f t="array" ref="DO265">IFERROR(INDEX(FDONN,MATCH($DN$4&amp;$E265,FNOM&amp;FDATE,0),4)," ")</f>
        <v xml:space="preserve"> </v>
      </c>
      <c r="DP265" s="187">
        <f t="shared" si="625"/>
        <v>0</v>
      </c>
      <c r="DQ265" s="188">
        <f t="shared" si="589"/>
        <v>0</v>
      </c>
    </row>
    <row r="266" spans="1:121" ht="16.5" thickBot="1" x14ac:dyDescent="0.3">
      <c r="A266" s="97"/>
      <c r="B266" s="95">
        <f t="shared" si="591"/>
        <v>3</v>
      </c>
      <c r="C266" s="95">
        <f t="shared" si="592"/>
        <v>38</v>
      </c>
      <c r="D266" s="95">
        <f t="shared" si="593"/>
        <v>9</v>
      </c>
      <c r="E266" s="156">
        <f t="shared" si="596"/>
        <v>43726</v>
      </c>
      <c r="F266" s="176" t="str">
        <f t="array" ref="F266">IFERROR(INDEX(Etat!A:C,MATCH('2019'!$F$4:$I$4&amp;'2019'!$E266,FNOM&amp;FDATE,0),3)," ")</f>
        <v xml:space="preserve"> </v>
      </c>
      <c r="G266" s="178" t="str">
        <f t="array" ref="G266">IFERROR(INDEX(Etat!A:D,MATCH('2019'!$F$4:$I$4&amp;'2019'!$E266,FNOM&amp;FDATE,0),4)," ")</f>
        <v xml:space="preserve"> </v>
      </c>
      <c r="H266" s="187">
        <f t="shared" si="597"/>
        <v>0</v>
      </c>
      <c r="I266" s="188">
        <f t="shared" si="590"/>
        <v>0</v>
      </c>
      <c r="J266" s="176" t="str">
        <f t="array" ref="J266">IFERROR(INDEX(FDONN,MATCH($J$4&amp;$E266,FNOM&amp;FDATE,0),3)," ")</f>
        <v xml:space="preserve"> </v>
      </c>
      <c r="K266" s="178" t="str">
        <f t="array" ref="K266">IFERROR(INDEX(FDONN,MATCH($J$4&amp;$E266,FNOM&amp;FDATE,0),4)," ")</f>
        <v xml:space="preserve"> </v>
      </c>
      <c r="L266" s="187">
        <f t="shared" si="598"/>
        <v>0</v>
      </c>
      <c r="M266" s="188">
        <f t="shared" si="562"/>
        <v>0</v>
      </c>
      <c r="N266" s="176" t="str">
        <f t="array" ref="N266">IFERROR(INDEX(FDONN,MATCH($N$4&amp;$E266,FNOM&amp;FDATE,0),3)," ")</f>
        <v xml:space="preserve"> </v>
      </c>
      <c r="O266" s="178" t="str">
        <f t="array" ref="O266">IFERROR(INDEX(FDONN,MATCH($N$4&amp;$E266,FNOM&amp;FDATE,0),4)," ")</f>
        <v xml:space="preserve"> </v>
      </c>
      <c r="P266" s="187">
        <f t="shared" si="599"/>
        <v>0</v>
      </c>
      <c r="Q266" s="188">
        <f t="shared" si="563"/>
        <v>0</v>
      </c>
      <c r="R266" s="176" t="str">
        <f t="array" ref="R266">IFERROR(INDEX(FDONN,MATCH($R$4&amp;$E266,FNOM&amp;FDATE,0),3)," ")</f>
        <v xml:space="preserve"> </v>
      </c>
      <c r="S266" s="178" t="str">
        <f t="array" ref="S266">IFERROR(INDEX(FDONN,MATCH($R$4&amp;$E266,FNOM&amp;FDATE,0),4)," ")</f>
        <v xml:space="preserve"> </v>
      </c>
      <c r="T266" s="187">
        <f t="shared" si="600"/>
        <v>0</v>
      </c>
      <c r="U266" s="188">
        <f t="shared" si="564"/>
        <v>0</v>
      </c>
      <c r="V266" s="176" t="str">
        <f t="array" ref="V266">IFERROR(INDEX(FDONN,MATCH($V$4&amp;$E266,FNOM&amp;FDATE,0),3)," ")</f>
        <v xml:space="preserve"> </v>
      </c>
      <c r="W266" s="178" t="str">
        <f t="array" ref="W266">IFERROR(INDEX(FDONN,MATCH($V$4&amp;$E266,FNOM&amp;FDATE,0),4)," ")</f>
        <v xml:space="preserve"> </v>
      </c>
      <c r="X266" s="187">
        <f t="shared" si="601"/>
        <v>0</v>
      </c>
      <c r="Y266" s="188">
        <f t="shared" si="565"/>
        <v>0</v>
      </c>
      <c r="Z266" s="176" t="str">
        <f t="array" ref="Z266">IFERROR(INDEX(FDONN,MATCH($Z$4&amp;$E266,FNOM&amp;FDATE,0),3)," ")</f>
        <v xml:space="preserve"> </v>
      </c>
      <c r="AA266" s="178" t="str">
        <f t="array" ref="AA266">IFERROR(INDEX(FDONN,MATCH($Z$4&amp;$E266,FNOM&amp;FDATE,0),4)," ")</f>
        <v xml:space="preserve"> </v>
      </c>
      <c r="AB266" s="187">
        <f t="shared" si="602"/>
        <v>0</v>
      </c>
      <c r="AC266" s="188">
        <f t="shared" si="566"/>
        <v>0</v>
      </c>
      <c r="AD266" s="176" t="str">
        <f t="shared" si="594"/>
        <v xml:space="preserve"> </v>
      </c>
      <c r="AE266" s="178" t="str">
        <f t="shared" si="595"/>
        <v xml:space="preserve"> </v>
      </c>
      <c r="AF266" s="187">
        <f t="shared" si="603"/>
        <v>0</v>
      </c>
      <c r="AG266" s="188">
        <f t="shared" si="567"/>
        <v>0</v>
      </c>
      <c r="AH266" s="176" t="str">
        <f t="array" ref="AH266">IFERROR(INDEX(FDONN,MATCH($AH$4&amp;$E266,FNOM&amp;FDATE,0),3)," ")</f>
        <v xml:space="preserve"> </v>
      </c>
      <c r="AI266" s="178" t="str">
        <f t="array" ref="AI266">IFERROR(INDEX(FDONN,MATCH($AH$4&amp;$E266,FNOM&amp;FDATE,0),4)," ")</f>
        <v xml:space="preserve"> </v>
      </c>
      <c r="AJ266" s="187">
        <f t="shared" si="604"/>
        <v>0</v>
      </c>
      <c r="AK266" s="188">
        <f t="shared" si="568"/>
        <v>0</v>
      </c>
      <c r="AL266" s="176" t="str">
        <f t="array" ref="AL266">IFERROR(INDEX(FDONN,MATCH($AL$4&amp;$E266,FNOM&amp;FDATE,0),3)," ")</f>
        <v xml:space="preserve"> </v>
      </c>
      <c r="AM266" s="178" t="str">
        <f t="array" ref="AM266">IFERROR(INDEX(FDONN,MATCH($AL$4&amp;$E266,FNOM&amp;FDATE,0),4)," ")</f>
        <v xml:space="preserve"> </v>
      </c>
      <c r="AN266" s="187">
        <f t="shared" si="605"/>
        <v>0</v>
      </c>
      <c r="AO266" s="188">
        <f t="shared" si="569"/>
        <v>0</v>
      </c>
      <c r="AP266" s="176" t="str">
        <f t="array" ref="AP266">IFERROR(INDEX(FDONN,MATCH($AP$4&amp;$E266,FNOM&amp;FDATE,0),3)," ")</f>
        <v xml:space="preserve"> </v>
      </c>
      <c r="AQ266" s="178" t="str">
        <f t="array" ref="AQ266">IFERROR(INDEX(FDONN,MATCH($AP$4&amp;$E266,FNOM&amp;FDATE,0),4)," ")</f>
        <v xml:space="preserve"> </v>
      </c>
      <c r="AR266" s="187">
        <f t="shared" si="606"/>
        <v>0</v>
      </c>
      <c r="AS266" s="188">
        <f t="shared" si="570"/>
        <v>0</v>
      </c>
      <c r="AT266" s="176" t="str">
        <f t="array" ref="AT266">IFERROR(INDEX(FDONN,MATCH($AT$4&amp;$E266,FNOM&amp;FDATE,0),3)," ")</f>
        <v xml:space="preserve"> </v>
      </c>
      <c r="AU266" s="178" t="str">
        <f t="array" ref="AU266">IFERROR(INDEX(FDONN,MATCH($AT$4&amp;$E266,FNOM&amp;FDATE,0),4)," ")</f>
        <v xml:space="preserve"> </v>
      </c>
      <c r="AV266" s="187">
        <f t="shared" si="607"/>
        <v>0</v>
      </c>
      <c r="AW266" s="188">
        <f t="shared" si="571"/>
        <v>0</v>
      </c>
      <c r="AX266" s="176" t="str">
        <f t="array" ref="AX266">IFERROR(INDEX(FDONN,MATCH($AX$4&amp;$E266,FNOM&amp;FDATE,0),3)," ")</f>
        <v xml:space="preserve"> </v>
      </c>
      <c r="AY266" s="178" t="str">
        <f t="array" ref="AY266">IFERROR(INDEX(FDONN,MATCH($AX$4&amp;$E266,FNOM&amp;FDATE,0),4)," ")</f>
        <v xml:space="preserve"> </v>
      </c>
      <c r="AZ266" s="187">
        <f t="shared" si="608"/>
        <v>0</v>
      </c>
      <c r="BA266" s="188">
        <f t="shared" si="572"/>
        <v>0</v>
      </c>
      <c r="BB266" s="176" t="str">
        <f t="array" ref="BB266">IFERROR(INDEX(FDONN,MATCH($BB$4&amp;$E266,FNOM&amp;FDATE,0),3)," ")</f>
        <v xml:space="preserve"> </v>
      </c>
      <c r="BC266" s="178" t="str">
        <f t="array" ref="BC266">IFERROR(INDEX(FDONN,MATCH($BB$4&amp;$E266,FNOM&amp;FDATE,0),4)," ")</f>
        <v xml:space="preserve"> </v>
      </c>
      <c r="BD266" s="187">
        <f t="shared" si="609"/>
        <v>0</v>
      </c>
      <c r="BE266" s="188">
        <f t="shared" si="573"/>
        <v>0</v>
      </c>
      <c r="BF266" s="176" t="str">
        <f t="array" ref="BF266">IFERROR(INDEX(FDONN,MATCH($BF$4&amp;$E266,FNOM&amp;FDATE,0),3)," ")</f>
        <v xml:space="preserve"> </v>
      </c>
      <c r="BG266" s="178" t="str">
        <f t="array" ref="BG266">IFERROR(INDEX(FDONN,MATCH($BF$4&amp;$E266,FNOM&amp;FDATE,0),4)," ")</f>
        <v xml:space="preserve"> </v>
      </c>
      <c r="BH266" s="187">
        <f t="shared" si="610"/>
        <v>0</v>
      </c>
      <c r="BI266" s="188">
        <f t="shared" si="574"/>
        <v>0</v>
      </c>
      <c r="BJ266" s="176" t="str">
        <f t="array" ref="BJ266">IFERROR(INDEX(FDONN,MATCH($BJ$4&amp;$E266,FNOM&amp;FDATE,0),3)," ")</f>
        <v xml:space="preserve"> </v>
      </c>
      <c r="BK266" s="178" t="str">
        <f t="array" ref="BK266">IFERROR(INDEX(FDONN,MATCH($BJ$4&amp;$E266,FNOM&amp;FDATE,0),4)," ")</f>
        <v xml:space="preserve"> </v>
      </c>
      <c r="BL266" s="187">
        <f t="shared" si="611"/>
        <v>0</v>
      </c>
      <c r="BM266" s="188">
        <f t="shared" si="575"/>
        <v>0</v>
      </c>
      <c r="BN266" s="176" t="str">
        <f t="array" ref="BN266">IFERROR(INDEX(FDONN,MATCH($BN$4&amp;$E266,FNOM&amp;FDATE,0),3)," ")</f>
        <v xml:space="preserve"> </v>
      </c>
      <c r="BO266" s="178" t="str">
        <f t="array" ref="BO266">IFERROR(INDEX(FDONN,MATCH($BN$4&amp;$E266,FNOM&amp;FDATE,0),4)," ")</f>
        <v xml:space="preserve"> </v>
      </c>
      <c r="BP266" s="187">
        <f t="shared" si="612"/>
        <v>0</v>
      </c>
      <c r="BQ266" s="188">
        <f t="shared" si="576"/>
        <v>0</v>
      </c>
      <c r="BR266" s="176" t="str">
        <f t="array" ref="BR266">IFERROR(INDEX(FDONN,MATCH($BR$4&amp;$E266,FNOM&amp;FDATE,0),3)," ")</f>
        <v xml:space="preserve"> </v>
      </c>
      <c r="BS266" s="178" t="str">
        <f t="array" ref="BS266">IFERROR(INDEX(FDONN,MATCH($BR$4&amp;$E266,FNOM&amp;FDATE,0),4)," ")</f>
        <v xml:space="preserve"> </v>
      </c>
      <c r="BT266" s="187">
        <f t="shared" si="613"/>
        <v>0</v>
      </c>
      <c r="BU266" s="188">
        <f t="shared" si="577"/>
        <v>0</v>
      </c>
      <c r="BV266" s="176" t="str">
        <f t="array" ref="BV266">IFERROR(INDEX(FDONN,MATCH($BV$4&amp;$E266,FNOM&amp;FDATE,0),3)," ")</f>
        <v xml:space="preserve"> </v>
      </c>
      <c r="BW266" s="178" t="str">
        <f t="array" ref="BW266">IFERROR(INDEX(FDONN,MATCH($BV$4&amp;$E266,FNOM&amp;FDATE,0),4)," ")</f>
        <v xml:space="preserve"> </v>
      </c>
      <c r="BX266" s="187">
        <f t="shared" si="614"/>
        <v>0</v>
      </c>
      <c r="BY266" s="188">
        <f t="shared" si="578"/>
        <v>0</v>
      </c>
      <c r="BZ266" s="176" t="str">
        <f t="array" ref="BZ266">IFERROR(INDEX(FDONN,MATCH($BZ$4&amp;$E266,FNOM&amp;FDATE,0),3)," ")</f>
        <v xml:space="preserve"> </v>
      </c>
      <c r="CA266" s="178" t="str">
        <f t="array" ref="CA266">IFERROR(INDEX(FDONN,MATCH($BZ$4&amp;$E266,FNOM&amp;FDATE,0),4)," ")</f>
        <v xml:space="preserve"> </v>
      </c>
      <c r="CB266" s="187">
        <f t="shared" si="615"/>
        <v>0</v>
      </c>
      <c r="CC266" s="188">
        <f t="shared" si="579"/>
        <v>0</v>
      </c>
      <c r="CD266" s="176" t="str">
        <f t="array" ref="CD266">IFERROR(INDEX(FDONN,MATCH($CD$4&amp;$E266,FNOM&amp;FDATE,0),3)," ")</f>
        <v xml:space="preserve"> </v>
      </c>
      <c r="CE266" s="178" t="str">
        <f t="array" ref="CE266">IFERROR(INDEX(FDONN,MATCH($CD$4&amp;$E266,FNOM&amp;FDATE,0),4)," ")</f>
        <v xml:space="preserve"> </v>
      </c>
      <c r="CF266" s="187">
        <f t="shared" si="616"/>
        <v>0</v>
      </c>
      <c r="CG266" s="188">
        <f t="shared" si="580"/>
        <v>0</v>
      </c>
      <c r="CH266" s="176" t="str">
        <f t="array" ref="CH266">IFERROR(INDEX(FDONN,MATCH($CH$4&amp;$E266,FNOM&amp;FDATE,0),3)," ")</f>
        <v xml:space="preserve"> </v>
      </c>
      <c r="CI266" s="178" t="str">
        <f t="array" ref="CI266">IFERROR(INDEX(FDONN,MATCH($CH$4&amp;$E266,FNOM&amp;FDATE,0),4)," ")</f>
        <v xml:space="preserve"> </v>
      </c>
      <c r="CJ266" s="187">
        <f t="shared" si="617"/>
        <v>0</v>
      </c>
      <c r="CK266" s="188">
        <f t="shared" si="581"/>
        <v>0</v>
      </c>
      <c r="CL266" s="176" t="str">
        <f t="array" ref="CL266">IFERROR(INDEX(FDONN,MATCH($CL$4&amp;$E266,FNOM&amp;FDATE,0),3)," ")</f>
        <v xml:space="preserve"> </v>
      </c>
      <c r="CM266" s="178" t="str">
        <f t="array" ref="CM266">IFERROR(INDEX(FDONN,MATCH($CL$4&amp;$E266,FNOM&amp;FDATE,0),4)," ")</f>
        <v xml:space="preserve"> </v>
      </c>
      <c r="CN266" s="187">
        <f t="shared" si="618"/>
        <v>0</v>
      </c>
      <c r="CO266" s="188">
        <f t="shared" si="582"/>
        <v>0</v>
      </c>
      <c r="CP266" s="176" t="str">
        <f t="array" ref="CP266">IFERROR(INDEX(FDONN,MATCH($CP$4&amp;$E266,FNOM&amp;FDATE,0),3)," ")</f>
        <v xml:space="preserve"> </v>
      </c>
      <c r="CQ266" s="178" t="str">
        <f t="array" ref="CQ266">IFERROR(INDEX(FDONN,MATCH($CP$4&amp;$E266,FNOM&amp;FDATE,0),4)," ")</f>
        <v xml:space="preserve"> </v>
      </c>
      <c r="CR266" s="187">
        <f t="shared" si="619"/>
        <v>0</v>
      </c>
      <c r="CS266" s="188">
        <f t="shared" si="583"/>
        <v>0</v>
      </c>
      <c r="CT266" s="176" t="str">
        <f t="array" ref="CT266">IFERROR(INDEX(FDONN,MATCH($CT$4&amp;$E266,FNOM&amp;FDATE,0),3)," ")</f>
        <v xml:space="preserve"> </v>
      </c>
      <c r="CU266" s="178" t="str">
        <f t="array" ref="CU266">IFERROR(INDEX(FDONN,MATCH($CT$4&amp;$E266,FNOM&amp;FDATE,0),4)," ")</f>
        <v xml:space="preserve"> </v>
      </c>
      <c r="CV266" s="187">
        <f t="shared" si="620"/>
        <v>0</v>
      </c>
      <c r="CW266" s="188">
        <f t="shared" si="584"/>
        <v>0</v>
      </c>
      <c r="CX266" s="176" t="str">
        <f t="array" ref="CX266">IFERROR(INDEX(FDONN,MATCH($CX$4&amp;$E266,FNOM&amp;FDATE,0),3)," ")</f>
        <v xml:space="preserve"> </v>
      </c>
      <c r="CY266" s="178" t="str">
        <f t="array" ref="CY266">IFERROR(INDEX(FDONN,MATCH($CX$4&amp;$E266,FNOM&amp;FDATE,0),4)," ")</f>
        <v xml:space="preserve"> </v>
      </c>
      <c r="CZ266" s="187">
        <f t="shared" si="621"/>
        <v>0</v>
      </c>
      <c r="DA266" s="188">
        <f t="shared" si="585"/>
        <v>0</v>
      </c>
      <c r="DB266" s="176" t="str">
        <f t="array" ref="DB266">IFERROR(INDEX(FDONN,MATCH($DB$4&amp;$E266,FNOM&amp;FDATE,0),3)," ")</f>
        <v xml:space="preserve"> </v>
      </c>
      <c r="DC266" s="178" t="str">
        <f t="array" ref="DC266">IFERROR(INDEX(FDONN,MATCH($DB$4&amp;$E266,FNOM&amp;FDATE,0),4)," ")</f>
        <v xml:space="preserve"> </v>
      </c>
      <c r="DD266" s="187">
        <f t="shared" si="622"/>
        <v>0</v>
      </c>
      <c r="DE266" s="188">
        <f t="shared" si="586"/>
        <v>0</v>
      </c>
      <c r="DF266" s="176" t="str">
        <f t="array" ref="DF266">IFERROR(INDEX(FDONN,MATCH($DF$4&amp;$E266,FNOM&amp;FDATE,0),3)," ")</f>
        <v xml:space="preserve"> </v>
      </c>
      <c r="DG266" s="178" t="str">
        <f t="array" ref="DG266">IFERROR(INDEX(FDONN,MATCH($DF$4&amp;$E266,FNOM&amp;FDATE,0),4)," ")</f>
        <v xml:space="preserve"> </v>
      </c>
      <c r="DH266" s="187">
        <f t="shared" si="623"/>
        <v>0</v>
      </c>
      <c r="DI266" s="188">
        <f t="shared" si="587"/>
        <v>0</v>
      </c>
      <c r="DJ266" s="176" t="str">
        <f t="array" ref="DJ266">IFERROR(INDEX(FDONN,MATCH($DJ$4&amp;$E266,FNOM&amp;FDATE,0),3)," ")</f>
        <v xml:space="preserve"> </v>
      </c>
      <c r="DK266" s="178" t="str">
        <f t="array" ref="DK266">IFERROR(INDEX(FDONN,MATCH($DJ$4&amp;$E266,FNOM&amp;FDATE,0),4)," ")</f>
        <v xml:space="preserve"> </v>
      </c>
      <c r="DL266" s="187">
        <f t="shared" si="624"/>
        <v>0</v>
      </c>
      <c r="DM266" s="188">
        <f t="shared" si="588"/>
        <v>0</v>
      </c>
      <c r="DN266" s="194" t="str">
        <f t="array" ref="DN266">IFERROR(INDEX(FDONN,MATCH($DN$4&amp;$E266,FNOM&amp;FDATE,0),3)," ")</f>
        <v xml:space="preserve"> </v>
      </c>
      <c r="DO266" s="178" t="str">
        <f t="array" ref="DO266">IFERROR(INDEX(FDONN,MATCH($DN$4&amp;$E266,FNOM&amp;FDATE,0),4)," ")</f>
        <v xml:space="preserve"> </v>
      </c>
      <c r="DP266" s="187">
        <f t="shared" si="625"/>
        <v>0</v>
      </c>
      <c r="DQ266" s="188">
        <f t="shared" si="589"/>
        <v>0</v>
      </c>
    </row>
    <row r="267" spans="1:121" ht="16.5" thickBot="1" x14ac:dyDescent="0.3">
      <c r="A267" s="97"/>
      <c r="B267" s="95">
        <f t="shared" si="591"/>
        <v>4</v>
      </c>
      <c r="C267" s="95">
        <f t="shared" si="592"/>
        <v>38</v>
      </c>
      <c r="D267" s="95">
        <f t="shared" si="593"/>
        <v>9</v>
      </c>
      <c r="E267" s="156">
        <f t="shared" si="596"/>
        <v>43727</v>
      </c>
      <c r="F267" s="176" t="str">
        <f t="array" ref="F267">IFERROR(INDEX(Etat!A:C,MATCH('2019'!$F$4:$I$4&amp;'2019'!$E267,FNOM&amp;FDATE,0),3)," ")</f>
        <v xml:space="preserve"> </v>
      </c>
      <c r="G267" s="178" t="str">
        <f t="array" ref="G267">IFERROR(INDEX(Etat!A:D,MATCH('2019'!$F$4:$I$4&amp;'2019'!$E267,FNOM&amp;FDATE,0),4)," ")</f>
        <v xml:space="preserve"> </v>
      </c>
      <c r="H267" s="187">
        <f t="shared" si="597"/>
        <v>0</v>
      </c>
      <c r="I267" s="188">
        <f t="shared" si="590"/>
        <v>0</v>
      </c>
      <c r="J267" s="176" t="str">
        <f t="array" ref="J267">IFERROR(INDEX(FDONN,MATCH($J$4&amp;$E267,FNOM&amp;FDATE,0),3)," ")</f>
        <v xml:space="preserve"> </v>
      </c>
      <c r="K267" s="178" t="str">
        <f t="array" ref="K267">IFERROR(INDEX(FDONN,MATCH($J$4&amp;$E267,FNOM&amp;FDATE,0),4)," ")</f>
        <v xml:space="preserve"> </v>
      </c>
      <c r="L267" s="187">
        <f t="shared" si="598"/>
        <v>0</v>
      </c>
      <c r="M267" s="188">
        <f t="shared" si="562"/>
        <v>0</v>
      </c>
      <c r="N267" s="176" t="str">
        <f t="array" ref="N267">IFERROR(INDEX(FDONN,MATCH($N$4&amp;$E267,FNOM&amp;FDATE,0),3)," ")</f>
        <v xml:space="preserve"> </v>
      </c>
      <c r="O267" s="178" t="str">
        <f t="array" ref="O267">IFERROR(INDEX(FDONN,MATCH($N$4&amp;$E267,FNOM&amp;FDATE,0),4)," ")</f>
        <v xml:space="preserve"> </v>
      </c>
      <c r="P267" s="187">
        <f t="shared" si="599"/>
        <v>0</v>
      </c>
      <c r="Q267" s="188">
        <f t="shared" si="563"/>
        <v>0</v>
      </c>
      <c r="R267" s="176" t="str">
        <f t="array" ref="R267">IFERROR(INDEX(FDONN,MATCH($R$4&amp;$E267,FNOM&amp;FDATE,0),3)," ")</f>
        <v xml:space="preserve"> </v>
      </c>
      <c r="S267" s="178" t="str">
        <f t="array" ref="S267">IFERROR(INDEX(FDONN,MATCH($R$4&amp;$E267,FNOM&amp;FDATE,0),4)," ")</f>
        <v xml:space="preserve"> </v>
      </c>
      <c r="T267" s="187">
        <f t="shared" si="600"/>
        <v>0</v>
      </c>
      <c r="U267" s="188">
        <f t="shared" si="564"/>
        <v>0</v>
      </c>
      <c r="V267" s="176" t="str">
        <f t="array" ref="V267">IFERROR(INDEX(FDONN,MATCH($V$4&amp;$E267,FNOM&amp;FDATE,0),3)," ")</f>
        <v xml:space="preserve"> </v>
      </c>
      <c r="W267" s="178" t="str">
        <f t="array" ref="W267">IFERROR(INDEX(FDONN,MATCH($V$4&amp;$E267,FNOM&amp;FDATE,0),4)," ")</f>
        <v xml:space="preserve"> </v>
      </c>
      <c r="X267" s="187">
        <f t="shared" si="601"/>
        <v>0</v>
      </c>
      <c r="Y267" s="188">
        <f t="shared" si="565"/>
        <v>0</v>
      </c>
      <c r="Z267" s="176" t="str">
        <f t="array" ref="Z267">IFERROR(INDEX(FDONN,MATCH($Z$4&amp;$E267,FNOM&amp;FDATE,0),3)," ")</f>
        <v xml:space="preserve"> </v>
      </c>
      <c r="AA267" s="178" t="str">
        <f t="array" ref="AA267">IFERROR(INDEX(FDONN,MATCH($Z$4&amp;$E267,FNOM&amp;FDATE,0),4)," ")</f>
        <v xml:space="preserve"> </v>
      </c>
      <c r="AB267" s="187">
        <f t="shared" si="602"/>
        <v>0</v>
      </c>
      <c r="AC267" s="188">
        <f t="shared" si="566"/>
        <v>0</v>
      </c>
      <c r="AD267" s="176" t="str">
        <f t="shared" si="594"/>
        <v xml:space="preserve"> </v>
      </c>
      <c r="AE267" s="178" t="str">
        <f t="shared" si="595"/>
        <v xml:space="preserve"> </v>
      </c>
      <c r="AF267" s="187">
        <f t="shared" si="603"/>
        <v>0</v>
      </c>
      <c r="AG267" s="188">
        <f t="shared" si="567"/>
        <v>0</v>
      </c>
      <c r="AH267" s="176" t="str">
        <f t="array" ref="AH267">IFERROR(INDEX(FDONN,MATCH($AH$4&amp;$E267,FNOM&amp;FDATE,0),3)," ")</f>
        <v xml:space="preserve"> </v>
      </c>
      <c r="AI267" s="178" t="str">
        <f t="array" ref="AI267">IFERROR(INDEX(FDONN,MATCH($AH$4&amp;$E267,FNOM&amp;FDATE,0),4)," ")</f>
        <v xml:space="preserve"> </v>
      </c>
      <c r="AJ267" s="187">
        <f t="shared" si="604"/>
        <v>0</v>
      </c>
      <c r="AK267" s="188">
        <f t="shared" si="568"/>
        <v>0</v>
      </c>
      <c r="AL267" s="176" t="str">
        <f t="array" ref="AL267">IFERROR(INDEX(FDONN,MATCH($AL$4&amp;$E267,FNOM&amp;FDATE,0),3)," ")</f>
        <v xml:space="preserve"> </v>
      </c>
      <c r="AM267" s="178" t="str">
        <f t="array" ref="AM267">IFERROR(INDEX(FDONN,MATCH($AL$4&amp;$E267,FNOM&amp;FDATE,0),4)," ")</f>
        <v xml:space="preserve"> </v>
      </c>
      <c r="AN267" s="187">
        <f t="shared" si="605"/>
        <v>0</v>
      </c>
      <c r="AO267" s="188">
        <f t="shared" si="569"/>
        <v>0</v>
      </c>
      <c r="AP267" s="176" t="str">
        <f t="array" ref="AP267">IFERROR(INDEX(FDONN,MATCH($AP$4&amp;$E267,FNOM&amp;FDATE,0),3)," ")</f>
        <v xml:space="preserve"> </v>
      </c>
      <c r="AQ267" s="178" t="str">
        <f t="array" ref="AQ267">IFERROR(INDEX(FDONN,MATCH($AP$4&amp;$E267,FNOM&amp;FDATE,0),4)," ")</f>
        <v xml:space="preserve"> </v>
      </c>
      <c r="AR267" s="187">
        <f t="shared" si="606"/>
        <v>0</v>
      </c>
      <c r="AS267" s="188">
        <f t="shared" si="570"/>
        <v>0</v>
      </c>
      <c r="AT267" s="176" t="str">
        <f t="array" ref="AT267">IFERROR(INDEX(FDONN,MATCH($AT$4&amp;$E267,FNOM&amp;FDATE,0),3)," ")</f>
        <v xml:space="preserve"> </v>
      </c>
      <c r="AU267" s="178" t="str">
        <f t="array" ref="AU267">IFERROR(INDEX(FDONN,MATCH($AT$4&amp;$E267,FNOM&amp;FDATE,0),4)," ")</f>
        <v xml:space="preserve"> </v>
      </c>
      <c r="AV267" s="187">
        <f t="shared" si="607"/>
        <v>0</v>
      </c>
      <c r="AW267" s="188">
        <f t="shared" si="571"/>
        <v>0</v>
      </c>
      <c r="AX267" s="176" t="str">
        <f t="array" ref="AX267">IFERROR(INDEX(FDONN,MATCH($AX$4&amp;$E267,FNOM&amp;FDATE,0),3)," ")</f>
        <v xml:space="preserve"> </v>
      </c>
      <c r="AY267" s="178" t="str">
        <f t="array" ref="AY267">IFERROR(INDEX(FDONN,MATCH($AX$4&amp;$E267,FNOM&amp;FDATE,0),4)," ")</f>
        <v xml:space="preserve"> </v>
      </c>
      <c r="AZ267" s="187">
        <f t="shared" si="608"/>
        <v>0</v>
      </c>
      <c r="BA267" s="188">
        <f t="shared" si="572"/>
        <v>0</v>
      </c>
      <c r="BB267" s="176" t="str">
        <f t="array" ref="BB267">IFERROR(INDEX(FDONN,MATCH($BB$4&amp;$E267,FNOM&amp;FDATE,0),3)," ")</f>
        <v xml:space="preserve"> </v>
      </c>
      <c r="BC267" s="178" t="str">
        <f t="array" ref="BC267">IFERROR(INDEX(FDONN,MATCH($BB$4&amp;$E267,FNOM&amp;FDATE,0),4)," ")</f>
        <v xml:space="preserve"> </v>
      </c>
      <c r="BD267" s="187">
        <f t="shared" si="609"/>
        <v>0</v>
      </c>
      <c r="BE267" s="188">
        <f t="shared" si="573"/>
        <v>0</v>
      </c>
      <c r="BF267" s="176" t="str">
        <f t="array" ref="BF267">IFERROR(INDEX(FDONN,MATCH($BF$4&amp;$E267,FNOM&amp;FDATE,0),3)," ")</f>
        <v xml:space="preserve"> </v>
      </c>
      <c r="BG267" s="178" t="str">
        <f t="array" ref="BG267">IFERROR(INDEX(FDONN,MATCH($BF$4&amp;$E267,FNOM&amp;FDATE,0),4)," ")</f>
        <v xml:space="preserve"> </v>
      </c>
      <c r="BH267" s="187">
        <f t="shared" si="610"/>
        <v>0</v>
      </c>
      <c r="BI267" s="188">
        <f t="shared" si="574"/>
        <v>0</v>
      </c>
      <c r="BJ267" s="176" t="str">
        <f t="array" ref="BJ267">IFERROR(INDEX(FDONN,MATCH($BJ$4&amp;$E267,FNOM&amp;FDATE,0),3)," ")</f>
        <v xml:space="preserve"> </v>
      </c>
      <c r="BK267" s="178" t="str">
        <f t="array" ref="BK267">IFERROR(INDEX(FDONN,MATCH($BJ$4&amp;$E267,FNOM&amp;FDATE,0),4)," ")</f>
        <v xml:space="preserve"> </v>
      </c>
      <c r="BL267" s="187">
        <f t="shared" si="611"/>
        <v>0</v>
      </c>
      <c r="BM267" s="188">
        <f t="shared" si="575"/>
        <v>0</v>
      </c>
      <c r="BN267" s="176" t="str">
        <f t="array" ref="BN267">IFERROR(INDEX(FDONN,MATCH($BN$4&amp;$E267,FNOM&amp;FDATE,0),3)," ")</f>
        <v xml:space="preserve"> </v>
      </c>
      <c r="BO267" s="178" t="str">
        <f t="array" ref="BO267">IFERROR(INDEX(FDONN,MATCH($BN$4&amp;$E267,FNOM&amp;FDATE,0),4)," ")</f>
        <v xml:space="preserve"> </v>
      </c>
      <c r="BP267" s="187">
        <f t="shared" si="612"/>
        <v>0</v>
      </c>
      <c r="BQ267" s="188">
        <f t="shared" si="576"/>
        <v>0</v>
      </c>
      <c r="BR267" s="176" t="str">
        <f t="array" ref="BR267">IFERROR(INDEX(FDONN,MATCH($BR$4&amp;$E267,FNOM&amp;FDATE,0),3)," ")</f>
        <v xml:space="preserve"> </v>
      </c>
      <c r="BS267" s="178" t="str">
        <f t="array" ref="BS267">IFERROR(INDEX(FDONN,MATCH($BR$4&amp;$E267,FNOM&amp;FDATE,0),4)," ")</f>
        <v xml:space="preserve"> </v>
      </c>
      <c r="BT267" s="187">
        <f t="shared" si="613"/>
        <v>0</v>
      </c>
      <c r="BU267" s="188">
        <f t="shared" si="577"/>
        <v>0</v>
      </c>
      <c r="BV267" s="176" t="str">
        <f t="array" ref="BV267">IFERROR(INDEX(FDONN,MATCH($BV$4&amp;$E267,FNOM&amp;FDATE,0),3)," ")</f>
        <v xml:space="preserve"> </v>
      </c>
      <c r="BW267" s="178" t="str">
        <f t="array" ref="BW267">IFERROR(INDEX(FDONN,MATCH($BV$4&amp;$E267,FNOM&amp;FDATE,0),4)," ")</f>
        <v xml:space="preserve"> </v>
      </c>
      <c r="BX267" s="187">
        <f t="shared" si="614"/>
        <v>0</v>
      </c>
      <c r="BY267" s="188">
        <f t="shared" si="578"/>
        <v>0</v>
      </c>
      <c r="BZ267" s="176" t="str">
        <f t="array" ref="BZ267">IFERROR(INDEX(FDONN,MATCH($BZ$4&amp;$E267,FNOM&amp;FDATE,0),3)," ")</f>
        <v xml:space="preserve"> </v>
      </c>
      <c r="CA267" s="178" t="str">
        <f t="array" ref="CA267">IFERROR(INDEX(FDONN,MATCH($BZ$4&amp;$E267,FNOM&amp;FDATE,0),4)," ")</f>
        <v xml:space="preserve"> </v>
      </c>
      <c r="CB267" s="187">
        <f t="shared" si="615"/>
        <v>0</v>
      </c>
      <c r="CC267" s="188">
        <f t="shared" si="579"/>
        <v>0</v>
      </c>
      <c r="CD267" s="176" t="str">
        <f t="array" ref="CD267">IFERROR(INDEX(FDONN,MATCH($CD$4&amp;$E267,FNOM&amp;FDATE,0),3)," ")</f>
        <v xml:space="preserve"> </v>
      </c>
      <c r="CE267" s="178" t="str">
        <f t="array" ref="CE267">IFERROR(INDEX(FDONN,MATCH($CD$4&amp;$E267,FNOM&amp;FDATE,0),4)," ")</f>
        <v xml:space="preserve"> </v>
      </c>
      <c r="CF267" s="187">
        <f t="shared" si="616"/>
        <v>0</v>
      </c>
      <c r="CG267" s="188">
        <f t="shared" si="580"/>
        <v>0</v>
      </c>
      <c r="CH267" s="176" t="str">
        <f t="array" ref="CH267">IFERROR(INDEX(FDONN,MATCH($CH$4&amp;$E267,FNOM&amp;FDATE,0),3)," ")</f>
        <v xml:space="preserve"> </v>
      </c>
      <c r="CI267" s="178" t="str">
        <f t="array" ref="CI267">IFERROR(INDEX(FDONN,MATCH($CH$4&amp;$E267,FNOM&amp;FDATE,0),4)," ")</f>
        <v xml:space="preserve"> </v>
      </c>
      <c r="CJ267" s="187">
        <f t="shared" si="617"/>
        <v>0</v>
      </c>
      <c r="CK267" s="188">
        <f t="shared" si="581"/>
        <v>0</v>
      </c>
      <c r="CL267" s="176" t="str">
        <f t="array" ref="CL267">IFERROR(INDEX(FDONN,MATCH($CL$4&amp;$E267,FNOM&amp;FDATE,0),3)," ")</f>
        <v xml:space="preserve"> </v>
      </c>
      <c r="CM267" s="178" t="str">
        <f t="array" ref="CM267">IFERROR(INDEX(FDONN,MATCH($CL$4&amp;$E267,FNOM&amp;FDATE,0),4)," ")</f>
        <v xml:space="preserve"> </v>
      </c>
      <c r="CN267" s="187">
        <f t="shared" si="618"/>
        <v>0</v>
      </c>
      <c r="CO267" s="188">
        <f t="shared" si="582"/>
        <v>0</v>
      </c>
      <c r="CP267" s="176" t="str">
        <f t="array" ref="CP267">IFERROR(INDEX(FDONN,MATCH($CP$4&amp;$E267,FNOM&amp;FDATE,0),3)," ")</f>
        <v xml:space="preserve"> </v>
      </c>
      <c r="CQ267" s="178" t="str">
        <f t="array" ref="CQ267">IFERROR(INDEX(FDONN,MATCH($CP$4&amp;$E267,FNOM&amp;FDATE,0),4)," ")</f>
        <v xml:space="preserve"> </v>
      </c>
      <c r="CR267" s="187">
        <f t="shared" si="619"/>
        <v>0</v>
      </c>
      <c r="CS267" s="188">
        <f t="shared" si="583"/>
        <v>0</v>
      </c>
      <c r="CT267" s="176" t="str">
        <f t="array" ref="CT267">IFERROR(INDEX(FDONN,MATCH($CT$4&amp;$E267,FNOM&amp;FDATE,0),3)," ")</f>
        <v xml:space="preserve"> </v>
      </c>
      <c r="CU267" s="178" t="str">
        <f t="array" ref="CU267">IFERROR(INDEX(FDONN,MATCH($CT$4&amp;$E267,FNOM&amp;FDATE,0),4)," ")</f>
        <v xml:space="preserve"> </v>
      </c>
      <c r="CV267" s="187">
        <f t="shared" si="620"/>
        <v>0</v>
      </c>
      <c r="CW267" s="188">
        <f t="shared" si="584"/>
        <v>0</v>
      </c>
      <c r="CX267" s="176" t="str">
        <f t="array" ref="CX267">IFERROR(INDEX(FDONN,MATCH($CX$4&amp;$E267,FNOM&amp;FDATE,0),3)," ")</f>
        <v xml:space="preserve"> </v>
      </c>
      <c r="CY267" s="178" t="str">
        <f t="array" ref="CY267">IFERROR(INDEX(FDONN,MATCH($CX$4&amp;$E267,FNOM&amp;FDATE,0),4)," ")</f>
        <v xml:space="preserve"> </v>
      </c>
      <c r="CZ267" s="187">
        <f t="shared" si="621"/>
        <v>0</v>
      </c>
      <c r="DA267" s="188">
        <f t="shared" si="585"/>
        <v>0</v>
      </c>
      <c r="DB267" s="176" t="str">
        <f t="array" ref="DB267">IFERROR(INDEX(FDONN,MATCH($DB$4&amp;$E267,FNOM&amp;FDATE,0),3)," ")</f>
        <v xml:space="preserve"> </v>
      </c>
      <c r="DC267" s="178" t="str">
        <f t="array" ref="DC267">IFERROR(INDEX(FDONN,MATCH($DB$4&amp;$E267,FNOM&amp;FDATE,0),4)," ")</f>
        <v xml:space="preserve"> </v>
      </c>
      <c r="DD267" s="187">
        <f t="shared" si="622"/>
        <v>0</v>
      </c>
      <c r="DE267" s="188">
        <f t="shared" si="586"/>
        <v>0</v>
      </c>
      <c r="DF267" s="176" t="str">
        <f t="array" ref="DF267">IFERROR(INDEX(FDONN,MATCH($DF$4&amp;$E267,FNOM&amp;FDATE,0),3)," ")</f>
        <v xml:space="preserve"> </v>
      </c>
      <c r="DG267" s="178" t="str">
        <f t="array" ref="DG267">IFERROR(INDEX(FDONN,MATCH($DF$4&amp;$E267,FNOM&amp;FDATE,0),4)," ")</f>
        <v xml:space="preserve"> </v>
      </c>
      <c r="DH267" s="187">
        <f t="shared" si="623"/>
        <v>0</v>
      </c>
      <c r="DI267" s="188">
        <f t="shared" si="587"/>
        <v>0</v>
      </c>
      <c r="DJ267" s="176" t="str">
        <f t="array" ref="DJ267">IFERROR(INDEX(FDONN,MATCH($DJ$4&amp;$E267,FNOM&amp;FDATE,0),3)," ")</f>
        <v xml:space="preserve"> </v>
      </c>
      <c r="DK267" s="178" t="str">
        <f t="array" ref="DK267">IFERROR(INDEX(FDONN,MATCH($DJ$4&amp;$E267,FNOM&amp;FDATE,0),4)," ")</f>
        <v xml:space="preserve"> </v>
      </c>
      <c r="DL267" s="187">
        <f t="shared" si="624"/>
        <v>0</v>
      </c>
      <c r="DM267" s="188">
        <f t="shared" si="588"/>
        <v>0</v>
      </c>
      <c r="DN267" s="194" t="str">
        <f t="array" ref="DN267">IFERROR(INDEX(FDONN,MATCH($DN$4&amp;$E267,FNOM&amp;FDATE,0),3)," ")</f>
        <v xml:space="preserve"> </v>
      </c>
      <c r="DO267" s="178" t="str">
        <f t="array" ref="DO267">IFERROR(INDEX(FDONN,MATCH($DN$4&amp;$E267,FNOM&amp;FDATE,0),4)," ")</f>
        <v xml:space="preserve"> </v>
      </c>
      <c r="DP267" s="187">
        <f t="shared" si="625"/>
        <v>0</v>
      </c>
      <c r="DQ267" s="188">
        <f t="shared" si="589"/>
        <v>0</v>
      </c>
    </row>
    <row r="268" spans="1:121" ht="16.5" thickBot="1" x14ac:dyDescent="0.3">
      <c r="A268" s="97"/>
      <c r="B268" s="95">
        <f t="shared" si="591"/>
        <v>5</v>
      </c>
      <c r="C268" s="95">
        <f t="shared" si="592"/>
        <v>38</v>
      </c>
      <c r="D268" s="95">
        <f t="shared" si="593"/>
        <v>9</v>
      </c>
      <c r="E268" s="156">
        <f t="shared" si="596"/>
        <v>43728</v>
      </c>
      <c r="F268" s="176" t="str">
        <f t="array" ref="F268">IFERROR(INDEX(Etat!A:C,MATCH('2019'!$F$4:$I$4&amp;'2019'!$E268,FNOM&amp;FDATE,0),3)," ")</f>
        <v xml:space="preserve"> </v>
      </c>
      <c r="G268" s="178" t="str">
        <f t="array" ref="G268">IFERROR(INDEX(Etat!A:D,MATCH('2019'!$F$4:$I$4&amp;'2019'!$E268,FNOM&amp;FDATE,0),4)," ")</f>
        <v xml:space="preserve"> </v>
      </c>
      <c r="H268" s="187">
        <f t="shared" si="597"/>
        <v>0</v>
      </c>
      <c r="I268" s="188">
        <f t="shared" si="590"/>
        <v>0</v>
      </c>
      <c r="J268" s="176" t="str">
        <f t="array" ref="J268">IFERROR(INDEX(FDONN,MATCH($J$4&amp;$E268,FNOM&amp;FDATE,0),3)," ")</f>
        <v xml:space="preserve"> </v>
      </c>
      <c r="K268" s="178" t="str">
        <f t="array" ref="K268">IFERROR(INDEX(FDONN,MATCH($J$4&amp;$E268,FNOM&amp;FDATE,0),4)," ")</f>
        <v xml:space="preserve"> </v>
      </c>
      <c r="L268" s="187">
        <f t="shared" si="598"/>
        <v>0</v>
      </c>
      <c r="M268" s="188">
        <f t="shared" si="562"/>
        <v>0</v>
      </c>
      <c r="N268" s="176" t="str">
        <f t="array" ref="N268">IFERROR(INDEX(FDONN,MATCH($N$4&amp;$E268,FNOM&amp;FDATE,0),3)," ")</f>
        <v xml:space="preserve"> </v>
      </c>
      <c r="O268" s="178" t="str">
        <f t="array" ref="O268">IFERROR(INDEX(FDONN,MATCH($N$4&amp;$E268,FNOM&amp;FDATE,0),4)," ")</f>
        <v xml:space="preserve"> </v>
      </c>
      <c r="P268" s="187">
        <f t="shared" si="599"/>
        <v>0</v>
      </c>
      <c r="Q268" s="188">
        <f t="shared" si="563"/>
        <v>0</v>
      </c>
      <c r="R268" s="176" t="str">
        <f t="array" ref="R268">IFERROR(INDEX(FDONN,MATCH($R$4&amp;$E268,FNOM&amp;FDATE,0),3)," ")</f>
        <v xml:space="preserve"> </v>
      </c>
      <c r="S268" s="178" t="str">
        <f t="array" ref="S268">IFERROR(INDEX(FDONN,MATCH($R$4&amp;$E268,FNOM&amp;FDATE,0),4)," ")</f>
        <v xml:space="preserve"> </v>
      </c>
      <c r="T268" s="187">
        <f t="shared" si="600"/>
        <v>0</v>
      </c>
      <c r="U268" s="188">
        <f t="shared" si="564"/>
        <v>0</v>
      </c>
      <c r="V268" s="176" t="str">
        <f t="array" ref="V268">IFERROR(INDEX(FDONN,MATCH($V$4&amp;$E268,FNOM&amp;FDATE,0),3)," ")</f>
        <v xml:space="preserve"> </v>
      </c>
      <c r="W268" s="178" t="str">
        <f t="array" ref="W268">IFERROR(INDEX(FDONN,MATCH($V$4&amp;$E268,FNOM&amp;FDATE,0),4)," ")</f>
        <v xml:space="preserve"> </v>
      </c>
      <c r="X268" s="187">
        <f t="shared" si="601"/>
        <v>0</v>
      </c>
      <c r="Y268" s="188">
        <f t="shared" si="565"/>
        <v>0</v>
      </c>
      <c r="Z268" s="176" t="str">
        <f t="array" ref="Z268">IFERROR(INDEX(FDONN,MATCH($Z$4&amp;$E268,FNOM&amp;FDATE,0),3)," ")</f>
        <v xml:space="preserve"> </v>
      </c>
      <c r="AA268" s="178" t="str">
        <f t="array" ref="AA268">IFERROR(INDEX(FDONN,MATCH($Z$4&amp;$E268,FNOM&amp;FDATE,0),4)," ")</f>
        <v xml:space="preserve"> </v>
      </c>
      <c r="AB268" s="187">
        <f t="shared" si="602"/>
        <v>0</v>
      </c>
      <c r="AC268" s="188">
        <f t="shared" si="566"/>
        <v>0</v>
      </c>
      <c r="AD268" s="176" t="str">
        <f t="shared" si="594"/>
        <v xml:space="preserve"> </v>
      </c>
      <c r="AE268" s="178" t="str">
        <f t="shared" si="595"/>
        <v xml:space="preserve"> </v>
      </c>
      <c r="AF268" s="187">
        <f t="shared" si="603"/>
        <v>0</v>
      </c>
      <c r="AG268" s="188">
        <f t="shared" si="567"/>
        <v>0</v>
      </c>
      <c r="AH268" s="176" t="str">
        <f t="array" ref="AH268">IFERROR(INDEX(FDONN,MATCH($AH$4&amp;$E268,FNOM&amp;FDATE,0),3)," ")</f>
        <v xml:space="preserve"> </v>
      </c>
      <c r="AI268" s="178" t="str">
        <f t="array" ref="AI268">IFERROR(INDEX(FDONN,MATCH($AH$4&amp;$E268,FNOM&amp;FDATE,0),4)," ")</f>
        <v xml:space="preserve"> </v>
      </c>
      <c r="AJ268" s="187">
        <f t="shared" si="604"/>
        <v>0</v>
      </c>
      <c r="AK268" s="188">
        <f t="shared" si="568"/>
        <v>0</v>
      </c>
      <c r="AL268" s="176" t="str">
        <f t="array" ref="AL268">IFERROR(INDEX(FDONN,MATCH($AL$4&amp;$E268,FNOM&amp;FDATE,0),3)," ")</f>
        <v xml:space="preserve"> </v>
      </c>
      <c r="AM268" s="178" t="str">
        <f t="array" ref="AM268">IFERROR(INDEX(FDONN,MATCH($AL$4&amp;$E268,FNOM&amp;FDATE,0),4)," ")</f>
        <v xml:space="preserve"> </v>
      </c>
      <c r="AN268" s="187">
        <f t="shared" si="605"/>
        <v>0</v>
      </c>
      <c r="AO268" s="188">
        <f t="shared" si="569"/>
        <v>0</v>
      </c>
      <c r="AP268" s="176" t="str">
        <f t="array" ref="AP268">IFERROR(INDEX(FDONN,MATCH($AP$4&amp;$E268,FNOM&amp;FDATE,0),3)," ")</f>
        <v xml:space="preserve"> </v>
      </c>
      <c r="AQ268" s="178" t="str">
        <f t="array" ref="AQ268">IFERROR(INDEX(FDONN,MATCH($AP$4&amp;$E268,FNOM&amp;FDATE,0),4)," ")</f>
        <v xml:space="preserve"> </v>
      </c>
      <c r="AR268" s="187">
        <f t="shared" si="606"/>
        <v>0</v>
      </c>
      <c r="AS268" s="188">
        <f t="shared" si="570"/>
        <v>0</v>
      </c>
      <c r="AT268" s="176" t="str">
        <f t="array" ref="AT268">IFERROR(INDEX(FDONN,MATCH($AT$4&amp;$E268,FNOM&amp;FDATE,0),3)," ")</f>
        <v xml:space="preserve"> </v>
      </c>
      <c r="AU268" s="178" t="str">
        <f t="array" ref="AU268">IFERROR(INDEX(FDONN,MATCH($AT$4&amp;$E268,FNOM&amp;FDATE,0),4)," ")</f>
        <v xml:space="preserve"> </v>
      </c>
      <c r="AV268" s="187">
        <f t="shared" si="607"/>
        <v>0</v>
      </c>
      <c r="AW268" s="188">
        <f t="shared" si="571"/>
        <v>0</v>
      </c>
      <c r="AX268" s="176" t="str">
        <f t="array" ref="AX268">IFERROR(INDEX(FDONN,MATCH($AX$4&amp;$E268,FNOM&amp;FDATE,0),3)," ")</f>
        <v xml:space="preserve"> </v>
      </c>
      <c r="AY268" s="178" t="str">
        <f t="array" ref="AY268">IFERROR(INDEX(FDONN,MATCH($AX$4&amp;$E268,FNOM&amp;FDATE,0),4)," ")</f>
        <v xml:space="preserve"> </v>
      </c>
      <c r="AZ268" s="187">
        <f t="shared" si="608"/>
        <v>0</v>
      </c>
      <c r="BA268" s="188">
        <f t="shared" si="572"/>
        <v>0</v>
      </c>
      <c r="BB268" s="176" t="str">
        <f t="array" ref="BB268">IFERROR(INDEX(FDONN,MATCH($BB$4&amp;$E268,FNOM&amp;FDATE,0),3)," ")</f>
        <v xml:space="preserve"> </v>
      </c>
      <c r="BC268" s="178" t="str">
        <f t="array" ref="BC268">IFERROR(INDEX(FDONN,MATCH($BB$4&amp;$E268,FNOM&amp;FDATE,0),4)," ")</f>
        <v xml:space="preserve"> </v>
      </c>
      <c r="BD268" s="187">
        <f t="shared" si="609"/>
        <v>0</v>
      </c>
      <c r="BE268" s="188">
        <f t="shared" si="573"/>
        <v>0</v>
      </c>
      <c r="BF268" s="176" t="str">
        <f t="array" ref="BF268">IFERROR(INDEX(FDONN,MATCH($BF$4&amp;$E268,FNOM&amp;FDATE,0),3)," ")</f>
        <v xml:space="preserve"> </v>
      </c>
      <c r="BG268" s="178" t="str">
        <f t="array" ref="BG268">IFERROR(INDEX(FDONN,MATCH($BF$4&amp;$E268,FNOM&amp;FDATE,0),4)," ")</f>
        <v xml:space="preserve"> </v>
      </c>
      <c r="BH268" s="187">
        <f t="shared" si="610"/>
        <v>0</v>
      </c>
      <c r="BI268" s="188">
        <f t="shared" si="574"/>
        <v>0</v>
      </c>
      <c r="BJ268" s="176" t="str">
        <f t="array" ref="BJ268">IFERROR(INDEX(FDONN,MATCH($BJ$4&amp;$E268,FNOM&amp;FDATE,0),3)," ")</f>
        <v xml:space="preserve"> </v>
      </c>
      <c r="BK268" s="178" t="str">
        <f t="array" ref="BK268">IFERROR(INDEX(FDONN,MATCH($BJ$4&amp;$E268,FNOM&amp;FDATE,0),4)," ")</f>
        <v xml:space="preserve"> </v>
      </c>
      <c r="BL268" s="187">
        <f t="shared" si="611"/>
        <v>0</v>
      </c>
      <c r="BM268" s="188">
        <f t="shared" si="575"/>
        <v>0</v>
      </c>
      <c r="BN268" s="176" t="str">
        <f t="array" ref="BN268">IFERROR(INDEX(FDONN,MATCH($BN$4&amp;$E268,FNOM&amp;FDATE,0),3)," ")</f>
        <v xml:space="preserve"> </v>
      </c>
      <c r="BO268" s="178" t="str">
        <f t="array" ref="BO268">IFERROR(INDEX(FDONN,MATCH($BN$4&amp;$E268,FNOM&amp;FDATE,0),4)," ")</f>
        <v xml:space="preserve"> </v>
      </c>
      <c r="BP268" s="187">
        <f t="shared" si="612"/>
        <v>0</v>
      </c>
      <c r="BQ268" s="188">
        <f t="shared" si="576"/>
        <v>0</v>
      </c>
      <c r="BR268" s="176" t="str">
        <f t="array" ref="BR268">IFERROR(INDEX(FDONN,MATCH($BR$4&amp;$E268,FNOM&amp;FDATE,0),3)," ")</f>
        <v xml:space="preserve"> </v>
      </c>
      <c r="BS268" s="178" t="str">
        <f t="array" ref="BS268">IFERROR(INDEX(FDONN,MATCH($BR$4&amp;$E268,FNOM&amp;FDATE,0),4)," ")</f>
        <v xml:space="preserve"> </v>
      </c>
      <c r="BT268" s="187">
        <f t="shared" si="613"/>
        <v>0</v>
      </c>
      <c r="BU268" s="188">
        <f t="shared" si="577"/>
        <v>0</v>
      </c>
      <c r="BV268" s="176" t="str">
        <f t="array" ref="BV268">IFERROR(INDEX(FDONN,MATCH($BV$4&amp;$E268,FNOM&amp;FDATE,0),3)," ")</f>
        <v xml:space="preserve"> </v>
      </c>
      <c r="BW268" s="178" t="str">
        <f t="array" ref="BW268">IFERROR(INDEX(FDONN,MATCH($BV$4&amp;$E268,FNOM&amp;FDATE,0),4)," ")</f>
        <v xml:space="preserve"> </v>
      </c>
      <c r="BX268" s="187">
        <f t="shared" si="614"/>
        <v>0</v>
      </c>
      <c r="BY268" s="188">
        <f t="shared" si="578"/>
        <v>0</v>
      </c>
      <c r="BZ268" s="176" t="str">
        <f t="array" ref="BZ268">IFERROR(INDEX(FDONN,MATCH($BZ$4&amp;$E268,FNOM&amp;FDATE,0),3)," ")</f>
        <v xml:space="preserve"> </v>
      </c>
      <c r="CA268" s="178" t="str">
        <f t="array" ref="CA268">IFERROR(INDEX(FDONN,MATCH($BZ$4&amp;$E268,FNOM&amp;FDATE,0),4)," ")</f>
        <v xml:space="preserve"> </v>
      </c>
      <c r="CB268" s="187">
        <f t="shared" si="615"/>
        <v>0</v>
      </c>
      <c r="CC268" s="188">
        <f t="shared" si="579"/>
        <v>0</v>
      </c>
      <c r="CD268" s="176" t="str">
        <f t="array" ref="CD268">IFERROR(INDEX(FDONN,MATCH($CD$4&amp;$E268,FNOM&amp;FDATE,0),3)," ")</f>
        <v xml:space="preserve"> </v>
      </c>
      <c r="CE268" s="178" t="str">
        <f t="array" ref="CE268">IFERROR(INDEX(FDONN,MATCH($CD$4&amp;$E268,FNOM&amp;FDATE,0),4)," ")</f>
        <v xml:space="preserve"> </v>
      </c>
      <c r="CF268" s="187">
        <f t="shared" si="616"/>
        <v>0</v>
      </c>
      <c r="CG268" s="188">
        <f t="shared" si="580"/>
        <v>0</v>
      </c>
      <c r="CH268" s="176" t="str">
        <f t="array" ref="CH268">IFERROR(INDEX(FDONN,MATCH($CH$4&amp;$E268,FNOM&amp;FDATE,0),3)," ")</f>
        <v xml:space="preserve"> </v>
      </c>
      <c r="CI268" s="178" t="str">
        <f t="array" ref="CI268">IFERROR(INDEX(FDONN,MATCH($CH$4&amp;$E268,FNOM&amp;FDATE,0),4)," ")</f>
        <v xml:space="preserve"> </v>
      </c>
      <c r="CJ268" s="187">
        <f t="shared" si="617"/>
        <v>0</v>
      </c>
      <c r="CK268" s="188">
        <f t="shared" si="581"/>
        <v>0</v>
      </c>
      <c r="CL268" s="176" t="str">
        <f t="array" ref="CL268">IFERROR(INDEX(FDONN,MATCH($CL$4&amp;$E268,FNOM&amp;FDATE,0),3)," ")</f>
        <v xml:space="preserve"> </v>
      </c>
      <c r="CM268" s="178" t="str">
        <f t="array" ref="CM268">IFERROR(INDEX(FDONN,MATCH($CL$4&amp;$E268,FNOM&amp;FDATE,0),4)," ")</f>
        <v xml:space="preserve"> </v>
      </c>
      <c r="CN268" s="187">
        <f t="shared" si="618"/>
        <v>0</v>
      </c>
      <c r="CO268" s="188">
        <f t="shared" si="582"/>
        <v>0</v>
      </c>
      <c r="CP268" s="176" t="str">
        <f t="array" ref="CP268">IFERROR(INDEX(FDONN,MATCH($CP$4&amp;$E268,FNOM&amp;FDATE,0),3)," ")</f>
        <v xml:space="preserve"> </v>
      </c>
      <c r="CQ268" s="178" t="str">
        <f t="array" ref="CQ268">IFERROR(INDEX(FDONN,MATCH($CP$4&amp;$E268,FNOM&amp;FDATE,0),4)," ")</f>
        <v xml:space="preserve"> </v>
      </c>
      <c r="CR268" s="187">
        <f t="shared" si="619"/>
        <v>0</v>
      </c>
      <c r="CS268" s="188">
        <f t="shared" si="583"/>
        <v>0</v>
      </c>
      <c r="CT268" s="176" t="str">
        <f t="array" ref="CT268">IFERROR(INDEX(FDONN,MATCH($CT$4&amp;$E268,FNOM&amp;FDATE,0),3)," ")</f>
        <v xml:space="preserve"> </v>
      </c>
      <c r="CU268" s="178" t="str">
        <f t="array" ref="CU268">IFERROR(INDEX(FDONN,MATCH($CT$4&amp;$E268,FNOM&amp;FDATE,0),4)," ")</f>
        <v xml:space="preserve"> </v>
      </c>
      <c r="CV268" s="187">
        <f t="shared" si="620"/>
        <v>0</v>
      </c>
      <c r="CW268" s="188">
        <f t="shared" si="584"/>
        <v>0</v>
      </c>
      <c r="CX268" s="176" t="str">
        <f t="array" ref="CX268">IFERROR(INDEX(FDONN,MATCH($CX$4&amp;$E268,FNOM&amp;FDATE,0),3)," ")</f>
        <v xml:space="preserve"> </v>
      </c>
      <c r="CY268" s="178" t="str">
        <f t="array" ref="CY268">IFERROR(INDEX(FDONN,MATCH($CX$4&amp;$E268,FNOM&amp;FDATE,0),4)," ")</f>
        <v xml:space="preserve"> </v>
      </c>
      <c r="CZ268" s="187">
        <f t="shared" si="621"/>
        <v>0</v>
      </c>
      <c r="DA268" s="188">
        <f t="shared" si="585"/>
        <v>0</v>
      </c>
      <c r="DB268" s="176" t="str">
        <f t="array" ref="DB268">IFERROR(INDEX(FDONN,MATCH($DB$4&amp;$E268,FNOM&amp;FDATE,0),3)," ")</f>
        <v xml:space="preserve"> </v>
      </c>
      <c r="DC268" s="178" t="str">
        <f t="array" ref="DC268">IFERROR(INDEX(FDONN,MATCH($DB$4&amp;$E268,FNOM&amp;FDATE,0),4)," ")</f>
        <v xml:space="preserve"> </v>
      </c>
      <c r="DD268" s="187">
        <f t="shared" si="622"/>
        <v>0</v>
      </c>
      <c r="DE268" s="188">
        <f t="shared" si="586"/>
        <v>0</v>
      </c>
      <c r="DF268" s="176" t="str">
        <f t="array" ref="DF268">IFERROR(INDEX(FDONN,MATCH($DF$4&amp;$E268,FNOM&amp;FDATE,0),3)," ")</f>
        <v xml:space="preserve"> </v>
      </c>
      <c r="DG268" s="178" t="str">
        <f t="array" ref="DG268">IFERROR(INDEX(FDONN,MATCH($DF$4&amp;$E268,FNOM&amp;FDATE,0),4)," ")</f>
        <v xml:space="preserve"> </v>
      </c>
      <c r="DH268" s="187">
        <f t="shared" si="623"/>
        <v>0</v>
      </c>
      <c r="DI268" s="188">
        <f t="shared" si="587"/>
        <v>0</v>
      </c>
      <c r="DJ268" s="176" t="str">
        <f t="array" ref="DJ268">IFERROR(INDEX(FDONN,MATCH($DJ$4&amp;$E268,FNOM&amp;FDATE,0),3)," ")</f>
        <v xml:space="preserve"> </v>
      </c>
      <c r="DK268" s="178" t="str">
        <f t="array" ref="DK268">IFERROR(INDEX(FDONN,MATCH($DJ$4&amp;$E268,FNOM&amp;FDATE,0),4)," ")</f>
        <v xml:space="preserve"> </v>
      </c>
      <c r="DL268" s="187">
        <f t="shared" si="624"/>
        <v>0</v>
      </c>
      <c r="DM268" s="188">
        <f t="shared" si="588"/>
        <v>0</v>
      </c>
      <c r="DN268" s="194" t="str">
        <f t="array" ref="DN268">IFERROR(INDEX(FDONN,MATCH($DN$4&amp;$E268,FNOM&amp;FDATE,0),3)," ")</f>
        <v xml:space="preserve"> </v>
      </c>
      <c r="DO268" s="178" t="str">
        <f t="array" ref="DO268">IFERROR(INDEX(FDONN,MATCH($DN$4&amp;$E268,FNOM&amp;FDATE,0),4)," ")</f>
        <v xml:space="preserve"> </v>
      </c>
      <c r="DP268" s="187">
        <f t="shared" si="625"/>
        <v>0</v>
      </c>
      <c r="DQ268" s="188">
        <f t="shared" si="589"/>
        <v>0</v>
      </c>
    </row>
    <row r="269" spans="1:121" ht="16.5" thickBot="1" x14ac:dyDescent="0.3">
      <c r="A269" s="97"/>
      <c r="B269" s="95">
        <f t="shared" si="591"/>
        <v>6</v>
      </c>
      <c r="C269" s="95">
        <f t="shared" si="592"/>
        <v>38</v>
      </c>
      <c r="D269" s="95">
        <f t="shared" si="593"/>
        <v>9</v>
      </c>
      <c r="E269" s="156">
        <f t="shared" si="596"/>
        <v>43729</v>
      </c>
      <c r="F269" s="176" t="str">
        <f t="array" ref="F269">IFERROR(INDEX(Etat!A:C,MATCH('2019'!$F$4:$I$4&amp;'2019'!$E269,FNOM&amp;FDATE,0),3)," ")</f>
        <v xml:space="preserve"> </v>
      </c>
      <c r="G269" s="178" t="str">
        <f t="array" ref="G269">IFERROR(INDEX(Etat!A:D,MATCH('2019'!$F$4:$I$4&amp;'2019'!$E269,FNOM&amp;FDATE,0),4)," ")</f>
        <v xml:space="preserve"> </v>
      </c>
      <c r="H269" s="187">
        <f t="shared" si="597"/>
        <v>0</v>
      </c>
      <c r="I269" s="188">
        <f t="shared" si="590"/>
        <v>0</v>
      </c>
      <c r="J269" s="176" t="str">
        <f t="array" ref="J269">IFERROR(INDEX(FDONN,MATCH($J$4&amp;$E269,FNOM&amp;FDATE,0),3)," ")</f>
        <v xml:space="preserve"> </v>
      </c>
      <c r="K269" s="178" t="str">
        <f t="array" ref="K269">IFERROR(INDEX(FDONN,MATCH($J$4&amp;$E269,FNOM&amp;FDATE,0),4)," ")</f>
        <v xml:space="preserve"> </v>
      </c>
      <c r="L269" s="187">
        <f t="shared" si="598"/>
        <v>0</v>
      </c>
      <c r="M269" s="188">
        <f t="shared" si="562"/>
        <v>0</v>
      </c>
      <c r="N269" s="176" t="str">
        <f t="array" ref="N269">IFERROR(INDEX(FDONN,MATCH($N$4&amp;$E269,FNOM&amp;FDATE,0),3)," ")</f>
        <v xml:space="preserve"> </v>
      </c>
      <c r="O269" s="178" t="str">
        <f t="array" ref="O269">IFERROR(INDEX(FDONN,MATCH($N$4&amp;$E269,FNOM&amp;FDATE,0),4)," ")</f>
        <v xml:space="preserve"> </v>
      </c>
      <c r="P269" s="187">
        <f t="shared" si="599"/>
        <v>0</v>
      </c>
      <c r="Q269" s="188">
        <f t="shared" si="563"/>
        <v>0</v>
      </c>
      <c r="R269" s="176" t="str">
        <f t="array" ref="R269">IFERROR(INDEX(FDONN,MATCH($R$4&amp;$E269,FNOM&amp;FDATE,0),3)," ")</f>
        <v xml:space="preserve"> </v>
      </c>
      <c r="S269" s="178" t="str">
        <f t="array" ref="S269">IFERROR(INDEX(FDONN,MATCH($R$4&amp;$E269,FNOM&amp;FDATE,0),4)," ")</f>
        <v xml:space="preserve"> </v>
      </c>
      <c r="T269" s="187">
        <f t="shared" si="600"/>
        <v>0</v>
      </c>
      <c r="U269" s="188">
        <f t="shared" si="564"/>
        <v>0</v>
      </c>
      <c r="V269" s="176" t="str">
        <f t="array" ref="V269">IFERROR(INDEX(FDONN,MATCH($V$4&amp;$E269,FNOM&amp;FDATE,0),3)," ")</f>
        <v xml:space="preserve"> </v>
      </c>
      <c r="W269" s="178" t="str">
        <f t="array" ref="W269">IFERROR(INDEX(FDONN,MATCH($V$4&amp;$E269,FNOM&amp;FDATE,0),4)," ")</f>
        <v xml:space="preserve"> </v>
      </c>
      <c r="X269" s="187">
        <f t="shared" si="601"/>
        <v>0</v>
      </c>
      <c r="Y269" s="188">
        <f t="shared" si="565"/>
        <v>0</v>
      </c>
      <c r="Z269" s="176" t="str">
        <f t="array" ref="Z269">IFERROR(INDEX(FDONN,MATCH($Z$4&amp;$E269,FNOM&amp;FDATE,0),3)," ")</f>
        <v xml:space="preserve"> </v>
      </c>
      <c r="AA269" s="178" t="str">
        <f t="array" ref="AA269">IFERROR(INDEX(FDONN,MATCH($Z$4&amp;$E269,FNOM&amp;FDATE,0),4)," ")</f>
        <v xml:space="preserve"> </v>
      </c>
      <c r="AB269" s="187">
        <f t="shared" si="602"/>
        <v>0</v>
      </c>
      <c r="AC269" s="188">
        <f t="shared" si="566"/>
        <v>0</v>
      </c>
      <c r="AD269" s="176" t="str">
        <f t="shared" si="594"/>
        <v xml:space="preserve"> </v>
      </c>
      <c r="AE269" s="178" t="str">
        <f t="shared" si="595"/>
        <v xml:space="preserve"> </v>
      </c>
      <c r="AF269" s="187">
        <f t="shared" si="603"/>
        <v>0</v>
      </c>
      <c r="AG269" s="188">
        <f t="shared" si="567"/>
        <v>0</v>
      </c>
      <c r="AH269" s="176" t="str">
        <f t="array" ref="AH269">IFERROR(INDEX(FDONN,MATCH($AH$4&amp;$E269,FNOM&amp;FDATE,0),3)," ")</f>
        <v xml:space="preserve"> </v>
      </c>
      <c r="AI269" s="178" t="str">
        <f t="array" ref="AI269">IFERROR(INDEX(FDONN,MATCH($AH$4&amp;$E269,FNOM&amp;FDATE,0),4)," ")</f>
        <v xml:space="preserve"> </v>
      </c>
      <c r="AJ269" s="187">
        <f t="shared" si="604"/>
        <v>0</v>
      </c>
      <c r="AK269" s="188">
        <f t="shared" si="568"/>
        <v>0</v>
      </c>
      <c r="AL269" s="176" t="str">
        <f t="array" ref="AL269">IFERROR(INDEX(FDONN,MATCH($AL$4&amp;$E269,FNOM&amp;FDATE,0),3)," ")</f>
        <v xml:space="preserve"> </v>
      </c>
      <c r="AM269" s="178" t="str">
        <f t="array" ref="AM269">IFERROR(INDEX(FDONN,MATCH($AL$4&amp;$E269,FNOM&amp;FDATE,0),4)," ")</f>
        <v xml:space="preserve"> </v>
      </c>
      <c r="AN269" s="187">
        <f t="shared" si="605"/>
        <v>0</v>
      </c>
      <c r="AO269" s="188">
        <f t="shared" si="569"/>
        <v>0</v>
      </c>
      <c r="AP269" s="176" t="str">
        <f t="array" ref="AP269">IFERROR(INDEX(FDONN,MATCH($AP$4&amp;$E269,FNOM&amp;FDATE,0),3)," ")</f>
        <v xml:space="preserve"> </v>
      </c>
      <c r="AQ269" s="178" t="str">
        <f t="array" ref="AQ269">IFERROR(INDEX(FDONN,MATCH($AP$4&amp;$E269,FNOM&amp;FDATE,0),4)," ")</f>
        <v xml:space="preserve"> </v>
      </c>
      <c r="AR269" s="187">
        <f t="shared" si="606"/>
        <v>0</v>
      </c>
      <c r="AS269" s="188">
        <f t="shared" si="570"/>
        <v>0</v>
      </c>
      <c r="AT269" s="176" t="str">
        <f t="array" ref="AT269">IFERROR(INDEX(FDONN,MATCH($AT$4&amp;$E269,FNOM&amp;FDATE,0),3)," ")</f>
        <v xml:space="preserve"> </v>
      </c>
      <c r="AU269" s="178" t="str">
        <f t="array" ref="AU269">IFERROR(INDEX(FDONN,MATCH($AT$4&amp;$E269,FNOM&amp;FDATE,0),4)," ")</f>
        <v xml:space="preserve"> </v>
      </c>
      <c r="AV269" s="187">
        <f t="shared" si="607"/>
        <v>0</v>
      </c>
      <c r="AW269" s="188">
        <f t="shared" si="571"/>
        <v>0</v>
      </c>
      <c r="AX269" s="176" t="str">
        <f t="array" ref="AX269">IFERROR(INDEX(FDONN,MATCH($AX$4&amp;$E269,FNOM&amp;FDATE,0),3)," ")</f>
        <v xml:space="preserve"> </v>
      </c>
      <c r="AY269" s="178" t="str">
        <f t="array" ref="AY269">IFERROR(INDEX(FDONN,MATCH($AX$4&amp;$E269,FNOM&amp;FDATE,0),4)," ")</f>
        <v xml:space="preserve"> </v>
      </c>
      <c r="AZ269" s="187">
        <f t="shared" si="608"/>
        <v>0</v>
      </c>
      <c r="BA269" s="188">
        <f t="shared" si="572"/>
        <v>0</v>
      </c>
      <c r="BB269" s="176" t="str">
        <f t="array" ref="BB269">IFERROR(INDEX(FDONN,MATCH($BB$4&amp;$E269,FNOM&amp;FDATE,0),3)," ")</f>
        <v xml:space="preserve"> </v>
      </c>
      <c r="BC269" s="178" t="str">
        <f t="array" ref="BC269">IFERROR(INDEX(FDONN,MATCH($BB$4&amp;$E269,FNOM&amp;FDATE,0),4)," ")</f>
        <v xml:space="preserve"> </v>
      </c>
      <c r="BD269" s="187">
        <f t="shared" si="609"/>
        <v>0</v>
      </c>
      <c r="BE269" s="188">
        <f t="shared" si="573"/>
        <v>0</v>
      </c>
      <c r="BF269" s="176" t="str">
        <f t="array" ref="BF269">IFERROR(INDEX(FDONN,MATCH($BF$4&amp;$E269,FNOM&amp;FDATE,0),3)," ")</f>
        <v xml:space="preserve"> </v>
      </c>
      <c r="BG269" s="178" t="str">
        <f t="array" ref="BG269">IFERROR(INDEX(FDONN,MATCH($BF$4&amp;$E269,FNOM&amp;FDATE,0),4)," ")</f>
        <v xml:space="preserve"> </v>
      </c>
      <c r="BH269" s="187">
        <f t="shared" si="610"/>
        <v>0</v>
      </c>
      <c r="BI269" s="188">
        <f t="shared" si="574"/>
        <v>0</v>
      </c>
      <c r="BJ269" s="176" t="str">
        <f t="array" ref="BJ269">IFERROR(INDEX(FDONN,MATCH($BJ$4&amp;$E269,FNOM&amp;FDATE,0),3)," ")</f>
        <v xml:space="preserve"> </v>
      </c>
      <c r="BK269" s="178" t="str">
        <f t="array" ref="BK269">IFERROR(INDEX(FDONN,MATCH($BJ$4&amp;$E269,FNOM&amp;FDATE,0),4)," ")</f>
        <v xml:space="preserve"> </v>
      </c>
      <c r="BL269" s="187">
        <f t="shared" si="611"/>
        <v>0</v>
      </c>
      <c r="BM269" s="188">
        <f t="shared" si="575"/>
        <v>0</v>
      </c>
      <c r="BN269" s="176" t="str">
        <f t="array" ref="BN269">IFERROR(INDEX(FDONN,MATCH($BN$4&amp;$E269,FNOM&amp;FDATE,0),3)," ")</f>
        <v xml:space="preserve"> </v>
      </c>
      <c r="BO269" s="178" t="str">
        <f t="array" ref="BO269">IFERROR(INDEX(FDONN,MATCH($BN$4&amp;$E269,FNOM&amp;FDATE,0),4)," ")</f>
        <v xml:space="preserve"> </v>
      </c>
      <c r="BP269" s="187">
        <f t="shared" si="612"/>
        <v>0</v>
      </c>
      <c r="BQ269" s="188">
        <f t="shared" si="576"/>
        <v>0</v>
      </c>
      <c r="BR269" s="176" t="str">
        <f t="array" ref="BR269">IFERROR(INDEX(FDONN,MATCH($BR$4&amp;$E269,FNOM&amp;FDATE,0),3)," ")</f>
        <v xml:space="preserve"> </v>
      </c>
      <c r="BS269" s="178" t="str">
        <f t="array" ref="BS269">IFERROR(INDEX(FDONN,MATCH($BR$4&amp;$E269,FNOM&amp;FDATE,0),4)," ")</f>
        <v xml:space="preserve"> </v>
      </c>
      <c r="BT269" s="187">
        <f t="shared" si="613"/>
        <v>0</v>
      </c>
      <c r="BU269" s="188">
        <f t="shared" si="577"/>
        <v>0</v>
      </c>
      <c r="BV269" s="176" t="str">
        <f t="array" ref="BV269">IFERROR(INDEX(FDONN,MATCH($BV$4&amp;$E269,FNOM&amp;FDATE,0),3)," ")</f>
        <v xml:space="preserve"> </v>
      </c>
      <c r="BW269" s="178" t="str">
        <f t="array" ref="BW269">IFERROR(INDEX(FDONN,MATCH($BV$4&amp;$E269,FNOM&amp;FDATE,0),4)," ")</f>
        <v xml:space="preserve"> </v>
      </c>
      <c r="BX269" s="187">
        <f t="shared" si="614"/>
        <v>0</v>
      </c>
      <c r="BY269" s="188">
        <f t="shared" si="578"/>
        <v>0</v>
      </c>
      <c r="BZ269" s="176" t="str">
        <f t="array" ref="BZ269">IFERROR(INDEX(FDONN,MATCH($BZ$4&amp;$E269,FNOM&amp;FDATE,0),3)," ")</f>
        <v xml:space="preserve"> </v>
      </c>
      <c r="CA269" s="178" t="str">
        <f t="array" ref="CA269">IFERROR(INDEX(FDONN,MATCH($BZ$4&amp;$E269,FNOM&amp;FDATE,0),4)," ")</f>
        <v xml:space="preserve"> </v>
      </c>
      <c r="CB269" s="187">
        <f t="shared" si="615"/>
        <v>0</v>
      </c>
      <c r="CC269" s="188">
        <f t="shared" si="579"/>
        <v>0</v>
      </c>
      <c r="CD269" s="176" t="str">
        <f t="array" ref="CD269">IFERROR(INDEX(FDONN,MATCH($CD$4&amp;$E269,FNOM&amp;FDATE,0),3)," ")</f>
        <v xml:space="preserve"> </v>
      </c>
      <c r="CE269" s="178" t="str">
        <f t="array" ref="CE269">IFERROR(INDEX(FDONN,MATCH($CD$4&amp;$E269,FNOM&amp;FDATE,0),4)," ")</f>
        <v xml:space="preserve"> </v>
      </c>
      <c r="CF269" s="187">
        <f t="shared" si="616"/>
        <v>0</v>
      </c>
      <c r="CG269" s="188">
        <f t="shared" si="580"/>
        <v>0</v>
      </c>
      <c r="CH269" s="176" t="str">
        <f t="array" ref="CH269">IFERROR(INDEX(FDONN,MATCH($CH$4&amp;$E269,FNOM&amp;FDATE,0),3)," ")</f>
        <v xml:space="preserve"> </v>
      </c>
      <c r="CI269" s="178" t="str">
        <f t="array" ref="CI269">IFERROR(INDEX(FDONN,MATCH($CH$4&amp;$E269,FNOM&amp;FDATE,0),4)," ")</f>
        <v xml:space="preserve"> </v>
      </c>
      <c r="CJ269" s="187">
        <f t="shared" si="617"/>
        <v>0</v>
      </c>
      <c r="CK269" s="188">
        <f t="shared" si="581"/>
        <v>0</v>
      </c>
      <c r="CL269" s="176" t="str">
        <f t="array" ref="CL269">IFERROR(INDEX(FDONN,MATCH($CL$4&amp;$E269,FNOM&amp;FDATE,0),3)," ")</f>
        <v xml:space="preserve"> </v>
      </c>
      <c r="CM269" s="178" t="str">
        <f t="array" ref="CM269">IFERROR(INDEX(FDONN,MATCH($CL$4&amp;$E269,FNOM&amp;FDATE,0),4)," ")</f>
        <v xml:space="preserve"> </v>
      </c>
      <c r="CN269" s="187">
        <f t="shared" si="618"/>
        <v>0</v>
      </c>
      <c r="CO269" s="188">
        <f t="shared" si="582"/>
        <v>0</v>
      </c>
      <c r="CP269" s="176" t="str">
        <f t="array" ref="CP269">IFERROR(INDEX(FDONN,MATCH($CP$4&amp;$E269,FNOM&amp;FDATE,0),3)," ")</f>
        <v xml:space="preserve"> </v>
      </c>
      <c r="CQ269" s="178" t="str">
        <f t="array" ref="CQ269">IFERROR(INDEX(FDONN,MATCH($CP$4&amp;$E269,FNOM&amp;FDATE,0),4)," ")</f>
        <v xml:space="preserve"> </v>
      </c>
      <c r="CR269" s="187">
        <f t="shared" si="619"/>
        <v>0</v>
      </c>
      <c r="CS269" s="188">
        <f t="shared" si="583"/>
        <v>0</v>
      </c>
      <c r="CT269" s="176" t="str">
        <f t="array" ref="CT269">IFERROR(INDEX(FDONN,MATCH($CT$4&amp;$E269,FNOM&amp;FDATE,0),3)," ")</f>
        <v xml:space="preserve"> </v>
      </c>
      <c r="CU269" s="178" t="str">
        <f t="array" ref="CU269">IFERROR(INDEX(FDONN,MATCH($CT$4&amp;$E269,FNOM&amp;FDATE,0),4)," ")</f>
        <v xml:space="preserve"> </v>
      </c>
      <c r="CV269" s="187">
        <f t="shared" si="620"/>
        <v>0</v>
      </c>
      <c r="CW269" s="188">
        <f t="shared" si="584"/>
        <v>0</v>
      </c>
      <c r="CX269" s="176" t="str">
        <f t="array" ref="CX269">IFERROR(INDEX(FDONN,MATCH($CX$4&amp;$E269,FNOM&amp;FDATE,0),3)," ")</f>
        <v xml:space="preserve"> </v>
      </c>
      <c r="CY269" s="178" t="str">
        <f t="array" ref="CY269">IFERROR(INDEX(FDONN,MATCH($CX$4&amp;$E269,FNOM&amp;FDATE,0),4)," ")</f>
        <v xml:space="preserve"> </v>
      </c>
      <c r="CZ269" s="187">
        <f t="shared" si="621"/>
        <v>0</v>
      </c>
      <c r="DA269" s="188">
        <f t="shared" si="585"/>
        <v>0</v>
      </c>
      <c r="DB269" s="176" t="str">
        <f t="array" ref="DB269">IFERROR(INDEX(FDONN,MATCH($DB$4&amp;$E269,FNOM&amp;FDATE,0),3)," ")</f>
        <v xml:space="preserve"> </v>
      </c>
      <c r="DC269" s="178" t="str">
        <f t="array" ref="DC269">IFERROR(INDEX(FDONN,MATCH($DB$4&amp;$E269,FNOM&amp;FDATE,0),4)," ")</f>
        <v xml:space="preserve"> </v>
      </c>
      <c r="DD269" s="187">
        <f t="shared" si="622"/>
        <v>0</v>
      </c>
      <c r="DE269" s="188">
        <f t="shared" si="586"/>
        <v>0</v>
      </c>
      <c r="DF269" s="176" t="str">
        <f t="array" ref="DF269">IFERROR(INDEX(FDONN,MATCH($DF$4&amp;$E269,FNOM&amp;FDATE,0),3)," ")</f>
        <v xml:space="preserve"> </v>
      </c>
      <c r="DG269" s="178" t="str">
        <f t="array" ref="DG269">IFERROR(INDEX(FDONN,MATCH($DF$4&amp;$E269,FNOM&amp;FDATE,0),4)," ")</f>
        <v xml:space="preserve"> </v>
      </c>
      <c r="DH269" s="187">
        <f t="shared" si="623"/>
        <v>0</v>
      </c>
      <c r="DI269" s="188">
        <f t="shared" si="587"/>
        <v>0</v>
      </c>
      <c r="DJ269" s="176" t="str">
        <f t="array" ref="DJ269">IFERROR(INDEX(FDONN,MATCH($DJ$4&amp;$E269,FNOM&amp;FDATE,0),3)," ")</f>
        <v xml:space="preserve"> </v>
      </c>
      <c r="DK269" s="178" t="str">
        <f t="array" ref="DK269">IFERROR(INDEX(FDONN,MATCH($DJ$4&amp;$E269,FNOM&amp;FDATE,0),4)," ")</f>
        <v xml:space="preserve"> </v>
      </c>
      <c r="DL269" s="187">
        <f t="shared" si="624"/>
        <v>0</v>
      </c>
      <c r="DM269" s="188">
        <f t="shared" si="588"/>
        <v>0</v>
      </c>
      <c r="DN269" s="194" t="str">
        <f t="array" ref="DN269">IFERROR(INDEX(FDONN,MATCH($DN$4&amp;$E269,FNOM&amp;FDATE,0),3)," ")</f>
        <v xml:space="preserve"> </v>
      </c>
      <c r="DO269" s="178" t="str">
        <f t="array" ref="DO269">IFERROR(INDEX(FDONN,MATCH($DN$4&amp;$E269,FNOM&amp;FDATE,0),4)," ")</f>
        <v xml:space="preserve"> </v>
      </c>
      <c r="DP269" s="187">
        <f t="shared" si="625"/>
        <v>0</v>
      </c>
      <c r="DQ269" s="188">
        <f t="shared" si="589"/>
        <v>0</v>
      </c>
    </row>
    <row r="270" spans="1:121" ht="16.5" thickBot="1" x14ac:dyDescent="0.3">
      <c r="A270" s="97"/>
      <c r="B270" s="95">
        <f t="shared" si="591"/>
        <v>7</v>
      </c>
      <c r="C270" s="95">
        <f t="shared" si="592"/>
        <v>38</v>
      </c>
      <c r="D270" s="95">
        <f t="shared" si="593"/>
        <v>9</v>
      </c>
      <c r="E270" s="156">
        <f t="shared" si="596"/>
        <v>43730</v>
      </c>
      <c r="F270" s="176" t="str">
        <f t="array" ref="F270">IFERROR(INDEX(Etat!A:C,MATCH('2019'!$F$4:$I$4&amp;'2019'!$E270,FNOM&amp;FDATE,0),3)," ")</f>
        <v xml:space="preserve"> </v>
      </c>
      <c r="G270" s="178" t="str">
        <f t="array" ref="G270">IFERROR(INDEX(Etat!A:D,MATCH('2019'!$F$4:$I$4&amp;'2019'!$E270,FNOM&amp;FDATE,0),4)," ")</f>
        <v xml:space="preserve"> </v>
      </c>
      <c r="H270" s="187">
        <f t="shared" si="597"/>
        <v>0</v>
      </c>
      <c r="I270" s="188">
        <f t="shared" si="590"/>
        <v>0</v>
      </c>
      <c r="J270" s="176" t="str">
        <f t="array" ref="J270">IFERROR(INDEX(FDONN,MATCH($J$4&amp;$E270,FNOM&amp;FDATE,0),3)," ")</f>
        <v xml:space="preserve"> </v>
      </c>
      <c r="K270" s="178" t="str">
        <f t="array" ref="K270">IFERROR(INDEX(FDONN,MATCH($J$4&amp;$E270,FNOM&amp;FDATE,0),4)," ")</f>
        <v xml:space="preserve"> </v>
      </c>
      <c r="L270" s="187">
        <f t="shared" si="598"/>
        <v>0</v>
      </c>
      <c r="M270" s="188">
        <f t="shared" si="562"/>
        <v>0</v>
      </c>
      <c r="N270" s="176" t="str">
        <f t="array" ref="N270">IFERROR(INDEX(FDONN,MATCH($N$4&amp;$E270,FNOM&amp;FDATE,0),3)," ")</f>
        <v xml:space="preserve"> </v>
      </c>
      <c r="O270" s="178" t="str">
        <f t="array" ref="O270">IFERROR(INDEX(FDONN,MATCH($N$4&amp;$E270,FNOM&amp;FDATE,0),4)," ")</f>
        <v xml:space="preserve"> </v>
      </c>
      <c r="P270" s="187">
        <f t="shared" si="599"/>
        <v>0</v>
      </c>
      <c r="Q270" s="188">
        <f t="shared" si="563"/>
        <v>0</v>
      </c>
      <c r="R270" s="176" t="str">
        <f t="array" ref="R270">IFERROR(INDEX(FDONN,MATCH($R$4&amp;$E270,FNOM&amp;FDATE,0),3)," ")</f>
        <v xml:space="preserve"> </v>
      </c>
      <c r="S270" s="178" t="str">
        <f t="array" ref="S270">IFERROR(INDEX(FDONN,MATCH($R$4&amp;$E270,FNOM&amp;FDATE,0),4)," ")</f>
        <v xml:space="preserve"> </v>
      </c>
      <c r="T270" s="187">
        <f t="shared" si="600"/>
        <v>0</v>
      </c>
      <c r="U270" s="188">
        <f t="shared" si="564"/>
        <v>0</v>
      </c>
      <c r="V270" s="176" t="str">
        <f t="array" ref="V270">IFERROR(INDEX(FDONN,MATCH($V$4&amp;$E270,FNOM&amp;FDATE,0),3)," ")</f>
        <v xml:space="preserve"> </v>
      </c>
      <c r="W270" s="178" t="str">
        <f t="array" ref="W270">IFERROR(INDEX(FDONN,MATCH($V$4&amp;$E270,FNOM&amp;FDATE,0),4)," ")</f>
        <v xml:space="preserve"> </v>
      </c>
      <c r="X270" s="187">
        <f t="shared" si="601"/>
        <v>0</v>
      </c>
      <c r="Y270" s="188">
        <f t="shared" si="565"/>
        <v>0</v>
      </c>
      <c r="Z270" s="176" t="str">
        <f t="array" ref="Z270">IFERROR(INDEX(FDONN,MATCH($Z$4&amp;$E270,FNOM&amp;FDATE,0),3)," ")</f>
        <v xml:space="preserve"> </v>
      </c>
      <c r="AA270" s="178" t="str">
        <f t="array" ref="AA270">IFERROR(INDEX(FDONN,MATCH($Z$4&amp;$E270,FNOM&amp;FDATE,0),4)," ")</f>
        <v xml:space="preserve"> </v>
      </c>
      <c r="AB270" s="187">
        <f t="shared" si="602"/>
        <v>0</v>
      </c>
      <c r="AC270" s="188">
        <f t="shared" si="566"/>
        <v>0</v>
      </c>
      <c r="AD270" s="176" t="str">
        <f t="shared" si="594"/>
        <v xml:space="preserve"> </v>
      </c>
      <c r="AE270" s="178" t="str">
        <f t="shared" si="595"/>
        <v xml:space="preserve"> </v>
      </c>
      <c r="AF270" s="187">
        <f t="shared" si="603"/>
        <v>0</v>
      </c>
      <c r="AG270" s="188">
        <f t="shared" si="567"/>
        <v>0</v>
      </c>
      <c r="AH270" s="176" t="str">
        <f t="array" ref="AH270">IFERROR(INDEX(FDONN,MATCH($AH$4&amp;$E270,FNOM&amp;FDATE,0),3)," ")</f>
        <v xml:space="preserve"> </v>
      </c>
      <c r="AI270" s="178" t="str">
        <f t="array" ref="AI270">IFERROR(INDEX(FDONN,MATCH($AH$4&amp;$E270,FNOM&amp;FDATE,0),4)," ")</f>
        <v xml:space="preserve"> </v>
      </c>
      <c r="AJ270" s="187">
        <f t="shared" si="604"/>
        <v>0</v>
      </c>
      <c r="AK270" s="188">
        <f t="shared" si="568"/>
        <v>0</v>
      </c>
      <c r="AL270" s="176" t="str">
        <f t="array" ref="AL270">IFERROR(INDEX(FDONN,MATCH($AL$4&amp;$E270,FNOM&amp;FDATE,0),3)," ")</f>
        <v xml:space="preserve"> </v>
      </c>
      <c r="AM270" s="178" t="str">
        <f t="array" ref="AM270">IFERROR(INDEX(FDONN,MATCH($AL$4&amp;$E270,FNOM&amp;FDATE,0),4)," ")</f>
        <v xml:space="preserve"> </v>
      </c>
      <c r="AN270" s="187">
        <f t="shared" si="605"/>
        <v>0</v>
      </c>
      <c r="AO270" s="188">
        <f t="shared" si="569"/>
        <v>0</v>
      </c>
      <c r="AP270" s="176" t="str">
        <f t="array" ref="AP270">IFERROR(INDEX(FDONN,MATCH($AP$4&amp;$E270,FNOM&amp;FDATE,0),3)," ")</f>
        <v xml:space="preserve"> </v>
      </c>
      <c r="AQ270" s="178" t="str">
        <f t="array" ref="AQ270">IFERROR(INDEX(FDONN,MATCH($AP$4&amp;$E270,FNOM&amp;FDATE,0),4)," ")</f>
        <v xml:space="preserve"> </v>
      </c>
      <c r="AR270" s="187">
        <f t="shared" si="606"/>
        <v>0</v>
      </c>
      <c r="AS270" s="188">
        <f t="shared" si="570"/>
        <v>0</v>
      </c>
      <c r="AT270" s="176" t="str">
        <f t="array" ref="AT270">IFERROR(INDEX(FDONN,MATCH($AT$4&amp;$E270,FNOM&amp;FDATE,0),3)," ")</f>
        <v xml:space="preserve"> </v>
      </c>
      <c r="AU270" s="178" t="str">
        <f t="array" ref="AU270">IFERROR(INDEX(FDONN,MATCH($AT$4&amp;$E270,FNOM&amp;FDATE,0),4)," ")</f>
        <v xml:space="preserve"> </v>
      </c>
      <c r="AV270" s="187">
        <f t="shared" si="607"/>
        <v>0</v>
      </c>
      <c r="AW270" s="188">
        <f t="shared" si="571"/>
        <v>0</v>
      </c>
      <c r="AX270" s="176" t="str">
        <f t="array" ref="AX270">IFERROR(INDEX(FDONN,MATCH($AX$4&amp;$E270,FNOM&amp;FDATE,0),3)," ")</f>
        <v xml:space="preserve"> </v>
      </c>
      <c r="AY270" s="178" t="str">
        <f t="array" ref="AY270">IFERROR(INDEX(FDONN,MATCH($AX$4&amp;$E270,FNOM&amp;FDATE,0),4)," ")</f>
        <v xml:space="preserve"> </v>
      </c>
      <c r="AZ270" s="187">
        <f t="shared" si="608"/>
        <v>0</v>
      </c>
      <c r="BA270" s="188">
        <f t="shared" si="572"/>
        <v>0</v>
      </c>
      <c r="BB270" s="176" t="str">
        <f t="array" ref="BB270">IFERROR(INDEX(FDONN,MATCH($BB$4&amp;$E270,FNOM&amp;FDATE,0),3)," ")</f>
        <v xml:space="preserve"> </v>
      </c>
      <c r="BC270" s="178" t="str">
        <f t="array" ref="BC270">IFERROR(INDEX(FDONN,MATCH($BB$4&amp;$E270,FNOM&amp;FDATE,0),4)," ")</f>
        <v xml:space="preserve"> </v>
      </c>
      <c r="BD270" s="187">
        <f t="shared" si="609"/>
        <v>0</v>
      </c>
      <c r="BE270" s="188">
        <f t="shared" si="573"/>
        <v>0</v>
      </c>
      <c r="BF270" s="176" t="str">
        <f t="array" ref="BF270">IFERROR(INDEX(FDONN,MATCH($BF$4&amp;$E270,FNOM&amp;FDATE,0),3)," ")</f>
        <v xml:space="preserve"> </v>
      </c>
      <c r="BG270" s="178" t="str">
        <f t="array" ref="BG270">IFERROR(INDEX(FDONN,MATCH($BF$4&amp;$E270,FNOM&amp;FDATE,0),4)," ")</f>
        <v xml:space="preserve"> </v>
      </c>
      <c r="BH270" s="187">
        <f t="shared" si="610"/>
        <v>0</v>
      </c>
      <c r="BI270" s="188">
        <f t="shared" si="574"/>
        <v>0</v>
      </c>
      <c r="BJ270" s="176" t="str">
        <f t="array" ref="BJ270">IFERROR(INDEX(FDONN,MATCH($BJ$4&amp;$E270,FNOM&amp;FDATE,0),3)," ")</f>
        <v xml:space="preserve"> </v>
      </c>
      <c r="BK270" s="178" t="str">
        <f t="array" ref="BK270">IFERROR(INDEX(FDONN,MATCH($BJ$4&amp;$E270,FNOM&amp;FDATE,0),4)," ")</f>
        <v xml:space="preserve"> </v>
      </c>
      <c r="BL270" s="187">
        <f t="shared" si="611"/>
        <v>0</v>
      </c>
      <c r="BM270" s="188">
        <f t="shared" si="575"/>
        <v>0</v>
      </c>
      <c r="BN270" s="176" t="str">
        <f t="array" ref="BN270">IFERROR(INDEX(FDONN,MATCH($BN$4&amp;$E270,FNOM&amp;FDATE,0),3)," ")</f>
        <v xml:space="preserve"> </v>
      </c>
      <c r="BO270" s="178" t="str">
        <f t="array" ref="BO270">IFERROR(INDEX(FDONN,MATCH($BN$4&amp;$E270,FNOM&amp;FDATE,0),4)," ")</f>
        <v xml:space="preserve"> </v>
      </c>
      <c r="BP270" s="187">
        <f t="shared" si="612"/>
        <v>0</v>
      </c>
      <c r="BQ270" s="188">
        <f t="shared" si="576"/>
        <v>0</v>
      </c>
      <c r="BR270" s="176" t="str">
        <f t="array" ref="BR270">IFERROR(INDEX(FDONN,MATCH($BR$4&amp;$E270,FNOM&amp;FDATE,0),3)," ")</f>
        <v xml:space="preserve"> </v>
      </c>
      <c r="BS270" s="178" t="str">
        <f t="array" ref="BS270">IFERROR(INDEX(FDONN,MATCH($BR$4&amp;$E270,FNOM&amp;FDATE,0),4)," ")</f>
        <v xml:space="preserve"> </v>
      </c>
      <c r="BT270" s="187">
        <f t="shared" si="613"/>
        <v>0</v>
      </c>
      <c r="BU270" s="188">
        <f t="shared" si="577"/>
        <v>0</v>
      </c>
      <c r="BV270" s="176" t="str">
        <f t="array" ref="BV270">IFERROR(INDEX(FDONN,MATCH($BV$4&amp;$E270,FNOM&amp;FDATE,0),3)," ")</f>
        <v xml:space="preserve"> </v>
      </c>
      <c r="BW270" s="178" t="str">
        <f t="array" ref="BW270">IFERROR(INDEX(FDONN,MATCH($BV$4&amp;$E270,FNOM&amp;FDATE,0),4)," ")</f>
        <v xml:space="preserve"> </v>
      </c>
      <c r="BX270" s="187">
        <f t="shared" si="614"/>
        <v>0</v>
      </c>
      <c r="BY270" s="188">
        <f t="shared" si="578"/>
        <v>0</v>
      </c>
      <c r="BZ270" s="176" t="str">
        <f t="array" ref="BZ270">IFERROR(INDEX(FDONN,MATCH($BZ$4&amp;$E270,FNOM&amp;FDATE,0),3)," ")</f>
        <v xml:space="preserve"> </v>
      </c>
      <c r="CA270" s="178" t="str">
        <f t="array" ref="CA270">IFERROR(INDEX(FDONN,MATCH($BZ$4&amp;$E270,FNOM&amp;FDATE,0),4)," ")</f>
        <v xml:space="preserve"> </v>
      </c>
      <c r="CB270" s="187">
        <f t="shared" si="615"/>
        <v>0</v>
      </c>
      <c r="CC270" s="188">
        <f t="shared" si="579"/>
        <v>0</v>
      </c>
      <c r="CD270" s="176" t="str">
        <f t="array" ref="CD270">IFERROR(INDEX(FDONN,MATCH($CD$4&amp;$E270,FNOM&amp;FDATE,0),3)," ")</f>
        <v xml:space="preserve"> </v>
      </c>
      <c r="CE270" s="178" t="str">
        <f t="array" ref="CE270">IFERROR(INDEX(FDONN,MATCH($CD$4&amp;$E270,FNOM&amp;FDATE,0),4)," ")</f>
        <v xml:space="preserve"> </v>
      </c>
      <c r="CF270" s="187">
        <f t="shared" si="616"/>
        <v>0</v>
      </c>
      <c r="CG270" s="188">
        <f t="shared" si="580"/>
        <v>0</v>
      </c>
      <c r="CH270" s="176" t="str">
        <f t="array" ref="CH270">IFERROR(INDEX(FDONN,MATCH($CH$4&amp;$E270,FNOM&amp;FDATE,0),3)," ")</f>
        <v xml:space="preserve"> </v>
      </c>
      <c r="CI270" s="178" t="str">
        <f t="array" ref="CI270">IFERROR(INDEX(FDONN,MATCH($CH$4&amp;$E270,FNOM&amp;FDATE,0),4)," ")</f>
        <v xml:space="preserve"> </v>
      </c>
      <c r="CJ270" s="187">
        <f t="shared" si="617"/>
        <v>0</v>
      </c>
      <c r="CK270" s="188">
        <f t="shared" si="581"/>
        <v>0</v>
      </c>
      <c r="CL270" s="176" t="str">
        <f t="array" ref="CL270">IFERROR(INDEX(FDONN,MATCH($CL$4&amp;$E270,FNOM&amp;FDATE,0),3)," ")</f>
        <v xml:space="preserve"> </v>
      </c>
      <c r="CM270" s="178" t="str">
        <f t="array" ref="CM270">IFERROR(INDEX(FDONN,MATCH($CL$4&amp;$E270,FNOM&amp;FDATE,0),4)," ")</f>
        <v xml:space="preserve"> </v>
      </c>
      <c r="CN270" s="187">
        <f t="shared" si="618"/>
        <v>0</v>
      </c>
      <c r="CO270" s="188">
        <f t="shared" si="582"/>
        <v>0</v>
      </c>
      <c r="CP270" s="176" t="str">
        <f t="array" ref="CP270">IFERROR(INDEX(FDONN,MATCH($CP$4&amp;$E270,FNOM&amp;FDATE,0),3)," ")</f>
        <v xml:space="preserve"> </v>
      </c>
      <c r="CQ270" s="178" t="str">
        <f t="array" ref="CQ270">IFERROR(INDEX(FDONN,MATCH($CP$4&amp;$E270,FNOM&amp;FDATE,0),4)," ")</f>
        <v xml:space="preserve"> </v>
      </c>
      <c r="CR270" s="187">
        <f t="shared" si="619"/>
        <v>0</v>
      </c>
      <c r="CS270" s="188">
        <f t="shared" si="583"/>
        <v>0</v>
      </c>
      <c r="CT270" s="176" t="str">
        <f t="array" ref="CT270">IFERROR(INDEX(FDONN,MATCH($CT$4&amp;$E270,FNOM&amp;FDATE,0),3)," ")</f>
        <v xml:space="preserve"> </v>
      </c>
      <c r="CU270" s="178" t="str">
        <f t="array" ref="CU270">IFERROR(INDEX(FDONN,MATCH($CT$4&amp;$E270,FNOM&amp;FDATE,0),4)," ")</f>
        <v xml:space="preserve"> </v>
      </c>
      <c r="CV270" s="187">
        <f t="shared" si="620"/>
        <v>0</v>
      </c>
      <c r="CW270" s="188">
        <f t="shared" si="584"/>
        <v>0</v>
      </c>
      <c r="CX270" s="176" t="str">
        <f t="array" ref="CX270">IFERROR(INDEX(FDONN,MATCH($CX$4&amp;$E270,FNOM&amp;FDATE,0),3)," ")</f>
        <v xml:space="preserve"> </v>
      </c>
      <c r="CY270" s="178" t="str">
        <f t="array" ref="CY270">IFERROR(INDEX(FDONN,MATCH($CX$4&amp;$E270,FNOM&amp;FDATE,0),4)," ")</f>
        <v xml:space="preserve"> </v>
      </c>
      <c r="CZ270" s="187">
        <f t="shared" si="621"/>
        <v>0</v>
      </c>
      <c r="DA270" s="188">
        <f t="shared" si="585"/>
        <v>0</v>
      </c>
      <c r="DB270" s="176" t="str">
        <f t="array" ref="DB270">IFERROR(INDEX(FDONN,MATCH($DB$4&amp;$E270,FNOM&amp;FDATE,0),3)," ")</f>
        <v xml:space="preserve"> </v>
      </c>
      <c r="DC270" s="178" t="str">
        <f t="array" ref="DC270">IFERROR(INDEX(FDONN,MATCH($DB$4&amp;$E270,FNOM&amp;FDATE,0),4)," ")</f>
        <v xml:space="preserve"> </v>
      </c>
      <c r="DD270" s="187">
        <f t="shared" si="622"/>
        <v>0</v>
      </c>
      <c r="DE270" s="188">
        <f t="shared" si="586"/>
        <v>0</v>
      </c>
      <c r="DF270" s="176" t="str">
        <f t="array" ref="DF270">IFERROR(INDEX(FDONN,MATCH($DF$4&amp;$E270,FNOM&amp;FDATE,0),3)," ")</f>
        <v xml:space="preserve"> </v>
      </c>
      <c r="DG270" s="178" t="str">
        <f t="array" ref="DG270">IFERROR(INDEX(FDONN,MATCH($DF$4&amp;$E270,FNOM&amp;FDATE,0),4)," ")</f>
        <v xml:space="preserve"> </v>
      </c>
      <c r="DH270" s="187">
        <f t="shared" si="623"/>
        <v>0</v>
      </c>
      <c r="DI270" s="188">
        <f t="shared" si="587"/>
        <v>0</v>
      </c>
      <c r="DJ270" s="176" t="str">
        <f t="array" ref="DJ270">IFERROR(INDEX(FDONN,MATCH($DJ$4&amp;$E270,FNOM&amp;FDATE,0),3)," ")</f>
        <v xml:space="preserve"> </v>
      </c>
      <c r="DK270" s="178" t="str">
        <f t="array" ref="DK270">IFERROR(INDEX(FDONN,MATCH($DJ$4&amp;$E270,FNOM&amp;FDATE,0),4)," ")</f>
        <v xml:space="preserve"> </v>
      </c>
      <c r="DL270" s="187">
        <f t="shared" si="624"/>
        <v>0</v>
      </c>
      <c r="DM270" s="188">
        <f t="shared" si="588"/>
        <v>0</v>
      </c>
      <c r="DN270" s="194" t="str">
        <f t="array" ref="DN270">IFERROR(INDEX(FDONN,MATCH($DN$4&amp;$E270,FNOM&amp;FDATE,0),3)," ")</f>
        <v xml:space="preserve"> </v>
      </c>
      <c r="DO270" s="178" t="str">
        <f t="array" ref="DO270">IFERROR(INDEX(FDONN,MATCH($DN$4&amp;$E270,FNOM&amp;FDATE,0),4)," ")</f>
        <v xml:space="preserve"> </v>
      </c>
      <c r="DP270" s="187">
        <f t="shared" si="625"/>
        <v>0</v>
      </c>
      <c r="DQ270" s="188">
        <f t="shared" si="589"/>
        <v>0</v>
      </c>
    </row>
    <row r="271" spans="1:121" ht="16.5" thickBot="1" x14ac:dyDescent="0.3">
      <c r="A271" s="97"/>
      <c r="B271" s="95">
        <f t="shared" si="591"/>
        <v>1</v>
      </c>
      <c r="C271" s="95">
        <f t="shared" si="592"/>
        <v>39</v>
      </c>
      <c r="D271" s="95">
        <f t="shared" si="593"/>
        <v>9</v>
      </c>
      <c r="E271" s="156">
        <f t="shared" si="596"/>
        <v>43731</v>
      </c>
      <c r="F271" s="176" t="str">
        <f t="array" ref="F271">IFERROR(INDEX(Etat!A:C,MATCH('2019'!$F$4:$I$4&amp;'2019'!$E271,FNOM&amp;FDATE,0),3)," ")</f>
        <v xml:space="preserve"> </v>
      </c>
      <c r="G271" s="178" t="str">
        <f t="array" ref="G271">IFERROR(INDEX(Etat!A:D,MATCH('2019'!$F$4:$I$4&amp;'2019'!$E271,FNOM&amp;FDATE,0),4)," ")</f>
        <v xml:space="preserve"> </v>
      </c>
      <c r="H271" s="187">
        <f t="shared" si="597"/>
        <v>0</v>
      </c>
      <c r="I271" s="188">
        <f>H271</f>
        <v>0</v>
      </c>
      <c r="J271" s="176" t="str">
        <f t="array" ref="J271">IFERROR(INDEX(FDONN,MATCH($J$4&amp;$E271,FNOM&amp;FDATE,0),3)," ")</f>
        <v xml:space="preserve"> </v>
      </c>
      <c r="K271" s="178" t="str">
        <f t="array" ref="K271">IFERROR(INDEX(FDONN,MATCH($J$4&amp;$E271,FNOM&amp;FDATE,0),4)," ")</f>
        <v xml:space="preserve"> </v>
      </c>
      <c r="L271" s="187">
        <f t="shared" si="598"/>
        <v>0</v>
      </c>
      <c r="M271" s="188">
        <f>L271</f>
        <v>0</v>
      </c>
      <c r="N271" s="176" t="str">
        <f t="array" ref="N271">IFERROR(INDEX(FDONN,MATCH($N$4&amp;$E271,FNOM&amp;FDATE,0),3)," ")</f>
        <v xml:space="preserve"> </v>
      </c>
      <c r="O271" s="178" t="str">
        <f t="array" ref="O271">IFERROR(INDEX(FDONN,MATCH($N$4&amp;$E271,FNOM&amp;FDATE,0),4)," ")</f>
        <v xml:space="preserve"> </v>
      </c>
      <c r="P271" s="187">
        <f t="shared" si="599"/>
        <v>0</v>
      </c>
      <c r="Q271" s="188">
        <f>P271</f>
        <v>0</v>
      </c>
      <c r="R271" s="176" t="str">
        <f t="array" ref="R271">IFERROR(INDEX(FDONN,MATCH($R$4&amp;$E271,FNOM&amp;FDATE,0),3)," ")</f>
        <v xml:space="preserve"> </v>
      </c>
      <c r="S271" s="178" t="str">
        <f t="array" ref="S271">IFERROR(INDEX(FDONN,MATCH($R$4&amp;$E271,FNOM&amp;FDATE,0),4)," ")</f>
        <v xml:space="preserve"> </v>
      </c>
      <c r="T271" s="187">
        <f t="shared" si="600"/>
        <v>0</v>
      </c>
      <c r="U271" s="188">
        <f>T271</f>
        <v>0</v>
      </c>
      <c r="V271" s="176" t="str">
        <f t="array" ref="V271">IFERROR(INDEX(FDONN,MATCH($V$4&amp;$E271,FNOM&amp;FDATE,0),3)," ")</f>
        <v xml:space="preserve"> </v>
      </c>
      <c r="W271" s="178" t="str">
        <f t="array" ref="W271">IFERROR(INDEX(FDONN,MATCH($V$4&amp;$E271,FNOM&amp;FDATE,0),4)," ")</f>
        <v xml:space="preserve"> </v>
      </c>
      <c r="X271" s="187">
        <f t="shared" si="601"/>
        <v>0</v>
      </c>
      <c r="Y271" s="188">
        <f>X271</f>
        <v>0</v>
      </c>
      <c r="Z271" s="176" t="str">
        <f t="array" ref="Z271">IFERROR(INDEX(FDONN,MATCH($Z$4&amp;$E271,FNOM&amp;FDATE,0),3)," ")</f>
        <v xml:space="preserve"> </v>
      </c>
      <c r="AA271" s="178" t="str">
        <f t="array" ref="AA271">IFERROR(INDEX(FDONN,MATCH($Z$4&amp;$E271,FNOM&amp;FDATE,0),4)," ")</f>
        <v xml:space="preserve"> </v>
      </c>
      <c r="AB271" s="187">
        <f t="shared" si="602"/>
        <v>0</v>
      </c>
      <c r="AC271" s="188">
        <f>AB271</f>
        <v>0</v>
      </c>
      <c r="AD271" s="176" t="str">
        <f t="shared" si="594"/>
        <v xml:space="preserve"> </v>
      </c>
      <c r="AE271" s="178" t="str">
        <f t="shared" si="595"/>
        <v xml:space="preserve"> </v>
      </c>
      <c r="AF271" s="187">
        <f t="shared" si="603"/>
        <v>0</v>
      </c>
      <c r="AG271" s="188">
        <f>AF271</f>
        <v>0</v>
      </c>
      <c r="AH271" s="176" t="str">
        <f t="array" ref="AH271">IFERROR(INDEX(FDONN,MATCH($AH$4&amp;$E271,FNOM&amp;FDATE,0),3)," ")</f>
        <v xml:space="preserve"> </v>
      </c>
      <c r="AI271" s="178" t="str">
        <f t="array" ref="AI271">IFERROR(INDEX(FDONN,MATCH($AH$4&amp;$E271,FNOM&amp;FDATE,0),4)," ")</f>
        <v xml:space="preserve"> </v>
      </c>
      <c r="AJ271" s="187">
        <f t="shared" si="604"/>
        <v>0</v>
      </c>
      <c r="AK271" s="188">
        <f>AJ271</f>
        <v>0</v>
      </c>
      <c r="AL271" s="176" t="str">
        <f t="array" ref="AL271">IFERROR(INDEX(FDONN,MATCH($AL$4&amp;$E271,FNOM&amp;FDATE,0),3)," ")</f>
        <v xml:space="preserve"> </v>
      </c>
      <c r="AM271" s="178" t="str">
        <f t="array" ref="AM271">IFERROR(INDEX(FDONN,MATCH($AL$4&amp;$E271,FNOM&amp;FDATE,0),4)," ")</f>
        <v xml:space="preserve"> </v>
      </c>
      <c r="AN271" s="187">
        <f t="shared" si="605"/>
        <v>0</v>
      </c>
      <c r="AO271" s="188">
        <f>AN271</f>
        <v>0</v>
      </c>
      <c r="AP271" s="176" t="str">
        <f t="array" ref="AP271">IFERROR(INDEX(FDONN,MATCH($AP$4&amp;$E271,FNOM&amp;FDATE,0),3)," ")</f>
        <v xml:space="preserve"> </v>
      </c>
      <c r="AQ271" s="178" t="str">
        <f t="array" ref="AQ271">IFERROR(INDEX(FDONN,MATCH($AP$4&amp;$E271,FNOM&amp;FDATE,0),4)," ")</f>
        <v xml:space="preserve"> </v>
      </c>
      <c r="AR271" s="187">
        <f t="shared" si="606"/>
        <v>0</v>
      </c>
      <c r="AS271" s="188">
        <f>AR271</f>
        <v>0</v>
      </c>
      <c r="AT271" s="176" t="str">
        <f t="array" ref="AT271">IFERROR(INDEX(FDONN,MATCH($AT$4&amp;$E271,FNOM&amp;FDATE,0),3)," ")</f>
        <v xml:space="preserve"> </v>
      </c>
      <c r="AU271" s="178" t="str">
        <f t="array" ref="AU271">IFERROR(INDEX(FDONN,MATCH($AT$4&amp;$E271,FNOM&amp;FDATE,0),4)," ")</f>
        <v xml:space="preserve"> </v>
      </c>
      <c r="AV271" s="187">
        <f t="shared" si="607"/>
        <v>0</v>
      </c>
      <c r="AW271" s="188">
        <f>AV271</f>
        <v>0</v>
      </c>
      <c r="AX271" s="176" t="str">
        <f t="array" ref="AX271">IFERROR(INDEX(FDONN,MATCH($AX$4&amp;$E271,FNOM&amp;FDATE,0),3)," ")</f>
        <v xml:space="preserve"> </v>
      </c>
      <c r="AY271" s="178" t="str">
        <f t="array" ref="AY271">IFERROR(INDEX(FDONN,MATCH($AX$4&amp;$E271,FNOM&amp;FDATE,0),4)," ")</f>
        <v xml:space="preserve"> </v>
      </c>
      <c r="AZ271" s="187">
        <f t="shared" si="608"/>
        <v>0</v>
      </c>
      <c r="BA271" s="188">
        <f>AZ271</f>
        <v>0</v>
      </c>
      <c r="BB271" s="176" t="str">
        <f t="array" ref="BB271">IFERROR(INDEX(FDONN,MATCH($BB$4&amp;$E271,FNOM&amp;FDATE,0),3)," ")</f>
        <v xml:space="preserve"> </v>
      </c>
      <c r="BC271" s="178" t="str">
        <f t="array" ref="BC271">IFERROR(INDEX(FDONN,MATCH($BB$4&amp;$E271,FNOM&amp;FDATE,0),4)," ")</f>
        <v xml:space="preserve"> </v>
      </c>
      <c r="BD271" s="187">
        <f t="shared" si="609"/>
        <v>0</v>
      </c>
      <c r="BE271" s="188">
        <f>BD271</f>
        <v>0</v>
      </c>
      <c r="BF271" s="176" t="str">
        <f t="array" ref="BF271">IFERROR(INDEX(FDONN,MATCH($BF$4&amp;$E271,FNOM&amp;FDATE,0),3)," ")</f>
        <v xml:space="preserve"> </v>
      </c>
      <c r="BG271" s="178" t="str">
        <f t="array" ref="BG271">IFERROR(INDEX(FDONN,MATCH($BF$4&amp;$E271,FNOM&amp;FDATE,0),4)," ")</f>
        <v xml:space="preserve"> </v>
      </c>
      <c r="BH271" s="187">
        <f t="shared" si="610"/>
        <v>0</v>
      </c>
      <c r="BI271" s="188">
        <f>BH271</f>
        <v>0</v>
      </c>
      <c r="BJ271" s="176" t="str">
        <f t="array" ref="BJ271">IFERROR(INDEX(FDONN,MATCH($BJ$4&amp;$E271,FNOM&amp;FDATE,0),3)," ")</f>
        <v xml:space="preserve"> </v>
      </c>
      <c r="BK271" s="178" t="str">
        <f t="array" ref="BK271">IFERROR(INDEX(FDONN,MATCH($BJ$4&amp;$E271,FNOM&amp;FDATE,0),4)," ")</f>
        <v xml:space="preserve"> </v>
      </c>
      <c r="BL271" s="187">
        <f t="shared" si="611"/>
        <v>0</v>
      </c>
      <c r="BM271" s="188">
        <f>BL271</f>
        <v>0</v>
      </c>
      <c r="BN271" s="176" t="str">
        <f t="array" ref="BN271">IFERROR(INDEX(FDONN,MATCH($BN$4&amp;$E271,FNOM&amp;FDATE,0),3)," ")</f>
        <v xml:space="preserve"> </v>
      </c>
      <c r="BO271" s="178" t="str">
        <f t="array" ref="BO271">IFERROR(INDEX(FDONN,MATCH($BN$4&amp;$E271,FNOM&amp;FDATE,0),4)," ")</f>
        <v xml:space="preserve"> </v>
      </c>
      <c r="BP271" s="187">
        <f t="shared" si="612"/>
        <v>0</v>
      </c>
      <c r="BQ271" s="188">
        <f>BP271</f>
        <v>0</v>
      </c>
      <c r="BR271" s="176" t="str">
        <f t="array" ref="BR271">IFERROR(INDEX(FDONN,MATCH($BR$4&amp;$E271,FNOM&amp;FDATE,0),3)," ")</f>
        <v xml:space="preserve"> </v>
      </c>
      <c r="BS271" s="178" t="str">
        <f t="array" ref="BS271">IFERROR(INDEX(FDONN,MATCH($BR$4&amp;$E271,FNOM&amp;FDATE,0),4)," ")</f>
        <v xml:space="preserve"> </v>
      </c>
      <c r="BT271" s="187">
        <f t="shared" si="613"/>
        <v>0</v>
      </c>
      <c r="BU271" s="188">
        <f>BT271</f>
        <v>0</v>
      </c>
      <c r="BV271" s="176" t="str">
        <f t="array" ref="BV271">IFERROR(INDEX(FDONN,MATCH($BV$4&amp;$E271,FNOM&amp;FDATE,0),3)," ")</f>
        <v xml:space="preserve"> </v>
      </c>
      <c r="BW271" s="178" t="str">
        <f t="array" ref="BW271">IFERROR(INDEX(FDONN,MATCH($BV$4&amp;$E271,FNOM&amp;FDATE,0),4)," ")</f>
        <v xml:space="preserve"> </v>
      </c>
      <c r="BX271" s="187">
        <f t="shared" si="614"/>
        <v>0</v>
      </c>
      <c r="BY271" s="188">
        <f>BX271</f>
        <v>0</v>
      </c>
      <c r="BZ271" s="176" t="str">
        <f t="array" ref="BZ271">IFERROR(INDEX(FDONN,MATCH($BZ$4&amp;$E271,FNOM&amp;FDATE,0),3)," ")</f>
        <v xml:space="preserve"> </v>
      </c>
      <c r="CA271" s="178" t="str">
        <f t="array" ref="CA271">IFERROR(INDEX(FDONN,MATCH($BZ$4&amp;$E271,FNOM&amp;FDATE,0),4)," ")</f>
        <v xml:space="preserve"> </v>
      </c>
      <c r="CB271" s="187">
        <f t="shared" si="615"/>
        <v>0</v>
      </c>
      <c r="CC271" s="188">
        <f>CB271</f>
        <v>0</v>
      </c>
      <c r="CD271" s="176" t="str">
        <f t="array" ref="CD271">IFERROR(INDEX(FDONN,MATCH($CD$4&amp;$E271,FNOM&amp;FDATE,0),3)," ")</f>
        <v xml:space="preserve"> </v>
      </c>
      <c r="CE271" s="178" t="str">
        <f t="array" ref="CE271">IFERROR(INDEX(FDONN,MATCH($CD$4&amp;$E271,FNOM&amp;FDATE,0),4)," ")</f>
        <v xml:space="preserve"> </v>
      </c>
      <c r="CF271" s="187">
        <f t="shared" si="616"/>
        <v>0</v>
      </c>
      <c r="CG271" s="188">
        <f>CF271</f>
        <v>0</v>
      </c>
      <c r="CH271" s="176" t="str">
        <f t="array" ref="CH271">IFERROR(INDEX(FDONN,MATCH($CH$4&amp;$E271,FNOM&amp;FDATE,0),3)," ")</f>
        <v xml:space="preserve"> </v>
      </c>
      <c r="CI271" s="178" t="str">
        <f t="array" ref="CI271">IFERROR(INDEX(FDONN,MATCH($CH$4&amp;$E271,FNOM&amp;FDATE,0),4)," ")</f>
        <v xml:space="preserve"> </v>
      </c>
      <c r="CJ271" s="187">
        <f t="shared" si="617"/>
        <v>0</v>
      </c>
      <c r="CK271" s="188">
        <f>CJ271</f>
        <v>0</v>
      </c>
      <c r="CL271" s="176" t="str">
        <f t="array" ref="CL271">IFERROR(INDEX(FDONN,MATCH($CL$4&amp;$E271,FNOM&amp;FDATE,0),3)," ")</f>
        <v xml:space="preserve"> </v>
      </c>
      <c r="CM271" s="178" t="str">
        <f t="array" ref="CM271">IFERROR(INDEX(FDONN,MATCH($CL$4&amp;$E271,FNOM&amp;FDATE,0),4)," ")</f>
        <v xml:space="preserve"> </v>
      </c>
      <c r="CN271" s="187">
        <f t="shared" si="618"/>
        <v>0</v>
      </c>
      <c r="CO271" s="188">
        <f>CN271</f>
        <v>0</v>
      </c>
      <c r="CP271" s="176" t="str">
        <f t="array" ref="CP271">IFERROR(INDEX(FDONN,MATCH($CP$4&amp;$E271,FNOM&amp;FDATE,0),3)," ")</f>
        <v xml:space="preserve"> </v>
      </c>
      <c r="CQ271" s="178" t="str">
        <f t="array" ref="CQ271">IFERROR(INDEX(FDONN,MATCH($CP$4&amp;$E271,FNOM&amp;FDATE,0),4)," ")</f>
        <v xml:space="preserve"> </v>
      </c>
      <c r="CR271" s="187">
        <f t="shared" si="619"/>
        <v>0</v>
      </c>
      <c r="CS271" s="188">
        <f>CR271</f>
        <v>0</v>
      </c>
      <c r="CT271" s="176" t="str">
        <f t="array" ref="CT271">IFERROR(INDEX(FDONN,MATCH($CT$4&amp;$E271,FNOM&amp;FDATE,0),3)," ")</f>
        <v xml:space="preserve"> </v>
      </c>
      <c r="CU271" s="178" t="str">
        <f t="array" ref="CU271">IFERROR(INDEX(FDONN,MATCH($CT$4&amp;$E271,FNOM&amp;FDATE,0),4)," ")</f>
        <v xml:space="preserve"> </v>
      </c>
      <c r="CV271" s="187">
        <f t="shared" si="620"/>
        <v>0</v>
      </c>
      <c r="CW271" s="188">
        <f>CV271</f>
        <v>0</v>
      </c>
      <c r="CX271" s="176" t="str">
        <f t="array" ref="CX271">IFERROR(INDEX(FDONN,MATCH($CX$4&amp;$E271,FNOM&amp;FDATE,0),3)," ")</f>
        <v xml:space="preserve"> </v>
      </c>
      <c r="CY271" s="178" t="str">
        <f t="array" ref="CY271">IFERROR(INDEX(FDONN,MATCH($CX$4&amp;$E271,FNOM&amp;FDATE,0),4)," ")</f>
        <v xml:space="preserve"> </v>
      </c>
      <c r="CZ271" s="187">
        <f t="shared" si="621"/>
        <v>0</v>
      </c>
      <c r="DA271" s="188">
        <f>CZ271</f>
        <v>0</v>
      </c>
      <c r="DB271" s="176" t="str">
        <f t="array" ref="DB271">IFERROR(INDEX(FDONN,MATCH($DB$4&amp;$E271,FNOM&amp;FDATE,0),3)," ")</f>
        <v xml:space="preserve"> </v>
      </c>
      <c r="DC271" s="178" t="str">
        <f t="array" ref="DC271">IFERROR(INDEX(FDONN,MATCH($DB$4&amp;$E271,FNOM&amp;FDATE,0),4)," ")</f>
        <v xml:space="preserve"> </v>
      </c>
      <c r="DD271" s="187">
        <f t="shared" si="622"/>
        <v>0</v>
      </c>
      <c r="DE271" s="188">
        <f>DD271</f>
        <v>0</v>
      </c>
      <c r="DF271" s="176" t="str">
        <f t="array" ref="DF271">IFERROR(INDEX(FDONN,MATCH($DF$4&amp;$E271,FNOM&amp;FDATE,0),3)," ")</f>
        <v xml:space="preserve"> </v>
      </c>
      <c r="DG271" s="178" t="str">
        <f t="array" ref="DG271">IFERROR(INDEX(FDONN,MATCH($DF$4&amp;$E271,FNOM&amp;FDATE,0),4)," ")</f>
        <v xml:space="preserve"> </v>
      </c>
      <c r="DH271" s="187">
        <f t="shared" si="623"/>
        <v>0</v>
      </c>
      <c r="DI271" s="188">
        <f>DH271</f>
        <v>0</v>
      </c>
      <c r="DJ271" s="176" t="str">
        <f t="array" ref="DJ271">IFERROR(INDEX(FDONN,MATCH($DJ$4&amp;$E271,FNOM&amp;FDATE,0),3)," ")</f>
        <v xml:space="preserve"> </v>
      </c>
      <c r="DK271" s="178" t="str">
        <f t="array" ref="DK271">IFERROR(INDEX(FDONN,MATCH($DJ$4&amp;$E271,FNOM&amp;FDATE,0),4)," ")</f>
        <v xml:space="preserve"> </v>
      </c>
      <c r="DL271" s="187">
        <f t="shared" si="624"/>
        <v>0</v>
      </c>
      <c r="DM271" s="188">
        <f>DL271</f>
        <v>0</v>
      </c>
      <c r="DN271" s="194" t="str">
        <f t="array" ref="DN271">IFERROR(INDEX(FDONN,MATCH($DN$4&amp;$E271,FNOM&amp;FDATE,0),3)," ")</f>
        <v xml:space="preserve"> </v>
      </c>
      <c r="DO271" s="178" t="str">
        <f t="array" ref="DO271">IFERROR(INDEX(FDONN,MATCH($DN$4&amp;$E271,FNOM&amp;FDATE,0),4)," ")</f>
        <v xml:space="preserve"> </v>
      </c>
      <c r="DP271" s="187">
        <f t="shared" si="625"/>
        <v>0</v>
      </c>
      <c r="DQ271" s="188">
        <f>DP271</f>
        <v>0</v>
      </c>
    </row>
    <row r="272" spans="1:121" ht="16.5" thickBot="1" x14ac:dyDescent="0.3">
      <c r="A272" s="97"/>
      <c r="B272" s="95">
        <f t="shared" si="591"/>
        <v>2</v>
      </c>
      <c r="C272" s="95">
        <f t="shared" si="592"/>
        <v>39</v>
      </c>
      <c r="D272" s="95">
        <f t="shared" si="593"/>
        <v>9</v>
      </c>
      <c r="E272" s="156">
        <f t="shared" si="596"/>
        <v>43732</v>
      </c>
      <c r="F272" s="176" t="str">
        <f t="array" ref="F272">IFERROR(INDEX(Etat!A:C,MATCH('2019'!$F$4:$I$4&amp;'2019'!$E272,FNOM&amp;FDATE,0),3)," ")</f>
        <v xml:space="preserve"> </v>
      </c>
      <c r="G272" s="178" t="str">
        <f t="array" ref="G272">IFERROR(INDEX(Etat!A:D,MATCH('2019'!$F$4:$I$4&amp;'2019'!$E272,FNOM&amp;FDATE,0),4)," ")</f>
        <v xml:space="preserve"> </v>
      </c>
      <c r="H272" s="187">
        <f t="shared" si="597"/>
        <v>0</v>
      </c>
      <c r="I272" s="188">
        <f t="shared" si="590"/>
        <v>0</v>
      </c>
      <c r="J272" s="176" t="str">
        <f t="array" ref="J272">IFERROR(INDEX(FDONN,MATCH($J$4&amp;$E272,FNOM&amp;FDATE,0),3)," ")</f>
        <v xml:space="preserve"> </v>
      </c>
      <c r="K272" s="178" t="str">
        <f t="array" ref="K272">IFERROR(INDEX(FDONN,MATCH($J$4&amp;$E272,FNOM&amp;FDATE,0),4)," ")</f>
        <v xml:space="preserve"> </v>
      </c>
      <c r="L272" s="187">
        <f t="shared" si="598"/>
        <v>0</v>
      </c>
      <c r="M272" s="188">
        <f t="shared" si="562"/>
        <v>0</v>
      </c>
      <c r="N272" s="176" t="str">
        <f t="array" ref="N272">IFERROR(INDEX(FDONN,MATCH($N$4&amp;$E272,FNOM&amp;FDATE,0),3)," ")</f>
        <v xml:space="preserve"> </v>
      </c>
      <c r="O272" s="178" t="str">
        <f t="array" ref="O272">IFERROR(INDEX(FDONN,MATCH($N$4&amp;$E272,FNOM&amp;FDATE,0),4)," ")</f>
        <v xml:space="preserve"> </v>
      </c>
      <c r="P272" s="187">
        <f t="shared" si="599"/>
        <v>0</v>
      </c>
      <c r="Q272" s="188">
        <f t="shared" si="563"/>
        <v>0</v>
      </c>
      <c r="R272" s="176" t="str">
        <f t="array" ref="R272">IFERROR(INDEX(FDONN,MATCH($R$4&amp;$E272,FNOM&amp;FDATE,0),3)," ")</f>
        <v xml:space="preserve"> </v>
      </c>
      <c r="S272" s="178" t="str">
        <f t="array" ref="S272">IFERROR(INDEX(FDONN,MATCH($R$4&amp;$E272,FNOM&amp;FDATE,0),4)," ")</f>
        <v xml:space="preserve"> </v>
      </c>
      <c r="T272" s="187">
        <f t="shared" si="600"/>
        <v>0</v>
      </c>
      <c r="U272" s="188">
        <f t="shared" si="564"/>
        <v>0</v>
      </c>
      <c r="V272" s="176" t="str">
        <f t="array" ref="V272">IFERROR(INDEX(FDONN,MATCH($V$4&amp;$E272,FNOM&amp;FDATE,0),3)," ")</f>
        <v xml:space="preserve"> </v>
      </c>
      <c r="W272" s="178" t="str">
        <f t="array" ref="W272">IFERROR(INDEX(FDONN,MATCH($V$4&amp;$E272,FNOM&amp;FDATE,0),4)," ")</f>
        <v xml:space="preserve"> </v>
      </c>
      <c r="X272" s="187">
        <f t="shared" si="601"/>
        <v>0</v>
      </c>
      <c r="Y272" s="188">
        <f t="shared" si="565"/>
        <v>0</v>
      </c>
      <c r="Z272" s="176" t="str">
        <f t="array" ref="Z272">IFERROR(INDEX(FDONN,MATCH($Z$4&amp;$E272,FNOM&amp;FDATE,0),3)," ")</f>
        <v xml:space="preserve"> </v>
      </c>
      <c r="AA272" s="178" t="str">
        <f t="array" ref="AA272">IFERROR(INDEX(FDONN,MATCH($Z$4&amp;$E272,FNOM&amp;FDATE,0),4)," ")</f>
        <v xml:space="preserve"> </v>
      </c>
      <c r="AB272" s="187">
        <f t="shared" si="602"/>
        <v>0</v>
      </c>
      <c r="AC272" s="188">
        <f t="shared" si="566"/>
        <v>0</v>
      </c>
      <c r="AD272" s="176" t="str">
        <f t="shared" si="594"/>
        <v xml:space="preserve"> </v>
      </c>
      <c r="AE272" s="178" t="str">
        <f t="shared" si="595"/>
        <v xml:space="preserve"> </v>
      </c>
      <c r="AF272" s="187">
        <f t="shared" si="603"/>
        <v>0</v>
      </c>
      <c r="AG272" s="188">
        <f t="shared" si="567"/>
        <v>0</v>
      </c>
      <c r="AH272" s="176" t="str">
        <f t="array" ref="AH272">IFERROR(INDEX(FDONN,MATCH($AH$4&amp;$E272,FNOM&amp;FDATE,0),3)," ")</f>
        <v xml:space="preserve"> </v>
      </c>
      <c r="AI272" s="178" t="str">
        <f t="array" ref="AI272">IFERROR(INDEX(FDONN,MATCH($AH$4&amp;$E272,FNOM&amp;FDATE,0),4)," ")</f>
        <v xml:space="preserve"> </v>
      </c>
      <c r="AJ272" s="187">
        <f t="shared" si="604"/>
        <v>0</v>
      </c>
      <c r="AK272" s="188">
        <f t="shared" si="568"/>
        <v>0</v>
      </c>
      <c r="AL272" s="176" t="str">
        <f t="array" ref="AL272">IFERROR(INDEX(FDONN,MATCH($AL$4&amp;$E272,FNOM&amp;FDATE,0),3)," ")</f>
        <v xml:space="preserve"> </v>
      </c>
      <c r="AM272" s="178" t="str">
        <f t="array" ref="AM272">IFERROR(INDEX(FDONN,MATCH($AL$4&amp;$E272,FNOM&amp;FDATE,0),4)," ")</f>
        <v xml:space="preserve"> </v>
      </c>
      <c r="AN272" s="187">
        <f t="shared" si="605"/>
        <v>0</v>
      </c>
      <c r="AO272" s="188">
        <f t="shared" si="569"/>
        <v>0</v>
      </c>
      <c r="AP272" s="176" t="str">
        <f t="array" ref="AP272">IFERROR(INDEX(FDONN,MATCH($AP$4&amp;$E272,FNOM&amp;FDATE,0),3)," ")</f>
        <v xml:space="preserve"> </v>
      </c>
      <c r="AQ272" s="178" t="str">
        <f t="array" ref="AQ272">IFERROR(INDEX(FDONN,MATCH($AP$4&amp;$E272,FNOM&amp;FDATE,0),4)," ")</f>
        <v xml:space="preserve"> </v>
      </c>
      <c r="AR272" s="187">
        <f t="shared" si="606"/>
        <v>0</v>
      </c>
      <c r="AS272" s="188">
        <f t="shared" si="570"/>
        <v>0</v>
      </c>
      <c r="AT272" s="176" t="str">
        <f t="array" ref="AT272">IFERROR(INDEX(FDONN,MATCH($AT$4&amp;$E272,FNOM&amp;FDATE,0),3)," ")</f>
        <v xml:space="preserve"> </v>
      </c>
      <c r="AU272" s="178" t="str">
        <f t="array" ref="AU272">IFERROR(INDEX(FDONN,MATCH($AT$4&amp;$E272,FNOM&amp;FDATE,0),4)," ")</f>
        <v xml:space="preserve"> </v>
      </c>
      <c r="AV272" s="187">
        <f t="shared" si="607"/>
        <v>0</v>
      </c>
      <c r="AW272" s="188">
        <f t="shared" si="571"/>
        <v>0</v>
      </c>
      <c r="AX272" s="176" t="str">
        <f t="array" ref="AX272">IFERROR(INDEX(FDONN,MATCH($AX$4&amp;$E272,FNOM&amp;FDATE,0),3)," ")</f>
        <v xml:space="preserve"> </v>
      </c>
      <c r="AY272" s="178" t="str">
        <f t="array" ref="AY272">IFERROR(INDEX(FDONN,MATCH($AX$4&amp;$E272,FNOM&amp;FDATE,0),4)," ")</f>
        <v xml:space="preserve"> </v>
      </c>
      <c r="AZ272" s="187">
        <f t="shared" si="608"/>
        <v>0</v>
      </c>
      <c r="BA272" s="188">
        <f t="shared" si="572"/>
        <v>0</v>
      </c>
      <c r="BB272" s="176" t="str">
        <f t="array" ref="BB272">IFERROR(INDEX(FDONN,MATCH($BB$4&amp;$E272,FNOM&amp;FDATE,0),3)," ")</f>
        <v xml:space="preserve"> </v>
      </c>
      <c r="BC272" s="178" t="str">
        <f t="array" ref="BC272">IFERROR(INDEX(FDONN,MATCH($BB$4&amp;$E272,FNOM&amp;FDATE,0),4)," ")</f>
        <v xml:space="preserve"> </v>
      </c>
      <c r="BD272" s="187">
        <f t="shared" si="609"/>
        <v>0</v>
      </c>
      <c r="BE272" s="188">
        <f t="shared" si="573"/>
        <v>0</v>
      </c>
      <c r="BF272" s="176" t="str">
        <f t="array" ref="BF272">IFERROR(INDEX(FDONN,MATCH($BF$4&amp;$E272,FNOM&amp;FDATE,0),3)," ")</f>
        <v xml:space="preserve"> </v>
      </c>
      <c r="BG272" s="178" t="str">
        <f t="array" ref="BG272">IFERROR(INDEX(FDONN,MATCH($BF$4&amp;$E272,FNOM&amp;FDATE,0),4)," ")</f>
        <v xml:space="preserve"> </v>
      </c>
      <c r="BH272" s="187">
        <f t="shared" si="610"/>
        <v>0</v>
      </c>
      <c r="BI272" s="188">
        <f t="shared" si="574"/>
        <v>0</v>
      </c>
      <c r="BJ272" s="176" t="str">
        <f t="array" ref="BJ272">IFERROR(INDEX(FDONN,MATCH($BJ$4&amp;$E272,FNOM&amp;FDATE,0),3)," ")</f>
        <v xml:space="preserve"> </v>
      </c>
      <c r="BK272" s="178" t="str">
        <f t="array" ref="BK272">IFERROR(INDEX(FDONN,MATCH($BJ$4&amp;$E272,FNOM&amp;FDATE,0),4)," ")</f>
        <v xml:space="preserve"> </v>
      </c>
      <c r="BL272" s="187">
        <f t="shared" si="611"/>
        <v>0</v>
      </c>
      <c r="BM272" s="188">
        <f t="shared" si="575"/>
        <v>0</v>
      </c>
      <c r="BN272" s="176" t="str">
        <f t="array" ref="BN272">IFERROR(INDEX(FDONN,MATCH($BN$4&amp;$E272,FNOM&amp;FDATE,0),3)," ")</f>
        <v xml:space="preserve"> </v>
      </c>
      <c r="BO272" s="178" t="str">
        <f t="array" ref="BO272">IFERROR(INDEX(FDONN,MATCH($BN$4&amp;$E272,FNOM&amp;FDATE,0),4)," ")</f>
        <v xml:space="preserve"> </v>
      </c>
      <c r="BP272" s="187">
        <f t="shared" si="612"/>
        <v>0</v>
      </c>
      <c r="BQ272" s="188">
        <f t="shared" si="576"/>
        <v>0</v>
      </c>
      <c r="BR272" s="176" t="str">
        <f t="array" ref="BR272">IFERROR(INDEX(FDONN,MATCH($BR$4&amp;$E272,FNOM&amp;FDATE,0),3)," ")</f>
        <v xml:space="preserve"> </v>
      </c>
      <c r="BS272" s="178" t="str">
        <f t="array" ref="BS272">IFERROR(INDEX(FDONN,MATCH($BR$4&amp;$E272,FNOM&amp;FDATE,0),4)," ")</f>
        <v xml:space="preserve"> </v>
      </c>
      <c r="BT272" s="187">
        <f t="shared" si="613"/>
        <v>0</v>
      </c>
      <c r="BU272" s="188">
        <f t="shared" si="577"/>
        <v>0</v>
      </c>
      <c r="BV272" s="176" t="str">
        <f t="array" ref="BV272">IFERROR(INDEX(FDONN,MATCH($BV$4&amp;$E272,FNOM&amp;FDATE,0),3)," ")</f>
        <v xml:space="preserve"> </v>
      </c>
      <c r="BW272" s="178" t="str">
        <f t="array" ref="BW272">IFERROR(INDEX(FDONN,MATCH($BV$4&amp;$E272,FNOM&amp;FDATE,0),4)," ")</f>
        <v xml:space="preserve"> </v>
      </c>
      <c r="BX272" s="187">
        <f t="shared" si="614"/>
        <v>0</v>
      </c>
      <c r="BY272" s="188">
        <f t="shared" si="578"/>
        <v>0</v>
      </c>
      <c r="BZ272" s="176" t="str">
        <f t="array" ref="BZ272">IFERROR(INDEX(FDONN,MATCH($BZ$4&amp;$E272,FNOM&amp;FDATE,0),3)," ")</f>
        <v xml:space="preserve"> </v>
      </c>
      <c r="CA272" s="178" t="str">
        <f t="array" ref="CA272">IFERROR(INDEX(FDONN,MATCH($BZ$4&amp;$E272,FNOM&amp;FDATE,0),4)," ")</f>
        <v xml:space="preserve"> </v>
      </c>
      <c r="CB272" s="187">
        <f t="shared" si="615"/>
        <v>0</v>
      </c>
      <c r="CC272" s="188">
        <f t="shared" si="579"/>
        <v>0</v>
      </c>
      <c r="CD272" s="176" t="str">
        <f t="array" ref="CD272">IFERROR(INDEX(FDONN,MATCH($CD$4&amp;$E272,FNOM&amp;FDATE,0),3)," ")</f>
        <v xml:space="preserve"> </v>
      </c>
      <c r="CE272" s="178" t="str">
        <f t="array" ref="CE272">IFERROR(INDEX(FDONN,MATCH($CD$4&amp;$E272,FNOM&amp;FDATE,0),4)," ")</f>
        <v xml:space="preserve"> </v>
      </c>
      <c r="CF272" s="187">
        <f t="shared" si="616"/>
        <v>0</v>
      </c>
      <c r="CG272" s="188">
        <f t="shared" si="580"/>
        <v>0</v>
      </c>
      <c r="CH272" s="176" t="str">
        <f t="array" ref="CH272">IFERROR(INDEX(FDONN,MATCH($CH$4&amp;$E272,FNOM&amp;FDATE,0),3)," ")</f>
        <v xml:space="preserve"> </v>
      </c>
      <c r="CI272" s="178" t="str">
        <f t="array" ref="CI272">IFERROR(INDEX(FDONN,MATCH($CH$4&amp;$E272,FNOM&amp;FDATE,0),4)," ")</f>
        <v xml:space="preserve"> </v>
      </c>
      <c r="CJ272" s="187">
        <f t="shared" si="617"/>
        <v>0</v>
      </c>
      <c r="CK272" s="188">
        <f t="shared" si="581"/>
        <v>0</v>
      </c>
      <c r="CL272" s="176" t="str">
        <f t="array" ref="CL272">IFERROR(INDEX(FDONN,MATCH($CL$4&amp;$E272,FNOM&amp;FDATE,0),3)," ")</f>
        <v xml:space="preserve"> </v>
      </c>
      <c r="CM272" s="178" t="str">
        <f t="array" ref="CM272">IFERROR(INDEX(FDONN,MATCH($CL$4&amp;$E272,FNOM&amp;FDATE,0),4)," ")</f>
        <v xml:space="preserve"> </v>
      </c>
      <c r="CN272" s="187">
        <f t="shared" si="618"/>
        <v>0</v>
      </c>
      <c r="CO272" s="188">
        <f t="shared" si="582"/>
        <v>0</v>
      </c>
      <c r="CP272" s="176" t="str">
        <f t="array" ref="CP272">IFERROR(INDEX(FDONN,MATCH($CP$4&amp;$E272,FNOM&amp;FDATE,0),3)," ")</f>
        <v xml:space="preserve"> </v>
      </c>
      <c r="CQ272" s="178" t="str">
        <f t="array" ref="CQ272">IFERROR(INDEX(FDONN,MATCH($CP$4&amp;$E272,FNOM&amp;FDATE,0),4)," ")</f>
        <v xml:space="preserve"> </v>
      </c>
      <c r="CR272" s="187">
        <f t="shared" si="619"/>
        <v>0</v>
      </c>
      <c r="CS272" s="188">
        <f t="shared" si="583"/>
        <v>0</v>
      </c>
      <c r="CT272" s="176" t="str">
        <f t="array" ref="CT272">IFERROR(INDEX(FDONN,MATCH($CT$4&amp;$E272,FNOM&amp;FDATE,0),3)," ")</f>
        <v xml:space="preserve"> </v>
      </c>
      <c r="CU272" s="178" t="str">
        <f t="array" ref="CU272">IFERROR(INDEX(FDONN,MATCH($CT$4&amp;$E272,FNOM&amp;FDATE,0),4)," ")</f>
        <v xml:space="preserve"> </v>
      </c>
      <c r="CV272" s="187">
        <f t="shared" si="620"/>
        <v>0</v>
      </c>
      <c r="CW272" s="188">
        <f t="shared" si="584"/>
        <v>0</v>
      </c>
      <c r="CX272" s="176" t="str">
        <f t="array" ref="CX272">IFERROR(INDEX(FDONN,MATCH($CX$4&amp;$E272,FNOM&amp;FDATE,0),3)," ")</f>
        <v xml:space="preserve"> </v>
      </c>
      <c r="CY272" s="178" t="str">
        <f t="array" ref="CY272">IFERROR(INDEX(FDONN,MATCH($CX$4&amp;$E272,FNOM&amp;FDATE,0),4)," ")</f>
        <v xml:space="preserve"> </v>
      </c>
      <c r="CZ272" s="187">
        <f t="shared" si="621"/>
        <v>0</v>
      </c>
      <c r="DA272" s="188">
        <f t="shared" si="585"/>
        <v>0</v>
      </c>
      <c r="DB272" s="176" t="str">
        <f t="array" ref="DB272">IFERROR(INDEX(FDONN,MATCH($DB$4&amp;$E272,FNOM&amp;FDATE,0),3)," ")</f>
        <v xml:space="preserve"> </v>
      </c>
      <c r="DC272" s="178" t="str">
        <f t="array" ref="DC272">IFERROR(INDEX(FDONN,MATCH($DB$4&amp;$E272,FNOM&amp;FDATE,0),4)," ")</f>
        <v xml:space="preserve"> </v>
      </c>
      <c r="DD272" s="187">
        <f t="shared" si="622"/>
        <v>0</v>
      </c>
      <c r="DE272" s="188">
        <f t="shared" si="586"/>
        <v>0</v>
      </c>
      <c r="DF272" s="176" t="str">
        <f t="array" ref="DF272">IFERROR(INDEX(FDONN,MATCH($DF$4&amp;$E272,FNOM&amp;FDATE,0),3)," ")</f>
        <v xml:space="preserve"> </v>
      </c>
      <c r="DG272" s="178" t="str">
        <f t="array" ref="DG272">IFERROR(INDEX(FDONN,MATCH($DF$4&amp;$E272,FNOM&amp;FDATE,0),4)," ")</f>
        <v xml:space="preserve"> </v>
      </c>
      <c r="DH272" s="187">
        <f t="shared" si="623"/>
        <v>0</v>
      </c>
      <c r="DI272" s="188">
        <f t="shared" si="587"/>
        <v>0</v>
      </c>
      <c r="DJ272" s="176" t="str">
        <f t="array" ref="DJ272">IFERROR(INDEX(FDONN,MATCH($DJ$4&amp;$E272,FNOM&amp;FDATE,0),3)," ")</f>
        <v xml:space="preserve"> </v>
      </c>
      <c r="DK272" s="178" t="str">
        <f t="array" ref="DK272">IFERROR(INDEX(FDONN,MATCH($DJ$4&amp;$E272,FNOM&amp;FDATE,0),4)," ")</f>
        <v xml:space="preserve"> </v>
      </c>
      <c r="DL272" s="187">
        <f t="shared" si="624"/>
        <v>0</v>
      </c>
      <c r="DM272" s="188">
        <f t="shared" si="588"/>
        <v>0</v>
      </c>
      <c r="DN272" s="194" t="str">
        <f t="array" ref="DN272">IFERROR(INDEX(FDONN,MATCH($DN$4&amp;$E272,FNOM&amp;FDATE,0),3)," ")</f>
        <v xml:space="preserve"> </v>
      </c>
      <c r="DO272" s="178" t="str">
        <f t="array" ref="DO272">IFERROR(INDEX(FDONN,MATCH($DN$4&amp;$E272,FNOM&amp;FDATE,0),4)," ")</f>
        <v xml:space="preserve"> </v>
      </c>
      <c r="DP272" s="187">
        <f t="shared" si="625"/>
        <v>0</v>
      </c>
      <c r="DQ272" s="188">
        <f t="shared" si="589"/>
        <v>0</v>
      </c>
    </row>
    <row r="273" spans="1:121" ht="16.5" thickBot="1" x14ac:dyDescent="0.3">
      <c r="A273" s="97"/>
      <c r="B273" s="95">
        <f t="shared" si="591"/>
        <v>3</v>
      </c>
      <c r="C273" s="95">
        <f t="shared" si="592"/>
        <v>39</v>
      </c>
      <c r="D273" s="95">
        <f t="shared" si="593"/>
        <v>9</v>
      </c>
      <c r="E273" s="156">
        <f t="shared" si="596"/>
        <v>43733</v>
      </c>
      <c r="F273" s="176" t="str">
        <f t="array" ref="F273">IFERROR(INDEX(Etat!A:C,MATCH('2019'!$F$4:$I$4&amp;'2019'!$E273,FNOM&amp;FDATE,0),3)," ")</f>
        <v xml:space="preserve"> </v>
      </c>
      <c r="G273" s="178" t="str">
        <f t="array" ref="G273">IFERROR(INDEX(Etat!A:D,MATCH('2019'!$F$4:$I$4&amp;'2019'!$E273,FNOM&amp;FDATE,0),4)," ")</f>
        <v xml:space="preserve"> </v>
      </c>
      <c r="H273" s="187">
        <f t="shared" si="597"/>
        <v>0</v>
      </c>
      <c r="I273" s="188">
        <f t="shared" si="590"/>
        <v>0</v>
      </c>
      <c r="J273" s="176" t="str">
        <f t="array" ref="J273">IFERROR(INDEX(FDONN,MATCH($J$4&amp;$E273,FNOM&amp;FDATE,0),3)," ")</f>
        <v xml:space="preserve"> </v>
      </c>
      <c r="K273" s="178" t="str">
        <f t="array" ref="K273">IFERROR(INDEX(FDONN,MATCH($J$4&amp;$E273,FNOM&amp;FDATE,0),4)," ")</f>
        <v xml:space="preserve"> </v>
      </c>
      <c r="L273" s="187">
        <f t="shared" si="598"/>
        <v>0</v>
      </c>
      <c r="M273" s="188">
        <f t="shared" si="562"/>
        <v>0</v>
      </c>
      <c r="N273" s="176" t="str">
        <f t="array" ref="N273">IFERROR(INDEX(FDONN,MATCH($N$4&amp;$E273,FNOM&amp;FDATE,0),3)," ")</f>
        <v xml:space="preserve"> </v>
      </c>
      <c r="O273" s="178" t="str">
        <f t="array" ref="O273">IFERROR(INDEX(FDONN,MATCH($N$4&amp;$E273,FNOM&amp;FDATE,0),4)," ")</f>
        <v xml:space="preserve"> </v>
      </c>
      <c r="P273" s="187">
        <f t="shared" si="599"/>
        <v>0</v>
      </c>
      <c r="Q273" s="188">
        <f t="shared" si="563"/>
        <v>0</v>
      </c>
      <c r="R273" s="176" t="str">
        <f t="array" ref="R273">IFERROR(INDEX(FDONN,MATCH($R$4&amp;$E273,FNOM&amp;FDATE,0),3)," ")</f>
        <v xml:space="preserve"> </v>
      </c>
      <c r="S273" s="178" t="str">
        <f t="array" ref="S273">IFERROR(INDEX(FDONN,MATCH($R$4&amp;$E273,FNOM&amp;FDATE,0),4)," ")</f>
        <v xml:space="preserve"> </v>
      </c>
      <c r="T273" s="187">
        <f t="shared" si="600"/>
        <v>0</v>
      </c>
      <c r="U273" s="188">
        <f t="shared" si="564"/>
        <v>0</v>
      </c>
      <c r="V273" s="176" t="str">
        <f t="array" ref="V273">IFERROR(INDEX(FDONN,MATCH($V$4&amp;$E273,FNOM&amp;FDATE,0),3)," ")</f>
        <v xml:space="preserve"> </v>
      </c>
      <c r="W273" s="178" t="str">
        <f t="array" ref="W273">IFERROR(INDEX(FDONN,MATCH($V$4&amp;$E273,FNOM&amp;FDATE,0),4)," ")</f>
        <v xml:space="preserve"> </v>
      </c>
      <c r="X273" s="187">
        <f t="shared" si="601"/>
        <v>0</v>
      </c>
      <c r="Y273" s="188">
        <f t="shared" si="565"/>
        <v>0</v>
      </c>
      <c r="Z273" s="176" t="str">
        <f t="array" ref="Z273">IFERROR(INDEX(FDONN,MATCH($Z$4&amp;$E273,FNOM&amp;FDATE,0),3)," ")</f>
        <v xml:space="preserve"> </v>
      </c>
      <c r="AA273" s="178" t="str">
        <f t="array" ref="AA273">IFERROR(INDEX(FDONN,MATCH($Z$4&amp;$E273,FNOM&amp;FDATE,0),4)," ")</f>
        <v xml:space="preserve"> </v>
      </c>
      <c r="AB273" s="187">
        <f t="shared" si="602"/>
        <v>0</v>
      </c>
      <c r="AC273" s="188">
        <f t="shared" si="566"/>
        <v>0</v>
      </c>
      <c r="AD273" s="176" t="str">
        <f t="shared" si="594"/>
        <v xml:space="preserve"> </v>
      </c>
      <c r="AE273" s="178" t="str">
        <f t="shared" si="595"/>
        <v xml:space="preserve"> </v>
      </c>
      <c r="AF273" s="187">
        <f t="shared" si="603"/>
        <v>0</v>
      </c>
      <c r="AG273" s="188">
        <f t="shared" si="567"/>
        <v>0</v>
      </c>
      <c r="AH273" s="176" t="str">
        <f t="array" ref="AH273">IFERROR(INDEX(FDONN,MATCH($AH$4&amp;$E273,FNOM&amp;FDATE,0),3)," ")</f>
        <v xml:space="preserve"> </v>
      </c>
      <c r="AI273" s="178" t="str">
        <f t="array" ref="AI273">IFERROR(INDEX(FDONN,MATCH($AH$4&amp;$E273,FNOM&amp;FDATE,0),4)," ")</f>
        <v xml:space="preserve"> </v>
      </c>
      <c r="AJ273" s="187">
        <f t="shared" si="604"/>
        <v>0</v>
      </c>
      <c r="AK273" s="188">
        <f t="shared" si="568"/>
        <v>0</v>
      </c>
      <c r="AL273" s="176" t="str">
        <f t="array" ref="AL273">IFERROR(INDEX(FDONN,MATCH($AL$4&amp;$E273,FNOM&amp;FDATE,0),3)," ")</f>
        <v xml:space="preserve"> </v>
      </c>
      <c r="AM273" s="178" t="str">
        <f t="array" ref="AM273">IFERROR(INDEX(FDONN,MATCH($AL$4&amp;$E273,FNOM&amp;FDATE,0),4)," ")</f>
        <v xml:space="preserve"> </v>
      </c>
      <c r="AN273" s="187">
        <f t="shared" si="605"/>
        <v>0</v>
      </c>
      <c r="AO273" s="188">
        <f t="shared" si="569"/>
        <v>0</v>
      </c>
      <c r="AP273" s="176" t="str">
        <f t="array" ref="AP273">IFERROR(INDEX(FDONN,MATCH($AP$4&amp;$E273,FNOM&amp;FDATE,0),3)," ")</f>
        <v xml:space="preserve"> </v>
      </c>
      <c r="AQ273" s="178" t="str">
        <f t="array" ref="AQ273">IFERROR(INDEX(FDONN,MATCH($AP$4&amp;$E273,FNOM&amp;FDATE,0),4)," ")</f>
        <v xml:space="preserve"> </v>
      </c>
      <c r="AR273" s="187">
        <f t="shared" si="606"/>
        <v>0</v>
      </c>
      <c r="AS273" s="188">
        <f t="shared" si="570"/>
        <v>0</v>
      </c>
      <c r="AT273" s="176" t="str">
        <f t="array" ref="AT273">IFERROR(INDEX(FDONN,MATCH($AT$4&amp;$E273,FNOM&amp;FDATE,0),3)," ")</f>
        <v xml:space="preserve"> </v>
      </c>
      <c r="AU273" s="178" t="str">
        <f t="array" ref="AU273">IFERROR(INDEX(FDONN,MATCH($AT$4&amp;$E273,FNOM&amp;FDATE,0),4)," ")</f>
        <v xml:space="preserve"> </v>
      </c>
      <c r="AV273" s="187">
        <f t="shared" si="607"/>
        <v>0</v>
      </c>
      <c r="AW273" s="188">
        <f t="shared" si="571"/>
        <v>0</v>
      </c>
      <c r="AX273" s="176" t="str">
        <f t="array" ref="AX273">IFERROR(INDEX(FDONN,MATCH($AX$4&amp;$E273,FNOM&amp;FDATE,0),3)," ")</f>
        <v xml:space="preserve"> </v>
      </c>
      <c r="AY273" s="178" t="str">
        <f t="array" ref="AY273">IFERROR(INDEX(FDONN,MATCH($AX$4&amp;$E273,FNOM&amp;FDATE,0),4)," ")</f>
        <v xml:space="preserve"> </v>
      </c>
      <c r="AZ273" s="187">
        <f t="shared" si="608"/>
        <v>0</v>
      </c>
      <c r="BA273" s="188">
        <f t="shared" si="572"/>
        <v>0</v>
      </c>
      <c r="BB273" s="176" t="str">
        <f t="array" ref="BB273">IFERROR(INDEX(FDONN,MATCH($BB$4&amp;$E273,FNOM&amp;FDATE,0),3)," ")</f>
        <v xml:space="preserve"> </v>
      </c>
      <c r="BC273" s="178" t="str">
        <f t="array" ref="BC273">IFERROR(INDEX(FDONN,MATCH($BB$4&amp;$E273,FNOM&amp;FDATE,0),4)," ")</f>
        <v xml:space="preserve"> </v>
      </c>
      <c r="BD273" s="187">
        <f t="shared" si="609"/>
        <v>0</v>
      </c>
      <c r="BE273" s="188">
        <f t="shared" si="573"/>
        <v>0</v>
      </c>
      <c r="BF273" s="176" t="str">
        <f t="array" ref="BF273">IFERROR(INDEX(FDONN,MATCH($BF$4&amp;$E273,FNOM&amp;FDATE,0),3)," ")</f>
        <v xml:space="preserve"> </v>
      </c>
      <c r="BG273" s="178" t="str">
        <f t="array" ref="BG273">IFERROR(INDEX(FDONN,MATCH($BF$4&amp;$E273,FNOM&amp;FDATE,0),4)," ")</f>
        <v xml:space="preserve"> </v>
      </c>
      <c r="BH273" s="187">
        <f t="shared" si="610"/>
        <v>0</v>
      </c>
      <c r="BI273" s="188">
        <f t="shared" si="574"/>
        <v>0</v>
      </c>
      <c r="BJ273" s="176" t="str">
        <f t="array" ref="BJ273">IFERROR(INDEX(FDONN,MATCH($BJ$4&amp;$E273,FNOM&amp;FDATE,0),3)," ")</f>
        <v xml:space="preserve"> </v>
      </c>
      <c r="BK273" s="178" t="str">
        <f t="array" ref="BK273">IFERROR(INDEX(FDONN,MATCH($BJ$4&amp;$E273,FNOM&amp;FDATE,0),4)," ")</f>
        <v xml:space="preserve"> </v>
      </c>
      <c r="BL273" s="187">
        <f t="shared" si="611"/>
        <v>0</v>
      </c>
      <c r="BM273" s="188">
        <f t="shared" si="575"/>
        <v>0</v>
      </c>
      <c r="BN273" s="176" t="str">
        <f t="array" ref="BN273">IFERROR(INDEX(FDONN,MATCH($BN$4&amp;$E273,FNOM&amp;FDATE,0),3)," ")</f>
        <v xml:space="preserve"> </v>
      </c>
      <c r="BO273" s="178" t="str">
        <f t="array" ref="BO273">IFERROR(INDEX(FDONN,MATCH($BN$4&amp;$E273,FNOM&amp;FDATE,0),4)," ")</f>
        <v xml:space="preserve"> </v>
      </c>
      <c r="BP273" s="187">
        <f t="shared" si="612"/>
        <v>0</v>
      </c>
      <c r="BQ273" s="188">
        <f t="shared" si="576"/>
        <v>0</v>
      </c>
      <c r="BR273" s="176" t="str">
        <f t="array" ref="BR273">IFERROR(INDEX(FDONN,MATCH($BR$4&amp;$E273,FNOM&amp;FDATE,0),3)," ")</f>
        <v xml:space="preserve"> </v>
      </c>
      <c r="BS273" s="178" t="str">
        <f t="array" ref="BS273">IFERROR(INDEX(FDONN,MATCH($BR$4&amp;$E273,FNOM&amp;FDATE,0),4)," ")</f>
        <v xml:space="preserve"> </v>
      </c>
      <c r="BT273" s="187">
        <f t="shared" si="613"/>
        <v>0</v>
      </c>
      <c r="BU273" s="188">
        <f t="shared" si="577"/>
        <v>0</v>
      </c>
      <c r="BV273" s="176" t="str">
        <f t="array" ref="BV273">IFERROR(INDEX(FDONN,MATCH($BV$4&amp;$E273,FNOM&amp;FDATE,0),3)," ")</f>
        <v xml:space="preserve"> </v>
      </c>
      <c r="BW273" s="178" t="str">
        <f t="array" ref="BW273">IFERROR(INDEX(FDONN,MATCH($BV$4&amp;$E273,FNOM&amp;FDATE,0),4)," ")</f>
        <v xml:space="preserve"> </v>
      </c>
      <c r="BX273" s="187">
        <f t="shared" si="614"/>
        <v>0</v>
      </c>
      <c r="BY273" s="188">
        <f t="shared" si="578"/>
        <v>0</v>
      </c>
      <c r="BZ273" s="176" t="str">
        <f t="array" ref="BZ273">IFERROR(INDEX(FDONN,MATCH($BZ$4&amp;$E273,FNOM&amp;FDATE,0),3)," ")</f>
        <v xml:space="preserve"> </v>
      </c>
      <c r="CA273" s="178" t="str">
        <f t="array" ref="CA273">IFERROR(INDEX(FDONN,MATCH($BZ$4&amp;$E273,FNOM&amp;FDATE,0),4)," ")</f>
        <v xml:space="preserve"> </v>
      </c>
      <c r="CB273" s="187">
        <f t="shared" si="615"/>
        <v>0</v>
      </c>
      <c r="CC273" s="188">
        <f t="shared" si="579"/>
        <v>0</v>
      </c>
      <c r="CD273" s="176" t="str">
        <f t="array" ref="CD273">IFERROR(INDEX(FDONN,MATCH($CD$4&amp;$E273,FNOM&amp;FDATE,0),3)," ")</f>
        <v xml:space="preserve"> </v>
      </c>
      <c r="CE273" s="178" t="str">
        <f t="array" ref="CE273">IFERROR(INDEX(FDONN,MATCH($CD$4&amp;$E273,FNOM&amp;FDATE,0),4)," ")</f>
        <v xml:space="preserve"> </v>
      </c>
      <c r="CF273" s="187">
        <f t="shared" si="616"/>
        <v>0</v>
      </c>
      <c r="CG273" s="188">
        <f t="shared" si="580"/>
        <v>0</v>
      </c>
      <c r="CH273" s="176" t="str">
        <f t="array" ref="CH273">IFERROR(INDEX(FDONN,MATCH($CH$4&amp;$E273,FNOM&amp;FDATE,0),3)," ")</f>
        <v xml:space="preserve"> </v>
      </c>
      <c r="CI273" s="178" t="str">
        <f t="array" ref="CI273">IFERROR(INDEX(FDONN,MATCH($CH$4&amp;$E273,FNOM&amp;FDATE,0),4)," ")</f>
        <v xml:space="preserve"> </v>
      </c>
      <c r="CJ273" s="187">
        <f t="shared" si="617"/>
        <v>0</v>
      </c>
      <c r="CK273" s="188">
        <f t="shared" si="581"/>
        <v>0</v>
      </c>
      <c r="CL273" s="176" t="str">
        <f t="array" ref="CL273">IFERROR(INDEX(FDONN,MATCH($CL$4&amp;$E273,FNOM&amp;FDATE,0),3)," ")</f>
        <v xml:space="preserve"> </v>
      </c>
      <c r="CM273" s="178" t="str">
        <f t="array" ref="CM273">IFERROR(INDEX(FDONN,MATCH($CL$4&amp;$E273,FNOM&amp;FDATE,0),4)," ")</f>
        <v xml:space="preserve"> </v>
      </c>
      <c r="CN273" s="187">
        <f t="shared" si="618"/>
        <v>0</v>
      </c>
      <c r="CO273" s="188">
        <f t="shared" si="582"/>
        <v>0</v>
      </c>
      <c r="CP273" s="176" t="str">
        <f t="array" ref="CP273">IFERROR(INDEX(FDONN,MATCH($CP$4&amp;$E273,FNOM&amp;FDATE,0),3)," ")</f>
        <v xml:space="preserve"> </v>
      </c>
      <c r="CQ273" s="178" t="str">
        <f t="array" ref="CQ273">IFERROR(INDEX(FDONN,MATCH($CP$4&amp;$E273,FNOM&amp;FDATE,0),4)," ")</f>
        <v xml:space="preserve"> </v>
      </c>
      <c r="CR273" s="187">
        <f t="shared" si="619"/>
        <v>0</v>
      </c>
      <c r="CS273" s="188">
        <f t="shared" si="583"/>
        <v>0</v>
      </c>
      <c r="CT273" s="176" t="str">
        <f t="array" ref="CT273">IFERROR(INDEX(FDONN,MATCH($CT$4&amp;$E273,FNOM&amp;FDATE,0),3)," ")</f>
        <v xml:space="preserve"> </v>
      </c>
      <c r="CU273" s="178" t="str">
        <f t="array" ref="CU273">IFERROR(INDEX(FDONN,MATCH($CT$4&amp;$E273,FNOM&amp;FDATE,0),4)," ")</f>
        <v xml:space="preserve"> </v>
      </c>
      <c r="CV273" s="187">
        <f t="shared" si="620"/>
        <v>0</v>
      </c>
      <c r="CW273" s="188">
        <f t="shared" si="584"/>
        <v>0</v>
      </c>
      <c r="CX273" s="176" t="str">
        <f t="array" ref="CX273">IFERROR(INDEX(FDONN,MATCH($CX$4&amp;$E273,FNOM&amp;FDATE,0),3)," ")</f>
        <v xml:space="preserve"> </v>
      </c>
      <c r="CY273" s="178" t="str">
        <f t="array" ref="CY273">IFERROR(INDEX(FDONN,MATCH($CX$4&amp;$E273,FNOM&amp;FDATE,0),4)," ")</f>
        <v xml:space="preserve"> </v>
      </c>
      <c r="CZ273" s="187">
        <f t="shared" si="621"/>
        <v>0</v>
      </c>
      <c r="DA273" s="188">
        <f t="shared" si="585"/>
        <v>0</v>
      </c>
      <c r="DB273" s="176" t="str">
        <f t="array" ref="DB273">IFERROR(INDEX(FDONN,MATCH($DB$4&amp;$E273,FNOM&amp;FDATE,0),3)," ")</f>
        <v xml:space="preserve"> </v>
      </c>
      <c r="DC273" s="178" t="str">
        <f t="array" ref="DC273">IFERROR(INDEX(FDONN,MATCH($DB$4&amp;$E273,FNOM&amp;FDATE,0),4)," ")</f>
        <v xml:space="preserve"> </v>
      </c>
      <c r="DD273" s="187">
        <f t="shared" si="622"/>
        <v>0</v>
      </c>
      <c r="DE273" s="188">
        <f t="shared" si="586"/>
        <v>0</v>
      </c>
      <c r="DF273" s="176" t="str">
        <f t="array" ref="DF273">IFERROR(INDEX(FDONN,MATCH($DF$4&amp;$E273,FNOM&amp;FDATE,0),3)," ")</f>
        <v xml:space="preserve"> </v>
      </c>
      <c r="DG273" s="178" t="str">
        <f t="array" ref="DG273">IFERROR(INDEX(FDONN,MATCH($DF$4&amp;$E273,FNOM&amp;FDATE,0),4)," ")</f>
        <v xml:space="preserve"> </v>
      </c>
      <c r="DH273" s="187">
        <f t="shared" si="623"/>
        <v>0</v>
      </c>
      <c r="DI273" s="188">
        <f t="shared" si="587"/>
        <v>0</v>
      </c>
      <c r="DJ273" s="176" t="str">
        <f t="array" ref="DJ273">IFERROR(INDEX(FDONN,MATCH($DJ$4&amp;$E273,FNOM&amp;FDATE,0),3)," ")</f>
        <v xml:space="preserve"> </v>
      </c>
      <c r="DK273" s="178" t="str">
        <f t="array" ref="DK273">IFERROR(INDEX(FDONN,MATCH($DJ$4&amp;$E273,FNOM&amp;FDATE,0),4)," ")</f>
        <v xml:space="preserve"> </v>
      </c>
      <c r="DL273" s="187">
        <f t="shared" si="624"/>
        <v>0</v>
      </c>
      <c r="DM273" s="188">
        <f t="shared" si="588"/>
        <v>0</v>
      </c>
      <c r="DN273" s="194" t="str">
        <f t="array" ref="DN273">IFERROR(INDEX(FDONN,MATCH($DN$4&amp;$E273,FNOM&amp;FDATE,0),3)," ")</f>
        <v xml:space="preserve"> </v>
      </c>
      <c r="DO273" s="178" t="str">
        <f t="array" ref="DO273">IFERROR(INDEX(FDONN,MATCH($DN$4&amp;$E273,FNOM&amp;FDATE,0),4)," ")</f>
        <v xml:space="preserve"> </v>
      </c>
      <c r="DP273" s="187">
        <f t="shared" si="625"/>
        <v>0</v>
      </c>
      <c r="DQ273" s="188">
        <f t="shared" si="589"/>
        <v>0</v>
      </c>
    </row>
    <row r="274" spans="1:121" ht="16.5" thickBot="1" x14ac:dyDescent="0.3">
      <c r="A274" s="97"/>
      <c r="B274" s="95">
        <f t="shared" si="591"/>
        <v>4</v>
      </c>
      <c r="C274" s="95">
        <f t="shared" si="592"/>
        <v>39</v>
      </c>
      <c r="D274" s="95">
        <f t="shared" si="593"/>
        <v>9</v>
      </c>
      <c r="E274" s="156">
        <f t="shared" si="596"/>
        <v>43734</v>
      </c>
      <c r="F274" s="176" t="str">
        <f t="array" ref="F274">IFERROR(INDEX(Etat!A:C,MATCH('2019'!$F$4:$I$4&amp;'2019'!$E274,FNOM&amp;FDATE,0),3)," ")</f>
        <v xml:space="preserve"> </v>
      </c>
      <c r="G274" s="178" t="str">
        <f t="array" ref="G274">IFERROR(INDEX(Etat!A:D,MATCH('2019'!$F$4:$I$4&amp;'2019'!$E274,FNOM&amp;FDATE,0),4)," ")</f>
        <v xml:space="preserve"> </v>
      </c>
      <c r="H274" s="187">
        <f t="shared" si="597"/>
        <v>0</v>
      </c>
      <c r="I274" s="188">
        <f t="shared" si="590"/>
        <v>0</v>
      </c>
      <c r="J274" s="176" t="str">
        <f t="array" ref="J274">IFERROR(INDEX(FDONN,MATCH($J$4&amp;$E274,FNOM&amp;FDATE,0),3)," ")</f>
        <v xml:space="preserve"> </v>
      </c>
      <c r="K274" s="178" t="str">
        <f t="array" ref="K274">IFERROR(INDEX(FDONN,MATCH($J$4&amp;$E274,FNOM&amp;FDATE,0),4)," ")</f>
        <v xml:space="preserve"> </v>
      </c>
      <c r="L274" s="187">
        <f t="shared" si="598"/>
        <v>0</v>
      </c>
      <c r="M274" s="188">
        <f t="shared" si="562"/>
        <v>0</v>
      </c>
      <c r="N274" s="176" t="str">
        <f t="array" ref="N274">IFERROR(INDEX(FDONN,MATCH($N$4&amp;$E274,FNOM&amp;FDATE,0),3)," ")</f>
        <v xml:space="preserve"> </v>
      </c>
      <c r="O274" s="178" t="str">
        <f t="array" ref="O274">IFERROR(INDEX(FDONN,MATCH($N$4&amp;$E274,FNOM&amp;FDATE,0),4)," ")</f>
        <v xml:space="preserve"> </v>
      </c>
      <c r="P274" s="187">
        <f t="shared" si="599"/>
        <v>0</v>
      </c>
      <c r="Q274" s="188">
        <f t="shared" si="563"/>
        <v>0</v>
      </c>
      <c r="R274" s="176" t="str">
        <f t="array" ref="R274">IFERROR(INDEX(FDONN,MATCH($R$4&amp;$E274,FNOM&amp;FDATE,0),3)," ")</f>
        <v xml:space="preserve"> </v>
      </c>
      <c r="S274" s="178" t="str">
        <f t="array" ref="S274">IFERROR(INDEX(FDONN,MATCH($R$4&amp;$E274,FNOM&amp;FDATE,0),4)," ")</f>
        <v xml:space="preserve"> </v>
      </c>
      <c r="T274" s="187">
        <f t="shared" si="600"/>
        <v>0</v>
      </c>
      <c r="U274" s="188">
        <f t="shared" si="564"/>
        <v>0</v>
      </c>
      <c r="V274" s="176" t="str">
        <f t="array" ref="V274">IFERROR(INDEX(FDONN,MATCH($V$4&amp;$E274,FNOM&amp;FDATE,0),3)," ")</f>
        <v xml:space="preserve"> </v>
      </c>
      <c r="W274" s="178" t="str">
        <f t="array" ref="W274">IFERROR(INDEX(FDONN,MATCH($V$4&amp;$E274,FNOM&amp;FDATE,0),4)," ")</f>
        <v xml:space="preserve"> </v>
      </c>
      <c r="X274" s="187">
        <f t="shared" si="601"/>
        <v>0</v>
      </c>
      <c r="Y274" s="188">
        <f t="shared" si="565"/>
        <v>0</v>
      </c>
      <c r="Z274" s="176" t="str">
        <f t="array" ref="Z274">IFERROR(INDEX(FDONN,MATCH($Z$4&amp;$E274,FNOM&amp;FDATE,0),3)," ")</f>
        <v xml:space="preserve"> </v>
      </c>
      <c r="AA274" s="178" t="str">
        <f t="array" ref="AA274">IFERROR(INDEX(FDONN,MATCH($Z$4&amp;$E274,FNOM&amp;FDATE,0),4)," ")</f>
        <v xml:space="preserve"> </v>
      </c>
      <c r="AB274" s="187">
        <f t="shared" si="602"/>
        <v>0</v>
      </c>
      <c r="AC274" s="188">
        <f t="shared" si="566"/>
        <v>0</v>
      </c>
      <c r="AD274" s="176" t="str">
        <f t="shared" si="594"/>
        <v xml:space="preserve"> </v>
      </c>
      <c r="AE274" s="178" t="str">
        <f t="shared" si="595"/>
        <v xml:space="preserve"> </v>
      </c>
      <c r="AF274" s="187">
        <f t="shared" si="603"/>
        <v>0</v>
      </c>
      <c r="AG274" s="188">
        <f t="shared" si="567"/>
        <v>0</v>
      </c>
      <c r="AH274" s="176" t="str">
        <f t="array" ref="AH274">IFERROR(INDEX(FDONN,MATCH($AH$4&amp;$E274,FNOM&amp;FDATE,0),3)," ")</f>
        <v xml:space="preserve"> </v>
      </c>
      <c r="AI274" s="178" t="str">
        <f t="array" ref="AI274">IFERROR(INDEX(FDONN,MATCH($AH$4&amp;$E274,FNOM&amp;FDATE,0),4)," ")</f>
        <v xml:space="preserve"> </v>
      </c>
      <c r="AJ274" s="187">
        <f t="shared" si="604"/>
        <v>0</v>
      </c>
      <c r="AK274" s="188">
        <f t="shared" si="568"/>
        <v>0</v>
      </c>
      <c r="AL274" s="176" t="str">
        <f t="array" ref="AL274">IFERROR(INDEX(FDONN,MATCH($AL$4&amp;$E274,FNOM&amp;FDATE,0),3)," ")</f>
        <v xml:space="preserve"> </v>
      </c>
      <c r="AM274" s="178" t="str">
        <f t="array" ref="AM274">IFERROR(INDEX(FDONN,MATCH($AL$4&amp;$E274,FNOM&amp;FDATE,0),4)," ")</f>
        <v xml:space="preserve"> </v>
      </c>
      <c r="AN274" s="187">
        <f t="shared" si="605"/>
        <v>0</v>
      </c>
      <c r="AO274" s="188">
        <f t="shared" si="569"/>
        <v>0</v>
      </c>
      <c r="AP274" s="176" t="str">
        <f t="array" ref="AP274">IFERROR(INDEX(FDONN,MATCH($AP$4&amp;$E274,FNOM&amp;FDATE,0),3)," ")</f>
        <v xml:space="preserve"> </v>
      </c>
      <c r="AQ274" s="178" t="str">
        <f t="array" ref="AQ274">IFERROR(INDEX(FDONN,MATCH($AP$4&amp;$E274,FNOM&amp;FDATE,0),4)," ")</f>
        <v xml:space="preserve"> </v>
      </c>
      <c r="AR274" s="187">
        <f t="shared" si="606"/>
        <v>0</v>
      </c>
      <c r="AS274" s="188">
        <f t="shared" si="570"/>
        <v>0</v>
      </c>
      <c r="AT274" s="176" t="str">
        <f t="array" ref="AT274">IFERROR(INDEX(FDONN,MATCH($AT$4&amp;$E274,FNOM&amp;FDATE,0),3)," ")</f>
        <v xml:space="preserve"> </v>
      </c>
      <c r="AU274" s="178" t="str">
        <f t="array" ref="AU274">IFERROR(INDEX(FDONN,MATCH($AT$4&amp;$E274,FNOM&amp;FDATE,0),4)," ")</f>
        <v xml:space="preserve"> </v>
      </c>
      <c r="AV274" s="187">
        <f t="shared" si="607"/>
        <v>0</v>
      </c>
      <c r="AW274" s="188">
        <f t="shared" si="571"/>
        <v>0</v>
      </c>
      <c r="AX274" s="176" t="str">
        <f t="array" ref="AX274">IFERROR(INDEX(FDONN,MATCH($AX$4&amp;$E274,FNOM&amp;FDATE,0),3)," ")</f>
        <v xml:space="preserve"> </v>
      </c>
      <c r="AY274" s="178" t="str">
        <f t="array" ref="AY274">IFERROR(INDEX(FDONN,MATCH($AX$4&amp;$E274,FNOM&amp;FDATE,0),4)," ")</f>
        <v xml:space="preserve"> </v>
      </c>
      <c r="AZ274" s="187">
        <f t="shared" si="608"/>
        <v>0</v>
      </c>
      <c r="BA274" s="188">
        <f t="shared" si="572"/>
        <v>0</v>
      </c>
      <c r="BB274" s="176" t="str">
        <f t="array" ref="BB274">IFERROR(INDEX(FDONN,MATCH($BB$4&amp;$E274,FNOM&amp;FDATE,0),3)," ")</f>
        <v xml:space="preserve"> </v>
      </c>
      <c r="BC274" s="178" t="str">
        <f t="array" ref="BC274">IFERROR(INDEX(FDONN,MATCH($BB$4&amp;$E274,FNOM&amp;FDATE,0),4)," ")</f>
        <v xml:space="preserve"> </v>
      </c>
      <c r="BD274" s="187">
        <f t="shared" si="609"/>
        <v>0</v>
      </c>
      <c r="BE274" s="188">
        <f t="shared" si="573"/>
        <v>0</v>
      </c>
      <c r="BF274" s="176" t="str">
        <f t="array" ref="BF274">IFERROR(INDEX(FDONN,MATCH($BF$4&amp;$E274,FNOM&amp;FDATE,0),3)," ")</f>
        <v xml:space="preserve"> </v>
      </c>
      <c r="BG274" s="178" t="str">
        <f t="array" ref="BG274">IFERROR(INDEX(FDONN,MATCH($BF$4&amp;$E274,FNOM&amp;FDATE,0),4)," ")</f>
        <v xml:space="preserve"> </v>
      </c>
      <c r="BH274" s="187">
        <f t="shared" si="610"/>
        <v>0</v>
      </c>
      <c r="BI274" s="188">
        <f t="shared" si="574"/>
        <v>0</v>
      </c>
      <c r="BJ274" s="176" t="str">
        <f t="array" ref="BJ274">IFERROR(INDEX(FDONN,MATCH($BJ$4&amp;$E274,FNOM&amp;FDATE,0),3)," ")</f>
        <v xml:space="preserve"> </v>
      </c>
      <c r="BK274" s="178" t="str">
        <f t="array" ref="BK274">IFERROR(INDEX(FDONN,MATCH($BJ$4&amp;$E274,FNOM&amp;FDATE,0),4)," ")</f>
        <v xml:space="preserve"> </v>
      </c>
      <c r="BL274" s="187">
        <f t="shared" si="611"/>
        <v>0</v>
      </c>
      <c r="BM274" s="188">
        <f t="shared" si="575"/>
        <v>0</v>
      </c>
      <c r="BN274" s="176" t="str">
        <f t="array" ref="BN274">IFERROR(INDEX(FDONN,MATCH($BN$4&amp;$E274,FNOM&amp;FDATE,0),3)," ")</f>
        <v xml:space="preserve"> </v>
      </c>
      <c r="BO274" s="178" t="str">
        <f t="array" ref="BO274">IFERROR(INDEX(FDONN,MATCH($BN$4&amp;$E274,FNOM&amp;FDATE,0),4)," ")</f>
        <v xml:space="preserve"> </v>
      </c>
      <c r="BP274" s="187">
        <f t="shared" si="612"/>
        <v>0</v>
      </c>
      <c r="BQ274" s="188">
        <f t="shared" si="576"/>
        <v>0</v>
      </c>
      <c r="BR274" s="176" t="str">
        <f t="array" ref="BR274">IFERROR(INDEX(FDONN,MATCH($BR$4&amp;$E274,FNOM&amp;FDATE,0),3)," ")</f>
        <v xml:space="preserve"> </v>
      </c>
      <c r="BS274" s="178" t="str">
        <f t="array" ref="BS274">IFERROR(INDEX(FDONN,MATCH($BR$4&amp;$E274,FNOM&amp;FDATE,0),4)," ")</f>
        <v xml:space="preserve"> </v>
      </c>
      <c r="BT274" s="187">
        <f t="shared" si="613"/>
        <v>0</v>
      </c>
      <c r="BU274" s="188">
        <f t="shared" si="577"/>
        <v>0</v>
      </c>
      <c r="BV274" s="176" t="str">
        <f t="array" ref="BV274">IFERROR(INDEX(FDONN,MATCH($BV$4&amp;$E274,FNOM&amp;FDATE,0),3)," ")</f>
        <v xml:space="preserve"> </v>
      </c>
      <c r="BW274" s="178" t="str">
        <f t="array" ref="BW274">IFERROR(INDEX(FDONN,MATCH($BV$4&amp;$E274,FNOM&amp;FDATE,0),4)," ")</f>
        <v xml:space="preserve"> </v>
      </c>
      <c r="BX274" s="187">
        <f t="shared" si="614"/>
        <v>0</v>
      </c>
      <c r="BY274" s="188">
        <f t="shared" si="578"/>
        <v>0</v>
      </c>
      <c r="BZ274" s="176" t="str">
        <f t="array" ref="BZ274">IFERROR(INDEX(FDONN,MATCH($BZ$4&amp;$E274,FNOM&amp;FDATE,0),3)," ")</f>
        <v xml:space="preserve"> </v>
      </c>
      <c r="CA274" s="178" t="str">
        <f t="array" ref="CA274">IFERROR(INDEX(FDONN,MATCH($BZ$4&amp;$E274,FNOM&amp;FDATE,0),4)," ")</f>
        <v xml:space="preserve"> </v>
      </c>
      <c r="CB274" s="187">
        <f t="shared" si="615"/>
        <v>0</v>
      </c>
      <c r="CC274" s="188">
        <f t="shared" si="579"/>
        <v>0</v>
      </c>
      <c r="CD274" s="176" t="str">
        <f t="array" ref="CD274">IFERROR(INDEX(FDONN,MATCH($CD$4&amp;$E274,FNOM&amp;FDATE,0),3)," ")</f>
        <v xml:space="preserve"> </v>
      </c>
      <c r="CE274" s="178" t="str">
        <f t="array" ref="CE274">IFERROR(INDEX(FDONN,MATCH($CD$4&amp;$E274,FNOM&amp;FDATE,0),4)," ")</f>
        <v xml:space="preserve"> </v>
      </c>
      <c r="CF274" s="187">
        <f t="shared" si="616"/>
        <v>0</v>
      </c>
      <c r="CG274" s="188">
        <f t="shared" si="580"/>
        <v>0</v>
      </c>
      <c r="CH274" s="176" t="str">
        <f t="array" ref="CH274">IFERROR(INDEX(FDONN,MATCH($CH$4&amp;$E274,FNOM&amp;FDATE,0),3)," ")</f>
        <v xml:space="preserve"> </v>
      </c>
      <c r="CI274" s="178" t="str">
        <f t="array" ref="CI274">IFERROR(INDEX(FDONN,MATCH($CH$4&amp;$E274,FNOM&amp;FDATE,0),4)," ")</f>
        <v xml:space="preserve"> </v>
      </c>
      <c r="CJ274" s="187">
        <f t="shared" si="617"/>
        <v>0</v>
      </c>
      <c r="CK274" s="188">
        <f t="shared" si="581"/>
        <v>0</v>
      </c>
      <c r="CL274" s="176" t="str">
        <f t="array" ref="CL274">IFERROR(INDEX(FDONN,MATCH($CL$4&amp;$E274,FNOM&amp;FDATE,0),3)," ")</f>
        <v xml:space="preserve"> </v>
      </c>
      <c r="CM274" s="178" t="str">
        <f t="array" ref="CM274">IFERROR(INDEX(FDONN,MATCH($CL$4&amp;$E274,FNOM&amp;FDATE,0),4)," ")</f>
        <v xml:space="preserve"> </v>
      </c>
      <c r="CN274" s="187">
        <f t="shared" si="618"/>
        <v>0</v>
      </c>
      <c r="CO274" s="188">
        <f t="shared" si="582"/>
        <v>0</v>
      </c>
      <c r="CP274" s="176" t="str">
        <f t="array" ref="CP274">IFERROR(INDEX(FDONN,MATCH($CP$4&amp;$E274,FNOM&amp;FDATE,0),3)," ")</f>
        <v xml:space="preserve"> </v>
      </c>
      <c r="CQ274" s="178" t="str">
        <f t="array" ref="CQ274">IFERROR(INDEX(FDONN,MATCH($CP$4&amp;$E274,FNOM&amp;FDATE,0),4)," ")</f>
        <v xml:space="preserve"> </v>
      </c>
      <c r="CR274" s="187">
        <f t="shared" si="619"/>
        <v>0</v>
      </c>
      <c r="CS274" s="188">
        <f t="shared" si="583"/>
        <v>0</v>
      </c>
      <c r="CT274" s="176" t="str">
        <f t="array" ref="CT274">IFERROR(INDEX(FDONN,MATCH($CT$4&amp;$E274,FNOM&amp;FDATE,0),3)," ")</f>
        <v xml:space="preserve"> </v>
      </c>
      <c r="CU274" s="178" t="str">
        <f t="array" ref="CU274">IFERROR(INDEX(FDONN,MATCH($CT$4&amp;$E274,FNOM&amp;FDATE,0),4)," ")</f>
        <v xml:space="preserve"> </v>
      </c>
      <c r="CV274" s="187">
        <f t="shared" si="620"/>
        <v>0</v>
      </c>
      <c r="CW274" s="188">
        <f t="shared" si="584"/>
        <v>0</v>
      </c>
      <c r="CX274" s="176" t="str">
        <f t="array" ref="CX274">IFERROR(INDEX(FDONN,MATCH($CX$4&amp;$E274,FNOM&amp;FDATE,0),3)," ")</f>
        <v xml:space="preserve"> </v>
      </c>
      <c r="CY274" s="178" t="str">
        <f t="array" ref="CY274">IFERROR(INDEX(FDONN,MATCH($CX$4&amp;$E274,FNOM&amp;FDATE,0),4)," ")</f>
        <v xml:space="preserve"> </v>
      </c>
      <c r="CZ274" s="187">
        <f t="shared" si="621"/>
        <v>0</v>
      </c>
      <c r="DA274" s="188">
        <f t="shared" si="585"/>
        <v>0</v>
      </c>
      <c r="DB274" s="176" t="str">
        <f t="array" ref="DB274">IFERROR(INDEX(FDONN,MATCH($DB$4&amp;$E274,FNOM&amp;FDATE,0),3)," ")</f>
        <v xml:space="preserve"> </v>
      </c>
      <c r="DC274" s="178" t="str">
        <f t="array" ref="DC274">IFERROR(INDEX(FDONN,MATCH($DB$4&amp;$E274,FNOM&amp;FDATE,0),4)," ")</f>
        <v xml:space="preserve"> </v>
      </c>
      <c r="DD274" s="187">
        <f t="shared" si="622"/>
        <v>0</v>
      </c>
      <c r="DE274" s="188">
        <f t="shared" si="586"/>
        <v>0</v>
      </c>
      <c r="DF274" s="176" t="str">
        <f t="array" ref="DF274">IFERROR(INDEX(FDONN,MATCH($DF$4&amp;$E274,FNOM&amp;FDATE,0),3)," ")</f>
        <v xml:space="preserve"> </v>
      </c>
      <c r="DG274" s="178" t="str">
        <f t="array" ref="DG274">IFERROR(INDEX(FDONN,MATCH($DF$4&amp;$E274,FNOM&amp;FDATE,0),4)," ")</f>
        <v xml:space="preserve"> </v>
      </c>
      <c r="DH274" s="187">
        <f t="shared" si="623"/>
        <v>0</v>
      </c>
      <c r="DI274" s="188">
        <f t="shared" si="587"/>
        <v>0</v>
      </c>
      <c r="DJ274" s="176" t="str">
        <f t="array" ref="DJ274">IFERROR(INDEX(FDONN,MATCH($DJ$4&amp;$E274,FNOM&amp;FDATE,0),3)," ")</f>
        <v xml:space="preserve"> </v>
      </c>
      <c r="DK274" s="178" t="str">
        <f t="array" ref="DK274">IFERROR(INDEX(FDONN,MATCH($DJ$4&amp;$E274,FNOM&amp;FDATE,0),4)," ")</f>
        <v xml:space="preserve"> </v>
      </c>
      <c r="DL274" s="187">
        <f t="shared" si="624"/>
        <v>0</v>
      </c>
      <c r="DM274" s="188">
        <f t="shared" si="588"/>
        <v>0</v>
      </c>
      <c r="DN274" s="194" t="str">
        <f t="array" ref="DN274">IFERROR(INDEX(FDONN,MATCH($DN$4&amp;$E274,FNOM&amp;FDATE,0),3)," ")</f>
        <v xml:space="preserve"> </v>
      </c>
      <c r="DO274" s="178" t="str">
        <f t="array" ref="DO274">IFERROR(INDEX(FDONN,MATCH($DN$4&amp;$E274,FNOM&amp;FDATE,0),4)," ")</f>
        <v xml:space="preserve"> </v>
      </c>
      <c r="DP274" s="187">
        <f t="shared" si="625"/>
        <v>0</v>
      </c>
      <c r="DQ274" s="188">
        <f t="shared" si="589"/>
        <v>0</v>
      </c>
    </row>
    <row r="275" spans="1:121" ht="16.5" thickBot="1" x14ac:dyDescent="0.3">
      <c r="A275" s="97"/>
      <c r="B275" s="95">
        <f t="shared" si="591"/>
        <v>5</v>
      </c>
      <c r="C275" s="95">
        <f t="shared" si="592"/>
        <v>39</v>
      </c>
      <c r="D275" s="95">
        <f t="shared" si="593"/>
        <v>9</v>
      </c>
      <c r="E275" s="156">
        <f t="shared" si="596"/>
        <v>43735</v>
      </c>
      <c r="F275" s="176" t="str">
        <f t="array" ref="F275">IFERROR(INDEX(Etat!A:C,MATCH('2019'!$F$4:$I$4&amp;'2019'!$E275,FNOM&amp;FDATE,0),3)," ")</f>
        <v xml:space="preserve"> </v>
      </c>
      <c r="G275" s="178" t="str">
        <f t="array" ref="G275">IFERROR(INDEX(Etat!A:D,MATCH('2019'!$F$4:$I$4&amp;'2019'!$E275,FNOM&amp;FDATE,0),4)," ")</f>
        <v xml:space="preserve"> </v>
      </c>
      <c r="H275" s="187">
        <f t="shared" si="597"/>
        <v>0</v>
      </c>
      <c r="I275" s="188">
        <f t="shared" si="590"/>
        <v>0</v>
      </c>
      <c r="J275" s="176" t="str">
        <f t="array" ref="J275">IFERROR(INDEX(FDONN,MATCH($J$4&amp;$E275,FNOM&amp;FDATE,0),3)," ")</f>
        <v xml:space="preserve"> </v>
      </c>
      <c r="K275" s="178" t="str">
        <f t="array" ref="K275">IFERROR(INDEX(FDONN,MATCH($J$4&amp;$E275,FNOM&amp;FDATE,0),4)," ")</f>
        <v xml:space="preserve"> </v>
      </c>
      <c r="L275" s="187">
        <f t="shared" si="598"/>
        <v>0</v>
      </c>
      <c r="M275" s="188">
        <f t="shared" si="562"/>
        <v>0</v>
      </c>
      <c r="N275" s="176" t="str">
        <f t="array" ref="N275">IFERROR(INDEX(FDONN,MATCH($N$4&amp;$E275,FNOM&amp;FDATE,0),3)," ")</f>
        <v xml:space="preserve"> </v>
      </c>
      <c r="O275" s="178" t="str">
        <f t="array" ref="O275">IFERROR(INDEX(FDONN,MATCH($N$4&amp;$E275,FNOM&amp;FDATE,0),4)," ")</f>
        <v xml:space="preserve"> </v>
      </c>
      <c r="P275" s="187">
        <f t="shared" si="599"/>
        <v>0</v>
      </c>
      <c r="Q275" s="188">
        <f t="shared" si="563"/>
        <v>0</v>
      </c>
      <c r="R275" s="176" t="str">
        <f t="array" ref="R275">IFERROR(INDEX(FDONN,MATCH($R$4&amp;$E275,FNOM&amp;FDATE,0),3)," ")</f>
        <v xml:space="preserve"> </v>
      </c>
      <c r="S275" s="178" t="str">
        <f t="array" ref="S275">IFERROR(INDEX(FDONN,MATCH($R$4&amp;$E275,FNOM&amp;FDATE,0),4)," ")</f>
        <v xml:space="preserve"> </v>
      </c>
      <c r="T275" s="187">
        <f t="shared" si="600"/>
        <v>0</v>
      </c>
      <c r="U275" s="188">
        <f t="shared" si="564"/>
        <v>0</v>
      </c>
      <c r="V275" s="176" t="str">
        <f t="array" ref="V275">IFERROR(INDEX(FDONN,MATCH($V$4&amp;$E275,FNOM&amp;FDATE,0),3)," ")</f>
        <v xml:space="preserve"> </v>
      </c>
      <c r="W275" s="178" t="str">
        <f t="array" ref="W275">IFERROR(INDEX(FDONN,MATCH($V$4&amp;$E275,FNOM&amp;FDATE,0),4)," ")</f>
        <v xml:space="preserve"> </v>
      </c>
      <c r="X275" s="187">
        <f t="shared" si="601"/>
        <v>0</v>
      </c>
      <c r="Y275" s="188">
        <f t="shared" si="565"/>
        <v>0</v>
      </c>
      <c r="Z275" s="176" t="str">
        <f t="array" ref="Z275">IFERROR(INDEX(FDONN,MATCH($Z$4&amp;$E275,FNOM&amp;FDATE,0),3)," ")</f>
        <v xml:space="preserve"> </v>
      </c>
      <c r="AA275" s="178" t="str">
        <f t="array" ref="AA275">IFERROR(INDEX(FDONN,MATCH($Z$4&amp;$E275,FNOM&amp;FDATE,0),4)," ")</f>
        <v xml:space="preserve"> </v>
      </c>
      <c r="AB275" s="187">
        <f t="shared" si="602"/>
        <v>0</v>
      </c>
      <c r="AC275" s="188">
        <f t="shared" si="566"/>
        <v>0</v>
      </c>
      <c r="AD275" s="176" t="str">
        <f t="shared" si="594"/>
        <v xml:space="preserve"> </v>
      </c>
      <c r="AE275" s="178" t="str">
        <f t="shared" si="595"/>
        <v xml:space="preserve"> </v>
      </c>
      <c r="AF275" s="187">
        <f t="shared" si="603"/>
        <v>0</v>
      </c>
      <c r="AG275" s="188">
        <f t="shared" si="567"/>
        <v>0</v>
      </c>
      <c r="AH275" s="176" t="str">
        <f t="array" ref="AH275">IFERROR(INDEX(FDONN,MATCH($AH$4&amp;$E275,FNOM&amp;FDATE,0),3)," ")</f>
        <v xml:space="preserve"> </v>
      </c>
      <c r="AI275" s="178" t="str">
        <f t="array" ref="AI275">IFERROR(INDEX(FDONN,MATCH($AH$4&amp;$E275,FNOM&amp;FDATE,0),4)," ")</f>
        <v xml:space="preserve"> </v>
      </c>
      <c r="AJ275" s="187">
        <f t="shared" si="604"/>
        <v>0</v>
      </c>
      <c r="AK275" s="188">
        <f t="shared" si="568"/>
        <v>0</v>
      </c>
      <c r="AL275" s="176" t="str">
        <f t="array" ref="AL275">IFERROR(INDEX(FDONN,MATCH($AL$4&amp;$E275,FNOM&amp;FDATE,0),3)," ")</f>
        <v xml:space="preserve"> </v>
      </c>
      <c r="AM275" s="178" t="str">
        <f t="array" ref="AM275">IFERROR(INDEX(FDONN,MATCH($AL$4&amp;$E275,FNOM&amp;FDATE,0),4)," ")</f>
        <v xml:space="preserve"> </v>
      </c>
      <c r="AN275" s="187">
        <f t="shared" si="605"/>
        <v>0</v>
      </c>
      <c r="AO275" s="188">
        <f t="shared" si="569"/>
        <v>0</v>
      </c>
      <c r="AP275" s="176" t="str">
        <f t="array" ref="AP275">IFERROR(INDEX(FDONN,MATCH($AP$4&amp;$E275,FNOM&amp;FDATE,0),3)," ")</f>
        <v xml:space="preserve"> </v>
      </c>
      <c r="AQ275" s="178" t="str">
        <f t="array" ref="AQ275">IFERROR(INDEX(FDONN,MATCH($AP$4&amp;$E275,FNOM&amp;FDATE,0),4)," ")</f>
        <v xml:space="preserve"> </v>
      </c>
      <c r="AR275" s="187">
        <f t="shared" si="606"/>
        <v>0</v>
      </c>
      <c r="AS275" s="188">
        <f t="shared" si="570"/>
        <v>0</v>
      </c>
      <c r="AT275" s="176" t="str">
        <f t="array" ref="AT275">IFERROR(INDEX(FDONN,MATCH($AT$4&amp;$E275,FNOM&amp;FDATE,0),3)," ")</f>
        <v xml:space="preserve"> </v>
      </c>
      <c r="AU275" s="178" t="str">
        <f t="array" ref="AU275">IFERROR(INDEX(FDONN,MATCH($AT$4&amp;$E275,FNOM&amp;FDATE,0),4)," ")</f>
        <v xml:space="preserve"> </v>
      </c>
      <c r="AV275" s="187">
        <f t="shared" si="607"/>
        <v>0</v>
      </c>
      <c r="AW275" s="188">
        <f t="shared" si="571"/>
        <v>0</v>
      </c>
      <c r="AX275" s="176" t="str">
        <f t="array" ref="AX275">IFERROR(INDEX(FDONN,MATCH($AX$4&amp;$E275,FNOM&amp;FDATE,0),3)," ")</f>
        <v xml:space="preserve"> </v>
      </c>
      <c r="AY275" s="178" t="str">
        <f t="array" ref="AY275">IFERROR(INDEX(FDONN,MATCH($AX$4&amp;$E275,FNOM&amp;FDATE,0),4)," ")</f>
        <v xml:space="preserve"> </v>
      </c>
      <c r="AZ275" s="187">
        <f t="shared" si="608"/>
        <v>0</v>
      </c>
      <c r="BA275" s="188">
        <f t="shared" si="572"/>
        <v>0</v>
      </c>
      <c r="BB275" s="176" t="str">
        <f t="array" ref="BB275">IFERROR(INDEX(FDONN,MATCH($BB$4&amp;$E275,FNOM&amp;FDATE,0),3)," ")</f>
        <v xml:space="preserve"> </v>
      </c>
      <c r="BC275" s="178" t="str">
        <f t="array" ref="BC275">IFERROR(INDEX(FDONN,MATCH($BB$4&amp;$E275,FNOM&amp;FDATE,0),4)," ")</f>
        <v xml:space="preserve"> </v>
      </c>
      <c r="BD275" s="187">
        <f t="shared" si="609"/>
        <v>0</v>
      </c>
      <c r="BE275" s="188">
        <f t="shared" si="573"/>
        <v>0</v>
      </c>
      <c r="BF275" s="176" t="str">
        <f t="array" ref="BF275">IFERROR(INDEX(FDONN,MATCH($BF$4&amp;$E275,FNOM&amp;FDATE,0),3)," ")</f>
        <v xml:space="preserve"> </v>
      </c>
      <c r="BG275" s="178" t="str">
        <f t="array" ref="BG275">IFERROR(INDEX(FDONN,MATCH($BF$4&amp;$E275,FNOM&amp;FDATE,0),4)," ")</f>
        <v xml:space="preserve"> </v>
      </c>
      <c r="BH275" s="187">
        <f t="shared" si="610"/>
        <v>0</v>
      </c>
      <c r="BI275" s="188">
        <f t="shared" si="574"/>
        <v>0</v>
      </c>
      <c r="BJ275" s="176" t="str">
        <f t="array" ref="BJ275">IFERROR(INDEX(FDONN,MATCH($BJ$4&amp;$E275,FNOM&amp;FDATE,0),3)," ")</f>
        <v xml:space="preserve"> </v>
      </c>
      <c r="BK275" s="178" t="str">
        <f t="array" ref="BK275">IFERROR(INDEX(FDONN,MATCH($BJ$4&amp;$E275,FNOM&amp;FDATE,0),4)," ")</f>
        <v xml:space="preserve"> </v>
      </c>
      <c r="BL275" s="187">
        <f t="shared" si="611"/>
        <v>0</v>
      </c>
      <c r="BM275" s="188">
        <f t="shared" si="575"/>
        <v>0</v>
      </c>
      <c r="BN275" s="176" t="str">
        <f t="array" ref="BN275">IFERROR(INDEX(FDONN,MATCH($BN$4&amp;$E275,FNOM&amp;FDATE,0),3)," ")</f>
        <v xml:space="preserve"> </v>
      </c>
      <c r="BO275" s="178" t="str">
        <f t="array" ref="BO275">IFERROR(INDEX(FDONN,MATCH($BN$4&amp;$E275,FNOM&amp;FDATE,0),4)," ")</f>
        <v xml:space="preserve"> </v>
      </c>
      <c r="BP275" s="187">
        <f t="shared" si="612"/>
        <v>0</v>
      </c>
      <c r="BQ275" s="188">
        <f t="shared" si="576"/>
        <v>0</v>
      </c>
      <c r="BR275" s="176" t="str">
        <f t="array" ref="BR275">IFERROR(INDEX(FDONN,MATCH($BR$4&amp;$E275,FNOM&amp;FDATE,0),3)," ")</f>
        <v xml:space="preserve"> </v>
      </c>
      <c r="BS275" s="178" t="str">
        <f t="array" ref="BS275">IFERROR(INDEX(FDONN,MATCH($BR$4&amp;$E275,FNOM&amp;FDATE,0),4)," ")</f>
        <v xml:space="preserve"> </v>
      </c>
      <c r="BT275" s="187">
        <f t="shared" si="613"/>
        <v>0</v>
      </c>
      <c r="BU275" s="188">
        <f t="shared" si="577"/>
        <v>0</v>
      </c>
      <c r="BV275" s="176" t="str">
        <f t="array" ref="BV275">IFERROR(INDEX(FDONN,MATCH($BV$4&amp;$E275,FNOM&amp;FDATE,0),3)," ")</f>
        <v xml:space="preserve"> </v>
      </c>
      <c r="BW275" s="178" t="str">
        <f t="array" ref="BW275">IFERROR(INDEX(FDONN,MATCH($BV$4&amp;$E275,FNOM&amp;FDATE,0),4)," ")</f>
        <v xml:space="preserve"> </v>
      </c>
      <c r="BX275" s="187">
        <f t="shared" si="614"/>
        <v>0</v>
      </c>
      <c r="BY275" s="188">
        <f t="shared" si="578"/>
        <v>0</v>
      </c>
      <c r="BZ275" s="176" t="str">
        <f t="array" ref="BZ275">IFERROR(INDEX(FDONN,MATCH($BZ$4&amp;$E275,FNOM&amp;FDATE,0),3)," ")</f>
        <v xml:space="preserve"> </v>
      </c>
      <c r="CA275" s="178" t="str">
        <f t="array" ref="CA275">IFERROR(INDEX(FDONN,MATCH($BZ$4&amp;$E275,FNOM&amp;FDATE,0),4)," ")</f>
        <v xml:space="preserve"> </v>
      </c>
      <c r="CB275" s="187">
        <f t="shared" si="615"/>
        <v>0</v>
      </c>
      <c r="CC275" s="188">
        <f t="shared" si="579"/>
        <v>0</v>
      </c>
      <c r="CD275" s="176" t="str">
        <f t="array" ref="CD275">IFERROR(INDEX(FDONN,MATCH($CD$4&amp;$E275,FNOM&amp;FDATE,0),3)," ")</f>
        <v xml:space="preserve"> </v>
      </c>
      <c r="CE275" s="178" t="str">
        <f t="array" ref="CE275">IFERROR(INDEX(FDONN,MATCH($CD$4&amp;$E275,FNOM&amp;FDATE,0),4)," ")</f>
        <v xml:space="preserve"> </v>
      </c>
      <c r="CF275" s="187">
        <f t="shared" si="616"/>
        <v>0</v>
      </c>
      <c r="CG275" s="188">
        <f t="shared" si="580"/>
        <v>0</v>
      </c>
      <c r="CH275" s="176" t="str">
        <f t="array" ref="CH275">IFERROR(INDEX(FDONN,MATCH($CH$4&amp;$E275,FNOM&amp;FDATE,0),3)," ")</f>
        <v xml:space="preserve"> </v>
      </c>
      <c r="CI275" s="178" t="str">
        <f t="array" ref="CI275">IFERROR(INDEX(FDONN,MATCH($CH$4&amp;$E275,FNOM&amp;FDATE,0),4)," ")</f>
        <v xml:space="preserve"> </v>
      </c>
      <c r="CJ275" s="187">
        <f t="shared" si="617"/>
        <v>0</v>
      </c>
      <c r="CK275" s="188">
        <f t="shared" si="581"/>
        <v>0</v>
      </c>
      <c r="CL275" s="176" t="str">
        <f t="array" ref="CL275">IFERROR(INDEX(FDONN,MATCH($CL$4&amp;$E275,FNOM&amp;FDATE,0),3)," ")</f>
        <v xml:space="preserve"> </v>
      </c>
      <c r="CM275" s="178" t="str">
        <f t="array" ref="CM275">IFERROR(INDEX(FDONN,MATCH($CL$4&amp;$E275,FNOM&amp;FDATE,0),4)," ")</f>
        <v xml:space="preserve"> </v>
      </c>
      <c r="CN275" s="187">
        <f t="shared" si="618"/>
        <v>0</v>
      </c>
      <c r="CO275" s="188">
        <f t="shared" si="582"/>
        <v>0</v>
      </c>
      <c r="CP275" s="176" t="str">
        <f t="array" ref="CP275">IFERROR(INDEX(FDONN,MATCH($CP$4&amp;$E275,FNOM&amp;FDATE,0),3)," ")</f>
        <v xml:space="preserve"> </v>
      </c>
      <c r="CQ275" s="178" t="str">
        <f t="array" ref="CQ275">IFERROR(INDEX(FDONN,MATCH($CP$4&amp;$E275,FNOM&amp;FDATE,0),4)," ")</f>
        <v xml:space="preserve"> </v>
      </c>
      <c r="CR275" s="187">
        <f t="shared" si="619"/>
        <v>0</v>
      </c>
      <c r="CS275" s="188">
        <f t="shared" si="583"/>
        <v>0</v>
      </c>
      <c r="CT275" s="176" t="str">
        <f t="array" ref="CT275">IFERROR(INDEX(FDONN,MATCH($CT$4&amp;$E275,FNOM&amp;FDATE,0),3)," ")</f>
        <v xml:space="preserve"> </v>
      </c>
      <c r="CU275" s="178" t="str">
        <f t="array" ref="CU275">IFERROR(INDEX(FDONN,MATCH($CT$4&amp;$E275,FNOM&amp;FDATE,0),4)," ")</f>
        <v xml:space="preserve"> </v>
      </c>
      <c r="CV275" s="187">
        <f t="shared" si="620"/>
        <v>0</v>
      </c>
      <c r="CW275" s="188">
        <f t="shared" si="584"/>
        <v>0</v>
      </c>
      <c r="CX275" s="176" t="str">
        <f t="array" ref="CX275">IFERROR(INDEX(FDONN,MATCH($CX$4&amp;$E275,FNOM&amp;FDATE,0),3)," ")</f>
        <v xml:space="preserve"> </v>
      </c>
      <c r="CY275" s="178" t="str">
        <f t="array" ref="CY275">IFERROR(INDEX(FDONN,MATCH($CX$4&amp;$E275,FNOM&amp;FDATE,0),4)," ")</f>
        <v xml:space="preserve"> </v>
      </c>
      <c r="CZ275" s="187">
        <f t="shared" si="621"/>
        <v>0</v>
      </c>
      <c r="DA275" s="188">
        <f t="shared" si="585"/>
        <v>0</v>
      </c>
      <c r="DB275" s="176" t="str">
        <f t="array" ref="DB275">IFERROR(INDEX(FDONN,MATCH($DB$4&amp;$E275,FNOM&amp;FDATE,0),3)," ")</f>
        <v xml:space="preserve"> </v>
      </c>
      <c r="DC275" s="178" t="str">
        <f t="array" ref="DC275">IFERROR(INDEX(FDONN,MATCH($DB$4&amp;$E275,FNOM&amp;FDATE,0),4)," ")</f>
        <v xml:space="preserve"> </v>
      </c>
      <c r="DD275" s="187">
        <f t="shared" si="622"/>
        <v>0</v>
      </c>
      <c r="DE275" s="188">
        <f t="shared" si="586"/>
        <v>0</v>
      </c>
      <c r="DF275" s="176" t="str">
        <f t="array" ref="DF275">IFERROR(INDEX(FDONN,MATCH($DF$4&amp;$E275,FNOM&amp;FDATE,0),3)," ")</f>
        <v xml:space="preserve"> </v>
      </c>
      <c r="DG275" s="178" t="str">
        <f t="array" ref="DG275">IFERROR(INDEX(FDONN,MATCH($DF$4&amp;$E275,FNOM&amp;FDATE,0),4)," ")</f>
        <v xml:space="preserve"> </v>
      </c>
      <c r="DH275" s="187">
        <f t="shared" si="623"/>
        <v>0</v>
      </c>
      <c r="DI275" s="188">
        <f t="shared" si="587"/>
        <v>0</v>
      </c>
      <c r="DJ275" s="176" t="str">
        <f t="array" ref="DJ275">IFERROR(INDEX(FDONN,MATCH($DJ$4&amp;$E275,FNOM&amp;FDATE,0),3)," ")</f>
        <v xml:space="preserve"> </v>
      </c>
      <c r="DK275" s="178" t="str">
        <f t="array" ref="DK275">IFERROR(INDEX(FDONN,MATCH($DJ$4&amp;$E275,FNOM&amp;FDATE,0),4)," ")</f>
        <v xml:space="preserve"> </v>
      </c>
      <c r="DL275" s="187">
        <f t="shared" si="624"/>
        <v>0</v>
      </c>
      <c r="DM275" s="188">
        <f t="shared" si="588"/>
        <v>0</v>
      </c>
      <c r="DN275" s="194" t="str">
        <f t="array" ref="DN275">IFERROR(INDEX(FDONN,MATCH($DN$4&amp;$E275,FNOM&amp;FDATE,0),3)," ")</f>
        <v xml:space="preserve"> </v>
      </c>
      <c r="DO275" s="178" t="str">
        <f t="array" ref="DO275">IFERROR(INDEX(FDONN,MATCH($DN$4&amp;$E275,FNOM&amp;FDATE,0),4)," ")</f>
        <v xml:space="preserve"> </v>
      </c>
      <c r="DP275" s="187">
        <f t="shared" si="625"/>
        <v>0</v>
      </c>
      <c r="DQ275" s="188">
        <f t="shared" si="589"/>
        <v>0</v>
      </c>
    </row>
    <row r="276" spans="1:121" ht="16.5" thickBot="1" x14ac:dyDescent="0.3">
      <c r="A276" s="97"/>
      <c r="B276" s="95">
        <f t="shared" si="591"/>
        <v>6</v>
      </c>
      <c r="C276" s="95">
        <f t="shared" si="592"/>
        <v>39</v>
      </c>
      <c r="D276" s="95">
        <f t="shared" si="593"/>
        <v>9</v>
      </c>
      <c r="E276" s="156">
        <f t="shared" si="596"/>
        <v>43736</v>
      </c>
      <c r="F276" s="176" t="str">
        <f t="array" ref="F276">IFERROR(INDEX(Etat!A:C,MATCH('2019'!$F$4:$I$4&amp;'2019'!$E276,FNOM&amp;FDATE,0),3)," ")</f>
        <v xml:space="preserve"> </v>
      </c>
      <c r="G276" s="178" t="str">
        <f t="array" ref="G276">IFERROR(INDEX(Etat!A:D,MATCH('2019'!$F$4:$I$4&amp;'2019'!$E276,FNOM&amp;FDATE,0),4)," ")</f>
        <v xml:space="preserve"> </v>
      </c>
      <c r="H276" s="187">
        <f t="shared" si="597"/>
        <v>0</v>
      </c>
      <c r="I276" s="188">
        <f t="shared" si="590"/>
        <v>0</v>
      </c>
      <c r="J276" s="176" t="str">
        <f t="array" ref="J276">IFERROR(INDEX(FDONN,MATCH($J$4&amp;$E276,FNOM&amp;FDATE,0),3)," ")</f>
        <v xml:space="preserve"> </v>
      </c>
      <c r="K276" s="178" t="str">
        <f t="array" ref="K276">IFERROR(INDEX(FDONN,MATCH($J$4&amp;$E276,FNOM&amp;FDATE,0),4)," ")</f>
        <v xml:space="preserve"> </v>
      </c>
      <c r="L276" s="187">
        <f t="shared" si="598"/>
        <v>0</v>
      </c>
      <c r="M276" s="188">
        <f t="shared" si="562"/>
        <v>0</v>
      </c>
      <c r="N276" s="176" t="str">
        <f t="array" ref="N276">IFERROR(INDEX(FDONN,MATCH($N$4&amp;$E276,FNOM&amp;FDATE,0),3)," ")</f>
        <v xml:space="preserve"> </v>
      </c>
      <c r="O276" s="178" t="str">
        <f t="array" ref="O276">IFERROR(INDEX(FDONN,MATCH($N$4&amp;$E276,FNOM&amp;FDATE,0),4)," ")</f>
        <v xml:space="preserve"> </v>
      </c>
      <c r="P276" s="187">
        <f t="shared" si="599"/>
        <v>0</v>
      </c>
      <c r="Q276" s="188">
        <f t="shared" si="563"/>
        <v>0</v>
      </c>
      <c r="R276" s="176" t="str">
        <f t="array" ref="R276">IFERROR(INDEX(FDONN,MATCH($R$4&amp;$E276,FNOM&amp;FDATE,0),3)," ")</f>
        <v xml:space="preserve"> </v>
      </c>
      <c r="S276" s="178" t="str">
        <f t="array" ref="S276">IFERROR(INDEX(FDONN,MATCH($R$4&amp;$E276,FNOM&amp;FDATE,0),4)," ")</f>
        <v xml:space="preserve"> </v>
      </c>
      <c r="T276" s="187">
        <f t="shared" si="600"/>
        <v>0</v>
      </c>
      <c r="U276" s="188">
        <f t="shared" si="564"/>
        <v>0</v>
      </c>
      <c r="V276" s="176" t="str">
        <f t="array" ref="V276">IFERROR(INDEX(FDONN,MATCH($V$4&amp;$E276,FNOM&amp;FDATE,0),3)," ")</f>
        <v xml:space="preserve"> </v>
      </c>
      <c r="W276" s="178" t="str">
        <f t="array" ref="W276">IFERROR(INDEX(FDONN,MATCH($V$4&amp;$E276,FNOM&amp;FDATE,0),4)," ")</f>
        <v xml:space="preserve"> </v>
      </c>
      <c r="X276" s="187">
        <f t="shared" si="601"/>
        <v>0</v>
      </c>
      <c r="Y276" s="188">
        <f t="shared" si="565"/>
        <v>0</v>
      </c>
      <c r="Z276" s="176" t="str">
        <f t="array" ref="Z276">IFERROR(INDEX(FDONN,MATCH($Z$4&amp;$E276,FNOM&amp;FDATE,0),3)," ")</f>
        <v xml:space="preserve"> </v>
      </c>
      <c r="AA276" s="178" t="str">
        <f t="array" ref="AA276">IFERROR(INDEX(FDONN,MATCH($Z$4&amp;$E276,FNOM&amp;FDATE,0),4)," ")</f>
        <v xml:space="preserve"> </v>
      </c>
      <c r="AB276" s="187">
        <f t="shared" si="602"/>
        <v>0</v>
      </c>
      <c r="AC276" s="188">
        <f t="shared" si="566"/>
        <v>0</v>
      </c>
      <c r="AD276" s="176" t="str">
        <f t="shared" si="594"/>
        <v xml:space="preserve"> </v>
      </c>
      <c r="AE276" s="178" t="str">
        <f t="shared" si="595"/>
        <v xml:space="preserve"> </v>
      </c>
      <c r="AF276" s="187">
        <f t="shared" si="603"/>
        <v>0</v>
      </c>
      <c r="AG276" s="188">
        <f t="shared" si="567"/>
        <v>0</v>
      </c>
      <c r="AH276" s="176" t="str">
        <f t="array" ref="AH276">IFERROR(INDEX(FDONN,MATCH($AH$4&amp;$E276,FNOM&amp;FDATE,0),3)," ")</f>
        <v xml:space="preserve"> </v>
      </c>
      <c r="AI276" s="178" t="str">
        <f t="array" ref="AI276">IFERROR(INDEX(FDONN,MATCH($AH$4&amp;$E276,FNOM&amp;FDATE,0),4)," ")</f>
        <v xml:space="preserve"> </v>
      </c>
      <c r="AJ276" s="187">
        <f t="shared" si="604"/>
        <v>0</v>
      </c>
      <c r="AK276" s="188">
        <f t="shared" si="568"/>
        <v>0</v>
      </c>
      <c r="AL276" s="176" t="str">
        <f t="array" ref="AL276">IFERROR(INDEX(FDONN,MATCH($AL$4&amp;$E276,FNOM&amp;FDATE,0),3)," ")</f>
        <v xml:space="preserve"> </v>
      </c>
      <c r="AM276" s="178" t="str">
        <f t="array" ref="AM276">IFERROR(INDEX(FDONN,MATCH($AL$4&amp;$E276,FNOM&amp;FDATE,0),4)," ")</f>
        <v xml:space="preserve"> </v>
      </c>
      <c r="AN276" s="187">
        <f t="shared" si="605"/>
        <v>0</v>
      </c>
      <c r="AO276" s="188">
        <f t="shared" si="569"/>
        <v>0</v>
      </c>
      <c r="AP276" s="176" t="str">
        <f t="array" ref="AP276">IFERROR(INDEX(FDONN,MATCH($AP$4&amp;$E276,FNOM&amp;FDATE,0),3)," ")</f>
        <v xml:space="preserve"> </v>
      </c>
      <c r="AQ276" s="178" t="str">
        <f t="array" ref="AQ276">IFERROR(INDEX(FDONN,MATCH($AP$4&amp;$E276,FNOM&amp;FDATE,0),4)," ")</f>
        <v xml:space="preserve"> </v>
      </c>
      <c r="AR276" s="187">
        <f t="shared" si="606"/>
        <v>0</v>
      </c>
      <c r="AS276" s="188">
        <f t="shared" si="570"/>
        <v>0</v>
      </c>
      <c r="AT276" s="176" t="str">
        <f t="array" ref="AT276">IFERROR(INDEX(FDONN,MATCH($AT$4&amp;$E276,FNOM&amp;FDATE,0),3)," ")</f>
        <v xml:space="preserve"> </v>
      </c>
      <c r="AU276" s="178" t="str">
        <f t="array" ref="AU276">IFERROR(INDEX(FDONN,MATCH($AT$4&amp;$E276,FNOM&amp;FDATE,0),4)," ")</f>
        <v xml:space="preserve"> </v>
      </c>
      <c r="AV276" s="187">
        <f t="shared" si="607"/>
        <v>0</v>
      </c>
      <c r="AW276" s="188">
        <f t="shared" si="571"/>
        <v>0</v>
      </c>
      <c r="AX276" s="176" t="str">
        <f t="array" ref="AX276">IFERROR(INDEX(FDONN,MATCH($AX$4&amp;$E276,FNOM&amp;FDATE,0),3)," ")</f>
        <v xml:space="preserve"> </v>
      </c>
      <c r="AY276" s="178" t="str">
        <f t="array" ref="AY276">IFERROR(INDEX(FDONN,MATCH($AX$4&amp;$E276,FNOM&amp;FDATE,0),4)," ")</f>
        <v xml:space="preserve"> </v>
      </c>
      <c r="AZ276" s="187">
        <f t="shared" si="608"/>
        <v>0</v>
      </c>
      <c r="BA276" s="188">
        <f t="shared" si="572"/>
        <v>0</v>
      </c>
      <c r="BB276" s="176" t="str">
        <f t="array" ref="BB276">IFERROR(INDEX(FDONN,MATCH($BB$4&amp;$E276,FNOM&amp;FDATE,0),3)," ")</f>
        <v xml:space="preserve"> </v>
      </c>
      <c r="BC276" s="178" t="str">
        <f t="array" ref="BC276">IFERROR(INDEX(FDONN,MATCH($BB$4&amp;$E276,FNOM&amp;FDATE,0),4)," ")</f>
        <v xml:space="preserve"> </v>
      </c>
      <c r="BD276" s="187">
        <f t="shared" si="609"/>
        <v>0</v>
      </c>
      <c r="BE276" s="188">
        <f t="shared" si="573"/>
        <v>0</v>
      </c>
      <c r="BF276" s="176" t="str">
        <f t="array" ref="BF276">IFERROR(INDEX(FDONN,MATCH($BF$4&amp;$E276,FNOM&amp;FDATE,0),3)," ")</f>
        <v xml:space="preserve"> </v>
      </c>
      <c r="BG276" s="178" t="str">
        <f t="array" ref="BG276">IFERROR(INDEX(FDONN,MATCH($BF$4&amp;$E276,FNOM&amp;FDATE,0),4)," ")</f>
        <v xml:space="preserve"> </v>
      </c>
      <c r="BH276" s="187">
        <f t="shared" si="610"/>
        <v>0</v>
      </c>
      <c r="BI276" s="188">
        <f t="shared" si="574"/>
        <v>0</v>
      </c>
      <c r="BJ276" s="176" t="str">
        <f t="array" ref="BJ276">IFERROR(INDEX(FDONN,MATCH($BJ$4&amp;$E276,FNOM&amp;FDATE,0),3)," ")</f>
        <v xml:space="preserve"> </v>
      </c>
      <c r="BK276" s="178" t="str">
        <f t="array" ref="BK276">IFERROR(INDEX(FDONN,MATCH($BJ$4&amp;$E276,FNOM&amp;FDATE,0),4)," ")</f>
        <v xml:space="preserve"> </v>
      </c>
      <c r="BL276" s="187">
        <f t="shared" si="611"/>
        <v>0</v>
      </c>
      <c r="BM276" s="188">
        <f t="shared" si="575"/>
        <v>0</v>
      </c>
      <c r="BN276" s="176" t="str">
        <f t="array" ref="BN276">IFERROR(INDEX(FDONN,MATCH($BN$4&amp;$E276,FNOM&amp;FDATE,0),3)," ")</f>
        <v xml:space="preserve"> </v>
      </c>
      <c r="BO276" s="178" t="str">
        <f t="array" ref="BO276">IFERROR(INDEX(FDONN,MATCH($BN$4&amp;$E276,FNOM&amp;FDATE,0),4)," ")</f>
        <v xml:space="preserve"> </v>
      </c>
      <c r="BP276" s="187">
        <f t="shared" si="612"/>
        <v>0</v>
      </c>
      <c r="BQ276" s="188">
        <f t="shared" si="576"/>
        <v>0</v>
      </c>
      <c r="BR276" s="176" t="str">
        <f t="array" ref="BR276">IFERROR(INDEX(FDONN,MATCH($BR$4&amp;$E276,FNOM&amp;FDATE,0),3)," ")</f>
        <v xml:space="preserve"> </v>
      </c>
      <c r="BS276" s="178" t="str">
        <f t="array" ref="BS276">IFERROR(INDEX(FDONN,MATCH($BR$4&amp;$E276,FNOM&amp;FDATE,0),4)," ")</f>
        <v xml:space="preserve"> </v>
      </c>
      <c r="BT276" s="187">
        <f t="shared" si="613"/>
        <v>0</v>
      </c>
      <c r="BU276" s="188">
        <f t="shared" si="577"/>
        <v>0</v>
      </c>
      <c r="BV276" s="176" t="str">
        <f t="array" ref="BV276">IFERROR(INDEX(FDONN,MATCH($BV$4&amp;$E276,FNOM&amp;FDATE,0),3)," ")</f>
        <v xml:space="preserve"> </v>
      </c>
      <c r="BW276" s="178" t="str">
        <f t="array" ref="BW276">IFERROR(INDEX(FDONN,MATCH($BV$4&amp;$E276,FNOM&amp;FDATE,0),4)," ")</f>
        <v xml:space="preserve"> </v>
      </c>
      <c r="BX276" s="187">
        <f t="shared" si="614"/>
        <v>0</v>
      </c>
      <c r="BY276" s="188">
        <f t="shared" si="578"/>
        <v>0</v>
      </c>
      <c r="BZ276" s="176" t="str">
        <f t="array" ref="BZ276">IFERROR(INDEX(FDONN,MATCH($BZ$4&amp;$E276,FNOM&amp;FDATE,0),3)," ")</f>
        <v xml:space="preserve"> </v>
      </c>
      <c r="CA276" s="178" t="str">
        <f t="array" ref="CA276">IFERROR(INDEX(FDONN,MATCH($BZ$4&amp;$E276,FNOM&amp;FDATE,0),4)," ")</f>
        <v xml:space="preserve"> </v>
      </c>
      <c r="CB276" s="187">
        <f t="shared" si="615"/>
        <v>0</v>
      </c>
      <c r="CC276" s="188">
        <f t="shared" si="579"/>
        <v>0</v>
      </c>
      <c r="CD276" s="176" t="str">
        <f t="array" ref="CD276">IFERROR(INDEX(FDONN,MATCH($CD$4&amp;$E276,FNOM&amp;FDATE,0),3)," ")</f>
        <v xml:space="preserve"> </v>
      </c>
      <c r="CE276" s="178" t="str">
        <f t="array" ref="CE276">IFERROR(INDEX(FDONN,MATCH($CD$4&amp;$E276,FNOM&amp;FDATE,0),4)," ")</f>
        <v xml:space="preserve"> </v>
      </c>
      <c r="CF276" s="187">
        <f t="shared" si="616"/>
        <v>0</v>
      </c>
      <c r="CG276" s="188">
        <f t="shared" si="580"/>
        <v>0</v>
      </c>
      <c r="CH276" s="176" t="str">
        <f t="array" ref="CH276">IFERROR(INDEX(FDONN,MATCH($CH$4&amp;$E276,FNOM&amp;FDATE,0),3)," ")</f>
        <v xml:space="preserve"> </v>
      </c>
      <c r="CI276" s="178" t="str">
        <f t="array" ref="CI276">IFERROR(INDEX(FDONN,MATCH($CH$4&amp;$E276,FNOM&amp;FDATE,0),4)," ")</f>
        <v xml:space="preserve"> </v>
      </c>
      <c r="CJ276" s="187">
        <f t="shared" si="617"/>
        <v>0</v>
      </c>
      <c r="CK276" s="188">
        <f t="shared" si="581"/>
        <v>0</v>
      </c>
      <c r="CL276" s="176" t="str">
        <f t="array" ref="CL276">IFERROR(INDEX(FDONN,MATCH($CL$4&amp;$E276,FNOM&amp;FDATE,0),3)," ")</f>
        <v xml:space="preserve"> </v>
      </c>
      <c r="CM276" s="178" t="str">
        <f t="array" ref="CM276">IFERROR(INDEX(FDONN,MATCH($CL$4&amp;$E276,FNOM&amp;FDATE,0),4)," ")</f>
        <v xml:space="preserve"> </v>
      </c>
      <c r="CN276" s="187">
        <f t="shared" si="618"/>
        <v>0</v>
      </c>
      <c r="CO276" s="188">
        <f t="shared" si="582"/>
        <v>0</v>
      </c>
      <c r="CP276" s="176" t="str">
        <f t="array" ref="CP276">IFERROR(INDEX(FDONN,MATCH($CP$4&amp;$E276,FNOM&amp;FDATE,0),3)," ")</f>
        <v xml:space="preserve"> </v>
      </c>
      <c r="CQ276" s="178" t="str">
        <f t="array" ref="CQ276">IFERROR(INDEX(FDONN,MATCH($CP$4&amp;$E276,FNOM&amp;FDATE,0),4)," ")</f>
        <v xml:space="preserve"> </v>
      </c>
      <c r="CR276" s="187">
        <f t="shared" si="619"/>
        <v>0</v>
      </c>
      <c r="CS276" s="188">
        <f t="shared" si="583"/>
        <v>0</v>
      </c>
      <c r="CT276" s="176" t="str">
        <f t="array" ref="CT276">IFERROR(INDEX(FDONN,MATCH($CT$4&amp;$E276,FNOM&amp;FDATE,0),3)," ")</f>
        <v xml:space="preserve"> </v>
      </c>
      <c r="CU276" s="178" t="str">
        <f t="array" ref="CU276">IFERROR(INDEX(FDONN,MATCH($CT$4&amp;$E276,FNOM&amp;FDATE,0),4)," ")</f>
        <v xml:space="preserve"> </v>
      </c>
      <c r="CV276" s="187">
        <f t="shared" si="620"/>
        <v>0</v>
      </c>
      <c r="CW276" s="188">
        <f t="shared" si="584"/>
        <v>0</v>
      </c>
      <c r="CX276" s="176" t="str">
        <f t="array" ref="CX276">IFERROR(INDEX(FDONN,MATCH($CX$4&amp;$E276,FNOM&amp;FDATE,0),3)," ")</f>
        <v xml:space="preserve"> </v>
      </c>
      <c r="CY276" s="178" t="str">
        <f t="array" ref="CY276">IFERROR(INDEX(FDONN,MATCH($CX$4&amp;$E276,FNOM&amp;FDATE,0),4)," ")</f>
        <v xml:space="preserve"> </v>
      </c>
      <c r="CZ276" s="187">
        <f t="shared" si="621"/>
        <v>0</v>
      </c>
      <c r="DA276" s="188">
        <f t="shared" si="585"/>
        <v>0</v>
      </c>
      <c r="DB276" s="176" t="str">
        <f t="array" ref="DB276">IFERROR(INDEX(FDONN,MATCH($DB$4&amp;$E276,FNOM&amp;FDATE,0),3)," ")</f>
        <v xml:space="preserve"> </v>
      </c>
      <c r="DC276" s="178" t="str">
        <f t="array" ref="DC276">IFERROR(INDEX(FDONN,MATCH($DB$4&amp;$E276,FNOM&amp;FDATE,0),4)," ")</f>
        <v xml:space="preserve"> </v>
      </c>
      <c r="DD276" s="187">
        <f t="shared" si="622"/>
        <v>0</v>
      </c>
      <c r="DE276" s="188">
        <f t="shared" si="586"/>
        <v>0</v>
      </c>
      <c r="DF276" s="176" t="str">
        <f t="array" ref="DF276">IFERROR(INDEX(FDONN,MATCH($DF$4&amp;$E276,FNOM&amp;FDATE,0),3)," ")</f>
        <v xml:space="preserve"> </v>
      </c>
      <c r="DG276" s="178" t="str">
        <f t="array" ref="DG276">IFERROR(INDEX(FDONN,MATCH($DF$4&amp;$E276,FNOM&amp;FDATE,0),4)," ")</f>
        <v xml:space="preserve"> </v>
      </c>
      <c r="DH276" s="187">
        <f t="shared" si="623"/>
        <v>0</v>
      </c>
      <c r="DI276" s="188">
        <f t="shared" si="587"/>
        <v>0</v>
      </c>
      <c r="DJ276" s="176" t="str">
        <f t="array" ref="DJ276">IFERROR(INDEX(FDONN,MATCH($DJ$4&amp;$E276,FNOM&amp;FDATE,0),3)," ")</f>
        <v xml:space="preserve"> </v>
      </c>
      <c r="DK276" s="178" t="str">
        <f t="array" ref="DK276">IFERROR(INDEX(FDONN,MATCH($DJ$4&amp;$E276,FNOM&amp;FDATE,0),4)," ")</f>
        <v xml:space="preserve"> </v>
      </c>
      <c r="DL276" s="187">
        <f t="shared" si="624"/>
        <v>0</v>
      </c>
      <c r="DM276" s="188">
        <f t="shared" si="588"/>
        <v>0</v>
      </c>
      <c r="DN276" s="194" t="str">
        <f t="array" ref="DN276">IFERROR(INDEX(FDONN,MATCH($DN$4&amp;$E276,FNOM&amp;FDATE,0),3)," ")</f>
        <v xml:space="preserve"> </v>
      </c>
      <c r="DO276" s="178" t="str">
        <f t="array" ref="DO276">IFERROR(INDEX(FDONN,MATCH($DN$4&amp;$E276,FNOM&amp;FDATE,0),4)," ")</f>
        <v xml:space="preserve"> </v>
      </c>
      <c r="DP276" s="187">
        <f t="shared" si="625"/>
        <v>0</v>
      </c>
      <c r="DQ276" s="188">
        <f t="shared" si="589"/>
        <v>0</v>
      </c>
    </row>
    <row r="277" spans="1:121" ht="16.5" thickBot="1" x14ac:dyDescent="0.3">
      <c r="A277" s="97"/>
      <c r="B277" s="95">
        <f t="shared" si="591"/>
        <v>7</v>
      </c>
      <c r="C277" s="95">
        <f t="shared" si="592"/>
        <v>39</v>
      </c>
      <c r="D277" s="95">
        <f t="shared" si="593"/>
        <v>9</v>
      </c>
      <c r="E277" s="156">
        <f t="shared" si="596"/>
        <v>43737</v>
      </c>
      <c r="F277" s="176" t="str">
        <f t="array" ref="F277">IFERROR(INDEX(Etat!A:C,MATCH('2019'!$F$4:$I$4&amp;'2019'!$E277,FNOM&amp;FDATE,0),3)," ")</f>
        <v xml:space="preserve"> </v>
      </c>
      <c r="G277" s="178" t="str">
        <f t="array" ref="G277">IFERROR(INDEX(Etat!A:D,MATCH('2019'!$F$4:$I$4&amp;'2019'!$E277,FNOM&amp;FDATE,0),4)," ")</f>
        <v xml:space="preserve"> </v>
      </c>
      <c r="H277" s="187">
        <f t="shared" si="597"/>
        <v>0</v>
      </c>
      <c r="I277" s="188">
        <f t="shared" si="590"/>
        <v>0</v>
      </c>
      <c r="J277" s="176" t="str">
        <f t="array" ref="J277">IFERROR(INDEX(FDONN,MATCH($J$4&amp;$E277,FNOM&amp;FDATE,0),3)," ")</f>
        <v xml:space="preserve"> </v>
      </c>
      <c r="K277" s="178" t="str">
        <f t="array" ref="K277">IFERROR(INDEX(FDONN,MATCH($J$4&amp;$E277,FNOM&amp;FDATE,0),4)," ")</f>
        <v xml:space="preserve"> </v>
      </c>
      <c r="L277" s="187">
        <f t="shared" si="598"/>
        <v>0</v>
      </c>
      <c r="M277" s="188">
        <f t="shared" si="562"/>
        <v>0</v>
      </c>
      <c r="N277" s="176" t="str">
        <f t="array" ref="N277">IFERROR(INDEX(FDONN,MATCH($N$4&amp;$E277,FNOM&amp;FDATE,0),3)," ")</f>
        <v xml:space="preserve"> </v>
      </c>
      <c r="O277" s="178" t="str">
        <f t="array" ref="O277">IFERROR(INDEX(FDONN,MATCH($N$4&amp;$E277,FNOM&amp;FDATE,0),4)," ")</f>
        <v xml:space="preserve"> </v>
      </c>
      <c r="P277" s="187">
        <f t="shared" si="599"/>
        <v>0</v>
      </c>
      <c r="Q277" s="188">
        <f t="shared" si="563"/>
        <v>0</v>
      </c>
      <c r="R277" s="176" t="str">
        <f t="array" ref="R277">IFERROR(INDEX(FDONN,MATCH($R$4&amp;$E277,FNOM&amp;FDATE,0),3)," ")</f>
        <v xml:space="preserve"> </v>
      </c>
      <c r="S277" s="178" t="str">
        <f t="array" ref="S277">IFERROR(INDEX(FDONN,MATCH($R$4&amp;$E277,FNOM&amp;FDATE,0),4)," ")</f>
        <v xml:space="preserve"> </v>
      </c>
      <c r="T277" s="187">
        <f t="shared" si="600"/>
        <v>0</v>
      </c>
      <c r="U277" s="188">
        <f t="shared" si="564"/>
        <v>0</v>
      </c>
      <c r="V277" s="176" t="str">
        <f t="array" ref="V277">IFERROR(INDEX(FDONN,MATCH($V$4&amp;$E277,FNOM&amp;FDATE,0),3)," ")</f>
        <v xml:space="preserve"> </v>
      </c>
      <c r="W277" s="178" t="str">
        <f t="array" ref="W277">IFERROR(INDEX(FDONN,MATCH($V$4&amp;$E277,FNOM&amp;FDATE,0),4)," ")</f>
        <v xml:space="preserve"> </v>
      </c>
      <c r="X277" s="187">
        <f t="shared" si="601"/>
        <v>0</v>
      </c>
      <c r="Y277" s="188">
        <f t="shared" si="565"/>
        <v>0</v>
      </c>
      <c r="Z277" s="176" t="str">
        <f t="array" ref="Z277">IFERROR(INDEX(FDONN,MATCH($Z$4&amp;$E277,FNOM&amp;FDATE,0),3)," ")</f>
        <v xml:space="preserve"> </v>
      </c>
      <c r="AA277" s="178" t="str">
        <f t="array" ref="AA277">IFERROR(INDEX(FDONN,MATCH($Z$4&amp;$E277,FNOM&amp;FDATE,0),4)," ")</f>
        <v xml:space="preserve"> </v>
      </c>
      <c r="AB277" s="187">
        <f t="shared" si="602"/>
        <v>0</v>
      </c>
      <c r="AC277" s="188">
        <f t="shared" si="566"/>
        <v>0</v>
      </c>
      <c r="AD277" s="176" t="str">
        <f t="shared" si="594"/>
        <v xml:space="preserve"> </v>
      </c>
      <c r="AE277" s="178" t="str">
        <f t="shared" si="595"/>
        <v xml:space="preserve"> </v>
      </c>
      <c r="AF277" s="187">
        <f t="shared" si="603"/>
        <v>0</v>
      </c>
      <c r="AG277" s="188">
        <f t="shared" si="567"/>
        <v>0</v>
      </c>
      <c r="AH277" s="176" t="str">
        <f t="array" ref="AH277">IFERROR(INDEX(FDONN,MATCH($AH$4&amp;$E277,FNOM&amp;FDATE,0),3)," ")</f>
        <v xml:space="preserve"> </v>
      </c>
      <c r="AI277" s="178" t="str">
        <f t="array" ref="AI277">IFERROR(INDEX(FDONN,MATCH($AH$4&amp;$E277,FNOM&amp;FDATE,0),4)," ")</f>
        <v xml:space="preserve"> </v>
      </c>
      <c r="AJ277" s="187">
        <f t="shared" si="604"/>
        <v>0</v>
      </c>
      <c r="AK277" s="188">
        <f t="shared" si="568"/>
        <v>0</v>
      </c>
      <c r="AL277" s="176" t="str">
        <f t="array" ref="AL277">IFERROR(INDEX(FDONN,MATCH($AL$4&amp;$E277,FNOM&amp;FDATE,0),3)," ")</f>
        <v xml:space="preserve"> </v>
      </c>
      <c r="AM277" s="178" t="str">
        <f t="array" ref="AM277">IFERROR(INDEX(FDONN,MATCH($AL$4&amp;$E277,FNOM&amp;FDATE,0),4)," ")</f>
        <v xml:space="preserve"> </v>
      </c>
      <c r="AN277" s="187">
        <f t="shared" si="605"/>
        <v>0</v>
      </c>
      <c r="AO277" s="188">
        <f t="shared" si="569"/>
        <v>0</v>
      </c>
      <c r="AP277" s="176" t="str">
        <f t="array" ref="AP277">IFERROR(INDEX(FDONN,MATCH($AP$4&amp;$E277,FNOM&amp;FDATE,0),3)," ")</f>
        <v xml:space="preserve"> </v>
      </c>
      <c r="AQ277" s="178" t="str">
        <f t="array" ref="AQ277">IFERROR(INDEX(FDONN,MATCH($AP$4&amp;$E277,FNOM&amp;FDATE,0),4)," ")</f>
        <v xml:space="preserve"> </v>
      </c>
      <c r="AR277" s="187">
        <f t="shared" si="606"/>
        <v>0</v>
      </c>
      <c r="AS277" s="188">
        <f t="shared" si="570"/>
        <v>0</v>
      </c>
      <c r="AT277" s="176" t="str">
        <f t="array" ref="AT277">IFERROR(INDEX(FDONN,MATCH($AT$4&amp;$E277,FNOM&amp;FDATE,0),3)," ")</f>
        <v xml:space="preserve"> </v>
      </c>
      <c r="AU277" s="178" t="str">
        <f t="array" ref="AU277">IFERROR(INDEX(FDONN,MATCH($AT$4&amp;$E277,FNOM&amp;FDATE,0),4)," ")</f>
        <v xml:space="preserve"> </v>
      </c>
      <c r="AV277" s="187">
        <f t="shared" si="607"/>
        <v>0</v>
      </c>
      <c r="AW277" s="188">
        <f t="shared" si="571"/>
        <v>0</v>
      </c>
      <c r="AX277" s="176" t="str">
        <f t="array" ref="AX277">IFERROR(INDEX(FDONN,MATCH($AX$4&amp;$E277,FNOM&amp;FDATE,0),3)," ")</f>
        <v xml:space="preserve"> </v>
      </c>
      <c r="AY277" s="178" t="str">
        <f t="array" ref="AY277">IFERROR(INDEX(FDONN,MATCH($AX$4&amp;$E277,FNOM&amp;FDATE,0),4)," ")</f>
        <v xml:space="preserve"> </v>
      </c>
      <c r="AZ277" s="187">
        <f t="shared" si="608"/>
        <v>0</v>
      </c>
      <c r="BA277" s="188">
        <f t="shared" si="572"/>
        <v>0</v>
      </c>
      <c r="BB277" s="176" t="str">
        <f t="array" ref="BB277">IFERROR(INDEX(FDONN,MATCH($BB$4&amp;$E277,FNOM&amp;FDATE,0),3)," ")</f>
        <v xml:space="preserve"> </v>
      </c>
      <c r="BC277" s="178" t="str">
        <f t="array" ref="BC277">IFERROR(INDEX(FDONN,MATCH($BB$4&amp;$E277,FNOM&amp;FDATE,0),4)," ")</f>
        <v xml:space="preserve"> </v>
      </c>
      <c r="BD277" s="187">
        <f t="shared" si="609"/>
        <v>0</v>
      </c>
      <c r="BE277" s="188">
        <f t="shared" si="573"/>
        <v>0</v>
      </c>
      <c r="BF277" s="176" t="str">
        <f t="array" ref="BF277">IFERROR(INDEX(FDONN,MATCH($BF$4&amp;$E277,FNOM&amp;FDATE,0),3)," ")</f>
        <v xml:space="preserve"> </v>
      </c>
      <c r="BG277" s="178" t="str">
        <f t="array" ref="BG277">IFERROR(INDEX(FDONN,MATCH($BF$4&amp;$E277,FNOM&amp;FDATE,0),4)," ")</f>
        <v xml:space="preserve"> </v>
      </c>
      <c r="BH277" s="187">
        <f t="shared" si="610"/>
        <v>0</v>
      </c>
      <c r="BI277" s="188">
        <f t="shared" si="574"/>
        <v>0</v>
      </c>
      <c r="BJ277" s="176" t="str">
        <f t="array" ref="BJ277">IFERROR(INDEX(FDONN,MATCH($BJ$4&amp;$E277,FNOM&amp;FDATE,0),3)," ")</f>
        <v xml:space="preserve"> </v>
      </c>
      <c r="BK277" s="178" t="str">
        <f t="array" ref="BK277">IFERROR(INDEX(FDONN,MATCH($BJ$4&amp;$E277,FNOM&amp;FDATE,0),4)," ")</f>
        <v xml:space="preserve"> </v>
      </c>
      <c r="BL277" s="187">
        <f t="shared" si="611"/>
        <v>0</v>
      </c>
      <c r="BM277" s="188">
        <f t="shared" si="575"/>
        <v>0</v>
      </c>
      <c r="BN277" s="176" t="str">
        <f t="array" ref="BN277">IFERROR(INDEX(FDONN,MATCH($BN$4&amp;$E277,FNOM&amp;FDATE,0),3)," ")</f>
        <v xml:space="preserve"> </v>
      </c>
      <c r="BO277" s="178" t="str">
        <f t="array" ref="BO277">IFERROR(INDEX(FDONN,MATCH($BN$4&amp;$E277,FNOM&amp;FDATE,0),4)," ")</f>
        <v xml:space="preserve"> </v>
      </c>
      <c r="BP277" s="187">
        <f t="shared" si="612"/>
        <v>0</v>
      </c>
      <c r="BQ277" s="188">
        <f t="shared" si="576"/>
        <v>0</v>
      </c>
      <c r="BR277" s="176" t="str">
        <f t="array" ref="BR277">IFERROR(INDEX(FDONN,MATCH($BR$4&amp;$E277,FNOM&amp;FDATE,0),3)," ")</f>
        <v xml:space="preserve"> </v>
      </c>
      <c r="BS277" s="178" t="str">
        <f t="array" ref="BS277">IFERROR(INDEX(FDONN,MATCH($BR$4&amp;$E277,FNOM&amp;FDATE,0),4)," ")</f>
        <v xml:space="preserve"> </v>
      </c>
      <c r="BT277" s="187">
        <f t="shared" si="613"/>
        <v>0</v>
      </c>
      <c r="BU277" s="188">
        <f t="shared" si="577"/>
        <v>0</v>
      </c>
      <c r="BV277" s="176" t="str">
        <f t="array" ref="BV277">IFERROR(INDEX(FDONN,MATCH($BV$4&amp;$E277,FNOM&amp;FDATE,0),3)," ")</f>
        <v xml:space="preserve"> </v>
      </c>
      <c r="BW277" s="178" t="str">
        <f t="array" ref="BW277">IFERROR(INDEX(FDONN,MATCH($BV$4&amp;$E277,FNOM&amp;FDATE,0),4)," ")</f>
        <v xml:space="preserve"> </v>
      </c>
      <c r="BX277" s="187">
        <f t="shared" si="614"/>
        <v>0</v>
      </c>
      <c r="BY277" s="188">
        <f t="shared" si="578"/>
        <v>0</v>
      </c>
      <c r="BZ277" s="176" t="str">
        <f t="array" ref="BZ277">IFERROR(INDEX(FDONN,MATCH($BZ$4&amp;$E277,FNOM&amp;FDATE,0),3)," ")</f>
        <v xml:space="preserve"> </v>
      </c>
      <c r="CA277" s="178" t="str">
        <f t="array" ref="CA277">IFERROR(INDEX(FDONN,MATCH($BZ$4&amp;$E277,FNOM&amp;FDATE,0),4)," ")</f>
        <v xml:space="preserve"> </v>
      </c>
      <c r="CB277" s="187">
        <f t="shared" si="615"/>
        <v>0</v>
      </c>
      <c r="CC277" s="188">
        <f t="shared" si="579"/>
        <v>0</v>
      </c>
      <c r="CD277" s="176" t="str">
        <f t="array" ref="CD277">IFERROR(INDEX(FDONN,MATCH($CD$4&amp;$E277,FNOM&amp;FDATE,0),3)," ")</f>
        <v xml:space="preserve"> </v>
      </c>
      <c r="CE277" s="178" t="str">
        <f t="array" ref="CE277">IFERROR(INDEX(FDONN,MATCH($CD$4&amp;$E277,FNOM&amp;FDATE,0),4)," ")</f>
        <v xml:space="preserve"> </v>
      </c>
      <c r="CF277" s="187">
        <f t="shared" si="616"/>
        <v>0</v>
      </c>
      <c r="CG277" s="188">
        <f t="shared" si="580"/>
        <v>0</v>
      </c>
      <c r="CH277" s="176" t="str">
        <f t="array" ref="CH277">IFERROR(INDEX(FDONN,MATCH($CH$4&amp;$E277,FNOM&amp;FDATE,0),3)," ")</f>
        <v xml:space="preserve"> </v>
      </c>
      <c r="CI277" s="178" t="str">
        <f t="array" ref="CI277">IFERROR(INDEX(FDONN,MATCH($CH$4&amp;$E277,FNOM&amp;FDATE,0),4)," ")</f>
        <v xml:space="preserve"> </v>
      </c>
      <c r="CJ277" s="187">
        <f t="shared" si="617"/>
        <v>0</v>
      </c>
      <c r="CK277" s="188">
        <f t="shared" si="581"/>
        <v>0</v>
      </c>
      <c r="CL277" s="176" t="str">
        <f t="array" ref="CL277">IFERROR(INDEX(FDONN,MATCH($CL$4&amp;$E277,FNOM&amp;FDATE,0),3)," ")</f>
        <v xml:space="preserve"> </v>
      </c>
      <c r="CM277" s="178" t="str">
        <f t="array" ref="CM277">IFERROR(INDEX(FDONN,MATCH($CL$4&amp;$E277,FNOM&amp;FDATE,0),4)," ")</f>
        <v xml:space="preserve"> </v>
      </c>
      <c r="CN277" s="187">
        <f t="shared" si="618"/>
        <v>0</v>
      </c>
      <c r="CO277" s="188">
        <f t="shared" si="582"/>
        <v>0</v>
      </c>
      <c r="CP277" s="176" t="str">
        <f t="array" ref="CP277">IFERROR(INDEX(FDONN,MATCH($CP$4&amp;$E277,FNOM&amp;FDATE,0),3)," ")</f>
        <v xml:space="preserve"> </v>
      </c>
      <c r="CQ277" s="178" t="str">
        <f t="array" ref="CQ277">IFERROR(INDEX(FDONN,MATCH($CP$4&amp;$E277,FNOM&amp;FDATE,0),4)," ")</f>
        <v xml:space="preserve"> </v>
      </c>
      <c r="CR277" s="187">
        <f t="shared" si="619"/>
        <v>0</v>
      </c>
      <c r="CS277" s="188">
        <f t="shared" si="583"/>
        <v>0</v>
      </c>
      <c r="CT277" s="176" t="str">
        <f t="array" ref="CT277">IFERROR(INDEX(FDONN,MATCH($CT$4&amp;$E277,FNOM&amp;FDATE,0),3)," ")</f>
        <v xml:space="preserve"> </v>
      </c>
      <c r="CU277" s="178" t="str">
        <f t="array" ref="CU277">IFERROR(INDEX(FDONN,MATCH($CT$4&amp;$E277,FNOM&amp;FDATE,0),4)," ")</f>
        <v xml:space="preserve"> </v>
      </c>
      <c r="CV277" s="187">
        <f t="shared" si="620"/>
        <v>0</v>
      </c>
      <c r="CW277" s="188">
        <f t="shared" si="584"/>
        <v>0</v>
      </c>
      <c r="CX277" s="176" t="str">
        <f t="array" ref="CX277">IFERROR(INDEX(FDONN,MATCH($CX$4&amp;$E277,FNOM&amp;FDATE,0),3)," ")</f>
        <v xml:space="preserve"> </v>
      </c>
      <c r="CY277" s="178" t="str">
        <f t="array" ref="CY277">IFERROR(INDEX(FDONN,MATCH($CX$4&amp;$E277,FNOM&amp;FDATE,0),4)," ")</f>
        <v xml:space="preserve"> </v>
      </c>
      <c r="CZ277" s="187">
        <f t="shared" si="621"/>
        <v>0</v>
      </c>
      <c r="DA277" s="188">
        <f t="shared" si="585"/>
        <v>0</v>
      </c>
      <c r="DB277" s="176" t="str">
        <f t="array" ref="DB277">IFERROR(INDEX(FDONN,MATCH($DB$4&amp;$E277,FNOM&amp;FDATE,0),3)," ")</f>
        <v xml:space="preserve"> </v>
      </c>
      <c r="DC277" s="178" t="str">
        <f t="array" ref="DC277">IFERROR(INDEX(FDONN,MATCH($DB$4&amp;$E277,FNOM&amp;FDATE,0),4)," ")</f>
        <v xml:space="preserve"> </v>
      </c>
      <c r="DD277" s="187">
        <f t="shared" si="622"/>
        <v>0</v>
      </c>
      <c r="DE277" s="188">
        <f t="shared" si="586"/>
        <v>0</v>
      </c>
      <c r="DF277" s="176" t="str">
        <f t="array" ref="DF277">IFERROR(INDEX(FDONN,MATCH($DF$4&amp;$E277,FNOM&amp;FDATE,0),3)," ")</f>
        <v xml:space="preserve"> </v>
      </c>
      <c r="DG277" s="178" t="str">
        <f t="array" ref="DG277">IFERROR(INDEX(FDONN,MATCH($DF$4&amp;$E277,FNOM&amp;FDATE,0),4)," ")</f>
        <v xml:space="preserve"> </v>
      </c>
      <c r="DH277" s="187">
        <f t="shared" si="623"/>
        <v>0</v>
      </c>
      <c r="DI277" s="188">
        <f t="shared" si="587"/>
        <v>0</v>
      </c>
      <c r="DJ277" s="176" t="str">
        <f t="array" ref="DJ277">IFERROR(INDEX(FDONN,MATCH($DJ$4&amp;$E277,FNOM&amp;FDATE,0),3)," ")</f>
        <v xml:space="preserve"> </v>
      </c>
      <c r="DK277" s="178" t="str">
        <f t="array" ref="DK277">IFERROR(INDEX(FDONN,MATCH($DJ$4&amp;$E277,FNOM&amp;FDATE,0),4)," ")</f>
        <v xml:space="preserve"> </v>
      </c>
      <c r="DL277" s="187">
        <f t="shared" si="624"/>
        <v>0</v>
      </c>
      <c r="DM277" s="188">
        <f t="shared" si="588"/>
        <v>0</v>
      </c>
      <c r="DN277" s="194" t="str">
        <f t="array" ref="DN277">IFERROR(INDEX(FDONN,MATCH($DN$4&amp;$E277,FNOM&amp;FDATE,0),3)," ")</f>
        <v xml:space="preserve"> </v>
      </c>
      <c r="DO277" s="178" t="str">
        <f t="array" ref="DO277">IFERROR(INDEX(FDONN,MATCH($DN$4&amp;$E277,FNOM&amp;FDATE,0),4)," ")</f>
        <v xml:space="preserve"> </v>
      </c>
      <c r="DP277" s="187">
        <f t="shared" si="625"/>
        <v>0</v>
      </c>
      <c r="DQ277" s="188">
        <f t="shared" si="589"/>
        <v>0</v>
      </c>
    </row>
    <row r="278" spans="1:121" ht="16.5" thickBot="1" x14ac:dyDescent="0.3">
      <c r="A278" s="97"/>
      <c r="B278" s="95">
        <f t="shared" si="591"/>
        <v>1</v>
      </c>
      <c r="C278" s="95">
        <f t="shared" si="592"/>
        <v>40</v>
      </c>
      <c r="D278" s="95">
        <f t="shared" si="593"/>
        <v>9</v>
      </c>
      <c r="E278" s="156">
        <f t="shared" si="596"/>
        <v>43738</v>
      </c>
      <c r="F278" s="176" t="str">
        <f t="array" ref="F278">IFERROR(INDEX(Etat!A:C,MATCH('2019'!$F$4:$I$4&amp;'2019'!$E278,FNOM&amp;FDATE,0),3)," ")</f>
        <v xml:space="preserve"> </v>
      </c>
      <c r="G278" s="178" t="str">
        <f t="array" ref="G278">IFERROR(INDEX(Etat!A:D,MATCH('2019'!$F$4:$I$4&amp;'2019'!$E278,FNOM&amp;FDATE,0),4)," ")</f>
        <v xml:space="preserve"> </v>
      </c>
      <c r="H278" s="187">
        <f t="shared" si="597"/>
        <v>0</v>
      </c>
      <c r="I278" s="188">
        <f>H278</f>
        <v>0</v>
      </c>
      <c r="J278" s="176" t="str">
        <f t="array" ref="J278">IFERROR(INDEX(FDONN,MATCH($J$4&amp;$E278,FNOM&amp;FDATE,0),3)," ")</f>
        <v xml:space="preserve"> </v>
      </c>
      <c r="K278" s="178" t="str">
        <f t="array" ref="K278">IFERROR(INDEX(FDONN,MATCH($J$4&amp;$E278,FNOM&amp;FDATE,0),4)," ")</f>
        <v xml:space="preserve"> </v>
      </c>
      <c r="L278" s="187">
        <f t="shared" si="598"/>
        <v>0</v>
      </c>
      <c r="M278" s="188">
        <f>L278</f>
        <v>0</v>
      </c>
      <c r="N278" s="176" t="str">
        <f t="array" ref="N278">IFERROR(INDEX(FDONN,MATCH($N$4&amp;$E278,FNOM&amp;FDATE,0),3)," ")</f>
        <v xml:space="preserve"> </v>
      </c>
      <c r="O278" s="178" t="str">
        <f t="array" ref="O278">IFERROR(INDEX(FDONN,MATCH($N$4&amp;$E278,FNOM&amp;FDATE,0),4)," ")</f>
        <v xml:space="preserve"> </v>
      </c>
      <c r="P278" s="187">
        <f t="shared" si="599"/>
        <v>0</v>
      </c>
      <c r="Q278" s="188">
        <f>P278</f>
        <v>0</v>
      </c>
      <c r="R278" s="176" t="str">
        <f t="array" ref="R278">IFERROR(INDEX(FDONN,MATCH($R$4&amp;$E278,FNOM&amp;FDATE,0),3)," ")</f>
        <v xml:space="preserve"> </v>
      </c>
      <c r="S278" s="178" t="str">
        <f t="array" ref="S278">IFERROR(INDEX(FDONN,MATCH($R$4&amp;$E278,FNOM&amp;FDATE,0),4)," ")</f>
        <v xml:space="preserve"> </v>
      </c>
      <c r="T278" s="187">
        <f t="shared" si="600"/>
        <v>0</v>
      </c>
      <c r="U278" s="188">
        <f>T278</f>
        <v>0</v>
      </c>
      <c r="V278" s="176" t="str">
        <f t="array" ref="V278">IFERROR(INDEX(FDONN,MATCH($V$4&amp;$E278,FNOM&amp;FDATE,0),3)," ")</f>
        <v xml:space="preserve"> </v>
      </c>
      <c r="W278" s="178" t="str">
        <f t="array" ref="W278">IFERROR(INDEX(FDONN,MATCH($V$4&amp;$E278,FNOM&amp;FDATE,0),4)," ")</f>
        <v xml:space="preserve"> </v>
      </c>
      <c r="X278" s="187">
        <f t="shared" si="601"/>
        <v>0</v>
      </c>
      <c r="Y278" s="188">
        <f>X278</f>
        <v>0</v>
      </c>
      <c r="Z278" s="176" t="str">
        <f t="array" ref="Z278">IFERROR(INDEX(FDONN,MATCH($Z$4&amp;$E278,FNOM&amp;FDATE,0),3)," ")</f>
        <v xml:space="preserve"> </v>
      </c>
      <c r="AA278" s="178" t="str">
        <f t="array" ref="AA278">IFERROR(INDEX(FDONN,MATCH($Z$4&amp;$E278,FNOM&amp;FDATE,0),4)," ")</f>
        <v xml:space="preserve"> </v>
      </c>
      <c r="AB278" s="187">
        <f t="shared" si="602"/>
        <v>0</v>
      </c>
      <c r="AC278" s="188">
        <f>AB278</f>
        <v>0</v>
      </c>
      <c r="AD278" s="176" t="str">
        <f t="shared" si="594"/>
        <v xml:space="preserve"> </v>
      </c>
      <c r="AE278" s="178" t="str">
        <f t="shared" si="595"/>
        <v xml:space="preserve"> </v>
      </c>
      <c r="AF278" s="187">
        <f t="shared" si="603"/>
        <v>0</v>
      </c>
      <c r="AG278" s="188">
        <f>AF278</f>
        <v>0</v>
      </c>
      <c r="AH278" s="176" t="str">
        <f t="array" ref="AH278">IFERROR(INDEX(FDONN,MATCH($AH$4&amp;$E278,FNOM&amp;FDATE,0),3)," ")</f>
        <v xml:space="preserve"> </v>
      </c>
      <c r="AI278" s="178" t="str">
        <f t="array" ref="AI278">IFERROR(INDEX(FDONN,MATCH($AH$4&amp;$E278,FNOM&amp;FDATE,0),4)," ")</f>
        <v xml:space="preserve"> </v>
      </c>
      <c r="AJ278" s="187">
        <f t="shared" si="604"/>
        <v>0</v>
      </c>
      <c r="AK278" s="188">
        <f>AJ278</f>
        <v>0</v>
      </c>
      <c r="AL278" s="176" t="str">
        <f t="array" ref="AL278">IFERROR(INDEX(FDONN,MATCH($AL$4&amp;$E278,FNOM&amp;FDATE,0),3)," ")</f>
        <v xml:space="preserve"> </v>
      </c>
      <c r="AM278" s="178" t="str">
        <f t="array" ref="AM278">IFERROR(INDEX(FDONN,MATCH($AL$4&amp;$E278,FNOM&amp;FDATE,0),4)," ")</f>
        <v xml:space="preserve"> </v>
      </c>
      <c r="AN278" s="187">
        <f t="shared" si="605"/>
        <v>0</v>
      </c>
      <c r="AO278" s="188">
        <f>AN278</f>
        <v>0</v>
      </c>
      <c r="AP278" s="176" t="str">
        <f t="array" ref="AP278">IFERROR(INDEX(FDONN,MATCH($AP$4&amp;$E278,FNOM&amp;FDATE,0),3)," ")</f>
        <v xml:space="preserve"> </v>
      </c>
      <c r="AQ278" s="178" t="str">
        <f t="array" ref="AQ278">IFERROR(INDEX(FDONN,MATCH($AP$4&amp;$E278,FNOM&amp;FDATE,0),4)," ")</f>
        <v xml:space="preserve"> </v>
      </c>
      <c r="AR278" s="187">
        <f t="shared" si="606"/>
        <v>0</v>
      </c>
      <c r="AS278" s="188">
        <f>AR278</f>
        <v>0</v>
      </c>
      <c r="AT278" s="176" t="str">
        <f t="array" ref="AT278">IFERROR(INDEX(FDONN,MATCH($AT$4&amp;$E278,FNOM&amp;FDATE,0),3)," ")</f>
        <v xml:space="preserve"> </v>
      </c>
      <c r="AU278" s="178" t="str">
        <f t="array" ref="AU278">IFERROR(INDEX(FDONN,MATCH($AT$4&amp;$E278,FNOM&amp;FDATE,0),4)," ")</f>
        <v xml:space="preserve"> </v>
      </c>
      <c r="AV278" s="187">
        <f t="shared" si="607"/>
        <v>0</v>
      </c>
      <c r="AW278" s="188">
        <f>AV278</f>
        <v>0</v>
      </c>
      <c r="AX278" s="176" t="str">
        <f t="array" ref="AX278">IFERROR(INDEX(FDONN,MATCH($AX$4&amp;$E278,FNOM&amp;FDATE,0),3)," ")</f>
        <v xml:space="preserve"> </v>
      </c>
      <c r="AY278" s="178" t="str">
        <f t="array" ref="AY278">IFERROR(INDEX(FDONN,MATCH($AX$4&amp;$E278,FNOM&amp;FDATE,0),4)," ")</f>
        <v xml:space="preserve"> </v>
      </c>
      <c r="AZ278" s="187">
        <f t="shared" si="608"/>
        <v>0</v>
      </c>
      <c r="BA278" s="188">
        <f>AZ278</f>
        <v>0</v>
      </c>
      <c r="BB278" s="176" t="str">
        <f t="array" ref="BB278">IFERROR(INDEX(FDONN,MATCH($BB$4&amp;$E278,FNOM&amp;FDATE,0),3)," ")</f>
        <v xml:space="preserve"> </v>
      </c>
      <c r="BC278" s="178" t="str">
        <f t="array" ref="BC278">IFERROR(INDEX(FDONN,MATCH($BB$4&amp;$E278,FNOM&amp;FDATE,0),4)," ")</f>
        <v xml:space="preserve"> </v>
      </c>
      <c r="BD278" s="187">
        <f t="shared" si="609"/>
        <v>0</v>
      </c>
      <c r="BE278" s="188">
        <f>BD278</f>
        <v>0</v>
      </c>
      <c r="BF278" s="176" t="str">
        <f t="array" ref="BF278">IFERROR(INDEX(FDONN,MATCH($BF$4&amp;$E278,FNOM&amp;FDATE,0),3)," ")</f>
        <v xml:space="preserve"> </v>
      </c>
      <c r="BG278" s="178" t="str">
        <f t="array" ref="BG278">IFERROR(INDEX(FDONN,MATCH($BF$4&amp;$E278,FNOM&amp;FDATE,0),4)," ")</f>
        <v xml:space="preserve"> </v>
      </c>
      <c r="BH278" s="187">
        <f t="shared" si="610"/>
        <v>0</v>
      </c>
      <c r="BI278" s="188">
        <f>BH278</f>
        <v>0</v>
      </c>
      <c r="BJ278" s="176" t="str">
        <f t="array" ref="BJ278">IFERROR(INDEX(FDONN,MATCH($BJ$4&amp;$E278,FNOM&amp;FDATE,0),3)," ")</f>
        <v xml:space="preserve"> </v>
      </c>
      <c r="BK278" s="178" t="str">
        <f t="array" ref="BK278">IFERROR(INDEX(FDONN,MATCH($BJ$4&amp;$E278,FNOM&amp;FDATE,0),4)," ")</f>
        <v xml:space="preserve"> </v>
      </c>
      <c r="BL278" s="187">
        <f t="shared" si="611"/>
        <v>0</v>
      </c>
      <c r="BM278" s="188">
        <f>BL278</f>
        <v>0</v>
      </c>
      <c r="BN278" s="176" t="str">
        <f t="array" ref="BN278">IFERROR(INDEX(FDONN,MATCH($BN$4&amp;$E278,FNOM&amp;FDATE,0),3)," ")</f>
        <v xml:space="preserve"> </v>
      </c>
      <c r="BO278" s="178" t="str">
        <f t="array" ref="BO278">IFERROR(INDEX(FDONN,MATCH($BN$4&amp;$E278,FNOM&amp;FDATE,0),4)," ")</f>
        <v xml:space="preserve"> </v>
      </c>
      <c r="BP278" s="187">
        <f t="shared" si="612"/>
        <v>0</v>
      </c>
      <c r="BQ278" s="188">
        <f>BP278</f>
        <v>0</v>
      </c>
      <c r="BR278" s="176" t="str">
        <f t="array" ref="BR278">IFERROR(INDEX(FDONN,MATCH($BR$4&amp;$E278,FNOM&amp;FDATE,0),3)," ")</f>
        <v xml:space="preserve"> </v>
      </c>
      <c r="BS278" s="178" t="str">
        <f t="array" ref="BS278">IFERROR(INDEX(FDONN,MATCH($BR$4&amp;$E278,FNOM&amp;FDATE,0),4)," ")</f>
        <v xml:space="preserve"> </v>
      </c>
      <c r="BT278" s="187">
        <f t="shared" si="613"/>
        <v>0</v>
      </c>
      <c r="BU278" s="188">
        <f>BT278</f>
        <v>0</v>
      </c>
      <c r="BV278" s="176" t="str">
        <f t="array" ref="BV278">IFERROR(INDEX(FDONN,MATCH($BV$4&amp;$E278,FNOM&amp;FDATE,0),3)," ")</f>
        <v xml:space="preserve"> </v>
      </c>
      <c r="BW278" s="178" t="str">
        <f t="array" ref="BW278">IFERROR(INDEX(FDONN,MATCH($BV$4&amp;$E278,FNOM&amp;FDATE,0),4)," ")</f>
        <v xml:space="preserve"> </v>
      </c>
      <c r="BX278" s="187">
        <f t="shared" si="614"/>
        <v>0</v>
      </c>
      <c r="BY278" s="188">
        <f>BX278</f>
        <v>0</v>
      </c>
      <c r="BZ278" s="176" t="str">
        <f t="array" ref="BZ278">IFERROR(INDEX(FDONN,MATCH($BZ$4&amp;$E278,FNOM&amp;FDATE,0),3)," ")</f>
        <v xml:space="preserve"> </v>
      </c>
      <c r="CA278" s="178" t="str">
        <f t="array" ref="CA278">IFERROR(INDEX(FDONN,MATCH($BZ$4&amp;$E278,FNOM&amp;FDATE,0),4)," ")</f>
        <v xml:space="preserve"> </v>
      </c>
      <c r="CB278" s="187">
        <f t="shared" si="615"/>
        <v>0</v>
      </c>
      <c r="CC278" s="188">
        <f>CB278</f>
        <v>0</v>
      </c>
      <c r="CD278" s="176" t="str">
        <f t="array" ref="CD278">IFERROR(INDEX(FDONN,MATCH($CD$4&amp;$E278,FNOM&amp;FDATE,0),3)," ")</f>
        <v xml:space="preserve"> </v>
      </c>
      <c r="CE278" s="178" t="str">
        <f t="array" ref="CE278">IFERROR(INDEX(FDONN,MATCH($CD$4&amp;$E278,FNOM&amp;FDATE,0),4)," ")</f>
        <v xml:space="preserve"> </v>
      </c>
      <c r="CF278" s="187">
        <f t="shared" si="616"/>
        <v>0</v>
      </c>
      <c r="CG278" s="188">
        <f>CF278</f>
        <v>0</v>
      </c>
      <c r="CH278" s="176" t="str">
        <f t="array" ref="CH278">IFERROR(INDEX(FDONN,MATCH($CH$4&amp;$E278,FNOM&amp;FDATE,0),3)," ")</f>
        <v xml:space="preserve"> </v>
      </c>
      <c r="CI278" s="178" t="str">
        <f t="array" ref="CI278">IFERROR(INDEX(FDONN,MATCH($CH$4&amp;$E278,FNOM&amp;FDATE,0),4)," ")</f>
        <v xml:space="preserve"> </v>
      </c>
      <c r="CJ278" s="187">
        <f t="shared" si="617"/>
        <v>0</v>
      </c>
      <c r="CK278" s="188">
        <f>CJ278</f>
        <v>0</v>
      </c>
      <c r="CL278" s="176" t="str">
        <f t="array" ref="CL278">IFERROR(INDEX(FDONN,MATCH($CL$4&amp;$E278,FNOM&amp;FDATE,0),3)," ")</f>
        <v xml:space="preserve"> </v>
      </c>
      <c r="CM278" s="178" t="str">
        <f t="array" ref="CM278">IFERROR(INDEX(FDONN,MATCH($CL$4&amp;$E278,FNOM&amp;FDATE,0),4)," ")</f>
        <v xml:space="preserve"> </v>
      </c>
      <c r="CN278" s="187">
        <f t="shared" si="618"/>
        <v>0</v>
      </c>
      <c r="CO278" s="188">
        <f>CN278</f>
        <v>0</v>
      </c>
      <c r="CP278" s="176" t="str">
        <f t="array" ref="CP278">IFERROR(INDEX(FDONN,MATCH($CP$4&amp;$E278,FNOM&amp;FDATE,0),3)," ")</f>
        <v xml:space="preserve"> </v>
      </c>
      <c r="CQ278" s="178" t="str">
        <f t="array" ref="CQ278">IFERROR(INDEX(FDONN,MATCH($CP$4&amp;$E278,FNOM&amp;FDATE,0),4)," ")</f>
        <v xml:space="preserve"> </v>
      </c>
      <c r="CR278" s="187">
        <f t="shared" si="619"/>
        <v>0</v>
      </c>
      <c r="CS278" s="188">
        <f>CR278</f>
        <v>0</v>
      </c>
      <c r="CT278" s="176" t="str">
        <f t="array" ref="CT278">IFERROR(INDEX(FDONN,MATCH($CT$4&amp;$E278,FNOM&amp;FDATE,0),3)," ")</f>
        <v xml:space="preserve"> </v>
      </c>
      <c r="CU278" s="178" t="str">
        <f t="array" ref="CU278">IFERROR(INDEX(FDONN,MATCH($CT$4&amp;$E278,FNOM&amp;FDATE,0),4)," ")</f>
        <v xml:space="preserve"> </v>
      </c>
      <c r="CV278" s="187">
        <f t="shared" si="620"/>
        <v>0</v>
      </c>
      <c r="CW278" s="188">
        <f>CV278</f>
        <v>0</v>
      </c>
      <c r="CX278" s="176" t="str">
        <f t="array" ref="CX278">IFERROR(INDEX(FDONN,MATCH($CX$4&amp;$E278,FNOM&amp;FDATE,0),3)," ")</f>
        <v xml:space="preserve"> </v>
      </c>
      <c r="CY278" s="178" t="str">
        <f t="array" ref="CY278">IFERROR(INDEX(FDONN,MATCH($CX$4&amp;$E278,FNOM&amp;FDATE,0),4)," ")</f>
        <v xml:space="preserve"> </v>
      </c>
      <c r="CZ278" s="187">
        <f t="shared" si="621"/>
        <v>0</v>
      </c>
      <c r="DA278" s="188">
        <f>CZ278</f>
        <v>0</v>
      </c>
      <c r="DB278" s="176" t="str">
        <f t="array" ref="DB278">IFERROR(INDEX(FDONN,MATCH($DB$4&amp;$E278,FNOM&amp;FDATE,0),3)," ")</f>
        <v xml:space="preserve"> </v>
      </c>
      <c r="DC278" s="178" t="str">
        <f t="array" ref="DC278">IFERROR(INDEX(FDONN,MATCH($DB$4&amp;$E278,FNOM&amp;FDATE,0),4)," ")</f>
        <v xml:space="preserve"> </v>
      </c>
      <c r="DD278" s="187">
        <f t="shared" si="622"/>
        <v>0</v>
      </c>
      <c r="DE278" s="188">
        <f>DD278</f>
        <v>0</v>
      </c>
      <c r="DF278" s="176" t="str">
        <f t="array" ref="DF278">IFERROR(INDEX(FDONN,MATCH($DF$4&amp;$E278,FNOM&amp;FDATE,0),3)," ")</f>
        <v xml:space="preserve"> </v>
      </c>
      <c r="DG278" s="178" t="str">
        <f t="array" ref="DG278">IFERROR(INDEX(FDONN,MATCH($DF$4&amp;$E278,FNOM&amp;FDATE,0),4)," ")</f>
        <v xml:space="preserve"> </v>
      </c>
      <c r="DH278" s="187">
        <f t="shared" si="623"/>
        <v>0</v>
      </c>
      <c r="DI278" s="188">
        <f>DH278</f>
        <v>0</v>
      </c>
      <c r="DJ278" s="176" t="str">
        <f t="array" ref="DJ278">IFERROR(INDEX(FDONN,MATCH($DJ$4&amp;$E278,FNOM&amp;FDATE,0),3)," ")</f>
        <v xml:space="preserve"> </v>
      </c>
      <c r="DK278" s="178" t="str">
        <f t="array" ref="DK278">IFERROR(INDEX(FDONN,MATCH($DJ$4&amp;$E278,FNOM&amp;FDATE,0),4)," ")</f>
        <v xml:space="preserve"> </v>
      </c>
      <c r="DL278" s="187">
        <f t="shared" si="624"/>
        <v>0</v>
      </c>
      <c r="DM278" s="188">
        <f>DL278</f>
        <v>0</v>
      </c>
      <c r="DN278" s="194" t="str">
        <f t="array" ref="DN278">IFERROR(INDEX(FDONN,MATCH($DN$4&amp;$E278,FNOM&amp;FDATE,0),3)," ")</f>
        <v xml:space="preserve"> </v>
      </c>
      <c r="DO278" s="178" t="str">
        <f t="array" ref="DO278">IFERROR(INDEX(FDONN,MATCH($DN$4&amp;$E278,FNOM&amp;FDATE,0),4)," ")</f>
        <v xml:space="preserve"> </v>
      </c>
      <c r="DP278" s="187">
        <f t="shared" si="625"/>
        <v>0</v>
      </c>
      <c r="DQ278" s="188">
        <f>DP278</f>
        <v>0</v>
      </c>
    </row>
    <row r="279" spans="1:121" ht="16.5" thickBot="1" x14ac:dyDescent="0.3">
      <c r="A279" s="97"/>
      <c r="B279" s="95">
        <f t="shared" si="591"/>
        <v>2</v>
      </c>
      <c r="C279" s="95">
        <f t="shared" si="592"/>
        <v>40</v>
      </c>
      <c r="D279" s="95">
        <f t="shared" si="593"/>
        <v>10</v>
      </c>
      <c r="E279" s="156">
        <f t="shared" si="596"/>
        <v>43739</v>
      </c>
      <c r="F279" s="176" t="str">
        <f t="array" ref="F279">IFERROR(INDEX(Etat!A:C,MATCH('2019'!$F$4:$I$4&amp;'2019'!$E279,FNOM&amp;FDATE,0),3)," ")</f>
        <v xml:space="preserve"> </v>
      </c>
      <c r="G279" s="178" t="str">
        <f t="array" ref="G279">IFERROR(INDEX(Etat!A:D,MATCH('2019'!$F$4:$I$4&amp;'2019'!$E279,FNOM&amp;FDATE,0),4)," ")</f>
        <v xml:space="preserve"> </v>
      </c>
      <c r="H279" s="187">
        <f t="shared" si="597"/>
        <v>0</v>
      </c>
      <c r="I279" s="188">
        <f t="shared" si="590"/>
        <v>0</v>
      </c>
      <c r="J279" s="176" t="str">
        <f t="array" ref="J279">IFERROR(INDEX(FDONN,MATCH($J$4&amp;$E279,FNOM&amp;FDATE,0),3)," ")</f>
        <v xml:space="preserve"> </v>
      </c>
      <c r="K279" s="178" t="str">
        <f t="array" ref="K279">IFERROR(INDEX(FDONN,MATCH($J$4&amp;$E279,FNOM&amp;FDATE,0),4)," ")</f>
        <v xml:space="preserve"> </v>
      </c>
      <c r="L279" s="187">
        <f t="shared" si="598"/>
        <v>0</v>
      </c>
      <c r="M279" s="188">
        <f t="shared" si="562"/>
        <v>0</v>
      </c>
      <c r="N279" s="176" t="str">
        <f t="array" ref="N279">IFERROR(INDEX(FDONN,MATCH($N$4&amp;$E279,FNOM&amp;FDATE,0),3)," ")</f>
        <v xml:space="preserve"> </v>
      </c>
      <c r="O279" s="178" t="str">
        <f t="array" ref="O279">IFERROR(INDEX(FDONN,MATCH($N$4&amp;$E279,FNOM&amp;FDATE,0),4)," ")</f>
        <v xml:space="preserve"> </v>
      </c>
      <c r="P279" s="187">
        <f t="shared" si="599"/>
        <v>0</v>
      </c>
      <c r="Q279" s="188">
        <f t="shared" si="563"/>
        <v>0</v>
      </c>
      <c r="R279" s="176" t="str">
        <f t="array" ref="R279">IFERROR(INDEX(FDONN,MATCH($R$4&amp;$E279,FNOM&amp;FDATE,0),3)," ")</f>
        <v xml:space="preserve"> </v>
      </c>
      <c r="S279" s="178" t="str">
        <f t="array" ref="S279">IFERROR(INDEX(FDONN,MATCH($R$4&amp;$E279,FNOM&amp;FDATE,0),4)," ")</f>
        <v xml:space="preserve"> </v>
      </c>
      <c r="T279" s="187">
        <f t="shared" si="600"/>
        <v>0</v>
      </c>
      <c r="U279" s="188">
        <f t="shared" si="564"/>
        <v>0</v>
      </c>
      <c r="V279" s="176" t="str">
        <f t="array" ref="V279">IFERROR(INDEX(FDONN,MATCH($V$4&amp;$E279,FNOM&amp;FDATE,0),3)," ")</f>
        <v xml:space="preserve"> </v>
      </c>
      <c r="W279" s="178" t="str">
        <f t="array" ref="W279">IFERROR(INDEX(FDONN,MATCH($V$4&amp;$E279,FNOM&amp;FDATE,0),4)," ")</f>
        <v xml:space="preserve"> </v>
      </c>
      <c r="X279" s="187">
        <f t="shared" si="601"/>
        <v>0</v>
      </c>
      <c r="Y279" s="188">
        <f t="shared" si="565"/>
        <v>0</v>
      </c>
      <c r="Z279" s="176" t="str">
        <f t="array" ref="Z279">IFERROR(INDEX(FDONN,MATCH($Z$4&amp;$E279,FNOM&amp;FDATE,0),3)," ")</f>
        <v xml:space="preserve"> </v>
      </c>
      <c r="AA279" s="178" t="str">
        <f t="array" ref="AA279">IFERROR(INDEX(FDONN,MATCH($Z$4&amp;$E279,FNOM&amp;FDATE,0),4)," ")</f>
        <v xml:space="preserve"> </v>
      </c>
      <c r="AB279" s="187">
        <f t="shared" si="602"/>
        <v>0</v>
      </c>
      <c r="AC279" s="188">
        <f t="shared" si="566"/>
        <v>0</v>
      </c>
      <c r="AD279" s="176" t="str">
        <f t="shared" si="594"/>
        <v xml:space="preserve"> </v>
      </c>
      <c r="AE279" s="178" t="str">
        <f t="shared" si="595"/>
        <v xml:space="preserve"> </v>
      </c>
      <c r="AF279" s="187">
        <f t="shared" si="603"/>
        <v>0</v>
      </c>
      <c r="AG279" s="188">
        <f t="shared" si="567"/>
        <v>0</v>
      </c>
      <c r="AH279" s="176" t="str">
        <f t="array" ref="AH279">IFERROR(INDEX(FDONN,MATCH($AH$4&amp;$E279,FNOM&amp;FDATE,0),3)," ")</f>
        <v xml:space="preserve"> </v>
      </c>
      <c r="AI279" s="178" t="str">
        <f t="array" ref="AI279">IFERROR(INDEX(FDONN,MATCH($AH$4&amp;$E279,FNOM&amp;FDATE,0),4)," ")</f>
        <v xml:space="preserve"> </v>
      </c>
      <c r="AJ279" s="187">
        <f t="shared" si="604"/>
        <v>0</v>
      </c>
      <c r="AK279" s="188">
        <f t="shared" si="568"/>
        <v>0</v>
      </c>
      <c r="AL279" s="176" t="str">
        <f t="array" ref="AL279">IFERROR(INDEX(FDONN,MATCH($AL$4&amp;$E279,FNOM&amp;FDATE,0),3)," ")</f>
        <v xml:space="preserve"> </v>
      </c>
      <c r="AM279" s="178" t="str">
        <f t="array" ref="AM279">IFERROR(INDEX(FDONN,MATCH($AL$4&amp;$E279,FNOM&amp;FDATE,0),4)," ")</f>
        <v xml:space="preserve"> </v>
      </c>
      <c r="AN279" s="187">
        <f t="shared" si="605"/>
        <v>0</v>
      </c>
      <c r="AO279" s="188">
        <f t="shared" si="569"/>
        <v>0</v>
      </c>
      <c r="AP279" s="176" t="str">
        <f t="array" ref="AP279">IFERROR(INDEX(FDONN,MATCH($AP$4&amp;$E279,FNOM&amp;FDATE,0),3)," ")</f>
        <v xml:space="preserve"> </v>
      </c>
      <c r="AQ279" s="178" t="str">
        <f t="array" ref="AQ279">IFERROR(INDEX(FDONN,MATCH($AP$4&amp;$E279,FNOM&amp;FDATE,0),4)," ")</f>
        <v xml:space="preserve"> </v>
      </c>
      <c r="AR279" s="187">
        <f t="shared" si="606"/>
        <v>0</v>
      </c>
      <c r="AS279" s="188">
        <f t="shared" si="570"/>
        <v>0</v>
      </c>
      <c r="AT279" s="176" t="str">
        <f t="array" ref="AT279">IFERROR(INDEX(FDONN,MATCH($AT$4&amp;$E279,FNOM&amp;FDATE,0),3)," ")</f>
        <v xml:space="preserve"> </v>
      </c>
      <c r="AU279" s="178" t="str">
        <f t="array" ref="AU279">IFERROR(INDEX(FDONN,MATCH($AT$4&amp;$E279,FNOM&amp;FDATE,0),4)," ")</f>
        <v xml:space="preserve"> </v>
      </c>
      <c r="AV279" s="187">
        <f t="shared" si="607"/>
        <v>0</v>
      </c>
      <c r="AW279" s="188">
        <f t="shared" si="571"/>
        <v>0</v>
      </c>
      <c r="AX279" s="176" t="str">
        <f t="array" ref="AX279">IFERROR(INDEX(FDONN,MATCH($AX$4&amp;$E279,FNOM&amp;FDATE,0),3)," ")</f>
        <v xml:space="preserve"> </v>
      </c>
      <c r="AY279" s="178" t="str">
        <f t="array" ref="AY279">IFERROR(INDEX(FDONN,MATCH($AX$4&amp;$E279,FNOM&amp;FDATE,0),4)," ")</f>
        <v xml:space="preserve"> </v>
      </c>
      <c r="AZ279" s="187">
        <f t="shared" si="608"/>
        <v>0</v>
      </c>
      <c r="BA279" s="188">
        <f t="shared" si="572"/>
        <v>0</v>
      </c>
      <c r="BB279" s="176" t="str">
        <f t="array" ref="BB279">IFERROR(INDEX(FDONN,MATCH($BB$4&amp;$E279,FNOM&amp;FDATE,0),3)," ")</f>
        <v xml:space="preserve"> </v>
      </c>
      <c r="BC279" s="178" t="str">
        <f t="array" ref="BC279">IFERROR(INDEX(FDONN,MATCH($BB$4&amp;$E279,FNOM&amp;FDATE,0),4)," ")</f>
        <v xml:space="preserve"> </v>
      </c>
      <c r="BD279" s="187">
        <f t="shared" si="609"/>
        <v>0</v>
      </c>
      <c r="BE279" s="188">
        <f t="shared" si="573"/>
        <v>0</v>
      </c>
      <c r="BF279" s="176" t="str">
        <f t="array" ref="BF279">IFERROR(INDEX(FDONN,MATCH($BF$4&amp;$E279,FNOM&amp;FDATE,0),3)," ")</f>
        <v xml:space="preserve"> </v>
      </c>
      <c r="BG279" s="178" t="str">
        <f t="array" ref="BG279">IFERROR(INDEX(FDONN,MATCH($BF$4&amp;$E279,FNOM&amp;FDATE,0),4)," ")</f>
        <v xml:space="preserve"> </v>
      </c>
      <c r="BH279" s="187">
        <f t="shared" si="610"/>
        <v>0</v>
      </c>
      <c r="BI279" s="188">
        <f t="shared" si="574"/>
        <v>0</v>
      </c>
      <c r="BJ279" s="176" t="str">
        <f t="array" ref="BJ279">IFERROR(INDEX(FDONN,MATCH($BJ$4&amp;$E279,FNOM&amp;FDATE,0),3)," ")</f>
        <v xml:space="preserve"> </v>
      </c>
      <c r="BK279" s="178" t="str">
        <f t="array" ref="BK279">IFERROR(INDEX(FDONN,MATCH($BJ$4&amp;$E279,FNOM&amp;FDATE,0),4)," ")</f>
        <v xml:space="preserve"> </v>
      </c>
      <c r="BL279" s="187">
        <f t="shared" si="611"/>
        <v>0</v>
      </c>
      <c r="BM279" s="188">
        <f t="shared" si="575"/>
        <v>0</v>
      </c>
      <c r="BN279" s="176" t="str">
        <f t="array" ref="BN279">IFERROR(INDEX(FDONN,MATCH($BN$4&amp;$E279,FNOM&amp;FDATE,0),3)," ")</f>
        <v xml:space="preserve"> </v>
      </c>
      <c r="BO279" s="178" t="str">
        <f t="array" ref="BO279">IFERROR(INDEX(FDONN,MATCH($BN$4&amp;$E279,FNOM&amp;FDATE,0),4)," ")</f>
        <v xml:space="preserve"> </v>
      </c>
      <c r="BP279" s="187">
        <f t="shared" si="612"/>
        <v>0</v>
      </c>
      <c r="BQ279" s="188">
        <f t="shared" si="576"/>
        <v>0</v>
      </c>
      <c r="BR279" s="176" t="str">
        <f t="array" ref="BR279">IFERROR(INDEX(FDONN,MATCH($BR$4&amp;$E279,FNOM&amp;FDATE,0),3)," ")</f>
        <v xml:space="preserve"> </v>
      </c>
      <c r="BS279" s="178" t="str">
        <f t="array" ref="BS279">IFERROR(INDEX(FDONN,MATCH($BR$4&amp;$E279,FNOM&amp;FDATE,0),4)," ")</f>
        <v xml:space="preserve"> </v>
      </c>
      <c r="BT279" s="187">
        <f t="shared" si="613"/>
        <v>0</v>
      </c>
      <c r="BU279" s="188">
        <f t="shared" si="577"/>
        <v>0</v>
      </c>
      <c r="BV279" s="176" t="str">
        <f t="array" ref="BV279">IFERROR(INDEX(FDONN,MATCH($BV$4&amp;$E279,FNOM&amp;FDATE,0),3)," ")</f>
        <v xml:space="preserve"> </v>
      </c>
      <c r="BW279" s="178" t="str">
        <f t="array" ref="BW279">IFERROR(INDEX(FDONN,MATCH($BV$4&amp;$E279,FNOM&amp;FDATE,0),4)," ")</f>
        <v xml:space="preserve"> </v>
      </c>
      <c r="BX279" s="187">
        <f t="shared" si="614"/>
        <v>0</v>
      </c>
      <c r="BY279" s="188">
        <f t="shared" si="578"/>
        <v>0</v>
      </c>
      <c r="BZ279" s="176" t="str">
        <f t="array" ref="BZ279">IFERROR(INDEX(FDONN,MATCH($BZ$4&amp;$E279,FNOM&amp;FDATE,0),3)," ")</f>
        <v xml:space="preserve"> </v>
      </c>
      <c r="CA279" s="178" t="str">
        <f t="array" ref="CA279">IFERROR(INDEX(FDONN,MATCH($BZ$4&amp;$E279,FNOM&amp;FDATE,0),4)," ")</f>
        <v xml:space="preserve"> </v>
      </c>
      <c r="CB279" s="187">
        <f t="shared" si="615"/>
        <v>0</v>
      </c>
      <c r="CC279" s="188">
        <f t="shared" si="579"/>
        <v>0</v>
      </c>
      <c r="CD279" s="176" t="str">
        <f t="array" ref="CD279">IFERROR(INDEX(FDONN,MATCH($CD$4&amp;$E279,FNOM&amp;FDATE,0),3)," ")</f>
        <v xml:space="preserve"> </v>
      </c>
      <c r="CE279" s="178" t="str">
        <f t="array" ref="CE279">IFERROR(INDEX(FDONN,MATCH($CD$4&amp;$E279,FNOM&amp;FDATE,0),4)," ")</f>
        <v xml:space="preserve"> </v>
      </c>
      <c r="CF279" s="187">
        <f t="shared" si="616"/>
        <v>0</v>
      </c>
      <c r="CG279" s="188">
        <f t="shared" si="580"/>
        <v>0</v>
      </c>
      <c r="CH279" s="176" t="str">
        <f t="array" ref="CH279">IFERROR(INDEX(FDONN,MATCH($CH$4&amp;$E279,FNOM&amp;FDATE,0),3)," ")</f>
        <v xml:space="preserve"> </v>
      </c>
      <c r="CI279" s="178" t="str">
        <f t="array" ref="CI279">IFERROR(INDEX(FDONN,MATCH($CH$4&amp;$E279,FNOM&amp;FDATE,0),4)," ")</f>
        <v xml:space="preserve"> </v>
      </c>
      <c r="CJ279" s="187">
        <f t="shared" si="617"/>
        <v>0</v>
      </c>
      <c r="CK279" s="188">
        <f t="shared" si="581"/>
        <v>0</v>
      </c>
      <c r="CL279" s="176" t="str">
        <f t="array" ref="CL279">IFERROR(INDEX(FDONN,MATCH($CL$4&amp;$E279,FNOM&amp;FDATE,0),3)," ")</f>
        <v xml:space="preserve"> </v>
      </c>
      <c r="CM279" s="178" t="str">
        <f t="array" ref="CM279">IFERROR(INDEX(FDONN,MATCH($CL$4&amp;$E279,FNOM&amp;FDATE,0),4)," ")</f>
        <v xml:space="preserve"> </v>
      </c>
      <c r="CN279" s="187">
        <f t="shared" si="618"/>
        <v>0</v>
      </c>
      <c r="CO279" s="188">
        <f t="shared" si="582"/>
        <v>0</v>
      </c>
      <c r="CP279" s="176" t="str">
        <f t="array" ref="CP279">IFERROR(INDEX(FDONN,MATCH($CP$4&amp;$E279,FNOM&amp;FDATE,0),3)," ")</f>
        <v xml:space="preserve"> </v>
      </c>
      <c r="CQ279" s="178" t="str">
        <f t="array" ref="CQ279">IFERROR(INDEX(FDONN,MATCH($CP$4&amp;$E279,FNOM&amp;FDATE,0),4)," ")</f>
        <v xml:space="preserve"> </v>
      </c>
      <c r="CR279" s="187">
        <f t="shared" si="619"/>
        <v>0</v>
      </c>
      <c r="CS279" s="188">
        <f t="shared" si="583"/>
        <v>0</v>
      </c>
      <c r="CT279" s="176" t="str">
        <f t="array" ref="CT279">IFERROR(INDEX(FDONN,MATCH($CT$4&amp;$E279,FNOM&amp;FDATE,0),3)," ")</f>
        <v xml:space="preserve"> </v>
      </c>
      <c r="CU279" s="178" t="str">
        <f t="array" ref="CU279">IFERROR(INDEX(FDONN,MATCH($CT$4&amp;$E279,FNOM&amp;FDATE,0),4)," ")</f>
        <v xml:space="preserve"> </v>
      </c>
      <c r="CV279" s="187">
        <f t="shared" si="620"/>
        <v>0</v>
      </c>
      <c r="CW279" s="188">
        <f t="shared" si="584"/>
        <v>0</v>
      </c>
      <c r="CX279" s="176" t="str">
        <f t="array" ref="CX279">IFERROR(INDEX(FDONN,MATCH($CX$4&amp;$E279,FNOM&amp;FDATE,0),3)," ")</f>
        <v xml:space="preserve"> </v>
      </c>
      <c r="CY279" s="178" t="str">
        <f t="array" ref="CY279">IFERROR(INDEX(FDONN,MATCH($CX$4&amp;$E279,FNOM&amp;FDATE,0),4)," ")</f>
        <v xml:space="preserve"> </v>
      </c>
      <c r="CZ279" s="187">
        <f t="shared" si="621"/>
        <v>0</v>
      </c>
      <c r="DA279" s="188">
        <f t="shared" si="585"/>
        <v>0</v>
      </c>
      <c r="DB279" s="176" t="str">
        <f t="array" ref="DB279">IFERROR(INDEX(FDONN,MATCH($DB$4&amp;$E279,FNOM&amp;FDATE,0),3)," ")</f>
        <v xml:space="preserve"> </v>
      </c>
      <c r="DC279" s="178" t="str">
        <f t="array" ref="DC279">IFERROR(INDEX(FDONN,MATCH($DB$4&amp;$E279,FNOM&amp;FDATE,0),4)," ")</f>
        <v xml:space="preserve"> </v>
      </c>
      <c r="DD279" s="187">
        <f t="shared" si="622"/>
        <v>0</v>
      </c>
      <c r="DE279" s="188">
        <f t="shared" si="586"/>
        <v>0</v>
      </c>
      <c r="DF279" s="176" t="str">
        <f t="array" ref="DF279">IFERROR(INDEX(FDONN,MATCH($DF$4&amp;$E279,FNOM&amp;FDATE,0),3)," ")</f>
        <v xml:space="preserve"> </v>
      </c>
      <c r="DG279" s="178" t="str">
        <f t="array" ref="DG279">IFERROR(INDEX(FDONN,MATCH($DF$4&amp;$E279,FNOM&amp;FDATE,0),4)," ")</f>
        <v xml:space="preserve"> </v>
      </c>
      <c r="DH279" s="187">
        <f t="shared" si="623"/>
        <v>0</v>
      </c>
      <c r="DI279" s="188">
        <f t="shared" si="587"/>
        <v>0</v>
      </c>
      <c r="DJ279" s="176" t="str">
        <f t="array" ref="DJ279">IFERROR(INDEX(FDONN,MATCH($DJ$4&amp;$E279,FNOM&amp;FDATE,0),3)," ")</f>
        <v xml:space="preserve"> </v>
      </c>
      <c r="DK279" s="178" t="str">
        <f t="array" ref="DK279">IFERROR(INDEX(FDONN,MATCH($DJ$4&amp;$E279,FNOM&amp;FDATE,0),4)," ")</f>
        <v xml:space="preserve"> </v>
      </c>
      <c r="DL279" s="187">
        <f t="shared" si="624"/>
        <v>0</v>
      </c>
      <c r="DM279" s="188">
        <f t="shared" si="588"/>
        <v>0</v>
      </c>
      <c r="DN279" s="194" t="str">
        <f t="array" ref="DN279">IFERROR(INDEX(FDONN,MATCH($DN$4&amp;$E279,FNOM&amp;FDATE,0),3)," ")</f>
        <v xml:space="preserve"> </v>
      </c>
      <c r="DO279" s="178" t="str">
        <f t="array" ref="DO279">IFERROR(INDEX(FDONN,MATCH($DN$4&amp;$E279,FNOM&amp;FDATE,0),4)," ")</f>
        <v xml:space="preserve"> </v>
      </c>
      <c r="DP279" s="187">
        <f t="shared" si="625"/>
        <v>0</v>
      </c>
      <c r="DQ279" s="188">
        <f t="shared" si="589"/>
        <v>0</v>
      </c>
    </row>
    <row r="280" spans="1:121" ht="16.5" thickBot="1" x14ac:dyDescent="0.3">
      <c r="A280" s="97"/>
      <c r="B280" s="95">
        <f t="shared" si="591"/>
        <v>3</v>
      </c>
      <c r="C280" s="95">
        <f t="shared" si="592"/>
        <v>40</v>
      </c>
      <c r="D280" s="95">
        <f t="shared" si="593"/>
        <v>10</v>
      </c>
      <c r="E280" s="156">
        <f t="shared" si="596"/>
        <v>43740</v>
      </c>
      <c r="F280" s="176" t="str">
        <f t="array" ref="F280">IFERROR(INDEX(Etat!A:C,MATCH('2019'!$F$4:$I$4&amp;'2019'!$E280,FNOM&amp;FDATE,0),3)," ")</f>
        <v xml:space="preserve"> </v>
      </c>
      <c r="G280" s="178" t="str">
        <f t="array" ref="G280">IFERROR(INDEX(Etat!A:D,MATCH('2019'!$F$4:$I$4&amp;'2019'!$E280,FNOM&amp;FDATE,0),4)," ")</f>
        <v xml:space="preserve"> </v>
      </c>
      <c r="H280" s="187">
        <f t="shared" si="597"/>
        <v>0</v>
      </c>
      <c r="I280" s="188">
        <f t="shared" si="590"/>
        <v>0</v>
      </c>
      <c r="J280" s="176" t="str">
        <f t="array" ref="J280">IFERROR(INDEX(FDONN,MATCH($J$4&amp;$E280,FNOM&amp;FDATE,0),3)," ")</f>
        <v xml:space="preserve"> </v>
      </c>
      <c r="K280" s="178" t="str">
        <f t="array" ref="K280">IFERROR(INDEX(FDONN,MATCH($J$4&amp;$E280,FNOM&amp;FDATE,0),4)," ")</f>
        <v xml:space="preserve"> </v>
      </c>
      <c r="L280" s="187">
        <f t="shared" si="598"/>
        <v>0</v>
      </c>
      <c r="M280" s="188">
        <f t="shared" si="562"/>
        <v>0</v>
      </c>
      <c r="N280" s="176" t="str">
        <f t="array" ref="N280">IFERROR(INDEX(FDONN,MATCH($N$4&amp;$E280,FNOM&amp;FDATE,0),3)," ")</f>
        <v xml:space="preserve"> </v>
      </c>
      <c r="O280" s="178" t="str">
        <f t="array" ref="O280">IFERROR(INDEX(FDONN,MATCH($N$4&amp;$E280,FNOM&amp;FDATE,0),4)," ")</f>
        <v xml:space="preserve"> </v>
      </c>
      <c r="P280" s="187">
        <f t="shared" si="599"/>
        <v>0</v>
      </c>
      <c r="Q280" s="188">
        <f t="shared" si="563"/>
        <v>0</v>
      </c>
      <c r="R280" s="176" t="str">
        <f t="array" ref="R280">IFERROR(INDEX(FDONN,MATCH($R$4&amp;$E280,FNOM&amp;FDATE,0),3)," ")</f>
        <v xml:space="preserve"> </v>
      </c>
      <c r="S280" s="178" t="str">
        <f t="array" ref="S280">IFERROR(INDEX(FDONN,MATCH($R$4&amp;$E280,FNOM&amp;FDATE,0),4)," ")</f>
        <v xml:space="preserve"> </v>
      </c>
      <c r="T280" s="187">
        <f t="shared" si="600"/>
        <v>0</v>
      </c>
      <c r="U280" s="188">
        <f t="shared" si="564"/>
        <v>0</v>
      </c>
      <c r="V280" s="176" t="str">
        <f t="array" ref="V280">IFERROR(INDEX(FDONN,MATCH($V$4&amp;$E280,FNOM&amp;FDATE,0),3)," ")</f>
        <v xml:space="preserve"> </v>
      </c>
      <c r="W280" s="178" t="str">
        <f t="array" ref="W280">IFERROR(INDEX(FDONN,MATCH($V$4&amp;$E280,FNOM&amp;FDATE,0),4)," ")</f>
        <v xml:space="preserve"> </v>
      </c>
      <c r="X280" s="187">
        <f t="shared" si="601"/>
        <v>0</v>
      </c>
      <c r="Y280" s="188">
        <f t="shared" si="565"/>
        <v>0</v>
      </c>
      <c r="Z280" s="176" t="str">
        <f t="array" ref="Z280">IFERROR(INDEX(FDONN,MATCH($Z$4&amp;$E280,FNOM&amp;FDATE,0),3)," ")</f>
        <v xml:space="preserve"> </v>
      </c>
      <c r="AA280" s="178" t="str">
        <f t="array" ref="AA280">IFERROR(INDEX(FDONN,MATCH($Z$4&amp;$E280,FNOM&amp;FDATE,0),4)," ")</f>
        <v xml:space="preserve"> </v>
      </c>
      <c r="AB280" s="187">
        <f t="shared" si="602"/>
        <v>0</v>
      </c>
      <c r="AC280" s="188">
        <f t="shared" si="566"/>
        <v>0</v>
      </c>
      <c r="AD280" s="176" t="str">
        <f t="shared" si="594"/>
        <v xml:space="preserve"> </v>
      </c>
      <c r="AE280" s="178" t="str">
        <f t="shared" si="595"/>
        <v xml:space="preserve"> </v>
      </c>
      <c r="AF280" s="187">
        <f t="shared" si="603"/>
        <v>0</v>
      </c>
      <c r="AG280" s="188">
        <f t="shared" si="567"/>
        <v>0</v>
      </c>
      <c r="AH280" s="176" t="str">
        <f t="array" ref="AH280">IFERROR(INDEX(FDONN,MATCH($AH$4&amp;$E280,FNOM&amp;FDATE,0),3)," ")</f>
        <v xml:space="preserve"> </v>
      </c>
      <c r="AI280" s="178" t="str">
        <f t="array" ref="AI280">IFERROR(INDEX(FDONN,MATCH($AH$4&amp;$E280,FNOM&amp;FDATE,0),4)," ")</f>
        <v xml:space="preserve"> </v>
      </c>
      <c r="AJ280" s="187">
        <f t="shared" si="604"/>
        <v>0</v>
      </c>
      <c r="AK280" s="188">
        <f t="shared" si="568"/>
        <v>0</v>
      </c>
      <c r="AL280" s="176" t="str">
        <f t="array" ref="AL280">IFERROR(INDEX(FDONN,MATCH($AL$4&amp;$E280,FNOM&amp;FDATE,0),3)," ")</f>
        <v xml:space="preserve"> </v>
      </c>
      <c r="AM280" s="178" t="str">
        <f t="array" ref="AM280">IFERROR(INDEX(FDONN,MATCH($AL$4&amp;$E280,FNOM&amp;FDATE,0),4)," ")</f>
        <v xml:space="preserve"> </v>
      </c>
      <c r="AN280" s="187">
        <f t="shared" si="605"/>
        <v>0</v>
      </c>
      <c r="AO280" s="188">
        <f t="shared" si="569"/>
        <v>0</v>
      </c>
      <c r="AP280" s="176" t="str">
        <f t="array" ref="AP280">IFERROR(INDEX(FDONN,MATCH($AP$4&amp;$E280,FNOM&amp;FDATE,0),3)," ")</f>
        <v xml:space="preserve"> </v>
      </c>
      <c r="AQ280" s="178" t="str">
        <f t="array" ref="AQ280">IFERROR(INDEX(FDONN,MATCH($AP$4&amp;$E280,FNOM&amp;FDATE,0),4)," ")</f>
        <v xml:space="preserve"> </v>
      </c>
      <c r="AR280" s="187">
        <f t="shared" si="606"/>
        <v>0</v>
      </c>
      <c r="AS280" s="188">
        <f t="shared" si="570"/>
        <v>0</v>
      </c>
      <c r="AT280" s="176" t="str">
        <f t="array" ref="AT280">IFERROR(INDEX(FDONN,MATCH($AT$4&amp;$E280,FNOM&amp;FDATE,0),3)," ")</f>
        <v xml:space="preserve"> </v>
      </c>
      <c r="AU280" s="178" t="str">
        <f t="array" ref="AU280">IFERROR(INDEX(FDONN,MATCH($AT$4&amp;$E280,FNOM&amp;FDATE,0),4)," ")</f>
        <v xml:space="preserve"> </v>
      </c>
      <c r="AV280" s="187">
        <f t="shared" si="607"/>
        <v>0</v>
      </c>
      <c r="AW280" s="188">
        <f t="shared" si="571"/>
        <v>0</v>
      </c>
      <c r="AX280" s="176" t="str">
        <f t="array" ref="AX280">IFERROR(INDEX(FDONN,MATCH($AX$4&amp;$E280,FNOM&amp;FDATE,0),3)," ")</f>
        <v xml:space="preserve"> </v>
      </c>
      <c r="AY280" s="178" t="str">
        <f t="array" ref="AY280">IFERROR(INDEX(FDONN,MATCH($AX$4&amp;$E280,FNOM&amp;FDATE,0),4)," ")</f>
        <v xml:space="preserve"> </v>
      </c>
      <c r="AZ280" s="187">
        <f t="shared" si="608"/>
        <v>0</v>
      </c>
      <c r="BA280" s="188">
        <f t="shared" si="572"/>
        <v>0</v>
      </c>
      <c r="BB280" s="176" t="str">
        <f t="array" ref="BB280">IFERROR(INDEX(FDONN,MATCH($BB$4&amp;$E280,FNOM&amp;FDATE,0),3)," ")</f>
        <v xml:space="preserve"> </v>
      </c>
      <c r="BC280" s="178" t="str">
        <f t="array" ref="BC280">IFERROR(INDEX(FDONN,MATCH($BB$4&amp;$E280,FNOM&amp;FDATE,0),4)," ")</f>
        <v xml:space="preserve"> </v>
      </c>
      <c r="BD280" s="187">
        <f t="shared" si="609"/>
        <v>0</v>
      </c>
      <c r="BE280" s="188">
        <f t="shared" si="573"/>
        <v>0</v>
      </c>
      <c r="BF280" s="176" t="str">
        <f t="array" ref="BF280">IFERROR(INDEX(FDONN,MATCH($BF$4&amp;$E280,FNOM&amp;FDATE,0),3)," ")</f>
        <v xml:space="preserve"> </v>
      </c>
      <c r="BG280" s="178" t="str">
        <f t="array" ref="BG280">IFERROR(INDEX(FDONN,MATCH($BF$4&amp;$E280,FNOM&amp;FDATE,0),4)," ")</f>
        <v xml:space="preserve"> </v>
      </c>
      <c r="BH280" s="187">
        <f t="shared" si="610"/>
        <v>0</v>
      </c>
      <c r="BI280" s="188">
        <f t="shared" si="574"/>
        <v>0</v>
      </c>
      <c r="BJ280" s="176" t="str">
        <f t="array" ref="BJ280">IFERROR(INDEX(FDONN,MATCH($BJ$4&amp;$E280,FNOM&amp;FDATE,0),3)," ")</f>
        <v xml:space="preserve"> </v>
      </c>
      <c r="BK280" s="178" t="str">
        <f t="array" ref="BK280">IFERROR(INDEX(FDONN,MATCH($BJ$4&amp;$E280,FNOM&amp;FDATE,0),4)," ")</f>
        <v xml:space="preserve"> </v>
      </c>
      <c r="BL280" s="187">
        <f t="shared" si="611"/>
        <v>0</v>
      </c>
      <c r="BM280" s="188">
        <f t="shared" si="575"/>
        <v>0</v>
      </c>
      <c r="BN280" s="176" t="str">
        <f t="array" ref="BN280">IFERROR(INDEX(FDONN,MATCH($BN$4&amp;$E280,FNOM&amp;FDATE,0),3)," ")</f>
        <v xml:space="preserve"> </v>
      </c>
      <c r="BO280" s="178" t="str">
        <f t="array" ref="BO280">IFERROR(INDEX(FDONN,MATCH($BN$4&amp;$E280,FNOM&amp;FDATE,0),4)," ")</f>
        <v xml:space="preserve"> </v>
      </c>
      <c r="BP280" s="187">
        <f t="shared" si="612"/>
        <v>0</v>
      </c>
      <c r="BQ280" s="188">
        <f t="shared" si="576"/>
        <v>0</v>
      </c>
      <c r="BR280" s="176" t="str">
        <f t="array" ref="BR280">IFERROR(INDEX(FDONN,MATCH($BR$4&amp;$E280,FNOM&amp;FDATE,0),3)," ")</f>
        <v xml:space="preserve"> </v>
      </c>
      <c r="BS280" s="178" t="str">
        <f t="array" ref="BS280">IFERROR(INDEX(FDONN,MATCH($BR$4&amp;$E280,FNOM&amp;FDATE,0),4)," ")</f>
        <v xml:space="preserve"> </v>
      </c>
      <c r="BT280" s="187">
        <f t="shared" si="613"/>
        <v>0</v>
      </c>
      <c r="BU280" s="188">
        <f t="shared" si="577"/>
        <v>0</v>
      </c>
      <c r="BV280" s="176" t="str">
        <f t="array" ref="BV280">IFERROR(INDEX(FDONN,MATCH($BV$4&amp;$E280,FNOM&amp;FDATE,0),3)," ")</f>
        <v xml:space="preserve"> </v>
      </c>
      <c r="BW280" s="178" t="str">
        <f t="array" ref="BW280">IFERROR(INDEX(FDONN,MATCH($BV$4&amp;$E280,FNOM&amp;FDATE,0),4)," ")</f>
        <v xml:space="preserve"> </v>
      </c>
      <c r="BX280" s="187">
        <f t="shared" si="614"/>
        <v>0</v>
      </c>
      <c r="BY280" s="188">
        <f t="shared" si="578"/>
        <v>0</v>
      </c>
      <c r="BZ280" s="176" t="str">
        <f t="array" ref="BZ280">IFERROR(INDEX(FDONN,MATCH($BZ$4&amp;$E280,FNOM&amp;FDATE,0),3)," ")</f>
        <v xml:space="preserve"> </v>
      </c>
      <c r="CA280" s="178" t="str">
        <f t="array" ref="CA280">IFERROR(INDEX(FDONN,MATCH($BZ$4&amp;$E280,FNOM&amp;FDATE,0),4)," ")</f>
        <v xml:space="preserve"> </v>
      </c>
      <c r="CB280" s="187">
        <f t="shared" si="615"/>
        <v>0</v>
      </c>
      <c r="CC280" s="188">
        <f t="shared" si="579"/>
        <v>0</v>
      </c>
      <c r="CD280" s="176" t="str">
        <f t="array" ref="CD280">IFERROR(INDEX(FDONN,MATCH($CD$4&amp;$E280,FNOM&amp;FDATE,0),3)," ")</f>
        <v xml:space="preserve"> </v>
      </c>
      <c r="CE280" s="178" t="str">
        <f t="array" ref="CE280">IFERROR(INDEX(FDONN,MATCH($CD$4&amp;$E280,FNOM&amp;FDATE,0),4)," ")</f>
        <v xml:space="preserve"> </v>
      </c>
      <c r="CF280" s="187">
        <f t="shared" si="616"/>
        <v>0</v>
      </c>
      <c r="CG280" s="188">
        <f t="shared" si="580"/>
        <v>0</v>
      </c>
      <c r="CH280" s="176" t="str">
        <f t="array" ref="CH280">IFERROR(INDEX(FDONN,MATCH($CH$4&amp;$E280,FNOM&amp;FDATE,0),3)," ")</f>
        <v xml:space="preserve"> </v>
      </c>
      <c r="CI280" s="178" t="str">
        <f t="array" ref="CI280">IFERROR(INDEX(FDONN,MATCH($CH$4&amp;$E280,FNOM&amp;FDATE,0),4)," ")</f>
        <v xml:space="preserve"> </v>
      </c>
      <c r="CJ280" s="187">
        <f t="shared" si="617"/>
        <v>0</v>
      </c>
      <c r="CK280" s="188">
        <f t="shared" si="581"/>
        <v>0</v>
      </c>
      <c r="CL280" s="176" t="str">
        <f t="array" ref="CL280">IFERROR(INDEX(FDONN,MATCH($CL$4&amp;$E280,FNOM&amp;FDATE,0),3)," ")</f>
        <v xml:space="preserve"> </v>
      </c>
      <c r="CM280" s="178" t="str">
        <f t="array" ref="CM280">IFERROR(INDEX(FDONN,MATCH($CL$4&amp;$E280,FNOM&amp;FDATE,0),4)," ")</f>
        <v xml:space="preserve"> </v>
      </c>
      <c r="CN280" s="187">
        <f t="shared" si="618"/>
        <v>0</v>
      </c>
      <c r="CO280" s="188">
        <f t="shared" si="582"/>
        <v>0</v>
      </c>
      <c r="CP280" s="176" t="str">
        <f t="array" ref="CP280">IFERROR(INDEX(FDONN,MATCH($CP$4&amp;$E280,FNOM&amp;FDATE,0),3)," ")</f>
        <v xml:space="preserve"> </v>
      </c>
      <c r="CQ280" s="178" t="str">
        <f t="array" ref="CQ280">IFERROR(INDEX(FDONN,MATCH($CP$4&amp;$E280,FNOM&amp;FDATE,0),4)," ")</f>
        <v xml:space="preserve"> </v>
      </c>
      <c r="CR280" s="187">
        <f t="shared" si="619"/>
        <v>0</v>
      </c>
      <c r="CS280" s="188">
        <f t="shared" si="583"/>
        <v>0</v>
      </c>
      <c r="CT280" s="176" t="str">
        <f t="array" ref="CT280">IFERROR(INDEX(FDONN,MATCH($CT$4&amp;$E280,FNOM&amp;FDATE,0),3)," ")</f>
        <v xml:space="preserve"> </v>
      </c>
      <c r="CU280" s="178" t="str">
        <f t="array" ref="CU280">IFERROR(INDEX(FDONN,MATCH($CT$4&amp;$E280,FNOM&amp;FDATE,0),4)," ")</f>
        <v xml:space="preserve"> </v>
      </c>
      <c r="CV280" s="187">
        <f t="shared" si="620"/>
        <v>0</v>
      </c>
      <c r="CW280" s="188">
        <f t="shared" si="584"/>
        <v>0</v>
      </c>
      <c r="CX280" s="176" t="str">
        <f t="array" ref="CX280">IFERROR(INDEX(FDONN,MATCH($CX$4&amp;$E280,FNOM&amp;FDATE,0),3)," ")</f>
        <v xml:space="preserve"> </v>
      </c>
      <c r="CY280" s="178" t="str">
        <f t="array" ref="CY280">IFERROR(INDEX(FDONN,MATCH($CX$4&amp;$E280,FNOM&amp;FDATE,0),4)," ")</f>
        <v xml:space="preserve"> </v>
      </c>
      <c r="CZ280" s="187">
        <f t="shared" si="621"/>
        <v>0</v>
      </c>
      <c r="DA280" s="188">
        <f t="shared" si="585"/>
        <v>0</v>
      </c>
      <c r="DB280" s="176" t="str">
        <f t="array" ref="DB280">IFERROR(INDEX(FDONN,MATCH($DB$4&amp;$E280,FNOM&amp;FDATE,0),3)," ")</f>
        <v xml:space="preserve"> </v>
      </c>
      <c r="DC280" s="178" t="str">
        <f t="array" ref="DC280">IFERROR(INDEX(FDONN,MATCH($DB$4&amp;$E280,FNOM&amp;FDATE,0),4)," ")</f>
        <v xml:space="preserve"> </v>
      </c>
      <c r="DD280" s="187">
        <f t="shared" si="622"/>
        <v>0</v>
      </c>
      <c r="DE280" s="188">
        <f t="shared" si="586"/>
        <v>0</v>
      </c>
      <c r="DF280" s="176" t="str">
        <f t="array" ref="DF280">IFERROR(INDEX(FDONN,MATCH($DF$4&amp;$E280,FNOM&amp;FDATE,0),3)," ")</f>
        <v xml:space="preserve"> </v>
      </c>
      <c r="DG280" s="178" t="str">
        <f t="array" ref="DG280">IFERROR(INDEX(FDONN,MATCH($DF$4&amp;$E280,FNOM&amp;FDATE,0),4)," ")</f>
        <v xml:space="preserve"> </v>
      </c>
      <c r="DH280" s="187">
        <f t="shared" si="623"/>
        <v>0</v>
      </c>
      <c r="DI280" s="188">
        <f t="shared" si="587"/>
        <v>0</v>
      </c>
      <c r="DJ280" s="176" t="str">
        <f t="array" ref="DJ280">IFERROR(INDEX(FDONN,MATCH($DJ$4&amp;$E280,FNOM&amp;FDATE,0),3)," ")</f>
        <v xml:space="preserve"> </v>
      </c>
      <c r="DK280" s="178" t="str">
        <f t="array" ref="DK280">IFERROR(INDEX(FDONN,MATCH($DJ$4&amp;$E280,FNOM&amp;FDATE,0),4)," ")</f>
        <v xml:space="preserve"> </v>
      </c>
      <c r="DL280" s="187">
        <f t="shared" si="624"/>
        <v>0</v>
      </c>
      <c r="DM280" s="188">
        <f t="shared" si="588"/>
        <v>0</v>
      </c>
      <c r="DN280" s="194" t="str">
        <f t="array" ref="DN280">IFERROR(INDEX(FDONN,MATCH($DN$4&amp;$E280,FNOM&amp;FDATE,0),3)," ")</f>
        <v xml:space="preserve"> </v>
      </c>
      <c r="DO280" s="178" t="str">
        <f t="array" ref="DO280">IFERROR(INDEX(FDONN,MATCH($DN$4&amp;$E280,FNOM&amp;FDATE,0),4)," ")</f>
        <v xml:space="preserve"> </v>
      </c>
      <c r="DP280" s="187">
        <f t="shared" si="625"/>
        <v>0</v>
      </c>
      <c r="DQ280" s="188">
        <f t="shared" si="589"/>
        <v>0</v>
      </c>
    </row>
    <row r="281" spans="1:121" ht="16.5" thickBot="1" x14ac:dyDescent="0.3">
      <c r="A281" s="97"/>
      <c r="B281" s="95">
        <f t="shared" si="591"/>
        <v>4</v>
      </c>
      <c r="C281" s="95">
        <f t="shared" si="592"/>
        <v>40</v>
      </c>
      <c r="D281" s="95">
        <f t="shared" si="593"/>
        <v>10</v>
      </c>
      <c r="E281" s="156">
        <f t="shared" si="596"/>
        <v>43741</v>
      </c>
      <c r="F281" s="176" t="str">
        <f t="array" ref="F281">IFERROR(INDEX(Etat!A:C,MATCH('2019'!$F$4:$I$4&amp;'2019'!$E281,FNOM&amp;FDATE,0),3)," ")</f>
        <v xml:space="preserve"> </v>
      </c>
      <c r="G281" s="178" t="str">
        <f t="array" ref="G281">IFERROR(INDEX(Etat!A:D,MATCH('2019'!$F$4:$I$4&amp;'2019'!$E281,FNOM&amp;FDATE,0),4)," ")</f>
        <v xml:space="preserve"> </v>
      </c>
      <c r="H281" s="187">
        <f t="shared" si="597"/>
        <v>0</v>
      </c>
      <c r="I281" s="188">
        <f t="shared" si="590"/>
        <v>0</v>
      </c>
      <c r="J281" s="176" t="str">
        <f t="array" ref="J281">IFERROR(INDEX(FDONN,MATCH($J$4&amp;$E281,FNOM&amp;FDATE,0),3)," ")</f>
        <v xml:space="preserve"> </v>
      </c>
      <c r="K281" s="178" t="str">
        <f t="array" ref="K281">IFERROR(INDEX(FDONN,MATCH($J$4&amp;$E281,FNOM&amp;FDATE,0),4)," ")</f>
        <v xml:space="preserve"> </v>
      </c>
      <c r="L281" s="187">
        <f t="shared" si="598"/>
        <v>0</v>
      </c>
      <c r="M281" s="188">
        <f t="shared" si="562"/>
        <v>0</v>
      </c>
      <c r="N281" s="176" t="str">
        <f t="array" ref="N281">IFERROR(INDEX(FDONN,MATCH($N$4&amp;$E281,FNOM&amp;FDATE,0),3)," ")</f>
        <v xml:space="preserve"> </v>
      </c>
      <c r="O281" s="178" t="str">
        <f t="array" ref="O281">IFERROR(INDEX(FDONN,MATCH($N$4&amp;$E281,FNOM&amp;FDATE,0),4)," ")</f>
        <v xml:space="preserve"> </v>
      </c>
      <c r="P281" s="187">
        <f t="shared" si="599"/>
        <v>0</v>
      </c>
      <c r="Q281" s="188">
        <f t="shared" si="563"/>
        <v>0</v>
      </c>
      <c r="R281" s="176" t="str">
        <f t="array" ref="R281">IFERROR(INDEX(FDONN,MATCH($R$4&amp;$E281,FNOM&amp;FDATE,0),3)," ")</f>
        <v xml:space="preserve"> </v>
      </c>
      <c r="S281" s="178" t="str">
        <f t="array" ref="S281">IFERROR(INDEX(FDONN,MATCH($R$4&amp;$E281,FNOM&amp;FDATE,0),4)," ")</f>
        <v xml:space="preserve"> </v>
      </c>
      <c r="T281" s="187">
        <f t="shared" si="600"/>
        <v>0</v>
      </c>
      <c r="U281" s="188">
        <f t="shared" si="564"/>
        <v>0</v>
      </c>
      <c r="V281" s="176" t="str">
        <f t="array" ref="V281">IFERROR(INDEX(FDONN,MATCH($V$4&amp;$E281,FNOM&amp;FDATE,0),3)," ")</f>
        <v xml:space="preserve"> </v>
      </c>
      <c r="W281" s="178" t="str">
        <f t="array" ref="W281">IFERROR(INDEX(FDONN,MATCH($V$4&amp;$E281,FNOM&amp;FDATE,0),4)," ")</f>
        <v xml:space="preserve"> </v>
      </c>
      <c r="X281" s="187">
        <f t="shared" si="601"/>
        <v>0</v>
      </c>
      <c r="Y281" s="188">
        <f t="shared" si="565"/>
        <v>0</v>
      </c>
      <c r="Z281" s="176" t="str">
        <f t="array" ref="Z281">IFERROR(INDEX(FDONN,MATCH($Z$4&amp;$E281,FNOM&amp;FDATE,0),3)," ")</f>
        <v xml:space="preserve"> </v>
      </c>
      <c r="AA281" s="178" t="str">
        <f t="array" ref="AA281">IFERROR(INDEX(FDONN,MATCH($Z$4&amp;$E281,FNOM&amp;FDATE,0),4)," ")</f>
        <v xml:space="preserve"> </v>
      </c>
      <c r="AB281" s="187">
        <f t="shared" si="602"/>
        <v>0</v>
      </c>
      <c r="AC281" s="188">
        <f t="shared" si="566"/>
        <v>0</v>
      </c>
      <c r="AD281" s="176" t="str">
        <f t="shared" si="594"/>
        <v xml:space="preserve"> </v>
      </c>
      <c r="AE281" s="178" t="str">
        <f t="shared" si="595"/>
        <v xml:space="preserve"> </v>
      </c>
      <c r="AF281" s="187">
        <f t="shared" si="603"/>
        <v>0</v>
      </c>
      <c r="AG281" s="188">
        <f t="shared" si="567"/>
        <v>0</v>
      </c>
      <c r="AH281" s="176" t="str">
        <f t="array" ref="AH281">IFERROR(INDEX(FDONN,MATCH($AH$4&amp;$E281,FNOM&amp;FDATE,0),3)," ")</f>
        <v xml:space="preserve"> </v>
      </c>
      <c r="AI281" s="178" t="str">
        <f t="array" ref="AI281">IFERROR(INDEX(FDONN,MATCH($AH$4&amp;$E281,FNOM&amp;FDATE,0),4)," ")</f>
        <v xml:space="preserve"> </v>
      </c>
      <c r="AJ281" s="187">
        <f t="shared" si="604"/>
        <v>0</v>
      </c>
      <c r="AK281" s="188">
        <f t="shared" si="568"/>
        <v>0</v>
      </c>
      <c r="AL281" s="176" t="str">
        <f t="array" ref="AL281">IFERROR(INDEX(FDONN,MATCH($AL$4&amp;$E281,FNOM&amp;FDATE,0),3)," ")</f>
        <v xml:space="preserve"> </v>
      </c>
      <c r="AM281" s="178" t="str">
        <f t="array" ref="AM281">IFERROR(INDEX(FDONN,MATCH($AL$4&amp;$E281,FNOM&amp;FDATE,0),4)," ")</f>
        <v xml:space="preserve"> </v>
      </c>
      <c r="AN281" s="187">
        <f t="shared" si="605"/>
        <v>0</v>
      </c>
      <c r="AO281" s="188">
        <f t="shared" si="569"/>
        <v>0</v>
      </c>
      <c r="AP281" s="176" t="str">
        <f t="array" ref="AP281">IFERROR(INDEX(FDONN,MATCH($AP$4&amp;$E281,FNOM&amp;FDATE,0),3)," ")</f>
        <v xml:space="preserve"> </v>
      </c>
      <c r="AQ281" s="178" t="str">
        <f t="array" ref="AQ281">IFERROR(INDEX(FDONN,MATCH($AP$4&amp;$E281,FNOM&amp;FDATE,0),4)," ")</f>
        <v xml:space="preserve"> </v>
      </c>
      <c r="AR281" s="187">
        <f t="shared" si="606"/>
        <v>0</v>
      </c>
      <c r="AS281" s="188">
        <f t="shared" si="570"/>
        <v>0</v>
      </c>
      <c r="AT281" s="176" t="str">
        <f t="array" ref="AT281">IFERROR(INDEX(FDONN,MATCH($AT$4&amp;$E281,FNOM&amp;FDATE,0),3)," ")</f>
        <v xml:space="preserve"> </v>
      </c>
      <c r="AU281" s="178" t="str">
        <f t="array" ref="AU281">IFERROR(INDEX(FDONN,MATCH($AT$4&amp;$E281,FNOM&amp;FDATE,0),4)," ")</f>
        <v xml:space="preserve"> </v>
      </c>
      <c r="AV281" s="187">
        <f t="shared" si="607"/>
        <v>0</v>
      </c>
      <c r="AW281" s="188">
        <f t="shared" si="571"/>
        <v>0</v>
      </c>
      <c r="AX281" s="176" t="str">
        <f t="array" ref="AX281">IFERROR(INDEX(FDONN,MATCH($AX$4&amp;$E281,FNOM&amp;FDATE,0),3)," ")</f>
        <v xml:space="preserve"> </v>
      </c>
      <c r="AY281" s="178" t="str">
        <f t="array" ref="AY281">IFERROR(INDEX(FDONN,MATCH($AX$4&amp;$E281,FNOM&amp;FDATE,0),4)," ")</f>
        <v xml:space="preserve"> </v>
      </c>
      <c r="AZ281" s="187">
        <f t="shared" si="608"/>
        <v>0</v>
      </c>
      <c r="BA281" s="188">
        <f t="shared" si="572"/>
        <v>0</v>
      </c>
      <c r="BB281" s="176" t="str">
        <f t="array" ref="BB281">IFERROR(INDEX(FDONN,MATCH($BB$4&amp;$E281,FNOM&amp;FDATE,0),3)," ")</f>
        <v xml:space="preserve"> </v>
      </c>
      <c r="BC281" s="178" t="str">
        <f t="array" ref="BC281">IFERROR(INDEX(FDONN,MATCH($BB$4&amp;$E281,FNOM&amp;FDATE,0),4)," ")</f>
        <v xml:space="preserve"> </v>
      </c>
      <c r="BD281" s="187">
        <f t="shared" si="609"/>
        <v>0</v>
      </c>
      <c r="BE281" s="188">
        <f t="shared" si="573"/>
        <v>0</v>
      </c>
      <c r="BF281" s="176" t="str">
        <f t="array" ref="BF281">IFERROR(INDEX(FDONN,MATCH($BF$4&amp;$E281,FNOM&amp;FDATE,0),3)," ")</f>
        <v xml:space="preserve"> </v>
      </c>
      <c r="BG281" s="178" t="str">
        <f t="array" ref="BG281">IFERROR(INDEX(FDONN,MATCH($BF$4&amp;$E281,FNOM&amp;FDATE,0),4)," ")</f>
        <v xml:space="preserve"> </v>
      </c>
      <c r="BH281" s="187">
        <f t="shared" si="610"/>
        <v>0</v>
      </c>
      <c r="BI281" s="188">
        <f t="shared" si="574"/>
        <v>0</v>
      </c>
      <c r="BJ281" s="176" t="str">
        <f t="array" ref="BJ281">IFERROR(INDEX(FDONN,MATCH($BJ$4&amp;$E281,FNOM&amp;FDATE,0),3)," ")</f>
        <v xml:space="preserve"> </v>
      </c>
      <c r="BK281" s="178" t="str">
        <f t="array" ref="BK281">IFERROR(INDEX(FDONN,MATCH($BJ$4&amp;$E281,FNOM&amp;FDATE,0),4)," ")</f>
        <v xml:space="preserve"> </v>
      </c>
      <c r="BL281" s="187">
        <f t="shared" si="611"/>
        <v>0</v>
      </c>
      <c r="BM281" s="188">
        <f t="shared" si="575"/>
        <v>0</v>
      </c>
      <c r="BN281" s="176" t="str">
        <f t="array" ref="BN281">IFERROR(INDEX(FDONN,MATCH($BN$4&amp;$E281,FNOM&amp;FDATE,0),3)," ")</f>
        <v xml:space="preserve"> </v>
      </c>
      <c r="BO281" s="178" t="str">
        <f t="array" ref="BO281">IFERROR(INDEX(FDONN,MATCH($BN$4&amp;$E281,FNOM&amp;FDATE,0),4)," ")</f>
        <v xml:space="preserve"> </v>
      </c>
      <c r="BP281" s="187">
        <f t="shared" si="612"/>
        <v>0</v>
      </c>
      <c r="BQ281" s="188">
        <f t="shared" si="576"/>
        <v>0</v>
      </c>
      <c r="BR281" s="176" t="str">
        <f t="array" ref="BR281">IFERROR(INDEX(FDONN,MATCH($BR$4&amp;$E281,FNOM&amp;FDATE,0),3)," ")</f>
        <v xml:space="preserve"> </v>
      </c>
      <c r="BS281" s="178" t="str">
        <f t="array" ref="BS281">IFERROR(INDEX(FDONN,MATCH($BR$4&amp;$E281,FNOM&amp;FDATE,0),4)," ")</f>
        <v xml:space="preserve"> </v>
      </c>
      <c r="BT281" s="187">
        <f t="shared" si="613"/>
        <v>0</v>
      </c>
      <c r="BU281" s="188">
        <f t="shared" si="577"/>
        <v>0</v>
      </c>
      <c r="BV281" s="176" t="str">
        <f t="array" ref="BV281">IFERROR(INDEX(FDONN,MATCH($BV$4&amp;$E281,FNOM&amp;FDATE,0),3)," ")</f>
        <v xml:space="preserve"> </v>
      </c>
      <c r="BW281" s="178" t="str">
        <f t="array" ref="BW281">IFERROR(INDEX(FDONN,MATCH($BV$4&amp;$E281,FNOM&amp;FDATE,0),4)," ")</f>
        <v xml:space="preserve"> </v>
      </c>
      <c r="BX281" s="187">
        <f t="shared" si="614"/>
        <v>0</v>
      </c>
      <c r="BY281" s="188">
        <f t="shared" si="578"/>
        <v>0</v>
      </c>
      <c r="BZ281" s="176" t="str">
        <f t="array" ref="BZ281">IFERROR(INDEX(FDONN,MATCH($BZ$4&amp;$E281,FNOM&amp;FDATE,0),3)," ")</f>
        <v xml:space="preserve"> </v>
      </c>
      <c r="CA281" s="178" t="str">
        <f t="array" ref="CA281">IFERROR(INDEX(FDONN,MATCH($BZ$4&amp;$E281,FNOM&amp;FDATE,0),4)," ")</f>
        <v xml:space="preserve"> </v>
      </c>
      <c r="CB281" s="187">
        <f t="shared" si="615"/>
        <v>0</v>
      </c>
      <c r="CC281" s="188">
        <f t="shared" si="579"/>
        <v>0</v>
      </c>
      <c r="CD281" s="176" t="str">
        <f t="array" ref="CD281">IFERROR(INDEX(FDONN,MATCH($CD$4&amp;$E281,FNOM&amp;FDATE,0),3)," ")</f>
        <v xml:space="preserve"> </v>
      </c>
      <c r="CE281" s="178" t="str">
        <f t="array" ref="CE281">IFERROR(INDEX(FDONN,MATCH($CD$4&amp;$E281,FNOM&amp;FDATE,0),4)," ")</f>
        <v xml:space="preserve"> </v>
      </c>
      <c r="CF281" s="187">
        <f t="shared" si="616"/>
        <v>0</v>
      </c>
      <c r="CG281" s="188">
        <f t="shared" si="580"/>
        <v>0</v>
      </c>
      <c r="CH281" s="176" t="str">
        <f t="array" ref="CH281">IFERROR(INDEX(FDONN,MATCH($CH$4&amp;$E281,FNOM&amp;FDATE,0),3)," ")</f>
        <v xml:space="preserve"> </v>
      </c>
      <c r="CI281" s="178" t="str">
        <f t="array" ref="CI281">IFERROR(INDEX(FDONN,MATCH($CH$4&amp;$E281,FNOM&amp;FDATE,0),4)," ")</f>
        <v xml:space="preserve"> </v>
      </c>
      <c r="CJ281" s="187">
        <f t="shared" si="617"/>
        <v>0</v>
      </c>
      <c r="CK281" s="188">
        <f t="shared" si="581"/>
        <v>0</v>
      </c>
      <c r="CL281" s="176" t="str">
        <f t="array" ref="CL281">IFERROR(INDEX(FDONN,MATCH($CL$4&amp;$E281,FNOM&amp;FDATE,0),3)," ")</f>
        <v xml:space="preserve"> </v>
      </c>
      <c r="CM281" s="178" t="str">
        <f t="array" ref="CM281">IFERROR(INDEX(FDONN,MATCH($CL$4&amp;$E281,FNOM&amp;FDATE,0),4)," ")</f>
        <v xml:space="preserve"> </v>
      </c>
      <c r="CN281" s="187">
        <f t="shared" si="618"/>
        <v>0</v>
      </c>
      <c r="CO281" s="188">
        <f t="shared" si="582"/>
        <v>0</v>
      </c>
      <c r="CP281" s="176" t="str">
        <f t="array" ref="CP281">IFERROR(INDEX(FDONN,MATCH($CP$4&amp;$E281,FNOM&amp;FDATE,0),3)," ")</f>
        <v xml:space="preserve"> </v>
      </c>
      <c r="CQ281" s="178" t="str">
        <f t="array" ref="CQ281">IFERROR(INDEX(FDONN,MATCH($CP$4&amp;$E281,FNOM&amp;FDATE,0),4)," ")</f>
        <v xml:space="preserve"> </v>
      </c>
      <c r="CR281" s="187">
        <f t="shared" si="619"/>
        <v>0</v>
      </c>
      <c r="CS281" s="188">
        <f t="shared" si="583"/>
        <v>0</v>
      </c>
      <c r="CT281" s="176" t="str">
        <f t="array" ref="CT281">IFERROR(INDEX(FDONN,MATCH($CT$4&amp;$E281,FNOM&amp;FDATE,0),3)," ")</f>
        <v xml:space="preserve"> </v>
      </c>
      <c r="CU281" s="178" t="str">
        <f t="array" ref="CU281">IFERROR(INDEX(FDONN,MATCH($CT$4&amp;$E281,FNOM&amp;FDATE,0),4)," ")</f>
        <v xml:space="preserve"> </v>
      </c>
      <c r="CV281" s="187">
        <f t="shared" si="620"/>
        <v>0</v>
      </c>
      <c r="CW281" s="188">
        <f t="shared" si="584"/>
        <v>0</v>
      </c>
      <c r="CX281" s="176" t="str">
        <f t="array" ref="CX281">IFERROR(INDEX(FDONN,MATCH($CX$4&amp;$E281,FNOM&amp;FDATE,0),3)," ")</f>
        <v xml:space="preserve"> </v>
      </c>
      <c r="CY281" s="178" t="str">
        <f t="array" ref="CY281">IFERROR(INDEX(FDONN,MATCH($CX$4&amp;$E281,FNOM&amp;FDATE,0),4)," ")</f>
        <v xml:space="preserve"> </v>
      </c>
      <c r="CZ281" s="187">
        <f t="shared" si="621"/>
        <v>0</v>
      </c>
      <c r="DA281" s="188">
        <f t="shared" si="585"/>
        <v>0</v>
      </c>
      <c r="DB281" s="176" t="str">
        <f t="array" ref="DB281">IFERROR(INDEX(FDONN,MATCH($DB$4&amp;$E281,FNOM&amp;FDATE,0),3)," ")</f>
        <v xml:space="preserve"> </v>
      </c>
      <c r="DC281" s="178" t="str">
        <f t="array" ref="DC281">IFERROR(INDEX(FDONN,MATCH($DB$4&amp;$E281,FNOM&amp;FDATE,0),4)," ")</f>
        <v xml:space="preserve"> </v>
      </c>
      <c r="DD281" s="187">
        <f t="shared" si="622"/>
        <v>0</v>
      </c>
      <c r="DE281" s="188">
        <f t="shared" si="586"/>
        <v>0</v>
      </c>
      <c r="DF281" s="176" t="str">
        <f t="array" ref="DF281">IFERROR(INDEX(FDONN,MATCH($DF$4&amp;$E281,FNOM&amp;FDATE,0),3)," ")</f>
        <v xml:space="preserve"> </v>
      </c>
      <c r="DG281" s="178" t="str">
        <f t="array" ref="DG281">IFERROR(INDEX(FDONN,MATCH($DF$4&amp;$E281,FNOM&amp;FDATE,0),4)," ")</f>
        <v xml:space="preserve"> </v>
      </c>
      <c r="DH281" s="187">
        <f t="shared" si="623"/>
        <v>0</v>
      </c>
      <c r="DI281" s="188">
        <f t="shared" si="587"/>
        <v>0</v>
      </c>
      <c r="DJ281" s="176" t="str">
        <f t="array" ref="DJ281">IFERROR(INDEX(FDONN,MATCH($DJ$4&amp;$E281,FNOM&amp;FDATE,0),3)," ")</f>
        <v xml:space="preserve"> </v>
      </c>
      <c r="DK281" s="178" t="str">
        <f t="array" ref="DK281">IFERROR(INDEX(FDONN,MATCH($DJ$4&amp;$E281,FNOM&amp;FDATE,0),4)," ")</f>
        <v xml:space="preserve"> </v>
      </c>
      <c r="DL281" s="187">
        <f t="shared" si="624"/>
        <v>0</v>
      </c>
      <c r="DM281" s="188">
        <f t="shared" si="588"/>
        <v>0</v>
      </c>
      <c r="DN281" s="194" t="str">
        <f t="array" ref="DN281">IFERROR(INDEX(FDONN,MATCH($DN$4&amp;$E281,FNOM&amp;FDATE,0),3)," ")</f>
        <v xml:space="preserve"> </v>
      </c>
      <c r="DO281" s="178" t="str">
        <f t="array" ref="DO281">IFERROR(INDEX(FDONN,MATCH($DN$4&amp;$E281,FNOM&amp;FDATE,0),4)," ")</f>
        <v xml:space="preserve"> </v>
      </c>
      <c r="DP281" s="187">
        <f t="shared" si="625"/>
        <v>0</v>
      </c>
      <c r="DQ281" s="188">
        <f t="shared" si="589"/>
        <v>0</v>
      </c>
    </row>
    <row r="282" spans="1:121" ht="16.5" thickBot="1" x14ac:dyDescent="0.3">
      <c r="A282" s="97"/>
      <c r="B282" s="95">
        <f t="shared" si="591"/>
        <v>5</v>
      </c>
      <c r="C282" s="95">
        <f t="shared" si="592"/>
        <v>40</v>
      </c>
      <c r="D282" s="95">
        <f t="shared" si="593"/>
        <v>10</v>
      </c>
      <c r="E282" s="156">
        <f t="shared" si="596"/>
        <v>43742</v>
      </c>
      <c r="F282" s="176" t="str">
        <f t="array" ref="F282">IFERROR(INDEX(Etat!A:C,MATCH('2019'!$F$4:$I$4&amp;'2019'!$E282,FNOM&amp;FDATE,0),3)," ")</f>
        <v xml:space="preserve"> </v>
      </c>
      <c r="G282" s="178" t="str">
        <f t="array" ref="G282">IFERROR(INDEX(Etat!A:D,MATCH('2019'!$F$4:$I$4&amp;'2019'!$E282,FNOM&amp;FDATE,0),4)," ")</f>
        <v xml:space="preserve"> </v>
      </c>
      <c r="H282" s="187">
        <f t="shared" si="597"/>
        <v>0</v>
      </c>
      <c r="I282" s="188">
        <f t="shared" si="590"/>
        <v>0</v>
      </c>
      <c r="J282" s="176" t="str">
        <f t="array" ref="J282">IFERROR(INDEX(FDONN,MATCH($J$4&amp;$E282,FNOM&amp;FDATE,0),3)," ")</f>
        <v xml:space="preserve"> </v>
      </c>
      <c r="K282" s="178" t="str">
        <f t="array" ref="K282">IFERROR(INDEX(FDONN,MATCH($J$4&amp;$E282,FNOM&amp;FDATE,0),4)," ")</f>
        <v xml:space="preserve"> </v>
      </c>
      <c r="L282" s="187">
        <f t="shared" si="598"/>
        <v>0</v>
      </c>
      <c r="M282" s="188">
        <f t="shared" si="562"/>
        <v>0</v>
      </c>
      <c r="N282" s="176" t="str">
        <f t="array" ref="N282">IFERROR(INDEX(FDONN,MATCH($N$4&amp;$E282,FNOM&amp;FDATE,0),3)," ")</f>
        <v xml:space="preserve"> </v>
      </c>
      <c r="O282" s="178" t="str">
        <f t="array" ref="O282">IFERROR(INDEX(FDONN,MATCH($N$4&amp;$E282,FNOM&amp;FDATE,0),4)," ")</f>
        <v xml:space="preserve"> </v>
      </c>
      <c r="P282" s="187">
        <f t="shared" si="599"/>
        <v>0</v>
      </c>
      <c r="Q282" s="188">
        <f t="shared" si="563"/>
        <v>0</v>
      </c>
      <c r="R282" s="176" t="str">
        <f t="array" ref="R282">IFERROR(INDEX(FDONN,MATCH($R$4&amp;$E282,FNOM&amp;FDATE,0),3)," ")</f>
        <v xml:space="preserve"> </v>
      </c>
      <c r="S282" s="178" t="str">
        <f t="array" ref="S282">IFERROR(INDEX(FDONN,MATCH($R$4&amp;$E282,FNOM&amp;FDATE,0),4)," ")</f>
        <v xml:space="preserve"> </v>
      </c>
      <c r="T282" s="187">
        <f t="shared" si="600"/>
        <v>0</v>
      </c>
      <c r="U282" s="188">
        <f t="shared" si="564"/>
        <v>0</v>
      </c>
      <c r="V282" s="176" t="str">
        <f t="array" ref="V282">IFERROR(INDEX(FDONN,MATCH($V$4&amp;$E282,FNOM&amp;FDATE,0),3)," ")</f>
        <v xml:space="preserve"> </v>
      </c>
      <c r="W282" s="178" t="str">
        <f t="array" ref="W282">IFERROR(INDEX(FDONN,MATCH($V$4&amp;$E282,FNOM&amp;FDATE,0),4)," ")</f>
        <v xml:space="preserve"> </v>
      </c>
      <c r="X282" s="187">
        <f t="shared" si="601"/>
        <v>0</v>
      </c>
      <c r="Y282" s="188">
        <f t="shared" si="565"/>
        <v>0</v>
      </c>
      <c r="Z282" s="176" t="str">
        <f t="array" ref="Z282">IFERROR(INDEX(FDONN,MATCH($Z$4&amp;$E282,FNOM&amp;FDATE,0),3)," ")</f>
        <v xml:space="preserve"> </v>
      </c>
      <c r="AA282" s="178" t="str">
        <f t="array" ref="AA282">IFERROR(INDEX(FDONN,MATCH($Z$4&amp;$E282,FNOM&amp;FDATE,0),4)," ")</f>
        <v xml:space="preserve"> </v>
      </c>
      <c r="AB282" s="187">
        <f t="shared" si="602"/>
        <v>0</v>
      </c>
      <c r="AC282" s="188">
        <f t="shared" si="566"/>
        <v>0</v>
      </c>
      <c r="AD282" s="176" t="str">
        <f t="shared" si="594"/>
        <v xml:space="preserve"> </v>
      </c>
      <c r="AE282" s="178" t="str">
        <f t="shared" si="595"/>
        <v xml:space="preserve"> </v>
      </c>
      <c r="AF282" s="187">
        <f t="shared" si="603"/>
        <v>0</v>
      </c>
      <c r="AG282" s="188">
        <f t="shared" si="567"/>
        <v>0</v>
      </c>
      <c r="AH282" s="176" t="str">
        <f t="array" ref="AH282">IFERROR(INDEX(FDONN,MATCH($AH$4&amp;$E282,FNOM&amp;FDATE,0),3)," ")</f>
        <v xml:space="preserve"> </v>
      </c>
      <c r="AI282" s="178" t="str">
        <f t="array" ref="AI282">IFERROR(INDEX(FDONN,MATCH($AH$4&amp;$E282,FNOM&amp;FDATE,0),4)," ")</f>
        <v xml:space="preserve"> </v>
      </c>
      <c r="AJ282" s="187">
        <f t="shared" si="604"/>
        <v>0</v>
      </c>
      <c r="AK282" s="188">
        <f t="shared" si="568"/>
        <v>0</v>
      </c>
      <c r="AL282" s="176" t="str">
        <f t="array" ref="AL282">IFERROR(INDEX(FDONN,MATCH($AL$4&amp;$E282,FNOM&amp;FDATE,0),3)," ")</f>
        <v xml:space="preserve"> </v>
      </c>
      <c r="AM282" s="178" t="str">
        <f t="array" ref="AM282">IFERROR(INDEX(FDONN,MATCH($AL$4&amp;$E282,FNOM&amp;FDATE,0),4)," ")</f>
        <v xml:space="preserve"> </v>
      </c>
      <c r="AN282" s="187">
        <f t="shared" si="605"/>
        <v>0</v>
      </c>
      <c r="AO282" s="188">
        <f t="shared" si="569"/>
        <v>0</v>
      </c>
      <c r="AP282" s="176" t="str">
        <f t="array" ref="AP282">IFERROR(INDEX(FDONN,MATCH($AP$4&amp;$E282,FNOM&amp;FDATE,0),3)," ")</f>
        <v xml:space="preserve"> </v>
      </c>
      <c r="AQ282" s="178" t="str">
        <f t="array" ref="AQ282">IFERROR(INDEX(FDONN,MATCH($AP$4&amp;$E282,FNOM&amp;FDATE,0),4)," ")</f>
        <v xml:space="preserve"> </v>
      </c>
      <c r="AR282" s="187">
        <f t="shared" si="606"/>
        <v>0</v>
      </c>
      <c r="AS282" s="188">
        <f t="shared" si="570"/>
        <v>0</v>
      </c>
      <c r="AT282" s="176" t="str">
        <f t="array" ref="AT282">IFERROR(INDEX(FDONN,MATCH($AT$4&amp;$E282,FNOM&amp;FDATE,0),3)," ")</f>
        <v xml:space="preserve"> </v>
      </c>
      <c r="AU282" s="178" t="str">
        <f t="array" ref="AU282">IFERROR(INDEX(FDONN,MATCH($AT$4&amp;$E282,FNOM&amp;FDATE,0),4)," ")</f>
        <v xml:space="preserve"> </v>
      </c>
      <c r="AV282" s="187">
        <f t="shared" si="607"/>
        <v>0</v>
      </c>
      <c r="AW282" s="188">
        <f t="shared" si="571"/>
        <v>0</v>
      </c>
      <c r="AX282" s="176" t="str">
        <f t="array" ref="AX282">IFERROR(INDEX(FDONN,MATCH($AX$4&amp;$E282,FNOM&amp;FDATE,0),3)," ")</f>
        <v xml:space="preserve"> </v>
      </c>
      <c r="AY282" s="178" t="str">
        <f t="array" ref="AY282">IFERROR(INDEX(FDONN,MATCH($AX$4&amp;$E282,FNOM&amp;FDATE,0),4)," ")</f>
        <v xml:space="preserve"> </v>
      </c>
      <c r="AZ282" s="187">
        <f t="shared" si="608"/>
        <v>0</v>
      </c>
      <c r="BA282" s="188">
        <f t="shared" si="572"/>
        <v>0</v>
      </c>
      <c r="BB282" s="176" t="str">
        <f t="array" ref="BB282">IFERROR(INDEX(FDONN,MATCH($BB$4&amp;$E282,FNOM&amp;FDATE,0),3)," ")</f>
        <v xml:space="preserve"> </v>
      </c>
      <c r="BC282" s="178" t="str">
        <f t="array" ref="BC282">IFERROR(INDEX(FDONN,MATCH($BB$4&amp;$E282,FNOM&amp;FDATE,0),4)," ")</f>
        <v xml:space="preserve"> </v>
      </c>
      <c r="BD282" s="187">
        <f t="shared" si="609"/>
        <v>0</v>
      </c>
      <c r="BE282" s="188">
        <f t="shared" si="573"/>
        <v>0</v>
      </c>
      <c r="BF282" s="176" t="str">
        <f t="array" ref="BF282">IFERROR(INDEX(FDONN,MATCH($BF$4&amp;$E282,FNOM&amp;FDATE,0),3)," ")</f>
        <v xml:space="preserve"> </v>
      </c>
      <c r="BG282" s="178" t="str">
        <f t="array" ref="BG282">IFERROR(INDEX(FDONN,MATCH($BF$4&amp;$E282,FNOM&amp;FDATE,0),4)," ")</f>
        <v xml:space="preserve"> </v>
      </c>
      <c r="BH282" s="187">
        <f t="shared" si="610"/>
        <v>0</v>
      </c>
      <c r="BI282" s="188">
        <f t="shared" si="574"/>
        <v>0</v>
      </c>
      <c r="BJ282" s="176" t="str">
        <f t="array" ref="BJ282">IFERROR(INDEX(FDONN,MATCH($BJ$4&amp;$E282,FNOM&amp;FDATE,0),3)," ")</f>
        <v xml:space="preserve"> </v>
      </c>
      <c r="BK282" s="178" t="str">
        <f t="array" ref="BK282">IFERROR(INDEX(FDONN,MATCH($BJ$4&amp;$E282,FNOM&amp;FDATE,0),4)," ")</f>
        <v xml:space="preserve"> </v>
      </c>
      <c r="BL282" s="187">
        <f t="shared" si="611"/>
        <v>0</v>
      </c>
      <c r="BM282" s="188">
        <f t="shared" si="575"/>
        <v>0</v>
      </c>
      <c r="BN282" s="176" t="str">
        <f t="array" ref="BN282">IFERROR(INDEX(FDONN,MATCH($BN$4&amp;$E282,FNOM&amp;FDATE,0),3)," ")</f>
        <v xml:space="preserve"> </v>
      </c>
      <c r="BO282" s="178" t="str">
        <f t="array" ref="BO282">IFERROR(INDEX(FDONN,MATCH($BN$4&amp;$E282,FNOM&amp;FDATE,0),4)," ")</f>
        <v xml:space="preserve"> </v>
      </c>
      <c r="BP282" s="187">
        <f t="shared" si="612"/>
        <v>0</v>
      </c>
      <c r="BQ282" s="188">
        <f t="shared" si="576"/>
        <v>0</v>
      </c>
      <c r="BR282" s="176" t="str">
        <f t="array" ref="BR282">IFERROR(INDEX(FDONN,MATCH($BR$4&amp;$E282,FNOM&amp;FDATE,0),3)," ")</f>
        <v xml:space="preserve"> </v>
      </c>
      <c r="BS282" s="178" t="str">
        <f t="array" ref="BS282">IFERROR(INDEX(FDONN,MATCH($BR$4&amp;$E282,FNOM&amp;FDATE,0),4)," ")</f>
        <v xml:space="preserve"> </v>
      </c>
      <c r="BT282" s="187">
        <f t="shared" si="613"/>
        <v>0</v>
      </c>
      <c r="BU282" s="188">
        <f t="shared" si="577"/>
        <v>0</v>
      </c>
      <c r="BV282" s="176" t="str">
        <f t="array" ref="BV282">IFERROR(INDEX(FDONN,MATCH($BV$4&amp;$E282,FNOM&amp;FDATE,0),3)," ")</f>
        <v xml:space="preserve"> </v>
      </c>
      <c r="BW282" s="178" t="str">
        <f t="array" ref="BW282">IFERROR(INDEX(FDONN,MATCH($BV$4&amp;$E282,FNOM&amp;FDATE,0),4)," ")</f>
        <v xml:space="preserve"> </v>
      </c>
      <c r="BX282" s="187">
        <f t="shared" si="614"/>
        <v>0</v>
      </c>
      <c r="BY282" s="188">
        <f t="shared" si="578"/>
        <v>0</v>
      </c>
      <c r="BZ282" s="176" t="str">
        <f t="array" ref="BZ282">IFERROR(INDEX(FDONN,MATCH($BZ$4&amp;$E282,FNOM&amp;FDATE,0),3)," ")</f>
        <v xml:space="preserve"> </v>
      </c>
      <c r="CA282" s="178" t="str">
        <f t="array" ref="CA282">IFERROR(INDEX(FDONN,MATCH($BZ$4&amp;$E282,FNOM&amp;FDATE,0),4)," ")</f>
        <v xml:space="preserve"> </v>
      </c>
      <c r="CB282" s="187">
        <f t="shared" si="615"/>
        <v>0</v>
      </c>
      <c r="CC282" s="188">
        <f t="shared" si="579"/>
        <v>0</v>
      </c>
      <c r="CD282" s="176" t="str">
        <f t="array" ref="CD282">IFERROR(INDEX(FDONN,MATCH($CD$4&amp;$E282,FNOM&amp;FDATE,0),3)," ")</f>
        <v xml:space="preserve"> </v>
      </c>
      <c r="CE282" s="178" t="str">
        <f t="array" ref="CE282">IFERROR(INDEX(FDONN,MATCH($CD$4&amp;$E282,FNOM&amp;FDATE,0),4)," ")</f>
        <v xml:space="preserve"> </v>
      </c>
      <c r="CF282" s="187">
        <f t="shared" si="616"/>
        <v>0</v>
      </c>
      <c r="CG282" s="188">
        <f t="shared" si="580"/>
        <v>0</v>
      </c>
      <c r="CH282" s="176" t="str">
        <f t="array" ref="CH282">IFERROR(INDEX(FDONN,MATCH($CH$4&amp;$E282,FNOM&amp;FDATE,0),3)," ")</f>
        <v xml:space="preserve"> </v>
      </c>
      <c r="CI282" s="178" t="str">
        <f t="array" ref="CI282">IFERROR(INDEX(FDONN,MATCH($CH$4&amp;$E282,FNOM&amp;FDATE,0),4)," ")</f>
        <v xml:space="preserve"> </v>
      </c>
      <c r="CJ282" s="187">
        <f t="shared" si="617"/>
        <v>0</v>
      </c>
      <c r="CK282" s="188">
        <f t="shared" si="581"/>
        <v>0</v>
      </c>
      <c r="CL282" s="176" t="str">
        <f t="array" ref="CL282">IFERROR(INDEX(FDONN,MATCH($CL$4&amp;$E282,FNOM&amp;FDATE,0),3)," ")</f>
        <v xml:space="preserve"> </v>
      </c>
      <c r="CM282" s="178" t="str">
        <f t="array" ref="CM282">IFERROR(INDEX(FDONN,MATCH($CL$4&amp;$E282,FNOM&amp;FDATE,0),4)," ")</f>
        <v xml:space="preserve"> </v>
      </c>
      <c r="CN282" s="187">
        <f t="shared" si="618"/>
        <v>0</v>
      </c>
      <c r="CO282" s="188">
        <f t="shared" si="582"/>
        <v>0</v>
      </c>
      <c r="CP282" s="176" t="str">
        <f t="array" ref="CP282">IFERROR(INDEX(FDONN,MATCH($CP$4&amp;$E282,FNOM&amp;FDATE,0),3)," ")</f>
        <v xml:space="preserve"> </v>
      </c>
      <c r="CQ282" s="178" t="str">
        <f t="array" ref="CQ282">IFERROR(INDEX(FDONN,MATCH($CP$4&amp;$E282,FNOM&amp;FDATE,0),4)," ")</f>
        <v xml:space="preserve"> </v>
      </c>
      <c r="CR282" s="187">
        <f t="shared" si="619"/>
        <v>0</v>
      </c>
      <c r="CS282" s="188">
        <f t="shared" si="583"/>
        <v>0</v>
      </c>
      <c r="CT282" s="176" t="str">
        <f t="array" ref="CT282">IFERROR(INDEX(FDONN,MATCH($CT$4&amp;$E282,FNOM&amp;FDATE,0),3)," ")</f>
        <v xml:space="preserve"> </v>
      </c>
      <c r="CU282" s="178" t="str">
        <f t="array" ref="CU282">IFERROR(INDEX(FDONN,MATCH($CT$4&amp;$E282,FNOM&amp;FDATE,0),4)," ")</f>
        <v xml:space="preserve"> </v>
      </c>
      <c r="CV282" s="187">
        <f t="shared" si="620"/>
        <v>0</v>
      </c>
      <c r="CW282" s="188">
        <f t="shared" si="584"/>
        <v>0</v>
      </c>
      <c r="CX282" s="176" t="str">
        <f t="array" ref="CX282">IFERROR(INDEX(FDONN,MATCH($CX$4&amp;$E282,FNOM&amp;FDATE,0),3)," ")</f>
        <v xml:space="preserve"> </v>
      </c>
      <c r="CY282" s="178" t="str">
        <f t="array" ref="CY282">IFERROR(INDEX(FDONN,MATCH($CX$4&amp;$E282,FNOM&amp;FDATE,0),4)," ")</f>
        <v xml:space="preserve"> </v>
      </c>
      <c r="CZ282" s="187">
        <f t="shared" si="621"/>
        <v>0</v>
      </c>
      <c r="DA282" s="188">
        <f t="shared" si="585"/>
        <v>0</v>
      </c>
      <c r="DB282" s="176" t="str">
        <f t="array" ref="DB282">IFERROR(INDEX(FDONN,MATCH($DB$4&amp;$E282,FNOM&amp;FDATE,0),3)," ")</f>
        <v xml:space="preserve"> </v>
      </c>
      <c r="DC282" s="178" t="str">
        <f t="array" ref="DC282">IFERROR(INDEX(FDONN,MATCH($DB$4&amp;$E282,FNOM&amp;FDATE,0),4)," ")</f>
        <v xml:space="preserve"> </v>
      </c>
      <c r="DD282" s="187">
        <f t="shared" si="622"/>
        <v>0</v>
      </c>
      <c r="DE282" s="188">
        <f t="shared" si="586"/>
        <v>0</v>
      </c>
      <c r="DF282" s="176" t="str">
        <f t="array" ref="DF282">IFERROR(INDEX(FDONN,MATCH($DF$4&amp;$E282,FNOM&amp;FDATE,0),3)," ")</f>
        <v xml:space="preserve"> </v>
      </c>
      <c r="DG282" s="178" t="str">
        <f t="array" ref="DG282">IFERROR(INDEX(FDONN,MATCH($DF$4&amp;$E282,FNOM&amp;FDATE,0),4)," ")</f>
        <v xml:space="preserve"> </v>
      </c>
      <c r="DH282" s="187">
        <f t="shared" si="623"/>
        <v>0</v>
      </c>
      <c r="DI282" s="188">
        <f t="shared" si="587"/>
        <v>0</v>
      </c>
      <c r="DJ282" s="176" t="str">
        <f t="array" ref="DJ282">IFERROR(INDEX(FDONN,MATCH($DJ$4&amp;$E282,FNOM&amp;FDATE,0),3)," ")</f>
        <v xml:space="preserve"> </v>
      </c>
      <c r="DK282" s="178" t="str">
        <f t="array" ref="DK282">IFERROR(INDEX(FDONN,MATCH($DJ$4&amp;$E282,FNOM&amp;FDATE,0),4)," ")</f>
        <v xml:space="preserve"> </v>
      </c>
      <c r="DL282" s="187">
        <f t="shared" si="624"/>
        <v>0</v>
      </c>
      <c r="DM282" s="188">
        <f t="shared" si="588"/>
        <v>0</v>
      </c>
      <c r="DN282" s="194" t="str">
        <f t="array" ref="DN282">IFERROR(INDEX(FDONN,MATCH($DN$4&amp;$E282,FNOM&amp;FDATE,0),3)," ")</f>
        <v xml:space="preserve"> </v>
      </c>
      <c r="DO282" s="178" t="str">
        <f t="array" ref="DO282">IFERROR(INDEX(FDONN,MATCH($DN$4&amp;$E282,FNOM&amp;FDATE,0),4)," ")</f>
        <v xml:space="preserve"> </v>
      </c>
      <c r="DP282" s="187">
        <f t="shared" si="625"/>
        <v>0</v>
      </c>
      <c r="DQ282" s="188">
        <f t="shared" si="589"/>
        <v>0</v>
      </c>
    </row>
    <row r="283" spans="1:121" ht="16.5" thickBot="1" x14ac:dyDescent="0.3">
      <c r="A283" s="97"/>
      <c r="B283" s="95">
        <f t="shared" si="591"/>
        <v>6</v>
      </c>
      <c r="C283" s="95">
        <f t="shared" si="592"/>
        <v>40</v>
      </c>
      <c r="D283" s="95">
        <f t="shared" si="593"/>
        <v>10</v>
      </c>
      <c r="E283" s="156">
        <f t="shared" si="596"/>
        <v>43743</v>
      </c>
      <c r="F283" s="176" t="str">
        <f t="array" ref="F283">IFERROR(INDEX(Etat!A:C,MATCH('2019'!$F$4:$I$4&amp;'2019'!$E283,FNOM&amp;FDATE,0),3)," ")</f>
        <v xml:space="preserve"> </v>
      </c>
      <c r="G283" s="178" t="str">
        <f t="array" ref="G283">IFERROR(INDEX(Etat!A:D,MATCH('2019'!$F$4:$I$4&amp;'2019'!$E283,FNOM&amp;FDATE,0),4)," ")</f>
        <v xml:space="preserve"> </v>
      </c>
      <c r="H283" s="187">
        <f t="shared" si="597"/>
        <v>0</v>
      </c>
      <c r="I283" s="188">
        <f t="shared" si="590"/>
        <v>0</v>
      </c>
      <c r="J283" s="176" t="str">
        <f t="array" ref="J283">IFERROR(INDEX(FDONN,MATCH($J$4&amp;$E283,FNOM&amp;FDATE,0),3)," ")</f>
        <v xml:space="preserve"> </v>
      </c>
      <c r="K283" s="178" t="str">
        <f t="array" ref="K283">IFERROR(INDEX(FDONN,MATCH($J$4&amp;$E283,FNOM&amp;FDATE,0),4)," ")</f>
        <v xml:space="preserve"> </v>
      </c>
      <c r="L283" s="187">
        <f t="shared" si="598"/>
        <v>0</v>
      </c>
      <c r="M283" s="188">
        <f t="shared" si="562"/>
        <v>0</v>
      </c>
      <c r="N283" s="176" t="str">
        <f t="array" ref="N283">IFERROR(INDEX(FDONN,MATCH($N$4&amp;$E283,FNOM&amp;FDATE,0),3)," ")</f>
        <v xml:space="preserve"> </v>
      </c>
      <c r="O283" s="178" t="str">
        <f t="array" ref="O283">IFERROR(INDEX(FDONN,MATCH($N$4&amp;$E283,FNOM&amp;FDATE,0),4)," ")</f>
        <v xml:space="preserve"> </v>
      </c>
      <c r="P283" s="187">
        <f t="shared" si="599"/>
        <v>0</v>
      </c>
      <c r="Q283" s="188">
        <f t="shared" si="563"/>
        <v>0</v>
      </c>
      <c r="R283" s="176" t="str">
        <f t="array" ref="R283">IFERROR(INDEX(FDONN,MATCH($R$4&amp;$E283,FNOM&amp;FDATE,0),3)," ")</f>
        <v xml:space="preserve"> </v>
      </c>
      <c r="S283" s="178" t="str">
        <f t="array" ref="S283">IFERROR(INDEX(FDONN,MATCH($R$4&amp;$E283,FNOM&amp;FDATE,0),4)," ")</f>
        <v xml:space="preserve"> </v>
      </c>
      <c r="T283" s="187">
        <f t="shared" si="600"/>
        <v>0</v>
      </c>
      <c r="U283" s="188">
        <f t="shared" si="564"/>
        <v>0</v>
      </c>
      <c r="V283" s="176" t="str">
        <f t="array" ref="V283">IFERROR(INDEX(FDONN,MATCH($V$4&amp;$E283,FNOM&amp;FDATE,0),3)," ")</f>
        <v xml:space="preserve"> </v>
      </c>
      <c r="W283" s="178" t="str">
        <f t="array" ref="W283">IFERROR(INDEX(FDONN,MATCH($V$4&amp;$E283,FNOM&amp;FDATE,0),4)," ")</f>
        <v xml:space="preserve"> </v>
      </c>
      <c r="X283" s="187">
        <f t="shared" si="601"/>
        <v>0</v>
      </c>
      <c r="Y283" s="188">
        <f t="shared" si="565"/>
        <v>0</v>
      </c>
      <c r="Z283" s="176" t="str">
        <f t="array" ref="Z283">IFERROR(INDEX(FDONN,MATCH($Z$4&amp;$E283,FNOM&amp;FDATE,0),3)," ")</f>
        <v xml:space="preserve"> </v>
      </c>
      <c r="AA283" s="178" t="str">
        <f t="array" ref="AA283">IFERROR(INDEX(FDONN,MATCH($Z$4&amp;$E283,FNOM&amp;FDATE,0),4)," ")</f>
        <v xml:space="preserve"> </v>
      </c>
      <c r="AB283" s="187">
        <f t="shared" si="602"/>
        <v>0</v>
      </c>
      <c r="AC283" s="188">
        <f t="shared" si="566"/>
        <v>0</v>
      </c>
      <c r="AD283" s="176" t="str">
        <f t="shared" si="594"/>
        <v xml:space="preserve"> </v>
      </c>
      <c r="AE283" s="178" t="str">
        <f t="shared" si="595"/>
        <v xml:space="preserve"> </v>
      </c>
      <c r="AF283" s="187">
        <f t="shared" si="603"/>
        <v>0</v>
      </c>
      <c r="AG283" s="188">
        <f t="shared" si="567"/>
        <v>0</v>
      </c>
      <c r="AH283" s="176" t="str">
        <f t="array" ref="AH283">IFERROR(INDEX(FDONN,MATCH($AH$4&amp;$E283,FNOM&amp;FDATE,0),3)," ")</f>
        <v xml:space="preserve"> </v>
      </c>
      <c r="AI283" s="178" t="str">
        <f t="array" ref="AI283">IFERROR(INDEX(FDONN,MATCH($AH$4&amp;$E283,FNOM&amp;FDATE,0),4)," ")</f>
        <v xml:space="preserve"> </v>
      </c>
      <c r="AJ283" s="187">
        <f t="shared" si="604"/>
        <v>0</v>
      </c>
      <c r="AK283" s="188">
        <f t="shared" si="568"/>
        <v>0</v>
      </c>
      <c r="AL283" s="176" t="str">
        <f t="array" ref="AL283">IFERROR(INDEX(FDONN,MATCH($AL$4&amp;$E283,FNOM&amp;FDATE,0),3)," ")</f>
        <v xml:space="preserve"> </v>
      </c>
      <c r="AM283" s="178" t="str">
        <f t="array" ref="AM283">IFERROR(INDEX(FDONN,MATCH($AL$4&amp;$E283,FNOM&amp;FDATE,0),4)," ")</f>
        <v xml:space="preserve"> </v>
      </c>
      <c r="AN283" s="187">
        <f t="shared" si="605"/>
        <v>0</v>
      </c>
      <c r="AO283" s="188">
        <f t="shared" si="569"/>
        <v>0</v>
      </c>
      <c r="AP283" s="176" t="str">
        <f t="array" ref="AP283">IFERROR(INDEX(FDONN,MATCH($AP$4&amp;$E283,FNOM&amp;FDATE,0),3)," ")</f>
        <v xml:space="preserve"> </v>
      </c>
      <c r="AQ283" s="178" t="str">
        <f t="array" ref="AQ283">IFERROR(INDEX(FDONN,MATCH($AP$4&amp;$E283,FNOM&amp;FDATE,0),4)," ")</f>
        <v xml:space="preserve"> </v>
      </c>
      <c r="AR283" s="187">
        <f t="shared" si="606"/>
        <v>0</v>
      </c>
      <c r="AS283" s="188">
        <f t="shared" si="570"/>
        <v>0</v>
      </c>
      <c r="AT283" s="176" t="str">
        <f t="array" ref="AT283">IFERROR(INDEX(FDONN,MATCH($AT$4&amp;$E283,FNOM&amp;FDATE,0),3)," ")</f>
        <v xml:space="preserve"> </v>
      </c>
      <c r="AU283" s="178" t="str">
        <f t="array" ref="AU283">IFERROR(INDEX(FDONN,MATCH($AT$4&amp;$E283,FNOM&amp;FDATE,0),4)," ")</f>
        <v xml:space="preserve"> </v>
      </c>
      <c r="AV283" s="187">
        <f t="shared" si="607"/>
        <v>0</v>
      </c>
      <c r="AW283" s="188">
        <f t="shared" si="571"/>
        <v>0</v>
      </c>
      <c r="AX283" s="176" t="str">
        <f t="array" ref="AX283">IFERROR(INDEX(FDONN,MATCH($AX$4&amp;$E283,FNOM&amp;FDATE,0),3)," ")</f>
        <v xml:space="preserve"> </v>
      </c>
      <c r="AY283" s="178" t="str">
        <f t="array" ref="AY283">IFERROR(INDEX(FDONN,MATCH($AX$4&amp;$E283,FNOM&amp;FDATE,0),4)," ")</f>
        <v xml:space="preserve"> </v>
      </c>
      <c r="AZ283" s="187">
        <f t="shared" si="608"/>
        <v>0</v>
      </c>
      <c r="BA283" s="188">
        <f t="shared" si="572"/>
        <v>0</v>
      </c>
      <c r="BB283" s="176" t="str">
        <f t="array" ref="BB283">IFERROR(INDEX(FDONN,MATCH($BB$4&amp;$E283,FNOM&amp;FDATE,0),3)," ")</f>
        <v xml:space="preserve"> </v>
      </c>
      <c r="BC283" s="178" t="str">
        <f t="array" ref="BC283">IFERROR(INDEX(FDONN,MATCH($BB$4&amp;$E283,FNOM&amp;FDATE,0),4)," ")</f>
        <v xml:space="preserve"> </v>
      </c>
      <c r="BD283" s="187">
        <f t="shared" si="609"/>
        <v>0</v>
      </c>
      <c r="BE283" s="188">
        <f t="shared" si="573"/>
        <v>0</v>
      </c>
      <c r="BF283" s="176" t="str">
        <f t="array" ref="BF283">IFERROR(INDEX(FDONN,MATCH($BF$4&amp;$E283,FNOM&amp;FDATE,0),3)," ")</f>
        <v xml:space="preserve"> </v>
      </c>
      <c r="BG283" s="178" t="str">
        <f t="array" ref="BG283">IFERROR(INDEX(FDONN,MATCH($BF$4&amp;$E283,FNOM&amp;FDATE,0),4)," ")</f>
        <v xml:space="preserve"> </v>
      </c>
      <c r="BH283" s="187">
        <f t="shared" si="610"/>
        <v>0</v>
      </c>
      <c r="BI283" s="188">
        <f t="shared" si="574"/>
        <v>0</v>
      </c>
      <c r="BJ283" s="176" t="str">
        <f t="array" ref="BJ283">IFERROR(INDEX(FDONN,MATCH($BJ$4&amp;$E283,FNOM&amp;FDATE,0),3)," ")</f>
        <v xml:space="preserve"> </v>
      </c>
      <c r="BK283" s="178" t="str">
        <f t="array" ref="BK283">IFERROR(INDEX(FDONN,MATCH($BJ$4&amp;$E283,FNOM&amp;FDATE,0),4)," ")</f>
        <v xml:space="preserve"> </v>
      </c>
      <c r="BL283" s="187">
        <f t="shared" si="611"/>
        <v>0</v>
      </c>
      <c r="BM283" s="188">
        <f t="shared" si="575"/>
        <v>0</v>
      </c>
      <c r="BN283" s="176" t="str">
        <f t="array" ref="BN283">IFERROR(INDEX(FDONN,MATCH($BN$4&amp;$E283,FNOM&amp;FDATE,0),3)," ")</f>
        <v xml:space="preserve"> </v>
      </c>
      <c r="BO283" s="178" t="str">
        <f t="array" ref="BO283">IFERROR(INDEX(FDONN,MATCH($BN$4&amp;$E283,FNOM&amp;FDATE,0),4)," ")</f>
        <v xml:space="preserve"> </v>
      </c>
      <c r="BP283" s="187">
        <f t="shared" si="612"/>
        <v>0</v>
      </c>
      <c r="BQ283" s="188">
        <f t="shared" si="576"/>
        <v>0</v>
      </c>
      <c r="BR283" s="176" t="str">
        <f t="array" ref="BR283">IFERROR(INDEX(FDONN,MATCH($BR$4&amp;$E283,FNOM&amp;FDATE,0),3)," ")</f>
        <v xml:space="preserve"> </v>
      </c>
      <c r="BS283" s="178" t="str">
        <f t="array" ref="BS283">IFERROR(INDEX(FDONN,MATCH($BR$4&amp;$E283,FNOM&amp;FDATE,0),4)," ")</f>
        <v xml:space="preserve"> </v>
      </c>
      <c r="BT283" s="187">
        <f t="shared" si="613"/>
        <v>0</v>
      </c>
      <c r="BU283" s="188">
        <f t="shared" si="577"/>
        <v>0</v>
      </c>
      <c r="BV283" s="176" t="str">
        <f t="array" ref="BV283">IFERROR(INDEX(FDONN,MATCH($BV$4&amp;$E283,FNOM&amp;FDATE,0),3)," ")</f>
        <v xml:space="preserve"> </v>
      </c>
      <c r="BW283" s="178" t="str">
        <f t="array" ref="BW283">IFERROR(INDEX(FDONN,MATCH($BV$4&amp;$E283,FNOM&amp;FDATE,0),4)," ")</f>
        <v xml:space="preserve"> </v>
      </c>
      <c r="BX283" s="187">
        <f t="shared" si="614"/>
        <v>0</v>
      </c>
      <c r="BY283" s="188">
        <f t="shared" si="578"/>
        <v>0</v>
      </c>
      <c r="BZ283" s="176" t="str">
        <f t="array" ref="BZ283">IFERROR(INDEX(FDONN,MATCH($BZ$4&amp;$E283,FNOM&amp;FDATE,0),3)," ")</f>
        <v xml:space="preserve"> </v>
      </c>
      <c r="CA283" s="178" t="str">
        <f t="array" ref="CA283">IFERROR(INDEX(FDONN,MATCH($BZ$4&amp;$E283,FNOM&amp;FDATE,0),4)," ")</f>
        <v xml:space="preserve"> </v>
      </c>
      <c r="CB283" s="187">
        <f t="shared" si="615"/>
        <v>0</v>
      </c>
      <c r="CC283" s="188">
        <f t="shared" si="579"/>
        <v>0</v>
      </c>
      <c r="CD283" s="176" t="str">
        <f t="array" ref="CD283">IFERROR(INDEX(FDONN,MATCH($CD$4&amp;$E283,FNOM&amp;FDATE,0),3)," ")</f>
        <v xml:space="preserve"> </v>
      </c>
      <c r="CE283" s="178" t="str">
        <f t="array" ref="CE283">IFERROR(INDEX(FDONN,MATCH($CD$4&amp;$E283,FNOM&amp;FDATE,0),4)," ")</f>
        <v xml:space="preserve"> </v>
      </c>
      <c r="CF283" s="187">
        <f t="shared" si="616"/>
        <v>0</v>
      </c>
      <c r="CG283" s="188">
        <f t="shared" si="580"/>
        <v>0</v>
      </c>
      <c r="CH283" s="176" t="str">
        <f t="array" ref="CH283">IFERROR(INDEX(FDONN,MATCH($CH$4&amp;$E283,FNOM&amp;FDATE,0),3)," ")</f>
        <v xml:space="preserve"> </v>
      </c>
      <c r="CI283" s="178" t="str">
        <f t="array" ref="CI283">IFERROR(INDEX(FDONN,MATCH($CH$4&amp;$E283,FNOM&amp;FDATE,0),4)," ")</f>
        <v xml:space="preserve"> </v>
      </c>
      <c r="CJ283" s="187">
        <f t="shared" si="617"/>
        <v>0</v>
      </c>
      <c r="CK283" s="188">
        <f t="shared" si="581"/>
        <v>0</v>
      </c>
      <c r="CL283" s="176" t="str">
        <f t="array" ref="CL283">IFERROR(INDEX(FDONN,MATCH($CL$4&amp;$E283,FNOM&amp;FDATE,0),3)," ")</f>
        <v xml:space="preserve"> </v>
      </c>
      <c r="CM283" s="178" t="str">
        <f t="array" ref="CM283">IFERROR(INDEX(FDONN,MATCH($CL$4&amp;$E283,FNOM&amp;FDATE,0),4)," ")</f>
        <v xml:space="preserve"> </v>
      </c>
      <c r="CN283" s="187">
        <f t="shared" si="618"/>
        <v>0</v>
      </c>
      <c r="CO283" s="188">
        <f t="shared" si="582"/>
        <v>0</v>
      </c>
      <c r="CP283" s="176" t="str">
        <f t="array" ref="CP283">IFERROR(INDEX(FDONN,MATCH($CP$4&amp;$E283,FNOM&amp;FDATE,0),3)," ")</f>
        <v xml:space="preserve"> </v>
      </c>
      <c r="CQ283" s="178" t="str">
        <f t="array" ref="CQ283">IFERROR(INDEX(FDONN,MATCH($CP$4&amp;$E283,FNOM&amp;FDATE,0),4)," ")</f>
        <v xml:space="preserve"> </v>
      </c>
      <c r="CR283" s="187">
        <f t="shared" si="619"/>
        <v>0</v>
      </c>
      <c r="CS283" s="188">
        <f t="shared" si="583"/>
        <v>0</v>
      </c>
      <c r="CT283" s="176" t="str">
        <f t="array" ref="CT283">IFERROR(INDEX(FDONN,MATCH($CT$4&amp;$E283,FNOM&amp;FDATE,0),3)," ")</f>
        <v xml:space="preserve"> </v>
      </c>
      <c r="CU283" s="178" t="str">
        <f t="array" ref="CU283">IFERROR(INDEX(FDONN,MATCH($CT$4&amp;$E283,FNOM&amp;FDATE,0),4)," ")</f>
        <v xml:space="preserve"> </v>
      </c>
      <c r="CV283" s="187">
        <f t="shared" si="620"/>
        <v>0</v>
      </c>
      <c r="CW283" s="188">
        <f t="shared" si="584"/>
        <v>0</v>
      </c>
      <c r="CX283" s="176" t="str">
        <f t="array" ref="CX283">IFERROR(INDEX(FDONN,MATCH($CX$4&amp;$E283,FNOM&amp;FDATE,0),3)," ")</f>
        <v xml:space="preserve"> </v>
      </c>
      <c r="CY283" s="178" t="str">
        <f t="array" ref="CY283">IFERROR(INDEX(FDONN,MATCH($CX$4&amp;$E283,FNOM&amp;FDATE,0),4)," ")</f>
        <v xml:space="preserve"> </v>
      </c>
      <c r="CZ283" s="187">
        <f t="shared" si="621"/>
        <v>0</v>
      </c>
      <c r="DA283" s="188">
        <f t="shared" si="585"/>
        <v>0</v>
      </c>
      <c r="DB283" s="176" t="str">
        <f t="array" ref="DB283">IFERROR(INDEX(FDONN,MATCH($DB$4&amp;$E283,FNOM&amp;FDATE,0),3)," ")</f>
        <v xml:space="preserve"> </v>
      </c>
      <c r="DC283" s="178" t="str">
        <f t="array" ref="DC283">IFERROR(INDEX(FDONN,MATCH($DB$4&amp;$E283,FNOM&amp;FDATE,0),4)," ")</f>
        <v xml:space="preserve"> </v>
      </c>
      <c r="DD283" s="187">
        <f t="shared" si="622"/>
        <v>0</v>
      </c>
      <c r="DE283" s="188">
        <f t="shared" si="586"/>
        <v>0</v>
      </c>
      <c r="DF283" s="176" t="str">
        <f t="array" ref="DF283">IFERROR(INDEX(FDONN,MATCH($DF$4&amp;$E283,FNOM&amp;FDATE,0),3)," ")</f>
        <v xml:space="preserve"> </v>
      </c>
      <c r="DG283" s="178" t="str">
        <f t="array" ref="DG283">IFERROR(INDEX(FDONN,MATCH($DF$4&amp;$E283,FNOM&amp;FDATE,0),4)," ")</f>
        <v xml:space="preserve"> </v>
      </c>
      <c r="DH283" s="187">
        <f t="shared" si="623"/>
        <v>0</v>
      </c>
      <c r="DI283" s="188">
        <f t="shared" si="587"/>
        <v>0</v>
      </c>
      <c r="DJ283" s="176" t="str">
        <f t="array" ref="DJ283">IFERROR(INDEX(FDONN,MATCH($DJ$4&amp;$E283,FNOM&amp;FDATE,0),3)," ")</f>
        <v xml:space="preserve"> </v>
      </c>
      <c r="DK283" s="178" t="str">
        <f t="array" ref="DK283">IFERROR(INDEX(FDONN,MATCH($DJ$4&amp;$E283,FNOM&amp;FDATE,0),4)," ")</f>
        <v xml:space="preserve"> </v>
      </c>
      <c r="DL283" s="187">
        <f t="shared" si="624"/>
        <v>0</v>
      </c>
      <c r="DM283" s="188">
        <f t="shared" si="588"/>
        <v>0</v>
      </c>
      <c r="DN283" s="194" t="str">
        <f t="array" ref="DN283">IFERROR(INDEX(FDONN,MATCH($DN$4&amp;$E283,FNOM&amp;FDATE,0),3)," ")</f>
        <v xml:space="preserve"> </v>
      </c>
      <c r="DO283" s="178" t="str">
        <f t="array" ref="DO283">IFERROR(INDEX(FDONN,MATCH($DN$4&amp;$E283,FNOM&amp;FDATE,0),4)," ")</f>
        <v xml:space="preserve"> </v>
      </c>
      <c r="DP283" s="187">
        <f t="shared" si="625"/>
        <v>0</v>
      </c>
      <c r="DQ283" s="188">
        <f t="shared" si="589"/>
        <v>0</v>
      </c>
    </row>
    <row r="284" spans="1:121" ht="16.5" thickBot="1" x14ac:dyDescent="0.3">
      <c r="A284" s="97"/>
      <c r="B284" s="95">
        <f t="shared" si="591"/>
        <v>7</v>
      </c>
      <c r="C284" s="95">
        <f t="shared" si="592"/>
        <v>40</v>
      </c>
      <c r="D284" s="95">
        <f t="shared" si="593"/>
        <v>10</v>
      </c>
      <c r="E284" s="156">
        <f t="shared" si="596"/>
        <v>43744</v>
      </c>
      <c r="F284" s="176" t="str">
        <f t="array" ref="F284">IFERROR(INDEX(Etat!A:C,MATCH('2019'!$F$4:$I$4&amp;'2019'!$E284,FNOM&amp;FDATE,0),3)," ")</f>
        <v xml:space="preserve"> </v>
      </c>
      <c r="G284" s="178" t="str">
        <f t="array" ref="G284">IFERROR(INDEX(Etat!A:D,MATCH('2019'!$F$4:$I$4&amp;'2019'!$E284,FNOM&amp;FDATE,0),4)," ")</f>
        <v xml:space="preserve"> </v>
      </c>
      <c r="H284" s="187">
        <f t="shared" si="597"/>
        <v>0</v>
      </c>
      <c r="I284" s="188">
        <f t="shared" si="590"/>
        <v>0</v>
      </c>
      <c r="J284" s="176" t="str">
        <f t="array" ref="J284">IFERROR(INDEX(FDONN,MATCH($J$4&amp;$E284,FNOM&amp;FDATE,0),3)," ")</f>
        <v xml:space="preserve"> </v>
      </c>
      <c r="K284" s="178" t="str">
        <f t="array" ref="K284">IFERROR(INDEX(FDONN,MATCH($J$4&amp;$E284,FNOM&amp;FDATE,0),4)," ")</f>
        <v xml:space="preserve"> </v>
      </c>
      <c r="L284" s="187">
        <f t="shared" si="598"/>
        <v>0</v>
      </c>
      <c r="M284" s="188">
        <f t="shared" si="562"/>
        <v>0</v>
      </c>
      <c r="N284" s="176" t="str">
        <f t="array" ref="N284">IFERROR(INDEX(FDONN,MATCH($N$4&amp;$E284,FNOM&amp;FDATE,0),3)," ")</f>
        <v xml:space="preserve"> </v>
      </c>
      <c r="O284" s="178" t="str">
        <f t="array" ref="O284">IFERROR(INDEX(FDONN,MATCH($N$4&amp;$E284,FNOM&amp;FDATE,0),4)," ")</f>
        <v xml:space="preserve"> </v>
      </c>
      <c r="P284" s="187">
        <f t="shared" si="599"/>
        <v>0</v>
      </c>
      <c r="Q284" s="188">
        <f t="shared" si="563"/>
        <v>0</v>
      </c>
      <c r="R284" s="176" t="str">
        <f t="array" ref="R284">IFERROR(INDEX(FDONN,MATCH($R$4&amp;$E284,FNOM&amp;FDATE,0),3)," ")</f>
        <v xml:space="preserve"> </v>
      </c>
      <c r="S284" s="178" t="str">
        <f t="array" ref="S284">IFERROR(INDEX(FDONN,MATCH($R$4&amp;$E284,FNOM&amp;FDATE,0),4)," ")</f>
        <v xml:space="preserve"> </v>
      </c>
      <c r="T284" s="187">
        <f t="shared" si="600"/>
        <v>0</v>
      </c>
      <c r="U284" s="188">
        <f t="shared" si="564"/>
        <v>0</v>
      </c>
      <c r="V284" s="176" t="str">
        <f t="array" ref="V284">IFERROR(INDEX(FDONN,MATCH($V$4&amp;$E284,FNOM&amp;FDATE,0),3)," ")</f>
        <v xml:space="preserve"> </v>
      </c>
      <c r="W284" s="178" t="str">
        <f t="array" ref="W284">IFERROR(INDEX(FDONN,MATCH($V$4&amp;$E284,FNOM&amp;FDATE,0),4)," ")</f>
        <v xml:space="preserve"> </v>
      </c>
      <c r="X284" s="187">
        <f t="shared" si="601"/>
        <v>0</v>
      </c>
      <c r="Y284" s="188">
        <f t="shared" si="565"/>
        <v>0</v>
      </c>
      <c r="Z284" s="176" t="str">
        <f t="array" ref="Z284">IFERROR(INDEX(FDONN,MATCH($Z$4&amp;$E284,FNOM&amp;FDATE,0),3)," ")</f>
        <v xml:space="preserve"> </v>
      </c>
      <c r="AA284" s="178" t="str">
        <f t="array" ref="AA284">IFERROR(INDEX(FDONN,MATCH($Z$4&amp;$E284,FNOM&amp;FDATE,0),4)," ")</f>
        <v xml:space="preserve"> </v>
      </c>
      <c r="AB284" s="187">
        <f t="shared" si="602"/>
        <v>0</v>
      </c>
      <c r="AC284" s="188">
        <f t="shared" si="566"/>
        <v>0</v>
      </c>
      <c r="AD284" s="176" t="str">
        <f t="shared" si="594"/>
        <v xml:space="preserve"> </v>
      </c>
      <c r="AE284" s="178" t="str">
        <f t="shared" si="595"/>
        <v xml:space="preserve"> </v>
      </c>
      <c r="AF284" s="187">
        <f t="shared" si="603"/>
        <v>0</v>
      </c>
      <c r="AG284" s="188">
        <f t="shared" si="567"/>
        <v>0</v>
      </c>
      <c r="AH284" s="176" t="str">
        <f t="array" ref="AH284">IFERROR(INDEX(FDONN,MATCH($AH$4&amp;$E284,FNOM&amp;FDATE,0),3)," ")</f>
        <v xml:space="preserve"> </v>
      </c>
      <c r="AI284" s="178" t="str">
        <f t="array" ref="AI284">IFERROR(INDEX(FDONN,MATCH($AH$4&amp;$E284,FNOM&amp;FDATE,0),4)," ")</f>
        <v xml:space="preserve"> </v>
      </c>
      <c r="AJ284" s="187">
        <f t="shared" si="604"/>
        <v>0</v>
      </c>
      <c r="AK284" s="188">
        <f t="shared" si="568"/>
        <v>0</v>
      </c>
      <c r="AL284" s="176" t="str">
        <f t="array" ref="AL284">IFERROR(INDEX(FDONN,MATCH($AL$4&amp;$E284,FNOM&amp;FDATE,0),3)," ")</f>
        <v xml:space="preserve"> </v>
      </c>
      <c r="AM284" s="178" t="str">
        <f t="array" ref="AM284">IFERROR(INDEX(FDONN,MATCH($AL$4&amp;$E284,FNOM&amp;FDATE,0),4)," ")</f>
        <v xml:space="preserve"> </v>
      </c>
      <c r="AN284" s="187">
        <f t="shared" si="605"/>
        <v>0</v>
      </c>
      <c r="AO284" s="188">
        <f t="shared" si="569"/>
        <v>0</v>
      </c>
      <c r="AP284" s="176" t="str">
        <f t="array" ref="AP284">IFERROR(INDEX(FDONN,MATCH($AP$4&amp;$E284,FNOM&amp;FDATE,0),3)," ")</f>
        <v xml:space="preserve"> </v>
      </c>
      <c r="AQ284" s="178" t="str">
        <f t="array" ref="AQ284">IFERROR(INDEX(FDONN,MATCH($AP$4&amp;$E284,FNOM&amp;FDATE,0),4)," ")</f>
        <v xml:space="preserve"> </v>
      </c>
      <c r="AR284" s="187">
        <f t="shared" si="606"/>
        <v>0</v>
      </c>
      <c r="AS284" s="188">
        <f t="shared" si="570"/>
        <v>0</v>
      </c>
      <c r="AT284" s="176" t="str">
        <f t="array" ref="AT284">IFERROR(INDEX(FDONN,MATCH($AT$4&amp;$E284,FNOM&amp;FDATE,0),3)," ")</f>
        <v xml:space="preserve"> </v>
      </c>
      <c r="AU284" s="178" t="str">
        <f t="array" ref="AU284">IFERROR(INDEX(FDONN,MATCH($AT$4&amp;$E284,FNOM&amp;FDATE,0),4)," ")</f>
        <v xml:space="preserve"> </v>
      </c>
      <c r="AV284" s="187">
        <f t="shared" si="607"/>
        <v>0</v>
      </c>
      <c r="AW284" s="188">
        <f t="shared" si="571"/>
        <v>0</v>
      </c>
      <c r="AX284" s="176" t="str">
        <f t="array" ref="AX284">IFERROR(INDEX(FDONN,MATCH($AX$4&amp;$E284,FNOM&amp;FDATE,0),3)," ")</f>
        <v xml:space="preserve"> </v>
      </c>
      <c r="AY284" s="178" t="str">
        <f t="array" ref="AY284">IFERROR(INDEX(FDONN,MATCH($AX$4&amp;$E284,FNOM&amp;FDATE,0),4)," ")</f>
        <v xml:space="preserve"> </v>
      </c>
      <c r="AZ284" s="187">
        <f t="shared" si="608"/>
        <v>0</v>
      </c>
      <c r="BA284" s="188">
        <f t="shared" si="572"/>
        <v>0</v>
      </c>
      <c r="BB284" s="176" t="str">
        <f t="array" ref="BB284">IFERROR(INDEX(FDONN,MATCH($BB$4&amp;$E284,FNOM&amp;FDATE,0),3)," ")</f>
        <v xml:space="preserve"> </v>
      </c>
      <c r="BC284" s="178" t="str">
        <f t="array" ref="BC284">IFERROR(INDEX(FDONN,MATCH($BB$4&amp;$E284,FNOM&amp;FDATE,0),4)," ")</f>
        <v xml:space="preserve"> </v>
      </c>
      <c r="BD284" s="187">
        <f t="shared" si="609"/>
        <v>0</v>
      </c>
      <c r="BE284" s="188">
        <f t="shared" si="573"/>
        <v>0</v>
      </c>
      <c r="BF284" s="176" t="str">
        <f t="array" ref="BF284">IFERROR(INDEX(FDONN,MATCH($BF$4&amp;$E284,FNOM&amp;FDATE,0),3)," ")</f>
        <v xml:space="preserve"> </v>
      </c>
      <c r="BG284" s="178" t="str">
        <f t="array" ref="BG284">IFERROR(INDEX(FDONN,MATCH($BF$4&amp;$E284,FNOM&amp;FDATE,0),4)," ")</f>
        <v xml:space="preserve"> </v>
      </c>
      <c r="BH284" s="187">
        <f t="shared" si="610"/>
        <v>0</v>
      </c>
      <c r="BI284" s="188">
        <f t="shared" si="574"/>
        <v>0</v>
      </c>
      <c r="BJ284" s="176" t="str">
        <f t="array" ref="BJ284">IFERROR(INDEX(FDONN,MATCH($BJ$4&amp;$E284,FNOM&amp;FDATE,0),3)," ")</f>
        <v xml:space="preserve"> </v>
      </c>
      <c r="BK284" s="178" t="str">
        <f t="array" ref="BK284">IFERROR(INDEX(FDONN,MATCH($BJ$4&amp;$E284,FNOM&amp;FDATE,0),4)," ")</f>
        <v xml:space="preserve"> </v>
      </c>
      <c r="BL284" s="187">
        <f t="shared" si="611"/>
        <v>0</v>
      </c>
      <c r="BM284" s="188">
        <f t="shared" si="575"/>
        <v>0</v>
      </c>
      <c r="BN284" s="176" t="str">
        <f t="array" ref="BN284">IFERROR(INDEX(FDONN,MATCH($BN$4&amp;$E284,FNOM&amp;FDATE,0),3)," ")</f>
        <v xml:space="preserve"> </v>
      </c>
      <c r="BO284" s="178" t="str">
        <f t="array" ref="BO284">IFERROR(INDEX(FDONN,MATCH($BN$4&amp;$E284,FNOM&amp;FDATE,0),4)," ")</f>
        <v xml:space="preserve"> </v>
      </c>
      <c r="BP284" s="187">
        <f t="shared" si="612"/>
        <v>0</v>
      </c>
      <c r="BQ284" s="188">
        <f t="shared" si="576"/>
        <v>0</v>
      </c>
      <c r="BR284" s="176" t="str">
        <f t="array" ref="BR284">IFERROR(INDEX(FDONN,MATCH($BR$4&amp;$E284,FNOM&amp;FDATE,0),3)," ")</f>
        <v xml:space="preserve"> </v>
      </c>
      <c r="BS284" s="178" t="str">
        <f t="array" ref="BS284">IFERROR(INDEX(FDONN,MATCH($BR$4&amp;$E284,FNOM&amp;FDATE,0),4)," ")</f>
        <v xml:space="preserve"> </v>
      </c>
      <c r="BT284" s="187">
        <f t="shared" si="613"/>
        <v>0</v>
      </c>
      <c r="BU284" s="188">
        <f t="shared" si="577"/>
        <v>0</v>
      </c>
      <c r="BV284" s="176" t="str">
        <f t="array" ref="BV284">IFERROR(INDEX(FDONN,MATCH($BV$4&amp;$E284,FNOM&amp;FDATE,0),3)," ")</f>
        <v xml:space="preserve"> </v>
      </c>
      <c r="BW284" s="178" t="str">
        <f t="array" ref="BW284">IFERROR(INDEX(FDONN,MATCH($BV$4&amp;$E284,FNOM&amp;FDATE,0),4)," ")</f>
        <v xml:space="preserve"> </v>
      </c>
      <c r="BX284" s="187">
        <f t="shared" si="614"/>
        <v>0</v>
      </c>
      <c r="BY284" s="188">
        <f t="shared" si="578"/>
        <v>0</v>
      </c>
      <c r="BZ284" s="176" t="str">
        <f t="array" ref="BZ284">IFERROR(INDEX(FDONN,MATCH($BZ$4&amp;$E284,FNOM&amp;FDATE,0),3)," ")</f>
        <v xml:space="preserve"> </v>
      </c>
      <c r="CA284" s="178" t="str">
        <f t="array" ref="CA284">IFERROR(INDEX(FDONN,MATCH($BZ$4&amp;$E284,FNOM&amp;FDATE,0),4)," ")</f>
        <v xml:space="preserve"> </v>
      </c>
      <c r="CB284" s="187">
        <f t="shared" si="615"/>
        <v>0</v>
      </c>
      <c r="CC284" s="188">
        <f t="shared" si="579"/>
        <v>0</v>
      </c>
      <c r="CD284" s="176" t="str">
        <f t="array" ref="CD284">IFERROR(INDEX(FDONN,MATCH($CD$4&amp;$E284,FNOM&amp;FDATE,0),3)," ")</f>
        <v xml:space="preserve"> </v>
      </c>
      <c r="CE284" s="178" t="str">
        <f t="array" ref="CE284">IFERROR(INDEX(FDONN,MATCH($CD$4&amp;$E284,FNOM&amp;FDATE,0),4)," ")</f>
        <v xml:space="preserve"> </v>
      </c>
      <c r="CF284" s="187">
        <f t="shared" si="616"/>
        <v>0</v>
      </c>
      <c r="CG284" s="188">
        <f t="shared" si="580"/>
        <v>0</v>
      </c>
      <c r="CH284" s="176" t="str">
        <f t="array" ref="CH284">IFERROR(INDEX(FDONN,MATCH($CH$4&amp;$E284,FNOM&amp;FDATE,0),3)," ")</f>
        <v xml:space="preserve"> </v>
      </c>
      <c r="CI284" s="178" t="str">
        <f t="array" ref="CI284">IFERROR(INDEX(FDONN,MATCH($CH$4&amp;$E284,FNOM&amp;FDATE,0),4)," ")</f>
        <v xml:space="preserve"> </v>
      </c>
      <c r="CJ284" s="187">
        <f t="shared" si="617"/>
        <v>0</v>
      </c>
      <c r="CK284" s="188">
        <f t="shared" si="581"/>
        <v>0</v>
      </c>
      <c r="CL284" s="176" t="str">
        <f t="array" ref="CL284">IFERROR(INDEX(FDONN,MATCH($CL$4&amp;$E284,FNOM&amp;FDATE,0),3)," ")</f>
        <v xml:space="preserve"> </v>
      </c>
      <c r="CM284" s="178" t="str">
        <f t="array" ref="CM284">IFERROR(INDEX(FDONN,MATCH($CL$4&amp;$E284,FNOM&amp;FDATE,0),4)," ")</f>
        <v xml:space="preserve"> </v>
      </c>
      <c r="CN284" s="187">
        <f t="shared" si="618"/>
        <v>0</v>
      </c>
      <c r="CO284" s="188">
        <f t="shared" si="582"/>
        <v>0</v>
      </c>
      <c r="CP284" s="176" t="str">
        <f t="array" ref="CP284">IFERROR(INDEX(FDONN,MATCH($CP$4&amp;$E284,FNOM&amp;FDATE,0),3)," ")</f>
        <v xml:space="preserve"> </v>
      </c>
      <c r="CQ284" s="178" t="str">
        <f t="array" ref="CQ284">IFERROR(INDEX(FDONN,MATCH($CP$4&amp;$E284,FNOM&amp;FDATE,0),4)," ")</f>
        <v xml:space="preserve"> </v>
      </c>
      <c r="CR284" s="187">
        <f t="shared" si="619"/>
        <v>0</v>
      </c>
      <c r="CS284" s="188">
        <f t="shared" si="583"/>
        <v>0</v>
      </c>
      <c r="CT284" s="176" t="str">
        <f t="array" ref="CT284">IFERROR(INDEX(FDONN,MATCH($CT$4&amp;$E284,FNOM&amp;FDATE,0),3)," ")</f>
        <v xml:space="preserve"> </v>
      </c>
      <c r="CU284" s="178" t="str">
        <f t="array" ref="CU284">IFERROR(INDEX(FDONN,MATCH($CT$4&amp;$E284,FNOM&amp;FDATE,0),4)," ")</f>
        <v xml:space="preserve"> </v>
      </c>
      <c r="CV284" s="187">
        <f t="shared" si="620"/>
        <v>0</v>
      </c>
      <c r="CW284" s="188">
        <f t="shared" si="584"/>
        <v>0</v>
      </c>
      <c r="CX284" s="176" t="str">
        <f t="array" ref="CX284">IFERROR(INDEX(FDONN,MATCH($CX$4&amp;$E284,FNOM&amp;FDATE,0),3)," ")</f>
        <v xml:space="preserve"> </v>
      </c>
      <c r="CY284" s="178" t="str">
        <f t="array" ref="CY284">IFERROR(INDEX(FDONN,MATCH($CX$4&amp;$E284,FNOM&amp;FDATE,0),4)," ")</f>
        <v xml:space="preserve"> </v>
      </c>
      <c r="CZ284" s="187">
        <f t="shared" si="621"/>
        <v>0</v>
      </c>
      <c r="DA284" s="188">
        <f t="shared" si="585"/>
        <v>0</v>
      </c>
      <c r="DB284" s="176" t="str">
        <f t="array" ref="DB284">IFERROR(INDEX(FDONN,MATCH($DB$4&amp;$E284,FNOM&amp;FDATE,0),3)," ")</f>
        <v xml:space="preserve"> </v>
      </c>
      <c r="DC284" s="178" t="str">
        <f t="array" ref="DC284">IFERROR(INDEX(FDONN,MATCH($DB$4&amp;$E284,FNOM&amp;FDATE,0),4)," ")</f>
        <v xml:space="preserve"> </v>
      </c>
      <c r="DD284" s="187">
        <f t="shared" si="622"/>
        <v>0</v>
      </c>
      <c r="DE284" s="188">
        <f t="shared" si="586"/>
        <v>0</v>
      </c>
      <c r="DF284" s="176" t="str">
        <f t="array" ref="DF284">IFERROR(INDEX(FDONN,MATCH($DF$4&amp;$E284,FNOM&amp;FDATE,0),3)," ")</f>
        <v xml:space="preserve"> </v>
      </c>
      <c r="DG284" s="178" t="str">
        <f t="array" ref="DG284">IFERROR(INDEX(FDONN,MATCH($DF$4&amp;$E284,FNOM&amp;FDATE,0),4)," ")</f>
        <v xml:space="preserve"> </v>
      </c>
      <c r="DH284" s="187">
        <f t="shared" si="623"/>
        <v>0</v>
      </c>
      <c r="DI284" s="188">
        <f t="shared" si="587"/>
        <v>0</v>
      </c>
      <c r="DJ284" s="176" t="str">
        <f t="array" ref="DJ284">IFERROR(INDEX(FDONN,MATCH($DJ$4&amp;$E284,FNOM&amp;FDATE,0),3)," ")</f>
        <v xml:space="preserve"> </v>
      </c>
      <c r="DK284" s="178" t="str">
        <f t="array" ref="DK284">IFERROR(INDEX(FDONN,MATCH($DJ$4&amp;$E284,FNOM&amp;FDATE,0),4)," ")</f>
        <v xml:space="preserve"> </v>
      </c>
      <c r="DL284" s="187">
        <f t="shared" si="624"/>
        <v>0</v>
      </c>
      <c r="DM284" s="188">
        <f t="shared" si="588"/>
        <v>0</v>
      </c>
      <c r="DN284" s="194" t="str">
        <f t="array" ref="DN284">IFERROR(INDEX(FDONN,MATCH($DN$4&amp;$E284,FNOM&amp;FDATE,0),3)," ")</f>
        <v xml:space="preserve"> </v>
      </c>
      <c r="DO284" s="178" t="str">
        <f t="array" ref="DO284">IFERROR(INDEX(FDONN,MATCH($DN$4&amp;$E284,FNOM&amp;FDATE,0),4)," ")</f>
        <v xml:space="preserve"> </v>
      </c>
      <c r="DP284" s="187">
        <f t="shared" si="625"/>
        <v>0</v>
      </c>
      <c r="DQ284" s="188">
        <f t="shared" si="589"/>
        <v>0</v>
      </c>
    </row>
    <row r="285" spans="1:121" ht="16.5" thickBot="1" x14ac:dyDescent="0.3">
      <c r="A285" s="97"/>
      <c r="B285" s="95">
        <f t="shared" si="591"/>
        <v>1</v>
      </c>
      <c r="C285" s="95">
        <f t="shared" si="592"/>
        <v>41</v>
      </c>
      <c r="D285" s="95">
        <f t="shared" si="593"/>
        <v>10</v>
      </c>
      <c r="E285" s="156">
        <f t="shared" si="596"/>
        <v>43745</v>
      </c>
      <c r="F285" s="176" t="str">
        <f t="array" ref="F285">IFERROR(INDEX(Etat!A:C,MATCH('2019'!$F$4:$I$4&amp;'2019'!$E285,FNOM&amp;FDATE,0),3)," ")</f>
        <v xml:space="preserve"> </v>
      </c>
      <c r="G285" s="178" t="str">
        <f t="array" ref="G285">IFERROR(INDEX(Etat!A:D,MATCH('2019'!$F$4:$I$4&amp;'2019'!$E285,FNOM&amp;FDATE,0),4)," ")</f>
        <v xml:space="preserve"> </v>
      </c>
      <c r="H285" s="187">
        <f t="shared" si="597"/>
        <v>0</v>
      </c>
      <c r="I285" s="188">
        <f>H285</f>
        <v>0</v>
      </c>
      <c r="J285" s="176" t="str">
        <f t="array" ref="J285">IFERROR(INDEX(FDONN,MATCH($J$4&amp;$E285,FNOM&amp;FDATE,0),3)," ")</f>
        <v xml:space="preserve"> </v>
      </c>
      <c r="K285" s="178" t="str">
        <f t="array" ref="K285">IFERROR(INDEX(FDONN,MATCH($J$4&amp;$E285,FNOM&amp;FDATE,0),4)," ")</f>
        <v xml:space="preserve"> </v>
      </c>
      <c r="L285" s="187">
        <f t="shared" si="598"/>
        <v>0</v>
      </c>
      <c r="M285" s="188">
        <f>L285</f>
        <v>0</v>
      </c>
      <c r="N285" s="176" t="str">
        <f t="array" ref="N285">IFERROR(INDEX(FDONN,MATCH($N$4&amp;$E285,FNOM&amp;FDATE,0),3)," ")</f>
        <v xml:space="preserve"> </v>
      </c>
      <c r="O285" s="178" t="str">
        <f t="array" ref="O285">IFERROR(INDEX(FDONN,MATCH($N$4&amp;$E285,FNOM&amp;FDATE,0),4)," ")</f>
        <v xml:space="preserve"> </v>
      </c>
      <c r="P285" s="187">
        <f t="shared" si="599"/>
        <v>0</v>
      </c>
      <c r="Q285" s="188">
        <f>P285</f>
        <v>0</v>
      </c>
      <c r="R285" s="176" t="str">
        <f t="array" ref="R285">IFERROR(INDEX(FDONN,MATCH($R$4&amp;$E285,FNOM&amp;FDATE,0),3)," ")</f>
        <v xml:space="preserve"> </v>
      </c>
      <c r="S285" s="178" t="str">
        <f t="array" ref="S285">IFERROR(INDEX(FDONN,MATCH($R$4&amp;$E285,FNOM&amp;FDATE,0),4)," ")</f>
        <v xml:space="preserve"> </v>
      </c>
      <c r="T285" s="187">
        <f t="shared" si="600"/>
        <v>0</v>
      </c>
      <c r="U285" s="188">
        <f>T285</f>
        <v>0</v>
      </c>
      <c r="V285" s="176" t="str">
        <f t="array" ref="V285">IFERROR(INDEX(FDONN,MATCH($V$4&amp;$E285,FNOM&amp;FDATE,0),3)," ")</f>
        <v xml:space="preserve"> </v>
      </c>
      <c r="W285" s="178" t="str">
        <f t="array" ref="W285">IFERROR(INDEX(FDONN,MATCH($V$4&amp;$E285,FNOM&amp;FDATE,0),4)," ")</f>
        <v xml:space="preserve"> </v>
      </c>
      <c r="X285" s="187">
        <f t="shared" si="601"/>
        <v>0</v>
      </c>
      <c r="Y285" s="188">
        <f>X285</f>
        <v>0</v>
      </c>
      <c r="Z285" s="176" t="str">
        <f t="array" ref="Z285">IFERROR(INDEX(FDONN,MATCH($Z$4&amp;$E285,FNOM&amp;FDATE,0),3)," ")</f>
        <v xml:space="preserve"> </v>
      </c>
      <c r="AA285" s="178" t="str">
        <f t="array" ref="AA285">IFERROR(INDEX(FDONN,MATCH($Z$4&amp;$E285,FNOM&amp;FDATE,0),4)," ")</f>
        <v xml:space="preserve"> </v>
      </c>
      <c r="AB285" s="187">
        <f t="shared" si="602"/>
        <v>0</v>
      </c>
      <c r="AC285" s="188">
        <f>AB285</f>
        <v>0</v>
      </c>
      <c r="AD285" s="176" t="str">
        <f t="shared" si="594"/>
        <v xml:space="preserve"> </v>
      </c>
      <c r="AE285" s="178" t="str">
        <f t="shared" si="595"/>
        <v xml:space="preserve"> </v>
      </c>
      <c r="AF285" s="187">
        <f t="shared" si="603"/>
        <v>0</v>
      </c>
      <c r="AG285" s="188">
        <f>AF285</f>
        <v>0</v>
      </c>
      <c r="AH285" s="176" t="str">
        <f t="array" ref="AH285">IFERROR(INDEX(FDONN,MATCH($AH$4&amp;$E285,FNOM&amp;FDATE,0),3)," ")</f>
        <v xml:space="preserve"> </v>
      </c>
      <c r="AI285" s="178" t="str">
        <f t="array" ref="AI285">IFERROR(INDEX(FDONN,MATCH($AH$4&amp;$E285,FNOM&amp;FDATE,0),4)," ")</f>
        <v xml:space="preserve"> </v>
      </c>
      <c r="AJ285" s="187">
        <f t="shared" si="604"/>
        <v>0</v>
      </c>
      <c r="AK285" s="188">
        <f>AJ285</f>
        <v>0</v>
      </c>
      <c r="AL285" s="176" t="str">
        <f t="array" ref="AL285">IFERROR(INDEX(FDONN,MATCH($AL$4&amp;$E285,FNOM&amp;FDATE,0),3)," ")</f>
        <v xml:space="preserve"> </v>
      </c>
      <c r="AM285" s="178" t="str">
        <f t="array" ref="AM285">IFERROR(INDEX(FDONN,MATCH($AL$4&amp;$E285,FNOM&amp;FDATE,0),4)," ")</f>
        <v xml:space="preserve"> </v>
      </c>
      <c r="AN285" s="187">
        <f t="shared" si="605"/>
        <v>0</v>
      </c>
      <c r="AO285" s="188">
        <f>AN285</f>
        <v>0</v>
      </c>
      <c r="AP285" s="176" t="str">
        <f t="array" ref="AP285">IFERROR(INDEX(FDONN,MATCH($AP$4&amp;$E285,FNOM&amp;FDATE,0),3)," ")</f>
        <v xml:space="preserve"> </v>
      </c>
      <c r="AQ285" s="178" t="str">
        <f t="array" ref="AQ285">IFERROR(INDEX(FDONN,MATCH($AP$4&amp;$E285,FNOM&amp;FDATE,0),4)," ")</f>
        <v xml:space="preserve"> </v>
      </c>
      <c r="AR285" s="187">
        <f t="shared" si="606"/>
        <v>0</v>
      </c>
      <c r="AS285" s="188">
        <f>AR285</f>
        <v>0</v>
      </c>
      <c r="AT285" s="176" t="str">
        <f t="array" ref="AT285">IFERROR(INDEX(FDONN,MATCH($AT$4&amp;$E285,FNOM&amp;FDATE,0),3)," ")</f>
        <v xml:space="preserve"> </v>
      </c>
      <c r="AU285" s="178" t="str">
        <f t="array" ref="AU285">IFERROR(INDEX(FDONN,MATCH($AT$4&amp;$E285,FNOM&amp;FDATE,0),4)," ")</f>
        <v xml:space="preserve"> </v>
      </c>
      <c r="AV285" s="187">
        <f t="shared" si="607"/>
        <v>0</v>
      </c>
      <c r="AW285" s="188">
        <f>AV285</f>
        <v>0</v>
      </c>
      <c r="AX285" s="176" t="str">
        <f t="array" ref="AX285">IFERROR(INDEX(FDONN,MATCH($AX$4&amp;$E285,FNOM&amp;FDATE,0),3)," ")</f>
        <v xml:space="preserve"> </v>
      </c>
      <c r="AY285" s="178" t="str">
        <f t="array" ref="AY285">IFERROR(INDEX(FDONN,MATCH($AX$4&amp;$E285,FNOM&amp;FDATE,0),4)," ")</f>
        <v xml:space="preserve"> </v>
      </c>
      <c r="AZ285" s="187">
        <f t="shared" si="608"/>
        <v>0</v>
      </c>
      <c r="BA285" s="188">
        <f>AZ285</f>
        <v>0</v>
      </c>
      <c r="BB285" s="176" t="str">
        <f t="array" ref="BB285">IFERROR(INDEX(FDONN,MATCH($BB$4&amp;$E285,FNOM&amp;FDATE,0),3)," ")</f>
        <v xml:space="preserve"> </v>
      </c>
      <c r="BC285" s="178" t="str">
        <f t="array" ref="BC285">IFERROR(INDEX(FDONN,MATCH($BB$4&amp;$E285,FNOM&amp;FDATE,0),4)," ")</f>
        <v xml:space="preserve"> </v>
      </c>
      <c r="BD285" s="187">
        <f t="shared" si="609"/>
        <v>0</v>
      </c>
      <c r="BE285" s="188">
        <f>BD285</f>
        <v>0</v>
      </c>
      <c r="BF285" s="176" t="str">
        <f t="array" ref="BF285">IFERROR(INDEX(FDONN,MATCH($BF$4&amp;$E285,FNOM&amp;FDATE,0),3)," ")</f>
        <v xml:space="preserve"> </v>
      </c>
      <c r="BG285" s="178" t="str">
        <f t="array" ref="BG285">IFERROR(INDEX(FDONN,MATCH($BF$4&amp;$E285,FNOM&amp;FDATE,0),4)," ")</f>
        <v xml:space="preserve"> </v>
      </c>
      <c r="BH285" s="187">
        <f t="shared" si="610"/>
        <v>0</v>
      </c>
      <c r="BI285" s="188">
        <f>BH285</f>
        <v>0</v>
      </c>
      <c r="BJ285" s="176" t="str">
        <f t="array" ref="BJ285">IFERROR(INDEX(FDONN,MATCH($BJ$4&amp;$E285,FNOM&amp;FDATE,0),3)," ")</f>
        <v xml:space="preserve"> </v>
      </c>
      <c r="BK285" s="178" t="str">
        <f t="array" ref="BK285">IFERROR(INDEX(FDONN,MATCH($BJ$4&amp;$E285,FNOM&amp;FDATE,0),4)," ")</f>
        <v xml:space="preserve"> </v>
      </c>
      <c r="BL285" s="187">
        <f t="shared" si="611"/>
        <v>0</v>
      </c>
      <c r="BM285" s="188">
        <f>BL285</f>
        <v>0</v>
      </c>
      <c r="BN285" s="176" t="str">
        <f t="array" ref="BN285">IFERROR(INDEX(FDONN,MATCH($BN$4&amp;$E285,FNOM&amp;FDATE,0),3)," ")</f>
        <v xml:space="preserve"> </v>
      </c>
      <c r="BO285" s="178" t="str">
        <f t="array" ref="BO285">IFERROR(INDEX(FDONN,MATCH($BN$4&amp;$E285,FNOM&amp;FDATE,0),4)," ")</f>
        <v xml:space="preserve"> </v>
      </c>
      <c r="BP285" s="187">
        <f t="shared" si="612"/>
        <v>0</v>
      </c>
      <c r="BQ285" s="188">
        <f>BP285</f>
        <v>0</v>
      </c>
      <c r="BR285" s="176" t="str">
        <f t="array" ref="BR285">IFERROR(INDEX(FDONN,MATCH($BR$4&amp;$E285,FNOM&amp;FDATE,0),3)," ")</f>
        <v xml:space="preserve"> </v>
      </c>
      <c r="BS285" s="178" t="str">
        <f t="array" ref="BS285">IFERROR(INDEX(FDONN,MATCH($BR$4&amp;$E285,FNOM&amp;FDATE,0),4)," ")</f>
        <v xml:space="preserve"> </v>
      </c>
      <c r="BT285" s="187">
        <f t="shared" si="613"/>
        <v>0</v>
      </c>
      <c r="BU285" s="188">
        <f>BT285</f>
        <v>0</v>
      </c>
      <c r="BV285" s="176" t="str">
        <f t="array" ref="BV285">IFERROR(INDEX(FDONN,MATCH($BV$4&amp;$E285,FNOM&amp;FDATE,0),3)," ")</f>
        <v xml:space="preserve"> </v>
      </c>
      <c r="BW285" s="178" t="str">
        <f t="array" ref="BW285">IFERROR(INDEX(FDONN,MATCH($BV$4&amp;$E285,FNOM&amp;FDATE,0),4)," ")</f>
        <v xml:space="preserve"> </v>
      </c>
      <c r="BX285" s="187">
        <f t="shared" si="614"/>
        <v>0</v>
      </c>
      <c r="BY285" s="188">
        <f>BX285</f>
        <v>0</v>
      </c>
      <c r="BZ285" s="176" t="str">
        <f t="array" ref="BZ285">IFERROR(INDEX(FDONN,MATCH($BZ$4&amp;$E285,FNOM&amp;FDATE,0),3)," ")</f>
        <v xml:space="preserve"> </v>
      </c>
      <c r="CA285" s="178" t="str">
        <f t="array" ref="CA285">IFERROR(INDEX(FDONN,MATCH($BZ$4&amp;$E285,FNOM&amp;FDATE,0),4)," ")</f>
        <v xml:space="preserve"> </v>
      </c>
      <c r="CB285" s="187">
        <f t="shared" si="615"/>
        <v>0</v>
      </c>
      <c r="CC285" s="188">
        <f>CB285</f>
        <v>0</v>
      </c>
      <c r="CD285" s="176" t="str">
        <f t="array" ref="CD285">IFERROR(INDEX(FDONN,MATCH($CD$4&amp;$E285,FNOM&amp;FDATE,0),3)," ")</f>
        <v xml:space="preserve"> </v>
      </c>
      <c r="CE285" s="178" t="str">
        <f t="array" ref="CE285">IFERROR(INDEX(FDONN,MATCH($CD$4&amp;$E285,FNOM&amp;FDATE,0),4)," ")</f>
        <v xml:space="preserve"> </v>
      </c>
      <c r="CF285" s="187">
        <f t="shared" si="616"/>
        <v>0</v>
      </c>
      <c r="CG285" s="188">
        <f>CF285</f>
        <v>0</v>
      </c>
      <c r="CH285" s="176" t="str">
        <f t="array" ref="CH285">IFERROR(INDEX(FDONN,MATCH($CH$4&amp;$E285,FNOM&amp;FDATE,0),3)," ")</f>
        <v xml:space="preserve"> </v>
      </c>
      <c r="CI285" s="178" t="str">
        <f t="array" ref="CI285">IFERROR(INDEX(FDONN,MATCH($CH$4&amp;$E285,FNOM&amp;FDATE,0),4)," ")</f>
        <v xml:space="preserve"> </v>
      </c>
      <c r="CJ285" s="187">
        <f t="shared" si="617"/>
        <v>0</v>
      </c>
      <c r="CK285" s="188">
        <f>CJ285</f>
        <v>0</v>
      </c>
      <c r="CL285" s="176" t="str">
        <f t="array" ref="CL285">IFERROR(INDEX(FDONN,MATCH($CL$4&amp;$E285,FNOM&amp;FDATE,0),3)," ")</f>
        <v xml:space="preserve"> </v>
      </c>
      <c r="CM285" s="178" t="str">
        <f t="array" ref="CM285">IFERROR(INDEX(FDONN,MATCH($CL$4&amp;$E285,FNOM&amp;FDATE,0),4)," ")</f>
        <v xml:space="preserve"> </v>
      </c>
      <c r="CN285" s="187">
        <f t="shared" si="618"/>
        <v>0</v>
      </c>
      <c r="CO285" s="188">
        <f>CN285</f>
        <v>0</v>
      </c>
      <c r="CP285" s="176" t="str">
        <f t="array" ref="CP285">IFERROR(INDEX(FDONN,MATCH($CP$4&amp;$E285,FNOM&amp;FDATE,0),3)," ")</f>
        <v xml:space="preserve"> </v>
      </c>
      <c r="CQ285" s="178" t="str">
        <f t="array" ref="CQ285">IFERROR(INDEX(FDONN,MATCH($CP$4&amp;$E285,FNOM&amp;FDATE,0),4)," ")</f>
        <v xml:space="preserve"> </v>
      </c>
      <c r="CR285" s="187">
        <f t="shared" si="619"/>
        <v>0</v>
      </c>
      <c r="CS285" s="188">
        <f>CR285</f>
        <v>0</v>
      </c>
      <c r="CT285" s="176" t="str">
        <f t="array" ref="CT285">IFERROR(INDEX(FDONN,MATCH($CT$4&amp;$E285,FNOM&amp;FDATE,0),3)," ")</f>
        <v xml:space="preserve"> </v>
      </c>
      <c r="CU285" s="178" t="str">
        <f t="array" ref="CU285">IFERROR(INDEX(FDONN,MATCH($CT$4&amp;$E285,FNOM&amp;FDATE,0),4)," ")</f>
        <v xml:space="preserve"> </v>
      </c>
      <c r="CV285" s="187">
        <f t="shared" si="620"/>
        <v>0</v>
      </c>
      <c r="CW285" s="188">
        <f>CV285</f>
        <v>0</v>
      </c>
      <c r="CX285" s="176" t="str">
        <f t="array" ref="CX285">IFERROR(INDEX(FDONN,MATCH($CX$4&amp;$E285,FNOM&amp;FDATE,0),3)," ")</f>
        <v xml:space="preserve"> </v>
      </c>
      <c r="CY285" s="178" t="str">
        <f t="array" ref="CY285">IFERROR(INDEX(FDONN,MATCH($CX$4&amp;$E285,FNOM&amp;FDATE,0),4)," ")</f>
        <v xml:space="preserve"> </v>
      </c>
      <c r="CZ285" s="187">
        <f t="shared" si="621"/>
        <v>0</v>
      </c>
      <c r="DA285" s="188">
        <f>CZ285</f>
        <v>0</v>
      </c>
      <c r="DB285" s="176" t="str">
        <f t="array" ref="DB285">IFERROR(INDEX(FDONN,MATCH($DB$4&amp;$E285,FNOM&amp;FDATE,0),3)," ")</f>
        <v xml:space="preserve"> </v>
      </c>
      <c r="DC285" s="178" t="str">
        <f t="array" ref="DC285">IFERROR(INDEX(FDONN,MATCH($DB$4&amp;$E285,FNOM&amp;FDATE,0),4)," ")</f>
        <v xml:space="preserve"> </v>
      </c>
      <c r="DD285" s="187">
        <f t="shared" si="622"/>
        <v>0</v>
      </c>
      <c r="DE285" s="188">
        <f>DD285</f>
        <v>0</v>
      </c>
      <c r="DF285" s="176" t="str">
        <f t="array" ref="DF285">IFERROR(INDEX(FDONN,MATCH($DF$4&amp;$E285,FNOM&amp;FDATE,0),3)," ")</f>
        <v xml:space="preserve"> </v>
      </c>
      <c r="DG285" s="178" t="str">
        <f t="array" ref="DG285">IFERROR(INDEX(FDONN,MATCH($DF$4&amp;$E285,FNOM&amp;FDATE,0),4)," ")</f>
        <v xml:space="preserve"> </v>
      </c>
      <c r="DH285" s="187">
        <f t="shared" si="623"/>
        <v>0</v>
      </c>
      <c r="DI285" s="188">
        <f>DH285</f>
        <v>0</v>
      </c>
      <c r="DJ285" s="176" t="str">
        <f t="array" ref="DJ285">IFERROR(INDEX(FDONN,MATCH($DJ$4&amp;$E285,FNOM&amp;FDATE,0),3)," ")</f>
        <v xml:space="preserve"> </v>
      </c>
      <c r="DK285" s="178" t="str">
        <f t="array" ref="DK285">IFERROR(INDEX(FDONN,MATCH($DJ$4&amp;$E285,FNOM&amp;FDATE,0),4)," ")</f>
        <v xml:space="preserve"> </v>
      </c>
      <c r="DL285" s="187">
        <f t="shared" si="624"/>
        <v>0</v>
      </c>
      <c r="DM285" s="188">
        <f>DL285</f>
        <v>0</v>
      </c>
      <c r="DN285" s="194" t="str">
        <f t="array" ref="DN285">IFERROR(INDEX(FDONN,MATCH($DN$4&amp;$E285,FNOM&amp;FDATE,0),3)," ")</f>
        <v xml:space="preserve"> </v>
      </c>
      <c r="DO285" s="178" t="str">
        <f t="array" ref="DO285">IFERROR(INDEX(FDONN,MATCH($DN$4&amp;$E285,FNOM&amp;FDATE,0),4)," ")</f>
        <v xml:space="preserve"> </v>
      </c>
      <c r="DP285" s="187">
        <f t="shared" si="625"/>
        <v>0</v>
      </c>
      <c r="DQ285" s="188">
        <f>DP285</f>
        <v>0</v>
      </c>
    </row>
    <row r="286" spans="1:121" ht="16.5" thickBot="1" x14ac:dyDescent="0.3">
      <c r="A286" s="97"/>
      <c r="B286" s="95">
        <f t="shared" si="591"/>
        <v>2</v>
      </c>
      <c r="C286" s="95">
        <f t="shared" si="592"/>
        <v>41</v>
      </c>
      <c r="D286" s="95">
        <f t="shared" si="593"/>
        <v>10</v>
      </c>
      <c r="E286" s="156">
        <f t="shared" si="596"/>
        <v>43746</v>
      </c>
      <c r="F286" s="176" t="str">
        <f t="array" ref="F286">IFERROR(INDEX(Etat!A:C,MATCH('2019'!$F$4:$I$4&amp;'2019'!$E286,FNOM&amp;FDATE,0),3)," ")</f>
        <v xml:space="preserve"> </v>
      </c>
      <c r="G286" s="178" t="str">
        <f t="array" ref="G286">IFERROR(INDEX(Etat!A:D,MATCH('2019'!$F$4:$I$4&amp;'2019'!$E286,FNOM&amp;FDATE,0),4)," ")</f>
        <v xml:space="preserve"> </v>
      </c>
      <c r="H286" s="187">
        <f t="shared" si="597"/>
        <v>0</v>
      </c>
      <c r="I286" s="188">
        <f t="shared" si="590"/>
        <v>0</v>
      </c>
      <c r="J286" s="176" t="str">
        <f t="array" ref="J286">IFERROR(INDEX(FDONN,MATCH($J$4&amp;$E286,FNOM&amp;FDATE,0),3)," ")</f>
        <v xml:space="preserve"> </v>
      </c>
      <c r="K286" s="178" t="str">
        <f t="array" ref="K286">IFERROR(INDEX(FDONN,MATCH($J$4&amp;$E286,FNOM&amp;FDATE,0),4)," ")</f>
        <v xml:space="preserve"> </v>
      </c>
      <c r="L286" s="187">
        <f t="shared" si="598"/>
        <v>0</v>
      </c>
      <c r="M286" s="188">
        <f t="shared" si="562"/>
        <v>0</v>
      </c>
      <c r="N286" s="176" t="str">
        <f t="array" ref="N286">IFERROR(INDEX(FDONN,MATCH($N$4&amp;$E286,FNOM&amp;FDATE,0),3)," ")</f>
        <v xml:space="preserve"> </v>
      </c>
      <c r="O286" s="178" t="str">
        <f t="array" ref="O286">IFERROR(INDEX(FDONN,MATCH($N$4&amp;$E286,FNOM&amp;FDATE,0),4)," ")</f>
        <v xml:space="preserve"> </v>
      </c>
      <c r="P286" s="187">
        <f t="shared" si="599"/>
        <v>0</v>
      </c>
      <c r="Q286" s="188">
        <f t="shared" si="563"/>
        <v>0</v>
      </c>
      <c r="R286" s="176" t="str">
        <f t="array" ref="R286">IFERROR(INDEX(FDONN,MATCH($R$4&amp;$E286,FNOM&amp;FDATE,0),3)," ")</f>
        <v xml:space="preserve"> </v>
      </c>
      <c r="S286" s="178" t="str">
        <f t="array" ref="S286">IFERROR(INDEX(FDONN,MATCH($R$4&amp;$E286,FNOM&amp;FDATE,0),4)," ")</f>
        <v xml:space="preserve"> </v>
      </c>
      <c r="T286" s="187">
        <f t="shared" si="600"/>
        <v>0</v>
      </c>
      <c r="U286" s="188">
        <f t="shared" si="564"/>
        <v>0</v>
      </c>
      <c r="V286" s="176" t="str">
        <f t="array" ref="V286">IFERROR(INDEX(FDONN,MATCH($V$4&amp;$E286,FNOM&amp;FDATE,0),3)," ")</f>
        <v xml:space="preserve"> </v>
      </c>
      <c r="W286" s="178" t="str">
        <f t="array" ref="W286">IFERROR(INDEX(FDONN,MATCH($V$4&amp;$E286,FNOM&amp;FDATE,0),4)," ")</f>
        <v xml:space="preserve"> </v>
      </c>
      <c r="X286" s="187">
        <f t="shared" si="601"/>
        <v>0</v>
      </c>
      <c r="Y286" s="188">
        <f t="shared" si="565"/>
        <v>0</v>
      </c>
      <c r="Z286" s="176" t="str">
        <f t="array" ref="Z286">IFERROR(INDEX(FDONN,MATCH($Z$4&amp;$E286,FNOM&amp;FDATE,0),3)," ")</f>
        <v xml:space="preserve"> </v>
      </c>
      <c r="AA286" s="178" t="str">
        <f t="array" ref="AA286">IFERROR(INDEX(FDONN,MATCH($Z$4&amp;$E286,FNOM&amp;FDATE,0),4)," ")</f>
        <v xml:space="preserve"> </v>
      </c>
      <c r="AB286" s="187">
        <f t="shared" si="602"/>
        <v>0</v>
      </c>
      <c r="AC286" s="188">
        <f t="shared" si="566"/>
        <v>0</v>
      </c>
      <c r="AD286" s="176" t="str">
        <f t="shared" si="594"/>
        <v xml:space="preserve"> </v>
      </c>
      <c r="AE286" s="178" t="str">
        <f t="shared" si="595"/>
        <v xml:space="preserve"> </v>
      </c>
      <c r="AF286" s="187">
        <f t="shared" si="603"/>
        <v>0</v>
      </c>
      <c r="AG286" s="188">
        <f t="shared" si="567"/>
        <v>0</v>
      </c>
      <c r="AH286" s="176" t="str">
        <f t="array" ref="AH286">IFERROR(INDEX(FDONN,MATCH($AH$4&amp;$E286,FNOM&amp;FDATE,0),3)," ")</f>
        <v xml:space="preserve"> </v>
      </c>
      <c r="AI286" s="178" t="str">
        <f t="array" ref="AI286">IFERROR(INDEX(FDONN,MATCH($AH$4&amp;$E286,FNOM&amp;FDATE,0),4)," ")</f>
        <v xml:space="preserve"> </v>
      </c>
      <c r="AJ286" s="187">
        <f t="shared" si="604"/>
        <v>0</v>
      </c>
      <c r="AK286" s="188">
        <f t="shared" si="568"/>
        <v>0</v>
      </c>
      <c r="AL286" s="176" t="str">
        <f t="array" ref="AL286">IFERROR(INDEX(FDONN,MATCH($AL$4&amp;$E286,FNOM&amp;FDATE,0),3)," ")</f>
        <v xml:space="preserve"> </v>
      </c>
      <c r="AM286" s="178" t="str">
        <f t="array" ref="AM286">IFERROR(INDEX(FDONN,MATCH($AL$4&amp;$E286,FNOM&amp;FDATE,0),4)," ")</f>
        <v xml:space="preserve"> </v>
      </c>
      <c r="AN286" s="187">
        <f t="shared" si="605"/>
        <v>0</v>
      </c>
      <c r="AO286" s="188">
        <f t="shared" si="569"/>
        <v>0</v>
      </c>
      <c r="AP286" s="176" t="str">
        <f t="array" ref="AP286">IFERROR(INDEX(FDONN,MATCH($AP$4&amp;$E286,FNOM&amp;FDATE,0),3)," ")</f>
        <v xml:space="preserve"> </v>
      </c>
      <c r="AQ286" s="178" t="str">
        <f t="array" ref="AQ286">IFERROR(INDEX(FDONN,MATCH($AP$4&amp;$E286,FNOM&amp;FDATE,0),4)," ")</f>
        <v xml:space="preserve"> </v>
      </c>
      <c r="AR286" s="187">
        <f t="shared" si="606"/>
        <v>0</v>
      </c>
      <c r="AS286" s="188">
        <f t="shared" si="570"/>
        <v>0</v>
      </c>
      <c r="AT286" s="176" t="str">
        <f t="array" ref="AT286">IFERROR(INDEX(FDONN,MATCH($AT$4&amp;$E286,FNOM&amp;FDATE,0),3)," ")</f>
        <v xml:space="preserve"> </v>
      </c>
      <c r="AU286" s="178" t="str">
        <f t="array" ref="AU286">IFERROR(INDEX(FDONN,MATCH($AT$4&amp;$E286,FNOM&amp;FDATE,0),4)," ")</f>
        <v xml:space="preserve"> </v>
      </c>
      <c r="AV286" s="187">
        <f t="shared" si="607"/>
        <v>0</v>
      </c>
      <c r="AW286" s="188">
        <f t="shared" si="571"/>
        <v>0</v>
      </c>
      <c r="AX286" s="176" t="str">
        <f t="array" ref="AX286">IFERROR(INDEX(FDONN,MATCH($AX$4&amp;$E286,FNOM&amp;FDATE,0),3)," ")</f>
        <v xml:space="preserve"> </v>
      </c>
      <c r="AY286" s="178" t="str">
        <f t="array" ref="AY286">IFERROR(INDEX(FDONN,MATCH($AX$4&amp;$E286,FNOM&amp;FDATE,0),4)," ")</f>
        <v xml:space="preserve"> </v>
      </c>
      <c r="AZ286" s="187">
        <f t="shared" si="608"/>
        <v>0</v>
      </c>
      <c r="BA286" s="188">
        <f t="shared" si="572"/>
        <v>0</v>
      </c>
      <c r="BB286" s="176" t="str">
        <f t="array" ref="BB286">IFERROR(INDEX(FDONN,MATCH($BB$4&amp;$E286,FNOM&amp;FDATE,0),3)," ")</f>
        <v xml:space="preserve"> </v>
      </c>
      <c r="BC286" s="178" t="str">
        <f t="array" ref="BC286">IFERROR(INDEX(FDONN,MATCH($BB$4&amp;$E286,FNOM&amp;FDATE,0),4)," ")</f>
        <v xml:space="preserve"> </v>
      </c>
      <c r="BD286" s="187">
        <f t="shared" si="609"/>
        <v>0</v>
      </c>
      <c r="BE286" s="188">
        <f t="shared" si="573"/>
        <v>0</v>
      </c>
      <c r="BF286" s="176" t="str">
        <f t="array" ref="BF286">IFERROR(INDEX(FDONN,MATCH($BF$4&amp;$E286,FNOM&amp;FDATE,0),3)," ")</f>
        <v xml:space="preserve"> </v>
      </c>
      <c r="BG286" s="178" t="str">
        <f t="array" ref="BG286">IFERROR(INDEX(FDONN,MATCH($BF$4&amp;$E286,FNOM&amp;FDATE,0),4)," ")</f>
        <v xml:space="preserve"> </v>
      </c>
      <c r="BH286" s="187">
        <f t="shared" si="610"/>
        <v>0</v>
      </c>
      <c r="BI286" s="188">
        <f t="shared" si="574"/>
        <v>0</v>
      </c>
      <c r="BJ286" s="176" t="str">
        <f t="array" ref="BJ286">IFERROR(INDEX(FDONN,MATCH($BJ$4&amp;$E286,FNOM&amp;FDATE,0),3)," ")</f>
        <v xml:space="preserve"> </v>
      </c>
      <c r="BK286" s="178" t="str">
        <f t="array" ref="BK286">IFERROR(INDEX(FDONN,MATCH($BJ$4&amp;$E286,FNOM&amp;FDATE,0),4)," ")</f>
        <v xml:space="preserve"> </v>
      </c>
      <c r="BL286" s="187">
        <f t="shared" si="611"/>
        <v>0</v>
      </c>
      <c r="BM286" s="188">
        <f t="shared" si="575"/>
        <v>0</v>
      </c>
      <c r="BN286" s="176" t="str">
        <f t="array" ref="BN286">IFERROR(INDEX(FDONN,MATCH($BN$4&amp;$E286,FNOM&amp;FDATE,0),3)," ")</f>
        <v xml:space="preserve"> </v>
      </c>
      <c r="BO286" s="178" t="str">
        <f t="array" ref="BO286">IFERROR(INDEX(FDONN,MATCH($BN$4&amp;$E286,FNOM&amp;FDATE,0),4)," ")</f>
        <v xml:space="preserve"> </v>
      </c>
      <c r="BP286" s="187">
        <f t="shared" si="612"/>
        <v>0</v>
      </c>
      <c r="BQ286" s="188">
        <f t="shared" si="576"/>
        <v>0</v>
      </c>
      <c r="BR286" s="176" t="str">
        <f t="array" ref="BR286">IFERROR(INDEX(FDONN,MATCH($BR$4&amp;$E286,FNOM&amp;FDATE,0),3)," ")</f>
        <v xml:space="preserve"> </v>
      </c>
      <c r="BS286" s="178" t="str">
        <f t="array" ref="BS286">IFERROR(INDEX(FDONN,MATCH($BR$4&amp;$E286,FNOM&amp;FDATE,0),4)," ")</f>
        <v xml:space="preserve"> </v>
      </c>
      <c r="BT286" s="187">
        <f t="shared" si="613"/>
        <v>0</v>
      </c>
      <c r="BU286" s="188">
        <f t="shared" si="577"/>
        <v>0</v>
      </c>
      <c r="BV286" s="176" t="str">
        <f t="array" ref="BV286">IFERROR(INDEX(FDONN,MATCH($BV$4&amp;$E286,FNOM&amp;FDATE,0),3)," ")</f>
        <v xml:space="preserve"> </v>
      </c>
      <c r="BW286" s="178" t="str">
        <f t="array" ref="BW286">IFERROR(INDEX(FDONN,MATCH($BV$4&amp;$E286,FNOM&amp;FDATE,0),4)," ")</f>
        <v xml:space="preserve"> </v>
      </c>
      <c r="BX286" s="187">
        <f t="shared" si="614"/>
        <v>0</v>
      </c>
      <c r="BY286" s="188">
        <f t="shared" si="578"/>
        <v>0</v>
      </c>
      <c r="BZ286" s="176" t="str">
        <f t="array" ref="BZ286">IFERROR(INDEX(FDONN,MATCH($BZ$4&amp;$E286,FNOM&amp;FDATE,0),3)," ")</f>
        <v xml:space="preserve"> </v>
      </c>
      <c r="CA286" s="178" t="str">
        <f t="array" ref="CA286">IFERROR(INDEX(FDONN,MATCH($BZ$4&amp;$E286,FNOM&amp;FDATE,0),4)," ")</f>
        <v xml:space="preserve"> </v>
      </c>
      <c r="CB286" s="187">
        <f t="shared" si="615"/>
        <v>0</v>
      </c>
      <c r="CC286" s="188">
        <f t="shared" si="579"/>
        <v>0</v>
      </c>
      <c r="CD286" s="176" t="str">
        <f t="array" ref="CD286">IFERROR(INDEX(FDONN,MATCH($CD$4&amp;$E286,FNOM&amp;FDATE,0),3)," ")</f>
        <v xml:space="preserve"> </v>
      </c>
      <c r="CE286" s="178" t="str">
        <f t="array" ref="CE286">IFERROR(INDEX(FDONN,MATCH($CD$4&amp;$E286,FNOM&amp;FDATE,0),4)," ")</f>
        <v xml:space="preserve"> </v>
      </c>
      <c r="CF286" s="187">
        <f t="shared" si="616"/>
        <v>0</v>
      </c>
      <c r="CG286" s="188">
        <f t="shared" si="580"/>
        <v>0</v>
      </c>
      <c r="CH286" s="176" t="str">
        <f t="array" ref="CH286">IFERROR(INDEX(FDONN,MATCH($CH$4&amp;$E286,FNOM&amp;FDATE,0),3)," ")</f>
        <v xml:space="preserve"> </v>
      </c>
      <c r="CI286" s="178" t="str">
        <f t="array" ref="CI286">IFERROR(INDEX(FDONN,MATCH($CH$4&amp;$E286,FNOM&amp;FDATE,0),4)," ")</f>
        <v xml:space="preserve"> </v>
      </c>
      <c r="CJ286" s="187">
        <f t="shared" si="617"/>
        <v>0</v>
      </c>
      <c r="CK286" s="188">
        <f t="shared" si="581"/>
        <v>0</v>
      </c>
      <c r="CL286" s="176" t="str">
        <f t="array" ref="CL286">IFERROR(INDEX(FDONN,MATCH($CL$4&amp;$E286,FNOM&amp;FDATE,0),3)," ")</f>
        <v xml:space="preserve"> </v>
      </c>
      <c r="CM286" s="178" t="str">
        <f t="array" ref="CM286">IFERROR(INDEX(FDONN,MATCH($CL$4&amp;$E286,FNOM&amp;FDATE,0),4)," ")</f>
        <v xml:space="preserve"> </v>
      </c>
      <c r="CN286" s="187">
        <f t="shared" si="618"/>
        <v>0</v>
      </c>
      <c r="CO286" s="188">
        <f t="shared" si="582"/>
        <v>0</v>
      </c>
      <c r="CP286" s="176" t="str">
        <f t="array" ref="CP286">IFERROR(INDEX(FDONN,MATCH($CP$4&amp;$E286,FNOM&amp;FDATE,0),3)," ")</f>
        <v xml:space="preserve"> </v>
      </c>
      <c r="CQ286" s="178" t="str">
        <f t="array" ref="CQ286">IFERROR(INDEX(FDONN,MATCH($CP$4&amp;$E286,FNOM&amp;FDATE,0),4)," ")</f>
        <v xml:space="preserve"> </v>
      </c>
      <c r="CR286" s="187">
        <f t="shared" si="619"/>
        <v>0</v>
      </c>
      <c r="CS286" s="188">
        <f t="shared" si="583"/>
        <v>0</v>
      </c>
      <c r="CT286" s="176" t="str">
        <f t="array" ref="CT286">IFERROR(INDEX(FDONN,MATCH($CT$4&amp;$E286,FNOM&amp;FDATE,0),3)," ")</f>
        <v xml:space="preserve"> </v>
      </c>
      <c r="CU286" s="178" t="str">
        <f t="array" ref="CU286">IFERROR(INDEX(FDONN,MATCH($CT$4&amp;$E286,FNOM&amp;FDATE,0),4)," ")</f>
        <v xml:space="preserve"> </v>
      </c>
      <c r="CV286" s="187">
        <f t="shared" si="620"/>
        <v>0</v>
      </c>
      <c r="CW286" s="188">
        <f t="shared" si="584"/>
        <v>0</v>
      </c>
      <c r="CX286" s="176" t="str">
        <f t="array" ref="CX286">IFERROR(INDEX(FDONN,MATCH($CX$4&amp;$E286,FNOM&amp;FDATE,0),3)," ")</f>
        <v xml:space="preserve"> </v>
      </c>
      <c r="CY286" s="178" t="str">
        <f t="array" ref="CY286">IFERROR(INDEX(FDONN,MATCH($CX$4&amp;$E286,FNOM&amp;FDATE,0),4)," ")</f>
        <v xml:space="preserve"> </v>
      </c>
      <c r="CZ286" s="187">
        <f t="shared" si="621"/>
        <v>0</v>
      </c>
      <c r="DA286" s="188">
        <f t="shared" si="585"/>
        <v>0</v>
      </c>
      <c r="DB286" s="176" t="str">
        <f t="array" ref="DB286">IFERROR(INDEX(FDONN,MATCH($DB$4&amp;$E286,FNOM&amp;FDATE,0),3)," ")</f>
        <v xml:space="preserve"> </v>
      </c>
      <c r="DC286" s="178" t="str">
        <f t="array" ref="DC286">IFERROR(INDEX(FDONN,MATCH($DB$4&amp;$E286,FNOM&amp;FDATE,0),4)," ")</f>
        <v xml:space="preserve"> </v>
      </c>
      <c r="DD286" s="187">
        <f t="shared" si="622"/>
        <v>0</v>
      </c>
      <c r="DE286" s="188">
        <f t="shared" si="586"/>
        <v>0</v>
      </c>
      <c r="DF286" s="176" t="str">
        <f t="array" ref="DF286">IFERROR(INDEX(FDONN,MATCH($DF$4&amp;$E286,FNOM&amp;FDATE,0),3)," ")</f>
        <v xml:space="preserve"> </v>
      </c>
      <c r="DG286" s="178" t="str">
        <f t="array" ref="DG286">IFERROR(INDEX(FDONN,MATCH($DF$4&amp;$E286,FNOM&amp;FDATE,0),4)," ")</f>
        <v xml:space="preserve"> </v>
      </c>
      <c r="DH286" s="187">
        <f t="shared" si="623"/>
        <v>0</v>
      </c>
      <c r="DI286" s="188">
        <f t="shared" si="587"/>
        <v>0</v>
      </c>
      <c r="DJ286" s="176" t="str">
        <f t="array" ref="DJ286">IFERROR(INDEX(FDONN,MATCH($DJ$4&amp;$E286,FNOM&amp;FDATE,0),3)," ")</f>
        <v xml:space="preserve"> </v>
      </c>
      <c r="DK286" s="178" t="str">
        <f t="array" ref="DK286">IFERROR(INDEX(FDONN,MATCH($DJ$4&amp;$E286,FNOM&amp;FDATE,0),4)," ")</f>
        <v xml:space="preserve"> </v>
      </c>
      <c r="DL286" s="187">
        <f t="shared" si="624"/>
        <v>0</v>
      </c>
      <c r="DM286" s="188">
        <f t="shared" si="588"/>
        <v>0</v>
      </c>
      <c r="DN286" s="194" t="str">
        <f t="array" ref="DN286">IFERROR(INDEX(FDONN,MATCH($DN$4&amp;$E286,FNOM&amp;FDATE,0),3)," ")</f>
        <v xml:space="preserve"> </v>
      </c>
      <c r="DO286" s="178" t="str">
        <f t="array" ref="DO286">IFERROR(INDEX(FDONN,MATCH($DN$4&amp;$E286,FNOM&amp;FDATE,0),4)," ")</f>
        <v xml:space="preserve"> </v>
      </c>
      <c r="DP286" s="187">
        <f t="shared" si="625"/>
        <v>0</v>
      </c>
      <c r="DQ286" s="188">
        <f t="shared" si="589"/>
        <v>0</v>
      </c>
    </row>
    <row r="287" spans="1:121" ht="16.5" thickBot="1" x14ac:dyDescent="0.3">
      <c r="A287" s="97"/>
      <c r="B287" s="95">
        <f t="shared" si="591"/>
        <v>3</v>
      </c>
      <c r="C287" s="95">
        <f t="shared" si="592"/>
        <v>41</v>
      </c>
      <c r="D287" s="95">
        <f t="shared" si="593"/>
        <v>10</v>
      </c>
      <c r="E287" s="156">
        <f t="shared" si="596"/>
        <v>43747</v>
      </c>
      <c r="F287" s="176" t="str">
        <f t="array" ref="F287">IFERROR(INDEX(Etat!A:C,MATCH('2019'!$F$4:$I$4&amp;'2019'!$E287,FNOM&amp;FDATE,0),3)," ")</f>
        <v xml:space="preserve"> </v>
      </c>
      <c r="G287" s="178" t="str">
        <f t="array" ref="G287">IFERROR(INDEX(Etat!A:D,MATCH('2019'!$F$4:$I$4&amp;'2019'!$E287,FNOM&amp;FDATE,0),4)," ")</f>
        <v xml:space="preserve"> </v>
      </c>
      <c r="H287" s="187">
        <f t="shared" si="597"/>
        <v>0</v>
      </c>
      <c r="I287" s="188">
        <f t="shared" si="590"/>
        <v>0</v>
      </c>
      <c r="J287" s="176" t="str">
        <f t="array" ref="J287">IFERROR(INDEX(FDONN,MATCH($J$4&amp;$E287,FNOM&amp;FDATE,0),3)," ")</f>
        <v xml:space="preserve"> </v>
      </c>
      <c r="K287" s="178" t="str">
        <f t="array" ref="K287">IFERROR(INDEX(FDONN,MATCH($J$4&amp;$E287,FNOM&amp;FDATE,0),4)," ")</f>
        <v xml:space="preserve"> </v>
      </c>
      <c r="L287" s="187">
        <f t="shared" si="598"/>
        <v>0</v>
      </c>
      <c r="M287" s="188">
        <f t="shared" si="562"/>
        <v>0</v>
      </c>
      <c r="N287" s="176" t="str">
        <f t="array" ref="N287">IFERROR(INDEX(FDONN,MATCH($N$4&amp;$E287,FNOM&amp;FDATE,0),3)," ")</f>
        <v xml:space="preserve"> </v>
      </c>
      <c r="O287" s="178" t="str">
        <f t="array" ref="O287">IFERROR(INDEX(FDONN,MATCH($N$4&amp;$E287,FNOM&amp;FDATE,0),4)," ")</f>
        <v xml:space="preserve"> </v>
      </c>
      <c r="P287" s="187">
        <f t="shared" si="599"/>
        <v>0</v>
      </c>
      <c r="Q287" s="188">
        <f t="shared" si="563"/>
        <v>0</v>
      </c>
      <c r="R287" s="176" t="str">
        <f t="array" ref="R287">IFERROR(INDEX(FDONN,MATCH($R$4&amp;$E287,FNOM&amp;FDATE,0),3)," ")</f>
        <v xml:space="preserve"> </v>
      </c>
      <c r="S287" s="178" t="str">
        <f t="array" ref="S287">IFERROR(INDEX(FDONN,MATCH($R$4&amp;$E287,FNOM&amp;FDATE,0),4)," ")</f>
        <v xml:space="preserve"> </v>
      </c>
      <c r="T287" s="187">
        <f t="shared" si="600"/>
        <v>0</v>
      </c>
      <c r="U287" s="188">
        <f t="shared" si="564"/>
        <v>0</v>
      </c>
      <c r="V287" s="176" t="str">
        <f t="array" ref="V287">IFERROR(INDEX(FDONN,MATCH($V$4&amp;$E287,FNOM&amp;FDATE,0),3)," ")</f>
        <v xml:space="preserve"> </v>
      </c>
      <c r="W287" s="178" t="str">
        <f t="array" ref="W287">IFERROR(INDEX(FDONN,MATCH($V$4&amp;$E287,FNOM&amp;FDATE,0),4)," ")</f>
        <v xml:space="preserve"> </v>
      </c>
      <c r="X287" s="187">
        <f t="shared" si="601"/>
        <v>0</v>
      </c>
      <c r="Y287" s="188">
        <f t="shared" si="565"/>
        <v>0</v>
      </c>
      <c r="Z287" s="176" t="str">
        <f t="array" ref="Z287">IFERROR(INDEX(FDONN,MATCH($Z$4&amp;$E287,FNOM&amp;FDATE,0),3)," ")</f>
        <v xml:space="preserve"> </v>
      </c>
      <c r="AA287" s="178" t="str">
        <f t="array" ref="AA287">IFERROR(INDEX(FDONN,MATCH($Z$4&amp;$E287,FNOM&amp;FDATE,0),4)," ")</f>
        <v xml:space="preserve"> </v>
      </c>
      <c r="AB287" s="187">
        <f t="shared" si="602"/>
        <v>0</v>
      </c>
      <c r="AC287" s="188">
        <f t="shared" si="566"/>
        <v>0</v>
      </c>
      <c r="AD287" s="176" t="str">
        <f t="shared" si="594"/>
        <v xml:space="preserve"> </v>
      </c>
      <c r="AE287" s="178" t="str">
        <f t="shared" si="595"/>
        <v xml:space="preserve"> </v>
      </c>
      <c r="AF287" s="187">
        <f t="shared" si="603"/>
        <v>0</v>
      </c>
      <c r="AG287" s="188">
        <f t="shared" si="567"/>
        <v>0</v>
      </c>
      <c r="AH287" s="176" t="str">
        <f t="array" ref="AH287">IFERROR(INDEX(FDONN,MATCH($AH$4&amp;$E287,FNOM&amp;FDATE,0),3)," ")</f>
        <v xml:space="preserve"> </v>
      </c>
      <c r="AI287" s="178" t="str">
        <f t="array" ref="AI287">IFERROR(INDEX(FDONN,MATCH($AH$4&amp;$E287,FNOM&amp;FDATE,0),4)," ")</f>
        <v xml:space="preserve"> </v>
      </c>
      <c r="AJ287" s="187">
        <f t="shared" si="604"/>
        <v>0</v>
      </c>
      <c r="AK287" s="188">
        <f t="shared" si="568"/>
        <v>0</v>
      </c>
      <c r="AL287" s="176" t="str">
        <f t="array" ref="AL287">IFERROR(INDEX(FDONN,MATCH($AL$4&amp;$E287,FNOM&amp;FDATE,0),3)," ")</f>
        <v xml:space="preserve"> </v>
      </c>
      <c r="AM287" s="178" t="str">
        <f t="array" ref="AM287">IFERROR(INDEX(FDONN,MATCH($AL$4&amp;$E287,FNOM&amp;FDATE,0),4)," ")</f>
        <v xml:space="preserve"> </v>
      </c>
      <c r="AN287" s="187">
        <f t="shared" si="605"/>
        <v>0</v>
      </c>
      <c r="AO287" s="188">
        <f t="shared" si="569"/>
        <v>0</v>
      </c>
      <c r="AP287" s="176" t="str">
        <f t="array" ref="AP287">IFERROR(INDEX(FDONN,MATCH($AP$4&amp;$E287,FNOM&amp;FDATE,0),3)," ")</f>
        <v xml:space="preserve"> </v>
      </c>
      <c r="AQ287" s="178" t="str">
        <f t="array" ref="AQ287">IFERROR(INDEX(FDONN,MATCH($AP$4&amp;$E287,FNOM&amp;FDATE,0),4)," ")</f>
        <v xml:space="preserve"> </v>
      </c>
      <c r="AR287" s="187">
        <f t="shared" si="606"/>
        <v>0</v>
      </c>
      <c r="AS287" s="188">
        <f t="shared" si="570"/>
        <v>0</v>
      </c>
      <c r="AT287" s="176" t="str">
        <f t="array" ref="AT287">IFERROR(INDEX(FDONN,MATCH($AT$4&amp;$E287,FNOM&amp;FDATE,0),3)," ")</f>
        <v xml:space="preserve"> </v>
      </c>
      <c r="AU287" s="178" t="str">
        <f t="array" ref="AU287">IFERROR(INDEX(FDONN,MATCH($AT$4&amp;$E287,FNOM&amp;FDATE,0),4)," ")</f>
        <v xml:space="preserve"> </v>
      </c>
      <c r="AV287" s="187">
        <f t="shared" si="607"/>
        <v>0</v>
      </c>
      <c r="AW287" s="188">
        <f t="shared" si="571"/>
        <v>0</v>
      </c>
      <c r="AX287" s="176" t="str">
        <f t="array" ref="AX287">IFERROR(INDEX(FDONN,MATCH($AX$4&amp;$E287,FNOM&amp;FDATE,0),3)," ")</f>
        <v xml:space="preserve"> </v>
      </c>
      <c r="AY287" s="178" t="str">
        <f t="array" ref="AY287">IFERROR(INDEX(FDONN,MATCH($AX$4&amp;$E287,FNOM&amp;FDATE,0),4)," ")</f>
        <v xml:space="preserve"> </v>
      </c>
      <c r="AZ287" s="187">
        <f t="shared" si="608"/>
        <v>0</v>
      </c>
      <c r="BA287" s="188">
        <f t="shared" si="572"/>
        <v>0</v>
      </c>
      <c r="BB287" s="176" t="str">
        <f t="array" ref="BB287">IFERROR(INDEX(FDONN,MATCH($BB$4&amp;$E287,FNOM&amp;FDATE,0),3)," ")</f>
        <v xml:space="preserve"> </v>
      </c>
      <c r="BC287" s="178" t="str">
        <f t="array" ref="BC287">IFERROR(INDEX(FDONN,MATCH($BB$4&amp;$E287,FNOM&amp;FDATE,0),4)," ")</f>
        <v xml:space="preserve"> </v>
      </c>
      <c r="BD287" s="187">
        <f t="shared" si="609"/>
        <v>0</v>
      </c>
      <c r="BE287" s="188">
        <f t="shared" si="573"/>
        <v>0</v>
      </c>
      <c r="BF287" s="176" t="str">
        <f t="array" ref="BF287">IFERROR(INDEX(FDONN,MATCH($BF$4&amp;$E287,FNOM&amp;FDATE,0),3)," ")</f>
        <v xml:space="preserve"> </v>
      </c>
      <c r="BG287" s="178" t="str">
        <f t="array" ref="BG287">IFERROR(INDEX(FDONN,MATCH($BF$4&amp;$E287,FNOM&amp;FDATE,0),4)," ")</f>
        <v xml:space="preserve"> </v>
      </c>
      <c r="BH287" s="187">
        <f t="shared" si="610"/>
        <v>0</v>
      </c>
      <c r="BI287" s="188">
        <f t="shared" si="574"/>
        <v>0</v>
      </c>
      <c r="BJ287" s="176" t="str">
        <f t="array" ref="BJ287">IFERROR(INDEX(FDONN,MATCH($BJ$4&amp;$E287,FNOM&amp;FDATE,0),3)," ")</f>
        <v xml:space="preserve"> </v>
      </c>
      <c r="BK287" s="178" t="str">
        <f t="array" ref="BK287">IFERROR(INDEX(FDONN,MATCH($BJ$4&amp;$E287,FNOM&amp;FDATE,0),4)," ")</f>
        <v xml:space="preserve"> </v>
      </c>
      <c r="BL287" s="187">
        <f t="shared" si="611"/>
        <v>0</v>
      </c>
      <c r="BM287" s="188">
        <f t="shared" si="575"/>
        <v>0</v>
      </c>
      <c r="BN287" s="176" t="str">
        <f t="array" ref="BN287">IFERROR(INDEX(FDONN,MATCH($BN$4&amp;$E287,FNOM&amp;FDATE,0),3)," ")</f>
        <v xml:space="preserve"> </v>
      </c>
      <c r="BO287" s="178" t="str">
        <f t="array" ref="BO287">IFERROR(INDEX(FDONN,MATCH($BN$4&amp;$E287,FNOM&amp;FDATE,0),4)," ")</f>
        <v xml:space="preserve"> </v>
      </c>
      <c r="BP287" s="187">
        <f t="shared" si="612"/>
        <v>0</v>
      </c>
      <c r="BQ287" s="188">
        <f t="shared" si="576"/>
        <v>0</v>
      </c>
      <c r="BR287" s="176" t="str">
        <f t="array" ref="BR287">IFERROR(INDEX(FDONN,MATCH($BR$4&amp;$E287,FNOM&amp;FDATE,0),3)," ")</f>
        <v xml:space="preserve"> </v>
      </c>
      <c r="BS287" s="178" t="str">
        <f t="array" ref="BS287">IFERROR(INDEX(FDONN,MATCH($BR$4&amp;$E287,FNOM&amp;FDATE,0),4)," ")</f>
        <v xml:space="preserve"> </v>
      </c>
      <c r="BT287" s="187">
        <f t="shared" si="613"/>
        <v>0</v>
      </c>
      <c r="BU287" s="188">
        <f t="shared" si="577"/>
        <v>0</v>
      </c>
      <c r="BV287" s="176" t="str">
        <f t="array" ref="BV287">IFERROR(INDEX(FDONN,MATCH($BV$4&amp;$E287,FNOM&amp;FDATE,0),3)," ")</f>
        <v xml:space="preserve"> </v>
      </c>
      <c r="BW287" s="178" t="str">
        <f t="array" ref="BW287">IFERROR(INDEX(FDONN,MATCH($BV$4&amp;$E287,FNOM&amp;FDATE,0),4)," ")</f>
        <v xml:space="preserve"> </v>
      </c>
      <c r="BX287" s="187">
        <f t="shared" si="614"/>
        <v>0</v>
      </c>
      <c r="BY287" s="188">
        <f t="shared" si="578"/>
        <v>0</v>
      </c>
      <c r="BZ287" s="176" t="str">
        <f t="array" ref="BZ287">IFERROR(INDEX(FDONN,MATCH($BZ$4&amp;$E287,FNOM&amp;FDATE,0),3)," ")</f>
        <v xml:space="preserve"> </v>
      </c>
      <c r="CA287" s="178" t="str">
        <f t="array" ref="CA287">IFERROR(INDEX(FDONN,MATCH($BZ$4&amp;$E287,FNOM&amp;FDATE,0),4)," ")</f>
        <v xml:space="preserve"> </v>
      </c>
      <c r="CB287" s="187">
        <f t="shared" si="615"/>
        <v>0</v>
      </c>
      <c r="CC287" s="188">
        <f t="shared" si="579"/>
        <v>0</v>
      </c>
      <c r="CD287" s="176" t="str">
        <f t="array" ref="CD287">IFERROR(INDEX(FDONN,MATCH($CD$4&amp;$E287,FNOM&amp;FDATE,0),3)," ")</f>
        <v xml:space="preserve"> </v>
      </c>
      <c r="CE287" s="178" t="str">
        <f t="array" ref="CE287">IFERROR(INDEX(FDONN,MATCH($CD$4&amp;$E287,FNOM&amp;FDATE,0),4)," ")</f>
        <v xml:space="preserve"> </v>
      </c>
      <c r="CF287" s="187">
        <f t="shared" si="616"/>
        <v>0</v>
      </c>
      <c r="CG287" s="188">
        <f t="shared" si="580"/>
        <v>0</v>
      </c>
      <c r="CH287" s="176" t="str">
        <f t="array" ref="CH287">IFERROR(INDEX(FDONN,MATCH($CH$4&amp;$E287,FNOM&amp;FDATE,0),3)," ")</f>
        <v xml:space="preserve"> </v>
      </c>
      <c r="CI287" s="178" t="str">
        <f t="array" ref="CI287">IFERROR(INDEX(FDONN,MATCH($CH$4&amp;$E287,FNOM&amp;FDATE,0),4)," ")</f>
        <v xml:space="preserve"> </v>
      </c>
      <c r="CJ287" s="187">
        <f t="shared" si="617"/>
        <v>0</v>
      </c>
      <c r="CK287" s="188">
        <f t="shared" si="581"/>
        <v>0</v>
      </c>
      <c r="CL287" s="176" t="str">
        <f t="array" ref="CL287">IFERROR(INDEX(FDONN,MATCH($CL$4&amp;$E287,FNOM&amp;FDATE,0),3)," ")</f>
        <v xml:space="preserve"> </v>
      </c>
      <c r="CM287" s="178" t="str">
        <f t="array" ref="CM287">IFERROR(INDEX(FDONN,MATCH($CL$4&amp;$E287,FNOM&amp;FDATE,0),4)," ")</f>
        <v xml:space="preserve"> </v>
      </c>
      <c r="CN287" s="187">
        <f t="shared" si="618"/>
        <v>0</v>
      </c>
      <c r="CO287" s="188">
        <f t="shared" si="582"/>
        <v>0</v>
      </c>
      <c r="CP287" s="176" t="str">
        <f t="array" ref="CP287">IFERROR(INDEX(FDONN,MATCH($CP$4&amp;$E287,FNOM&amp;FDATE,0),3)," ")</f>
        <v xml:space="preserve"> </v>
      </c>
      <c r="CQ287" s="178" t="str">
        <f t="array" ref="CQ287">IFERROR(INDEX(FDONN,MATCH($CP$4&amp;$E287,FNOM&amp;FDATE,0),4)," ")</f>
        <v xml:space="preserve"> </v>
      </c>
      <c r="CR287" s="187">
        <f t="shared" si="619"/>
        <v>0</v>
      </c>
      <c r="CS287" s="188">
        <f t="shared" si="583"/>
        <v>0</v>
      </c>
      <c r="CT287" s="176" t="str">
        <f t="array" ref="CT287">IFERROR(INDEX(FDONN,MATCH($CT$4&amp;$E287,FNOM&amp;FDATE,0),3)," ")</f>
        <v xml:space="preserve"> </v>
      </c>
      <c r="CU287" s="178" t="str">
        <f t="array" ref="CU287">IFERROR(INDEX(FDONN,MATCH($CT$4&amp;$E287,FNOM&amp;FDATE,0),4)," ")</f>
        <v xml:space="preserve"> </v>
      </c>
      <c r="CV287" s="187">
        <f t="shared" si="620"/>
        <v>0</v>
      </c>
      <c r="CW287" s="188">
        <f t="shared" si="584"/>
        <v>0</v>
      </c>
      <c r="CX287" s="176" t="str">
        <f t="array" ref="CX287">IFERROR(INDEX(FDONN,MATCH($CX$4&amp;$E287,FNOM&amp;FDATE,0),3)," ")</f>
        <v xml:space="preserve"> </v>
      </c>
      <c r="CY287" s="178" t="str">
        <f t="array" ref="CY287">IFERROR(INDEX(FDONN,MATCH($CX$4&amp;$E287,FNOM&amp;FDATE,0),4)," ")</f>
        <v xml:space="preserve"> </v>
      </c>
      <c r="CZ287" s="187">
        <f t="shared" si="621"/>
        <v>0</v>
      </c>
      <c r="DA287" s="188">
        <f t="shared" si="585"/>
        <v>0</v>
      </c>
      <c r="DB287" s="176" t="str">
        <f t="array" ref="DB287">IFERROR(INDEX(FDONN,MATCH($DB$4&amp;$E287,FNOM&amp;FDATE,0),3)," ")</f>
        <v xml:space="preserve"> </v>
      </c>
      <c r="DC287" s="178" t="str">
        <f t="array" ref="DC287">IFERROR(INDEX(FDONN,MATCH($DB$4&amp;$E287,FNOM&amp;FDATE,0),4)," ")</f>
        <v xml:space="preserve"> </v>
      </c>
      <c r="DD287" s="187">
        <f t="shared" si="622"/>
        <v>0</v>
      </c>
      <c r="DE287" s="188">
        <f t="shared" si="586"/>
        <v>0</v>
      </c>
      <c r="DF287" s="176" t="str">
        <f t="array" ref="DF287">IFERROR(INDEX(FDONN,MATCH($DF$4&amp;$E287,FNOM&amp;FDATE,0),3)," ")</f>
        <v xml:space="preserve"> </v>
      </c>
      <c r="DG287" s="178" t="str">
        <f t="array" ref="DG287">IFERROR(INDEX(FDONN,MATCH($DF$4&amp;$E287,FNOM&amp;FDATE,0),4)," ")</f>
        <v xml:space="preserve"> </v>
      </c>
      <c r="DH287" s="187">
        <f t="shared" si="623"/>
        <v>0</v>
      </c>
      <c r="DI287" s="188">
        <f t="shared" si="587"/>
        <v>0</v>
      </c>
      <c r="DJ287" s="176" t="str">
        <f t="array" ref="DJ287">IFERROR(INDEX(FDONN,MATCH($DJ$4&amp;$E287,FNOM&amp;FDATE,0),3)," ")</f>
        <v xml:space="preserve"> </v>
      </c>
      <c r="DK287" s="178" t="str">
        <f t="array" ref="DK287">IFERROR(INDEX(FDONN,MATCH($DJ$4&amp;$E287,FNOM&amp;FDATE,0),4)," ")</f>
        <v xml:space="preserve"> </v>
      </c>
      <c r="DL287" s="187">
        <f t="shared" si="624"/>
        <v>0</v>
      </c>
      <c r="DM287" s="188">
        <f t="shared" si="588"/>
        <v>0</v>
      </c>
      <c r="DN287" s="194" t="str">
        <f t="array" ref="DN287">IFERROR(INDEX(FDONN,MATCH($DN$4&amp;$E287,FNOM&amp;FDATE,0),3)," ")</f>
        <v xml:space="preserve"> </v>
      </c>
      <c r="DO287" s="178" t="str">
        <f t="array" ref="DO287">IFERROR(INDEX(FDONN,MATCH($DN$4&amp;$E287,FNOM&amp;FDATE,0),4)," ")</f>
        <v xml:space="preserve"> </v>
      </c>
      <c r="DP287" s="187">
        <f t="shared" si="625"/>
        <v>0</v>
      </c>
      <c r="DQ287" s="188">
        <f t="shared" si="589"/>
        <v>0</v>
      </c>
    </row>
    <row r="288" spans="1:121" ht="16.5" thickBot="1" x14ac:dyDescent="0.3">
      <c r="A288" s="97"/>
      <c r="B288" s="95">
        <f t="shared" si="591"/>
        <v>4</v>
      </c>
      <c r="C288" s="95">
        <f t="shared" si="592"/>
        <v>41</v>
      </c>
      <c r="D288" s="95">
        <f t="shared" si="593"/>
        <v>10</v>
      </c>
      <c r="E288" s="156">
        <f t="shared" si="596"/>
        <v>43748</v>
      </c>
      <c r="F288" s="176" t="str">
        <f t="array" ref="F288">IFERROR(INDEX(Etat!A:C,MATCH('2019'!$F$4:$I$4&amp;'2019'!$E288,FNOM&amp;FDATE,0),3)," ")</f>
        <v xml:space="preserve"> </v>
      </c>
      <c r="G288" s="178" t="str">
        <f t="array" ref="G288">IFERROR(INDEX(Etat!A:D,MATCH('2019'!$F$4:$I$4&amp;'2019'!$E288,FNOM&amp;FDATE,0),4)," ")</f>
        <v xml:space="preserve"> </v>
      </c>
      <c r="H288" s="187">
        <f t="shared" si="597"/>
        <v>0</v>
      </c>
      <c r="I288" s="188">
        <f t="shared" si="590"/>
        <v>0</v>
      </c>
      <c r="J288" s="176" t="str">
        <f t="array" ref="J288">IFERROR(INDEX(FDONN,MATCH($J$4&amp;$E288,FNOM&amp;FDATE,0),3)," ")</f>
        <v xml:space="preserve"> </v>
      </c>
      <c r="K288" s="178" t="str">
        <f t="array" ref="K288">IFERROR(INDEX(FDONN,MATCH($J$4&amp;$E288,FNOM&amp;FDATE,0),4)," ")</f>
        <v xml:space="preserve"> </v>
      </c>
      <c r="L288" s="187">
        <f t="shared" si="598"/>
        <v>0</v>
      </c>
      <c r="M288" s="188">
        <f t="shared" si="562"/>
        <v>0</v>
      </c>
      <c r="N288" s="176" t="str">
        <f t="array" ref="N288">IFERROR(INDEX(FDONN,MATCH($N$4&amp;$E288,FNOM&amp;FDATE,0),3)," ")</f>
        <v xml:space="preserve"> </v>
      </c>
      <c r="O288" s="178" t="str">
        <f t="array" ref="O288">IFERROR(INDEX(FDONN,MATCH($N$4&amp;$E288,FNOM&amp;FDATE,0),4)," ")</f>
        <v xml:space="preserve"> </v>
      </c>
      <c r="P288" s="187">
        <f t="shared" si="599"/>
        <v>0</v>
      </c>
      <c r="Q288" s="188">
        <f t="shared" si="563"/>
        <v>0</v>
      </c>
      <c r="R288" s="176" t="str">
        <f t="array" ref="R288">IFERROR(INDEX(FDONN,MATCH($R$4&amp;$E288,FNOM&amp;FDATE,0),3)," ")</f>
        <v xml:space="preserve"> </v>
      </c>
      <c r="S288" s="178" t="str">
        <f t="array" ref="S288">IFERROR(INDEX(FDONN,MATCH($R$4&amp;$E288,FNOM&amp;FDATE,0),4)," ")</f>
        <v xml:space="preserve"> </v>
      </c>
      <c r="T288" s="187">
        <f t="shared" si="600"/>
        <v>0</v>
      </c>
      <c r="U288" s="188">
        <f t="shared" si="564"/>
        <v>0</v>
      </c>
      <c r="V288" s="176" t="str">
        <f t="array" ref="V288">IFERROR(INDEX(FDONN,MATCH($V$4&amp;$E288,FNOM&amp;FDATE,0),3)," ")</f>
        <v xml:space="preserve"> </v>
      </c>
      <c r="W288" s="178" t="str">
        <f t="array" ref="W288">IFERROR(INDEX(FDONN,MATCH($V$4&amp;$E288,FNOM&amp;FDATE,0),4)," ")</f>
        <v xml:space="preserve"> </v>
      </c>
      <c r="X288" s="187">
        <f t="shared" si="601"/>
        <v>0</v>
      </c>
      <c r="Y288" s="188">
        <f t="shared" si="565"/>
        <v>0</v>
      </c>
      <c r="Z288" s="176" t="str">
        <f t="array" ref="Z288">IFERROR(INDEX(FDONN,MATCH($Z$4&amp;$E288,FNOM&amp;FDATE,0),3)," ")</f>
        <v xml:space="preserve"> </v>
      </c>
      <c r="AA288" s="178" t="str">
        <f t="array" ref="AA288">IFERROR(INDEX(FDONN,MATCH($Z$4&amp;$E288,FNOM&amp;FDATE,0),4)," ")</f>
        <v xml:space="preserve"> </v>
      </c>
      <c r="AB288" s="187">
        <f t="shared" si="602"/>
        <v>0</v>
      </c>
      <c r="AC288" s="188">
        <f t="shared" si="566"/>
        <v>0</v>
      </c>
      <c r="AD288" s="176" t="str">
        <f t="shared" si="594"/>
        <v xml:space="preserve"> </v>
      </c>
      <c r="AE288" s="178" t="str">
        <f t="shared" si="595"/>
        <v xml:space="preserve"> </v>
      </c>
      <c r="AF288" s="187">
        <f t="shared" si="603"/>
        <v>0</v>
      </c>
      <c r="AG288" s="188">
        <f t="shared" si="567"/>
        <v>0</v>
      </c>
      <c r="AH288" s="176" t="str">
        <f t="array" ref="AH288">IFERROR(INDEX(FDONN,MATCH($AH$4&amp;$E288,FNOM&amp;FDATE,0),3)," ")</f>
        <v xml:space="preserve"> </v>
      </c>
      <c r="AI288" s="178" t="str">
        <f t="array" ref="AI288">IFERROR(INDEX(FDONN,MATCH($AH$4&amp;$E288,FNOM&amp;FDATE,0),4)," ")</f>
        <v xml:space="preserve"> </v>
      </c>
      <c r="AJ288" s="187">
        <f t="shared" si="604"/>
        <v>0</v>
      </c>
      <c r="AK288" s="188">
        <f t="shared" si="568"/>
        <v>0</v>
      </c>
      <c r="AL288" s="176" t="str">
        <f t="array" ref="AL288">IFERROR(INDEX(FDONN,MATCH($AL$4&amp;$E288,FNOM&amp;FDATE,0),3)," ")</f>
        <v xml:space="preserve"> </v>
      </c>
      <c r="AM288" s="178" t="str">
        <f t="array" ref="AM288">IFERROR(INDEX(FDONN,MATCH($AL$4&amp;$E288,FNOM&amp;FDATE,0),4)," ")</f>
        <v xml:space="preserve"> </v>
      </c>
      <c r="AN288" s="187">
        <f t="shared" si="605"/>
        <v>0</v>
      </c>
      <c r="AO288" s="188">
        <f t="shared" si="569"/>
        <v>0</v>
      </c>
      <c r="AP288" s="176" t="str">
        <f t="array" ref="AP288">IFERROR(INDEX(FDONN,MATCH($AP$4&amp;$E288,FNOM&amp;FDATE,0),3)," ")</f>
        <v xml:space="preserve"> </v>
      </c>
      <c r="AQ288" s="178" t="str">
        <f t="array" ref="AQ288">IFERROR(INDEX(FDONN,MATCH($AP$4&amp;$E288,FNOM&amp;FDATE,0),4)," ")</f>
        <v xml:space="preserve"> </v>
      </c>
      <c r="AR288" s="187">
        <f t="shared" si="606"/>
        <v>0</v>
      </c>
      <c r="AS288" s="188">
        <f t="shared" si="570"/>
        <v>0</v>
      </c>
      <c r="AT288" s="176" t="str">
        <f t="array" ref="AT288">IFERROR(INDEX(FDONN,MATCH($AT$4&amp;$E288,FNOM&amp;FDATE,0),3)," ")</f>
        <v xml:space="preserve"> </v>
      </c>
      <c r="AU288" s="178" t="str">
        <f t="array" ref="AU288">IFERROR(INDEX(FDONN,MATCH($AT$4&amp;$E288,FNOM&amp;FDATE,0),4)," ")</f>
        <v xml:space="preserve"> </v>
      </c>
      <c r="AV288" s="187">
        <f t="shared" si="607"/>
        <v>0</v>
      </c>
      <c r="AW288" s="188">
        <f t="shared" si="571"/>
        <v>0</v>
      </c>
      <c r="AX288" s="176" t="str">
        <f t="array" ref="AX288">IFERROR(INDEX(FDONN,MATCH($AX$4&amp;$E288,FNOM&amp;FDATE,0),3)," ")</f>
        <v xml:space="preserve"> </v>
      </c>
      <c r="AY288" s="178" t="str">
        <f t="array" ref="AY288">IFERROR(INDEX(FDONN,MATCH($AX$4&amp;$E288,FNOM&amp;FDATE,0),4)," ")</f>
        <v xml:space="preserve"> </v>
      </c>
      <c r="AZ288" s="187">
        <f t="shared" si="608"/>
        <v>0</v>
      </c>
      <c r="BA288" s="188">
        <f t="shared" si="572"/>
        <v>0</v>
      </c>
      <c r="BB288" s="176" t="str">
        <f t="array" ref="BB288">IFERROR(INDEX(FDONN,MATCH($BB$4&amp;$E288,FNOM&amp;FDATE,0),3)," ")</f>
        <v xml:space="preserve"> </v>
      </c>
      <c r="BC288" s="178" t="str">
        <f t="array" ref="BC288">IFERROR(INDEX(FDONN,MATCH($BB$4&amp;$E288,FNOM&amp;FDATE,0),4)," ")</f>
        <v xml:space="preserve"> </v>
      </c>
      <c r="BD288" s="187">
        <f t="shared" si="609"/>
        <v>0</v>
      </c>
      <c r="BE288" s="188">
        <f t="shared" si="573"/>
        <v>0</v>
      </c>
      <c r="BF288" s="176" t="str">
        <f t="array" ref="BF288">IFERROR(INDEX(FDONN,MATCH($BF$4&amp;$E288,FNOM&amp;FDATE,0),3)," ")</f>
        <v xml:space="preserve"> </v>
      </c>
      <c r="BG288" s="178" t="str">
        <f t="array" ref="BG288">IFERROR(INDEX(FDONN,MATCH($BF$4&amp;$E288,FNOM&amp;FDATE,0),4)," ")</f>
        <v xml:space="preserve"> </v>
      </c>
      <c r="BH288" s="187">
        <f t="shared" si="610"/>
        <v>0</v>
      </c>
      <c r="BI288" s="188">
        <f t="shared" si="574"/>
        <v>0</v>
      </c>
      <c r="BJ288" s="176" t="str">
        <f t="array" ref="BJ288">IFERROR(INDEX(FDONN,MATCH($BJ$4&amp;$E288,FNOM&amp;FDATE,0),3)," ")</f>
        <v xml:space="preserve"> </v>
      </c>
      <c r="BK288" s="178" t="str">
        <f t="array" ref="BK288">IFERROR(INDEX(FDONN,MATCH($BJ$4&amp;$E288,FNOM&amp;FDATE,0),4)," ")</f>
        <v xml:space="preserve"> </v>
      </c>
      <c r="BL288" s="187">
        <f t="shared" si="611"/>
        <v>0</v>
      </c>
      <c r="BM288" s="188">
        <f t="shared" si="575"/>
        <v>0</v>
      </c>
      <c r="BN288" s="176" t="str">
        <f t="array" ref="BN288">IFERROR(INDEX(FDONN,MATCH($BN$4&amp;$E288,FNOM&amp;FDATE,0),3)," ")</f>
        <v xml:space="preserve"> </v>
      </c>
      <c r="BO288" s="178" t="str">
        <f t="array" ref="BO288">IFERROR(INDEX(FDONN,MATCH($BN$4&amp;$E288,FNOM&amp;FDATE,0),4)," ")</f>
        <v xml:space="preserve"> </v>
      </c>
      <c r="BP288" s="187">
        <f t="shared" si="612"/>
        <v>0</v>
      </c>
      <c r="BQ288" s="188">
        <f t="shared" si="576"/>
        <v>0</v>
      </c>
      <c r="BR288" s="176" t="str">
        <f t="array" ref="BR288">IFERROR(INDEX(FDONN,MATCH($BR$4&amp;$E288,FNOM&amp;FDATE,0),3)," ")</f>
        <v xml:space="preserve"> </v>
      </c>
      <c r="BS288" s="178" t="str">
        <f t="array" ref="BS288">IFERROR(INDEX(FDONN,MATCH($BR$4&amp;$E288,FNOM&amp;FDATE,0),4)," ")</f>
        <v xml:space="preserve"> </v>
      </c>
      <c r="BT288" s="187">
        <f t="shared" si="613"/>
        <v>0</v>
      </c>
      <c r="BU288" s="188">
        <f t="shared" si="577"/>
        <v>0</v>
      </c>
      <c r="BV288" s="176" t="str">
        <f t="array" ref="BV288">IFERROR(INDEX(FDONN,MATCH($BV$4&amp;$E288,FNOM&amp;FDATE,0),3)," ")</f>
        <v xml:space="preserve"> </v>
      </c>
      <c r="BW288" s="178" t="str">
        <f t="array" ref="BW288">IFERROR(INDEX(FDONN,MATCH($BV$4&amp;$E288,FNOM&amp;FDATE,0),4)," ")</f>
        <v xml:space="preserve"> </v>
      </c>
      <c r="BX288" s="187">
        <f t="shared" si="614"/>
        <v>0</v>
      </c>
      <c r="BY288" s="188">
        <f t="shared" si="578"/>
        <v>0</v>
      </c>
      <c r="BZ288" s="176" t="str">
        <f t="array" ref="BZ288">IFERROR(INDEX(FDONN,MATCH($BZ$4&amp;$E288,FNOM&amp;FDATE,0),3)," ")</f>
        <v xml:space="preserve"> </v>
      </c>
      <c r="CA288" s="178" t="str">
        <f t="array" ref="CA288">IFERROR(INDEX(FDONN,MATCH($BZ$4&amp;$E288,FNOM&amp;FDATE,0),4)," ")</f>
        <v xml:space="preserve"> </v>
      </c>
      <c r="CB288" s="187">
        <f t="shared" si="615"/>
        <v>0</v>
      </c>
      <c r="CC288" s="188">
        <f t="shared" si="579"/>
        <v>0</v>
      </c>
      <c r="CD288" s="176" t="str">
        <f t="array" ref="CD288">IFERROR(INDEX(FDONN,MATCH($CD$4&amp;$E288,FNOM&amp;FDATE,0),3)," ")</f>
        <v xml:space="preserve"> </v>
      </c>
      <c r="CE288" s="178" t="str">
        <f t="array" ref="CE288">IFERROR(INDEX(FDONN,MATCH($CD$4&amp;$E288,FNOM&amp;FDATE,0),4)," ")</f>
        <v xml:space="preserve"> </v>
      </c>
      <c r="CF288" s="187">
        <f t="shared" si="616"/>
        <v>0</v>
      </c>
      <c r="CG288" s="188">
        <f t="shared" si="580"/>
        <v>0</v>
      </c>
      <c r="CH288" s="176" t="str">
        <f t="array" ref="CH288">IFERROR(INDEX(FDONN,MATCH($CH$4&amp;$E288,FNOM&amp;FDATE,0),3)," ")</f>
        <v xml:space="preserve"> </v>
      </c>
      <c r="CI288" s="178" t="str">
        <f t="array" ref="CI288">IFERROR(INDEX(FDONN,MATCH($CH$4&amp;$E288,FNOM&amp;FDATE,0),4)," ")</f>
        <v xml:space="preserve"> </v>
      </c>
      <c r="CJ288" s="187">
        <f t="shared" si="617"/>
        <v>0</v>
      </c>
      <c r="CK288" s="188">
        <f t="shared" si="581"/>
        <v>0</v>
      </c>
      <c r="CL288" s="176" t="str">
        <f t="array" ref="CL288">IFERROR(INDEX(FDONN,MATCH($CL$4&amp;$E288,FNOM&amp;FDATE,0),3)," ")</f>
        <v xml:space="preserve"> </v>
      </c>
      <c r="CM288" s="178" t="str">
        <f t="array" ref="CM288">IFERROR(INDEX(FDONN,MATCH($CL$4&amp;$E288,FNOM&amp;FDATE,0),4)," ")</f>
        <v xml:space="preserve"> </v>
      </c>
      <c r="CN288" s="187">
        <f t="shared" si="618"/>
        <v>0</v>
      </c>
      <c r="CO288" s="188">
        <f t="shared" si="582"/>
        <v>0</v>
      </c>
      <c r="CP288" s="176" t="str">
        <f t="array" ref="CP288">IFERROR(INDEX(FDONN,MATCH($CP$4&amp;$E288,FNOM&amp;FDATE,0),3)," ")</f>
        <v xml:space="preserve"> </v>
      </c>
      <c r="CQ288" s="178" t="str">
        <f t="array" ref="CQ288">IFERROR(INDEX(FDONN,MATCH($CP$4&amp;$E288,FNOM&amp;FDATE,0),4)," ")</f>
        <v xml:space="preserve"> </v>
      </c>
      <c r="CR288" s="187">
        <f t="shared" si="619"/>
        <v>0</v>
      </c>
      <c r="CS288" s="188">
        <f t="shared" si="583"/>
        <v>0</v>
      </c>
      <c r="CT288" s="176" t="str">
        <f t="array" ref="CT288">IFERROR(INDEX(FDONN,MATCH($CT$4&amp;$E288,FNOM&amp;FDATE,0),3)," ")</f>
        <v xml:space="preserve"> </v>
      </c>
      <c r="CU288" s="178" t="str">
        <f t="array" ref="CU288">IFERROR(INDEX(FDONN,MATCH($CT$4&amp;$E288,FNOM&amp;FDATE,0),4)," ")</f>
        <v xml:space="preserve"> </v>
      </c>
      <c r="CV288" s="187">
        <f t="shared" si="620"/>
        <v>0</v>
      </c>
      <c r="CW288" s="188">
        <f t="shared" si="584"/>
        <v>0</v>
      </c>
      <c r="CX288" s="176" t="str">
        <f t="array" ref="CX288">IFERROR(INDEX(FDONN,MATCH($CX$4&amp;$E288,FNOM&amp;FDATE,0),3)," ")</f>
        <v xml:space="preserve"> </v>
      </c>
      <c r="CY288" s="178" t="str">
        <f t="array" ref="CY288">IFERROR(INDEX(FDONN,MATCH($CX$4&amp;$E288,FNOM&amp;FDATE,0),4)," ")</f>
        <v xml:space="preserve"> </v>
      </c>
      <c r="CZ288" s="187">
        <f t="shared" si="621"/>
        <v>0</v>
      </c>
      <c r="DA288" s="188">
        <f t="shared" si="585"/>
        <v>0</v>
      </c>
      <c r="DB288" s="176" t="str">
        <f t="array" ref="DB288">IFERROR(INDEX(FDONN,MATCH($DB$4&amp;$E288,FNOM&amp;FDATE,0),3)," ")</f>
        <v xml:space="preserve"> </v>
      </c>
      <c r="DC288" s="178" t="str">
        <f t="array" ref="DC288">IFERROR(INDEX(FDONN,MATCH($DB$4&amp;$E288,FNOM&amp;FDATE,0),4)," ")</f>
        <v xml:space="preserve"> </v>
      </c>
      <c r="DD288" s="187">
        <f t="shared" si="622"/>
        <v>0</v>
      </c>
      <c r="DE288" s="188">
        <f t="shared" si="586"/>
        <v>0</v>
      </c>
      <c r="DF288" s="176" t="str">
        <f t="array" ref="DF288">IFERROR(INDEX(FDONN,MATCH($DF$4&amp;$E288,FNOM&amp;FDATE,0),3)," ")</f>
        <v xml:space="preserve"> </v>
      </c>
      <c r="DG288" s="178" t="str">
        <f t="array" ref="DG288">IFERROR(INDEX(FDONN,MATCH($DF$4&amp;$E288,FNOM&amp;FDATE,0),4)," ")</f>
        <v xml:space="preserve"> </v>
      </c>
      <c r="DH288" s="187">
        <f t="shared" si="623"/>
        <v>0</v>
      </c>
      <c r="DI288" s="188">
        <f t="shared" si="587"/>
        <v>0</v>
      </c>
      <c r="DJ288" s="176" t="str">
        <f t="array" ref="DJ288">IFERROR(INDEX(FDONN,MATCH($DJ$4&amp;$E288,FNOM&amp;FDATE,0),3)," ")</f>
        <v xml:space="preserve"> </v>
      </c>
      <c r="DK288" s="178" t="str">
        <f t="array" ref="DK288">IFERROR(INDEX(FDONN,MATCH($DJ$4&amp;$E288,FNOM&amp;FDATE,0),4)," ")</f>
        <v xml:space="preserve"> </v>
      </c>
      <c r="DL288" s="187">
        <f t="shared" si="624"/>
        <v>0</v>
      </c>
      <c r="DM288" s="188">
        <f t="shared" si="588"/>
        <v>0</v>
      </c>
      <c r="DN288" s="194" t="str">
        <f t="array" ref="DN288">IFERROR(INDEX(FDONN,MATCH($DN$4&amp;$E288,FNOM&amp;FDATE,0),3)," ")</f>
        <v xml:space="preserve"> </v>
      </c>
      <c r="DO288" s="178" t="str">
        <f t="array" ref="DO288">IFERROR(INDEX(FDONN,MATCH($DN$4&amp;$E288,FNOM&amp;FDATE,0),4)," ")</f>
        <v xml:space="preserve"> </v>
      </c>
      <c r="DP288" s="187">
        <f t="shared" si="625"/>
        <v>0</v>
      </c>
      <c r="DQ288" s="188">
        <f t="shared" si="589"/>
        <v>0</v>
      </c>
    </row>
    <row r="289" spans="1:121" ht="16.5" thickBot="1" x14ac:dyDescent="0.3">
      <c r="A289" s="97"/>
      <c r="B289" s="95">
        <f t="shared" si="591"/>
        <v>5</v>
      </c>
      <c r="C289" s="95">
        <f t="shared" si="592"/>
        <v>41</v>
      </c>
      <c r="D289" s="95">
        <f t="shared" si="593"/>
        <v>10</v>
      </c>
      <c r="E289" s="156">
        <f t="shared" si="596"/>
        <v>43749</v>
      </c>
      <c r="F289" s="176" t="str">
        <f t="array" ref="F289">IFERROR(INDEX(Etat!A:C,MATCH('2019'!$F$4:$I$4&amp;'2019'!$E289,FNOM&amp;FDATE,0),3)," ")</f>
        <v xml:space="preserve"> </v>
      </c>
      <c r="G289" s="178" t="str">
        <f t="array" ref="G289">IFERROR(INDEX(Etat!A:D,MATCH('2019'!$F$4:$I$4&amp;'2019'!$E289,FNOM&amp;FDATE,0),4)," ")</f>
        <v xml:space="preserve"> </v>
      </c>
      <c r="H289" s="187">
        <f t="shared" si="597"/>
        <v>0</v>
      </c>
      <c r="I289" s="188">
        <f t="shared" si="590"/>
        <v>0</v>
      </c>
      <c r="J289" s="176" t="str">
        <f t="array" ref="J289">IFERROR(INDEX(FDONN,MATCH($J$4&amp;$E289,FNOM&amp;FDATE,0),3)," ")</f>
        <v xml:space="preserve"> </v>
      </c>
      <c r="K289" s="178" t="str">
        <f t="array" ref="K289">IFERROR(INDEX(FDONN,MATCH($J$4&amp;$E289,FNOM&amp;FDATE,0),4)," ")</f>
        <v xml:space="preserve"> </v>
      </c>
      <c r="L289" s="187">
        <f t="shared" si="598"/>
        <v>0</v>
      </c>
      <c r="M289" s="188">
        <f t="shared" si="562"/>
        <v>0</v>
      </c>
      <c r="N289" s="176" t="str">
        <f t="array" ref="N289">IFERROR(INDEX(FDONN,MATCH($N$4&amp;$E289,FNOM&amp;FDATE,0),3)," ")</f>
        <v xml:space="preserve"> </v>
      </c>
      <c r="O289" s="178" t="str">
        <f t="array" ref="O289">IFERROR(INDEX(FDONN,MATCH($N$4&amp;$E289,FNOM&amp;FDATE,0),4)," ")</f>
        <v xml:space="preserve"> </v>
      </c>
      <c r="P289" s="187">
        <f t="shared" si="599"/>
        <v>0</v>
      </c>
      <c r="Q289" s="188">
        <f t="shared" si="563"/>
        <v>0</v>
      </c>
      <c r="R289" s="176" t="str">
        <f t="array" ref="R289">IFERROR(INDEX(FDONN,MATCH($R$4&amp;$E289,FNOM&amp;FDATE,0),3)," ")</f>
        <v xml:space="preserve"> </v>
      </c>
      <c r="S289" s="178" t="str">
        <f t="array" ref="S289">IFERROR(INDEX(FDONN,MATCH($R$4&amp;$E289,FNOM&amp;FDATE,0),4)," ")</f>
        <v xml:space="preserve"> </v>
      </c>
      <c r="T289" s="187">
        <f t="shared" si="600"/>
        <v>0</v>
      </c>
      <c r="U289" s="188">
        <f t="shared" si="564"/>
        <v>0</v>
      </c>
      <c r="V289" s="176" t="str">
        <f t="array" ref="V289">IFERROR(INDEX(FDONN,MATCH($V$4&amp;$E289,FNOM&amp;FDATE,0),3)," ")</f>
        <v xml:space="preserve"> </v>
      </c>
      <c r="W289" s="178" t="str">
        <f t="array" ref="W289">IFERROR(INDEX(FDONN,MATCH($V$4&amp;$E289,FNOM&amp;FDATE,0),4)," ")</f>
        <v xml:space="preserve"> </v>
      </c>
      <c r="X289" s="187">
        <f t="shared" si="601"/>
        <v>0</v>
      </c>
      <c r="Y289" s="188">
        <f t="shared" si="565"/>
        <v>0</v>
      </c>
      <c r="Z289" s="176" t="str">
        <f t="array" ref="Z289">IFERROR(INDEX(FDONN,MATCH($Z$4&amp;$E289,FNOM&amp;FDATE,0),3)," ")</f>
        <v xml:space="preserve"> </v>
      </c>
      <c r="AA289" s="178" t="str">
        <f t="array" ref="AA289">IFERROR(INDEX(FDONN,MATCH($Z$4&amp;$E289,FNOM&amp;FDATE,0),4)," ")</f>
        <v xml:space="preserve"> </v>
      </c>
      <c r="AB289" s="187">
        <f t="shared" si="602"/>
        <v>0</v>
      </c>
      <c r="AC289" s="188">
        <f t="shared" si="566"/>
        <v>0</v>
      </c>
      <c r="AD289" s="176" t="str">
        <f t="shared" si="594"/>
        <v xml:space="preserve"> </v>
      </c>
      <c r="AE289" s="178" t="str">
        <f t="shared" si="595"/>
        <v xml:space="preserve"> </v>
      </c>
      <c r="AF289" s="187">
        <f t="shared" si="603"/>
        <v>0</v>
      </c>
      <c r="AG289" s="188">
        <f t="shared" si="567"/>
        <v>0</v>
      </c>
      <c r="AH289" s="176" t="str">
        <f t="array" ref="AH289">IFERROR(INDEX(FDONN,MATCH($AH$4&amp;$E289,FNOM&amp;FDATE,0),3)," ")</f>
        <v xml:space="preserve"> </v>
      </c>
      <c r="AI289" s="178" t="str">
        <f t="array" ref="AI289">IFERROR(INDEX(FDONN,MATCH($AH$4&amp;$E289,FNOM&amp;FDATE,0),4)," ")</f>
        <v xml:space="preserve"> </v>
      </c>
      <c r="AJ289" s="187">
        <f t="shared" si="604"/>
        <v>0</v>
      </c>
      <c r="AK289" s="188">
        <f t="shared" si="568"/>
        <v>0</v>
      </c>
      <c r="AL289" s="176" t="str">
        <f t="array" ref="AL289">IFERROR(INDEX(FDONN,MATCH($AL$4&amp;$E289,FNOM&amp;FDATE,0),3)," ")</f>
        <v xml:space="preserve"> </v>
      </c>
      <c r="AM289" s="178" t="str">
        <f t="array" ref="AM289">IFERROR(INDEX(FDONN,MATCH($AL$4&amp;$E289,FNOM&amp;FDATE,0),4)," ")</f>
        <v xml:space="preserve"> </v>
      </c>
      <c r="AN289" s="187">
        <f t="shared" si="605"/>
        <v>0</v>
      </c>
      <c r="AO289" s="188">
        <f t="shared" si="569"/>
        <v>0</v>
      </c>
      <c r="AP289" s="176" t="str">
        <f t="array" ref="AP289">IFERROR(INDEX(FDONN,MATCH($AP$4&amp;$E289,FNOM&amp;FDATE,0),3)," ")</f>
        <v xml:space="preserve"> </v>
      </c>
      <c r="AQ289" s="178" t="str">
        <f t="array" ref="AQ289">IFERROR(INDEX(FDONN,MATCH($AP$4&amp;$E289,FNOM&amp;FDATE,0),4)," ")</f>
        <v xml:space="preserve"> </v>
      </c>
      <c r="AR289" s="187">
        <f t="shared" si="606"/>
        <v>0</v>
      </c>
      <c r="AS289" s="188">
        <f t="shared" si="570"/>
        <v>0</v>
      </c>
      <c r="AT289" s="176" t="str">
        <f t="array" ref="AT289">IFERROR(INDEX(FDONN,MATCH($AT$4&amp;$E289,FNOM&amp;FDATE,0),3)," ")</f>
        <v xml:space="preserve"> </v>
      </c>
      <c r="AU289" s="178" t="str">
        <f t="array" ref="AU289">IFERROR(INDEX(FDONN,MATCH($AT$4&amp;$E289,FNOM&amp;FDATE,0),4)," ")</f>
        <v xml:space="preserve"> </v>
      </c>
      <c r="AV289" s="187">
        <f t="shared" si="607"/>
        <v>0</v>
      </c>
      <c r="AW289" s="188">
        <f t="shared" si="571"/>
        <v>0</v>
      </c>
      <c r="AX289" s="176" t="str">
        <f t="array" ref="AX289">IFERROR(INDEX(FDONN,MATCH($AX$4&amp;$E289,FNOM&amp;FDATE,0),3)," ")</f>
        <v xml:space="preserve"> </v>
      </c>
      <c r="AY289" s="178" t="str">
        <f t="array" ref="AY289">IFERROR(INDEX(FDONN,MATCH($AX$4&amp;$E289,FNOM&amp;FDATE,0),4)," ")</f>
        <v xml:space="preserve"> </v>
      </c>
      <c r="AZ289" s="187">
        <f t="shared" si="608"/>
        <v>0</v>
      </c>
      <c r="BA289" s="188">
        <f t="shared" si="572"/>
        <v>0</v>
      </c>
      <c r="BB289" s="176" t="str">
        <f t="array" ref="BB289">IFERROR(INDEX(FDONN,MATCH($BB$4&amp;$E289,FNOM&amp;FDATE,0),3)," ")</f>
        <v xml:space="preserve"> </v>
      </c>
      <c r="BC289" s="178" t="str">
        <f t="array" ref="BC289">IFERROR(INDEX(FDONN,MATCH($BB$4&amp;$E289,FNOM&amp;FDATE,0),4)," ")</f>
        <v xml:space="preserve"> </v>
      </c>
      <c r="BD289" s="187">
        <f t="shared" si="609"/>
        <v>0</v>
      </c>
      <c r="BE289" s="188">
        <f t="shared" si="573"/>
        <v>0</v>
      </c>
      <c r="BF289" s="176" t="str">
        <f t="array" ref="BF289">IFERROR(INDEX(FDONN,MATCH($BF$4&amp;$E289,FNOM&amp;FDATE,0),3)," ")</f>
        <v xml:space="preserve"> </v>
      </c>
      <c r="BG289" s="178" t="str">
        <f t="array" ref="BG289">IFERROR(INDEX(FDONN,MATCH($BF$4&amp;$E289,FNOM&amp;FDATE,0),4)," ")</f>
        <v xml:space="preserve"> </v>
      </c>
      <c r="BH289" s="187">
        <f t="shared" si="610"/>
        <v>0</v>
      </c>
      <c r="BI289" s="188">
        <f t="shared" si="574"/>
        <v>0</v>
      </c>
      <c r="BJ289" s="176" t="str">
        <f t="array" ref="BJ289">IFERROR(INDEX(FDONN,MATCH($BJ$4&amp;$E289,FNOM&amp;FDATE,0),3)," ")</f>
        <v xml:space="preserve"> </v>
      </c>
      <c r="BK289" s="178" t="str">
        <f t="array" ref="BK289">IFERROR(INDEX(FDONN,MATCH($BJ$4&amp;$E289,FNOM&amp;FDATE,0),4)," ")</f>
        <v xml:space="preserve"> </v>
      </c>
      <c r="BL289" s="187">
        <f t="shared" si="611"/>
        <v>0</v>
      </c>
      <c r="BM289" s="188">
        <f t="shared" si="575"/>
        <v>0</v>
      </c>
      <c r="BN289" s="176" t="str">
        <f t="array" ref="BN289">IFERROR(INDEX(FDONN,MATCH($BN$4&amp;$E289,FNOM&amp;FDATE,0),3)," ")</f>
        <v xml:space="preserve"> </v>
      </c>
      <c r="BO289" s="178" t="str">
        <f t="array" ref="BO289">IFERROR(INDEX(FDONN,MATCH($BN$4&amp;$E289,FNOM&amp;FDATE,0),4)," ")</f>
        <v xml:space="preserve"> </v>
      </c>
      <c r="BP289" s="187">
        <f t="shared" si="612"/>
        <v>0</v>
      </c>
      <c r="BQ289" s="188">
        <f t="shared" si="576"/>
        <v>0</v>
      </c>
      <c r="BR289" s="176" t="str">
        <f t="array" ref="BR289">IFERROR(INDEX(FDONN,MATCH($BR$4&amp;$E289,FNOM&amp;FDATE,0),3)," ")</f>
        <v xml:space="preserve"> </v>
      </c>
      <c r="BS289" s="178" t="str">
        <f t="array" ref="BS289">IFERROR(INDEX(FDONN,MATCH($BR$4&amp;$E289,FNOM&amp;FDATE,0),4)," ")</f>
        <v xml:space="preserve"> </v>
      </c>
      <c r="BT289" s="187">
        <f t="shared" si="613"/>
        <v>0</v>
      </c>
      <c r="BU289" s="188">
        <f t="shared" si="577"/>
        <v>0</v>
      </c>
      <c r="BV289" s="176" t="str">
        <f t="array" ref="BV289">IFERROR(INDEX(FDONN,MATCH($BV$4&amp;$E289,FNOM&amp;FDATE,0),3)," ")</f>
        <v xml:space="preserve"> </v>
      </c>
      <c r="BW289" s="178" t="str">
        <f t="array" ref="BW289">IFERROR(INDEX(FDONN,MATCH($BV$4&amp;$E289,FNOM&amp;FDATE,0),4)," ")</f>
        <v xml:space="preserve"> </v>
      </c>
      <c r="BX289" s="187">
        <f t="shared" si="614"/>
        <v>0</v>
      </c>
      <c r="BY289" s="188">
        <f t="shared" si="578"/>
        <v>0</v>
      </c>
      <c r="BZ289" s="176" t="str">
        <f t="array" ref="BZ289">IFERROR(INDEX(FDONN,MATCH($BZ$4&amp;$E289,FNOM&amp;FDATE,0),3)," ")</f>
        <v xml:space="preserve"> </v>
      </c>
      <c r="CA289" s="178" t="str">
        <f t="array" ref="CA289">IFERROR(INDEX(FDONN,MATCH($BZ$4&amp;$E289,FNOM&amp;FDATE,0),4)," ")</f>
        <v xml:space="preserve"> </v>
      </c>
      <c r="CB289" s="187">
        <f t="shared" si="615"/>
        <v>0</v>
      </c>
      <c r="CC289" s="188">
        <f t="shared" si="579"/>
        <v>0</v>
      </c>
      <c r="CD289" s="176" t="str">
        <f t="array" ref="CD289">IFERROR(INDEX(FDONN,MATCH($CD$4&amp;$E289,FNOM&amp;FDATE,0),3)," ")</f>
        <v xml:space="preserve"> </v>
      </c>
      <c r="CE289" s="178" t="str">
        <f t="array" ref="CE289">IFERROR(INDEX(FDONN,MATCH($CD$4&amp;$E289,FNOM&amp;FDATE,0),4)," ")</f>
        <v xml:space="preserve"> </v>
      </c>
      <c r="CF289" s="187">
        <f t="shared" si="616"/>
        <v>0</v>
      </c>
      <c r="CG289" s="188">
        <f t="shared" si="580"/>
        <v>0</v>
      </c>
      <c r="CH289" s="176" t="str">
        <f t="array" ref="CH289">IFERROR(INDEX(FDONN,MATCH($CH$4&amp;$E289,FNOM&amp;FDATE,0),3)," ")</f>
        <v xml:space="preserve"> </v>
      </c>
      <c r="CI289" s="178" t="str">
        <f t="array" ref="CI289">IFERROR(INDEX(FDONN,MATCH($CH$4&amp;$E289,FNOM&amp;FDATE,0),4)," ")</f>
        <v xml:space="preserve"> </v>
      </c>
      <c r="CJ289" s="187">
        <f t="shared" si="617"/>
        <v>0</v>
      </c>
      <c r="CK289" s="188">
        <f t="shared" si="581"/>
        <v>0</v>
      </c>
      <c r="CL289" s="176" t="str">
        <f t="array" ref="CL289">IFERROR(INDEX(FDONN,MATCH($CL$4&amp;$E289,FNOM&amp;FDATE,0),3)," ")</f>
        <v xml:space="preserve"> </v>
      </c>
      <c r="CM289" s="178" t="str">
        <f t="array" ref="CM289">IFERROR(INDEX(FDONN,MATCH($CL$4&amp;$E289,FNOM&amp;FDATE,0),4)," ")</f>
        <v xml:space="preserve"> </v>
      </c>
      <c r="CN289" s="187">
        <f t="shared" si="618"/>
        <v>0</v>
      </c>
      <c r="CO289" s="188">
        <f t="shared" si="582"/>
        <v>0</v>
      </c>
      <c r="CP289" s="176" t="str">
        <f t="array" ref="CP289">IFERROR(INDEX(FDONN,MATCH($CP$4&amp;$E289,FNOM&amp;FDATE,0),3)," ")</f>
        <v xml:space="preserve"> </v>
      </c>
      <c r="CQ289" s="178" t="str">
        <f t="array" ref="CQ289">IFERROR(INDEX(FDONN,MATCH($CP$4&amp;$E289,FNOM&amp;FDATE,0),4)," ")</f>
        <v xml:space="preserve"> </v>
      </c>
      <c r="CR289" s="187">
        <f t="shared" si="619"/>
        <v>0</v>
      </c>
      <c r="CS289" s="188">
        <f t="shared" si="583"/>
        <v>0</v>
      </c>
      <c r="CT289" s="176" t="str">
        <f t="array" ref="CT289">IFERROR(INDEX(FDONN,MATCH($CT$4&amp;$E289,FNOM&amp;FDATE,0),3)," ")</f>
        <v xml:space="preserve"> </v>
      </c>
      <c r="CU289" s="178" t="str">
        <f t="array" ref="CU289">IFERROR(INDEX(FDONN,MATCH($CT$4&amp;$E289,FNOM&amp;FDATE,0),4)," ")</f>
        <v xml:space="preserve"> </v>
      </c>
      <c r="CV289" s="187">
        <f t="shared" si="620"/>
        <v>0</v>
      </c>
      <c r="CW289" s="188">
        <f t="shared" si="584"/>
        <v>0</v>
      </c>
      <c r="CX289" s="176" t="str">
        <f t="array" ref="CX289">IFERROR(INDEX(FDONN,MATCH($CX$4&amp;$E289,FNOM&amp;FDATE,0),3)," ")</f>
        <v xml:space="preserve"> </v>
      </c>
      <c r="CY289" s="178" t="str">
        <f t="array" ref="CY289">IFERROR(INDEX(FDONN,MATCH($CX$4&amp;$E289,FNOM&amp;FDATE,0),4)," ")</f>
        <v xml:space="preserve"> </v>
      </c>
      <c r="CZ289" s="187">
        <f t="shared" si="621"/>
        <v>0</v>
      </c>
      <c r="DA289" s="188">
        <f t="shared" si="585"/>
        <v>0</v>
      </c>
      <c r="DB289" s="176" t="str">
        <f t="array" ref="DB289">IFERROR(INDEX(FDONN,MATCH($DB$4&amp;$E289,FNOM&amp;FDATE,0),3)," ")</f>
        <v xml:space="preserve"> </v>
      </c>
      <c r="DC289" s="178" t="str">
        <f t="array" ref="DC289">IFERROR(INDEX(FDONN,MATCH($DB$4&amp;$E289,FNOM&amp;FDATE,0),4)," ")</f>
        <v xml:space="preserve"> </v>
      </c>
      <c r="DD289" s="187">
        <f t="shared" si="622"/>
        <v>0</v>
      </c>
      <c r="DE289" s="188">
        <f t="shared" si="586"/>
        <v>0</v>
      </c>
      <c r="DF289" s="176" t="str">
        <f t="array" ref="DF289">IFERROR(INDEX(FDONN,MATCH($DF$4&amp;$E289,FNOM&amp;FDATE,0),3)," ")</f>
        <v xml:space="preserve"> </v>
      </c>
      <c r="DG289" s="178" t="str">
        <f t="array" ref="DG289">IFERROR(INDEX(FDONN,MATCH($DF$4&amp;$E289,FNOM&amp;FDATE,0),4)," ")</f>
        <v xml:space="preserve"> </v>
      </c>
      <c r="DH289" s="187">
        <f t="shared" si="623"/>
        <v>0</v>
      </c>
      <c r="DI289" s="188">
        <f t="shared" si="587"/>
        <v>0</v>
      </c>
      <c r="DJ289" s="176" t="str">
        <f t="array" ref="DJ289">IFERROR(INDEX(FDONN,MATCH($DJ$4&amp;$E289,FNOM&amp;FDATE,0),3)," ")</f>
        <v xml:space="preserve"> </v>
      </c>
      <c r="DK289" s="178" t="str">
        <f t="array" ref="DK289">IFERROR(INDEX(FDONN,MATCH($DJ$4&amp;$E289,FNOM&amp;FDATE,0),4)," ")</f>
        <v xml:space="preserve"> </v>
      </c>
      <c r="DL289" s="187">
        <f t="shared" si="624"/>
        <v>0</v>
      </c>
      <c r="DM289" s="188">
        <f t="shared" si="588"/>
        <v>0</v>
      </c>
      <c r="DN289" s="194" t="str">
        <f t="array" ref="DN289">IFERROR(INDEX(FDONN,MATCH($DN$4&amp;$E289,FNOM&amp;FDATE,0),3)," ")</f>
        <v xml:space="preserve"> </v>
      </c>
      <c r="DO289" s="178" t="str">
        <f t="array" ref="DO289">IFERROR(INDEX(FDONN,MATCH($DN$4&amp;$E289,FNOM&amp;FDATE,0),4)," ")</f>
        <v xml:space="preserve"> </v>
      </c>
      <c r="DP289" s="187">
        <f t="shared" si="625"/>
        <v>0</v>
      </c>
      <c r="DQ289" s="188">
        <f t="shared" si="589"/>
        <v>0</v>
      </c>
    </row>
    <row r="290" spans="1:121" ht="16.5" thickBot="1" x14ac:dyDescent="0.3">
      <c r="A290" s="97"/>
      <c r="B290" s="95">
        <f t="shared" si="591"/>
        <v>6</v>
      </c>
      <c r="C290" s="95">
        <f t="shared" si="592"/>
        <v>41</v>
      </c>
      <c r="D290" s="95">
        <f t="shared" si="593"/>
        <v>10</v>
      </c>
      <c r="E290" s="156">
        <f t="shared" si="596"/>
        <v>43750</v>
      </c>
      <c r="F290" s="176" t="str">
        <f t="array" ref="F290">IFERROR(INDEX(Etat!A:C,MATCH('2019'!$F$4:$I$4&amp;'2019'!$E290,FNOM&amp;FDATE,0),3)," ")</f>
        <v xml:space="preserve"> </v>
      </c>
      <c r="G290" s="178" t="str">
        <f t="array" ref="G290">IFERROR(INDEX(Etat!A:D,MATCH('2019'!$F$4:$I$4&amp;'2019'!$E290,FNOM&amp;FDATE,0),4)," ")</f>
        <v xml:space="preserve"> </v>
      </c>
      <c r="H290" s="187">
        <f t="shared" si="597"/>
        <v>0</v>
      </c>
      <c r="I290" s="188">
        <f t="shared" si="590"/>
        <v>0</v>
      </c>
      <c r="J290" s="176" t="str">
        <f t="array" ref="J290">IFERROR(INDEX(FDONN,MATCH($J$4&amp;$E290,FNOM&amp;FDATE,0),3)," ")</f>
        <v xml:space="preserve"> </v>
      </c>
      <c r="K290" s="178" t="str">
        <f t="array" ref="K290">IFERROR(INDEX(FDONN,MATCH($J$4&amp;$E290,FNOM&amp;FDATE,0),4)," ")</f>
        <v xml:space="preserve"> </v>
      </c>
      <c r="L290" s="187">
        <f t="shared" si="598"/>
        <v>0</v>
      </c>
      <c r="M290" s="188">
        <f t="shared" ref="M290:M353" si="626">M289+L290</f>
        <v>0</v>
      </c>
      <c r="N290" s="176" t="str">
        <f t="array" ref="N290">IFERROR(INDEX(FDONN,MATCH($N$4&amp;$E290,FNOM&amp;FDATE,0),3)," ")</f>
        <v xml:space="preserve"> </v>
      </c>
      <c r="O290" s="178" t="str">
        <f t="array" ref="O290">IFERROR(INDEX(FDONN,MATCH($N$4&amp;$E290,FNOM&amp;FDATE,0),4)," ")</f>
        <v xml:space="preserve"> </v>
      </c>
      <c r="P290" s="187">
        <f t="shared" si="599"/>
        <v>0</v>
      </c>
      <c r="Q290" s="188">
        <f t="shared" ref="Q290:Q353" si="627">Q289+P290</f>
        <v>0</v>
      </c>
      <c r="R290" s="176" t="str">
        <f t="array" ref="R290">IFERROR(INDEX(FDONN,MATCH($R$4&amp;$E290,FNOM&amp;FDATE,0),3)," ")</f>
        <v xml:space="preserve"> </v>
      </c>
      <c r="S290" s="178" t="str">
        <f t="array" ref="S290">IFERROR(INDEX(FDONN,MATCH($R$4&amp;$E290,FNOM&amp;FDATE,0),4)," ")</f>
        <v xml:space="preserve"> </v>
      </c>
      <c r="T290" s="187">
        <f t="shared" si="600"/>
        <v>0</v>
      </c>
      <c r="U290" s="188">
        <f t="shared" ref="U290:U353" si="628">U289+T290</f>
        <v>0</v>
      </c>
      <c r="V290" s="176" t="str">
        <f t="array" ref="V290">IFERROR(INDEX(FDONN,MATCH($V$4&amp;$E290,FNOM&amp;FDATE,0),3)," ")</f>
        <v xml:space="preserve"> </v>
      </c>
      <c r="W290" s="178" t="str">
        <f t="array" ref="W290">IFERROR(INDEX(FDONN,MATCH($V$4&amp;$E290,FNOM&amp;FDATE,0),4)," ")</f>
        <v xml:space="preserve"> </v>
      </c>
      <c r="X290" s="187">
        <f t="shared" si="601"/>
        <v>0</v>
      </c>
      <c r="Y290" s="188">
        <f t="shared" ref="Y290:Y353" si="629">Y289+X290</f>
        <v>0</v>
      </c>
      <c r="Z290" s="176" t="str">
        <f t="array" ref="Z290">IFERROR(INDEX(FDONN,MATCH($Z$4&amp;$E290,FNOM&amp;FDATE,0),3)," ")</f>
        <v xml:space="preserve"> </v>
      </c>
      <c r="AA290" s="178" t="str">
        <f t="array" ref="AA290">IFERROR(INDEX(FDONN,MATCH($Z$4&amp;$E290,FNOM&amp;FDATE,0),4)," ")</f>
        <v xml:space="preserve"> </v>
      </c>
      <c r="AB290" s="187">
        <f t="shared" si="602"/>
        <v>0</v>
      </c>
      <c r="AC290" s="188">
        <f t="shared" ref="AC290:AC353" si="630">AC289+AB290</f>
        <v>0</v>
      </c>
      <c r="AD290" s="176" t="str">
        <f t="shared" si="594"/>
        <v xml:space="preserve"> </v>
      </c>
      <c r="AE290" s="178" t="str">
        <f t="shared" si="595"/>
        <v xml:space="preserve"> </v>
      </c>
      <c r="AF290" s="187">
        <f t="shared" si="603"/>
        <v>0</v>
      </c>
      <c r="AG290" s="188">
        <f t="shared" ref="AG290:AG353" si="631">AG289+AF290</f>
        <v>0</v>
      </c>
      <c r="AH290" s="176" t="str">
        <f t="array" ref="AH290">IFERROR(INDEX(FDONN,MATCH($AH$4&amp;$E290,FNOM&amp;FDATE,0),3)," ")</f>
        <v xml:space="preserve"> </v>
      </c>
      <c r="AI290" s="178" t="str">
        <f t="array" ref="AI290">IFERROR(INDEX(FDONN,MATCH($AH$4&amp;$E290,FNOM&amp;FDATE,0),4)," ")</f>
        <v xml:space="preserve"> </v>
      </c>
      <c r="AJ290" s="187">
        <f t="shared" si="604"/>
        <v>0</v>
      </c>
      <c r="AK290" s="188">
        <f t="shared" ref="AK290:AK353" si="632">AK289+AJ290</f>
        <v>0</v>
      </c>
      <c r="AL290" s="176" t="str">
        <f t="array" ref="AL290">IFERROR(INDEX(FDONN,MATCH($AL$4&amp;$E290,FNOM&amp;FDATE,0),3)," ")</f>
        <v xml:space="preserve"> </v>
      </c>
      <c r="AM290" s="178" t="str">
        <f t="array" ref="AM290">IFERROR(INDEX(FDONN,MATCH($AL$4&amp;$E290,FNOM&amp;FDATE,0),4)," ")</f>
        <v xml:space="preserve"> </v>
      </c>
      <c r="AN290" s="187">
        <f t="shared" si="605"/>
        <v>0</v>
      </c>
      <c r="AO290" s="188">
        <f t="shared" ref="AO290:AO353" si="633">AO289+AN290</f>
        <v>0</v>
      </c>
      <c r="AP290" s="176" t="str">
        <f t="array" ref="AP290">IFERROR(INDEX(FDONN,MATCH($AP$4&amp;$E290,FNOM&amp;FDATE,0),3)," ")</f>
        <v xml:space="preserve"> </v>
      </c>
      <c r="AQ290" s="178" t="str">
        <f t="array" ref="AQ290">IFERROR(INDEX(FDONN,MATCH($AP$4&amp;$E290,FNOM&amp;FDATE,0),4)," ")</f>
        <v xml:space="preserve"> </v>
      </c>
      <c r="AR290" s="187">
        <f t="shared" si="606"/>
        <v>0</v>
      </c>
      <c r="AS290" s="188">
        <f t="shared" ref="AS290:AS353" si="634">AS289+AR290</f>
        <v>0</v>
      </c>
      <c r="AT290" s="176" t="str">
        <f t="array" ref="AT290">IFERROR(INDEX(FDONN,MATCH($AT$4&amp;$E290,FNOM&amp;FDATE,0),3)," ")</f>
        <v xml:space="preserve"> </v>
      </c>
      <c r="AU290" s="178" t="str">
        <f t="array" ref="AU290">IFERROR(INDEX(FDONN,MATCH($AT$4&amp;$E290,FNOM&amp;FDATE,0),4)," ")</f>
        <v xml:space="preserve"> </v>
      </c>
      <c r="AV290" s="187">
        <f t="shared" si="607"/>
        <v>0</v>
      </c>
      <c r="AW290" s="188">
        <f t="shared" ref="AW290:AW353" si="635">AW289+AV290</f>
        <v>0</v>
      </c>
      <c r="AX290" s="176" t="str">
        <f t="array" ref="AX290">IFERROR(INDEX(FDONN,MATCH($AX$4&amp;$E290,FNOM&amp;FDATE,0),3)," ")</f>
        <v xml:space="preserve"> </v>
      </c>
      <c r="AY290" s="178" t="str">
        <f t="array" ref="AY290">IFERROR(INDEX(FDONN,MATCH($AX$4&amp;$E290,FNOM&amp;FDATE,0),4)," ")</f>
        <v xml:space="preserve"> </v>
      </c>
      <c r="AZ290" s="187">
        <f t="shared" si="608"/>
        <v>0</v>
      </c>
      <c r="BA290" s="188">
        <f t="shared" ref="BA290:BA353" si="636">BA289+AZ290</f>
        <v>0</v>
      </c>
      <c r="BB290" s="176" t="str">
        <f t="array" ref="BB290">IFERROR(INDEX(FDONN,MATCH($BB$4&amp;$E290,FNOM&amp;FDATE,0),3)," ")</f>
        <v xml:space="preserve"> </v>
      </c>
      <c r="BC290" s="178" t="str">
        <f t="array" ref="BC290">IFERROR(INDEX(FDONN,MATCH($BB$4&amp;$E290,FNOM&amp;FDATE,0),4)," ")</f>
        <v xml:space="preserve"> </v>
      </c>
      <c r="BD290" s="187">
        <f t="shared" si="609"/>
        <v>0</v>
      </c>
      <c r="BE290" s="188">
        <f t="shared" ref="BE290:BE353" si="637">BE289+BD290</f>
        <v>0</v>
      </c>
      <c r="BF290" s="176" t="str">
        <f t="array" ref="BF290">IFERROR(INDEX(FDONN,MATCH($BF$4&amp;$E290,FNOM&amp;FDATE,0),3)," ")</f>
        <v xml:space="preserve"> </v>
      </c>
      <c r="BG290" s="178" t="str">
        <f t="array" ref="BG290">IFERROR(INDEX(FDONN,MATCH($BF$4&amp;$E290,FNOM&amp;FDATE,0),4)," ")</f>
        <v xml:space="preserve"> </v>
      </c>
      <c r="BH290" s="187">
        <f t="shared" si="610"/>
        <v>0</v>
      </c>
      <c r="BI290" s="188">
        <f t="shared" ref="BI290:BI353" si="638">BI289+BH290</f>
        <v>0</v>
      </c>
      <c r="BJ290" s="176" t="str">
        <f t="array" ref="BJ290">IFERROR(INDEX(FDONN,MATCH($BJ$4&amp;$E290,FNOM&amp;FDATE,0),3)," ")</f>
        <v xml:space="preserve"> </v>
      </c>
      <c r="BK290" s="178" t="str">
        <f t="array" ref="BK290">IFERROR(INDEX(FDONN,MATCH($BJ$4&amp;$E290,FNOM&amp;FDATE,0),4)," ")</f>
        <v xml:space="preserve"> </v>
      </c>
      <c r="BL290" s="187">
        <f t="shared" si="611"/>
        <v>0</v>
      </c>
      <c r="BM290" s="188">
        <f t="shared" ref="BM290:BM353" si="639">BM289+BL290</f>
        <v>0</v>
      </c>
      <c r="BN290" s="176" t="str">
        <f t="array" ref="BN290">IFERROR(INDEX(FDONN,MATCH($BN$4&amp;$E290,FNOM&amp;FDATE,0),3)," ")</f>
        <v xml:space="preserve"> </v>
      </c>
      <c r="BO290" s="178" t="str">
        <f t="array" ref="BO290">IFERROR(INDEX(FDONN,MATCH($BN$4&amp;$E290,FNOM&amp;FDATE,0),4)," ")</f>
        <v xml:space="preserve"> </v>
      </c>
      <c r="BP290" s="187">
        <f t="shared" si="612"/>
        <v>0</v>
      </c>
      <c r="BQ290" s="188">
        <f t="shared" ref="BQ290:BQ353" si="640">BQ289+BP290</f>
        <v>0</v>
      </c>
      <c r="BR290" s="176" t="str">
        <f t="array" ref="BR290">IFERROR(INDEX(FDONN,MATCH($BR$4&amp;$E290,FNOM&amp;FDATE,0),3)," ")</f>
        <v xml:space="preserve"> </v>
      </c>
      <c r="BS290" s="178" t="str">
        <f t="array" ref="BS290">IFERROR(INDEX(FDONN,MATCH($BR$4&amp;$E290,FNOM&amp;FDATE,0),4)," ")</f>
        <v xml:space="preserve"> </v>
      </c>
      <c r="BT290" s="187">
        <f t="shared" si="613"/>
        <v>0</v>
      </c>
      <c r="BU290" s="188">
        <f t="shared" ref="BU290:BU353" si="641">BU289+BT290</f>
        <v>0</v>
      </c>
      <c r="BV290" s="176" t="str">
        <f t="array" ref="BV290">IFERROR(INDEX(FDONN,MATCH($BV$4&amp;$E290,FNOM&amp;FDATE,0),3)," ")</f>
        <v xml:space="preserve"> </v>
      </c>
      <c r="BW290" s="178" t="str">
        <f t="array" ref="BW290">IFERROR(INDEX(FDONN,MATCH($BV$4&amp;$E290,FNOM&amp;FDATE,0),4)," ")</f>
        <v xml:space="preserve"> </v>
      </c>
      <c r="BX290" s="187">
        <f t="shared" si="614"/>
        <v>0</v>
      </c>
      <c r="BY290" s="188">
        <f t="shared" ref="BY290:BY353" si="642">BY289+BX290</f>
        <v>0</v>
      </c>
      <c r="BZ290" s="176" t="str">
        <f t="array" ref="BZ290">IFERROR(INDEX(FDONN,MATCH($BZ$4&amp;$E290,FNOM&amp;FDATE,0),3)," ")</f>
        <v xml:space="preserve"> </v>
      </c>
      <c r="CA290" s="178" t="str">
        <f t="array" ref="CA290">IFERROR(INDEX(FDONN,MATCH($BZ$4&amp;$E290,FNOM&amp;FDATE,0),4)," ")</f>
        <v xml:space="preserve"> </v>
      </c>
      <c r="CB290" s="187">
        <f t="shared" si="615"/>
        <v>0</v>
      </c>
      <c r="CC290" s="188">
        <f t="shared" ref="CC290:CC353" si="643">CC289+CB290</f>
        <v>0</v>
      </c>
      <c r="CD290" s="176" t="str">
        <f t="array" ref="CD290">IFERROR(INDEX(FDONN,MATCH($CD$4&amp;$E290,FNOM&amp;FDATE,0),3)," ")</f>
        <v xml:space="preserve"> </v>
      </c>
      <c r="CE290" s="178" t="str">
        <f t="array" ref="CE290">IFERROR(INDEX(FDONN,MATCH($CD$4&amp;$E290,FNOM&amp;FDATE,0),4)," ")</f>
        <v xml:space="preserve"> </v>
      </c>
      <c r="CF290" s="187">
        <f t="shared" si="616"/>
        <v>0</v>
      </c>
      <c r="CG290" s="188">
        <f t="shared" ref="CG290:CG353" si="644">CG289+CF290</f>
        <v>0</v>
      </c>
      <c r="CH290" s="176" t="str">
        <f t="array" ref="CH290">IFERROR(INDEX(FDONN,MATCH($CH$4&amp;$E290,FNOM&amp;FDATE,0),3)," ")</f>
        <v xml:space="preserve"> </v>
      </c>
      <c r="CI290" s="178" t="str">
        <f t="array" ref="CI290">IFERROR(INDEX(FDONN,MATCH($CH$4&amp;$E290,FNOM&amp;FDATE,0),4)," ")</f>
        <v xml:space="preserve"> </v>
      </c>
      <c r="CJ290" s="187">
        <f t="shared" si="617"/>
        <v>0</v>
      </c>
      <c r="CK290" s="188">
        <f t="shared" ref="CK290:CK353" si="645">CK289+CJ290</f>
        <v>0</v>
      </c>
      <c r="CL290" s="176" t="str">
        <f t="array" ref="CL290">IFERROR(INDEX(FDONN,MATCH($CL$4&amp;$E290,FNOM&amp;FDATE,0),3)," ")</f>
        <v xml:space="preserve"> </v>
      </c>
      <c r="CM290" s="178" t="str">
        <f t="array" ref="CM290">IFERROR(INDEX(FDONN,MATCH($CL$4&amp;$E290,FNOM&amp;FDATE,0),4)," ")</f>
        <v xml:space="preserve"> </v>
      </c>
      <c r="CN290" s="187">
        <f t="shared" si="618"/>
        <v>0</v>
      </c>
      <c r="CO290" s="188">
        <f t="shared" ref="CO290:CO353" si="646">CO289+CN290</f>
        <v>0</v>
      </c>
      <c r="CP290" s="176" t="str">
        <f t="array" ref="CP290">IFERROR(INDEX(FDONN,MATCH($CP$4&amp;$E290,FNOM&amp;FDATE,0),3)," ")</f>
        <v xml:space="preserve"> </v>
      </c>
      <c r="CQ290" s="178" t="str">
        <f t="array" ref="CQ290">IFERROR(INDEX(FDONN,MATCH($CP$4&amp;$E290,FNOM&amp;FDATE,0),4)," ")</f>
        <v xml:space="preserve"> </v>
      </c>
      <c r="CR290" s="187">
        <f t="shared" si="619"/>
        <v>0</v>
      </c>
      <c r="CS290" s="188">
        <f t="shared" ref="CS290:CS353" si="647">CS289+CR290</f>
        <v>0</v>
      </c>
      <c r="CT290" s="176" t="str">
        <f t="array" ref="CT290">IFERROR(INDEX(FDONN,MATCH($CT$4&amp;$E290,FNOM&amp;FDATE,0),3)," ")</f>
        <v xml:space="preserve"> </v>
      </c>
      <c r="CU290" s="178" t="str">
        <f t="array" ref="CU290">IFERROR(INDEX(FDONN,MATCH($CT$4&amp;$E290,FNOM&amp;FDATE,0),4)," ")</f>
        <v xml:space="preserve"> </v>
      </c>
      <c r="CV290" s="187">
        <f t="shared" si="620"/>
        <v>0</v>
      </c>
      <c r="CW290" s="188">
        <f t="shared" ref="CW290:CW353" si="648">CW289+CV290</f>
        <v>0</v>
      </c>
      <c r="CX290" s="176" t="str">
        <f t="array" ref="CX290">IFERROR(INDEX(FDONN,MATCH($CX$4&amp;$E290,FNOM&amp;FDATE,0),3)," ")</f>
        <v xml:space="preserve"> </v>
      </c>
      <c r="CY290" s="178" t="str">
        <f t="array" ref="CY290">IFERROR(INDEX(FDONN,MATCH($CX$4&amp;$E290,FNOM&amp;FDATE,0),4)," ")</f>
        <v xml:space="preserve"> </v>
      </c>
      <c r="CZ290" s="187">
        <f t="shared" si="621"/>
        <v>0</v>
      </c>
      <c r="DA290" s="188">
        <f t="shared" ref="DA290:DA353" si="649">DA289+CZ290</f>
        <v>0</v>
      </c>
      <c r="DB290" s="176" t="str">
        <f t="array" ref="DB290">IFERROR(INDEX(FDONN,MATCH($DB$4&amp;$E290,FNOM&amp;FDATE,0),3)," ")</f>
        <v xml:space="preserve"> </v>
      </c>
      <c r="DC290" s="178" t="str">
        <f t="array" ref="DC290">IFERROR(INDEX(FDONN,MATCH($DB$4&amp;$E290,FNOM&amp;FDATE,0),4)," ")</f>
        <v xml:space="preserve"> </v>
      </c>
      <c r="DD290" s="187">
        <f t="shared" si="622"/>
        <v>0</v>
      </c>
      <c r="DE290" s="188">
        <f t="shared" ref="DE290:DE353" si="650">DE289+DD290</f>
        <v>0</v>
      </c>
      <c r="DF290" s="176" t="str">
        <f t="array" ref="DF290">IFERROR(INDEX(FDONN,MATCH($DF$4&amp;$E290,FNOM&amp;FDATE,0),3)," ")</f>
        <v xml:space="preserve"> </v>
      </c>
      <c r="DG290" s="178" t="str">
        <f t="array" ref="DG290">IFERROR(INDEX(FDONN,MATCH($DF$4&amp;$E290,FNOM&amp;FDATE,0),4)," ")</f>
        <v xml:space="preserve"> </v>
      </c>
      <c r="DH290" s="187">
        <f t="shared" si="623"/>
        <v>0</v>
      </c>
      <c r="DI290" s="188">
        <f t="shared" ref="DI290:DI353" si="651">DI289+DH290</f>
        <v>0</v>
      </c>
      <c r="DJ290" s="176" t="str">
        <f t="array" ref="DJ290">IFERROR(INDEX(FDONN,MATCH($DJ$4&amp;$E290,FNOM&amp;FDATE,0),3)," ")</f>
        <v xml:space="preserve"> </v>
      </c>
      <c r="DK290" s="178" t="str">
        <f t="array" ref="DK290">IFERROR(INDEX(FDONN,MATCH($DJ$4&amp;$E290,FNOM&amp;FDATE,0),4)," ")</f>
        <v xml:space="preserve"> </v>
      </c>
      <c r="DL290" s="187">
        <f t="shared" si="624"/>
        <v>0</v>
      </c>
      <c r="DM290" s="188">
        <f t="shared" ref="DM290:DM353" si="652">DM289+DL290</f>
        <v>0</v>
      </c>
      <c r="DN290" s="194" t="str">
        <f t="array" ref="DN290">IFERROR(INDEX(FDONN,MATCH($DN$4&amp;$E290,FNOM&amp;FDATE,0),3)," ")</f>
        <v xml:space="preserve"> </v>
      </c>
      <c r="DO290" s="178" t="str">
        <f t="array" ref="DO290">IFERROR(INDEX(FDONN,MATCH($DN$4&amp;$E290,FNOM&amp;FDATE,0),4)," ")</f>
        <v xml:space="preserve"> </v>
      </c>
      <c r="DP290" s="187">
        <f t="shared" si="625"/>
        <v>0</v>
      </c>
      <c r="DQ290" s="188">
        <f t="shared" ref="DQ290:DQ353" si="653">DQ289+DP290</f>
        <v>0</v>
      </c>
    </row>
    <row r="291" spans="1:121" ht="16.5" thickBot="1" x14ac:dyDescent="0.3">
      <c r="A291" s="97"/>
      <c r="B291" s="95">
        <f t="shared" si="591"/>
        <v>7</v>
      </c>
      <c r="C291" s="95">
        <f t="shared" si="592"/>
        <v>41</v>
      </c>
      <c r="D291" s="95">
        <f t="shared" si="593"/>
        <v>10</v>
      </c>
      <c r="E291" s="156">
        <f t="shared" si="596"/>
        <v>43751</v>
      </c>
      <c r="F291" s="176" t="str">
        <f t="array" ref="F291">IFERROR(INDEX(Etat!A:C,MATCH('2019'!$F$4:$I$4&amp;'2019'!$E291,FNOM&amp;FDATE,0),3)," ")</f>
        <v xml:space="preserve"> </v>
      </c>
      <c r="G291" s="178" t="str">
        <f t="array" ref="G291">IFERROR(INDEX(Etat!A:D,MATCH('2019'!$F$4:$I$4&amp;'2019'!$E291,FNOM&amp;FDATE,0),4)," ")</f>
        <v xml:space="preserve"> </v>
      </c>
      <c r="H291" s="187">
        <f t="shared" si="597"/>
        <v>0</v>
      </c>
      <c r="I291" s="188">
        <f t="shared" si="590"/>
        <v>0</v>
      </c>
      <c r="J291" s="176" t="str">
        <f t="array" ref="J291">IFERROR(INDEX(FDONN,MATCH($J$4&amp;$E291,FNOM&amp;FDATE,0),3)," ")</f>
        <v xml:space="preserve"> </v>
      </c>
      <c r="K291" s="178" t="str">
        <f t="array" ref="K291">IFERROR(INDEX(FDONN,MATCH($J$4&amp;$E291,FNOM&amp;FDATE,0),4)," ")</f>
        <v xml:space="preserve"> </v>
      </c>
      <c r="L291" s="187">
        <f t="shared" si="598"/>
        <v>0</v>
      </c>
      <c r="M291" s="188">
        <f t="shared" si="626"/>
        <v>0</v>
      </c>
      <c r="N291" s="176" t="str">
        <f t="array" ref="N291">IFERROR(INDEX(FDONN,MATCH($N$4&amp;$E291,FNOM&amp;FDATE,0),3)," ")</f>
        <v xml:space="preserve"> </v>
      </c>
      <c r="O291" s="178" t="str">
        <f t="array" ref="O291">IFERROR(INDEX(FDONN,MATCH($N$4&amp;$E291,FNOM&amp;FDATE,0),4)," ")</f>
        <v xml:space="preserve"> </v>
      </c>
      <c r="P291" s="187">
        <f t="shared" si="599"/>
        <v>0</v>
      </c>
      <c r="Q291" s="188">
        <f t="shared" si="627"/>
        <v>0</v>
      </c>
      <c r="R291" s="176" t="str">
        <f t="array" ref="R291">IFERROR(INDEX(FDONN,MATCH($R$4&amp;$E291,FNOM&amp;FDATE,0),3)," ")</f>
        <v xml:space="preserve"> </v>
      </c>
      <c r="S291" s="178" t="str">
        <f t="array" ref="S291">IFERROR(INDEX(FDONN,MATCH($R$4&amp;$E291,FNOM&amp;FDATE,0),4)," ")</f>
        <v xml:space="preserve"> </v>
      </c>
      <c r="T291" s="187">
        <f t="shared" si="600"/>
        <v>0</v>
      </c>
      <c r="U291" s="188">
        <f t="shared" si="628"/>
        <v>0</v>
      </c>
      <c r="V291" s="176" t="str">
        <f t="array" ref="V291">IFERROR(INDEX(FDONN,MATCH($V$4&amp;$E291,FNOM&amp;FDATE,0),3)," ")</f>
        <v xml:space="preserve"> </v>
      </c>
      <c r="W291" s="178" t="str">
        <f t="array" ref="W291">IFERROR(INDEX(FDONN,MATCH($V$4&amp;$E291,FNOM&amp;FDATE,0),4)," ")</f>
        <v xml:space="preserve"> </v>
      </c>
      <c r="X291" s="187">
        <f t="shared" si="601"/>
        <v>0</v>
      </c>
      <c r="Y291" s="188">
        <f t="shared" si="629"/>
        <v>0</v>
      </c>
      <c r="Z291" s="176" t="str">
        <f t="array" ref="Z291">IFERROR(INDEX(FDONN,MATCH($Z$4&amp;$E291,FNOM&amp;FDATE,0),3)," ")</f>
        <v xml:space="preserve"> </v>
      </c>
      <c r="AA291" s="178" t="str">
        <f t="array" ref="AA291">IFERROR(INDEX(FDONN,MATCH($Z$4&amp;$E291,FNOM&amp;FDATE,0),4)," ")</f>
        <v xml:space="preserve"> </v>
      </c>
      <c r="AB291" s="187">
        <f t="shared" si="602"/>
        <v>0</v>
      </c>
      <c r="AC291" s="188">
        <f t="shared" si="630"/>
        <v>0</v>
      </c>
      <c r="AD291" s="176" t="str">
        <f t="shared" si="594"/>
        <v xml:space="preserve"> </v>
      </c>
      <c r="AE291" s="178" t="str">
        <f t="shared" si="595"/>
        <v xml:space="preserve"> </v>
      </c>
      <c r="AF291" s="187">
        <f t="shared" si="603"/>
        <v>0</v>
      </c>
      <c r="AG291" s="188">
        <f t="shared" si="631"/>
        <v>0</v>
      </c>
      <c r="AH291" s="176" t="str">
        <f t="array" ref="AH291">IFERROR(INDEX(FDONN,MATCH($AH$4&amp;$E291,FNOM&amp;FDATE,0),3)," ")</f>
        <v xml:space="preserve"> </v>
      </c>
      <c r="AI291" s="178" t="str">
        <f t="array" ref="AI291">IFERROR(INDEX(FDONN,MATCH($AH$4&amp;$E291,FNOM&amp;FDATE,0),4)," ")</f>
        <v xml:space="preserve"> </v>
      </c>
      <c r="AJ291" s="187">
        <f t="shared" si="604"/>
        <v>0</v>
      </c>
      <c r="AK291" s="188">
        <f t="shared" si="632"/>
        <v>0</v>
      </c>
      <c r="AL291" s="176" t="str">
        <f t="array" ref="AL291">IFERROR(INDEX(FDONN,MATCH($AL$4&amp;$E291,FNOM&amp;FDATE,0),3)," ")</f>
        <v xml:space="preserve"> </v>
      </c>
      <c r="AM291" s="178" t="str">
        <f t="array" ref="AM291">IFERROR(INDEX(FDONN,MATCH($AL$4&amp;$E291,FNOM&amp;FDATE,0),4)," ")</f>
        <v xml:space="preserve"> </v>
      </c>
      <c r="AN291" s="187">
        <f t="shared" si="605"/>
        <v>0</v>
      </c>
      <c r="AO291" s="188">
        <f t="shared" si="633"/>
        <v>0</v>
      </c>
      <c r="AP291" s="176" t="str">
        <f t="array" ref="AP291">IFERROR(INDEX(FDONN,MATCH($AP$4&amp;$E291,FNOM&amp;FDATE,0),3)," ")</f>
        <v xml:space="preserve"> </v>
      </c>
      <c r="AQ291" s="178" t="str">
        <f t="array" ref="AQ291">IFERROR(INDEX(FDONN,MATCH($AP$4&amp;$E291,FNOM&amp;FDATE,0),4)," ")</f>
        <v xml:space="preserve"> </v>
      </c>
      <c r="AR291" s="187">
        <f t="shared" si="606"/>
        <v>0</v>
      </c>
      <c r="AS291" s="188">
        <f t="shared" si="634"/>
        <v>0</v>
      </c>
      <c r="AT291" s="176" t="str">
        <f t="array" ref="AT291">IFERROR(INDEX(FDONN,MATCH($AT$4&amp;$E291,FNOM&amp;FDATE,0),3)," ")</f>
        <v xml:space="preserve"> </v>
      </c>
      <c r="AU291" s="178" t="str">
        <f t="array" ref="AU291">IFERROR(INDEX(FDONN,MATCH($AT$4&amp;$E291,FNOM&amp;FDATE,0),4)," ")</f>
        <v xml:space="preserve"> </v>
      </c>
      <c r="AV291" s="187">
        <f t="shared" si="607"/>
        <v>0</v>
      </c>
      <c r="AW291" s="188">
        <f t="shared" si="635"/>
        <v>0</v>
      </c>
      <c r="AX291" s="176" t="str">
        <f t="array" ref="AX291">IFERROR(INDEX(FDONN,MATCH($AX$4&amp;$E291,FNOM&amp;FDATE,0),3)," ")</f>
        <v xml:space="preserve"> </v>
      </c>
      <c r="AY291" s="178" t="str">
        <f t="array" ref="AY291">IFERROR(INDEX(FDONN,MATCH($AX$4&amp;$E291,FNOM&amp;FDATE,0),4)," ")</f>
        <v xml:space="preserve"> </v>
      </c>
      <c r="AZ291" s="187">
        <f t="shared" si="608"/>
        <v>0</v>
      </c>
      <c r="BA291" s="188">
        <f t="shared" si="636"/>
        <v>0</v>
      </c>
      <c r="BB291" s="176" t="str">
        <f t="array" ref="BB291">IFERROR(INDEX(FDONN,MATCH($BB$4&amp;$E291,FNOM&amp;FDATE,0),3)," ")</f>
        <v xml:space="preserve"> </v>
      </c>
      <c r="BC291" s="178" t="str">
        <f t="array" ref="BC291">IFERROR(INDEX(FDONN,MATCH($BB$4&amp;$E291,FNOM&amp;FDATE,0),4)," ")</f>
        <v xml:space="preserve"> </v>
      </c>
      <c r="BD291" s="187">
        <f t="shared" si="609"/>
        <v>0</v>
      </c>
      <c r="BE291" s="188">
        <f t="shared" si="637"/>
        <v>0</v>
      </c>
      <c r="BF291" s="176" t="str">
        <f t="array" ref="BF291">IFERROR(INDEX(FDONN,MATCH($BF$4&amp;$E291,FNOM&amp;FDATE,0),3)," ")</f>
        <v xml:space="preserve"> </v>
      </c>
      <c r="BG291" s="178" t="str">
        <f t="array" ref="BG291">IFERROR(INDEX(FDONN,MATCH($BF$4&amp;$E291,FNOM&amp;FDATE,0),4)," ")</f>
        <v xml:space="preserve"> </v>
      </c>
      <c r="BH291" s="187">
        <f t="shared" si="610"/>
        <v>0</v>
      </c>
      <c r="BI291" s="188">
        <f t="shared" si="638"/>
        <v>0</v>
      </c>
      <c r="BJ291" s="176" t="str">
        <f t="array" ref="BJ291">IFERROR(INDEX(FDONN,MATCH($BJ$4&amp;$E291,FNOM&amp;FDATE,0),3)," ")</f>
        <v xml:space="preserve"> </v>
      </c>
      <c r="BK291" s="178" t="str">
        <f t="array" ref="BK291">IFERROR(INDEX(FDONN,MATCH($BJ$4&amp;$E291,FNOM&amp;FDATE,0),4)," ")</f>
        <v xml:space="preserve"> </v>
      </c>
      <c r="BL291" s="187">
        <f t="shared" si="611"/>
        <v>0</v>
      </c>
      <c r="BM291" s="188">
        <f t="shared" si="639"/>
        <v>0</v>
      </c>
      <c r="BN291" s="176" t="str">
        <f t="array" ref="BN291">IFERROR(INDEX(FDONN,MATCH($BN$4&amp;$E291,FNOM&amp;FDATE,0),3)," ")</f>
        <v xml:space="preserve"> </v>
      </c>
      <c r="BO291" s="178" t="str">
        <f t="array" ref="BO291">IFERROR(INDEX(FDONN,MATCH($BN$4&amp;$E291,FNOM&amp;FDATE,0),4)," ")</f>
        <v xml:space="preserve"> </v>
      </c>
      <c r="BP291" s="187">
        <f t="shared" si="612"/>
        <v>0</v>
      </c>
      <c r="BQ291" s="188">
        <f t="shared" si="640"/>
        <v>0</v>
      </c>
      <c r="BR291" s="176" t="str">
        <f t="array" ref="BR291">IFERROR(INDEX(FDONN,MATCH($BR$4&amp;$E291,FNOM&amp;FDATE,0),3)," ")</f>
        <v xml:space="preserve"> </v>
      </c>
      <c r="BS291" s="178" t="str">
        <f t="array" ref="BS291">IFERROR(INDEX(FDONN,MATCH($BR$4&amp;$E291,FNOM&amp;FDATE,0),4)," ")</f>
        <v xml:space="preserve"> </v>
      </c>
      <c r="BT291" s="187">
        <f t="shared" si="613"/>
        <v>0</v>
      </c>
      <c r="BU291" s="188">
        <f t="shared" si="641"/>
        <v>0</v>
      </c>
      <c r="BV291" s="176" t="str">
        <f t="array" ref="BV291">IFERROR(INDEX(FDONN,MATCH($BV$4&amp;$E291,FNOM&amp;FDATE,0),3)," ")</f>
        <v xml:space="preserve"> </v>
      </c>
      <c r="BW291" s="178" t="str">
        <f t="array" ref="BW291">IFERROR(INDEX(FDONN,MATCH($BV$4&amp;$E291,FNOM&amp;FDATE,0),4)," ")</f>
        <v xml:space="preserve"> </v>
      </c>
      <c r="BX291" s="187">
        <f t="shared" si="614"/>
        <v>0</v>
      </c>
      <c r="BY291" s="188">
        <f t="shared" si="642"/>
        <v>0</v>
      </c>
      <c r="BZ291" s="176" t="str">
        <f t="array" ref="BZ291">IFERROR(INDEX(FDONN,MATCH($BZ$4&amp;$E291,FNOM&amp;FDATE,0),3)," ")</f>
        <v xml:space="preserve"> </v>
      </c>
      <c r="CA291" s="178" t="str">
        <f t="array" ref="CA291">IFERROR(INDEX(FDONN,MATCH($BZ$4&amp;$E291,FNOM&amp;FDATE,0),4)," ")</f>
        <v xml:space="preserve"> </v>
      </c>
      <c r="CB291" s="187">
        <f t="shared" si="615"/>
        <v>0</v>
      </c>
      <c r="CC291" s="188">
        <f t="shared" si="643"/>
        <v>0</v>
      </c>
      <c r="CD291" s="176" t="str">
        <f t="array" ref="CD291">IFERROR(INDEX(FDONN,MATCH($CD$4&amp;$E291,FNOM&amp;FDATE,0),3)," ")</f>
        <v xml:space="preserve"> </v>
      </c>
      <c r="CE291" s="178" t="str">
        <f t="array" ref="CE291">IFERROR(INDEX(FDONN,MATCH($CD$4&amp;$E291,FNOM&amp;FDATE,0),4)," ")</f>
        <v xml:space="preserve"> </v>
      </c>
      <c r="CF291" s="187">
        <f t="shared" si="616"/>
        <v>0</v>
      </c>
      <c r="CG291" s="188">
        <f t="shared" si="644"/>
        <v>0</v>
      </c>
      <c r="CH291" s="176" t="str">
        <f t="array" ref="CH291">IFERROR(INDEX(FDONN,MATCH($CH$4&amp;$E291,FNOM&amp;FDATE,0),3)," ")</f>
        <v xml:space="preserve"> </v>
      </c>
      <c r="CI291" s="178" t="str">
        <f t="array" ref="CI291">IFERROR(INDEX(FDONN,MATCH($CH$4&amp;$E291,FNOM&amp;FDATE,0),4)," ")</f>
        <v xml:space="preserve"> </v>
      </c>
      <c r="CJ291" s="187">
        <f t="shared" si="617"/>
        <v>0</v>
      </c>
      <c r="CK291" s="188">
        <f t="shared" si="645"/>
        <v>0</v>
      </c>
      <c r="CL291" s="176" t="str">
        <f t="array" ref="CL291">IFERROR(INDEX(FDONN,MATCH($CL$4&amp;$E291,FNOM&amp;FDATE,0),3)," ")</f>
        <v xml:space="preserve"> </v>
      </c>
      <c r="CM291" s="178" t="str">
        <f t="array" ref="CM291">IFERROR(INDEX(FDONN,MATCH($CL$4&amp;$E291,FNOM&amp;FDATE,0),4)," ")</f>
        <v xml:space="preserve"> </v>
      </c>
      <c r="CN291" s="187">
        <f t="shared" si="618"/>
        <v>0</v>
      </c>
      <c r="CO291" s="188">
        <f t="shared" si="646"/>
        <v>0</v>
      </c>
      <c r="CP291" s="176" t="str">
        <f t="array" ref="CP291">IFERROR(INDEX(FDONN,MATCH($CP$4&amp;$E291,FNOM&amp;FDATE,0),3)," ")</f>
        <v xml:space="preserve"> </v>
      </c>
      <c r="CQ291" s="178" t="str">
        <f t="array" ref="CQ291">IFERROR(INDEX(FDONN,MATCH($CP$4&amp;$E291,FNOM&amp;FDATE,0),4)," ")</f>
        <v xml:space="preserve"> </v>
      </c>
      <c r="CR291" s="187">
        <f t="shared" si="619"/>
        <v>0</v>
      </c>
      <c r="CS291" s="188">
        <f t="shared" si="647"/>
        <v>0</v>
      </c>
      <c r="CT291" s="176" t="str">
        <f t="array" ref="CT291">IFERROR(INDEX(FDONN,MATCH($CT$4&amp;$E291,FNOM&amp;FDATE,0),3)," ")</f>
        <v xml:space="preserve"> </v>
      </c>
      <c r="CU291" s="178" t="str">
        <f t="array" ref="CU291">IFERROR(INDEX(FDONN,MATCH($CT$4&amp;$E291,FNOM&amp;FDATE,0),4)," ")</f>
        <v xml:space="preserve"> </v>
      </c>
      <c r="CV291" s="187">
        <f t="shared" si="620"/>
        <v>0</v>
      </c>
      <c r="CW291" s="188">
        <f t="shared" si="648"/>
        <v>0</v>
      </c>
      <c r="CX291" s="176" t="str">
        <f t="array" ref="CX291">IFERROR(INDEX(FDONN,MATCH($CX$4&amp;$E291,FNOM&amp;FDATE,0),3)," ")</f>
        <v xml:space="preserve"> </v>
      </c>
      <c r="CY291" s="178" t="str">
        <f t="array" ref="CY291">IFERROR(INDEX(FDONN,MATCH($CX$4&amp;$E291,FNOM&amp;FDATE,0),4)," ")</f>
        <v xml:space="preserve"> </v>
      </c>
      <c r="CZ291" s="187">
        <f t="shared" si="621"/>
        <v>0</v>
      </c>
      <c r="DA291" s="188">
        <f t="shared" si="649"/>
        <v>0</v>
      </c>
      <c r="DB291" s="176" t="str">
        <f t="array" ref="DB291">IFERROR(INDEX(FDONN,MATCH($DB$4&amp;$E291,FNOM&amp;FDATE,0),3)," ")</f>
        <v xml:space="preserve"> </v>
      </c>
      <c r="DC291" s="178" t="str">
        <f t="array" ref="DC291">IFERROR(INDEX(FDONN,MATCH($DB$4&amp;$E291,FNOM&amp;FDATE,0),4)," ")</f>
        <v xml:space="preserve"> </v>
      </c>
      <c r="DD291" s="187">
        <f t="shared" si="622"/>
        <v>0</v>
      </c>
      <c r="DE291" s="188">
        <f t="shared" si="650"/>
        <v>0</v>
      </c>
      <c r="DF291" s="176" t="str">
        <f t="array" ref="DF291">IFERROR(INDEX(FDONN,MATCH($DF$4&amp;$E291,FNOM&amp;FDATE,0),3)," ")</f>
        <v xml:space="preserve"> </v>
      </c>
      <c r="DG291" s="178" t="str">
        <f t="array" ref="DG291">IFERROR(INDEX(FDONN,MATCH($DF$4&amp;$E291,FNOM&amp;FDATE,0),4)," ")</f>
        <v xml:space="preserve"> </v>
      </c>
      <c r="DH291" s="187">
        <f t="shared" si="623"/>
        <v>0</v>
      </c>
      <c r="DI291" s="188">
        <f t="shared" si="651"/>
        <v>0</v>
      </c>
      <c r="DJ291" s="176" t="str">
        <f t="array" ref="DJ291">IFERROR(INDEX(FDONN,MATCH($DJ$4&amp;$E291,FNOM&amp;FDATE,0),3)," ")</f>
        <v xml:space="preserve"> </v>
      </c>
      <c r="DK291" s="178" t="str">
        <f t="array" ref="DK291">IFERROR(INDEX(FDONN,MATCH($DJ$4&amp;$E291,FNOM&amp;FDATE,0),4)," ")</f>
        <v xml:space="preserve"> </v>
      </c>
      <c r="DL291" s="187">
        <f t="shared" si="624"/>
        <v>0</v>
      </c>
      <c r="DM291" s="188">
        <f t="shared" si="652"/>
        <v>0</v>
      </c>
      <c r="DN291" s="194" t="str">
        <f t="array" ref="DN291">IFERROR(INDEX(FDONN,MATCH($DN$4&amp;$E291,FNOM&amp;FDATE,0),3)," ")</f>
        <v xml:space="preserve"> </v>
      </c>
      <c r="DO291" s="178" t="str">
        <f t="array" ref="DO291">IFERROR(INDEX(FDONN,MATCH($DN$4&amp;$E291,FNOM&amp;FDATE,0),4)," ")</f>
        <v xml:space="preserve"> </v>
      </c>
      <c r="DP291" s="187">
        <f t="shared" si="625"/>
        <v>0</v>
      </c>
      <c r="DQ291" s="188">
        <f t="shared" si="653"/>
        <v>0</v>
      </c>
    </row>
    <row r="292" spans="1:121" ht="16.5" thickBot="1" x14ac:dyDescent="0.3">
      <c r="A292" s="97"/>
      <c r="B292" s="95">
        <f t="shared" si="591"/>
        <v>1</v>
      </c>
      <c r="C292" s="95">
        <f t="shared" si="592"/>
        <v>42</v>
      </c>
      <c r="D292" s="95">
        <f t="shared" si="593"/>
        <v>10</v>
      </c>
      <c r="E292" s="156">
        <f t="shared" si="596"/>
        <v>43752</v>
      </c>
      <c r="F292" s="176" t="str">
        <f t="array" ref="F292">IFERROR(INDEX(Etat!A:C,MATCH('2019'!$F$4:$I$4&amp;'2019'!$E292,FNOM&amp;FDATE,0),3)," ")</f>
        <v xml:space="preserve"> </v>
      </c>
      <c r="G292" s="178" t="str">
        <f t="array" ref="G292">IFERROR(INDEX(Etat!A:D,MATCH('2019'!$F$4:$I$4&amp;'2019'!$E292,FNOM&amp;FDATE,0),4)," ")</f>
        <v xml:space="preserve"> </v>
      </c>
      <c r="H292" s="187">
        <f t="shared" si="597"/>
        <v>0</v>
      </c>
      <c r="I292" s="188">
        <f>H292</f>
        <v>0</v>
      </c>
      <c r="J292" s="176" t="str">
        <f t="array" ref="J292">IFERROR(INDEX(FDONN,MATCH($J$4&amp;$E292,FNOM&amp;FDATE,0),3)," ")</f>
        <v xml:space="preserve"> </v>
      </c>
      <c r="K292" s="178" t="str">
        <f t="array" ref="K292">IFERROR(INDEX(FDONN,MATCH($J$4&amp;$E292,FNOM&amp;FDATE,0),4)," ")</f>
        <v xml:space="preserve"> </v>
      </c>
      <c r="L292" s="187">
        <f t="shared" si="598"/>
        <v>0</v>
      </c>
      <c r="M292" s="188">
        <f>L292</f>
        <v>0</v>
      </c>
      <c r="N292" s="176" t="str">
        <f t="array" ref="N292">IFERROR(INDEX(FDONN,MATCH($N$4&amp;$E292,FNOM&amp;FDATE,0),3)," ")</f>
        <v xml:space="preserve"> </v>
      </c>
      <c r="O292" s="178" t="str">
        <f t="array" ref="O292">IFERROR(INDEX(FDONN,MATCH($N$4&amp;$E292,FNOM&amp;FDATE,0),4)," ")</f>
        <v xml:space="preserve"> </v>
      </c>
      <c r="P292" s="187">
        <f t="shared" si="599"/>
        <v>0</v>
      </c>
      <c r="Q292" s="188">
        <f>P292</f>
        <v>0</v>
      </c>
      <c r="R292" s="176" t="str">
        <f t="array" ref="R292">IFERROR(INDEX(FDONN,MATCH($R$4&amp;$E292,FNOM&amp;FDATE,0),3)," ")</f>
        <v xml:space="preserve"> </v>
      </c>
      <c r="S292" s="178" t="str">
        <f t="array" ref="S292">IFERROR(INDEX(FDONN,MATCH($R$4&amp;$E292,FNOM&amp;FDATE,0),4)," ")</f>
        <v xml:space="preserve"> </v>
      </c>
      <c r="T292" s="187">
        <f t="shared" si="600"/>
        <v>0</v>
      </c>
      <c r="U292" s="188">
        <f>T292</f>
        <v>0</v>
      </c>
      <c r="V292" s="176" t="str">
        <f t="array" ref="V292">IFERROR(INDEX(FDONN,MATCH($V$4&amp;$E292,FNOM&amp;FDATE,0),3)," ")</f>
        <v xml:space="preserve"> </v>
      </c>
      <c r="W292" s="178" t="str">
        <f t="array" ref="W292">IFERROR(INDEX(FDONN,MATCH($V$4&amp;$E292,FNOM&amp;FDATE,0),4)," ")</f>
        <v xml:space="preserve"> </v>
      </c>
      <c r="X292" s="187">
        <f t="shared" si="601"/>
        <v>0</v>
      </c>
      <c r="Y292" s="188">
        <f>X292</f>
        <v>0</v>
      </c>
      <c r="Z292" s="176" t="str">
        <f t="array" ref="Z292">IFERROR(INDEX(FDONN,MATCH($Z$4&amp;$E292,FNOM&amp;FDATE,0),3)," ")</f>
        <v xml:space="preserve"> </v>
      </c>
      <c r="AA292" s="178" t="str">
        <f t="array" ref="AA292">IFERROR(INDEX(FDONN,MATCH($Z$4&amp;$E292,FNOM&amp;FDATE,0),4)," ")</f>
        <v xml:space="preserve"> </v>
      </c>
      <c r="AB292" s="187">
        <f t="shared" si="602"/>
        <v>0</v>
      </c>
      <c r="AC292" s="188">
        <f>AB292</f>
        <v>0</v>
      </c>
      <c r="AD292" s="176" t="str">
        <f t="shared" si="594"/>
        <v xml:space="preserve"> </v>
      </c>
      <c r="AE292" s="178" t="str">
        <f t="shared" si="595"/>
        <v xml:space="preserve"> </v>
      </c>
      <c r="AF292" s="187">
        <f t="shared" si="603"/>
        <v>0</v>
      </c>
      <c r="AG292" s="188">
        <f>AF292</f>
        <v>0</v>
      </c>
      <c r="AH292" s="176" t="str">
        <f t="array" ref="AH292">IFERROR(INDEX(FDONN,MATCH($AH$4&amp;$E292,FNOM&amp;FDATE,0),3)," ")</f>
        <v xml:space="preserve"> </v>
      </c>
      <c r="AI292" s="178" t="str">
        <f t="array" ref="AI292">IFERROR(INDEX(FDONN,MATCH($AH$4&amp;$E292,FNOM&amp;FDATE,0),4)," ")</f>
        <v xml:space="preserve"> </v>
      </c>
      <c r="AJ292" s="187">
        <f t="shared" si="604"/>
        <v>0</v>
      </c>
      <c r="AK292" s="188">
        <f>AJ292</f>
        <v>0</v>
      </c>
      <c r="AL292" s="176" t="str">
        <f t="array" ref="AL292">IFERROR(INDEX(FDONN,MATCH($AL$4&amp;$E292,FNOM&amp;FDATE,0),3)," ")</f>
        <v xml:space="preserve"> </v>
      </c>
      <c r="AM292" s="178" t="str">
        <f t="array" ref="AM292">IFERROR(INDEX(FDONN,MATCH($AL$4&amp;$E292,FNOM&amp;FDATE,0),4)," ")</f>
        <v xml:space="preserve"> </v>
      </c>
      <c r="AN292" s="187">
        <f t="shared" si="605"/>
        <v>0</v>
      </c>
      <c r="AO292" s="188">
        <f>AN292</f>
        <v>0</v>
      </c>
      <c r="AP292" s="176" t="str">
        <f t="array" ref="AP292">IFERROR(INDEX(FDONN,MATCH($AP$4&amp;$E292,FNOM&amp;FDATE,0),3)," ")</f>
        <v xml:space="preserve"> </v>
      </c>
      <c r="AQ292" s="178" t="str">
        <f t="array" ref="AQ292">IFERROR(INDEX(FDONN,MATCH($AP$4&amp;$E292,FNOM&amp;FDATE,0),4)," ")</f>
        <v xml:space="preserve"> </v>
      </c>
      <c r="AR292" s="187">
        <f t="shared" si="606"/>
        <v>0</v>
      </c>
      <c r="AS292" s="188">
        <f>AR292</f>
        <v>0</v>
      </c>
      <c r="AT292" s="176" t="str">
        <f t="array" ref="AT292">IFERROR(INDEX(FDONN,MATCH($AT$4&amp;$E292,FNOM&amp;FDATE,0),3)," ")</f>
        <v xml:space="preserve"> </v>
      </c>
      <c r="AU292" s="178" t="str">
        <f t="array" ref="AU292">IFERROR(INDEX(FDONN,MATCH($AT$4&amp;$E292,FNOM&amp;FDATE,0),4)," ")</f>
        <v xml:space="preserve"> </v>
      </c>
      <c r="AV292" s="187">
        <f t="shared" si="607"/>
        <v>0</v>
      </c>
      <c r="AW292" s="188">
        <f>AV292</f>
        <v>0</v>
      </c>
      <c r="AX292" s="176" t="str">
        <f t="array" ref="AX292">IFERROR(INDEX(FDONN,MATCH($AX$4&amp;$E292,FNOM&amp;FDATE,0),3)," ")</f>
        <v xml:space="preserve"> </v>
      </c>
      <c r="AY292" s="178" t="str">
        <f t="array" ref="AY292">IFERROR(INDEX(FDONN,MATCH($AX$4&amp;$E292,FNOM&amp;FDATE,0),4)," ")</f>
        <v xml:space="preserve"> </v>
      </c>
      <c r="AZ292" s="187">
        <f t="shared" si="608"/>
        <v>0</v>
      </c>
      <c r="BA292" s="188">
        <f>AZ292</f>
        <v>0</v>
      </c>
      <c r="BB292" s="176" t="str">
        <f t="array" ref="BB292">IFERROR(INDEX(FDONN,MATCH($BB$4&amp;$E292,FNOM&amp;FDATE,0),3)," ")</f>
        <v xml:space="preserve"> </v>
      </c>
      <c r="BC292" s="178" t="str">
        <f t="array" ref="BC292">IFERROR(INDEX(FDONN,MATCH($BB$4&amp;$E292,FNOM&amp;FDATE,0),4)," ")</f>
        <v xml:space="preserve"> </v>
      </c>
      <c r="BD292" s="187">
        <f t="shared" si="609"/>
        <v>0</v>
      </c>
      <c r="BE292" s="188">
        <f>BD292</f>
        <v>0</v>
      </c>
      <c r="BF292" s="176" t="str">
        <f t="array" ref="BF292">IFERROR(INDEX(FDONN,MATCH($BF$4&amp;$E292,FNOM&amp;FDATE,0),3)," ")</f>
        <v xml:space="preserve"> </v>
      </c>
      <c r="BG292" s="178" t="str">
        <f t="array" ref="BG292">IFERROR(INDEX(FDONN,MATCH($BF$4&amp;$E292,FNOM&amp;FDATE,0),4)," ")</f>
        <v xml:space="preserve"> </v>
      </c>
      <c r="BH292" s="187">
        <f t="shared" si="610"/>
        <v>0</v>
      </c>
      <c r="BI292" s="188">
        <f>BH292</f>
        <v>0</v>
      </c>
      <c r="BJ292" s="176" t="str">
        <f t="array" ref="BJ292">IFERROR(INDEX(FDONN,MATCH($BJ$4&amp;$E292,FNOM&amp;FDATE,0),3)," ")</f>
        <v xml:space="preserve"> </v>
      </c>
      <c r="BK292" s="178" t="str">
        <f t="array" ref="BK292">IFERROR(INDEX(FDONN,MATCH($BJ$4&amp;$E292,FNOM&amp;FDATE,0),4)," ")</f>
        <v xml:space="preserve"> </v>
      </c>
      <c r="BL292" s="187">
        <f t="shared" si="611"/>
        <v>0</v>
      </c>
      <c r="BM292" s="188">
        <f>BL292</f>
        <v>0</v>
      </c>
      <c r="BN292" s="176" t="str">
        <f t="array" ref="BN292">IFERROR(INDEX(FDONN,MATCH($BN$4&amp;$E292,FNOM&amp;FDATE,0),3)," ")</f>
        <v xml:space="preserve"> </v>
      </c>
      <c r="BO292" s="178" t="str">
        <f t="array" ref="BO292">IFERROR(INDEX(FDONN,MATCH($BN$4&amp;$E292,FNOM&amp;FDATE,0),4)," ")</f>
        <v xml:space="preserve"> </v>
      </c>
      <c r="BP292" s="187">
        <f t="shared" si="612"/>
        <v>0</v>
      </c>
      <c r="BQ292" s="188">
        <f>BP292</f>
        <v>0</v>
      </c>
      <c r="BR292" s="176" t="str">
        <f t="array" ref="BR292">IFERROR(INDEX(FDONN,MATCH($BR$4&amp;$E292,FNOM&amp;FDATE,0),3)," ")</f>
        <v xml:space="preserve"> </v>
      </c>
      <c r="BS292" s="178" t="str">
        <f t="array" ref="BS292">IFERROR(INDEX(FDONN,MATCH($BR$4&amp;$E292,FNOM&amp;FDATE,0),4)," ")</f>
        <v xml:space="preserve"> </v>
      </c>
      <c r="BT292" s="187">
        <f t="shared" si="613"/>
        <v>0</v>
      </c>
      <c r="BU292" s="188">
        <f>BT292</f>
        <v>0</v>
      </c>
      <c r="BV292" s="176" t="str">
        <f t="array" ref="BV292">IFERROR(INDEX(FDONN,MATCH($BV$4&amp;$E292,FNOM&amp;FDATE,0),3)," ")</f>
        <v xml:space="preserve"> </v>
      </c>
      <c r="BW292" s="178" t="str">
        <f t="array" ref="BW292">IFERROR(INDEX(FDONN,MATCH($BV$4&amp;$E292,FNOM&amp;FDATE,0),4)," ")</f>
        <v xml:space="preserve"> </v>
      </c>
      <c r="BX292" s="187">
        <f t="shared" si="614"/>
        <v>0</v>
      </c>
      <c r="BY292" s="188">
        <f>BX292</f>
        <v>0</v>
      </c>
      <c r="BZ292" s="176" t="str">
        <f t="array" ref="BZ292">IFERROR(INDEX(FDONN,MATCH($BZ$4&amp;$E292,FNOM&amp;FDATE,0),3)," ")</f>
        <v xml:space="preserve"> </v>
      </c>
      <c r="CA292" s="178" t="str">
        <f t="array" ref="CA292">IFERROR(INDEX(FDONN,MATCH($BZ$4&amp;$E292,FNOM&amp;FDATE,0),4)," ")</f>
        <v xml:space="preserve"> </v>
      </c>
      <c r="CB292" s="187">
        <f t="shared" si="615"/>
        <v>0</v>
      </c>
      <c r="CC292" s="188">
        <f>CB292</f>
        <v>0</v>
      </c>
      <c r="CD292" s="176" t="str">
        <f t="array" ref="CD292">IFERROR(INDEX(FDONN,MATCH($CD$4&amp;$E292,FNOM&amp;FDATE,0),3)," ")</f>
        <v xml:space="preserve"> </v>
      </c>
      <c r="CE292" s="178" t="str">
        <f t="array" ref="CE292">IFERROR(INDEX(FDONN,MATCH($CD$4&amp;$E292,FNOM&amp;FDATE,0),4)," ")</f>
        <v xml:space="preserve"> </v>
      </c>
      <c r="CF292" s="187">
        <f t="shared" si="616"/>
        <v>0</v>
      </c>
      <c r="CG292" s="188">
        <f>CF292</f>
        <v>0</v>
      </c>
      <c r="CH292" s="176" t="str">
        <f t="array" ref="CH292">IFERROR(INDEX(FDONN,MATCH($CH$4&amp;$E292,FNOM&amp;FDATE,0),3)," ")</f>
        <v xml:space="preserve"> </v>
      </c>
      <c r="CI292" s="178" t="str">
        <f t="array" ref="CI292">IFERROR(INDEX(FDONN,MATCH($CH$4&amp;$E292,FNOM&amp;FDATE,0),4)," ")</f>
        <v xml:space="preserve"> </v>
      </c>
      <c r="CJ292" s="187">
        <f t="shared" si="617"/>
        <v>0</v>
      </c>
      <c r="CK292" s="188">
        <f>CJ292</f>
        <v>0</v>
      </c>
      <c r="CL292" s="176" t="str">
        <f t="array" ref="CL292">IFERROR(INDEX(FDONN,MATCH($CL$4&amp;$E292,FNOM&amp;FDATE,0),3)," ")</f>
        <v xml:space="preserve"> </v>
      </c>
      <c r="CM292" s="178" t="str">
        <f t="array" ref="CM292">IFERROR(INDEX(FDONN,MATCH($CL$4&amp;$E292,FNOM&amp;FDATE,0),4)," ")</f>
        <v xml:space="preserve"> </v>
      </c>
      <c r="CN292" s="187">
        <f t="shared" si="618"/>
        <v>0</v>
      </c>
      <c r="CO292" s="188">
        <f>CN292</f>
        <v>0</v>
      </c>
      <c r="CP292" s="176" t="str">
        <f t="array" ref="CP292">IFERROR(INDEX(FDONN,MATCH($CP$4&amp;$E292,FNOM&amp;FDATE,0),3)," ")</f>
        <v xml:space="preserve"> </v>
      </c>
      <c r="CQ292" s="178" t="str">
        <f t="array" ref="CQ292">IFERROR(INDEX(FDONN,MATCH($CP$4&amp;$E292,FNOM&amp;FDATE,0),4)," ")</f>
        <v xml:space="preserve"> </v>
      </c>
      <c r="CR292" s="187">
        <f t="shared" si="619"/>
        <v>0</v>
      </c>
      <c r="CS292" s="188">
        <f>CR292</f>
        <v>0</v>
      </c>
      <c r="CT292" s="176" t="str">
        <f t="array" ref="CT292">IFERROR(INDEX(FDONN,MATCH($CT$4&amp;$E292,FNOM&amp;FDATE,0),3)," ")</f>
        <v xml:space="preserve"> </v>
      </c>
      <c r="CU292" s="178" t="str">
        <f t="array" ref="CU292">IFERROR(INDEX(FDONN,MATCH($CT$4&amp;$E292,FNOM&amp;FDATE,0),4)," ")</f>
        <v xml:space="preserve"> </v>
      </c>
      <c r="CV292" s="187">
        <f t="shared" si="620"/>
        <v>0</v>
      </c>
      <c r="CW292" s="188">
        <f>CV292</f>
        <v>0</v>
      </c>
      <c r="CX292" s="176" t="str">
        <f t="array" ref="CX292">IFERROR(INDEX(FDONN,MATCH($CX$4&amp;$E292,FNOM&amp;FDATE,0),3)," ")</f>
        <v xml:space="preserve"> </v>
      </c>
      <c r="CY292" s="178" t="str">
        <f t="array" ref="CY292">IFERROR(INDEX(FDONN,MATCH($CX$4&amp;$E292,FNOM&amp;FDATE,0),4)," ")</f>
        <v xml:space="preserve"> </v>
      </c>
      <c r="CZ292" s="187">
        <f t="shared" si="621"/>
        <v>0</v>
      </c>
      <c r="DA292" s="188">
        <f>CZ292</f>
        <v>0</v>
      </c>
      <c r="DB292" s="176" t="str">
        <f t="array" ref="DB292">IFERROR(INDEX(FDONN,MATCH($DB$4&amp;$E292,FNOM&amp;FDATE,0),3)," ")</f>
        <v xml:space="preserve"> </v>
      </c>
      <c r="DC292" s="178" t="str">
        <f t="array" ref="DC292">IFERROR(INDEX(FDONN,MATCH($DB$4&amp;$E292,FNOM&amp;FDATE,0),4)," ")</f>
        <v xml:space="preserve"> </v>
      </c>
      <c r="DD292" s="187">
        <f t="shared" si="622"/>
        <v>0</v>
      </c>
      <c r="DE292" s="188">
        <f>DD292</f>
        <v>0</v>
      </c>
      <c r="DF292" s="176" t="str">
        <f t="array" ref="DF292">IFERROR(INDEX(FDONN,MATCH($DF$4&amp;$E292,FNOM&amp;FDATE,0),3)," ")</f>
        <v xml:space="preserve"> </v>
      </c>
      <c r="DG292" s="178" t="str">
        <f t="array" ref="DG292">IFERROR(INDEX(FDONN,MATCH($DF$4&amp;$E292,FNOM&amp;FDATE,0),4)," ")</f>
        <v xml:space="preserve"> </v>
      </c>
      <c r="DH292" s="187">
        <f t="shared" si="623"/>
        <v>0</v>
      </c>
      <c r="DI292" s="188">
        <f>DH292</f>
        <v>0</v>
      </c>
      <c r="DJ292" s="176" t="str">
        <f t="array" ref="DJ292">IFERROR(INDEX(FDONN,MATCH($DJ$4&amp;$E292,FNOM&amp;FDATE,0),3)," ")</f>
        <v xml:space="preserve"> </v>
      </c>
      <c r="DK292" s="178" t="str">
        <f t="array" ref="DK292">IFERROR(INDEX(FDONN,MATCH($DJ$4&amp;$E292,FNOM&amp;FDATE,0),4)," ")</f>
        <v xml:space="preserve"> </v>
      </c>
      <c r="DL292" s="187">
        <f t="shared" si="624"/>
        <v>0</v>
      </c>
      <c r="DM292" s="188">
        <f>DL292</f>
        <v>0</v>
      </c>
      <c r="DN292" s="194" t="str">
        <f t="array" ref="DN292">IFERROR(INDEX(FDONN,MATCH($DN$4&amp;$E292,FNOM&amp;FDATE,0),3)," ")</f>
        <v xml:space="preserve"> </v>
      </c>
      <c r="DO292" s="178" t="str">
        <f t="array" ref="DO292">IFERROR(INDEX(FDONN,MATCH($DN$4&amp;$E292,FNOM&amp;FDATE,0),4)," ")</f>
        <v xml:space="preserve"> </v>
      </c>
      <c r="DP292" s="187">
        <f t="shared" si="625"/>
        <v>0</v>
      </c>
      <c r="DQ292" s="188">
        <f>DP292</f>
        <v>0</v>
      </c>
    </row>
    <row r="293" spans="1:121" ht="16.5" thickBot="1" x14ac:dyDescent="0.3">
      <c r="A293" s="97"/>
      <c r="B293" s="95">
        <f t="shared" si="591"/>
        <v>2</v>
      </c>
      <c r="C293" s="95">
        <f t="shared" si="592"/>
        <v>42</v>
      </c>
      <c r="D293" s="95">
        <f t="shared" si="593"/>
        <v>10</v>
      </c>
      <c r="E293" s="156">
        <f t="shared" si="596"/>
        <v>43753</v>
      </c>
      <c r="F293" s="176" t="str">
        <f t="array" ref="F293">IFERROR(INDEX(Etat!A:C,MATCH('2019'!$F$4:$I$4&amp;'2019'!$E293,FNOM&amp;FDATE,0),3)," ")</f>
        <v xml:space="preserve"> </v>
      </c>
      <c r="G293" s="178" t="str">
        <f t="array" ref="G293">IFERROR(INDEX(Etat!A:D,MATCH('2019'!$F$4:$I$4&amp;'2019'!$E293,FNOM&amp;FDATE,0),4)," ")</f>
        <v xml:space="preserve"> </v>
      </c>
      <c r="H293" s="187">
        <f t="shared" si="597"/>
        <v>0</v>
      </c>
      <c r="I293" s="188">
        <f t="shared" si="590"/>
        <v>0</v>
      </c>
      <c r="J293" s="176" t="str">
        <f t="array" ref="J293">IFERROR(INDEX(FDONN,MATCH($J$4&amp;$E293,FNOM&amp;FDATE,0),3)," ")</f>
        <v xml:space="preserve"> </v>
      </c>
      <c r="K293" s="178" t="str">
        <f t="array" ref="K293">IFERROR(INDEX(FDONN,MATCH($J$4&amp;$E293,FNOM&amp;FDATE,0),4)," ")</f>
        <v xml:space="preserve"> </v>
      </c>
      <c r="L293" s="187">
        <f t="shared" si="598"/>
        <v>0</v>
      </c>
      <c r="M293" s="188">
        <f t="shared" si="626"/>
        <v>0</v>
      </c>
      <c r="N293" s="176" t="str">
        <f t="array" ref="N293">IFERROR(INDEX(FDONN,MATCH($N$4&amp;$E293,FNOM&amp;FDATE,0),3)," ")</f>
        <v xml:space="preserve"> </v>
      </c>
      <c r="O293" s="178" t="str">
        <f t="array" ref="O293">IFERROR(INDEX(FDONN,MATCH($N$4&amp;$E293,FNOM&amp;FDATE,0),4)," ")</f>
        <v xml:space="preserve"> </v>
      </c>
      <c r="P293" s="187">
        <f t="shared" si="599"/>
        <v>0</v>
      </c>
      <c r="Q293" s="188">
        <f t="shared" si="627"/>
        <v>0</v>
      </c>
      <c r="R293" s="176" t="str">
        <f t="array" ref="R293">IFERROR(INDEX(FDONN,MATCH($R$4&amp;$E293,FNOM&amp;FDATE,0),3)," ")</f>
        <v xml:space="preserve"> </v>
      </c>
      <c r="S293" s="178" t="str">
        <f t="array" ref="S293">IFERROR(INDEX(FDONN,MATCH($R$4&amp;$E293,FNOM&amp;FDATE,0),4)," ")</f>
        <v xml:space="preserve"> </v>
      </c>
      <c r="T293" s="187">
        <f t="shared" si="600"/>
        <v>0</v>
      </c>
      <c r="U293" s="188">
        <f t="shared" si="628"/>
        <v>0</v>
      </c>
      <c r="V293" s="176" t="str">
        <f t="array" ref="V293">IFERROR(INDEX(FDONN,MATCH($V$4&amp;$E293,FNOM&amp;FDATE,0),3)," ")</f>
        <v xml:space="preserve"> </v>
      </c>
      <c r="W293" s="178" t="str">
        <f t="array" ref="W293">IFERROR(INDEX(FDONN,MATCH($V$4&amp;$E293,FNOM&amp;FDATE,0),4)," ")</f>
        <v xml:space="preserve"> </v>
      </c>
      <c r="X293" s="187">
        <f t="shared" si="601"/>
        <v>0</v>
      </c>
      <c r="Y293" s="188">
        <f t="shared" si="629"/>
        <v>0</v>
      </c>
      <c r="Z293" s="176" t="str">
        <f t="array" ref="Z293">IFERROR(INDEX(FDONN,MATCH($Z$4&amp;$E293,FNOM&amp;FDATE,0),3)," ")</f>
        <v xml:space="preserve"> </v>
      </c>
      <c r="AA293" s="178" t="str">
        <f t="array" ref="AA293">IFERROR(INDEX(FDONN,MATCH($Z$4&amp;$E293,FNOM&amp;FDATE,0),4)," ")</f>
        <v xml:space="preserve"> </v>
      </c>
      <c r="AB293" s="187">
        <f t="shared" si="602"/>
        <v>0</v>
      </c>
      <c r="AC293" s="188">
        <f t="shared" si="630"/>
        <v>0</v>
      </c>
      <c r="AD293" s="176" t="str">
        <f t="shared" si="594"/>
        <v xml:space="preserve"> </v>
      </c>
      <c r="AE293" s="178" t="str">
        <f t="shared" si="595"/>
        <v xml:space="preserve"> </v>
      </c>
      <c r="AF293" s="187">
        <f t="shared" si="603"/>
        <v>0</v>
      </c>
      <c r="AG293" s="188">
        <f t="shared" si="631"/>
        <v>0</v>
      </c>
      <c r="AH293" s="176" t="str">
        <f t="array" ref="AH293">IFERROR(INDEX(FDONN,MATCH($AH$4&amp;$E293,FNOM&amp;FDATE,0),3)," ")</f>
        <v xml:space="preserve"> </v>
      </c>
      <c r="AI293" s="178" t="str">
        <f t="array" ref="AI293">IFERROR(INDEX(FDONN,MATCH($AH$4&amp;$E293,FNOM&amp;FDATE,0),4)," ")</f>
        <v xml:space="preserve"> </v>
      </c>
      <c r="AJ293" s="187">
        <f t="shared" si="604"/>
        <v>0</v>
      </c>
      <c r="AK293" s="188">
        <f t="shared" si="632"/>
        <v>0</v>
      </c>
      <c r="AL293" s="176" t="str">
        <f t="array" ref="AL293">IFERROR(INDEX(FDONN,MATCH($AL$4&amp;$E293,FNOM&amp;FDATE,0),3)," ")</f>
        <v xml:space="preserve"> </v>
      </c>
      <c r="AM293" s="178" t="str">
        <f t="array" ref="AM293">IFERROR(INDEX(FDONN,MATCH($AL$4&amp;$E293,FNOM&amp;FDATE,0),4)," ")</f>
        <v xml:space="preserve"> </v>
      </c>
      <c r="AN293" s="187">
        <f t="shared" si="605"/>
        <v>0</v>
      </c>
      <c r="AO293" s="188">
        <f t="shared" si="633"/>
        <v>0</v>
      </c>
      <c r="AP293" s="176" t="str">
        <f t="array" ref="AP293">IFERROR(INDEX(FDONN,MATCH($AP$4&amp;$E293,FNOM&amp;FDATE,0),3)," ")</f>
        <v xml:space="preserve"> </v>
      </c>
      <c r="AQ293" s="178" t="str">
        <f t="array" ref="AQ293">IFERROR(INDEX(FDONN,MATCH($AP$4&amp;$E293,FNOM&amp;FDATE,0),4)," ")</f>
        <v xml:space="preserve"> </v>
      </c>
      <c r="AR293" s="187">
        <f t="shared" si="606"/>
        <v>0</v>
      </c>
      <c r="AS293" s="188">
        <f t="shared" si="634"/>
        <v>0</v>
      </c>
      <c r="AT293" s="176" t="str">
        <f t="array" ref="AT293">IFERROR(INDEX(FDONN,MATCH($AT$4&amp;$E293,FNOM&amp;FDATE,0),3)," ")</f>
        <v xml:space="preserve"> </v>
      </c>
      <c r="AU293" s="178" t="str">
        <f t="array" ref="AU293">IFERROR(INDEX(FDONN,MATCH($AT$4&amp;$E293,FNOM&amp;FDATE,0),4)," ")</f>
        <v xml:space="preserve"> </v>
      </c>
      <c r="AV293" s="187">
        <f t="shared" si="607"/>
        <v>0</v>
      </c>
      <c r="AW293" s="188">
        <f t="shared" si="635"/>
        <v>0</v>
      </c>
      <c r="AX293" s="176" t="str">
        <f t="array" ref="AX293">IFERROR(INDEX(FDONN,MATCH($AX$4&amp;$E293,FNOM&amp;FDATE,0),3)," ")</f>
        <v xml:space="preserve"> </v>
      </c>
      <c r="AY293" s="178" t="str">
        <f t="array" ref="AY293">IFERROR(INDEX(FDONN,MATCH($AX$4&amp;$E293,FNOM&amp;FDATE,0),4)," ")</f>
        <v xml:space="preserve"> </v>
      </c>
      <c r="AZ293" s="187">
        <f t="shared" si="608"/>
        <v>0</v>
      </c>
      <c r="BA293" s="188">
        <f t="shared" si="636"/>
        <v>0</v>
      </c>
      <c r="BB293" s="176" t="str">
        <f t="array" ref="BB293">IFERROR(INDEX(FDONN,MATCH($BB$4&amp;$E293,FNOM&amp;FDATE,0),3)," ")</f>
        <v xml:space="preserve"> </v>
      </c>
      <c r="BC293" s="178" t="str">
        <f t="array" ref="BC293">IFERROR(INDEX(FDONN,MATCH($BB$4&amp;$E293,FNOM&amp;FDATE,0),4)," ")</f>
        <v xml:space="preserve"> </v>
      </c>
      <c r="BD293" s="187">
        <f t="shared" si="609"/>
        <v>0</v>
      </c>
      <c r="BE293" s="188">
        <f t="shared" si="637"/>
        <v>0</v>
      </c>
      <c r="BF293" s="176" t="str">
        <f t="array" ref="BF293">IFERROR(INDEX(FDONN,MATCH($BF$4&amp;$E293,FNOM&amp;FDATE,0),3)," ")</f>
        <v xml:space="preserve"> </v>
      </c>
      <c r="BG293" s="178" t="str">
        <f t="array" ref="BG293">IFERROR(INDEX(FDONN,MATCH($BF$4&amp;$E293,FNOM&amp;FDATE,0),4)," ")</f>
        <v xml:space="preserve"> </v>
      </c>
      <c r="BH293" s="187">
        <f t="shared" si="610"/>
        <v>0</v>
      </c>
      <c r="BI293" s="188">
        <f t="shared" si="638"/>
        <v>0</v>
      </c>
      <c r="BJ293" s="176" t="str">
        <f t="array" ref="BJ293">IFERROR(INDEX(FDONN,MATCH($BJ$4&amp;$E293,FNOM&amp;FDATE,0),3)," ")</f>
        <v xml:space="preserve"> </v>
      </c>
      <c r="BK293" s="178" t="str">
        <f t="array" ref="BK293">IFERROR(INDEX(FDONN,MATCH($BJ$4&amp;$E293,FNOM&amp;FDATE,0),4)," ")</f>
        <v xml:space="preserve"> </v>
      </c>
      <c r="BL293" s="187">
        <f t="shared" si="611"/>
        <v>0</v>
      </c>
      <c r="BM293" s="188">
        <f t="shared" si="639"/>
        <v>0</v>
      </c>
      <c r="BN293" s="176" t="str">
        <f t="array" ref="BN293">IFERROR(INDEX(FDONN,MATCH($BN$4&amp;$E293,FNOM&amp;FDATE,0),3)," ")</f>
        <v xml:space="preserve"> </v>
      </c>
      <c r="BO293" s="178" t="str">
        <f t="array" ref="BO293">IFERROR(INDEX(FDONN,MATCH($BN$4&amp;$E293,FNOM&amp;FDATE,0),4)," ")</f>
        <v xml:space="preserve"> </v>
      </c>
      <c r="BP293" s="187">
        <f t="shared" si="612"/>
        <v>0</v>
      </c>
      <c r="BQ293" s="188">
        <f t="shared" si="640"/>
        <v>0</v>
      </c>
      <c r="BR293" s="176" t="str">
        <f t="array" ref="BR293">IFERROR(INDEX(FDONN,MATCH($BR$4&amp;$E293,FNOM&amp;FDATE,0),3)," ")</f>
        <v xml:space="preserve"> </v>
      </c>
      <c r="BS293" s="178" t="str">
        <f t="array" ref="BS293">IFERROR(INDEX(FDONN,MATCH($BR$4&amp;$E293,FNOM&amp;FDATE,0),4)," ")</f>
        <v xml:space="preserve"> </v>
      </c>
      <c r="BT293" s="187">
        <f t="shared" si="613"/>
        <v>0</v>
      </c>
      <c r="BU293" s="188">
        <f t="shared" si="641"/>
        <v>0</v>
      </c>
      <c r="BV293" s="176" t="str">
        <f t="array" ref="BV293">IFERROR(INDEX(FDONN,MATCH($BV$4&amp;$E293,FNOM&amp;FDATE,0),3)," ")</f>
        <v xml:space="preserve"> </v>
      </c>
      <c r="BW293" s="178" t="str">
        <f t="array" ref="BW293">IFERROR(INDEX(FDONN,MATCH($BV$4&amp;$E293,FNOM&amp;FDATE,0),4)," ")</f>
        <v xml:space="preserve"> </v>
      </c>
      <c r="BX293" s="187">
        <f t="shared" si="614"/>
        <v>0</v>
      </c>
      <c r="BY293" s="188">
        <f t="shared" si="642"/>
        <v>0</v>
      </c>
      <c r="BZ293" s="176" t="str">
        <f t="array" ref="BZ293">IFERROR(INDEX(FDONN,MATCH($BZ$4&amp;$E293,FNOM&amp;FDATE,0),3)," ")</f>
        <v xml:space="preserve"> </v>
      </c>
      <c r="CA293" s="178" t="str">
        <f t="array" ref="CA293">IFERROR(INDEX(FDONN,MATCH($BZ$4&amp;$E293,FNOM&amp;FDATE,0),4)," ")</f>
        <v xml:space="preserve"> </v>
      </c>
      <c r="CB293" s="187">
        <f t="shared" si="615"/>
        <v>0</v>
      </c>
      <c r="CC293" s="188">
        <f t="shared" si="643"/>
        <v>0</v>
      </c>
      <c r="CD293" s="176" t="str">
        <f t="array" ref="CD293">IFERROR(INDEX(FDONN,MATCH($CD$4&amp;$E293,FNOM&amp;FDATE,0),3)," ")</f>
        <v xml:space="preserve"> </v>
      </c>
      <c r="CE293" s="178" t="str">
        <f t="array" ref="CE293">IFERROR(INDEX(FDONN,MATCH($CD$4&amp;$E293,FNOM&amp;FDATE,0),4)," ")</f>
        <v xml:space="preserve"> </v>
      </c>
      <c r="CF293" s="187">
        <f t="shared" si="616"/>
        <v>0</v>
      </c>
      <c r="CG293" s="188">
        <f t="shared" si="644"/>
        <v>0</v>
      </c>
      <c r="CH293" s="176" t="str">
        <f t="array" ref="CH293">IFERROR(INDEX(FDONN,MATCH($CH$4&amp;$E293,FNOM&amp;FDATE,0),3)," ")</f>
        <v xml:space="preserve"> </v>
      </c>
      <c r="CI293" s="178" t="str">
        <f t="array" ref="CI293">IFERROR(INDEX(FDONN,MATCH($CH$4&amp;$E293,FNOM&amp;FDATE,0),4)," ")</f>
        <v xml:space="preserve"> </v>
      </c>
      <c r="CJ293" s="187">
        <f t="shared" si="617"/>
        <v>0</v>
      </c>
      <c r="CK293" s="188">
        <f t="shared" si="645"/>
        <v>0</v>
      </c>
      <c r="CL293" s="176" t="str">
        <f t="array" ref="CL293">IFERROR(INDEX(FDONN,MATCH($CL$4&amp;$E293,FNOM&amp;FDATE,0),3)," ")</f>
        <v xml:space="preserve"> </v>
      </c>
      <c r="CM293" s="178" t="str">
        <f t="array" ref="CM293">IFERROR(INDEX(FDONN,MATCH($CL$4&amp;$E293,FNOM&amp;FDATE,0),4)," ")</f>
        <v xml:space="preserve"> </v>
      </c>
      <c r="CN293" s="187">
        <f t="shared" si="618"/>
        <v>0</v>
      </c>
      <c r="CO293" s="188">
        <f t="shared" si="646"/>
        <v>0</v>
      </c>
      <c r="CP293" s="176" t="str">
        <f t="array" ref="CP293">IFERROR(INDEX(FDONN,MATCH($CP$4&amp;$E293,FNOM&amp;FDATE,0),3)," ")</f>
        <v xml:space="preserve"> </v>
      </c>
      <c r="CQ293" s="178" t="str">
        <f t="array" ref="CQ293">IFERROR(INDEX(FDONN,MATCH($CP$4&amp;$E293,FNOM&amp;FDATE,0),4)," ")</f>
        <v xml:space="preserve"> </v>
      </c>
      <c r="CR293" s="187">
        <f t="shared" si="619"/>
        <v>0</v>
      </c>
      <c r="CS293" s="188">
        <f t="shared" si="647"/>
        <v>0</v>
      </c>
      <c r="CT293" s="176" t="str">
        <f t="array" ref="CT293">IFERROR(INDEX(FDONN,MATCH($CT$4&amp;$E293,FNOM&amp;FDATE,0),3)," ")</f>
        <v xml:space="preserve"> </v>
      </c>
      <c r="CU293" s="178" t="str">
        <f t="array" ref="CU293">IFERROR(INDEX(FDONN,MATCH($CT$4&amp;$E293,FNOM&amp;FDATE,0),4)," ")</f>
        <v xml:space="preserve"> </v>
      </c>
      <c r="CV293" s="187">
        <f t="shared" si="620"/>
        <v>0</v>
      </c>
      <c r="CW293" s="188">
        <f t="shared" si="648"/>
        <v>0</v>
      </c>
      <c r="CX293" s="176" t="str">
        <f t="array" ref="CX293">IFERROR(INDEX(FDONN,MATCH($CX$4&amp;$E293,FNOM&amp;FDATE,0),3)," ")</f>
        <v xml:space="preserve"> </v>
      </c>
      <c r="CY293" s="178" t="str">
        <f t="array" ref="CY293">IFERROR(INDEX(FDONN,MATCH($CX$4&amp;$E293,FNOM&amp;FDATE,0),4)," ")</f>
        <v xml:space="preserve"> </v>
      </c>
      <c r="CZ293" s="187">
        <f t="shared" si="621"/>
        <v>0</v>
      </c>
      <c r="DA293" s="188">
        <f t="shared" si="649"/>
        <v>0</v>
      </c>
      <c r="DB293" s="176" t="str">
        <f t="array" ref="DB293">IFERROR(INDEX(FDONN,MATCH($DB$4&amp;$E293,FNOM&amp;FDATE,0),3)," ")</f>
        <v xml:space="preserve"> </v>
      </c>
      <c r="DC293" s="178" t="str">
        <f t="array" ref="DC293">IFERROR(INDEX(FDONN,MATCH($DB$4&amp;$E293,FNOM&amp;FDATE,0),4)," ")</f>
        <v xml:space="preserve"> </v>
      </c>
      <c r="DD293" s="187">
        <f t="shared" si="622"/>
        <v>0</v>
      </c>
      <c r="DE293" s="188">
        <f t="shared" si="650"/>
        <v>0</v>
      </c>
      <c r="DF293" s="176" t="str">
        <f t="array" ref="DF293">IFERROR(INDEX(FDONN,MATCH($DF$4&amp;$E293,FNOM&amp;FDATE,0),3)," ")</f>
        <v xml:space="preserve"> </v>
      </c>
      <c r="DG293" s="178" t="str">
        <f t="array" ref="DG293">IFERROR(INDEX(FDONN,MATCH($DF$4&amp;$E293,FNOM&amp;FDATE,0),4)," ")</f>
        <v xml:space="preserve"> </v>
      </c>
      <c r="DH293" s="187">
        <f t="shared" si="623"/>
        <v>0</v>
      </c>
      <c r="DI293" s="188">
        <f t="shared" si="651"/>
        <v>0</v>
      </c>
      <c r="DJ293" s="176" t="str">
        <f t="array" ref="DJ293">IFERROR(INDEX(FDONN,MATCH($DJ$4&amp;$E293,FNOM&amp;FDATE,0),3)," ")</f>
        <v xml:space="preserve"> </v>
      </c>
      <c r="DK293" s="178" t="str">
        <f t="array" ref="DK293">IFERROR(INDEX(FDONN,MATCH($DJ$4&amp;$E293,FNOM&amp;FDATE,0),4)," ")</f>
        <v xml:space="preserve"> </v>
      </c>
      <c r="DL293" s="187">
        <f t="shared" si="624"/>
        <v>0</v>
      </c>
      <c r="DM293" s="188">
        <f t="shared" si="652"/>
        <v>0</v>
      </c>
      <c r="DN293" s="194" t="str">
        <f t="array" ref="DN293">IFERROR(INDEX(FDONN,MATCH($DN$4&amp;$E293,FNOM&amp;FDATE,0),3)," ")</f>
        <v xml:space="preserve"> </v>
      </c>
      <c r="DO293" s="178" t="str">
        <f t="array" ref="DO293">IFERROR(INDEX(FDONN,MATCH($DN$4&amp;$E293,FNOM&amp;FDATE,0),4)," ")</f>
        <v xml:space="preserve"> </v>
      </c>
      <c r="DP293" s="187">
        <f t="shared" si="625"/>
        <v>0</v>
      </c>
      <c r="DQ293" s="188">
        <f t="shared" si="653"/>
        <v>0</v>
      </c>
    </row>
    <row r="294" spans="1:121" ht="16.5" thickBot="1" x14ac:dyDescent="0.3">
      <c r="A294" s="97"/>
      <c r="B294" s="95">
        <f t="shared" si="591"/>
        <v>3</v>
      </c>
      <c r="C294" s="95">
        <f t="shared" si="592"/>
        <v>42</v>
      </c>
      <c r="D294" s="95">
        <f t="shared" si="593"/>
        <v>10</v>
      </c>
      <c r="E294" s="156">
        <f t="shared" si="596"/>
        <v>43754</v>
      </c>
      <c r="F294" s="176" t="str">
        <f t="array" ref="F294">IFERROR(INDEX(Etat!A:C,MATCH('2019'!$F$4:$I$4&amp;'2019'!$E294,FNOM&amp;FDATE,0),3)," ")</f>
        <v xml:space="preserve"> </v>
      </c>
      <c r="G294" s="178" t="str">
        <f t="array" ref="G294">IFERROR(INDEX(Etat!A:D,MATCH('2019'!$F$4:$I$4&amp;'2019'!$E294,FNOM&amp;FDATE,0),4)," ")</f>
        <v xml:space="preserve"> </v>
      </c>
      <c r="H294" s="187">
        <f t="shared" si="597"/>
        <v>0</v>
      </c>
      <c r="I294" s="188">
        <f t="shared" si="590"/>
        <v>0</v>
      </c>
      <c r="J294" s="176" t="str">
        <f t="array" ref="J294">IFERROR(INDEX(FDONN,MATCH($J$4&amp;$E294,FNOM&amp;FDATE,0),3)," ")</f>
        <v xml:space="preserve"> </v>
      </c>
      <c r="K294" s="178" t="str">
        <f t="array" ref="K294">IFERROR(INDEX(FDONN,MATCH($J$4&amp;$E294,FNOM&amp;FDATE,0),4)," ")</f>
        <v xml:space="preserve"> </v>
      </c>
      <c r="L294" s="187">
        <f t="shared" si="598"/>
        <v>0</v>
      </c>
      <c r="M294" s="188">
        <f t="shared" si="626"/>
        <v>0</v>
      </c>
      <c r="N294" s="176" t="str">
        <f t="array" ref="N294">IFERROR(INDEX(FDONN,MATCH($N$4&amp;$E294,FNOM&amp;FDATE,0),3)," ")</f>
        <v xml:space="preserve"> </v>
      </c>
      <c r="O294" s="178" t="str">
        <f t="array" ref="O294">IFERROR(INDEX(FDONN,MATCH($N$4&amp;$E294,FNOM&amp;FDATE,0),4)," ")</f>
        <v xml:space="preserve"> </v>
      </c>
      <c r="P294" s="187">
        <f t="shared" si="599"/>
        <v>0</v>
      </c>
      <c r="Q294" s="188">
        <f t="shared" si="627"/>
        <v>0</v>
      </c>
      <c r="R294" s="176" t="str">
        <f t="array" ref="R294">IFERROR(INDEX(FDONN,MATCH($R$4&amp;$E294,FNOM&amp;FDATE,0),3)," ")</f>
        <v xml:space="preserve"> </v>
      </c>
      <c r="S294" s="178" t="str">
        <f t="array" ref="S294">IFERROR(INDEX(FDONN,MATCH($R$4&amp;$E294,FNOM&amp;FDATE,0),4)," ")</f>
        <v xml:space="preserve"> </v>
      </c>
      <c r="T294" s="187">
        <f t="shared" si="600"/>
        <v>0</v>
      </c>
      <c r="U294" s="188">
        <f t="shared" si="628"/>
        <v>0</v>
      </c>
      <c r="V294" s="176" t="str">
        <f t="array" ref="V294">IFERROR(INDEX(FDONN,MATCH($V$4&amp;$E294,FNOM&amp;FDATE,0),3)," ")</f>
        <v xml:space="preserve"> </v>
      </c>
      <c r="W294" s="178" t="str">
        <f t="array" ref="W294">IFERROR(INDEX(FDONN,MATCH($V$4&amp;$E294,FNOM&amp;FDATE,0),4)," ")</f>
        <v xml:space="preserve"> </v>
      </c>
      <c r="X294" s="187">
        <f t="shared" si="601"/>
        <v>0</v>
      </c>
      <c r="Y294" s="188">
        <f t="shared" si="629"/>
        <v>0</v>
      </c>
      <c r="Z294" s="176" t="str">
        <f t="array" ref="Z294">IFERROR(INDEX(FDONN,MATCH($Z$4&amp;$E294,FNOM&amp;FDATE,0),3)," ")</f>
        <v xml:space="preserve"> </v>
      </c>
      <c r="AA294" s="178" t="str">
        <f t="array" ref="AA294">IFERROR(INDEX(FDONN,MATCH($Z$4&amp;$E294,FNOM&amp;FDATE,0),4)," ")</f>
        <v xml:space="preserve"> </v>
      </c>
      <c r="AB294" s="187">
        <f t="shared" si="602"/>
        <v>0</v>
      </c>
      <c r="AC294" s="188">
        <f t="shared" si="630"/>
        <v>0</v>
      </c>
      <c r="AD294" s="176" t="str">
        <f t="shared" si="594"/>
        <v xml:space="preserve"> </v>
      </c>
      <c r="AE294" s="178" t="str">
        <f t="shared" si="595"/>
        <v xml:space="preserve"> </v>
      </c>
      <c r="AF294" s="187">
        <f t="shared" si="603"/>
        <v>0</v>
      </c>
      <c r="AG294" s="188">
        <f t="shared" si="631"/>
        <v>0</v>
      </c>
      <c r="AH294" s="176" t="str">
        <f t="array" ref="AH294">IFERROR(INDEX(FDONN,MATCH($AH$4&amp;$E294,FNOM&amp;FDATE,0),3)," ")</f>
        <v xml:space="preserve"> </v>
      </c>
      <c r="AI294" s="178" t="str">
        <f t="array" ref="AI294">IFERROR(INDEX(FDONN,MATCH($AH$4&amp;$E294,FNOM&amp;FDATE,0),4)," ")</f>
        <v xml:space="preserve"> </v>
      </c>
      <c r="AJ294" s="187">
        <f t="shared" si="604"/>
        <v>0</v>
      </c>
      <c r="AK294" s="188">
        <f t="shared" si="632"/>
        <v>0</v>
      </c>
      <c r="AL294" s="176" t="str">
        <f t="array" ref="AL294">IFERROR(INDEX(FDONN,MATCH($AL$4&amp;$E294,FNOM&amp;FDATE,0),3)," ")</f>
        <v xml:space="preserve"> </v>
      </c>
      <c r="AM294" s="178" t="str">
        <f t="array" ref="AM294">IFERROR(INDEX(FDONN,MATCH($AL$4&amp;$E294,FNOM&amp;FDATE,0),4)," ")</f>
        <v xml:space="preserve"> </v>
      </c>
      <c r="AN294" s="187">
        <f t="shared" si="605"/>
        <v>0</v>
      </c>
      <c r="AO294" s="188">
        <f t="shared" si="633"/>
        <v>0</v>
      </c>
      <c r="AP294" s="176" t="str">
        <f t="array" ref="AP294">IFERROR(INDEX(FDONN,MATCH($AP$4&amp;$E294,FNOM&amp;FDATE,0),3)," ")</f>
        <v xml:space="preserve"> </v>
      </c>
      <c r="AQ294" s="178" t="str">
        <f t="array" ref="AQ294">IFERROR(INDEX(FDONN,MATCH($AP$4&amp;$E294,FNOM&amp;FDATE,0),4)," ")</f>
        <v xml:space="preserve"> </v>
      </c>
      <c r="AR294" s="187">
        <f t="shared" si="606"/>
        <v>0</v>
      </c>
      <c r="AS294" s="188">
        <f t="shared" si="634"/>
        <v>0</v>
      </c>
      <c r="AT294" s="176" t="str">
        <f t="array" ref="AT294">IFERROR(INDEX(FDONN,MATCH($AT$4&amp;$E294,FNOM&amp;FDATE,0),3)," ")</f>
        <v xml:space="preserve"> </v>
      </c>
      <c r="AU294" s="178" t="str">
        <f t="array" ref="AU294">IFERROR(INDEX(FDONN,MATCH($AT$4&amp;$E294,FNOM&amp;FDATE,0),4)," ")</f>
        <v xml:space="preserve"> </v>
      </c>
      <c r="AV294" s="187">
        <f t="shared" si="607"/>
        <v>0</v>
      </c>
      <c r="AW294" s="188">
        <f t="shared" si="635"/>
        <v>0</v>
      </c>
      <c r="AX294" s="176" t="str">
        <f t="array" ref="AX294">IFERROR(INDEX(FDONN,MATCH($AX$4&amp;$E294,FNOM&amp;FDATE,0),3)," ")</f>
        <v xml:space="preserve"> </v>
      </c>
      <c r="AY294" s="178" t="str">
        <f t="array" ref="AY294">IFERROR(INDEX(FDONN,MATCH($AX$4&amp;$E294,FNOM&amp;FDATE,0),4)," ")</f>
        <v xml:space="preserve"> </v>
      </c>
      <c r="AZ294" s="187">
        <f t="shared" si="608"/>
        <v>0</v>
      </c>
      <c r="BA294" s="188">
        <f t="shared" si="636"/>
        <v>0</v>
      </c>
      <c r="BB294" s="176" t="str">
        <f t="array" ref="BB294">IFERROR(INDEX(FDONN,MATCH($BB$4&amp;$E294,FNOM&amp;FDATE,0),3)," ")</f>
        <v xml:space="preserve"> </v>
      </c>
      <c r="BC294" s="178" t="str">
        <f t="array" ref="BC294">IFERROR(INDEX(FDONN,MATCH($BB$4&amp;$E294,FNOM&amp;FDATE,0),4)," ")</f>
        <v xml:space="preserve"> </v>
      </c>
      <c r="BD294" s="187">
        <f t="shared" si="609"/>
        <v>0</v>
      </c>
      <c r="BE294" s="188">
        <f t="shared" si="637"/>
        <v>0</v>
      </c>
      <c r="BF294" s="176" t="str">
        <f t="array" ref="BF294">IFERROR(INDEX(FDONN,MATCH($BF$4&amp;$E294,FNOM&amp;FDATE,0),3)," ")</f>
        <v xml:space="preserve"> </v>
      </c>
      <c r="BG294" s="178" t="str">
        <f t="array" ref="BG294">IFERROR(INDEX(FDONN,MATCH($BF$4&amp;$E294,FNOM&amp;FDATE,0),4)," ")</f>
        <v xml:space="preserve"> </v>
      </c>
      <c r="BH294" s="187">
        <f t="shared" si="610"/>
        <v>0</v>
      </c>
      <c r="BI294" s="188">
        <f t="shared" si="638"/>
        <v>0</v>
      </c>
      <c r="BJ294" s="176" t="str">
        <f t="array" ref="BJ294">IFERROR(INDEX(FDONN,MATCH($BJ$4&amp;$E294,FNOM&amp;FDATE,0),3)," ")</f>
        <v xml:space="preserve"> </v>
      </c>
      <c r="BK294" s="178" t="str">
        <f t="array" ref="BK294">IFERROR(INDEX(FDONN,MATCH($BJ$4&amp;$E294,FNOM&amp;FDATE,0),4)," ")</f>
        <v xml:space="preserve"> </v>
      </c>
      <c r="BL294" s="187">
        <f t="shared" si="611"/>
        <v>0</v>
      </c>
      <c r="BM294" s="188">
        <f t="shared" si="639"/>
        <v>0</v>
      </c>
      <c r="BN294" s="176" t="str">
        <f t="array" ref="BN294">IFERROR(INDEX(FDONN,MATCH($BN$4&amp;$E294,FNOM&amp;FDATE,0),3)," ")</f>
        <v xml:space="preserve"> </v>
      </c>
      <c r="BO294" s="178" t="str">
        <f t="array" ref="BO294">IFERROR(INDEX(FDONN,MATCH($BN$4&amp;$E294,FNOM&amp;FDATE,0),4)," ")</f>
        <v xml:space="preserve"> </v>
      </c>
      <c r="BP294" s="187">
        <f t="shared" si="612"/>
        <v>0</v>
      </c>
      <c r="BQ294" s="188">
        <f t="shared" si="640"/>
        <v>0</v>
      </c>
      <c r="BR294" s="176" t="str">
        <f t="array" ref="BR294">IFERROR(INDEX(FDONN,MATCH($BR$4&amp;$E294,FNOM&amp;FDATE,0),3)," ")</f>
        <v xml:space="preserve"> </v>
      </c>
      <c r="BS294" s="178" t="str">
        <f t="array" ref="BS294">IFERROR(INDEX(FDONN,MATCH($BR$4&amp;$E294,FNOM&amp;FDATE,0),4)," ")</f>
        <v xml:space="preserve"> </v>
      </c>
      <c r="BT294" s="187">
        <f t="shared" si="613"/>
        <v>0</v>
      </c>
      <c r="BU294" s="188">
        <f t="shared" si="641"/>
        <v>0</v>
      </c>
      <c r="BV294" s="176" t="str">
        <f t="array" ref="BV294">IFERROR(INDEX(FDONN,MATCH($BV$4&amp;$E294,FNOM&amp;FDATE,0),3)," ")</f>
        <v xml:space="preserve"> </v>
      </c>
      <c r="BW294" s="178" t="str">
        <f t="array" ref="BW294">IFERROR(INDEX(FDONN,MATCH($BV$4&amp;$E294,FNOM&amp;FDATE,0),4)," ")</f>
        <v xml:space="preserve"> </v>
      </c>
      <c r="BX294" s="187">
        <f t="shared" si="614"/>
        <v>0</v>
      </c>
      <c r="BY294" s="188">
        <f t="shared" si="642"/>
        <v>0</v>
      </c>
      <c r="BZ294" s="176" t="str">
        <f t="array" ref="BZ294">IFERROR(INDEX(FDONN,MATCH($BZ$4&amp;$E294,FNOM&amp;FDATE,0),3)," ")</f>
        <v xml:space="preserve"> </v>
      </c>
      <c r="CA294" s="178" t="str">
        <f t="array" ref="CA294">IFERROR(INDEX(FDONN,MATCH($BZ$4&amp;$E294,FNOM&amp;FDATE,0),4)," ")</f>
        <v xml:space="preserve"> </v>
      </c>
      <c r="CB294" s="187">
        <f t="shared" si="615"/>
        <v>0</v>
      </c>
      <c r="CC294" s="188">
        <f t="shared" si="643"/>
        <v>0</v>
      </c>
      <c r="CD294" s="176" t="str">
        <f t="array" ref="CD294">IFERROR(INDEX(FDONN,MATCH($CD$4&amp;$E294,FNOM&amp;FDATE,0),3)," ")</f>
        <v xml:space="preserve"> </v>
      </c>
      <c r="CE294" s="178" t="str">
        <f t="array" ref="CE294">IFERROR(INDEX(FDONN,MATCH($CD$4&amp;$E294,FNOM&amp;FDATE,0),4)," ")</f>
        <v xml:space="preserve"> </v>
      </c>
      <c r="CF294" s="187">
        <f t="shared" si="616"/>
        <v>0</v>
      </c>
      <c r="CG294" s="188">
        <f t="shared" si="644"/>
        <v>0</v>
      </c>
      <c r="CH294" s="176" t="str">
        <f t="array" ref="CH294">IFERROR(INDEX(FDONN,MATCH($CH$4&amp;$E294,FNOM&amp;FDATE,0),3)," ")</f>
        <v xml:space="preserve"> </v>
      </c>
      <c r="CI294" s="178" t="str">
        <f t="array" ref="CI294">IFERROR(INDEX(FDONN,MATCH($CH$4&amp;$E294,FNOM&amp;FDATE,0),4)," ")</f>
        <v xml:space="preserve"> </v>
      </c>
      <c r="CJ294" s="187">
        <f t="shared" si="617"/>
        <v>0</v>
      </c>
      <c r="CK294" s="188">
        <f t="shared" si="645"/>
        <v>0</v>
      </c>
      <c r="CL294" s="176" t="str">
        <f t="array" ref="CL294">IFERROR(INDEX(FDONN,MATCH($CL$4&amp;$E294,FNOM&amp;FDATE,0),3)," ")</f>
        <v xml:space="preserve"> </v>
      </c>
      <c r="CM294" s="178" t="str">
        <f t="array" ref="CM294">IFERROR(INDEX(FDONN,MATCH($CL$4&amp;$E294,FNOM&amp;FDATE,0),4)," ")</f>
        <v xml:space="preserve"> </v>
      </c>
      <c r="CN294" s="187">
        <f t="shared" si="618"/>
        <v>0</v>
      </c>
      <c r="CO294" s="188">
        <f t="shared" si="646"/>
        <v>0</v>
      </c>
      <c r="CP294" s="176" t="str">
        <f t="array" ref="CP294">IFERROR(INDEX(FDONN,MATCH($CP$4&amp;$E294,FNOM&amp;FDATE,0),3)," ")</f>
        <v xml:space="preserve"> </v>
      </c>
      <c r="CQ294" s="178" t="str">
        <f t="array" ref="CQ294">IFERROR(INDEX(FDONN,MATCH($CP$4&amp;$E294,FNOM&amp;FDATE,0),4)," ")</f>
        <v xml:space="preserve"> </v>
      </c>
      <c r="CR294" s="187">
        <f t="shared" si="619"/>
        <v>0</v>
      </c>
      <c r="CS294" s="188">
        <f t="shared" si="647"/>
        <v>0</v>
      </c>
      <c r="CT294" s="176" t="str">
        <f t="array" ref="CT294">IFERROR(INDEX(FDONN,MATCH($CT$4&amp;$E294,FNOM&amp;FDATE,0),3)," ")</f>
        <v xml:space="preserve"> </v>
      </c>
      <c r="CU294" s="178" t="str">
        <f t="array" ref="CU294">IFERROR(INDEX(FDONN,MATCH($CT$4&amp;$E294,FNOM&amp;FDATE,0),4)," ")</f>
        <v xml:space="preserve"> </v>
      </c>
      <c r="CV294" s="187">
        <f t="shared" si="620"/>
        <v>0</v>
      </c>
      <c r="CW294" s="188">
        <f t="shared" si="648"/>
        <v>0</v>
      </c>
      <c r="CX294" s="176" t="str">
        <f t="array" ref="CX294">IFERROR(INDEX(FDONN,MATCH($CX$4&amp;$E294,FNOM&amp;FDATE,0),3)," ")</f>
        <v xml:space="preserve"> </v>
      </c>
      <c r="CY294" s="178" t="str">
        <f t="array" ref="CY294">IFERROR(INDEX(FDONN,MATCH($CX$4&amp;$E294,FNOM&amp;FDATE,0),4)," ")</f>
        <v xml:space="preserve"> </v>
      </c>
      <c r="CZ294" s="187">
        <f t="shared" si="621"/>
        <v>0</v>
      </c>
      <c r="DA294" s="188">
        <f t="shared" si="649"/>
        <v>0</v>
      </c>
      <c r="DB294" s="176" t="str">
        <f t="array" ref="DB294">IFERROR(INDEX(FDONN,MATCH($DB$4&amp;$E294,FNOM&amp;FDATE,0),3)," ")</f>
        <v xml:space="preserve"> </v>
      </c>
      <c r="DC294" s="178" t="str">
        <f t="array" ref="DC294">IFERROR(INDEX(FDONN,MATCH($DB$4&amp;$E294,FNOM&amp;FDATE,0),4)," ")</f>
        <v xml:space="preserve"> </v>
      </c>
      <c r="DD294" s="187">
        <f t="shared" si="622"/>
        <v>0</v>
      </c>
      <c r="DE294" s="188">
        <f t="shared" si="650"/>
        <v>0</v>
      </c>
      <c r="DF294" s="176" t="str">
        <f t="array" ref="DF294">IFERROR(INDEX(FDONN,MATCH($DF$4&amp;$E294,FNOM&amp;FDATE,0),3)," ")</f>
        <v xml:space="preserve"> </v>
      </c>
      <c r="DG294" s="178" t="str">
        <f t="array" ref="DG294">IFERROR(INDEX(FDONN,MATCH($DF$4&amp;$E294,FNOM&amp;FDATE,0),4)," ")</f>
        <v xml:space="preserve"> </v>
      </c>
      <c r="DH294" s="187">
        <f t="shared" si="623"/>
        <v>0</v>
      </c>
      <c r="DI294" s="188">
        <f t="shared" si="651"/>
        <v>0</v>
      </c>
      <c r="DJ294" s="176" t="str">
        <f t="array" ref="DJ294">IFERROR(INDEX(FDONN,MATCH($DJ$4&amp;$E294,FNOM&amp;FDATE,0),3)," ")</f>
        <v xml:space="preserve"> </v>
      </c>
      <c r="DK294" s="178" t="str">
        <f t="array" ref="DK294">IFERROR(INDEX(FDONN,MATCH($DJ$4&amp;$E294,FNOM&amp;FDATE,0),4)," ")</f>
        <v xml:space="preserve"> </v>
      </c>
      <c r="DL294" s="187">
        <f t="shared" si="624"/>
        <v>0</v>
      </c>
      <c r="DM294" s="188">
        <f t="shared" si="652"/>
        <v>0</v>
      </c>
      <c r="DN294" s="194" t="str">
        <f t="array" ref="DN294">IFERROR(INDEX(FDONN,MATCH($DN$4&amp;$E294,FNOM&amp;FDATE,0),3)," ")</f>
        <v xml:space="preserve"> </v>
      </c>
      <c r="DO294" s="178" t="str">
        <f t="array" ref="DO294">IFERROR(INDEX(FDONN,MATCH($DN$4&amp;$E294,FNOM&amp;FDATE,0),4)," ")</f>
        <v xml:space="preserve"> </v>
      </c>
      <c r="DP294" s="187">
        <f t="shared" si="625"/>
        <v>0</v>
      </c>
      <c r="DQ294" s="188">
        <f t="shared" si="653"/>
        <v>0</v>
      </c>
    </row>
    <row r="295" spans="1:121" ht="16.5" thickBot="1" x14ac:dyDescent="0.3">
      <c r="A295" s="97"/>
      <c r="B295" s="95">
        <f t="shared" si="591"/>
        <v>4</v>
      </c>
      <c r="C295" s="95">
        <f t="shared" si="592"/>
        <v>42</v>
      </c>
      <c r="D295" s="95">
        <f t="shared" si="593"/>
        <v>10</v>
      </c>
      <c r="E295" s="156">
        <f t="shared" si="596"/>
        <v>43755</v>
      </c>
      <c r="F295" s="176" t="str">
        <f t="array" ref="F295">IFERROR(INDEX(Etat!A:C,MATCH('2019'!$F$4:$I$4&amp;'2019'!$E295,FNOM&amp;FDATE,0),3)," ")</f>
        <v xml:space="preserve"> </v>
      </c>
      <c r="G295" s="178" t="str">
        <f t="array" ref="G295">IFERROR(INDEX(Etat!A:D,MATCH('2019'!$F$4:$I$4&amp;'2019'!$E295,FNOM&amp;FDATE,0),4)," ")</f>
        <v xml:space="preserve"> </v>
      </c>
      <c r="H295" s="187">
        <f t="shared" si="597"/>
        <v>0</v>
      </c>
      <c r="I295" s="188">
        <f t="shared" si="590"/>
        <v>0</v>
      </c>
      <c r="J295" s="176" t="str">
        <f t="array" ref="J295">IFERROR(INDEX(FDONN,MATCH($J$4&amp;$E295,FNOM&amp;FDATE,0),3)," ")</f>
        <v xml:space="preserve"> </v>
      </c>
      <c r="K295" s="178" t="str">
        <f t="array" ref="K295">IFERROR(INDEX(FDONN,MATCH($J$4&amp;$E295,FNOM&amp;FDATE,0),4)," ")</f>
        <v xml:space="preserve"> </v>
      </c>
      <c r="L295" s="187">
        <f t="shared" si="598"/>
        <v>0</v>
      </c>
      <c r="M295" s="188">
        <f t="shared" si="626"/>
        <v>0</v>
      </c>
      <c r="N295" s="176" t="str">
        <f t="array" ref="N295">IFERROR(INDEX(FDONN,MATCH($N$4&amp;$E295,FNOM&amp;FDATE,0),3)," ")</f>
        <v xml:space="preserve"> </v>
      </c>
      <c r="O295" s="178" t="str">
        <f t="array" ref="O295">IFERROR(INDEX(FDONN,MATCH($N$4&amp;$E295,FNOM&amp;FDATE,0),4)," ")</f>
        <v xml:space="preserve"> </v>
      </c>
      <c r="P295" s="187">
        <f t="shared" si="599"/>
        <v>0</v>
      </c>
      <c r="Q295" s="188">
        <f t="shared" si="627"/>
        <v>0</v>
      </c>
      <c r="R295" s="176" t="str">
        <f t="array" ref="R295">IFERROR(INDEX(FDONN,MATCH($R$4&amp;$E295,FNOM&amp;FDATE,0),3)," ")</f>
        <v xml:space="preserve"> </v>
      </c>
      <c r="S295" s="178" t="str">
        <f t="array" ref="S295">IFERROR(INDEX(FDONN,MATCH($R$4&amp;$E295,FNOM&amp;FDATE,0),4)," ")</f>
        <v xml:space="preserve"> </v>
      </c>
      <c r="T295" s="187">
        <f t="shared" si="600"/>
        <v>0</v>
      </c>
      <c r="U295" s="188">
        <f t="shared" si="628"/>
        <v>0</v>
      </c>
      <c r="V295" s="176" t="str">
        <f t="array" ref="V295">IFERROR(INDEX(FDONN,MATCH($V$4&amp;$E295,FNOM&amp;FDATE,0),3)," ")</f>
        <v xml:space="preserve"> </v>
      </c>
      <c r="W295" s="178" t="str">
        <f t="array" ref="W295">IFERROR(INDEX(FDONN,MATCH($V$4&amp;$E295,FNOM&amp;FDATE,0),4)," ")</f>
        <v xml:space="preserve"> </v>
      </c>
      <c r="X295" s="187">
        <f t="shared" si="601"/>
        <v>0</v>
      </c>
      <c r="Y295" s="188">
        <f t="shared" si="629"/>
        <v>0</v>
      </c>
      <c r="Z295" s="176" t="str">
        <f t="array" ref="Z295">IFERROR(INDEX(FDONN,MATCH($Z$4&amp;$E295,FNOM&amp;FDATE,0),3)," ")</f>
        <v xml:space="preserve"> </v>
      </c>
      <c r="AA295" s="178" t="str">
        <f t="array" ref="AA295">IFERROR(INDEX(FDONN,MATCH($Z$4&amp;$E295,FNOM&amp;FDATE,0),4)," ")</f>
        <v xml:space="preserve"> </v>
      </c>
      <c r="AB295" s="187">
        <f t="shared" si="602"/>
        <v>0</v>
      </c>
      <c r="AC295" s="188">
        <f t="shared" si="630"/>
        <v>0</v>
      </c>
      <c r="AD295" s="176" t="str">
        <f t="shared" si="594"/>
        <v xml:space="preserve"> </v>
      </c>
      <c r="AE295" s="178" t="str">
        <f t="shared" si="595"/>
        <v xml:space="preserve"> </v>
      </c>
      <c r="AF295" s="187">
        <f t="shared" si="603"/>
        <v>0</v>
      </c>
      <c r="AG295" s="188">
        <f t="shared" si="631"/>
        <v>0</v>
      </c>
      <c r="AH295" s="176" t="str">
        <f t="array" ref="AH295">IFERROR(INDEX(FDONN,MATCH($AH$4&amp;$E295,FNOM&amp;FDATE,0),3)," ")</f>
        <v xml:space="preserve"> </v>
      </c>
      <c r="AI295" s="178" t="str">
        <f t="array" ref="AI295">IFERROR(INDEX(FDONN,MATCH($AH$4&amp;$E295,FNOM&amp;FDATE,0),4)," ")</f>
        <v xml:space="preserve"> </v>
      </c>
      <c r="AJ295" s="187">
        <f t="shared" si="604"/>
        <v>0</v>
      </c>
      <c r="AK295" s="188">
        <f t="shared" si="632"/>
        <v>0</v>
      </c>
      <c r="AL295" s="176" t="str">
        <f t="array" ref="AL295">IFERROR(INDEX(FDONN,MATCH($AL$4&amp;$E295,FNOM&amp;FDATE,0),3)," ")</f>
        <v xml:space="preserve"> </v>
      </c>
      <c r="AM295" s="178" t="str">
        <f t="array" ref="AM295">IFERROR(INDEX(FDONN,MATCH($AL$4&amp;$E295,FNOM&amp;FDATE,0),4)," ")</f>
        <v xml:space="preserve"> </v>
      </c>
      <c r="AN295" s="187">
        <f t="shared" si="605"/>
        <v>0</v>
      </c>
      <c r="AO295" s="188">
        <f t="shared" si="633"/>
        <v>0</v>
      </c>
      <c r="AP295" s="176" t="str">
        <f t="array" ref="AP295">IFERROR(INDEX(FDONN,MATCH($AP$4&amp;$E295,FNOM&amp;FDATE,0),3)," ")</f>
        <v xml:space="preserve"> </v>
      </c>
      <c r="AQ295" s="178" t="str">
        <f t="array" ref="AQ295">IFERROR(INDEX(FDONN,MATCH($AP$4&amp;$E295,FNOM&amp;FDATE,0),4)," ")</f>
        <v xml:space="preserve"> </v>
      </c>
      <c r="AR295" s="187">
        <f t="shared" si="606"/>
        <v>0</v>
      </c>
      <c r="AS295" s="188">
        <f t="shared" si="634"/>
        <v>0</v>
      </c>
      <c r="AT295" s="176" t="str">
        <f t="array" ref="AT295">IFERROR(INDEX(FDONN,MATCH($AT$4&amp;$E295,FNOM&amp;FDATE,0),3)," ")</f>
        <v xml:space="preserve"> </v>
      </c>
      <c r="AU295" s="178" t="str">
        <f t="array" ref="AU295">IFERROR(INDEX(FDONN,MATCH($AT$4&amp;$E295,FNOM&amp;FDATE,0),4)," ")</f>
        <v xml:space="preserve"> </v>
      </c>
      <c r="AV295" s="187">
        <f t="shared" si="607"/>
        <v>0</v>
      </c>
      <c r="AW295" s="188">
        <f t="shared" si="635"/>
        <v>0</v>
      </c>
      <c r="AX295" s="176" t="str">
        <f t="array" ref="AX295">IFERROR(INDEX(FDONN,MATCH($AX$4&amp;$E295,FNOM&amp;FDATE,0),3)," ")</f>
        <v xml:space="preserve"> </v>
      </c>
      <c r="AY295" s="178" t="str">
        <f t="array" ref="AY295">IFERROR(INDEX(FDONN,MATCH($AX$4&amp;$E295,FNOM&amp;FDATE,0),4)," ")</f>
        <v xml:space="preserve"> </v>
      </c>
      <c r="AZ295" s="187">
        <f t="shared" si="608"/>
        <v>0</v>
      </c>
      <c r="BA295" s="188">
        <f t="shared" si="636"/>
        <v>0</v>
      </c>
      <c r="BB295" s="176" t="str">
        <f t="array" ref="BB295">IFERROR(INDEX(FDONN,MATCH($BB$4&amp;$E295,FNOM&amp;FDATE,0),3)," ")</f>
        <v xml:space="preserve"> </v>
      </c>
      <c r="BC295" s="178" t="str">
        <f t="array" ref="BC295">IFERROR(INDEX(FDONN,MATCH($BB$4&amp;$E295,FNOM&amp;FDATE,0),4)," ")</f>
        <v xml:space="preserve"> </v>
      </c>
      <c r="BD295" s="187">
        <f t="shared" si="609"/>
        <v>0</v>
      </c>
      <c r="BE295" s="188">
        <f t="shared" si="637"/>
        <v>0</v>
      </c>
      <c r="BF295" s="176" t="str">
        <f t="array" ref="BF295">IFERROR(INDEX(FDONN,MATCH($BF$4&amp;$E295,FNOM&amp;FDATE,0),3)," ")</f>
        <v xml:space="preserve"> </v>
      </c>
      <c r="BG295" s="178" t="str">
        <f t="array" ref="BG295">IFERROR(INDEX(FDONN,MATCH($BF$4&amp;$E295,FNOM&amp;FDATE,0),4)," ")</f>
        <v xml:space="preserve"> </v>
      </c>
      <c r="BH295" s="187">
        <f t="shared" si="610"/>
        <v>0</v>
      </c>
      <c r="BI295" s="188">
        <f t="shared" si="638"/>
        <v>0</v>
      </c>
      <c r="BJ295" s="176" t="str">
        <f t="array" ref="BJ295">IFERROR(INDEX(FDONN,MATCH($BJ$4&amp;$E295,FNOM&amp;FDATE,0),3)," ")</f>
        <v xml:space="preserve"> </v>
      </c>
      <c r="BK295" s="178" t="str">
        <f t="array" ref="BK295">IFERROR(INDEX(FDONN,MATCH($BJ$4&amp;$E295,FNOM&amp;FDATE,0),4)," ")</f>
        <v xml:space="preserve"> </v>
      </c>
      <c r="BL295" s="187">
        <f t="shared" si="611"/>
        <v>0</v>
      </c>
      <c r="BM295" s="188">
        <f t="shared" si="639"/>
        <v>0</v>
      </c>
      <c r="BN295" s="176" t="str">
        <f t="array" ref="BN295">IFERROR(INDEX(FDONN,MATCH($BN$4&amp;$E295,FNOM&amp;FDATE,0),3)," ")</f>
        <v xml:space="preserve"> </v>
      </c>
      <c r="BO295" s="178" t="str">
        <f t="array" ref="BO295">IFERROR(INDEX(FDONN,MATCH($BN$4&amp;$E295,FNOM&amp;FDATE,0),4)," ")</f>
        <v xml:space="preserve"> </v>
      </c>
      <c r="BP295" s="187">
        <f t="shared" si="612"/>
        <v>0</v>
      </c>
      <c r="BQ295" s="188">
        <f t="shared" si="640"/>
        <v>0</v>
      </c>
      <c r="BR295" s="176" t="str">
        <f t="array" ref="BR295">IFERROR(INDEX(FDONN,MATCH($BR$4&amp;$E295,FNOM&amp;FDATE,0),3)," ")</f>
        <v xml:space="preserve"> </v>
      </c>
      <c r="BS295" s="178" t="str">
        <f t="array" ref="BS295">IFERROR(INDEX(FDONN,MATCH($BR$4&amp;$E295,FNOM&amp;FDATE,0),4)," ")</f>
        <v xml:space="preserve"> </v>
      </c>
      <c r="BT295" s="187">
        <f t="shared" si="613"/>
        <v>0</v>
      </c>
      <c r="BU295" s="188">
        <f t="shared" si="641"/>
        <v>0</v>
      </c>
      <c r="BV295" s="176" t="str">
        <f t="array" ref="BV295">IFERROR(INDEX(FDONN,MATCH($BV$4&amp;$E295,FNOM&amp;FDATE,0),3)," ")</f>
        <v xml:space="preserve"> </v>
      </c>
      <c r="BW295" s="178" t="str">
        <f t="array" ref="BW295">IFERROR(INDEX(FDONN,MATCH($BV$4&amp;$E295,FNOM&amp;FDATE,0),4)," ")</f>
        <v xml:space="preserve"> </v>
      </c>
      <c r="BX295" s="187">
        <f t="shared" si="614"/>
        <v>0</v>
      </c>
      <c r="BY295" s="188">
        <f t="shared" si="642"/>
        <v>0</v>
      </c>
      <c r="BZ295" s="176" t="str">
        <f t="array" ref="BZ295">IFERROR(INDEX(FDONN,MATCH($BZ$4&amp;$E295,FNOM&amp;FDATE,0),3)," ")</f>
        <v xml:space="preserve"> </v>
      </c>
      <c r="CA295" s="178" t="str">
        <f t="array" ref="CA295">IFERROR(INDEX(FDONN,MATCH($BZ$4&amp;$E295,FNOM&amp;FDATE,0),4)," ")</f>
        <v xml:space="preserve"> </v>
      </c>
      <c r="CB295" s="187">
        <f t="shared" si="615"/>
        <v>0</v>
      </c>
      <c r="CC295" s="188">
        <f t="shared" si="643"/>
        <v>0</v>
      </c>
      <c r="CD295" s="176" t="str">
        <f t="array" ref="CD295">IFERROR(INDEX(FDONN,MATCH($CD$4&amp;$E295,FNOM&amp;FDATE,0),3)," ")</f>
        <v xml:space="preserve"> </v>
      </c>
      <c r="CE295" s="178" t="str">
        <f t="array" ref="CE295">IFERROR(INDEX(FDONN,MATCH($CD$4&amp;$E295,FNOM&amp;FDATE,0),4)," ")</f>
        <v xml:space="preserve"> </v>
      </c>
      <c r="CF295" s="187">
        <f t="shared" si="616"/>
        <v>0</v>
      </c>
      <c r="CG295" s="188">
        <f t="shared" si="644"/>
        <v>0</v>
      </c>
      <c r="CH295" s="176" t="str">
        <f t="array" ref="CH295">IFERROR(INDEX(FDONN,MATCH($CH$4&amp;$E295,FNOM&amp;FDATE,0),3)," ")</f>
        <v xml:space="preserve"> </v>
      </c>
      <c r="CI295" s="178" t="str">
        <f t="array" ref="CI295">IFERROR(INDEX(FDONN,MATCH($CH$4&amp;$E295,FNOM&amp;FDATE,0),4)," ")</f>
        <v xml:space="preserve"> </v>
      </c>
      <c r="CJ295" s="187">
        <f t="shared" si="617"/>
        <v>0</v>
      </c>
      <c r="CK295" s="188">
        <f t="shared" si="645"/>
        <v>0</v>
      </c>
      <c r="CL295" s="176" t="str">
        <f t="array" ref="CL295">IFERROR(INDEX(FDONN,MATCH($CL$4&amp;$E295,FNOM&amp;FDATE,0),3)," ")</f>
        <v xml:space="preserve"> </v>
      </c>
      <c r="CM295" s="178" t="str">
        <f t="array" ref="CM295">IFERROR(INDEX(FDONN,MATCH($CL$4&amp;$E295,FNOM&amp;FDATE,0),4)," ")</f>
        <v xml:space="preserve"> </v>
      </c>
      <c r="CN295" s="187">
        <f t="shared" si="618"/>
        <v>0</v>
      </c>
      <c r="CO295" s="188">
        <f t="shared" si="646"/>
        <v>0</v>
      </c>
      <c r="CP295" s="176" t="str">
        <f t="array" ref="CP295">IFERROR(INDEX(FDONN,MATCH($CP$4&amp;$E295,FNOM&amp;FDATE,0),3)," ")</f>
        <v xml:space="preserve"> </v>
      </c>
      <c r="CQ295" s="178" t="str">
        <f t="array" ref="CQ295">IFERROR(INDEX(FDONN,MATCH($CP$4&amp;$E295,FNOM&amp;FDATE,0),4)," ")</f>
        <v xml:space="preserve"> </v>
      </c>
      <c r="CR295" s="187">
        <f t="shared" si="619"/>
        <v>0</v>
      </c>
      <c r="CS295" s="188">
        <f t="shared" si="647"/>
        <v>0</v>
      </c>
      <c r="CT295" s="176" t="str">
        <f t="array" ref="CT295">IFERROR(INDEX(FDONN,MATCH($CT$4&amp;$E295,FNOM&amp;FDATE,0),3)," ")</f>
        <v xml:space="preserve"> </v>
      </c>
      <c r="CU295" s="178" t="str">
        <f t="array" ref="CU295">IFERROR(INDEX(FDONN,MATCH($CT$4&amp;$E295,FNOM&amp;FDATE,0),4)," ")</f>
        <v xml:space="preserve"> </v>
      </c>
      <c r="CV295" s="187">
        <f t="shared" si="620"/>
        <v>0</v>
      </c>
      <c r="CW295" s="188">
        <f t="shared" si="648"/>
        <v>0</v>
      </c>
      <c r="CX295" s="176" t="str">
        <f t="array" ref="CX295">IFERROR(INDEX(FDONN,MATCH($CX$4&amp;$E295,FNOM&amp;FDATE,0),3)," ")</f>
        <v xml:space="preserve"> </v>
      </c>
      <c r="CY295" s="178" t="str">
        <f t="array" ref="CY295">IFERROR(INDEX(FDONN,MATCH($CX$4&amp;$E295,FNOM&amp;FDATE,0),4)," ")</f>
        <v xml:space="preserve"> </v>
      </c>
      <c r="CZ295" s="187">
        <f t="shared" si="621"/>
        <v>0</v>
      </c>
      <c r="DA295" s="188">
        <f t="shared" si="649"/>
        <v>0</v>
      </c>
      <c r="DB295" s="176" t="str">
        <f t="array" ref="DB295">IFERROR(INDEX(FDONN,MATCH($DB$4&amp;$E295,FNOM&amp;FDATE,0),3)," ")</f>
        <v xml:space="preserve"> </v>
      </c>
      <c r="DC295" s="178" t="str">
        <f t="array" ref="DC295">IFERROR(INDEX(FDONN,MATCH($DB$4&amp;$E295,FNOM&amp;FDATE,0),4)," ")</f>
        <v xml:space="preserve"> </v>
      </c>
      <c r="DD295" s="187">
        <f t="shared" si="622"/>
        <v>0</v>
      </c>
      <c r="DE295" s="188">
        <f t="shared" si="650"/>
        <v>0</v>
      </c>
      <c r="DF295" s="176" t="str">
        <f t="array" ref="DF295">IFERROR(INDEX(FDONN,MATCH($DF$4&amp;$E295,FNOM&amp;FDATE,0),3)," ")</f>
        <v xml:space="preserve"> </v>
      </c>
      <c r="DG295" s="178" t="str">
        <f t="array" ref="DG295">IFERROR(INDEX(FDONN,MATCH($DF$4&amp;$E295,FNOM&amp;FDATE,0),4)," ")</f>
        <v xml:space="preserve"> </v>
      </c>
      <c r="DH295" s="187">
        <f t="shared" si="623"/>
        <v>0</v>
      </c>
      <c r="DI295" s="188">
        <f t="shared" si="651"/>
        <v>0</v>
      </c>
      <c r="DJ295" s="176" t="str">
        <f t="array" ref="DJ295">IFERROR(INDEX(FDONN,MATCH($DJ$4&amp;$E295,FNOM&amp;FDATE,0),3)," ")</f>
        <v xml:space="preserve"> </v>
      </c>
      <c r="DK295" s="178" t="str">
        <f t="array" ref="DK295">IFERROR(INDEX(FDONN,MATCH($DJ$4&amp;$E295,FNOM&amp;FDATE,0),4)," ")</f>
        <v xml:space="preserve"> </v>
      </c>
      <c r="DL295" s="187">
        <f t="shared" si="624"/>
        <v>0</v>
      </c>
      <c r="DM295" s="188">
        <f t="shared" si="652"/>
        <v>0</v>
      </c>
      <c r="DN295" s="194" t="str">
        <f t="array" ref="DN295">IFERROR(INDEX(FDONN,MATCH($DN$4&amp;$E295,FNOM&amp;FDATE,0),3)," ")</f>
        <v xml:space="preserve"> </v>
      </c>
      <c r="DO295" s="178" t="str">
        <f t="array" ref="DO295">IFERROR(INDEX(FDONN,MATCH($DN$4&amp;$E295,FNOM&amp;FDATE,0),4)," ")</f>
        <v xml:space="preserve"> </v>
      </c>
      <c r="DP295" s="187">
        <f t="shared" si="625"/>
        <v>0</v>
      </c>
      <c r="DQ295" s="188">
        <f t="shared" si="653"/>
        <v>0</v>
      </c>
    </row>
    <row r="296" spans="1:121" ht="16.5" thickBot="1" x14ac:dyDescent="0.3">
      <c r="A296" s="97"/>
      <c r="B296" s="95">
        <f t="shared" si="591"/>
        <v>5</v>
      </c>
      <c r="C296" s="95">
        <f t="shared" si="592"/>
        <v>42</v>
      </c>
      <c r="D296" s="95">
        <f t="shared" si="593"/>
        <v>10</v>
      </c>
      <c r="E296" s="156">
        <f t="shared" si="596"/>
        <v>43756</v>
      </c>
      <c r="F296" s="176" t="str">
        <f t="array" ref="F296">IFERROR(INDEX(Etat!A:C,MATCH('2019'!$F$4:$I$4&amp;'2019'!$E296,FNOM&amp;FDATE,0),3)," ")</f>
        <v xml:space="preserve"> </v>
      </c>
      <c r="G296" s="178" t="str">
        <f t="array" ref="G296">IFERROR(INDEX(Etat!A:D,MATCH('2019'!$F$4:$I$4&amp;'2019'!$E296,FNOM&amp;FDATE,0),4)," ")</f>
        <v xml:space="preserve"> </v>
      </c>
      <c r="H296" s="187">
        <f t="shared" si="597"/>
        <v>0</v>
      </c>
      <c r="I296" s="188">
        <f t="shared" si="590"/>
        <v>0</v>
      </c>
      <c r="J296" s="176" t="str">
        <f t="array" ref="J296">IFERROR(INDEX(FDONN,MATCH($J$4&amp;$E296,FNOM&amp;FDATE,0),3)," ")</f>
        <v xml:space="preserve"> </v>
      </c>
      <c r="K296" s="178" t="str">
        <f t="array" ref="K296">IFERROR(INDEX(FDONN,MATCH($J$4&amp;$E296,FNOM&amp;FDATE,0),4)," ")</f>
        <v xml:space="preserve"> </v>
      </c>
      <c r="L296" s="187">
        <f t="shared" si="598"/>
        <v>0</v>
      </c>
      <c r="M296" s="188">
        <f t="shared" si="626"/>
        <v>0</v>
      </c>
      <c r="N296" s="176" t="str">
        <f t="array" ref="N296">IFERROR(INDEX(FDONN,MATCH($N$4&amp;$E296,FNOM&amp;FDATE,0),3)," ")</f>
        <v xml:space="preserve"> </v>
      </c>
      <c r="O296" s="178" t="str">
        <f t="array" ref="O296">IFERROR(INDEX(FDONN,MATCH($N$4&amp;$E296,FNOM&amp;FDATE,0),4)," ")</f>
        <v xml:space="preserve"> </v>
      </c>
      <c r="P296" s="187">
        <f t="shared" si="599"/>
        <v>0</v>
      </c>
      <c r="Q296" s="188">
        <f t="shared" si="627"/>
        <v>0</v>
      </c>
      <c r="R296" s="176" t="str">
        <f t="array" ref="R296">IFERROR(INDEX(FDONN,MATCH($R$4&amp;$E296,FNOM&amp;FDATE,0),3)," ")</f>
        <v xml:space="preserve"> </v>
      </c>
      <c r="S296" s="178" t="str">
        <f t="array" ref="S296">IFERROR(INDEX(FDONN,MATCH($R$4&amp;$E296,FNOM&amp;FDATE,0),4)," ")</f>
        <v xml:space="preserve"> </v>
      </c>
      <c r="T296" s="187">
        <f t="shared" si="600"/>
        <v>0</v>
      </c>
      <c r="U296" s="188">
        <f t="shared" si="628"/>
        <v>0</v>
      </c>
      <c r="V296" s="176" t="str">
        <f t="array" ref="V296">IFERROR(INDEX(FDONN,MATCH($V$4&amp;$E296,FNOM&amp;FDATE,0),3)," ")</f>
        <v xml:space="preserve"> </v>
      </c>
      <c r="W296" s="178" t="str">
        <f t="array" ref="W296">IFERROR(INDEX(FDONN,MATCH($V$4&amp;$E296,FNOM&amp;FDATE,0),4)," ")</f>
        <v xml:space="preserve"> </v>
      </c>
      <c r="X296" s="187">
        <f t="shared" si="601"/>
        <v>0</v>
      </c>
      <c r="Y296" s="188">
        <f t="shared" si="629"/>
        <v>0</v>
      </c>
      <c r="Z296" s="176" t="str">
        <f t="array" ref="Z296">IFERROR(INDEX(FDONN,MATCH($Z$4&amp;$E296,FNOM&amp;FDATE,0),3)," ")</f>
        <v xml:space="preserve"> </v>
      </c>
      <c r="AA296" s="178" t="str">
        <f t="array" ref="AA296">IFERROR(INDEX(FDONN,MATCH($Z$4&amp;$E296,FNOM&amp;FDATE,0),4)," ")</f>
        <v xml:space="preserve"> </v>
      </c>
      <c r="AB296" s="187">
        <f t="shared" si="602"/>
        <v>0</v>
      </c>
      <c r="AC296" s="188">
        <f t="shared" si="630"/>
        <v>0</v>
      </c>
      <c r="AD296" s="176" t="str">
        <f t="shared" si="594"/>
        <v xml:space="preserve"> </v>
      </c>
      <c r="AE296" s="178" t="str">
        <f t="shared" si="595"/>
        <v xml:space="preserve"> </v>
      </c>
      <c r="AF296" s="187">
        <f t="shared" si="603"/>
        <v>0</v>
      </c>
      <c r="AG296" s="188">
        <f t="shared" si="631"/>
        <v>0</v>
      </c>
      <c r="AH296" s="176" t="str">
        <f t="array" ref="AH296">IFERROR(INDEX(FDONN,MATCH($AH$4&amp;$E296,FNOM&amp;FDATE,0),3)," ")</f>
        <v xml:space="preserve"> </v>
      </c>
      <c r="AI296" s="178" t="str">
        <f t="array" ref="AI296">IFERROR(INDEX(FDONN,MATCH($AH$4&amp;$E296,FNOM&amp;FDATE,0),4)," ")</f>
        <v xml:space="preserve"> </v>
      </c>
      <c r="AJ296" s="187">
        <f t="shared" si="604"/>
        <v>0</v>
      </c>
      <c r="AK296" s="188">
        <f t="shared" si="632"/>
        <v>0</v>
      </c>
      <c r="AL296" s="176" t="str">
        <f t="array" ref="AL296">IFERROR(INDEX(FDONN,MATCH($AL$4&amp;$E296,FNOM&amp;FDATE,0),3)," ")</f>
        <v xml:space="preserve"> </v>
      </c>
      <c r="AM296" s="178" t="str">
        <f t="array" ref="AM296">IFERROR(INDEX(FDONN,MATCH($AL$4&amp;$E296,FNOM&amp;FDATE,0),4)," ")</f>
        <v xml:space="preserve"> </v>
      </c>
      <c r="AN296" s="187">
        <f t="shared" si="605"/>
        <v>0</v>
      </c>
      <c r="AO296" s="188">
        <f t="shared" si="633"/>
        <v>0</v>
      </c>
      <c r="AP296" s="176" t="str">
        <f t="array" ref="AP296">IFERROR(INDEX(FDONN,MATCH($AP$4&amp;$E296,FNOM&amp;FDATE,0),3)," ")</f>
        <v xml:space="preserve"> </v>
      </c>
      <c r="AQ296" s="178" t="str">
        <f t="array" ref="AQ296">IFERROR(INDEX(FDONN,MATCH($AP$4&amp;$E296,FNOM&amp;FDATE,0),4)," ")</f>
        <v xml:space="preserve"> </v>
      </c>
      <c r="AR296" s="187">
        <f t="shared" si="606"/>
        <v>0</v>
      </c>
      <c r="AS296" s="188">
        <f t="shared" si="634"/>
        <v>0</v>
      </c>
      <c r="AT296" s="176" t="str">
        <f t="array" ref="AT296">IFERROR(INDEX(FDONN,MATCH($AT$4&amp;$E296,FNOM&amp;FDATE,0),3)," ")</f>
        <v xml:space="preserve"> </v>
      </c>
      <c r="AU296" s="178" t="str">
        <f t="array" ref="AU296">IFERROR(INDEX(FDONN,MATCH($AT$4&amp;$E296,FNOM&amp;FDATE,0),4)," ")</f>
        <v xml:space="preserve"> </v>
      </c>
      <c r="AV296" s="187">
        <f t="shared" si="607"/>
        <v>0</v>
      </c>
      <c r="AW296" s="188">
        <f t="shared" si="635"/>
        <v>0</v>
      </c>
      <c r="AX296" s="176" t="str">
        <f t="array" ref="AX296">IFERROR(INDEX(FDONN,MATCH($AX$4&amp;$E296,FNOM&amp;FDATE,0),3)," ")</f>
        <v xml:space="preserve"> </v>
      </c>
      <c r="AY296" s="178" t="str">
        <f t="array" ref="AY296">IFERROR(INDEX(FDONN,MATCH($AX$4&amp;$E296,FNOM&amp;FDATE,0),4)," ")</f>
        <v xml:space="preserve"> </v>
      </c>
      <c r="AZ296" s="187">
        <f t="shared" si="608"/>
        <v>0</v>
      </c>
      <c r="BA296" s="188">
        <f t="shared" si="636"/>
        <v>0</v>
      </c>
      <c r="BB296" s="176" t="str">
        <f t="array" ref="BB296">IFERROR(INDEX(FDONN,MATCH($BB$4&amp;$E296,FNOM&amp;FDATE,0),3)," ")</f>
        <v xml:space="preserve"> </v>
      </c>
      <c r="BC296" s="178" t="str">
        <f t="array" ref="BC296">IFERROR(INDEX(FDONN,MATCH($BB$4&amp;$E296,FNOM&amp;FDATE,0),4)," ")</f>
        <v xml:space="preserve"> </v>
      </c>
      <c r="BD296" s="187">
        <f t="shared" si="609"/>
        <v>0</v>
      </c>
      <c r="BE296" s="188">
        <f t="shared" si="637"/>
        <v>0</v>
      </c>
      <c r="BF296" s="176" t="str">
        <f t="array" ref="BF296">IFERROR(INDEX(FDONN,MATCH($BF$4&amp;$E296,FNOM&amp;FDATE,0),3)," ")</f>
        <v xml:space="preserve"> </v>
      </c>
      <c r="BG296" s="178" t="str">
        <f t="array" ref="BG296">IFERROR(INDEX(FDONN,MATCH($BF$4&amp;$E296,FNOM&amp;FDATE,0),4)," ")</f>
        <v xml:space="preserve"> </v>
      </c>
      <c r="BH296" s="187">
        <f t="shared" si="610"/>
        <v>0</v>
      </c>
      <c r="BI296" s="188">
        <f t="shared" si="638"/>
        <v>0</v>
      </c>
      <c r="BJ296" s="176" t="str">
        <f t="array" ref="BJ296">IFERROR(INDEX(FDONN,MATCH($BJ$4&amp;$E296,FNOM&amp;FDATE,0),3)," ")</f>
        <v xml:space="preserve"> </v>
      </c>
      <c r="BK296" s="178" t="str">
        <f t="array" ref="BK296">IFERROR(INDEX(FDONN,MATCH($BJ$4&amp;$E296,FNOM&amp;FDATE,0),4)," ")</f>
        <v xml:space="preserve"> </v>
      </c>
      <c r="BL296" s="187">
        <f t="shared" si="611"/>
        <v>0</v>
      </c>
      <c r="BM296" s="188">
        <f t="shared" si="639"/>
        <v>0</v>
      </c>
      <c r="BN296" s="176" t="str">
        <f t="array" ref="BN296">IFERROR(INDEX(FDONN,MATCH($BN$4&amp;$E296,FNOM&amp;FDATE,0),3)," ")</f>
        <v xml:space="preserve"> </v>
      </c>
      <c r="BO296" s="178" t="str">
        <f t="array" ref="BO296">IFERROR(INDEX(FDONN,MATCH($BN$4&amp;$E296,FNOM&amp;FDATE,0),4)," ")</f>
        <v xml:space="preserve"> </v>
      </c>
      <c r="BP296" s="187">
        <f t="shared" si="612"/>
        <v>0</v>
      </c>
      <c r="BQ296" s="188">
        <f t="shared" si="640"/>
        <v>0</v>
      </c>
      <c r="BR296" s="176" t="str">
        <f t="array" ref="BR296">IFERROR(INDEX(FDONN,MATCH($BR$4&amp;$E296,FNOM&amp;FDATE,0),3)," ")</f>
        <v xml:space="preserve"> </v>
      </c>
      <c r="BS296" s="178" t="str">
        <f t="array" ref="BS296">IFERROR(INDEX(FDONN,MATCH($BR$4&amp;$E296,FNOM&amp;FDATE,0),4)," ")</f>
        <v xml:space="preserve"> </v>
      </c>
      <c r="BT296" s="187">
        <f t="shared" si="613"/>
        <v>0</v>
      </c>
      <c r="BU296" s="188">
        <f t="shared" si="641"/>
        <v>0</v>
      </c>
      <c r="BV296" s="176" t="str">
        <f t="array" ref="BV296">IFERROR(INDEX(FDONN,MATCH($BV$4&amp;$E296,FNOM&amp;FDATE,0),3)," ")</f>
        <v xml:space="preserve"> </v>
      </c>
      <c r="BW296" s="178" t="str">
        <f t="array" ref="BW296">IFERROR(INDEX(FDONN,MATCH($BV$4&amp;$E296,FNOM&amp;FDATE,0),4)," ")</f>
        <v xml:space="preserve"> </v>
      </c>
      <c r="BX296" s="187">
        <f t="shared" si="614"/>
        <v>0</v>
      </c>
      <c r="BY296" s="188">
        <f t="shared" si="642"/>
        <v>0</v>
      </c>
      <c r="BZ296" s="176" t="str">
        <f t="array" ref="BZ296">IFERROR(INDEX(FDONN,MATCH($BZ$4&amp;$E296,FNOM&amp;FDATE,0),3)," ")</f>
        <v xml:space="preserve"> </v>
      </c>
      <c r="CA296" s="178" t="str">
        <f t="array" ref="CA296">IFERROR(INDEX(FDONN,MATCH($BZ$4&amp;$E296,FNOM&amp;FDATE,0),4)," ")</f>
        <v xml:space="preserve"> </v>
      </c>
      <c r="CB296" s="187">
        <f t="shared" si="615"/>
        <v>0</v>
      </c>
      <c r="CC296" s="188">
        <f t="shared" si="643"/>
        <v>0</v>
      </c>
      <c r="CD296" s="176" t="str">
        <f t="array" ref="CD296">IFERROR(INDEX(FDONN,MATCH($CD$4&amp;$E296,FNOM&amp;FDATE,0),3)," ")</f>
        <v xml:space="preserve"> </v>
      </c>
      <c r="CE296" s="178" t="str">
        <f t="array" ref="CE296">IFERROR(INDEX(FDONN,MATCH($CD$4&amp;$E296,FNOM&amp;FDATE,0),4)," ")</f>
        <v xml:space="preserve"> </v>
      </c>
      <c r="CF296" s="187">
        <f t="shared" si="616"/>
        <v>0</v>
      </c>
      <c r="CG296" s="188">
        <f t="shared" si="644"/>
        <v>0</v>
      </c>
      <c r="CH296" s="176" t="str">
        <f t="array" ref="CH296">IFERROR(INDEX(FDONN,MATCH($CH$4&amp;$E296,FNOM&amp;FDATE,0),3)," ")</f>
        <v xml:space="preserve"> </v>
      </c>
      <c r="CI296" s="178" t="str">
        <f t="array" ref="CI296">IFERROR(INDEX(FDONN,MATCH($CH$4&amp;$E296,FNOM&amp;FDATE,0),4)," ")</f>
        <v xml:space="preserve"> </v>
      </c>
      <c r="CJ296" s="187">
        <f t="shared" si="617"/>
        <v>0</v>
      </c>
      <c r="CK296" s="188">
        <f t="shared" si="645"/>
        <v>0</v>
      </c>
      <c r="CL296" s="176" t="str">
        <f t="array" ref="CL296">IFERROR(INDEX(FDONN,MATCH($CL$4&amp;$E296,FNOM&amp;FDATE,0),3)," ")</f>
        <v xml:space="preserve"> </v>
      </c>
      <c r="CM296" s="178" t="str">
        <f t="array" ref="CM296">IFERROR(INDEX(FDONN,MATCH($CL$4&amp;$E296,FNOM&amp;FDATE,0),4)," ")</f>
        <v xml:space="preserve"> </v>
      </c>
      <c r="CN296" s="187">
        <f t="shared" si="618"/>
        <v>0</v>
      </c>
      <c r="CO296" s="188">
        <f t="shared" si="646"/>
        <v>0</v>
      </c>
      <c r="CP296" s="176" t="str">
        <f t="array" ref="CP296">IFERROR(INDEX(FDONN,MATCH($CP$4&amp;$E296,FNOM&amp;FDATE,0),3)," ")</f>
        <v xml:space="preserve"> </v>
      </c>
      <c r="CQ296" s="178" t="str">
        <f t="array" ref="CQ296">IFERROR(INDEX(FDONN,MATCH($CP$4&amp;$E296,FNOM&amp;FDATE,0),4)," ")</f>
        <v xml:space="preserve"> </v>
      </c>
      <c r="CR296" s="187">
        <f t="shared" si="619"/>
        <v>0</v>
      </c>
      <c r="CS296" s="188">
        <f t="shared" si="647"/>
        <v>0</v>
      </c>
      <c r="CT296" s="176" t="str">
        <f t="array" ref="CT296">IFERROR(INDEX(FDONN,MATCH($CT$4&amp;$E296,FNOM&amp;FDATE,0),3)," ")</f>
        <v xml:space="preserve"> </v>
      </c>
      <c r="CU296" s="178" t="str">
        <f t="array" ref="CU296">IFERROR(INDEX(FDONN,MATCH($CT$4&amp;$E296,FNOM&amp;FDATE,0),4)," ")</f>
        <v xml:space="preserve"> </v>
      </c>
      <c r="CV296" s="187">
        <f t="shared" si="620"/>
        <v>0</v>
      </c>
      <c r="CW296" s="188">
        <f t="shared" si="648"/>
        <v>0</v>
      </c>
      <c r="CX296" s="176" t="str">
        <f t="array" ref="CX296">IFERROR(INDEX(FDONN,MATCH($CX$4&amp;$E296,FNOM&amp;FDATE,0),3)," ")</f>
        <v xml:space="preserve"> </v>
      </c>
      <c r="CY296" s="178" t="str">
        <f t="array" ref="CY296">IFERROR(INDEX(FDONN,MATCH($CX$4&amp;$E296,FNOM&amp;FDATE,0),4)," ")</f>
        <v xml:space="preserve"> </v>
      </c>
      <c r="CZ296" s="187">
        <f t="shared" si="621"/>
        <v>0</v>
      </c>
      <c r="DA296" s="188">
        <f t="shared" si="649"/>
        <v>0</v>
      </c>
      <c r="DB296" s="176" t="str">
        <f t="array" ref="DB296">IFERROR(INDEX(FDONN,MATCH($DB$4&amp;$E296,FNOM&amp;FDATE,0),3)," ")</f>
        <v xml:space="preserve"> </v>
      </c>
      <c r="DC296" s="178" t="str">
        <f t="array" ref="DC296">IFERROR(INDEX(FDONN,MATCH($DB$4&amp;$E296,FNOM&amp;FDATE,0),4)," ")</f>
        <v xml:space="preserve"> </v>
      </c>
      <c r="DD296" s="187">
        <f t="shared" si="622"/>
        <v>0</v>
      </c>
      <c r="DE296" s="188">
        <f t="shared" si="650"/>
        <v>0</v>
      </c>
      <c r="DF296" s="176" t="str">
        <f t="array" ref="DF296">IFERROR(INDEX(FDONN,MATCH($DF$4&amp;$E296,FNOM&amp;FDATE,0),3)," ")</f>
        <v xml:space="preserve"> </v>
      </c>
      <c r="DG296" s="178" t="str">
        <f t="array" ref="DG296">IFERROR(INDEX(FDONN,MATCH($DF$4&amp;$E296,FNOM&amp;FDATE,0),4)," ")</f>
        <v xml:space="preserve"> </v>
      </c>
      <c r="DH296" s="187">
        <f t="shared" si="623"/>
        <v>0</v>
      </c>
      <c r="DI296" s="188">
        <f t="shared" si="651"/>
        <v>0</v>
      </c>
      <c r="DJ296" s="176" t="str">
        <f t="array" ref="DJ296">IFERROR(INDEX(FDONN,MATCH($DJ$4&amp;$E296,FNOM&amp;FDATE,0),3)," ")</f>
        <v xml:space="preserve"> </v>
      </c>
      <c r="DK296" s="178" t="str">
        <f t="array" ref="DK296">IFERROR(INDEX(FDONN,MATCH($DJ$4&amp;$E296,FNOM&amp;FDATE,0),4)," ")</f>
        <v xml:space="preserve"> </v>
      </c>
      <c r="DL296" s="187">
        <f t="shared" si="624"/>
        <v>0</v>
      </c>
      <c r="DM296" s="188">
        <f t="shared" si="652"/>
        <v>0</v>
      </c>
      <c r="DN296" s="194" t="str">
        <f t="array" ref="DN296">IFERROR(INDEX(FDONN,MATCH($DN$4&amp;$E296,FNOM&amp;FDATE,0),3)," ")</f>
        <v xml:space="preserve"> </v>
      </c>
      <c r="DO296" s="178" t="str">
        <f t="array" ref="DO296">IFERROR(INDEX(FDONN,MATCH($DN$4&amp;$E296,FNOM&amp;FDATE,0),4)," ")</f>
        <v xml:space="preserve"> </v>
      </c>
      <c r="DP296" s="187">
        <f t="shared" si="625"/>
        <v>0</v>
      </c>
      <c r="DQ296" s="188">
        <f t="shared" si="653"/>
        <v>0</v>
      </c>
    </row>
    <row r="297" spans="1:121" ht="16.5" thickBot="1" x14ac:dyDescent="0.3">
      <c r="A297" s="97"/>
      <c r="B297" s="95">
        <f t="shared" si="591"/>
        <v>6</v>
      </c>
      <c r="C297" s="95">
        <f t="shared" si="592"/>
        <v>42</v>
      </c>
      <c r="D297" s="95">
        <f t="shared" si="593"/>
        <v>10</v>
      </c>
      <c r="E297" s="156">
        <f t="shared" si="596"/>
        <v>43757</v>
      </c>
      <c r="F297" s="176" t="str">
        <f t="array" ref="F297">IFERROR(INDEX(Etat!A:C,MATCH('2019'!$F$4:$I$4&amp;'2019'!$E297,FNOM&amp;FDATE,0),3)," ")</f>
        <v xml:space="preserve"> </v>
      </c>
      <c r="G297" s="178" t="str">
        <f t="array" ref="G297">IFERROR(INDEX(Etat!A:D,MATCH('2019'!$F$4:$I$4&amp;'2019'!$E297,FNOM&amp;FDATE,0),4)," ")</f>
        <v xml:space="preserve"> </v>
      </c>
      <c r="H297" s="187">
        <f t="shared" si="597"/>
        <v>0</v>
      </c>
      <c r="I297" s="188">
        <f t="shared" si="590"/>
        <v>0</v>
      </c>
      <c r="J297" s="176" t="str">
        <f t="array" ref="J297">IFERROR(INDEX(FDONN,MATCH($J$4&amp;$E297,FNOM&amp;FDATE,0),3)," ")</f>
        <v xml:space="preserve"> </v>
      </c>
      <c r="K297" s="178" t="str">
        <f t="array" ref="K297">IFERROR(INDEX(FDONN,MATCH($J$4&amp;$E297,FNOM&amp;FDATE,0),4)," ")</f>
        <v xml:space="preserve"> </v>
      </c>
      <c r="L297" s="187">
        <f t="shared" si="598"/>
        <v>0</v>
      </c>
      <c r="M297" s="188">
        <f t="shared" si="626"/>
        <v>0</v>
      </c>
      <c r="N297" s="176" t="str">
        <f t="array" ref="N297">IFERROR(INDEX(FDONN,MATCH($N$4&amp;$E297,FNOM&amp;FDATE,0),3)," ")</f>
        <v xml:space="preserve"> </v>
      </c>
      <c r="O297" s="178" t="str">
        <f t="array" ref="O297">IFERROR(INDEX(FDONN,MATCH($N$4&amp;$E297,FNOM&amp;FDATE,0),4)," ")</f>
        <v xml:space="preserve"> </v>
      </c>
      <c r="P297" s="187">
        <f t="shared" si="599"/>
        <v>0</v>
      </c>
      <c r="Q297" s="188">
        <f t="shared" si="627"/>
        <v>0</v>
      </c>
      <c r="R297" s="176" t="str">
        <f t="array" ref="R297">IFERROR(INDEX(FDONN,MATCH($R$4&amp;$E297,FNOM&amp;FDATE,0),3)," ")</f>
        <v xml:space="preserve"> </v>
      </c>
      <c r="S297" s="178" t="str">
        <f t="array" ref="S297">IFERROR(INDEX(FDONN,MATCH($R$4&amp;$E297,FNOM&amp;FDATE,0),4)," ")</f>
        <v xml:space="preserve"> </v>
      </c>
      <c r="T297" s="187">
        <f t="shared" si="600"/>
        <v>0</v>
      </c>
      <c r="U297" s="188">
        <f t="shared" si="628"/>
        <v>0</v>
      </c>
      <c r="V297" s="176" t="str">
        <f t="array" ref="V297">IFERROR(INDEX(FDONN,MATCH($V$4&amp;$E297,FNOM&amp;FDATE,0),3)," ")</f>
        <v xml:space="preserve"> </v>
      </c>
      <c r="W297" s="178" t="str">
        <f t="array" ref="W297">IFERROR(INDEX(FDONN,MATCH($V$4&amp;$E297,FNOM&amp;FDATE,0),4)," ")</f>
        <v xml:space="preserve"> </v>
      </c>
      <c r="X297" s="187">
        <f t="shared" si="601"/>
        <v>0</v>
      </c>
      <c r="Y297" s="188">
        <f t="shared" si="629"/>
        <v>0</v>
      </c>
      <c r="Z297" s="176" t="str">
        <f t="array" ref="Z297">IFERROR(INDEX(FDONN,MATCH($Z$4&amp;$E297,FNOM&amp;FDATE,0),3)," ")</f>
        <v xml:space="preserve"> </v>
      </c>
      <c r="AA297" s="178" t="str">
        <f t="array" ref="AA297">IFERROR(INDEX(FDONN,MATCH($Z$4&amp;$E297,FNOM&amp;FDATE,0),4)," ")</f>
        <v xml:space="preserve"> </v>
      </c>
      <c r="AB297" s="187">
        <f t="shared" si="602"/>
        <v>0</v>
      </c>
      <c r="AC297" s="188">
        <f t="shared" si="630"/>
        <v>0</v>
      </c>
      <c r="AD297" s="176" t="str">
        <f t="shared" si="594"/>
        <v xml:space="preserve"> </v>
      </c>
      <c r="AE297" s="178" t="str">
        <f t="shared" si="595"/>
        <v xml:space="preserve"> </v>
      </c>
      <c r="AF297" s="187">
        <f t="shared" si="603"/>
        <v>0</v>
      </c>
      <c r="AG297" s="188">
        <f t="shared" si="631"/>
        <v>0</v>
      </c>
      <c r="AH297" s="176" t="str">
        <f t="array" ref="AH297">IFERROR(INDEX(FDONN,MATCH($AH$4&amp;$E297,FNOM&amp;FDATE,0),3)," ")</f>
        <v xml:space="preserve"> </v>
      </c>
      <c r="AI297" s="178" t="str">
        <f t="array" ref="AI297">IFERROR(INDEX(FDONN,MATCH($AH$4&amp;$E297,FNOM&amp;FDATE,0),4)," ")</f>
        <v xml:space="preserve"> </v>
      </c>
      <c r="AJ297" s="187">
        <f t="shared" si="604"/>
        <v>0</v>
      </c>
      <c r="AK297" s="188">
        <f t="shared" si="632"/>
        <v>0</v>
      </c>
      <c r="AL297" s="176" t="str">
        <f t="array" ref="AL297">IFERROR(INDEX(FDONN,MATCH($AL$4&amp;$E297,FNOM&amp;FDATE,0),3)," ")</f>
        <v xml:space="preserve"> </v>
      </c>
      <c r="AM297" s="178" t="str">
        <f t="array" ref="AM297">IFERROR(INDEX(FDONN,MATCH($AL$4&amp;$E297,FNOM&amp;FDATE,0),4)," ")</f>
        <v xml:space="preserve"> </v>
      </c>
      <c r="AN297" s="187">
        <f t="shared" si="605"/>
        <v>0</v>
      </c>
      <c r="AO297" s="188">
        <f t="shared" si="633"/>
        <v>0</v>
      </c>
      <c r="AP297" s="176" t="str">
        <f t="array" ref="AP297">IFERROR(INDEX(FDONN,MATCH($AP$4&amp;$E297,FNOM&amp;FDATE,0),3)," ")</f>
        <v xml:space="preserve"> </v>
      </c>
      <c r="AQ297" s="178" t="str">
        <f t="array" ref="AQ297">IFERROR(INDEX(FDONN,MATCH($AP$4&amp;$E297,FNOM&amp;FDATE,0),4)," ")</f>
        <v xml:space="preserve"> </v>
      </c>
      <c r="AR297" s="187">
        <f t="shared" si="606"/>
        <v>0</v>
      </c>
      <c r="AS297" s="188">
        <f t="shared" si="634"/>
        <v>0</v>
      </c>
      <c r="AT297" s="176" t="str">
        <f t="array" ref="AT297">IFERROR(INDEX(FDONN,MATCH($AT$4&amp;$E297,FNOM&amp;FDATE,0),3)," ")</f>
        <v xml:space="preserve"> </v>
      </c>
      <c r="AU297" s="178" t="str">
        <f t="array" ref="AU297">IFERROR(INDEX(FDONN,MATCH($AT$4&amp;$E297,FNOM&amp;FDATE,0),4)," ")</f>
        <v xml:space="preserve"> </v>
      </c>
      <c r="AV297" s="187">
        <f t="shared" si="607"/>
        <v>0</v>
      </c>
      <c r="AW297" s="188">
        <f t="shared" si="635"/>
        <v>0</v>
      </c>
      <c r="AX297" s="176" t="str">
        <f t="array" ref="AX297">IFERROR(INDEX(FDONN,MATCH($AX$4&amp;$E297,FNOM&amp;FDATE,0),3)," ")</f>
        <v xml:space="preserve"> </v>
      </c>
      <c r="AY297" s="178" t="str">
        <f t="array" ref="AY297">IFERROR(INDEX(FDONN,MATCH($AX$4&amp;$E297,FNOM&amp;FDATE,0),4)," ")</f>
        <v xml:space="preserve"> </v>
      </c>
      <c r="AZ297" s="187">
        <f t="shared" si="608"/>
        <v>0</v>
      </c>
      <c r="BA297" s="188">
        <f t="shared" si="636"/>
        <v>0</v>
      </c>
      <c r="BB297" s="176" t="str">
        <f t="array" ref="BB297">IFERROR(INDEX(FDONN,MATCH($BB$4&amp;$E297,FNOM&amp;FDATE,0),3)," ")</f>
        <v xml:space="preserve"> </v>
      </c>
      <c r="BC297" s="178" t="str">
        <f t="array" ref="BC297">IFERROR(INDEX(FDONN,MATCH($BB$4&amp;$E297,FNOM&amp;FDATE,0),4)," ")</f>
        <v xml:space="preserve"> </v>
      </c>
      <c r="BD297" s="187">
        <f t="shared" si="609"/>
        <v>0</v>
      </c>
      <c r="BE297" s="188">
        <f t="shared" si="637"/>
        <v>0</v>
      </c>
      <c r="BF297" s="176" t="str">
        <f t="array" ref="BF297">IFERROR(INDEX(FDONN,MATCH($BF$4&amp;$E297,FNOM&amp;FDATE,0),3)," ")</f>
        <v xml:space="preserve"> </v>
      </c>
      <c r="BG297" s="178" t="str">
        <f t="array" ref="BG297">IFERROR(INDEX(FDONN,MATCH($BF$4&amp;$E297,FNOM&amp;FDATE,0),4)," ")</f>
        <v xml:space="preserve"> </v>
      </c>
      <c r="BH297" s="187">
        <f t="shared" si="610"/>
        <v>0</v>
      </c>
      <c r="BI297" s="188">
        <f t="shared" si="638"/>
        <v>0</v>
      </c>
      <c r="BJ297" s="176" t="str">
        <f t="array" ref="BJ297">IFERROR(INDEX(FDONN,MATCH($BJ$4&amp;$E297,FNOM&amp;FDATE,0),3)," ")</f>
        <v xml:space="preserve"> </v>
      </c>
      <c r="BK297" s="178" t="str">
        <f t="array" ref="BK297">IFERROR(INDEX(FDONN,MATCH($BJ$4&amp;$E297,FNOM&amp;FDATE,0),4)," ")</f>
        <v xml:space="preserve"> </v>
      </c>
      <c r="BL297" s="187">
        <f t="shared" si="611"/>
        <v>0</v>
      </c>
      <c r="BM297" s="188">
        <f t="shared" si="639"/>
        <v>0</v>
      </c>
      <c r="BN297" s="176" t="str">
        <f t="array" ref="BN297">IFERROR(INDEX(FDONN,MATCH($BN$4&amp;$E297,FNOM&amp;FDATE,0),3)," ")</f>
        <v xml:space="preserve"> </v>
      </c>
      <c r="BO297" s="178" t="str">
        <f t="array" ref="BO297">IFERROR(INDEX(FDONN,MATCH($BN$4&amp;$E297,FNOM&amp;FDATE,0),4)," ")</f>
        <v xml:space="preserve"> </v>
      </c>
      <c r="BP297" s="187">
        <f t="shared" si="612"/>
        <v>0</v>
      </c>
      <c r="BQ297" s="188">
        <f t="shared" si="640"/>
        <v>0</v>
      </c>
      <c r="BR297" s="176" t="str">
        <f t="array" ref="BR297">IFERROR(INDEX(FDONN,MATCH($BR$4&amp;$E297,FNOM&amp;FDATE,0),3)," ")</f>
        <v xml:space="preserve"> </v>
      </c>
      <c r="BS297" s="178" t="str">
        <f t="array" ref="BS297">IFERROR(INDEX(FDONN,MATCH($BR$4&amp;$E297,FNOM&amp;FDATE,0),4)," ")</f>
        <v xml:space="preserve"> </v>
      </c>
      <c r="BT297" s="187">
        <f t="shared" si="613"/>
        <v>0</v>
      </c>
      <c r="BU297" s="188">
        <f t="shared" si="641"/>
        <v>0</v>
      </c>
      <c r="BV297" s="176" t="str">
        <f t="array" ref="BV297">IFERROR(INDEX(FDONN,MATCH($BV$4&amp;$E297,FNOM&amp;FDATE,0),3)," ")</f>
        <v xml:space="preserve"> </v>
      </c>
      <c r="BW297" s="178" t="str">
        <f t="array" ref="BW297">IFERROR(INDEX(FDONN,MATCH($BV$4&amp;$E297,FNOM&amp;FDATE,0),4)," ")</f>
        <v xml:space="preserve"> </v>
      </c>
      <c r="BX297" s="187">
        <f t="shared" si="614"/>
        <v>0</v>
      </c>
      <c r="BY297" s="188">
        <f t="shared" si="642"/>
        <v>0</v>
      </c>
      <c r="BZ297" s="176" t="str">
        <f t="array" ref="BZ297">IFERROR(INDEX(FDONN,MATCH($BZ$4&amp;$E297,FNOM&amp;FDATE,0),3)," ")</f>
        <v xml:space="preserve"> </v>
      </c>
      <c r="CA297" s="178" t="str">
        <f t="array" ref="CA297">IFERROR(INDEX(FDONN,MATCH($BZ$4&amp;$E297,FNOM&amp;FDATE,0),4)," ")</f>
        <v xml:space="preserve"> </v>
      </c>
      <c r="CB297" s="187">
        <f t="shared" si="615"/>
        <v>0</v>
      </c>
      <c r="CC297" s="188">
        <f t="shared" si="643"/>
        <v>0</v>
      </c>
      <c r="CD297" s="176" t="str">
        <f t="array" ref="CD297">IFERROR(INDEX(FDONN,MATCH($CD$4&amp;$E297,FNOM&amp;FDATE,0),3)," ")</f>
        <v xml:space="preserve"> </v>
      </c>
      <c r="CE297" s="178" t="str">
        <f t="array" ref="CE297">IFERROR(INDEX(FDONN,MATCH($CD$4&amp;$E297,FNOM&amp;FDATE,0),4)," ")</f>
        <v xml:space="preserve"> </v>
      </c>
      <c r="CF297" s="187">
        <f t="shared" si="616"/>
        <v>0</v>
      </c>
      <c r="CG297" s="188">
        <f t="shared" si="644"/>
        <v>0</v>
      </c>
      <c r="CH297" s="176" t="str">
        <f t="array" ref="CH297">IFERROR(INDEX(FDONN,MATCH($CH$4&amp;$E297,FNOM&amp;FDATE,0),3)," ")</f>
        <v xml:space="preserve"> </v>
      </c>
      <c r="CI297" s="178" t="str">
        <f t="array" ref="CI297">IFERROR(INDEX(FDONN,MATCH($CH$4&amp;$E297,FNOM&amp;FDATE,0),4)," ")</f>
        <v xml:space="preserve"> </v>
      </c>
      <c r="CJ297" s="187">
        <f t="shared" si="617"/>
        <v>0</v>
      </c>
      <c r="CK297" s="188">
        <f t="shared" si="645"/>
        <v>0</v>
      </c>
      <c r="CL297" s="176" t="str">
        <f t="array" ref="CL297">IFERROR(INDEX(FDONN,MATCH($CL$4&amp;$E297,FNOM&amp;FDATE,0),3)," ")</f>
        <v xml:space="preserve"> </v>
      </c>
      <c r="CM297" s="178" t="str">
        <f t="array" ref="CM297">IFERROR(INDEX(FDONN,MATCH($CL$4&amp;$E297,FNOM&amp;FDATE,0),4)," ")</f>
        <v xml:space="preserve"> </v>
      </c>
      <c r="CN297" s="187">
        <f t="shared" si="618"/>
        <v>0</v>
      </c>
      <c r="CO297" s="188">
        <f t="shared" si="646"/>
        <v>0</v>
      </c>
      <c r="CP297" s="176" t="str">
        <f t="array" ref="CP297">IFERROR(INDEX(FDONN,MATCH($CP$4&amp;$E297,FNOM&amp;FDATE,0),3)," ")</f>
        <v xml:space="preserve"> </v>
      </c>
      <c r="CQ297" s="178" t="str">
        <f t="array" ref="CQ297">IFERROR(INDEX(FDONN,MATCH($CP$4&amp;$E297,FNOM&amp;FDATE,0),4)," ")</f>
        <v xml:space="preserve"> </v>
      </c>
      <c r="CR297" s="187">
        <f t="shared" si="619"/>
        <v>0</v>
      </c>
      <c r="CS297" s="188">
        <f t="shared" si="647"/>
        <v>0</v>
      </c>
      <c r="CT297" s="176" t="str">
        <f t="array" ref="CT297">IFERROR(INDEX(FDONN,MATCH($CT$4&amp;$E297,FNOM&amp;FDATE,0),3)," ")</f>
        <v xml:space="preserve"> </v>
      </c>
      <c r="CU297" s="178" t="str">
        <f t="array" ref="CU297">IFERROR(INDEX(FDONN,MATCH($CT$4&amp;$E297,FNOM&amp;FDATE,0),4)," ")</f>
        <v xml:space="preserve"> </v>
      </c>
      <c r="CV297" s="187">
        <f t="shared" si="620"/>
        <v>0</v>
      </c>
      <c r="CW297" s="188">
        <f t="shared" si="648"/>
        <v>0</v>
      </c>
      <c r="CX297" s="176" t="str">
        <f t="array" ref="CX297">IFERROR(INDEX(FDONN,MATCH($CX$4&amp;$E297,FNOM&amp;FDATE,0),3)," ")</f>
        <v xml:space="preserve"> </v>
      </c>
      <c r="CY297" s="178" t="str">
        <f t="array" ref="CY297">IFERROR(INDEX(FDONN,MATCH($CX$4&amp;$E297,FNOM&amp;FDATE,0),4)," ")</f>
        <v xml:space="preserve"> </v>
      </c>
      <c r="CZ297" s="187">
        <f t="shared" si="621"/>
        <v>0</v>
      </c>
      <c r="DA297" s="188">
        <f t="shared" si="649"/>
        <v>0</v>
      </c>
      <c r="DB297" s="176" t="str">
        <f t="array" ref="DB297">IFERROR(INDEX(FDONN,MATCH($DB$4&amp;$E297,FNOM&amp;FDATE,0),3)," ")</f>
        <v xml:space="preserve"> </v>
      </c>
      <c r="DC297" s="178" t="str">
        <f t="array" ref="DC297">IFERROR(INDEX(FDONN,MATCH($DB$4&amp;$E297,FNOM&amp;FDATE,0),4)," ")</f>
        <v xml:space="preserve"> </v>
      </c>
      <c r="DD297" s="187">
        <f t="shared" si="622"/>
        <v>0</v>
      </c>
      <c r="DE297" s="188">
        <f t="shared" si="650"/>
        <v>0</v>
      </c>
      <c r="DF297" s="176" t="str">
        <f t="array" ref="DF297">IFERROR(INDEX(FDONN,MATCH($DF$4&amp;$E297,FNOM&amp;FDATE,0),3)," ")</f>
        <v xml:space="preserve"> </v>
      </c>
      <c r="DG297" s="178" t="str">
        <f t="array" ref="DG297">IFERROR(INDEX(FDONN,MATCH($DF$4&amp;$E297,FNOM&amp;FDATE,0),4)," ")</f>
        <v xml:space="preserve"> </v>
      </c>
      <c r="DH297" s="187">
        <f t="shared" si="623"/>
        <v>0</v>
      </c>
      <c r="DI297" s="188">
        <f t="shared" si="651"/>
        <v>0</v>
      </c>
      <c r="DJ297" s="176" t="str">
        <f t="array" ref="DJ297">IFERROR(INDEX(FDONN,MATCH($DJ$4&amp;$E297,FNOM&amp;FDATE,0),3)," ")</f>
        <v xml:space="preserve"> </v>
      </c>
      <c r="DK297" s="178" t="str">
        <f t="array" ref="DK297">IFERROR(INDEX(FDONN,MATCH($DJ$4&amp;$E297,FNOM&amp;FDATE,0),4)," ")</f>
        <v xml:space="preserve"> </v>
      </c>
      <c r="DL297" s="187">
        <f t="shared" si="624"/>
        <v>0</v>
      </c>
      <c r="DM297" s="188">
        <f t="shared" si="652"/>
        <v>0</v>
      </c>
      <c r="DN297" s="194" t="str">
        <f t="array" ref="DN297">IFERROR(INDEX(FDONN,MATCH($DN$4&amp;$E297,FNOM&amp;FDATE,0),3)," ")</f>
        <v xml:space="preserve"> </v>
      </c>
      <c r="DO297" s="178" t="str">
        <f t="array" ref="DO297">IFERROR(INDEX(FDONN,MATCH($DN$4&amp;$E297,FNOM&amp;FDATE,0),4)," ")</f>
        <v xml:space="preserve"> </v>
      </c>
      <c r="DP297" s="187">
        <f t="shared" si="625"/>
        <v>0</v>
      </c>
      <c r="DQ297" s="188">
        <f t="shared" si="653"/>
        <v>0</v>
      </c>
    </row>
    <row r="298" spans="1:121" ht="16.5" thickBot="1" x14ac:dyDescent="0.3">
      <c r="A298" s="97"/>
      <c r="B298" s="95">
        <f t="shared" si="591"/>
        <v>7</v>
      </c>
      <c r="C298" s="95">
        <f t="shared" si="592"/>
        <v>42</v>
      </c>
      <c r="D298" s="95">
        <f t="shared" si="593"/>
        <v>10</v>
      </c>
      <c r="E298" s="156">
        <f t="shared" si="596"/>
        <v>43758</v>
      </c>
      <c r="F298" s="176" t="str">
        <f t="array" ref="F298">IFERROR(INDEX(Etat!A:C,MATCH('2019'!$F$4:$I$4&amp;'2019'!$E298,FNOM&amp;FDATE,0),3)," ")</f>
        <v xml:space="preserve"> </v>
      </c>
      <c r="G298" s="178" t="str">
        <f t="array" ref="G298">IFERROR(INDEX(Etat!A:D,MATCH('2019'!$F$4:$I$4&amp;'2019'!$E298,FNOM&amp;FDATE,0),4)," ")</f>
        <v xml:space="preserve"> </v>
      </c>
      <c r="H298" s="187">
        <f t="shared" si="597"/>
        <v>0</v>
      </c>
      <c r="I298" s="188">
        <f t="shared" si="590"/>
        <v>0</v>
      </c>
      <c r="J298" s="176" t="str">
        <f t="array" ref="J298">IFERROR(INDEX(FDONN,MATCH($J$4&amp;$E298,FNOM&amp;FDATE,0),3)," ")</f>
        <v xml:space="preserve"> </v>
      </c>
      <c r="K298" s="178" t="str">
        <f t="array" ref="K298">IFERROR(INDEX(FDONN,MATCH($J$4&amp;$E298,FNOM&amp;FDATE,0),4)," ")</f>
        <v xml:space="preserve"> </v>
      </c>
      <c r="L298" s="187">
        <f t="shared" si="598"/>
        <v>0</v>
      </c>
      <c r="M298" s="188">
        <f t="shared" si="626"/>
        <v>0</v>
      </c>
      <c r="N298" s="176" t="str">
        <f t="array" ref="N298">IFERROR(INDEX(FDONN,MATCH($N$4&amp;$E298,FNOM&amp;FDATE,0),3)," ")</f>
        <v xml:space="preserve"> </v>
      </c>
      <c r="O298" s="178" t="str">
        <f t="array" ref="O298">IFERROR(INDEX(FDONN,MATCH($N$4&amp;$E298,FNOM&amp;FDATE,0),4)," ")</f>
        <v xml:space="preserve"> </v>
      </c>
      <c r="P298" s="187">
        <f t="shared" si="599"/>
        <v>0</v>
      </c>
      <c r="Q298" s="188">
        <f t="shared" si="627"/>
        <v>0</v>
      </c>
      <c r="R298" s="176" t="str">
        <f t="array" ref="R298">IFERROR(INDEX(FDONN,MATCH($R$4&amp;$E298,FNOM&amp;FDATE,0),3)," ")</f>
        <v xml:space="preserve"> </v>
      </c>
      <c r="S298" s="178" t="str">
        <f t="array" ref="S298">IFERROR(INDEX(FDONN,MATCH($R$4&amp;$E298,FNOM&amp;FDATE,0),4)," ")</f>
        <v xml:space="preserve"> </v>
      </c>
      <c r="T298" s="187">
        <f t="shared" si="600"/>
        <v>0</v>
      </c>
      <c r="U298" s="188">
        <f t="shared" si="628"/>
        <v>0</v>
      </c>
      <c r="V298" s="176" t="str">
        <f t="array" ref="V298">IFERROR(INDEX(FDONN,MATCH($V$4&amp;$E298,FNOM&amp;FDATE,0),3)," ")</f>
        <v xml:space="preserve"> </v>
      </c>
      <c r="W298" s="178" t="str">
        <f t="array" ref="W298">IFERROR(INDEX(FDONN,MATCH($V$4&amp;$E298,FNOM&amp;FDATE,0),4)," ")</f>
        <v xml:space="preserve"> </v>
      </c>
      <c r="X298" s="187">
        <f t="shared" si="601"/>
        <v>0</v>
      </c>
      <c r="Y298" s="188">
        <f t="shared" si="629"/>
        <v>0</v>
      </c>
      <c r="Z298" s="176" t="str">
        <f t="array" ref="Z298">IFERROR(INDEX(FDONN,MATCH($Z$4&amp;$E298,FNOM&amp;FDATE,0),3)," ")</f>
        <v xml:space="preserve"> </v>
      </c>
      <c r="AA298" s="178" t="str">
        <f t="array" ref="AA298">IFERROR(INDEX(FDONN,MATCH($Z$4&amp;$E298,FNOM&amp;FDATE,0),4)," ")</f>
        <v xml:space="preserve"> </v>
      </c>
      <c r="AB298" s="187">
        <f t="shared" si="602"/>
        <v>0</v>
      </c>
      <c r="AC298" s="188">
        <f t="shared" si="630"/>
        <v>0</v>
      </c>
      <c r="AD298" s="176" t="str">
        <f t="shared" si="594"/>
        <v xml:space="preserve"> </v>
      </c>
      <c r="AE298" s="178" t="str">
        <f t="shared" si="595"/>
        <v xml:space="preserve"> </v>
      </c>
      <c r="AF298" s="187">
        <f t="shared" si="603"/>
        <v>0</v>
      </c>
      <c r="AG298" s="188">
        <f t="shared" si="631"/>
        <v>0</v>
      </c>
      <c r="AH298" s="176" t="str">
        <f t="array" ref="AH298">IFERROR(INDEX(FDONN,MATCH($AH$4&amp;$E298,FNOM&amp;FDATE,0),3)," ")</f>
        <v xml:space="preserve"> </v>
      </c>
      <c r="AI298" s="178" t="str">
        <f t="array" ref="AI298">IFERROR(INDEX(FDONN,MATCH($AH$4&amp;$E298,FNOM&amp;FDATE,0),4)," ")</f>
        <v xml:space="preserve"> </v>
      </c>
      <c r="AJ298" s="187">
        <f t="shared" si="604"/>
        <v>0</v>
      </c>
      <c r="AK298" s="188">
        <f t="shared" si="632"/>
        <v>0</v>
      </c>
      <c r="AL298" s="176" t="str">
        <f t="array" ref="AL298">IFERROR(INDEX(FDONN,MATCH($AL$4&amp;$E298,FNOM&amp;FDATE,0),3)," ")</f>
        <v xml:space="preserve"> </v>
      </c>
      <c r="AM298" s="178" t="str">
        <f t="array" ref="AM298">IFERROR(INDEX(FDONN,MATCH($AL$4&amp;$E298,FNOM&amp;FDATE,0),4)," ")</f>
        <v xml:space="preserve"> </v>
      </c>
      <c r="AN298" s="187">
        <f t="shared" si="605"/>
        <v>0</v>
      </c>
      <c r="AO298" s="188">
        <f t="shared" si="633"/>
        <v>0</v>
      </c>
      <c r="AP298" s="176" t="str">
        <f t="array" ref="AP298">IFERROR(INDEX(FDONN,MATCH($AP$4&amp;$E298,FNOM&amp;FDATE,0),3)," ")</f>
        <v xml:space="preserve"> </v>
      </c>
      <c r="AQ298" s="178" t="str">
        <f t="array" ref="AQ298">IFERROR(INDEX(FDONN,MATCH($AP$4&amp;$E298,FNOM&amp;FDATE,0),4)," ")</f>
        <v xml:space="preserve"> </v>
      </c>
      <c r="AR298" s="187">
        <f t="shared" si="606"/>
        <v>0</v>
      </c>
      <c r="AS298" s="188">
        <f t="shared" si="634"/>
        <v>0</v>
      </c>
      <c r="AT298" s="176" t="str">
        <f t="array" ref="AT298">IFERROR(INDEX(FDONN,MATCH($AT$4&amp;$E298,FNOM&amp;FDATE,0),3)," ")</f>
        <v xml:space="preserve"> </v>
      </c>
      <c r="AU298" s="178" t="str">
        <f t="array" ref="AU298">IFERROR(INDEX(FDONN,MATCH($AT$4&amp;$E298,FNOM&amp;FDATE,0),4)," ")</f>
        <v xml:space="preserve"> </v>
      </c>
      <c r="AV298" s="187">
        <f t="shared" si="607"/>
        <v>0</v>
      </c>
      <c r="AW298" s="188">
        <f t="shared" si="635"/>
        <v>0</v>
      </c>
      <c r="AX298" s="176" t="str">
        <f t="array" ref="AX298">IFERROR(INDEX(FDONN,MATCH($AX$4&amp;$E298,FNOM&amp;FDATE,0),3)," ")</f>
        <v xml:space="preserve"> </v>
      </c>
      <c r="AY298" s="178" t="str">
        <f t="array" ref="AY298">IFERROR(INDEX(FDONN,MATCH($AX$4&amp;$E298,FNOM&amp;FDATE,0),4)," ")</f>
        <v xml:space="preserve"> </v>
      </c>
      <c r="AZ298" s="187">
        <f t="shared" si="608"/>
        <v>0</v>
      </c>
      <c r="BA298" s="188">
        <f t="shared" si="636"/>
        <v>0</v>
      </c>
      <c r="BB298" s="176" t="str">
        <f t="array" ref="BB298">IFERROR(INDEX(FDONN,MATCH($BB$4&amp;$E298,FNOM&amp;FDATE,0),3)," ")</f>
        <v xml:space="preserve"> </v>
      </c>
      <c r="BC298" s="178" t="str">
        <f t="array" ref="BC298">IFERROR(INDEX(FDONN,MATCH($BB$4&amp;$E298,FNOM&amp;FDATE,0),4)," ")</f>
        <v xml:space="preserve"> </v>
      </c>
      <c r="BD298" s="187">
        <f t="shared" si="609"/>
        <v>0</v>
      </c>
      <c r="BE298" s="188">
        <f t="shared" si="637"/>
        <v>0</v>
      </c>
      <c r="BF298" s="176" t="str">
        <f t="array" ref="BF298">IFERROR(INDEX(FDONN,MATCH($BF$4&amp;$E298,FNOM&amp;FDATE,0),3)," ")</f>
        <v xml:space="preserve"> </v>
      </c>
      <c r="BG298" s="178" t="str">
        <f t="array" ref="BG298">IFERROR(INDEX(FDONN,MATCH($BF$4&amp;$E298,FNOM&amp;FDATE,0),4)," ")</f>
        <v xml:space="preserve"> </v>
      </c>
      <c r="BH298" s="187">
        <f t="shared" si="610"/>
        <v>0</v>
      </c>
      <c r="BI298" s="188">
        <f t="shared" si="638"/>
        <v>0</v>
      </c>
      <c r="BJ298" s="176" t="str">
        <f t="array" ref="BJ298">IFERROR(INDEX(FDONN,MATCH($BJ$4&amp;$E298,FNOM&amp;FDATE,0),3)," ")</f>
        <v xml:space="preserve"> </v>
      </c>
      <c r="BK298" s="178" t="str">
        <f t="array" ref="BK298">IFERROR(INDEX(FDONN,MATCH($BJ$4&amp;$E298,FNOM&amp;FDATE,0),4)," ")</f>
        <v xml:space="preserve"> </v>
      </c>
      <c r="BL298" s="187">
        <f t="shared" si="611"/>
        <v>0</v>
      </c>
      <c r="BM298" s="188">
        <f t="shared" si="639"/>
        <v>0</v>
      </c>
      <c r="BN298" s="176" t="str">
        <f t="array" ref="BN298">IFERROR(INDEX(FDONN,MATCH($BN$4&amp;$E298,FNOM&amp;FDATE,0),3)," ")</f>
        <v xml:space="preserve"> </v>
      </c>
      <c r="BO298" s="178" t="str">
        <f t="array" ref="BO298">IFERROR(INDEX(FDONN,MATCH($BN$4&amp;$E298,FNOM&amp;FDATE,0),4)," ")</f>
        <v xml:space="preserve"> </v>
      </c>
      <c r="BP298" s="187">
        <f t="shared" si="612"/>
        <v>0</v>
      </c>
      <c r="BQ298" s="188">
        <f t="shared" si="640"/>
        <v>0</v>
      </c>
      <c r="BR298" s="176" t="str">
        <f t="array" ref="BR298">IFERROR(INDEX(FDONN,MATCH($BR$4&amp;$E298,FNOM&amp;FDATE,0),3)," ")</f>
        <v xml:space="preserve"> </v>
      </c>
      <c r="BS298" s="178" t="str">
        <f t="array" ref="BS298">IFERROR(INDEX(FDONN,MATCH($BR$4&amp;$E298,FNOM&amp;FDATE,0),4)," ")</f>
        <v xml:space="preserve"> </v>
      </c>
      <c r="BT298" s="187">
        <f t="shared" si="613"/>
        <v>0</v>
      </c>
      <c r="BU298" s="188">
        <f t="shared" si="641"/>
        <v>0</v>
      </c>
      <c r="BV298" s="176" t="str">
        <f t="array" ref="BV298">IFERROR(INDEX(FDONN,MATCH($BV$4&amp;$E298,FNOM&amp;FDATE,0),3)," ")</f>
        <v xml:space="preserve"> </v>
      </c>
      <c r="BW298" s="178" t="str">
        <f t="array" ref="BW298">IFERROR(INDEX(FDONN,MATCH($BV$4&amp;$E298,FNOM&amp;FDATE,0),4)," ")</f>
        <v xml:space="preserve"> </v>
      </c>
      <c r="BX298" s="187">
        <f t="shared" si="614"/>
        <v>0</v>
      </c>
      <c r="BY298" s="188">
        <f t="shared" si="642"/>
        <v>0</v>
      </c>
      <c r="BZ298" s="176" t="str">
        <f t="array" ref="BZ298">IFERROR(INDEX(FDONN,MATCH($BZ$4&amp;$E298,FNOM&amp;FDATE,0),3)," ")</f>
        <v xml:space="preserve"> </v>
      </c>
      <c r="CA298" s="178" t="str">
        <f t="array" ref="CA298">IFERROR(INDEX(FDONN,MATCH($BZ$4&amp;$E298,FNOM&amp;FDATE,0),4)," ")</f>
        <v xml:space="preserve"> </v>
      </c>
      <c r="CB298" s="187">
        <f t="shared" si="615"/>
        <v>0</v>
      </c>
      <c r="CC298" s="188">
        <f t="shared" si="643"/>
        <v>0</v>
      </c>
      <c r="CD298" s="176" t="str">
        <f t="array" ref="CD298">IFERROR(INDEX(FDONN,MATCH($CD$4&amp;$E298,FNOM&amp;FDATE,0),3)," ")</f>
        <v xml:space="preserve"> </v>
      </c>
      <c r="CE298" s="178" t="str">
        <f t="array" ref="CE298">IFERROR(INDEX(FDONN,MATCH($CD$4&amp;$E298,FNOM&amp;FDATE,0),4)," ")</f>
        <v xml:space="preserve"> </v>
      </c>
      <c r="CF298" s="187">
        <f t="shared" si="616"/>
        <v>0</v>
      </c>
      <c r="CG298" s="188">
        <f t="shared" si="644"/>
        <v>0</v>
      </c>
      <c r="CH298" s="176" t="str">
        <f t="array" ref="CH298">IFERROR(INDEX(FDONN,MATCH($CH$4&amp;$E298,FNOM&amp;FDATE,0),3)," ")</f>
        <v xml:space="preserve"> </v>
      </c>
      <c r="CI298" s="178" t="str">
        <f t="array" ref="CI298">IFERROR(INDEX(FDONN,MATCH($CH$4&amp;$E298,FNOM&amp;FDATE,0),4)," ")</f>
        <v xml:space="preserve"> </v>
      </c>
      <c r="CJ298" s="187">
        <f t="shared" si="617"/>
        <v>0</v>
      </c>
      <c r="CK298" s="188">
        <f t="shared" si="645"/>
        <v>0</v>
      </c>
      <c r="CL298" s="176" t="str">
        <f t="array" ref="CL298">IFERROR(INDEX(FDONN,MATCH($CL$4&amp;$E298,FNOM&amp;FDATE,0),3)," ")</f>
        <v xml:space="preserve"> </v>
      </c>
      <c r="CM298" s="178" t="str">
        <f t="array" ref="CM298">IFERROR(INDEX(FDONN,MATCH($CL$4&amp;$E298,FNOM&amp;FDATE,0),4)," ")</f>
        <v xml:space="preserve"> </v>
      </c>
      <c r="CN298" s="187">
        <f t="shared" si="618"/>
        <v>0</v>
      </c>
      <c r="CO298" s="188">
        <f t="shared" si="646"/>
        <v>0</v>
      </c>
      <c r="CP298" s="176" t="str">
        <f t="array" ref="CP298">IFERROR(INDEX(FDONN,MATCH($CP$4&amp;$E298,FNOM&amp;FDATE,0),3)," ")</f>
        <v xml:space="preserve"> </v>
      </c>
      <c r="CQ298" s="178" t="str">
        <f t="array" ref="CQ298">IFERROR(INDEX(FDONN,MATCH($CP$4&amp;$E298,FNOM&amp;FDATE,0),4)," ")</f>
        <v xml:space="preserve"> </v>
      </c>
      <c r="CR298" s="187">
        <f t="shared" si="619"/>
        <v>0</v>
      </c>
      <c r="CS298" s="188">
        <f t="shared" si="647"/>
        <v>0</v>
      </c>
      <c r="CT298" s="176" t="str">
        <f t="array" ref="CT298">IFERROR(INDEX(FDONN,MATCH($CT$4&amp;$E298,FNOM&amp;FDATE,0),3)," ")</f>
        <v xml:space="preserve"> </v>
      </c>
      <c r="CU298" s="178" t="str">
        <f t="array" ref="CU298">IFERROR(INDEX(FDONN,MATCH($CT$4&amp;$E298,FNOM&amp;FDATE,0),4)," ")</f>
        <v xml:space="preserve"> </v>
      </c>
      <c r="CV298" s="187">
        <f t="shared" si="620"/>
        <v>0</v>
      </c>
      <c r="CW298" s="188">
        <f t="shared" si="648"/>
        <v>0</v>
      </c>
      <c r="CX298" s="176" t="str">
        <f t="array" ref="CX298">IFERROR(INDEX(FDONN,MATCH($CX$4&amp;$E298,FNOM&amp;FDATE,0),3)," ")</f>
        <v xml:space="preserve"> </v>
      </c>
      <c r="CY298" s="178" t="str">
        <f t="array" ref="CY298">IFERROR(INDEX(FDONN,MATCH($CX$4&amp;$E298,FNOM&amp;FDATE,0),4)," ")</f>
        <v xml:space="preserve"> </v>
      </c>
      <c r="CZ298" s="187">
        <f t="shared" si="621"/>
        <v>0</v>
      </c>
      <c r="DA298" s="188">
        <f t="shared" si="649"/>
        <v>0</v>
      </c>
      <c r="DB298" s="176" t="str">
        <f t="array" ref="DB298">IFERROR(INDEX(FDONN,MATCH($DB$4&amp;$E298,FNOM&amp;FDATE,0),3)," ")</f>
        <v xml:space="preserve"> </v>
      </c>
      <c r="DC298" s="178" t="str">
        <f t="array" ref="DC298">IFERROR(INDEX(FDONN,MATCH($DB$4&amp;$E298,FNOM&amp;FDATE,0),4)," ")</f>
        <v xml:space="preserve"> </v>
      </c>
      <c r="DD298" s="187">
        <f t="shared" si="622"/>
        <v>0</v>
      </c>
      <c r="DE298" s="188">
        <f t="shared" si="650"/>
        <v>0</v>
      </c>
      <c r="DF298" s="176" t="str">
        <f t="array" ref="DF298">IFERROR(INDEX(FDONN,MATCH($DF$4&amp;$E298,FNOM&amp;FDATE,0),3)," ")</f>
        <v xml:space="preserve"> </v>
      </c>
      <c r="DG298" s="178" t="str">
        <f t="array" ref="DG298">IFERROR(INDEX(FDONN,MATCH($DF$4&amp;$E298,FNOM&amp;FDATE,0),4)," ")</f>
        <v xml:space="preserve"> </v>
      </c>
      <c r="DH298" s="187">
        <f t="shared" si="623"/>
        <v>0</v>
      </c>
      <c r="DI298" s="188">
        <f t="shared" si="651"/>
        <v>0</v>
      </c>
      <c r="DJ298" s="176" t="str">
        <f t="array" ref="DJ298">IFERROR(INDEX(FDONN,MATCH($DJ$4&amp;$E298,FNOM&amp;FDATE,0),3)," ")</f>
        <v xml:space="preserve"> </v>
      </c>
      <c r="DK298" s="178" t="str">
        <f t="array" ref="DK298">IFERROR(INDEX(FDONN,MATCH($DJ$4&amp;$E298,FNOM&amp;FDATE,0),4)," ")</f>
        <v xml:space="preserve"> </v>
      </c>
      <c r="DL298" s="187">
        <f t="shared" si="624"/>
        <v>0</v>
      </c>
      <c r="DM298" s="188">
        <f t="shared" si="652"/>
        <v>0</v>
      </c>
      <c r="DN298" s="194" t="str">
        <f t="array" ref="DN298">IFERROR(INDEX(FDONN,MATCH($DN$4&amp;$E298,FNOM&amp;FDATE,0),3)," ")</f>
        <v xml:space="preserve"> </v>
      </c>
      <c r="DO298" s="178" t="str">
        <f t="array" ref="DO298">IFERROR(INDEX(FDONN,MATCH($DN$4&amp;$E298,FNOM&amp;FDATE,0),4)," ")</f>
        <v xml:space="preserve"> </v>
      </c>
      <c r="DP298" s="187">
        <f t="shared" si="625"/>
        <v>0</v>
      </c>
      <c r="DQ298" s="188">
        <f t="shared" si="653"/>
        <v>0</v>
      </c>
    </row>
    <row r="299" spans="1:121" ht="16.5" thickBot="1" x14ac:dyDescent="0.3">
      <c r="A299" s="97"/>
      <c r="B299" s="95">
        <f t="shared" si="591"/>
        <v>1</v>
      </c>
      <c r="C299" s="95">
        <f t="shared" si="592"/>
        <v>43</v>
      </c>
      <c r="D299" s="95">
        <f t="shared" si="593"/>
        <v>10</v>
      </c>
      <c r="E299" s="156">
        <f t="shared" si="596"/>
        <v>43759</v>
      </c>
      <c r="F299" s="176" t="str">
        <f t="array" ref="F299">IFERROR(INDEX(Etat!A:C,MATCH('2019'!$F$4:$I$4&amp;'2019'!$E299,FNOM&amp;FDATE,0),3)," ")</f>
        <v xml:space="preserve"> </v>
      </c>
      <c r="G299" s="178" t="str">
        <f t="array" ref="G299">IFERROR(INDEX(Etat!A:D,MATCH('2019'!$F$4:$I$4&amp;'2019'!$E299,FNOM&amp;FDATE,0),4)," ")</f>
        <v xml:space="preserve"> </v>
      </c>
      <c r="H299" s="187">
        <f t="shared" si="597"/>
        <v>0</v>
      </c>
      <c r="I299" s="188">
        <f>H299</f>
        <v>0</v>
      </c>
      <c r="J299" s="176" t="str">
        <f t="array" ref="J299">IFERROR(INDEX(FDONN,MATCH($J$4&amp;$E299,FNOM&amp;FDATE,0),3)," ")</f>
        <v xml:space="preserve"> </v>
      </c>
      <c r="K299" s="178" t="str">
        <f t="array" ref="K299">IFERROR(INDEX(FDONN,MATCH($J$4&amp;$E299,FNOM&amp;FDATE,0),4)," ")</f>
        <v xml:space="preserve"> </v>
      </c>
      <c r="L299" s="187">
        <f t="shared" si="598"/>
        <v>0</v>
      </c>
      <c r="M299" s="188">
        <f>L299</f>
        <v>0</v>
      </c>
      <c r="N299" s="176" t="str">
        <f t="array" ref="N299">IFERROR(INDEX(FDONN,MATCH($N$4&amp;$E299,FNOM&amp;FDATE,0),3)," ")</f>
        <v xml:space="preserve"> </v>
      </c>
      <c r="O299" s="178" t="str">
        <f t="array" ref="O299">IFERROR(INDEX(FDONN,MATCH($N$4&amp;$E299,FNOM&amp;FDATE,0),4)," ")</f>
        <v xml:space="preserve"> </v>
      </c>
      <c r="P299" s="187">
        <f t="shared" si="599"/>
        <v>0</v>
      </c>
      <c r="Q299" s="188">
        <f>P299</f>
        <v>0</v>
      </c>
      <c r="R299" s="176" t="str">
        <f t="array" ref="R299">IFERROR(INDEX(FDONN,MATCH($R$4&amp;$E299,FNOM&amp;FDATE,0),3)," ")</f>
        <v xml:space="preserve"> </v>
      </c>
      <c r="S299" s="178" t="str">
        <f t="array" ref="S299">IFERROR(INDEX(FDONN,MATCH($R$4&amp;$E299,FNOM&amp;FDATE,0),4)," ")</f>
        <v xml:space="preserve"> </v>
      </c>
      <c r="T299" s="187">
        <f t="shared" si="600"/>
        <v>0</v>
      </c>
      <c r="U299" s="188">
        <f>T299</f>
        <v>0</v>
      </c>
      <c r="V299" s="176" t="str">
        <f t="array" ref="V299">IFERROR(INDEX(FDONN,MATCH($V$4&amp;$E299,FNOM&amp;FDATE,0),3)," ")</f>
        <v xml:space="preserve"> </v>
      </c>
      <c r="W299" s="178" t="str">
        <f t="array" ref="W299">IFERROR(INDEX(FDONN,MATCH($V$4&amp;$E299,FNOM&amp;FDATE,0),4)," ")</f>
        <v xml:space="preserve"> </v>
      </c>
      <c r="X299" s="187">
        <f t="shared" si="601"/>
        <v>0</v>
      </c>
      <c r="Y299" s="188">
        <f>X299</f>
        <v>0</v>
      </c>
      <c r="Z299" s="176" t="str">
        <f t="array" ref="Z299">IFERROR(INDEX(FDONN,MATCH($Z$4&amp;$E299,FNOM&amp;FDATE,0),3)," ")</f>
        <v xml:space="preserve"> </v>
      </c>
      <c r="AA299" s="178" t="str">
        <f t="array" ref="AA299">IFERROR(INDEX(FDONN,MATCH($Z$4&amp;$E299,FNOM&amp;FDATE,0),4)," ")</f>
        <v xml:space="preserve"> </v>
      </c>
      <c r="AB299" s="187">
        <f t="shared" si="602"/>
        <v>0</v>
      </c>
      <c r="AC299" s="188">
        <f>AB299</f>
        <v>0</v>
      </c>
      <c r="AD299" s="176" t="str">
        <f t="shared" si="594"/>
        <v xml:space="preserve"> </v>
      </c>
      <c r="AE299" s="178" t="str">
        <f t="shared" si="595"/>
        <v xml:space="preserve"> </v>
      </c>
      <c r="AF299" s="187">
        <f t="shared" si="603"/>
        <v>0</v>
      </c>
      <c r="AG299" s="188">
        <f>AF299</f>
        <v>0</v>
      </c>
      <c r="AH299" s="176" t="str">
        <f t="array" ref="AH299">IFERROR(INDEX(FDONN,MATCH($AH$4&amp;$E299,FNOM&amp;FDATE,0),3)," ")</f>
        <v xml:space="preserve"> </v>
      </c>
      <c r="AI299" s="178" t="str">
        <f t="array" ref="AI299">IFERROR(INDEX(FDONN,MATCH($AH$4&amp;$E299,FNOM&amp;FDATE,0),4)," ")</f>
        <v xml:space="preserve"> </v>
      </c>
      <c r="AJ299" s="187">
        <f t="shared" si="604"/>
        <v>0</v>
      </c>
      <c r="AK299" s="188">
        <f>AJ299</f>
        <v>0</v>
      </c>
      <c r="AL299" s="176" t="str">
        <f t="array" ref="AL299">IFERROR(INDEX(FDONN,MATCH($AL$4&amp;$E299,FNOM&amp;FDATE,0),3)," ")</f>
        <v xml:space="preserve"> </v>
      </c>
      <c r="AM299" s="178" t="str">
        <f t="array" ref="AM299">IFERROR(INDEX(FDONN,MATCH($AL$4&amp;$E299,FNOM&amp;FDATE,0),4)," ")</f>
        <v xml:space="preserve"> </v>
      </c>
      <c r="AN299" s="187">
        <f t="shared" si="605"/>
        <v>0</v>
      </c>
      <c r="AO299" s="188">
        <f>AN299</f>
        <v>0</v>
      </c>
      <c r="AP299" s="176" t="str">
        <f t="array" ref="AP299">IFERROR(INDEX(FDONN,MATCH($AP$4&amp;$E299,FNOM&amp;FDATE,0),3)," ")</f>
        <v xml:space="preserve"> </v>
      </c>
      <c r="AQ299" s="178" t="str">
        <f t="array" ref="AQ299">IFERROR(INDEX(FDONN,MATCH($AP$4&amp;$E299,FNOM&amp;FDATE,0),4)," ")</f>
        <v xml:space="preserve"> </v>
      </c>
      <c r="AR299" s="187">
        <f t="shared" si="606"/>
        <v>0</v>
      </c>
      <c r="AS299" s="188">
        <f>AR299</f>
        <v>0</v>
      </c>
      <c r="AT299" s="176" t="str">
        <f t="array" ref="AT299">IFERROR(INDEX(FDONN,MATCH($AT$4&amp;$E299,FNOM&amp;FDATE,0),3)," ")</f>
        <v xml:space="preserve"> </v>
      </c>
      <c r="AU299" s="178" t="str">
        <f t="array" ref="AU299">IFERROR(INDEX(FDONN,MATCH($AT$4&amp;$E299,FNOM&amp;FDATE,0),4)," ")</f>
        <v xml:space="preserve"> </v>
      </c>
      <c r="AV299" s="187">
        <f t="shared" si="607"/>
        <v>0</v>
      </c>
      <c r="AW299" s="188">
        <f>AV299</f>
        <v>0</v>
      </c>
      <c r="AX299" s="176" t="str">
        <f t="array" ref="AX299">IFERROR(INDEX(FDONN,MATCH($AX$4&amp;$E299,FNOM&amp;FDATE,0),3)," ")</f>
        <v xml:space="preserve"> </v>
      </c>
      <c r="AY299" s="178" t="str">
        <f t="array" ref="AY299">IFERROR(INDEX(FDONN,MATCH($AX$4&amp;$E299,FNOM&amp;FDATE,0),4)," ")</f>
        <v xml:space="preserve"> </v>
      </c>
      <c r="AZ299" s="187">
        <f t="shared" si="608"/>
        <v>0</v>
      </c>
      <c r="BA299" s="188">
        <f>AZ299</f>
        <v>0</v>
      </c>
      <c r="BB299" s="176" t="str">
        <f t="array" ref="BB299">IFERROR(INDEX(FDONN,MATCH($BB$4&amp;$E299,FNOM&amp;FDATE,0),3)," ")</f>
        <v xml:space="preserve"> </v>
      </c>
      <c r="BC299" s="178" t="str">
        <f t="array" ref="BC299">IFERROR(INDEX(FDONN,MATCH($BB$4&amp;$E299,FNOM&amp;FDATE,0),4)," ")</f>
        <v xml:space="preserve"> </v>
      </c>
      <c r="BD299" s="187">
        <f t="shared" si="609"/>
        <v>0</v>
      </c>
      <c r="BE299" s="188">
        <f>BD299</f>
        <v>0</v>
      </c>
      <c r="BF299" s="176" t="str">
        <f t="array" ref="BF299">IFERROR(INDEX(FDONN,MATCH($BF$4&amp;$E299,FNOM&amp;FDATE,0),3)," ")</f>
        <v xml:space="preserve"> </v>
      </c>
      <c r="BG299" s="178" t="str">
        <f t="array" ref="BG299">IFERROR(INDEX(FDONN,MATCH($BF$4&amp;$E299,FNOM&amp;FDATE,0),4)," ")</f>
        <v xml:space="preserve"> </v>
      </c>
      <c r="BH299" s="187">
        <f t="shared" si="610"/>
        <v>0</v>
      </c>
      <c r="BI299" s="188">
        <f>BH299</f>
        <v>0</v>
      </c>
      <c r="BJ299" s="176" t="str">
        <f t="array" ref="BJ299">IFERROR(INDEX(FDONN,MATCH($BJ$4&amp;$E299,FNOM&amp;FDATE,0),3)," ")</f>
        <v xml:space="preserve"> </v>
      </c>
      <c r="BK299" s="178" t="str">
        <f t="array" ref="BK299">IFERROR(INDEX(FDONN,MATCH($BJ$4&amp;$E299,FNOM&amp;FDATE,0),4)," ")</f>
        <v xml:space="preserve"> </v>
      </c>
      <c r="BL299" s="187">
        <f t="shared" si="611"/>
        <v>0</v>
      </c>
      <c r="BM299" s="188">
        <f>BL299</f>
        <v>0</v>
      </c>
      <c r="BN299" s="176" t="str">
        <f t="array" ref="BN299">IFERROR(INDEX(FDONN,MATCH($BN$4&amp;$E299,FNOM&amp;FDATE,0),3)," ")</f>
        <v xml:space="preserve"> </v>
      </c>
      <c r="BO299" s="178" t="str">
        <f t="array" ref="BO299">IFERROR(INDEX(FDONN,MATCH($BN$4&amp;$E299,FNOM&amp;FDATE,0),4)," ")</f>
        <v xml:space="preserve"> </v>
      </c>
      <c r="BP299" s="187">
        <f t="shared" si="612"/>
        <v>0</v>
      </c>
      <c r="BQ299" s="188">
        <f>BP299</f>
        <v>0</v>
      </c>
      <c r="BR299" s="176" t="str">
        <f t="array" ref="BR299">IFERROR(INDEX(FDONN,MATCH($BR$4&amp;$E299,FNOM&amp;FDATE,0),3)," ")</f>
        <v xml:space="preserve"> </v>
      </c>
      <c r="BS299" s="178" t="str">
        <f t="array" ref="BS299">IFERROR(INDEX(FDONN,MATCH($BR$4&amp;$E299,FNOM&amp;FDATE,0),4)," ")</f>
        <v xml:space="preserve"> </v>
      </c>
      <c r="BT299" s="187">
        <f t="shared" si="613"/>
        <v>0</v>
      </c>
      <c r="BU299" s="188">
        <f>BT299</f>
        <v>0</v>
      </c>
      <c r="BV299" s="176" t="str">
        <f t="array" ref="BV299">IFERROR(INDEX(FDONN,MATCH($BV$4&amp;$E299,FNOM&amp;FDATE,0),3)," ")</f>
        <v xml:space="preserve"> </v>
      </c>
      <c r="BW299" s="178" t="str">
        <f t="array" ref="BW299">IFERROR(INDEX(FDONN,MATCH($BV$4&amp;$E299,FNOM&amp;FDATE,0),4)," ")</f>
        <v xml:space="preserve"> </v>
      </c>
      <c r="BX299" s="187">
        <f t="shared" si="614"/>
        <v>0</v>
      </c>
      <c r="BY299" s="188">
        <f>BX299</f>
        <v>0</v>
      </c>
      <c r="BZ299" s="176" t="str">
        <f t="array" ref="BZ299">IFERROR(INDEX(FDONN,MATCH($BZ$4&amp;$E299,FNOM&amp;FDATE,0),3)," ")</f>
        <v xml:space="preserve"> </v>
      </c>
      <c r="CA299" s="178" t="str">
        <f t="array" ref="CA299">IFERROR(INDEX(FDONN,MATCH($BZ$4&amp;$E299,FNOM&amp;FDATE,0),4)," ")</f>
        <v xml:space="preserve"> </v>
      </c>
      <c r="CB299" s="187">
        <f t="shared" si="615"/>
        <v>0</v>
      </c>
      <c r="CC299" s="188">
        <f>CB299</f>
        <v>0</v>
      </c>
      <c r="CD299" s="176" t="str">
        <f t="array" ref="CD299">IFERROR(INDEX(FDONN,MATCH($CD$4&amp;$E299,FNOM&amp;FDATE,0),3)," ")</f>
        <v xml:space="preserve"> </v>
      </c>
      <c r="CE299" s="178" t="str">
        <f t="array" ref="CE299">IFERROR(INDEX(FDONN,MATCH($CD$4&amp;$E299,FNOM&amp;FDATE,0),4)," ")</f>
        <v xml:space="preserve"> </v>
      </c>
      <c r="CF299" s="187">
        <f t="shared" si="616"/>
        <v>0</v>
      </c>
      <c r="CG299" s="188">
        <f>CF299</f>
        <v>0</v>
      </c>
      <c r="CH299" s="176" t="str">
        <f t="array" ref="CH299">IFERROR(INDEX(FDONN,MATCH($CH$4&amp;$E299,FNOM&amp;FDATE,0),3)," ")</f>
        <v xml:space="preserve"> </v>
      </c>
      <c r="CI299" s="178" t="str">
        <f t="array" ref="CI299">IFERROR(INDEX(FDONN,MATCH($CH$4&amp;$E299,FNOM&amp;FDATE,0),4)," ")</f>
        <v xml:space="preserve"> </v>
      </c>
      <c r="CJ299" s="187">
        <f t="shared" si="617"/>
        <v>0</v>
      </c>
      <c r="CK299" s="188">
        <f>CJ299</f>
        <v>0</v>
      </c>
      <c r="CL299" s="176" t="str">
        <f t="array" ref="CL299">IFERROR(INDEX(FDONN,MATCH($CL$4&amp;$E299,FNOM&amp;FDATE,0),3)," ")</f>
        <v xml:space="preserve"> </v>
      </c>
      <c r="CM299" s="178" t="str">
        <f t="array" ref="CM299">IFERROR(INDEX(FDONN,MATCH($CL$4&amp;$E299,FNOM&amp;FDATE,0),4)," ")</f>
        <v xml:space="preserve"> </v>
      </c>
      <c r="CN299" s="187">
        <f t="shared" si="618"/>
        <v>0</v>
      </c>
      <c r="CO299" s="188">
        <f>CN299</f>
        <v>0</v>
      </c>
      <c r="CP299" s="176" t="str">
        <f t="array" ref="CP299">IFERROR(INDEX(FDONN,MATCH($CP$4&amp;$E299,FNOM&amp;FDATE,0),3)," ")</f>
        <v xml:space="preserve"> </v>
      </c>
      <c r="CQ299" s="178" t="str">
        <f t="array" ref="CQ299">IFERROR(INDEX(FDONN,MATCH($CP$4&amp;$E299,FNOM&amp;FDATE,0),4)," ")</f>
        <v xml:space="preserve"> </v>
      </c>
      <c r="CR299" s="187">
        <f t="shared" si="619"/>
        <v>0</v>
      </c>
      <c r="CS299" s="188">
        <f>CR299</f>
        <v>0</v>
      </c>
      <c r="CT299" s="176" t="str">
        <f t="array" ref="CT299">IFERROR(INDEX(FDONN,MATCH($CT$4&amp;$E299,FNOM&amp;FDATE,0),3)," ")</f>
        <v xml:space="preserve"> </v>
      </c>
      <c r="CU299" s="178" t="str">
        <f t="array" ref="CU299">IFERROR(INDEX(FDONN,MATCH($CT$4&amp;$E299,FNOM&amp;FDATE,0),4)," ")</f>
        <v xml:space="preserve"> </v>
      </c>
      <c r="CV299" s="187">
        <f t="shared" si="620"/>
        <v>0</v>
      </c>
      <c r="CW299" s="188">
        <f>CV299</f>
        <v>0</v>
      </c>
      <c r="CX299" s="176" t="str">
        <f t="array" ref="CX299">IFERROR(INDEX(FDONN,MATCH($CX$4&amp;$E299,FNOM&amp;FDATE,0),3)," ")</f>
        <v xml:space="preserve"> </v>
      </c>
      <c r="CY299" s="178" t="str">
        <f t="array" ref="CY299">IFERROR(INDEX(FDONN,MATCH($CX$4&amp;$E299,FNOM&amp;FDATE,0),4)," ")</f>
        <v xml:space="preserve"> </v>
      </c>
      <c r="CZ299" s="187">
        <f t="shared" si="621"/>
        <v>0</v>
      </c>
      <c r="DA299" s="188">
        <f>CZ299</f>
        <v>0</v>
      </c>
      <c r="DB299" s="176" t="str">
        <f t="array" ref="DB299">IFERROR(INDEX(FDONN,MATCH($DB$4&amp;$E299,FNOM&amp;FDATE,0),3)," ")</f>
        <v xml:space="preserve"> </v>
      </c>
      <c r="DC299" s="178" t="str">
        <f t="array" ref="DC299">IFERROR(INDEX(FDONN,MATCH($DB$4&amp;$E299,FNOM&amp;FDATE,0),4)," ")</f>
        <v xml:space="preserve"> </v>
      </c>
      <c r="DD299" s="187">
        <f t="shared" si="622"/>
        <v>0</v>
      </c>
      <c r="DE299" s="188">
        <f>DD299</f>
        <v>0</v>
      </c>
      <c r="DF299" s="176" t="str">
        <f t="array" ref="DF299">IFERROR(INDEX(FDONN,MATCH($DF$4&amp;$E299,FNOM&amp;FDATE,0),3)," ")</f>
        <v xml:space="preserve"> </v>
      </c>
      <c r="DG299" s="178" t="str">
        <f t="array" ref="DG299">IFERROR(INDEX(FDONN,MATCH($DF$4&amp;$E299,FNOM&amp;FDATE,0),4)," ")</f>
        <v xml:space="preserve"> </v>
      </c>
      <c r="DH299" s="187">
        <f t="shared" si="623"/>
        <v>0</v>
      </c>
      <c r="DI299" s="188">
        <f>DH299</f>
        <v>0</v>
      </c>
      <c r="DJ299" s="176" t="str">
        <f t="array" ref="DJ299">IFERROR(INDEX(FDONN,MATCH($DJ$4&amp;$E299,FNOM&amp;FDATE,0),3)," ")</f>
        <v xml:space="preserve"> </v>
      </c>
      <c r="DK299" s="178" t="str">
        <f t="array" ref="DK299">IFERROR(INDEX(FDONN,MATCH($DJ$4&amp;$E299,FNOM&amp;FDATE,0),4)," ")</f>
        <v xml:space="preserve"> </v>
      </c>
      <c r="DL299" s="187">
        <f t="shared" si="624"/>
        <v>0</v>
      </c>
      <c r="DM299" s="188">
        <f>DL299</f>
        <v>0</v>
      </c>
      <c r="DN299" s="194" t="str">
        <f t="array" ref="DN299">IFERROR(INDEX(FDONN,MATCH($DN$4&amp;$E299,FNOM&amp;FDATE,0),3)," ")</f>
        <v xml:space="preserve"> </v>
      </c>
      <c r="DO299" s="178" t="str">
        <f t="array" ref="DO299">IFERROR(INDEX(FDONN,MATCH($DN$4&amp;$E299,FNOM&amp;FDATE,0),4)," ")</f>
        <v xml:space="preserve"> </v>
      </c>
      <c r="DP299" s="187">
        <f t="shared" si="625"/>
        <v>0</v>
      </c>
      <c r="DQ299" s="188">
        <f>DP299</f>
        <v>0</v>
      </c>
    </row>
    <row r="300" spans="1:121" ht="16.5" thickBot="1" x14ac:dyDescent="0.3">
      <c r="A300" s="97"/>
      <c r="B300" s="95">
        <f t="shared" si="591"/>
        <v>2</v>
      </c>
      <c r="C300" s="95">
        <f t="shared" si="592"/>
        <v>43</v>
      </c>
      <c r="D300" s="95">
        <f t="shared" si="593"/>
        <v>10</v>
      </c>
      <c r="E300" s="156">
        <f t="shared" si="596"/>
        <v>43760</v>
      </c>
      <c r="F300" s="176" t="str">
        <f t="array" ref="F300">IFERROR(INDEX(Etat!A:C,MATCH('2019'!$F$4:$I$4&amp;'2019'!$E300,FNOM&amp;FDATE,0),3)," ")</f>
        <v xml:space="preserve"> </v>
      </c>
      <c r="G300" s="178" t="str">
        <f t="array" ref="G300">IFERROR(INDEX(Etat!A:D,MATCH('2019'!$F$4:$I$4&amp;'2019'!$E300,FNOM&amp;FDATE,0),4)," ")</f>
        <v xml:space="preserve"> </v>
      </c>
      <c r="H300" s="187">
        <f t="shared" si="597"/>
        <v>0</v>
      </c>
      <c r="I300" s="188">
        <f t="shared" si="590"/>
        <v>0</v>
      </c>
      <c r="J300" s="176" t="str">
        <f t="array" ref="J300">IFERROR(INDEX(FDONN,MATCH($J$4&amp;$E300,FNOM&amp;FDATE,0),3)," ")</f>
        <v xml:space="preserve"> </v>
      </c>
      <c r="K300" s="178" t="str">
        <f t="array" ref="K300">IFERROR(INDEX(FDONN,MATCH($J$4&amp;$E300,FNOM&amp;FDATE,0),4)," ")</f>
        <v xml:space="preserve"> </v>
      </c>
      <c r="L300" s="187">
        <f t="shared" si="598"/>
        <v>0</v>
      </c>
      <c r="M300" s="188">
        <f t="shared" si="626"/>
        <v>0</v>
      </c>
      <c r="N300" s="176" t="str">
        <f t="array" ref="N300">IFERROR(INDEX(FDONN,MATCH($N$4&amp;$E300,FNOM&amp;FDATE,0),3)," ")</f>
        <v xml:space="preserve"> </v>
      </c>
      <c r="O300" s="178" t="str">
        <f t="array" ref="O300">IFERROR(INDEX(FDONN,MATCH($N$4&amp;$E300,FNOM&amp;FDATE,0),4)," ")</f>
        <v xml:space="preserve"> </v>
      </c>
      <c r="P300" s="187">
        <f t="shared" si="599"/>
        <v>0</v>
      </c>
      <c r="Q300" s="188">
        <f t="shared" si="627"/>
        <v>0</v>
      </c>
      <c r="R300" s="176" t="str">
        <f t="array" ref="R300">IFERROR(INDEX(FDONN,MATCH($R$4&amp;$E300,FNOM&amp;FDATE,0),3)," ")</f>
        <v xml:space="preserve"> </v>
      </c>
      <c r="S300" s="178" t="str">
        <f t="array" ref="S300">IFERROR(INDEX(FDONN,MATCH($R$4&amp;$E300,FNOM&amp;FDATE,0),4)," ")</f>
        <v xml:space="preserve"> </v>
      </c>
      <c r="T300" s="187">
        <f t="shared" si="600"/>
        <v>0</v>
      </c>
      <c r="U300" s="188">
        <f t="shared" si="628"/>
        <v>0</v>
      </c>
      <c r="V300" s="176" t="str">
        <f t="array" ref="V300">IFERROR(INDEX(FDONN,MATCH($V$4&amp;$E300,FNOM&amp;FDATE,0),3)," ")</f>
        <v xml:space="preserve"> </v>
      </c>
      <c r="W300" s="178" t="str">
        <f t="array" ref="W300">IFERROR(INDEX(FDONN,MATCH($V$4&amp;$E300,FNOM&amp;FDATE,0),4)," ")</f>
        <v xml:space="preserve"> </v>
      </c>
      <c r="X300" s="187">
        <f t="shared" si="601"/>
        <v>0</v>
      </c>
      <c r="Y300" s="188">
        <f t="shared" si="629"/>
        <v>0</v>
      </c>
      <c r="Z300" s="176" t="str">
        <f t="array" ref="Z300">IFERROR(INDEX(FDONN,MATCH($Z$4&amp;$E300,FNOM&amp;FDATE,0),3)," ")</f>
        <v xml:space="preserve"> </v>
      </c>
      <c r="AA300" s="178" t="str">
        <f t="array" ref="AA300">IFERROR(INDEX(FDONN,MATCH($Z$4&amp;$E300,FNOM&amp;FDATE,0),4)," ")</f>
        <v xml:space="preserve"> </v>
      </c>
      <c r="AB300" s="187">
        <f t="shared" si="602"/>
        <v>0</v>
      </c>
      <c r="AC300" s="188">
        <f t="shared" si="630"/>
        <v>0</v>
      </c>
      <c r="AD300" s="176" t="str">
        <f t="shared" si="594"/>
        <v xml:space="preserve"> </v>
      </c>
      <c r="AE300" s="178" t="str">
        <f t="shared" si="595"/>
        <v xml:space="preserve"> </v>
      </c>
      <c r="AF300" s="187">
        <f t="shared" si="603"/>
        <v>0</v>
      </c>
      <c r="AG300" s="188">
        <f t="shared" si="631"/>
        <v>0</v>
      </c>
      <c r="AH300" s="176" t="str">
        <f t="array" ref="AH300">IFERROR(INDEX(FDONN,MATCH($AH$4&amp;$E300,FNOM&amp;FDATE,0),3)," ")</f>
        <v xml:space="preserve"> </v>
      </c>
      <c r="AI300" s="178" t="str">
        <f t="array" ref="AI300">IFERROR(INDEX(FDONN,MATCH($AH$4&amp;$E300,FNOM&amp;FDATE,0),4)," ")</f>
        <v xml:space="preserve"> </v>
      </c>
      <c r="AJ300" s="187">
        <f t="shared" si="604"/>
        <v>0</v>
      </c>
      <c r="AK300" s="188">
        <f t="shared" si="632"/>
        <v>0</v>
      </c>
      <c r="AL300" s="176" t="str">
        <f t="array" ref="AL300">IFERROR(INDEX(FDONN,MATCH($AL$4&amp;$E300,FNOM&amp;FDATE,0),3)," ")</f>
        <v xml:space="preserve"> </v>
      </c>
      <c r="AM300" s="178" t="str">
        <f t="array" ref="AM300">IFERROR(INDEX(FDONN,MATCH($AL$4&amp;$E300,FNOM&amp;FDATE,0),4)," ")</f>
        <v xml:space="preserve"> </v>
      </c>
      <c r="AN300" s="187">
        <f t="shared" si="605"/>
        <v>0</v>
      </c>
      <c r="AO300" s="188">
        <f t="shared" si="633"/>
        <v>0</v>
      </c>
      <c r="AP300" s="176" t="str">
        <f t="array" ref="AP300">IFERROR(INDEX(FDONN,MATCH($AP$4&amp;$E300,FNOM&amp;FDATE,0),3)," ")</f>
        <v xml:space="preserve"> </v>
      </c>
      <c r="AQ300" s="178" t="str">
        <f t="array" ref="AQ300">IFERROR(INDEX(FDONN,MATCH($AP$4&amp;$E300,FNOM&amp;FDATE,0),4)," ")</f>
        <v xml:space="preserve"> </v>
      </c>
      <c r="AR300" s="187">
        <f t="shared" si="606"/>
        <v>0</v>
      </c>
      <c r="AS300" s="188">
        <f t="shared" si="634"/>
        <v>0</v>
      </c>
      <c r="AT300" s="176" t="str">
        <f t="array" ref="AT300">IFERROR(INDEX(FDONN,MATCH($AT$4&amp;$E300,FNOM&amp;FDATE,0),3)," ")</f>
        <v xml:space="preserve"> </v>
      </c>
      <c r="AU300" s="178" t="str">
        <f t="array" ref="AU300">IFERROR(INDEX(FDONN,MATCH($AT$4&amp;$E300,FNOM&amp;FDATE,0),4)," ")</f>
        <v xml:space="preserve"> </v>
      </c>
      <c r="AV300" s="187">
        <f t="shared" si="607"/>
        <v>0</v>
      </c>
      <c r="AW300" s="188">
        <f t="shared" si="635"/>
        <v>0</v>
      </c>
      <c r="AX300" s="176" t="str">
        <f t="array" ref="AX300">IFERROR(INDEX(FDONN,MATCH($AX$4&amp;$E300,FNOM&amp;FDATE,0),3)," ")</f>
        <v xml:space="preserve"> </v>
      </c>
      <c r="AY300" s="178" t="str">
        <f t="array" ref="AY300">IFERROR(INDEX(FDONN,MATCH($AX$4&amp;$E300,FNOM&amp;FDATE,0),4)," ")</f>
        <v xml:space="preserve"> </v>
      </c>
      <c r="AZ300" s="187">
        <f t="shared" si="608"/>
        <v>0</v>
      </c>
      <c r="BA300" s="188">
        <f t="shared" si="636"/>
        <v>0</v>
      </c>
      <c r="BB300" s="176" t="str">
        <f t="array" ref="BB300">IFERROR(INDEX(FDONN,MATCH($BB$4&amp;$E300,FNOM&amp;FDATE,0),3)," ")</f>
        <v xml:space="preserve"> </v>
      </c>
      <c r="BC300" s="178" t="str">
        <f t="array" ref="BC300">IFERROR(INDEX(FDONN,MATCH($BB$4&amp;$E300,FNOM&amp;FDATE,0),4)," ")</f>
        <v xml:space="preserve"> </v>
      </c>
      <c r="BD300" s="187">
        <f t="shared" si="609"/>
        <v>0</v>
      </c>
      <c r="BE300" s="188">
        <f t="shared" si="637"/>
        <v>0</v>
      </c>
      <c r="BF300" s="176" t="str">
        <f t="array" ref="BF300">IFERROR(INDEX(FDONN,MATCH($BF$4&amp;$E300,FNOM&amp;FDATE,0),3)," ")</f>
        <v xml:space="preserve"> </v>
      </c>
      <c r="BG300" s="178" t="str">
        <f t="array" ref="BG300">IFERROR(INDEX(FDONN,MATCH($BF$4&amp;$E300,FNOM&amp;FDATE,0),4)," ")</f>
        <v xml:space="preserve"> </v>
      </c>
      <c r="BH300" s="187">
        <f t="shared" si="610"/>
        <v>0</v>
      </c>
      <c r="BI300" s="188">
        <f t="shared" si="638"/>
        <v>0</v>
      </c>
      <c r="BJ300" s="176" t="str">
        <f t="array" ref="BJ300">IFERROR(INDEX(FDONN,MATCH($BJ$4&amp;$E300,FNOM&amp;FDATE,0),3)," ")</f>
        <v xml:space="preserve"> </v>
      </c>
      <c r="BK300" s="178" t="str">
        <f t="array" ref="BK300">IFERROR(INDEX(FDONN,MATCH($BJ$4&amp;$E300,FNOM&amp;FDATE,0),4)," ")</f>
        <v xml:space="preserve"> </v>
      </c>
      <c r="BL300" s="187">
        <f t="shared" si="611"/>
        <v>0</v>
      </c>
      <c r="BM300" s="188">
        <f t="shared" si="639"/>
        <v>0</v>
      </c>
      <c r="BN300" s="176" t="str">
        <f t="array" ref="BN300">IFERROR(INDEX(FDONN,MATCH($BN$4&amp;$E300,FNOM&amp;FDATE,0),3)," ")</f>
        <v xml:space="preserve"> </v>
      </c>
      <c r="BO300" s="178" t="str">
        <f t="array" ref="BO300">IFERROR(INDEX(FDONN,MATCH($BN$4&amp;$E300,FNOM&amp;FDATE,0),4)," ")</f>
        <v xml:space="preserve"> </v>
      </c>
      <c r="BP300" s="187">
        <f t="shared" si="612"/>
        <v>0</v>
      </c>
      <c r="BQ300" s="188">
        <f t="shared" si="640"/>
        <v>0</v>
      </c>
      <c r="BR300" s="176" t="str">
        <f t="array" ref="BR300">IFERROR(INDEX(FDONN,MATCH($BR$4&amp;$E300,FNOM&amp;FDATE,0),3)," ")</f>
        <v xml:space="preserve"> </v>
      </c>
      <c r="BS300" s="178" t="str">
        <f t="array" ref="BS300">IFERROR(INDEX(FDONN,MATCH($BR$4&amp;$E300,FNOM&amp;FDATE,0),4)," ")</f>
        <v xml:space="preserve"> </v>
      </c>
      <c r="BT300" s="187">
        <f t="shared" si="613"/>
        <v>0</v>
      </c>
      <c r="BU300" s="188">
        <f t="shared" si="641"/>
        <v>0</v>
      </c>
      <c r="BV300" s="176" t="str">
        <f t="array" ref="BV300">IFERROR(INDEX(FDONN,MATCH($BV$4&amp;$E300,FNOM&amp;FDATE,0),3)," ")</f>
        <v xml:space="preserve"> </v>
      </c>
      <c r="BW300" s="178" t="str">
        <f t="array" ref="BW300">IFERROR(INDEX(FDONN,MATCH($BV$4&amp;$E300,FNOM&amp;FDATE,0),4)," ")</f>
        <v xml:space="preserve"> </v>
      </c>
      <c r="BX300" s="187">
        <f t="shared" si="614"/>
        <v>0</v>
      </c>
      <c r="BY300" s="188">
        <f t="shared" si="642"/>
        <v>0</v>
      </c>
      <c r="BZ300" s="176" t="str">
        <f t="array" ref="BZ300">IFERROR(INDEX(FDONN,MATCH($BZ$4&amp;$E300,FNOM&amp;FDATE,0),3)," ")</f>
        <v xml:space="preserve"> </v>
      </c>
      <c r="CA300" s="178" t="str">
        <f t="array" ref="CA300">IFERROR(INDEX(FDONN,MATCH($BZ$4&amp;$E300,FNOM&amp;FDATE,0),4)," ")</f>
        <v xml:space="preserve"> </v>
      </c>
      <c r="CB300" s="187">
        <f t="shared" si="615"/>
        <v>0</v>
      </c>
      <c r="CC300" s="188">
        <f t="shared" si="643"/>
        <v>0</v>
      </c>
      <c r="CD300" s="176" t="str">
        <f t="array" ref="CD300">IFERROR(INDEX(FDONN,MATCH($CD$4&amp;$E300,FNOM&amp;FDATE,0),3)," ")</f>
        <v xml:space="preserve"> </v>
      </c>
      <c r="CE300" s="178" t="str">
        <f t="array" ref="CE300">IFERROR(INDEX(FDONN,MATCH($CD$4&amp;$E300,FNOM&amp;FDATE,0),4)," ")</f>
        <v xml:space="preserve"> </v>
      </c>
      <c r="CF300" s="187">
        <f t="shared" si="616"/>
        <v>0</v>
      </c>
      <c r="CG300" s="188">
        <f t="shared" si="644"/>
        <v>0</v>
      </c>
      <c r="CH300" s="176" t="str">
        <f t="array" ref="CH300">IFERROR(INDEX(FDONN,MATCH($CH$4&amp;$E300,FNOM&amp;FDATE,0),3)," ")</f>
        <v xml:space="preserve"> </v>
      </c>
      <c r="CI300" s="178" t="str">
        <f t="array" ref="CI300">IFERROR(INDEX(FDONN,MATCH($CH$4&amp;$E300,FNOM&amp;FDATE,0),4)," ")</f>
        <v xml:space="preserve"> </v>
      </c>
      <c r="CJ300" s="187">
        <f t="shared" si="617"/>
        <v>0</v>
      </c>
      <c r="CK300" s="188">
        <f t="shared" si="645"/>
        <v>0</v>
      </c>
      <c r="CL300" s="176" t="str">
        <f t="array" ref="CL300">IFERROR(INDEX(FDONN,MATCH($CL$4&amp;$E300,FNOM&amp;FDATE,0),3)," ")</f>
        <v xml:space="preserve"> </v>
      </c>
      <c r="CM300" s="178" t="str">
        <f t="array" ref="CM300">IFERROR(INDEX(FDONN,MATCH($CL$4&amp;$E300,FNOM&amp;FDATE,0),4)," ")</f>
        <v xml:space="preserve"> </v>
      </c>
      <c r="CN300" s="187">
        <f t="shared" si="618"/>
        <v>0</v>
      </c>
      <c r="CO300" s="188">
        <f t="shared" si="646"/>
        <v>0</v>
      </c>
      <c r="CP300" s="176" t="str">
        <f t="array" ref="CP300">IFERROR(INDEX(FDONN,MATCH($CP$4&amp;$E300,FNOM&amp;FDATE,0),3)," ")</f>
        <v xml:space="preserve"> </v>
      </c>
      <c r="CQ300" s="178" t="str">
        <f t="array" ref="CQ300">IFERROR(INDEX(FDONN,MATCH($CP$4&amp;$E300,FNOM&amp;FDATE,0),4)," ")</f>
        <v xml:space="preserve"> </v>
      </c>
      <c r="CR300" s="187">
        <f t="shared" si="619"/>
        <v>0</v>
      </c>
      <c r="CS300" s="188">
        <f t="shared" si="647"/>
        <v>0</v>
      </c>
      <c r="CT300" s="176" t="str">
        <f t="array" ref="CT300">IFERROR(INDEX(FDONN,MATCH($CT$4&amp;$E300,FNOM&amp;FDATE,0),3)," ")</f>
        <v xml:space="preserve"> </v>
      </c>
      <c r="CU300" s="178" t="str">
        <f t="array" ref="CU300">IFERROR(INDEX(FDONN,MATCH($CT$4&amp;$E300,FNOM&amp;FDATE,0),4)," ")</f>
        <v xml:space="preserve"> </v>
      </c>
      <c r="CV300" s="187">
        <f t="shared" si="620"/>
        <v>0</v>
      </c>
      <c r="CW300" s="188">
        <f t="shared" si="648"/>
        <v>0</v>
      </c>
      <c r="CX300" s="176" t="str">
        <f t="array" ref="CX300">IFERROR(INDEX(FDONN,MATCH($CX$4&amp;$E300,FNOM&amp;FDATE,0),3)," ")</f>
        <v xml:space="preserve"> </v>
      </c>
      <c r="CY300" s="178" t="str">
        <f t="array" ref="CY300">IFERROR(INDEX(FDONN,MATCH($CX$4&amp;$E300,FNOM&amp;FDATE,0),4)," ")</f>
        <v xml:space="preserve"> </v>
      </c>
      <c r="CZ300" s="187">
        <f t="shared" si="621"/>
        <v>0</v>
      </c>
      <c r="DA300" s="188">
        <f t="shared" si="649"/>
        <v>0</v>
      </c>
      <c r="DB300" s="176" t="str">
        <f t="array" ref="DB300">IFERROR(INDEX(FDONN,MATCH($DB$4&amp;$E300,FNOM&amp;FDATE,0),3)," ")</f>
        <v xml:space="preserve"> </v>
      </c>
      <c r="DC300" s="178" t="str">
        <f t="array" ref="DC300">IFERROR(INDEX(FDONN,MATCH($DB$4&amp;$E300,FNOM&amp;FDATE,0),4)," ")</f>
        <v xml:space="preserve"> </v>
      </c>
      <c r="DD300" s="187">
        <f t="shared" si="622"/>
        <v>0</v>
      </c>
      <c r="DE300" s="188">
        <f t="shared" si="650"/>
        <v>0</v>
      </c>
      <c r="DF300" s="176" t="str">
        <f t="array" ref="DF300">IFERROR(INDEX(FDONN,MATCH($DF$4&amp;$E300,FNOM&amp;FDATE,0),3)," ")</f>
        <v xml:space="preserve"> </v>
      </c>
      <c r="DG300" s="178" t="str">
        <f t="array" ref="DG300">IFERROR(INDEX(FDONN,MATCH($DF$4&amp;$E300,FNOM&amp;FDATE,0),4)," ")</f>
        <v xml:space="preserve"> </v>
      </c>
      <c r="DH300" s="187">
        <f t="shared" si="623"/>
        <v>0</v>
      </c>
      <c r="DI300" s="188">
        <f t="shared" si="651"/>
        <v>0</v>
      </c>
      <c r="DJ300" s="176" t="str">
        <f t="array" ref="DJ300">IFERROR(INDEX(FDONN,MATCH($DJ$4&amp;$E300,FNOM&amp;FDATE,0),3)," ")</f>
        <v xml:space="preserve"> </v>
      </c>
      <c r="DK300" s="178" t="str">
        <f t="array" ref="DK300">IFERROR(INDEX(FDONN,MATCH($DJ$4&amp;$E300,FNOM&amp;FDATE,0),4)," ")</f>
        <v xml:space="preserve"> </v>
      </c>
      <c r="DL300" s="187">
        <f t="shared" si="624"/>
        <v>0</v>
      </c>
      <c r="DM300" s="188">
        <f t="shared" si="652"/>
        <v>0</v>
      </c>
      <c r="DN300" s="194" t="str">
        <f t="array" ref="DN300">IFERROR(INDEX(FDONN,MATCH($DN$4&amp;$E300,FNOM&amp;FDATE,0),3)," ")</f>
        <v xml:space="preserve"> </v>
      </c>
      <c r="DO300" s="178" t="str">
        <f t="array" ref="DO300">IFERROR(INDEX(FDONN,MATCH($DN$4&amp;$E300,FNOM&amp;FDATE,0),4)," ")</f>
        <v xml:space="preserve"> </v>
      </c>
      <c r="DP300" s="187">
        <f t="shared" si="625"/>
        <v>0</v>
      </c>
      <c r="DQ300" s="188">
        <f t="shared" si="653"/>
        <v>0</v>
      </c>
    </row>
    <row r="301" spans="1:121" ht="16.5" thickBot="1" x14ac:dyDescent="0.3">
      <c r="A301" s="97"/>
      <c r="B301" s="95">
        <f t="shared" si="591"/>
        <v>3</v>
      </c>
      <c r="C301" s="95">
        <f t="shared" si="592"/>
        <v>43</v>
      </c>
      <c r="D301" s="95">
        <f t="shared" si="593"/>
        <v>10</v>
      </c>
      <c r="E301" s="156">
        <f t="shared" si="596"/>
        <v>43761</v>
      </c>
      <c r="F301" s="176" t="str">
        <f t="array" ref="F301">IFERROR(INDEX(Etat!A:C,MATCH('2019'!$F$4:$I$4&amp;'2019'!$E301,FNOM&amp;FDATE,0),3)," ")</f>
        <v xml:space="preserve"> </v>
      </c>
      <c r="G301" s="178" t="str">
        <f t="array" ref="G301">IFERROR(INDEX(Etat!A:D,MATCH('2019'!$F$4:$I$4&amp;'2019'!$E301,FNOM&amp;FDATE,0),4)," ")</f>
        <v xml:space="preserve"> </v>
      </c>
      <c r="H301" s="187">
        <f t="shared" si="597"/>
        <v>0</v>
      </c>
      <c r="I301" s="188">
        <f t="shared" ref="I301:I364" si="654">I300+H301</f>
        <v>0</v>
      </c>
      <c r="J301" s="176" t="str">
        <f t="array" ref="J301">IFERROR(INDEX(FDONN,MATCH($J$4&amp;$E301,FNOM&amp;FDATE,0),3)," ")</f>
        <v xml:space="preserve"> </v>
      </c>
      <c r="K301" s="178" t="str">
        <f t="array" ref="K301">IFERROR(INDEX(FDONN,MATCH($J$4&amp;$E301,FNOM&amp;FDATE,0),4)," ")</f>
        <v xml:space="preserve"> </v>
      </c>
      <c r="L301" s="187">
        <f t="shared" si="598"/>
        <v>0</v>
      </c>
      <c r="M301" s="188">
        <f t="shared" si="626"/>
        <v>0</v>
      </c>
      <c r="N301" s="176" t="str">
        <f t="array" ref="N301">IFERROR(INDEX(FDONN,MATCH($N$4&amp;$E301,FNOM&amp;FDATE,0),3)," ")</f>
        <v xml:space="preserve"> </v>
      </c>
      <c r="O301" s="178" t="str">
        <f t="array" ref="O301">IFERROR(INDEX(FDONN,MATCH($N$4&amp;$E301,FNOM&amp;FDATE,0),4)," ")</f>
        <v xml:space="preserve"> </v>
      </c>
      <c r="P301" s="187">
        <f t="shared" si="599"/>
        <v>0</v>
      </c>
      <c r="Q301" s="188">
        <f t="shared" si="627"/>
        <v>0</v>
      </c>
      <c r="R301" s="176" t="str">
        <f t="array" ref="R301">IFERROR(INDEX(FDONN,MATCH($R$4&amp;$E301,FNOM&amp;FDATE,0),3)," ")</f>
        <v xml:space="preserve"> </v>
      </c>
      <c r="S301" s="178" t="str">
        <f t="array" ref="S301">IFERROR(INDEX(FDONN,MATCH($R$4&amp;$E301,FNOM&amp;FDATE,0),4)," ")</f>
        <v xml:space="preserve"> </v>
      </c>
      <c r="T301" s="187">
        <f t="shared" si="600"/>
        <v>0</v>
      </c>
      <c r="U301" s="188">
        <f t="shared" si="628"/>
        <v>0</v>
      </c>
      <c r="V301" s="176" t="str">
        <f t="array" ref="V301">IFERROR(INDEX(FDONN,MATCH($V$4&amp;$E301,FNOM&amp;FDATE,0),3)," ")</f>
        <v xml:space="preserve"> </v>
      </c>
      <c r="W301" s="178" t="str">
        <f t="array" ref="W301">IFERROR(INDEX(FDONN,MATCH($V$4&amp;$E301,FNOM&amp;FDATE,0),4)," ")</f>
        <v xml:space="preserve"> </v>
      </c>
      <c r="X301" s="187">
        <f t="shared" si="601"/>
        <v>0</v>
      </c>
      <c r="Y301" s="188">
        <f t="shared" si="629"/>
        <v>0</v>
      </c>
      <c r="Z301" s="176" t="str">
        <f t="array" ref="Z301">IFERROR(INDEX(FDONN,MATCH($Z$4&amp;$E301,FNOM&amp;FDATE,0),3)," ")</f>
        <v xml:space="preserve"> </v>
      </c>
      <c r="AA301" s="178" t="str">
        <f t="array" ref="AA301">IFERROR(INDEX(FDONN,MATCH($Z$4&amp;$E301,FNOM&amp;FDATE,0),4)," ")</f>
        <v xml:space="preserve"> </v>
      </c>
      <c r="AB301" s="187">
        <f t="shared" si="602"/>
        <v>0</v>
      </c>
      <c r="AC301" s="188">
        <f t="shared" si="630"/>
        <v>0</v>
      </c>
      <c r="AD301" s="176" t="str">
        <f t="shared" si="594"/>
        <v xml:space="preserve"> </v>
      </c>
      <c r="AE301" s="178" t="str">
        <f t="shared" si="595"/>
        <v xml:space="preserve"> </v>
      </c>
      <c r="AF301" s="187">
        <f t="shared" si="603"/>
        <v>0</v>
      </c>
      <c r="AG301" s="188">
        <f t="shared" si="631"/>
        <v>0</v>
      </c>
      <c r="AH301" s="176" t="str">
        <f t="array" ref="AH301">IFERROR(INDEX(FDONN,MATCH($AH$4&amp;$E301,FNOM&amp;FDATE,0),3)," ")</f>
        <v xml:space="preserve"> </v>
      </c>
      <c r="AI301" s="178" t="str">
        <f t="array" ref="AI301">IFERROR(INDEX(FDONN,MATCH($AH$4&amp;$E301,FNOM&amp;FDATE,0),4)," ")</f>
        <v xml:space="preserve"> </v>
      </c>
      <c r="AJ301" s="187">
        <f t="shared" si="604"/>
        <v>0</v>
      </c>
      <c r="AK301" s="188">
        <f t="shared" si="632"/>
        <v>0</v>
      </c>
      <c r="AL301" s="176" t="str">
        <f t="array" ref="AL301">IFERROR(INDEX(FDONN,MATCH($AL$4&amp;$E301,FNOM&amp;FDATE,0),3)," ")</f>
        <v xml:space="preserve"> </v>
      </c>
      <c r="AM301" s="178" t="str">
        <f t="array" ref="AM301">IFERROR(INDEX(FDONN,MATCH($AL$4&amp;$E301,FNOM&amp;FDATE,0),4)," ")</f>
        <v xml:space="preserve"> </v>
      </c>
      <c r="AN301" s="187">
        <f t="shared" si="605"/>
        <v>0</v>
      </c>
      <c r="AO301" s="188">
        <f t="shared" si="633"/>
        <v>0</v>
      </c>
      <c r="AP301" s="176" t="str">
        <f t="array" ref="AP301">IFERROR(INDEX(FDONN,MATCH($AP$4&amp;$E301,FNOM&amp;FDATE,0),3)," ")</f>
        <v xml:space="preserve"> </v>
      </c>
      <c r="AQ301" s="178" t="str">
        <f t="array" ref="AQ301">IFERROR(INDEX(FDONN,MATCH($AP$4&amp;$E301,FNOM&amp;FDATE,0),4)," ")</f>
        <v xml:space="preserve"> </v>
      </c>
      <c r="AR301" s="187">
        <f t="shared" si="606"/>
        <v>0</v>
      </c>
      <c r="AS301" s="188">
        <f t="shared" si="634"/>
        <v>0</v>
      </c>
      <c r="AT301" s="176" t="str">
        <f t="array" ref="AT301">IFERROR(INDEX(FDONN,MATCH($AT$4&amp;$E301,FNOM&amp;FDATE,0),3)," ")</f>
        <v xml:space="preserve"> </v>
      </c>
      <c r="AU301" s="178" t="str">
        <f t="array" ref="AU301">IFERROR(INDEX(FDONN,MATCH($AT$4&amp;$E301,FNOM&amp;FDATE,0),4)," ")</f>
        <v xml:space="preserve"> </v>
      </c>
      <c r="AV301" s="187">
        <f t="shared" si="607"/>
        <v>0</v>
      </c>
      <c r="AW301" s="188">
        <f t="shared" si="635"/>
        <v>0</v>
      </c>
      <c r="AX301" s="176" t="str">
        <f t="array" ref="AX301">IFERROR(INDEX(FDONN,MATCH($AX$4&amp;$E301,FNOM&amp;FDATE,0),3)," ")</f>
        <v xml:space="preserve"> </v>
      </c>
      <c r="AY301" s="178" t="str">
        <f t="array" ref="AY301">IFERROR(INDEX(FDONN,MATCH($AX$4&amp;$E301,FNOM&amp;FDATE,0),4)," ")</f>
        <v xml:space="preserve"> </v>
      </c>
      <c r="AZ301" s="187">
        <f t="shared" si="608"/>
        <v>0</v>
      </c>
      <c r="BA301" s="188">
        <f t="shared" si="636"/>
        <v>0</v>
      </c>
      <c r="BB301" s="176" t="str">
        <f t="array" ref="BB301">IFERROR(INDEX(FDONN,MATCH($BB$4&amp;$E301,FNOM&amp;FDATE,0),3)," ")</f>
        <v xml:space="preserve"> </v>
      </c>
      <c r="BC301" s="178" t="str">
        <f t="array" ref="BC301">IFERROR(INDEX(FDONN,MATCH($BB$4&amp;$E301,FNOM&amp;FDATE,0),4)," ")</f>
        <v xml:space="preserve"> </v>
      </c>
      <c r="BD301" s="187">
        <f t="shared" si="609"/>
        <v>0</v>
      </c>
      <c r="BE301" s="188">
        <f t="shared" si="637"/>
        <v>0</v>
      </c>
      <c r="BF301" s="176" t="str">
        <f t="array" ref="BF301">IFERROR(INDEX(FDONN,MATCH($BF$4&amp;$E301,FNOM&amp;FDATE,0),3)," ")</f>
        <v xml:space="preserve"> </v>
      </c>
      <c r="BG301" s="178" t="str">
        <f t="array" ref="BG301">IFERROR(INDEX(FDONN,MATCH($BF$4&amp;$E301,FNOM&amp;FDATE,0),4)," ")</f>
        <v xml:space="preserve"> </v>
      </c>
      <c r="BH301" s="187">
        <f t="shared" si="610"/>
        <v>0</v>
      </c>
      <c r="BI301" s="188">
        <f t="shared" si="638"/>
        <v>0</v>
      </c>
      <c r="BJ301" s="176" t="str">
        <f t="array" ref="BJ301">IFERROR(INDEX(FDONN,MATCH($BJ$4&amp;$E301,FNOM&amp;FDATE,0),3)," ")</f>
        <v xml:space="preserve"> </v>
      </c>
      <c r="BK301" s="178" t="str">
        <f t="array" ref="BK301">IFERROR(INDEX(FDONN,MATCH($BJ$4&amp;$E301,FNOM&amp;FDATE,0),4)," ")</f>
        <v xml:space="preserve"> </v>
      </c>
      <c r="BL301" s="187">
        <f t="shared" si="611"/>
        <v>0</v>
      </c>
      <c r="BM301" s="188">
        <f t="shared" si="639"/>
        <v>0</v>
      </c>
      <c r="BN301" s="176" t="str">
        <f t="array" ref="BN301">IFERROR(INDEX(FDONN,MATCH($BN$4&amp;$E301,FNOM&amp;FDATE,0),3)," ")</f>
        <v xml:space="preserve"> </v>
      </c>
      <c r="BO301" s="178" t="str">
        <f t="array" ref="BO301">IFERROR(INDEX(FDONN,MATCH($BN$4&amp;$E301,FNOM&amp;FDATE,0),4)," ")</f>
        <v xml:space="preserve"> </v>
      </c>
      <c r="BP301" s="187">
        <f t="shared" si="612"/>
        <v>0</v>
      </c>
      <c r="BQ301" s="188">
        <f t="shared" si="640"/>
        <v>0</v>
      </c>
      <c r="BR301" s="176" t="str">
        <f t="array" ref="BR301">IFERROR(INDEX(FDONN,MATCH($BR$4&amp;$E301,FNOM&amp;FDATE,0),3)," ")</f>
        <v xml:space="preserve"> </v>
      </c>
      <c r="BS301" s="178" t="str">
        <f t="array" ref="BS301">IFERROR(INDEX(FDONN,MATCH($BR$4&amp;$E301,FNOM&amp;FDATE,0),4)," ")</f>
        <v xml:space="preserve"> </v>
      </c>
      <c r="BT301" s="187">
        <f t="shared" si="613"/>
        <v>0</v>
      </c>
      <c r="BU301" s="188">
        <f t="shared" si="641"/>
        <v>0</v>
      </c>
      <c r="BV301" s="176" t="str">
        <f t="array" ref="BV301">IFERROR(INDEX(FDONN,MATCH($BV$4&amp;$E301,FNOM&amp;FDATE,0),3)," ")</f>
        <v xml:space="preserve"> </v>
      </c>
      <c r="BW301" s="178" t="str">
        <f t="array" ref="BW301">IFERROR(INDEX(FDONN,MATCH($BV$4&amp;$E301,FNOM&amp;FDATE,0),4)," ")</f>
        <v xml:space="preserve"> </v>
      </c>
      <c r="BX301" s="187">
        <f t="shared" si="614"/>
        <v>0</v>
      </c>
      <c r="BY301" s="188">
        <f t="shared" si="642"/>
        <v>0</v>
      </c>
      <c r="BZ301" s="176" t="str">
        <f t="array" ref="BZ301">IFERROR(INDEX(FDONN,MATCH($BZ$4&amp;$E301,FNOM&amp;FDATE,0),3)," ")</f>
        <v xml:space="preserve"> </v>
      </c>
      <c r="CA301" s="178" t="str">
        <f t="array" ref="CA301">IFERROR(INDEX(FDONN,MATCH($BZ$4&amp;$E301,FNOM&amp;FDATE,0),4)," ")</f>
        <v xml:space="preserve"> </v>
      </c>
      <c r="CB301" s="187">
        <f t="shared" si="615"/>
        <v>0</v>
      </c>
      <c r="CC301" s="188">
        <f t="shared" si="643"/>
        <v>0</v>
      </c>
      <c r="CD301" s="176" t="str">
        <f t="array" ref="CD301">IFERROR(INDEX(FDONN,MATCH($CD$4&amp;$E301,FNOM&amp;FDATE,0),3)," ")</f>
        <v xml:space="preserve"> </v>
      </c>
      <c r="CE301" s="178" t="str">
        <f t="array" ref="CE301">IFERROR(INDEX(FDONN,MATCH($CD$4&amp;$E301,FNOM&amp;FDATE,0),4)," ")</f>
        <v xml:space="preserve"> </v>
      </c>
      <c r="CF301" s="187">
        <f t="shared" si="616"/>
        <v>0</v>
      </c>
      <c r="CG301" s="188">
        <f t="shared" si="644"/>
        <v>0</v>
      </c>
      <c r="CH301" s="176" t="str">
        <f t="array" ref="CH301">IFERROR(INDEX(FDONN,MATCH($CH$4&amp;$E301,FNOM&amp;FDATE,0),3)," ")</f>
        <v xml:space="preserve"> </v>
      </c>
      <c r="CI301" s="178" t="str">
        <f t="array" ref="CI301">IFERROR(INDEX(FDONN,MATCH($CH$4&amp;$E301,FNOM&amp;FDATE,0),4)," ")</f>
        <v xml:space="preserve"> </v>
      </c>
      <c r="CJ301" s="187">
        <f t="shared" si="617"/>
        <v>0</v>
      </c>
      <c r="CK301" s="188">
        <f t="shared" si="645"/>
        <v>0</v>
      </c>
      <c r="CL301" s="176" t="str">
        <f t="array" ref="CL301">IFERROR(INDEX(FDONN,MATCH($CL$4&amp;$E301,FNOM&amp;FDATE,0),3)," ")</f>
        <v xml:space="preserve"> </v>
      </c>
      <c r="CM301" s="178" t="str">
        <f t="array" ref="CM301">IFERROR(INDEX(FDONN,MATCH($CL$4&amp;$E301,FNOM&amp;FDATE,0),4)," ")</f>
        <v xml:space="preserve"> </v>
      </c>
      <c r="CN301" s="187">
        <f t="shared" si="618"/>
        <v>0</v>
      </c>
      <c r="CO301" s="188">
        <f t="shared" si="646"/>
        <v>0</v>
      </c>
      <c r="CP301" s="176" t="str">
        <f t="array" ref="CP301">IFERROR(INDEX(FDONN,MATCH($CP$4&amp;$E301,FNOM&amp;FDATE,0),3)," ")</f>
        <v xml:space="preserve"> </v>
      </c>
      <c r="CQ301" s="178" t="str">
        <f t="array" ref="CQ301">IFERROR(INDEX(FDONN,MATCH($CP$4&amp;$E301,FNOM&amp;FDATE,0),4)," ")</f>
        <v xml:space="preserve"> </v>
      </c>
      <c r="CR301" s="187">
        <f t="shared" si="619"/>
        <v>0</v>
      </c>
      <c r="CS301" s="188">
        <f t="shared" si="647"/>
        <v>0</v>
      </c>
      <c r="CT301" s="176" t="str">
        <f t="array" ref="CT301">IFERROR(INDEX(FDONN,MATCH($CT$4&amp;$E301,FNOM&amp;FDATE,0),3)," ")</f>
        <v xml:space="preserve"> </v>
      </c>
      <c r="CU301" s="178" t="str">
        <f t="array" ref="CU301">IFERROR(INDEX(FDONN,MATCH($CT$4&amp;$E301,FNOM&amp;FDATE,0),4)," ")</f>
        <v xml:space="preserve"> </v>
      </c>
      <c r="CV301" s="187">
        <f t="shared" si="620"/>
        <v>0</v>
      </c>
      <c r="CW301" s="188">
        <f t="shared" si="648"/>
        <v>0</v>
      </c>
      <c r="CX301" s="176" t="str">
        <f t="array" ref="CX301">IFERROR(INDEX(FDONN,MATCH($CX$4&amp;$E301,FNOM&amp;FDATE,0),3)," ")</f>
        <v xml:space="preserve"> </v>
      </c>
      <c r="CY301" s="178" t="str">
        <f t="array" ref="CY301">IFERROR(INDEX(FDONN,MATCH($CX$4&amp;$E301,FNOM&amp;FDATE,0),4)," ")</f>
        <v xml:space="preserve"> </v>
      </c>
      <c r="CZ301" s="187">
        <f t="shared" si="621"/>
        <v>0</v>
      </c>
      <c r="DA301" s="188">
        <f t="shared" si="649"/>
        <v>0</v>
      </c>
      <c r="DB301" s="176" t="str">
        <f t="array" ref="DB301">IFERROR(INDEX(FDONN,MATCH($DB$4&amp;$E301,FNOM&amp;FDATE,0),3)," ")</f>
        <v xml:space="preserve"> </v>
      </c>
      <c r="DC301" s="178" t="str">
        <f t="array" ref="DC301">IFERROR(INDEX(FDONN,MATCH($DB$4&amp;$E301,FNOM&amp;FDATE,0),4)," ")</f>
        <v xml:space="preserve"> </v>
      </c>
      <c r="DD301" s="187">
        <f t="shared" si="622"/>
        <v>0</v>
      </c>
      <c r="DE301" s="188">
        <f t="shared" si="650"/>
        <v>0</v>
      </c>
      <c r="DF301" s="176" t="str">
        <f t="array" ref="DF301">IFERROR(INDEX(FDONN,MATCH($DF$4&amp;$E301,FNOM&amp;FDATE,0),3)," ")</f>
        <v xml:space="preserve"> </v>
      </c>
      <c r="DG301" s="178" t="str">
        <f t="array" ref="DG301">IFERROR(INDEX(FDONN,MATCH($DF$4&amp;$E301,FNOM&amp;FDATE,0),4)," ")</f>
        <v xml:space="preserve"> </v>
      </c>
      <c r="DH301" s="187">
        <f t="shared" si="623"/>
        <v>0</v>
      </c>
      <c r="DI301" s="188">
        <f t="shared" si="651"/>
        <v>0</v>
      </c>
      <c r="DJ301" s="176" t="str">
        <f t="array" ref="DJ301">IFERROR(INDEX(FDONN,MATCH($DJ$4&amp;$E301,FNOM&amp;FDATE,0),3)," ")</f>
        <v xml:space="preserve"> </v>
      </c>
      <c r="DK301" s="178" t="str">
        <f t="array" ref="DK301">IFERROR(INDEX(FDONN,MATCH($DJ$4&amp;$E301,FNOM&amp;FDATE,0),4)," ")</f>
        <v xml:space="preserve"> </v>
      </c>
      <c r="DL301" s="187">
        <f t="shared" si="624"/>
        <v>0</v>
      </c>
      <c r="DM301" s="188">
        <f t="shared" si="652"/>
        <v>0</v>
      </c>
      <c r="DN301" s="194" t="str">
        <f t="array" ref="DN301">IFERROR(INDEX(FDONN,MATCH($DN$4&amp;$E301,FNOM&amp;FDATE,0),3)," ")</f>
        <v xml:space="preserve"> </v>
      </c>
      <c r="DO301" s="178" t="str">
        <f t="array" ref="DO301">IFERROR(INDEX(FDONN,MATCH($DN$4&amp;$E301,FNOM&amp;FDATE,0),4)," ")</f>
        <v xml:space="preserve"> </v>
      </c>
      <c r="DP301" s="187">
        <f t="shared" si="625"/>
        <v>0</v>
      </c>
      <c r="DQ301" s="188">
        <f t="shared" si="653"/>
        <v>0</v>
      </c>
    </row>
    <row r="302" spans="1:121" ht="16.5" thickBot="1" x14ac:dyDescent="0.3">
      <c r="A302" s="97"/>
      <c r="B302" s="95">
        <f t="shared" si="591"/>
        <v>4</v>
      </c>
      <c r="C302" s="95">
        <f t="shared" si="592"/>
        <v>43</v>
      </c>
      <c r="D302" s="95">
        <f t="shared" si="593"/>
        <v>10</v>
      </c>
      <c r="E302" s="156">
        <f t="shared" si="596"/>
        <v>43762</v>
      </c>
      <c r="F302" s="176" t="str">
        <f t="array" ref="F302">IFERROR(INDEX(Etat!A:C,MATCH('2019'!$F$4:$I$4&amp;'2019'!$E302,FNOM&amp;FDATE,0),3)," ")</f>
        <v xml:space="preserve"> </v>
      </c>
      <c r="G302" s="178" t="str">
        <f t="array" ref="G302">IFERROR(INDEX(Etat!A:D,MATCH('2019'!$F$4:$I$4&amp;'2019'!$E302,FNOM&amp;FDATE,0),4)," ")</f>
        <v xml:space="preserve"> </v>
      </c>
      <c r="H302" s="187">
        <f t="shared" si="597"/>
        <v>0</v>
      </c>
      <c r="I302" s="188">
        <f t="shared" si="654"/>
        <v>0</v>
      </c>
      <c r="J302" s="176" t="str">
        <f t="array" ref="J302">IFERROR(INDEX(FDONN,MATCH($J$4&amp;$E302,FNOM&amp;FDATE,0),3)," ")</f>
        <v xml:space="preserve"> </v>
      </c>
      <c r="K302" s="178" t="str">
        <f t="array" ref="K302">IFERROR(INDEX(FDONN,MATCH($J$4&amp;$E302,FNOM&amp;FDATE,0),4)," ")</f>
        <v xml:space="preserve"> </v>
      </c>
      <c r="L302" s="187">
        <f t="shared" si="598"/>
        <v>0</v>
      </c>
      <c r="M302" s="188">
        <f t="shared" si="626"/>
        <v>0</v>
      </c>
      <c r="N302" s="176" t="str">
        <f t="array" ref="N302">IFERROR(INDEX(FDONN,MATCH($N$4&amp;$E302,FNOM&amp;FDATE,0),3)," ")</f>
        <v xml:space="preserve"> </v>
      </c>
      <c r="O302" s="178" t="str">
        <f t="array" ref="O302">IFERROR(INDEX(FDONN,MATCH($N$4&amp;$E302,FNOM&amp;FDATE,0),4)," ")</f>
        <v xml:space="preserve"> </v>
      </c>
      <c r="P302" s="187">
        <f t="shared" si="599"/>
        <v>0</v>
      </c>
      <c r="Q302" s="188">
        <f t="shared" si="627"/>
        <v>0</v>
      </c>
      <c r="R302" s="176" t="str">
        <f t="array" ref="R302">IFERROR(INDEX(FDONN,MATCH($R$4&amp;$E302,FNOM&amp;FDATE,0),3)," ")</f>
        <v xml:space="preserve"> </v>
      </c>
      <c r="S302" s="178" t="str">
        <f t="array" ref="S302">IFERROR(INDEX(FDONN,MATCH($R$4&amp;$E302,FNOM&amp;FDATE,0),4)," ")</f>
        <v xml:space="preserve"> </v>
      </c>
      <c r="T302" s="187">
        <f t="shared" si="600"/>
        <v>0</v>
      </c>
      <c r="U302" s="188">
        <f t="shared" si="628"/>
        <v>0</v>
      </c>
      <c r="V302" s="176" t="str">
        <f t="array" ref="V302">IFERROR(INDEX(FDONN,MATCH($V$4&amp;$E302,FNOM&amp;FDATE,0),3)," ")</f>
        <v xml:space="preserve"> </v>
      </c>
      <c r="W302" s="178" t="str">
        <f t="array" ref="W302">IFERROR(INDEX(FDONN,MATCH($V$4&amp;$E302,FNOM&amp;FDATE,0),4)," ")</f>
        <v xml:space="preserve"> </v>
      </c>
      <c r="X302" s="187">
        <f t="shared" si="601"/>
        <v>0</v>
      </c>
      <c r="Y302" s="188">
        <f t="shared" si="629"/>
        <v>0</v>
      </c>
      <c r="Z302" s="176" t="str">
        <f t="array" ref="Z302">IFERROR(INDEX(FDONN,MATCH($Z$4&amp;$E302,FNOM&amp;FDATE,0),3)," ")</f>
        <v xml:space="preserve"> </v>
      </c>
      <c r="AA302" s="178" t="str">
        <f t="array" ref="AA302">IFERROR(INDEX(FDONN,MATCH($Z$4&amp;$E302,FNOM&amp;FDATE,0),4)," ")</f>
        <v xml:space="preserve"> </v>
      </c>
      <c r="AB302" s="187">
        <f t="shared" si="602"/>
        <v>0</v>
      </c>
      <c r="AC302" s="188">
        <f t="shared" si="630"/>
        <v>0</v>
      </c>
      <c r="AD302" s="176" t="str">
        <f t="shared" si="594"/>
        <v xml:space="preserve"> </v>
      </c>
      <c r="AE302" s="178" t="str">
        <f t="shared" si="595"/>
        <v xml:space="preserve"> </v>
      </c>
      <c r="AF302" s="187">
        <f t="shared" si="603"/>
        <v>0</v>
      </c>
      <c r="AG302" s="188">
        <f t="shared" si="631"/>
        <v>0</v>
      </c>
      <c r="AH302" s="176" t="str">
        <f t="array" ref="AH302">IFERROR(INDEX(FDONN,MATCH($AH$4&amp;$E302,FNOM&amp;FDATE,0),3)," ")</f>
        <v xml:space="preserve"> </v>
      </c>
      <c r="AI302" s="178" t="str">
        <f t="array" ref="AI302">IFERROR(INDEX(FDONN,MATCH($AH$4&amp;$E302,FNOM&amp;FDATE,0),4)," ")</f>
        <v xml:space="preserve"> </v>
      </c>
      <c r="AJ302" s="187">
        <f t="shared" si="604"/>
        <v>0</v>
      </c>
      <c r="AK302" s="188">
        <f t="shared" si="632"/>
        <v>0</v>
      </c>
      <c r="AL302" s="176" t="str">
        <f t="array" ref="AL302">IFERROR(INDEX(FDONN,MATCH($AL$4&amp;$E302,FNOM&amp;FDATE,0),3)," ")</f>
        <v xml:space="preserve"> </v>
      </c>
      <c r="AM302" s="178" t="str">
        <f t="array" ref="AM302">IFERROR(INDEX(FDONN,MATCH($AL$4&amp;$E302,FNOM&amp;FDATE,0),4)," ")</f>
        <v xml:space="preserve"> </v>
      </c>
      <c r="AN302" s="187">
        <f t="shared" si="605"/>
        <v>0</v>
      </c>
      <c r="AO302" s="188">
        <f t="shared" si="633"/>
        <v>0</v>
      </c>
      <c r="AP302" s="176" t="str">
        <f t="array" ref="AP302">IFERROR(INDEX(FDONN,MATCH($AP$4&amp;$E302,FNOM&amp;FDATE,0),3)," ")</f>
        <v xml:space="preserve"> </v>
      </c>
      <c r="AQ302" s="178" t="str">
        <f t="array" ref="AQ302">IFERROR(INDEX(FDONN,MATCH($AP$4&amp;$E302,FNOM&amp;FDATE,0),4)," ")</f>
        <v xml:space="preserve"> </v>
      </c>
      <c r="AR302" s="187">
        <f t="shared" si="606"/>
        <v>0</v>
      </c>
      <c r="AS302" s="188">
        <f t="shared" si="634"/>
        <v>0</v>
      </c>
      <c r="AT302" s="176" t="str">
        <f t="array" ref="AT302">IFERROR(INDEX(FDONN,MATCH($AT$4&amp;$E302,FNOM&amp;FDATE,0),3)," ")</f>
        <v xml:space="preserve"> </v>
      </c>
      <c r="AU302" s="178" t="str">
        <f t="array" ref="AU302">IFERROR(INDEX(FDONN,MATCH($AT$4&amp;$E302,FNOM&amp;FDATE,0),4)," ")</f>
        <v xml:space="preserve"> </v>
      </c>
      <c r="AV302" s="187">
        <f t="shared" si="607"/>
        <v>0</v>
      </c>
      <c r="AW302" s="188">
        <f t="shared" si="635"/>
        <v>0</v>
      </c>
      <c r="AX302" s="176" t="str">
        <f t="array" ref="AX302">IFERROR(INDEX(FDONN,MATCH($AX$4&amp;$E302,FNOM&amp;FDATE,0),3)," ")</f>
        <v xml:space="preserve"> </v>
      </c>
      <c r="AY302" s="178" t="str">
        <f t="array" ref="AY302">IFERROR(INDEX(FDONN,MATCH($AX$4&amp;$E302,FNOM&amp;FDATE,0),4)," ")</f>
        <v xml:space="preserve"> </v>
      </c>
      <c r="AZ302" s="187">
        <f t="shared" si="608"/>
        <v>0</v>
      </c>
      <c r="BA302" s="188">
        <f t="shared" si="636"/>
        <v>0</v>
      </c>
      <c r="BB302" s="176" t="str">
        <f t="array" ref="BB302">IFERROR(INDEX(FDONN,MATCH($BB$4&amp;$E302,FNOM&amp;FDATE,0),3)," ")</f>
        <v xml:space="preserve"> </v>
      </c>
      <c r="BC302" s="178" t="str">
        <f t="array" ref="BC302">IFERROR(INDEX(FDONN,MATCH($BB$4&amp;$E302,FNOM&amp;FDATE,0),4)," ")</f>
        <v xml:space="preserve"> </v>
      </c>
      <c r="BD302" s="187">
        <f t="shared" si="609"/>
        <v>0</v>
      </c>
      <c r="BE302" s="188">
        <f t="shared" si="637"/>
        <v>0</v>
      </c>
      <c r="BF302" s="176" t="str">
        <f t="array" ref="BF302">IFERROR(INDEX(FDONN,MATCH($BF$4&amp;$E302,FNOM&amp;FDATE,0),3)," ")</f>
        <v xml:space="preserve"> </v>
      </c>
      <c r="BG302" s="178" t="str">
        <f t="array" ref="BG302">IFERROR(INDEX(FDONN,MATCH($BF$4&amp;$E302,FNOM&amp;FDATE,0),4)," ")</f>
        <v xml:space="preserve"> </v>
      </c>
      <c r="BH302" s="187">
        <f t="shared" si="610"/>
        <v>0</v>
      </c>
      <c r="BI302" s="188">
        <f t="shared" si="638"/>
        <v>0</v>
      </c>
      <c r="BJ302" s="176" t="str">
        <f t="array" ref="BJ302">IFERROR(INDEX(FDONN,MATCH($BJ$4&amp;$E302,FNOM&amp;FDATE,0),3)," ")</f>
        <v xml:space="preserve"> </v>
      </c>
      <c r="BK302" s="178" t="str">
        <f t="array" ref="BK302">IFERROR(INDEX(FDONN,MATCH($BJ$4&amp;$E302,FNOM&amp;FDATE,0),4)," ")</f>
        <v xml:space="preserve"> </v>
      </c>
      <c r="BL302" s="187">
        <f t="shared" si="611"/>
        <v>0</v>
      </c>
      <c r="BM302" s="188">
        <f t="shared" si="639"/>
        <v>0</v>
      </c>
      <c r="BN302" s="176" t="str">
        <f t="array" ref="BN302">IFERROR(INDEX(FDONN,MATCH($BN$4&amp;$E302,FNOM&amp;FDATE,0),3)," ")</f>
        <v xml:space="preserve"> </v>
      </c>
      <c r="BO302" s="178" t="str">
        <f t="array" ref="BO302">IFERROR(INDEX(FDONN,MATCH($BN$4&amp;$E302,FNOM&amp;FDATE,0),4)," ")</f>
        <v xml:space="preserve"> </v>
      </c>
      <c r="BP302" s="187">
        <f t="shared" si="612"/>
        <v>0</v>
      </c>
      <c r="BQ302" s="188">
        <f t="shared" si="640"/>
        <v>0</v>
      </c>
      <c r="BR302" s="176" t="str">
        <f t="array" ref="BR302">IFERROR(INDEX(FDONN,MATCH($BR$4&amp;$E302,FNOM&amp;FDATE,0),3)," ")</f>
        <v xml:space="preserve"> </v>
      </c>
      <c r="BS302" s="178" t="str">
        <f t="array" ref="BS302">IFERROR(INDEX(FDONN,MATCH($BR$4&amp;$E302,FNOM&amp;FDATE,0),4)," ")</f>
        <v xml:space="preserve"> </v>
      </c>
      <c r="BT302" s="187">
        <f t="shared" si="613"/>
        <v>0</v>
      </c>
      <c r="BU302" s="188">
        <f t="shared" si="641"/>
        <v>0</v>
      </c>
      <c r="BV302" s="176" t="str">
        <f t="array" ref="BV302">IFERROR(INDEX(FDONN,MATCH($BV$4&amp;$E302,FNOM&amp;FDATE,0),3)," ")</f>
        <v xml:space="preserve"> </v>
      </c>
      <c r="BW302" s="178" t="str">
        <f t="array" ref="BW302">IFERROR(INDEX(FDONN,MATCH($BV$4&amp;$E302,FNOM&amp;FDATE,0),4)," ")</f>
        <v xml:space="preserve"> </v>
      </c>
      <c r="BX302" s="187">
        <f t="shared" si="614"/>
        <v>0</v>
      </c>
      <c r="BY302" s="188">
        <f t="shared" si="642"/>
        <v>0</v>
      </c>
      <c r="BZ302" s="176" t="str">
        <f t="array" ref="BZ302">IFERROR(INDEX(FDONN,MATCH($BZ$4&amp;$E302,FNOM&amp;FDATE,0),3)," ")</f>
        <v xml:space="preserve"> </v>
      </c>
      <c r="CA302" s="178" t="str">
        <f t="array" ref="CA302">IFERROR(INDEX(FDONN,MATCH($BZ$4&amp;$E302,FNOM&amp;FDATE,0),4)," ")</f>
        <v xml:space="preserve"> </v>
      </c>
      <c r="CB302" s="187">
        <f t="shared" si="615"/>
        <v>0</v>
      </c>
      <c r="CC302" s="188">
        <f t="shared" si="643"/>
        <v>0</v>
      </c>
      <c r="CD302" s="176" t="str">
        <f t="array" ref="CD302">IFERROR(INDEX(FDONN,MATCH($CD$4&amp;$E302,FNOM&amp;FDATE,0),3)," ")</f>
        <v xml:space="preserve"> </v>
      </c>
      <c r="CE302" s="178" t="str">
        <f t="array" ref="CE302">IFERROR(INDEX(FDONN,MATCH($CD$4&amp;$E302,FNOM&amp;FDATE,0),4)," ")</f>
        <v xml:space="preserve"> </v>
      </c>
      <c r="CF302" s="187">
        <f t="shared" si="616"/>
        <v>0</v>
      </c>
      <c r="CG302" s="188">
        <f t="shared" si="644"/>
        <v>0</v>
      </c>
      <c r="CH302" s="176" t="str">
        <f t="array" ref="CH302">IFERROR(INDEX(FDONN,MATCH($CH$4&amp;$E302,FNOM&amp;FDATE,0),3)," ")</f>
        <v xml:space="preserve"> </v>
      </c>
      <c r="CI302" s="178" t="str">
        <f t="array" ref="CI302">IFERROR(INDEX(FDONN,MATCH($CH$4&amp;$E302,FNOM&amp;FDATE,0),4)," ")</f>
        <v xml:space="preserve"> </v>
      </c>
      <c r="CJ302" s="187">
        <f t="shared" si="617"/>
        <v>0</v>
      </c>
      <c r="CK302" s="188">
        <f t="shared" si="645"/>
        <v>0</v>
      </c>
      <c r="CL302" s="176" t="str">
        <f t="array" ref="CL302">IFERROR(INDEX(FDONN,MATCH($CL$4&amp;$E302,FNOM&amp;FDATE,0),3)," ")</f>
        <v xml:space="preserve"> </v>
      </c>
      <c r="CM302" s="178" t="str">
        <f t="array" ref="CM302">IFERROR(INDEX(FDONN,MATCH($CL$4&amp;$E302,FNOM&amp;FDATE,0),4)," ")</f>
        <v xml:space="preserve"> </v>
      </c>
      <c r="CN302" s="187">
        <f t="shared" si="618"/>
        <v>0</v>
      </c>
      <c r="CO302" s="188">
        <f t="shared" si="646"/>
        <v>0</v>
      </c>
      <c r="CP302" s="176" t="str">
        <f t="array" ref="CP302">IFERROR(INDEX(FDONN,MATCH($CP$4&amp;$E302,FNOM&amp;FDATE,0),3)," ")</f>
        <v xml:space="preserve"> </v>
      </c>
      <c r="CQ302" s="178" t="str">
        <f t="array" ref="CQ302">IFERROR(INDEX(FDONN,MATCH($CP$4&amp;$E302,FNOM&amp;FDATE,0),4)," ")</f>
        <v xml:space="preserve"> </v>
      </c>
      <c r="CR302" s="187">
        <f t="shared" si="619"/>
        <v>0</v>
      </c>
      <c r="CS302" s="188">
        <f t="shared" si="647"/>
        <v>0</v>
      </c>
      <c r="CT302" s="176" t="str">
        <f t="array" ref="CT302">IFERROR(INDEX(FDONN,MATCH($CT$4&amp;$E302,FNOM&amp;FDATE,0),3)," ")</f>
        <v xml:space="preserve"> </v>
      </c>
      <c r="CU302" s="178" t="str">
        <f t="array" ref="CU302">IFERROR(INDEX(FDONN,MATCH($CT$4&amp;$E302,FNOM&amp;FDATE,0),4)," ")</f>
        <v xml:space="preserve"> </v>
      </c>
      <c r="CV302" s="187">
        <f t="shared" si="620"/>
        <v>0</v>
      </c>
      <c r="CW302" s="188">
        <f t="shared" si="648"/>
        <v>0</v>
      </c>
      <c r="CX302" s="176" t="str">
        <f t="array" ref="CX302">IFERROR(INDEX(FDONN,MATCH($CX$4&amp;$E302,FNOM&amp;FDATE,0),3)," ")</f>
        <v xml:space="preserve"> </v>
      </c>
      <c r="CY302" s="178" t="str">
        <f t="array" ref="CY302">IFERROR(INDEX(FDONN,MATCH($CX$4&amp;$E302,FNOM&amp;FDATE,0),4)," ")</f>
        <v xml:space="preserve"> </v>
      </c>
      <c r="CZ302" s="187">
        <f t="shared" si="621"/>
        <v>0</v>
      </c>
      <c r="DA302" s="188">
        <f t="shared" si="649"/>
        <v>0</v>
      </c>
      <c r="DB302" s="176" t="str">
        <f t="array" ref="DB302">IFERROR(INDEX(FDONN,MATCH($DB$4&amp;$E302,FNOM&amp;FDATE,0),3)," ")</f>
        <v xml:space="preserve"> </v>
      </c>
      <c r="DC302" s="178" t="str">
        <f t="array" ref="DC302">IFERROR(INDEX(FDONN,MATCH($DB$4&amp;$E302,FNOM&amp;FDATE,0),4)," ")</f>
        <v xml:space="preserve"> </v>
      </c>
      <c r="DD302" s="187">
        <f t="shared" si="622"/>
        <v>0</v>
      </c>
      <c r="DE302" s="188">
        <f t="shared" si="650"/>
        <v>0</v>
      </c>
      <c r="DF302" s="176" t="str">
        <f t="array" ref="DF302">IFERROR(INDEX(FDONN,MATCH($DF$4&amp;$E302,FNOM&amp;FDATE,0),3)," ")</f>
        <v xml:space="preserve"> </v>
      </c>
      <c r="DG302" s="178" t="str">
        <f t="array" ref="DG302">IFERROR(INDEX(FDONN,MATCH($DF$4&amp;$E302,FNOM&amp;FDATE,0),4)," ")</f>
        <v xml:space="preserve"> </v>
      </c>
      <c r="DH302" s="187">
        <f t="shared" si="623"/>
        <v>0</v>
      </c>
      <c r="DI302" s="188">
        <f t="shared" si="651"/>
        <v>0</v>
      </c>
      <c r="DJ302" s="176" t="str">
        <f t="array" ref="DJ302">IFERROR(INDEX(FDONN,MATCH($DJ$4&amp;$E302,FNOM&amp;FDATE,0),3)," ")</f>
        <v xml:space="preserve"> </v>
      </c>
      <c r="DK302" s="178" t="str">
        <f t="array" ref="DK302">IFERROR(INDEX(FDONN,MATCH($DJ$4&amp;$E302,FNOM&amp;FDATE,0),4)," ")</f>
        <v xml:space="preserve"> </v>
      </c>
      <c r="DL302" s="187">
        <f t="shared" si="624"/>
        <v>0</v>
      </c>
      <c r="DM302" s="188">
        <f t="shared" si="652"/>
        <v>0</v>
      </c>
      <c r="DN302" s="194" t="str">
        <f t="array" ref="DN302">IFERROR(INDEX(FDONN,MATCH($DN$4&amp;$E302,FNOM&amp;FDATE,0),3)," ")</f>
        <v xml:space="preserve"> </v>
      </c>
      <c r="DO302" s="178" t="str">
        <f t="array" ref="DO302">IFERROR(INDEX(FDONN,MATCH($DN$4&amp;$E302,FNOM&amp;FDATE,0),4)," ")</f>
        <v xml:space="preserve"> </v>
      </c>
      <c r="DP302" s="187">
        <f t="shared" si="625"/>
        <v>0</v>
      </c>
      <c r="DQ302" s="188">
        <f t="shared" si="653"/>
        <v>0</v>
      </c>
    </row>
    <row r="303" spans="1:121" ht="16.5" thickBot="1" x14ac:dyDescent="0.3">
      <c r="A303" s="89"/>
      <c r="B303" s="95">
        <f t="shared" si="591"/>
        <v>5</v>
      </c>
      <c r="C303" s="95">
        <f t="shared" si="592"/>
        <v>43</v>
      </c>
      <c r="D303" s="95">
        <f t="shared" si="593"/>
        <v>10</v>
      </c>
      <c r="E303" s="156">
        <f t="shared" si="596"/>
        <v>43763</v>
      </c>
      <c r="F303" s="176" t="str">
        <f t="array" ref="F303">IFERROR(INDEX(Etat!A:C,MATCH('2019'!$F$4:$I$4&amp;'2019'!$E303,FNOM&amp;FDATE,0),3)," ")</f>
        <v xml:space="preserve"> </v>
      </c>
      <c r="G303" s="178" t="str">
        <f t="array" ref="G303">IFERROR(INDEX(Etat!A:D,MATCH('2019'!$F$4:$I$4&amp;'2019'!$E303,FNOM&amp;FDATE,0),4)," ")</f>
        <v xml:space="preserve"> </v>
      </c>
      <c r="H303" s="187">
        <f t="shared" si="597"/>
        <v>0</v>
      </c>
      <c r="I303" s="188">
        <f t="shared" si="654"/>
        <v>0</v>
      </c>
      <c r="J303" s="176" t="str">
        <f t="array" ref="J303">IFERROR(INDEX(FDONN,MATCH($J$4&amp;$E303,FNOM&amp;FDATE,0),3)," ")</f>
        <v xml:space="preserve"> </v>
      </c>
      <c r="K303" s="178" t="str">
        <f t="array" ref="K303">IFERROR(INDEX(FDONN,MATCH($J$4&amp;$E303,FNOM&amp;FDATE,0),4)," ")</f>
        <v xml:space="preserve"> </v>
      </c>
      <c r="L303" s="187">
        <f t="shared" si="598"/>
        <v>0</v>
      </c>
      <c r="M303" s="188">
        <f t="shared" si="626"/>
        <v>0</v>
      </c>
      <c r="N303" s="176" t="str">
        <f t="array" ref="N303">IFERROR(INDEX(FDONN,MATCH($N$4&amp;$E303,FNOM&amp;FDATE,0),3)," ")</f>
        <v xml:space="preserve"> </v>
      </c>
      <c r="O303" s="178" t="str">
        <f t="array" ref="O303">IFERROR(INDEX(FDONN,MATCH($N$4&amp;$E303,FNOM&amp;FDATE,0),4)," ")</f>
        <v xml:space="preserve"> </v>
      </c>
      <c r="P303" s="187">
        <f t="shared" si="599"/>
        <v>0</v>
      </c>
      <c r="Q303" s="188">
        <f t="shared" si="627"/>
        <v>0</v>
      </c>
      <c r="R303" s="176" t="str">
        <f t="array" ref="R303">IFERROR(INDEX(FDONN,MATCH($R$4&amp;$E303,FNOM&amp;FDATE,0),3)," ")</f>
        <v xml:space="preserve"> </v>
      </c>
      <c r="S303" s="178" t="str">
        <f t="array" ref="S303">IFERROR(INDEX(FDONN,MATCH($R$4&amp;$E303,FNOM&amp;FDATE,0),4)," ")</f>
        <v xml:space="preserve"> </v>
      </c>
      <c r="T303" s="187">
        <f t="shared" si="600"/>
        <v>0</v>
      </c>
      <c r="U303" s="188">
        <f t="shared" si="628"/>
        <v>0</v>
      </c>
      <c r="V303" s="176" t="str">
        <f t="array" ref="V303">IFERROR(INDEX(FDONN,MATCH($V$4&amp;$E303,FNOM&amp;FDATE,0),3)," ")</f>
        <v xml:space="preserve"> </v>
      </c>
      <c r="W303" s="178" t="str">
        <f t="array" ref="W303">IFERROR(INDEX(FDONN,MATCH($V$4&amp;$E303,FNOM&amp;FDATE,0),4)," ")</f>
        <v xml:space="preserve"> </v>
      </c>
      <c r="X303" s="187">
        <f t="shared" si="601"/>
        <v>0</v>
      </c>
      <c r="Y303" s="188">
        <f t="shared" si="629"/>
        <v>0</v>
      </c>
      <c r="Z303" s="176" t="str">
        <f t="array" ref="Z303">IFERROR(INDEX(FDONN,MATCH($Z$4&amp;$E303,FNOM&amp;FDATE,0),3)," ")</f>
        <v xml:space="preserve"> </v>
      </c>
      <c r="AA303" s="178" t="str">
        <f t="array" ref="AA303">IFERROR(INDEX(FDONN,MATCH($Z$4&amp;$E303,FNOM&amp;FDATE,0),4)," ")</f>
        <v xml:space="preserve"> </v>
      </c>
      <c r="AB303" s="187">
        <f t="shared" si="602"/>
        <v>0</v>
      </c>
      <c r="AC303" s="188">
        <f t="shared" si="630"/>
        <v>0</v>
      </c>
      <c r="AD303" s="176" t="str">
        <f t="shared" si="594"/>
        <v xml:space="preserve"> </v>
      </c>
      <c r="AE303" s="178" t="str">
        <f t="shared" si="595"/>
        <v xml:space="preserve"> </v>
      </c>
      <c r="AF303" s="187">
        <f t="shared" si="603"/>
        <v>0</v>
      </c>
      <c r="AG303" s="188">
        <f t="shared" si="631"/>
        <v>0</v>
      </c>
      <c r="AH303" s="176" t="str">
        <f t="array" ref="AH303">IFERROR(INDEX(FDONN,MATCH($AH$4&amp;$E303,FNOM&amp;FDATE,0),3)," ")</f>
        <v xml:space="preserve"> </v>
      </c>
      <c r="AI303" s="178" t="str">
        <f t="array" ref="AI303">IFERROR(INDEX(FDONN,MATCH($AH$4&amp;$E303,FNOM&amp;FDATE,0),4)," ")</f>
        <v xml:space="preserve"> </v>
      </c>
      <c r="AJ303" s="187">
        <f t="shared" si="604"/>
        <v>0</v>
      </c>
      <c r="AK303" s="188">
        <f t="shared" si="632"/>
        <v>0</v>
      </c>
      <c r="AL303" s="176" t="str">
        <f t="array" ref="AL303">IFERROR(INDEX(FDONN,MATCH($AL$4&amp;$E303,FNOM&amp;FDATE,0),3)," ")</f>
        <v xml:space="preserve"> </v>
      </c>
      <c r="AM303" s="178" t="str">
        <f t="array" ref="AM303">IFERROR(INDEX(FDONN,MATCH($AL$4&amp;$E303,FNOM&amp;FDATE,0),4)," ")</f>
        <v xml:space="preserve"> </v>
      </c>
      <c r="AN303" s="187">
        <f t="shared" si="605"/>
        <v>0</v>
      </c>
      <c r="AO303" s="188">
        <f t="shared" si="633"/>
        <v>0</v>
      </c>
      <c r="AP303" s="176" t="str">
        <f t="array" ref="AP303">IFERROR(INDEX(FDONN,MATCH($AP$4&amp;$E303,FNOM&amp;FDATE,0),3)," ")</f>
        <v xml:space="preserve"> </v>
      </c>
      <c r="AQ303" s="178" t="str">
        <f t="array" ref="AQ303">IFERROR(INDEX(FDONN,MATCH($AP$4&amp;$E303,FNOM&amp;FDATE,0),4)," ")</f>
        <v xml:space="preserve"> </v>
      </c>
      <c r="AR303" s="187">
        <f t="shared" si="606"/>
        <v>0</v>
      </c>
      <c r="AS303" s="188">
        <f t="shared" si="634"/>
        <v>0</v>
      </c>
      <c r="AT303" s="176" t="str">
        <f t="array" ref="AT303">IFERROR(INDEX(FDONN,MATCH($AT$4&amp;$E303,FNOM&amp;FDATE,0),3)," ")</f>
        <v xml:space="preserve"> </v>
      </c>
      <c r="AU303" s="178" t="str">
        <f t="array" ref="AU303">IFERROR(INDEX(FDONN,MATCH($AT$4&amp;$E303,FNOM&amp;FDATE,0),4)," ")</f>
        <v xml:space="preserve"> </v>
      </c>
      <c r="AV303" s="187">
        <f t="shared" si="607"/>
        <v>0</v>
      </c>
      <c r="AW303" s="188">
        <f t="shared" si="635"/>
        <v>0</v>
      </c>
      <c r="AX303" s="176" t="str">
        <f t="array" ref="AX303">IFERROR(INDEX(FDONN,MATCH($AX$4&amp;$E303,FNOM&amp;FDATE,0),3)," ")</f>
        <v xml:space="preserve"> </v>
      </c>
      <c r="AY303" s="178" t="str">
        <f t="array" ref="AY303">IFERROR(INDEX(FDONN,MATCH($AX$4&amp;$E303,FNOM&amp;FDATE,0),4)," ")</f>
        <v xml:space="preserve"> </v>
      </c>
      <c r="AZ303" s="187">
        <f t="shared" si="608"/>
        <v>0</v>
      </c>
      <c r="BA303" s="188">
        <f t="shared" si="636"/>
        <v>0</v>
      </c>
      <c r="BB303" s="176" t="str">
        <f t="array" ref="BB303">IFERROR(INDEX(FDONN,MATCH($BB$4&amp;$E303,FNOM&amp;FDATE,0),3)," ")</f>
        <v xml:space="preserve"> </v>
      </c>
      <c r="BC303" s="178" t="str">
        <f t="array" ref="BC303">IFERROR(INDEX(FDONN,MATCH($BB$4&amp;$E303,FNOM&amp;FDATE,0),4)," ")</f>
        <v xml:space="preserve"> </v>
      </c>
      <c r="BD303" s="187">
        <f t="shared" si="609"/>
        <v>0</v>
      </c>
      <c r="BE303" s="188">
        <f t="shared" si="637"/>
        <v>0</v>
      </c>
      <c r="BF303" s="176" t="str">
        <f t="array" ref="BF303">IFERROR(INDEX(FDONN,MATCH($BF$4&amp;$E303,FNOM&amp;FDATE,0),3)," ")</f>
        <v xml:space="preserve"> </v>
      </c>
      <c r="BG303" s="178" t="str">
        <f t="array" ref="BG303">IFERROR(INDEX(FDONN,MATCH($BF$4&amp;$E303,FNOM&amp;FDATE,0),4)," ")</f>
        <v xml:space="preserve"> </v>
      </c>
      <c r="BH303" s="187">
        <f t="shared" si="610"/>
        <v>0</v>
      </c>
      <c r="BI303" s="188">
        <f t="shared" si="638"/>
        <v>0</v>
      </c>
      <c r="BJ303" s="176" t="str">
        <f t="array" ref="BJ303">IFERROR(INDEX(FDONN,MATCH($BJ$4&amp;$E303,FNOM&amp;FDATE,0),3)," ")</f>
        <v xml:space="preserve"> </v>
      </c>
      <c r="BK303" s="178" t="str">
        <f t="array" ref="BK303">IFERROR(INDEX(FDONN,MATCH($BJ$4&amp;$E303,FNOM&amp;FDATE,0),4)," ")</f>
        <v xml:space="preserve"> </v>
      </c>
      <c r="BL303" s="187">
        <f t="shared" si="611"/>
        <v>0</v>
      </c>
      <c r="BM303" s="188">
        <f t="shared" si="639"/>
        <v>0</v>
      </c>
      <c r="BN303" s="176" t="str">
        <f t="array" ref="BN303">IFERROR(INDEX(FDONN,MATCH($BN$4&amp;$E303,FNOM&amp;FDATE,0),3)," ")</f>
        <v xml:space="preserve"> </v>
      </c>
      <c r="BO303" s="178" t="str">
        <f t="array" ref="BO303">IFERROR(INDEX(FDONN,MATCH($BN$4&amp;$E303,FNOM&amp;FDATE,0),4)," ")</f>
        <v xml:space="preserve"> </v>
      </c>
      <c r="BP303" s="187">
        <f t="shared" si="612"/>
        <v>0</v>
      </c>
      <c r="BQ303" s="188">
        <f t="shared" si="640"/>
        <v>0</v>
      </c>
      <c r="BR303" s="176" t="str">
        <f t="array" ref="BR303">IFERROR(INDEX(FDONN,MATCH($BR$4&amp;$E303,FNOM&amp;FDATE,0),3)," ")</f>
        <v xml:space="preserve"> </v>
      </c>
      <c r="BS303" s="178" t="str">
        <f t="array" ref="BS303">IFERROR(INDEX(FDONN,MATCH($BR$4&amp;$E303,FNOM&amp;FDATE,0),4)," ")</f>
        <v xml:space="preserve"> </v>
      </c>
      <c r="BT303" s="187">
        <f t="shared" si="613"/>
        <v>0</v>
      </c>
      <c r="BU303" s="188">
        <f t="shared" si="641"/>
        <v>0</v>
      </c>
      <c r="BV303" s="176" t="str">
        <f t="array" ref="BV303">IFERROR(INDEX(FDONN,MATCH($BV$4&amp;$E303,FNOM&amp;FDATE,0),3)," ")</f>
        <v xml:space="preserve"> </v>
      </c>
      <c r="BW303" s="178" t="str">
        <f t="array" ref="BW303">IFERROR(INDEX(FDONN,MATCH($BV$4&amp;$E303,FNOM&amp;FDATE,0),4)," ")</f>
        <v xml:space="preserve"> </v>
      </c>
      <c r="BX303" s="187">
        <f t="shared" si="614"/>
        <v>0</v>
      </c>
      <c r="BY303" s="188">
        <f t="shared" si="642"/>
        <v>0</v>
      </c>
      <c r="BZ303" s="176" t="str">
        <f t="array" ref="BZ303">IFERROR(INDEX(FDONN,MATCH($BZ$4&amp;$E303,FNOM&amp;FDATE,0),3)," ")</f>
        <v xml:space="preserve"> </v>
      </c>
      <c r="CA303" s="178" t="str">
        <f t="array" ref="CA303">IFERROR(INDEX(FDONN,MATCH($BZ$4&amp;$E303,FNOM&amp;FDATE,0),4)," ")</f>
        <v xml:space="preserve"> </v>
      </c>
      <c r="CB303" s="187">
        <f t="shared" si="615"/>
        <v>0</v>
      </c>
      <c r="CC303" s="188">
        <f t="shared" si="643"/>
        <v>0</v>
      </c>
      <c r="CD303" s="176" t="str">
        <f t="array" ref="CD303">IFERROR(INDEX(FDONN,MATCH($CD$4&amp;$E303,FNOM&amp;FDATE,0),3)," ")</f>
        <v xml:space="preserve"> </v>
      </c>
      <c r="CE303" s="178" t="str">
        <f t="array" ref="CE303">IFERROR(INDEX(FDONN,MATCH($CD$4&amp;$E303,FNOM&amp;FDATE,0),4)," ")</f>
        <v xml:space="preserve"> </v>
      </c>
      <c r="CF303" s="187">
        <f t="shared" si="616"/>
        <v>0</v>
      </c>
      <c r="CG303" s="188">
        <f t="shared" si="644"/>
        <v>0</v>
      </c>
      <c r="CH303" s="176" t="str">
        <f t="array" ref="CH303">IFERROR(INDEX(FDONN,MATCH($CH$4&amp;$E303,FNOM&amp;FDATE,0),3)," ")</f>
        <v xml:space="preserve"> </v>
      </c>
      <c r="CI303" s="178" t="str">
        <f t="array" ref="CI303">IFERROR(INDEX(FDONN,MATCH($CH$4&amp;$E303,FNOM&amp;FDATE,0),4)," ")</f>
        <v xml:space="preserve"> </v>
      </c>
      <c r="CJ303" s="187">
        <f t="shared" si="617"/>
        <v>0</v>
      </c>
      <c r="CK303" s="188">
        <f t="shared" si="645"/>
        <v>0</v>
      </c>
      <c r="CL303" s="176" t="str">
        <f t="array" ref="CL303">IFERROR(INDEX(FDONN,MATCH($CL$4&amp;$E303,FNOM&amp;FDATE,0),3)," ")</f>
        <v xml:space="preserve"> </v>
      </c>
      <c r="CM303" s="178" t="str">
        <f t="array" ref="CM303">IFERROR(INDEX(FDONN,MATCH($CL$4&amp;$E303,FNOM&amp;FDATE,0),4)," ")</f>
        <v xml:space="preserve"> </v>
      </c>
      <c r="CN303" s="187">
        <f t="shared" si="618"/>
        <v>0</v>
      </c>
      <c r="CO303" s="188">
        <f t="shared" si="646"/>
        <v>0</v>
      </c>
      <c r="CP303" s="176" t="str">
        <f t="array" ref="CP303">IFERROR(INDEX(FDONN,MATCH($CP$4&amp;$E303,FNOM&amp;FDATE,0),3)," ")</f>
        <v xml:space="preserve"> </v>
      </c>
      <c r="CQ303" s="178" t="str">
        <f t="array" ref="CQ303">IFERROR(INDEX(FDONN,MATCH($CP$4&amp;$E303,FNOM&amp;FDATE,0),4)," ")</f>
        <v xml:space="preserve"> </v>
      </c>
      <c r="CR303" s="187">
        <f t="shared" si="619"/>
        <v>0</v>
      </c>
      <c r="CS303" s="188">
        <f t="shared" si="647"/>
        <v>0</v>
      </c>
      <c r="CT303" s="176" t="str">
        <f t="array" ref="CT303">IFERROR(INDEX(FDONN,MATCH($CT$4&amp;$E303,FNOM&amp;FDATE,0),3)," ")</f>
        <v xml:space="preserve"> </v>
      </c>
      <c r="CU303" s="178" t="str">
        <f t="array" ref="CU303">IFERROR(INDEX(FDONN,MATCH($CT$4&amp;$E303,FNOM&amp;FDATE,0),4)," ")</f>
        <v xml:space="preserve"> </v>
      </c>
      <c r="CV303" s="187">
        <f t="shared" si="620"/>
        <v>0</v>
      </c>
      <c r="CW303" s="188">
        <f t="shared" si="648"/>
        <v>0</v>
      </c>
      <c r="CX303" s="176" t="str">
        <f t="array" ref="CX303">IFERROR(INDEX(FDONN,MATCH($CX$4&amp;$E303,FNOM&amp;FDATE,0),3)," ")</f>
        <v xml:space="preserve"> </v>
      </c>
      <c r="CY303" s="178" t="str">
        <f t="array" ref="CY303">IFERROR(INDEX(FDONN,MATCH($CX$4&amp;$E303,FNOM&amp;FDATE,0),4)," ")</f>
        <v xml:space="preserve"> </v>
      </c>
      <c r="CZ303" s="187">
        <f t="shared" si="621"/>
        <v>0</v>
      </c>
      <c r="DA303" s="188">
        <f t="shared" si="649"/>
        <v>0</v>
      </c>
      <c r="DB303" s="176" t="str">
        <f t="array" ref="DB303">IFERROR(INDEX(FDONN,MATCH($DB$4&amp;$E303,FNOM&amp;FDATE,0),3)," ")</f>
        <v xml:space="preserve"> </v>
      </c>
      <c r="DC303" s="178" t="str">
        <f t="array" ref="DC303">IFERROR(INDEX(FDONN,MATCH($DB$4&amp;$E303,FNOM&amp;FDATE,0),4)," ")</f>
        <v xml:space="preserve"> </v>
      </c>
      <c r="DD303" s="187">
        <f t="shared" si="622"/>
        <v>0</v>
      </c>
      <c r="DE303" s="188">
        <f t="shared" si="650"/>
        <v>0</v>
      </c>
      <c r="DF303" s="176" t="str">
        <f t="array" ref="DF303">IFERROR(INDEX(FDONN,MATCH($DF$4&amp;$E303,FNOM&amp;FDATE,0),3)," ")</f>
        <v xml:space="preserve"> </v>
      </c>
      <c r="DG303" s="178" t="str">
        <f t="array" ref="DG303">IFERROR(INDEX(FDONN,MATCH($DF$4&amp;$E303,FNOM&amp;FDATE,0),4)," ")</f>
        <v xml:space="preserve"> </v>
      </c>
      <c r="DH303" s="187">
        <f t="shared" si="623"/>
        <v>0</v>
      </c>
      <c r="DI303" s="188">
        <f t="shared" si="651"/>
        <v>0</v>
      </c>
      <c r="DJ303" s="176" t="str">
        <f t="array" ref="DJ303">IFERROR(INDEX(FDONN,MATCH($DJ$4&amp;$E303,FNOM&amp;FDATE,0),3)," ")</f>
        <v xml:space="preserve"> </v>
      </c>
      <c r="DK303" s="178" t="str">
        <f t="array" ref="DK303">IFERROR(INDEX(FDONN,MATCH($DJ$4&amp;$E303,FNOM&amp;FDATE,0),4)," ")</f>
        <v xml:space="preserve"> </v>
      </c>
      <c r="DL303" s="187">
        <f t="shared" si="624"/>
        <v>0</v>
      </c>
      <c r="DM303" s="188">
        <f t="shared" si="652"/>
        <v>0</v>
      </c>
      <c r="DN303" s="194" t="str">
        <f t="array" ref="DN303">IFERROR(INDEX(FDONN,MATCH($DN$4&amp;$E303,FNOM&amp;FDATE,0),3)," ")</f>
        <v xml:space="preserve"> </v>
      </c>
      <c r="DO303" s="178" t="str">
        <f t="array" ref="DO303">IFERROR(INDEX(FDONN,MATCH($DN$4&amp;$E303,FNOM&amp;FDATE,0),4)," ")</f>
        <v xml:space="preserve"> </v>
      </c>
      <c r="DP303" s="187">
        <f t="shared" si="625"/>
        <v>0</v>
      </c>
      <c r="DQ303" s="188">
        <f t="shared" si="653"/>
        <v>0</v>
      </c>
    </row>
    <row r="304" spans="1:121" ht="16.5" thickBot="1" x14ac:dyDescent="0.3">
      <c r="A304" s="89"/>
      <c r="B304" s="95">
        <f t="shared" si="591"/>
        <v>6</v>
      </c>
      <c r="C304" s="95">
        <f t="shared" si="592"/>
        <v>43</v>
      </c>
      <c r="D304" s="95">
        <f t="shared" si="593"/>
        <v>10</v>
      </c>
      <c r="E304" s="156">
        <f t="shared" si="596"/>
        <v>43764</v>
      </c>
      <c r="F304" s="176" t="str">
        <f t="array" ref="F304">IFERROR(INDEX(Etat!A:C,MATCH('2019'!$F$4:$I$4&amp;'2019'!$E304,FNOM&amp;FDATE,0),3)," ")</f>
        <v xml:space="preserve"> </v>
      </c>
      <c r="G304" s="178" t="str">
        <f t="array" ref="G304">IFERROR(INDEX(Etat!A:D,MATCH('2019'!$F$4:$I$4&amp;'2019'!$E304,FNOM&amp;FDATE,0),4)," ")</f>
        <v xml:space="preserve"> </v>
      </c>
      <c r="H304" s="187">
        <f t="shared" si="597"/>
        <v>0</v>
      </c>
      <c r="I304" s="188">
        <f t="shared" si="654"/>
        <v>0</v>
      </c>
      <c r="J304" s="176" t="str">
        <f t="array" ref="J304">IFERROR(INDEX(FDONN,MATCH($J$4&amp;$E304,FNOM&amp;FDATE,0),3)," ")</f>
        <v xml:space="preserve"> </v>
      </c>
      <c r="K304" s="178" t="str">
        <f t="array" ref="K304">IFERROR(INDEX(FDONN,MATCH($J$4&amp;$E304,FNOM&amp;FDATE,0),4)," ")</f>
        <v xml:space="preserve"> </v>
      </c>
      <c r="L304" s="187">
        <f t="shared" si="598"/>
        <v>0</v>
      </c>
      <c r="M304" s="188">
        <f t="shared" si="626"/>
        <v>0</v>
      </c>
      <c r="N304" s="176" t="str">
        <f t="array" ref="N304">IFERROR(INDEX(FDONN,MATCH($N$4&amp;$E304,FNOM&amp;FDATE,0),3)," ")</f>
        <v xml:space="preserve"> </v>
      </c>
      <c r="O304" s="178" t="str">
        <f t="array" ref="O304">IFERROR(INDEX(FDONN,MATCH($N$4&amp;$E304,FNOM&amp;FDATE,0),4)," ")</f>
        <v xml:space="preserve"> </v>
      </c>
      <c r="P304" s="187">
        <f t="shared" si="599"/>
        <v>0</v>
      </c>
      <c r="Q304" s="188">
        <f t="shared" si="627"/>
        <v>0</v>
      </c>
      <c r="R304" s="176" t="str">
        <f t="array" ref="R304">IFERROR(INDEX(FDONN,MATCH($R$4&amp;$E304,FNOM&amp;FDATE,0),3)," ")</f>
        <v xml:space="preserve"> </v>
      </c>
      <c r="S304" s="178" t="str">
        <f t="array" ref="S304">IFERROR(INDEX(FDONN,MATCH($R$4&amp;$E304,FNOM&amp;FDATE,0),4)," ")</f>
        <v xml:space="preserve"> </v>
      </c>
      <c r="T304" s="187">
        <f t="shared" si="600"/>
        <v>0</v>
      </c>
      <c r="U304" s="188">
        <f t="shared" si="628"/>
        <v>0</v>
      </c>
      <c r="V304" s="176" t="str">
        <f t="array" ref="V304">IFERROR(INDEX(FDONN,MATCH($V$4&amp;$E304,FNOM&amp;FDATE,0),3)," ")</f>
        <v xml:space="preserve"> </v>
      </c>
      <c r="W304" s="178" t="str">
        <f t="array" ref="W304">IFERROR(INDEX(FDONN,MATCH($V$4&amp;$E304,FNOM&amp;FDATE,0),4)," ")</f>
        <v xml:space="preserve"> </v>
      </c>
      <c r="X304" s="187">
        <f t="shared" si="601"/>
        <v>0</v>
      </c>
      <c r="Y304" s="188">
        <f t="shared" si="629"/>
        <v>0</v>
      </c>
      <c r="Z304" s="176" t="str">
        <f t="array" ref="Z304">IFERROR(INDEX(FDONN,MATCH($Z$4&amp;$E304,FNOM&amp;FDATE,0),3)," ")</f>
        <v xml:space="preserve"> </v>
      </c>
      <c r="AA304" s="178" t="str">
        <f t="array" ref="AA304">IFERROR(INDEX(FDONN,MATCH($Z$4&amp;$E304,FNOM&amp;FDATE,0),4)," ")</f>
        <v xml:space="preserve"> </v>
      </c>
      <c r="AB304" s="187">
        <f t="shared" si="602"/>
        <v>0</v>
      </c>
      <c r="AC304" s="188">
        <f t="shared" si="630"/>
        <v>0</v>
      </c>
      <c r="AD304" s="176" t="str">
        <f t="shared" si="594"/>
        <v xml:space="preserve"> </v>
      </c>
      <c r="AE304" s="178" t="str">
        <f t="shared" si="595"/>
        <v xml:space="preserve"> </v>
      </c>
      <c r="AF304" s="187">
        <f t="shared" si="603"/>
        <v>0</v>
      </c>
      <c r="AG304" s="188">
        <f t="shared" si="631"/>
        <v>0</v>
      </c>
      <c r="AH304" s="176" t="str">
        <f t="array" ref="AH304">IFERROR(INDEX(FDONN,MATCH($AH$4&amp;$E304,FNOM&amp;FDATE,0),3)," ")</f>
        <v xml:space="preserve"> </v>
      </c>
      <c r="AI304" s="178" t="str">
        <f t="array" ref="AI304">IFERROR(INDEX(FDONN,MATCH($AH$4&amp;$E304,FNOM&amp;FDATE,0),4)," ")</f>
        <v xml:space="preserve"> </v>
      </c>
      <c r="AJ304" s="187">
        <f t="shared" si="604"/>
        <v>0</v>
      </c>
      <c r="AK304" s="188">
        <f t="shared" si="632"/>
        <v>0</v>
      </c>
      <c r="AL304" s="176" t="str">
        <f t="array" ref="AL304">IFERROR(INDEX(FDONN,MATCH($AL$4&amp;$E304,FNOM&amp;FDATE,0),3)," ")</f>
        <v xml:space="preserve"> </v>
      </c>
      <c r="AM304" s="178" t="str">
        <f t="array" ref="AM304">IFERROR(INDEX(FDONN,MATCH($AL$4&amp;$E304,FNOM&amp;FDATE,0),4)," ")</f>
        <v xml:space="preserve"> </v>
      </c>
      <c r="AN304" s="187">
        <f t="shared" si="605"/>
        <v>0</v>
      </c>
      <c r="AO304" s="188">
        <f t="shared" si="633"/>
        <v>0</v>
      </c>
      <c r="AP304" s="176" t="str">
        <f t="array" ref="AP304">IFERROR(INDEX(FDONN,MATCH($AP$4&amp;$E304,FNOM&amp;FDATE,0),3)," ")</f>
        <v xml:space="preserve"> </v>
      </c>
      <c r="AQ304" s="178" t="str">
        <f t="array" ref="AQ304">IFERROR(INDEX(FDONN,MATCH($AP$4&amp;$E304,FNOM&amp;FDATE,0),4)," ")</f>
        <v xml:space="preserve"> </v>
      </c>
      <c r="AR304" s="187">
        <f t="shared" si="606"/>
        <v>0</v>
      </c>
      <c r="AS304" s="188">
        <f t="shared" si="634"/>
        <v>0</v>
      </c>
      <c r="AT304" s="176" t="str">
        <f t="array" ref="AT304">IFERROR(INDEX(FDONN,MATCH($AT$4&amp;$E304,FNOM&amp;FDATE,0),3)," ")</f>
        <v xml:space="preserve"> </v>
      </c>
      <c r="AU304" s="178" t="str">
        <f t="array" ref="AU304">IFERROR(INDEX(FDONN,MATCH($AT$4&amp;$E304,FNOM&amp;FDATE,0),4)," ")</f>
        <v xml:space="preserve"> </v>
      </c>
      <c r="AV304" s="187">
        <f t="shared" si="607"/>
        <v>0</v>
      </c>
      <c r="AW304" s="188">
        <f t="shared" si="635"/>
        <v>0</v>
      </c>
      <c r="AX304" s="176" t="str">
        <f t="array" ref="AX304">IFERROR(INDEX(FDONN,MATCH($AX$4&amp;$E304,FNOM&amp;FDATE,0),3)," ")</f>
        <v xml:space="preserve"> </v>
      </c>
      <c r="AY304" s="178" t="str">
        <f t="array" ref="AY304">IFERROR(INDEX(FDONN,MATCH($AX$4&amp;$E304,FNOM&amp;FDATE,0),4)," ")</f>
        <v xml:space="preserve"> </v>
      </c>
      <c r="AZ304" s="187">
        <f t="shared" si="608"/>
        <v>0</v>
      </c>
      <c r="BA304" s="188">
        <f t="shared" si="636"/>
        <v>0</v>
      </c>
      <c r="BB304" s="176" t="str">
        <f t="array" ref="BB304">IFERROR(INDEX(FDONN,MATCH($BB$4&amp;$E304,FNOM&amp;FDATE,0),3)," ")</f>
        <v xml:space="preserve"> </v>
      </c>
      <c r="BC304" s="178" t="str">
        <f t="array" ref="BC304">IFERROR(INDEX(FDONN,MATCH($BB$4&amp;$E304,FNOM&amp;FDATE,0),4)," ")</f>
        <v xml:space="preserve"> </v>
      </c>
      <c r="BD304" s="187">
        <f t="shared" si="609"/>
        <v>0</v>
      </c>
      <c r="BE304" s="188">
        <f t="shared" si="637"/>
        <v>0</v>
      </c>
      <c r="BF304" s="176" t="str">
        <f t="array" ref="BF304">IFERROR(INDEX(FDONN,MATCH($BF$4&amp;$E304,FNOM&amp;FDATE,0),3)," ")</f>
        <v xml:space="preserve"> </v>
      </c>
      <c r="BG304" s="178" t="str">
        <f t="array" ref="BG304">IFERROR(INDEX(FDONN,MATCH($BF$4&amp;$E304,FNOM&amp;FDATE,0),4)," ")</f>
        <v xml:space="preserve"> </v>
      </c>
      <c r="BH304" s="187">
        <f t="shared" si="610"/>
        <v>0</v>
      </c>
      <c r="BI304" s="188">
        <f t="shared" si="638"/>
        <v>0</v>
      </c>
      <c r="BJ304" s="176" t="str">
        <f t="array" ref="BJ304">IFERROR(INDEX(FDONN,MATCH($BJ$4&amp;$E304,FNOM&amp;FDATE,0),3)," ")</f>
        <v xml:space="preserve"> </v>
      </c>
      <c r="BK304" s="178" t="str">
        <f t="array" ref="BK304">IFERROR(INDEX(FDONN,MATCH($BJ$4&amp;$E304,FNOM&amp;FDATE,0),4)," ")</f>
        <v xml:space="preserve"> </v>
      </c>
      <c r="BL304" s="187">
        <f t="shared" si="611"/>
        <v>0</v>
      </c>
      <c r="BM304" s="188">
        <f t="shared" si="639"/>
        <v>0</v>
      </c>
      <c r="BN304" s="176" t="str">
        <f t="array" ref="BN304">IFERROR(INDEX(FDONN,MATCH($BN$4&amp;$E304,FNOM&amp;FDATE,0),3)," ")</f>
        <v xml:space="preserve"> </v>
      </c>
      <c r="BO304" s="178" t="str">
        <f t="array" ref="BO304">IFERROR(INDEX(FDONN,MATCH($BN$4&amp;$E304,FNOM&amp;FDATE,0),4)," ")</f>
        <v xml:space="preserve"> </v>
      </c>
      <c r="BP304" s="187">
        <f t="shared" si="612"/>
        <v>0</v>
      </c>
      <c r="BQ304" s="188">
        <f t="shared" si="640"/>
        <v>0</v>
      </c>
      <c r="BR304" s="176" t="str">
        <f t="array" ref="BR304">IFERROR(INDEX(FDONN,MATCH($BR$4&amp;$E304,FNOM&amp;FDATE,0),3)," ")</f>
        <v xml:space="preserve"> </v>
      </c>
      <c r="BS304" s="178" t="str">
        <f t="array" ref="BS304">IFERROR(INDEX(FDONN,MATCH($BR$4&amp;$E304,FNOM&amp;FDATE,0),4)," ")</f>
        <v xml:space="preserve"> </v>
      </c>
      <c r="BT304" s="187">
        <f t="shared" si="613"/>
        <v>0</v>
      </c>
      <c r="BU304" s="188">
        <f t="shared" si="641"/>
        <v>0</v>
      </c>
      <c r="BV304" s="176" t="str">
        <f t="array" ref="BV304">IFERROR(INDEX(FDONN,MATCH($BV$4&amp;$E304,FNOM&amp;FDATE,0),3)," ")</f>
        <v xml:space="preserve"> </v>
      </c>
      <c r="BW304" s="178" t="str">
        <f t="array" ref="BW304">IFERROR(INDEX(FDONN,MATCH($BV$4&amp;$E304,FNOM&amp;FDATE,0),4)," ")</f>
        <v xml:space="preserve"> </v>
      </c>
      <c r="BX304" s="187">
        <f t="shared" si="614"/>
        <v>0</v>
      </c>
      <c r="BY304" s="188">
        <f t="shared" si="642"/>
        <v>0</v>
      </c>
      <c r="BZ304" s="176" t="str">
        <f t="array" ref="BZ304">IFERROR(INDEX(FDONN,MATCH($BZ$4&amp;$E304,FNOM&amp;FDATE,0),3)," ")</f>
        <v xml:space="preserve"> </v>
      </c>
      <c r="CA304" s="178" t="str">
        <f t="array" ref="CA304">IFERROR(INDEX(FDONN,MATCH($BZ$4&amp;$E304,FNOM&amp;FDATE,0),4)," ")</f>
        <v xml:space="preserve"> </v>
      </c>
      <c r="CB304" s="187">
        <f t="shared" si="615"/>
        <v>0</v>
      </c>
      <c r="CC304" s="188">
        <f t="shared" si="643"/>
        <v>0</v>
      </c>
      <c r="CD304" s="176" t="str">
        <f t="array" ref="CD304">IFERROR(INDEX(FDONN,MATCH($CD$4&amp;$E304,FNOM&amp;FDATE,0),3)," ")</f>
        <v xml:space="preserve"> </v>
      </c>
      <c r="CE304" s="178" t="str">
        <f t="array" ref="CE304">IFERROR(INDEX(FDONN,MATCH($CD$4&amp;$E304,FNOM&amp;FDATE,0),4)," ")</f>
        <v xml:space="preserve"> </v>
      </c>
      <c r="CF304" s="187">
        <f t="shared" si="616"/>
        <v>0</v>
      </c>
      <c r="CG304" s="188">
        <f t="shared" si="644"/>
        <v>0</v>
      </c>
      <c r="CH304" s="176" t="str">
        <f t="array" ref="CH304">IFERROR(INDEX(FDONN,MATCH($CH$4&amp;$E304,FNOM&amp;FDATE,0),3)," ")</f>
        <v xml:space="preserve"> </v>
      </c>
      <c r="CI304" s="178" t="str">
        <f t="array" ref="CI304">IFERROR(INDEX(FDONN,MATCH($CH$4&amp;$E304,FNOM&amp;FDATE,0),4)," ")</f>
        <v xml:space="preserve"> </v>
      </c>
      <c r="CJ304" s="187">
        <f t="shared" si="617"/>
        <v>0</v>
      </c>
      <c r="CK304" s="188">
        <f t="shared" si="645"/>
        <v>0</v>
      </c>
      <c r="CL304" s="176" t="str">
        <f t="array" ref="CL304">IFERROR(INDEX(FDONN,MATCH($CL$4&amp;$E304,FNOM&amp;FDATE,0),3)," ")</f>
        <v xml:space="preserve"> </v>
      </c>
      <c r="CM304" s="178" t="str">
        <f t="array" ref="CM304">IFERROR(INDEX(FDONN,MATCH($CL$4&amp;$E304,FNOM&amp;FDATE,0),4)," ")</f>
        <v xml:space="preserve"> </v>
      </c>
      <c r="CN304" s="187">
        <f t="shared" si="618"/>
        <v>0</v>
      </c>
      <c r="CO304" s="188">
        <f t="shared" si="646"/>
        <v>0</v>
      </c>
      <c r="CP304" s="176" t="str">
        <f t="array" ref="CP304">IFERROR(INDEX(FDONN,MATCH($CP$4&amp;$E304,FNOM&amp;FDATE,0),3)," ")</f>
        <v xml:space="preserve"> </v>
      </c>
      <c r="CQ304" s="178" t="str">
        <f t="array" ref="CQ304">IFERROR(INDEX(FDONN,MATCH($CP$4&amp;$E304,FNOM&amp;FDATE,0),4)," ")</f>
        <v xml:space="preserve"> </v>
      </c>
      <c r="CR304" s="187">
        <f t="shared" si="619"/>
        <v>0</v>
      </c>
      <c r="CS304" s="188">
        <f t="shared" si="647"/>
        <v>0</v>
      </c>
      <c r="CT304" s="176" t="str">
        <f t="array" ref="CT304">IFERROR(INDEX(FDONN,MATCH($CT$4&amp;$E304,FNOM&amp;FDATE,0),3)," ")</f>
        <v xml:space="preserve"> </v>
      </c>
      <c r="CU304" s="178" t="str">
        <f t="array" ref="CU304">IFERROR(INDEX(FDONN,MATCH($CT$4&amp;$E304,FNOM&amp;FDATE,0),4)," ")</f>
        <v xml:space="preserve"> </v>
      </c>
      <c r="CV304" s="187">
        <f t="shared" si="620"/>
        <v>0</v>
      </c>
      <c r="CW304" s="188">
        <f t="shared" si="648"/>
        <v>0</v>
      </c>
      <c r="CX304" s="176" t="str">
        <f t="array" ref="CX304">IFERROR(INDEX(FDONN,MATCH($CX$4&amp;$E304,FNOM&amp;FDATE,0),3)," ")</f>
        <v xml:space="preserve"> </v>
      </c>
      <c r="CY304" s="178" t="str">
        <f t="array" ref="CY304">IFERROR(INDEX(FDONN,MATCH($CX$4&amp;$E304,FNOM&amp;FDATE,0),4)," ")</f>
        <v xml:space="preserve"> </v>
      </c>
      <c r="CZ304" s="187">
        <f t="shared" si="621"/>
        <v>0</v>
      </c>
      <c r="DA304" s="188">
        <f t="shared" si="649"/>
        <v>0</v>
      </c>
      <c r="DB304" s="176" t="str">
        <f t="array" ref="DB304">IFERROR(INDEX(FDONN,MATCH($DB$4&amp;$E304,FNOM&amp;FDATE,0),3)," ")</f>
        <v xml:space="preserve"> </v>
      </c>
      <c r="DC304" s="178" t="str">
        <f t="array" ref="DC304">IFERROR(INDEX(FDONN,MATCH($DB$4&amp;$E304,FNOM&amp;FDATE,0),4)," ")</f>
        <v xml:space="preserve"> </v>
      </c>
      <c r="DD304" s="187">
        <f t="shared" si="622"/>
        <v>0</v>
      </c>
      <c r="DE304" s="188">
        <f t="shared" si="650"/>
        <v>0</v>
      </c>
      <c r="DF304" s="176" t="str">
        <f t="array" ref="DF304">IFERROR(INDEX(FDONN,MATCH($DF$4&amp;$E304,FNOM&amp;FDATE,0),3)," ")</f>
        <v xml:space="preserve"> </v>
      </c>
      <c r="DG304" s="178" t="str">
        <f t="array" ref="DG304">IFERROR(INDEX(FDONN,MATCH($DF$4&amp;$E304,FNOM&amp;FDATE,0),4)," ")</f>
        <v xml:space="preserve"> </v>
      </c>
      <c r="DH304" s="187">
        <f t="shared" si="623"/>
        <v>0</v>
      </c>
      <c r="DI304" s="188">
        <f t="shared" si="651"/>
        <v>0</v>
      </c>
      <c r="DJ304" s="176" t="str">
        <f t="array" ref="DJ304">IFERROR(INDEX(FDONN,MATCH($DJ$4&amp;$E304,FNOM&amp;FDATE,0),3)," ")</f>
        <v xml:space="preserve"> </v>
      </c>
      <c r="DK304" s="178" t="str">
        <f t="array" ref="DK304">IFERROR(INDEX(FDONN,MATCH($DJ$4&amp;$E304,FNOM&amp;FDATE,0),4)," ")</f>
        <v xml:space="preserve"> </v>
      </c>
      <c r="DL304" s="187">
        <f t="shared" si="624"/>
        <v>0</v>
      </c>
      <c r="DM304" s="188">
        <f t="shared" si="652"/>
        <v>0</v>
      </c>
      <c r="DN304" s="194" t="str">
        <f t="array" ref="DN304">IFERROR(INDEX(FDONN,MATCH($DN$4&amp;$E304,FNOM&amp;FDATE,0),3)," ")</f>
        <v xml:space="preserve"> </v>
      </c>
      <c r="DO304" s="178" t="str">
        <f t="array" ref="DO304">IFERROR(INDEX(FDONN,MATCH($DN$4&amp;$E304,FNOM&amp;FDATE,0),4)," ")</f>
        <v xml:space="preserve"> </v>
      </c>
      <c r="DP304" s="187">
        <f t="shared" si="625"/>
        <v>0</v>
      </c>
      <c r="DQ304" s="188">
        <f t="shared" si="653"/>
        <v>0</v>
      </c>
    </row>
    <row r="305" spans="1:121" ht="16.5" thickBot="1" x14ac:dyDescent="0.3">
      <c r="A305" s="89"/>
      <c r="B305" s="95">
        <f t="shared" si="591"/>
        <v>7</v>
      </c>
      <c r="C305" s="95">
        <f t="shared" si="592"/>
        <v>43</v>
      </c>
      <c r="D305" s="95">
        <f t="shared" si="593"/>
        <v>10</v>
      </c>
      <c r="E305" s="156">
        <f t="shared" si="596"/>
        <v>43765</v>
      </c>
      <c r="F305" s="176" t="str">
        <f t="array" ref="F305">IFERROR(INDEX(Etat!A:C,MATCH('2019'!$F$4:$I$4&amp;'2019'!$E305,FNOM&amp;FDATE,0),3)," ")</f>
        <v xml:space="preserve"> </v>
      </c>
      <c r="G305" s="178" t="str">
        <f t="array" ref="G305">IFERROR(INDEX(Etat!A:D,MATCH('2019'!$F$4:$I$4&amp;'2019'!$E305,FNOM&amp;FDATE,0),4)," ")</f>
        <v xml:space="preserve"> </v>
      </c>
      <c r="H305" s="187">
        <f t="shared" si="597"/>
        <v>0</v>
      </c>
      <c r="I305" s="188">
        <f t="shared" si="654"/>
        <v>0</v>
      </c>
      <c r="J305" s="176" t="str">
        <f t="array" ref="J305">IFERROR(INDEX(FDONN,MATCH($J$4&amp;$E305,FNOM&amp;FDATE,0),3)," ")</f>
        <v xml:space="preserve"> </v>
      </c>
      <c r="K305" s="178" t="str">
        <f t="array" ref="K305">IFERROR(INDEX(FDONN,MATCH($J$4&amp;$E305,FNOM&amp;FDATE,0),4)," ")</f>
        <v xml:space="preserve"> </v>
      </c>
      <c r="L305" s="187">
        <f t="shared" si="598"/>
        <v>0</v>
      </c>
      <c r="M305" s="188">
        <f t="shared" si="626"/>
        <v>0</v>
      </c>
      <c r="N305" s="176" t="str">
        <f t="array" ref="N305">IFERROR(INDEX(FDONN,MATCH($N$4&amp;$E305,FNOM&amp;FDATE,0),3)," ")</f>
        <v xml:space="preserve"> </v>
      </c>
      <c r="O305" s="178" t="str">
        <f t="array" ref="O305">IFERROR(INDEX(FDONN,MATCH($N$4&amp;$E305,FNOM&amp;FDATE,0),4)," ")</f>
        <v xml:space="preserve"> </v>
      </c>
      <c r="P305" s="187">
        <f t="shared" si="599"/>
        <v>0</v>
      </c>
      <c r="Q305" s="188">
        <f t="shared" si="627"/>
        <v>0</v>
      </c>
      <c r="R305" s="176" t="str">
        <f t="array" ref="R305">IFERROR(INDEX(FDONN,MATCH($R$4&amp;$E305,FNOM&amp;FDATE,0),3)," ")</f>
        <v xml:space="preserve"> </v>
      </c>
      <c r="S305" s="178" t="str">
        <f t="array" ref="S305">IFERROR(INDEX(FDONN,MATCH($R$4&amp;$E305,FNOM&amp;FDATE,0),4)," ")</f>
        <v xml:space="preserve"> </v>
      </c>
      <c r="T305" s="187">
        <f t="shared" si="600"/>
        <v>0</v>
      </c>
      <c r="U305" s="188">
        <f t="shared" si="628"/>
        <v>0</v>
      </c>
      <c r="V305" s="176" t="str">
        <f t="array" ref="V305">IFERROR(INDEX(FDONN,MATCH($V$4&amp;$E305,FNOM&amp;FDATE,0),3)," ")</f>
        <v xml:space="preserve"> </v>
      </c>
      <c r="W305" s="178" t="str">
        <f t="array" ref="W305">IFERROR(INDEX(FDONN,MATCH($V$4&amp;$E305,FNOM&amp;FDATE,0),4)," ")</f>
        <v xml:space="preserve"> </v>
      </c>
      <c r="X305" s="187">
        <f t="shared" si="601"/>
        <v>0</v>
      </c>
      <c r="Y305" s="188">
        <f t="shared" si="629"/>
        <v>0</v>
      </c>
      <c r="Z305" s="176" t="str">
        <f t="array" ref="Z305">IFERROR(INDEX(FDONN,MATCH($Z$4&amp;$E305,FNOM&amp;FDATE,0),3)," ")</f>
        <v xml:space="preserve"> </v>
      </c>
      <c r="AA305" s="178" t="str">
        <f t="array" ref="AA305">IFERROR(INDEX(FDONN,MATCH($Z$4&amp;$E305,FNOM&amp;FDATE,0),4)," ")</f>
        <v xml:space="preserve"> </v>
      </c>
      <c r="AB305" s="187">
        <f t="shared" si="602"/>
        <v>0</v>
      </c>
      <c r="AC305" s="188">
        <f t="shared" si="630"/>
        <v>0</v>
      </c>
      <c r="AD305" s="176" t="str">
        <f t="shared" si="594"/>
        <v xml:space="preserve"> </v>
      </c>
      <c r="AE305" s="178" t="str">
        <f t="shared" si="595"/>
        <v xml:space="preserve"> </v>
      </c>
      <c r="AF305" s="187">
        <f t="shared" si="603"/>
        <v>0</v>
      </c>
      <c r="AG305" s="188">
        <f t="shared" si="631"/>
        <v>0</v>
      </c>
      <c r="AH305" s="176" t="str">
        <f t="array" ref="AH305">IFERROR(INDEX(FDONN,MATCH($AH$4&amp;$E305,FNOM&amp;FDATE,0),3)," ")</f>
        <v xml:space="preserve"> </v>
      </c>
      <c r="AI305" s="178" t="str">
        <f t="array" ref="AI305">IFERROR(INDEX(FDONN,MATCH($AH$4&amp;$E305,FNOM&amp;FDATE,0),4)," ")</f>
        <v xml:space="preserve"> </v>
      </c>
      <c r="AJ305" s="187">
        <f t="shared" si="604"/>
        <v>0</v>
      </c>
      <c r="AK305" s="188">
        <f t="shared" si="632"/>
        <v>0</v>
      </c>
      <c r="AL305" s="176" t="str">
        <f t="array" ref="AL305">IFERROR(INDEX(FDONN,MATCH($AL$4&amp;$E305,FNOM&amp;FDATE,0),3)," ")</f>
        <v xml:space="preserve"> </v>
      </c>
      <c r="AM305" s="178" t="str">
        <f t="array" ref="AM305">IFERROR(INDEX(FDONN,MATCH($AL$4&amp;$E305,FNOM&amp;FDATE,0),4)," ")</f>
        <v xml:space="preserve"> </v>
      </c>
      <c r="AN305" s="187">
        <f t="shared" si="605"/>
        <v>0</v>
      </c>
      <c r="AO305" s="188">
        <f t="shared" si="633"/>
        <v>0</v>
      </c>
      <c r="AP305" s="176" t="str">
        <f t="array" ref="AP305">IFERROR(INDEX(FDONN,MATCH($AP$4&amp;$E305,FNOM&amp;FDATE,0),3)," ")</f>
        <v xml:space="preserve"> </v>
      </c>
      <c r="AQ305" s="178" t="str">
        <f t="array" ref="AQ305">IFERROR(INDEX(FDONN,MATCH($AP$4&amp;$E305,FNOM&amp;FDATE,0),4)," ")</f>
        <v xml:space="preserve"> </v>
      </c>
      <c r="AR305" s="187">
        <f t="shared" si="606"/>
        <v>0</v>
      </c>
      <c r="AS305" s="188">
        <f t="shared" si="634"/>
        <v>0</v>
      </c>
      <c r="AT305" s="176" t="str">
        <f t="array" ref="AT305">IFERROR(INDEX(FDONN,MATCH($AT$4&amp;$E305,FNOM&amp;FDATE,0),3)," ")</f>
        <v xml:space="preserve"> </v>
      </c>
      <c r="AU305" s="178" t="str">
        <f t="array" ref="AU305">IFERROR(INDEX(FDONN,MATCH($AT$4&amp;$E305,FNOM&amp;FDATE,0),4)," ")</f>
        <v xml:space="preserve"> </v>
      </c>
      <c r="AV305" s="187">
        <f t="shared" si="607"/>
        <v>0</v>
      </c>
      <c r="AW305" s="188">
        <f t="shared" si="635"/>
        <v>0</v>
      </c>
      <c r="AX305" s="176" t="str">
        <f t="array" ref="AX305">IFERROR(INDEX(FDONN,MATCH($AX$4&amp;$E305,FNOM&amp;FDATE,0),3)," ")</f>
        <v xml:space="preserve"> </v>
      </c>
      <c r="AY305" s="178" t="str">
        <f t="array" ref="AY305">IFERROR(INDEX(FDONN,MATCH($AX$4&amp;$E305,FNOM&amp;FDATE,0),4)," ")</f>
        <v xml:space="preserve"> </v>
      </c>
      <c r="AZ305" s="187">
        <f t="shared" si="608"/>
        <v>0</v>
      </c>
      <c r="BA305" s="188">
        <f t="shared" si="636"/>
        <v>0</v>
      </c>
      <c r="BB305" s="176" t="str">
        <f t="array" ref="BB305">IFERROR(INDEX(FDONN,MATCH($BB$4&amp;$E305,FNOM&amp;FDATE,0),3)," ")</f>
        <v xml:space="preserve"> </v>
      </c>
      <c r="BC305" s="178" t="str">
        <f t="array" ref="BC305">IFERROR(INDEX(FDONN,MATCH($BB$4&amp;$E305,FNOM&amp;FDATE,0),4)," ")</f>
        <v xml:space="preserve"> </v>
      </c>
      <c r="BD305" s="187">
        <f t="shared" si="609"/>
        <v>0</v>
      </c>
      <c r="BE305" s="188">
        <f t="shared" si="637"/>
        <v>0</v>
      </c>
      <c r="BF305" s="176" t="str">
        <f t="array" ref="BF305">IFERROR(INDEX(FDONN,MATCH($BF$4&amp;$E305,FNOM&amp;FDATE,0),3)," ")</f>
        <v xml:space="preserve"> </v>
      </c>
      <c r="BG305" s="178" t="str">
        <f t="array" ref="BG305">IFERROR(INDEX(FDONN,MATCH($BF$4&amp;$E305,FNOM&amp;FDATE,0),4)," ")</f>
        <v xml:space="preserve"> </v>
      </c>
      <c r="BH305" s="187">
        <f t="shared" si="610"/>
        <v>0</v>
      </c>
      <c r="BI305" s="188">
        <f t="shared" si="638"/>
        <v>0</v>
      </c>
      <c r="BJ305" s="176" t="str">
        <f t="array" ref="BJ305">IFERROR(INDEX(FDONN,MATCH($BJ$4&amp;$E305,FNOM&amp;FDATE,0),3)," ")</f>
        <v xml:space="preserve"> </v>
      </c>
      <c r="BK305" s="178" t="str">
        <f t="array" ref="BK305">IFERROR(INDEX(FDONN,MATCH($BJ$4&amp;$E305,FNOM&amp;FDATE,0),4)," ")</f>
        <v xml:space="preserve"> </v>
      </c>
      <c r="BL305" s="187">
        <f t="shared" si="611"/>
        <v>0</v>
      </c>
      <c r="BM305" s="188">
        <f t="shared" si="639"/>
        <v>0</v>
      </c>
      <c r="BN305" s="176" t="str">
        <f t="array" ref="BN305">IFERROR(INDEX(FDONN,MATCH($BN$4&amp;$E305,FNOM&amp;FDATE,0),3)," ")</f>
        <v xml:space="preserve"> </v>
      </c>
      <c r="BO305" s="178" t="str">
        <f t="array" ref="BO305">IFERROR(INDEX(FDONN,MATCH($BN$4&amp;$E305,FNOM&amp;FDATE,0),4)," ")</f>
        <v xml:space="preserve"> </v>
      </c>
      <c r="BP305" s="187">
        <f t="shared" si="612"/>
        <v>0</v>
      </c>
      <c r="BQ305" s="188">
        <f t="shared" si="640"/>
        <v>0</v>
      </c>
      <c r="BR305" s="176" t="str">
        <f t="array" ref="BR305">IFERROR(INDEX(FDONN,MATCH($BR$4&amp;$E305,FNOM&amp;FDATE,0),3)," ")</f>
        <v xml:space="preserve"> </v>
      </c>
      <c r="BS305" s="178" t="str">
        <f t="array" ref="BS305">IFERROR(INDEX(FDONN,MATCH($BR$4&amp;$E305,FNOM&amp;FDATE,0),4)," ")</f>
        <v xml:space="preserve"> </v>
      </c>
      <c r="BT305" s="187">
        <f t="shared" si="613"/>
        <v>0</v>
      </c>
      <c r="BU305" s="188">
        <f t="shared" si="641"/>
        <v>0</v>
      </c>
      <c r="BV305" s="176" t="str">
        <f t="array" ref="BV305">IFERROR(INDEX(FDONN,MATCH($BV$4&amp;$E305,FNOM&amp;FDATE,0),3)," ")</f>
        <v xml:space="preserve"> </v>
      </c>
      <c r="BW305" s="178" t="str">
        <f t="array" ref="BW305">IFERROR(INDEX(FDONN,MATCH($BV$4&amp;$E305,FNOM&amp;FDATE,0),4)," ")</f>
        <v xml:space="preserve"> </v>
      </c>
      <c r="BX305" s="187">
        <f t="shared" si="614"/>
        <v>0</v>
      </c>
      <c r="BY305" s="188">
        <f t="shared" si="642"/>
        <v>0</v>
      </c>
      <c r="BZ305" s="176" t="str">
        <f t="array" ref="BZ305">IFERROR(INDEX(FDONN,MATCH($BZ$4&amp;$E305,FNOM&amp;FDATE,0),3)," ")</f>
        <v xml:space="preserve"> </v>
      </c>
      <c r="CA305" s="178" t="str">
        <f t="array" ref="CA305">IFERROR(INDEX(FDONN,MATCH($BZ$4&amp;$E305,FNOM&amp;FDATE,0),4)," ")</f>
        <v xml:space="preserve"> </v>
      </c>
      <c r="CB305" s="187">
        <f t="shared" si="615"/>
        <v>0</v>
      </c>
      <c r="CC305" s="188">
        <f t="shared" si="643"/>
        <v>0</v>
      </c>
      <c r="CD305" s="176" t="str">
        <f t="array" ref="CD305">IFERROR(INDEX(FDONN,MATCH($CD$4&amp;$E305,FNOM&amp;FDATE,0),3)," ")</f>
        <v xml:space="preserve"> </v>
      </c>
      <c r="CE305" s="178" t="str">
        <f t="array" ref="CE305">IFERROR(INDEX(FDONN,MATCH($CD$4&amp;$E305,FNOM&amp;FDATE,0),4)," ")</f>
        <v xml:space="preserve"> </v>
      </c>
      <c r="CF305" s="187">
        <f t="shared" si="616"/>
        <v>0</v>
      </c>
      <c r="CG305" s="188">
        <f t="shared" si="644"/>
        <v>0</v>
      </c>
      <c r="CH305" s="176" t="str">
        <f t="array" ref="CH305">IFERROR(INDEX(FDONN,MATCH($CH$4&amp;$E305,FNOM&amp;FDATE,0),3)," ")</f>
        <v xml:space="preserve"> </v>
      </c>
      <c r="CI305" s="178" t="str">
        <f t="array" ref="CI305">IFERROR(INDEX(FDONN,MATCH($CH$4&amp;$E305,FNOM&amp;FDATE,0),4)," ")</f>
        <v xml:space="preserve"> </v>
      </c>
      <c r="CJ305" s="187">
        <f t="shared" si="617"/>
        <v>0</v>
      </c>
      <c r="CK305" s="188">
        <f t="shared" si="645"/>
        <v>0</v>
      </c>
      <c r="CL305" s="176" t="str">
        <f t="array" ref="CL305">IFERROR(INDEX(FDONN,MATCH($CL$4&amp;$E305,FNOM&amp;FDATE,0),3)," ")</f>
        <v xml:space="preserve"> </v>
      </c>
      <c r="CM305" s="178" t="str">
        <f t="array" ref="CM305">IFERROR(INDEX(FDONN,MATCH($CL$4&amp;$E305,FNOM&amp;FDATE,0),4)," ")</f>
        <v xml:space="preserve"> </v>
      </c>
      <c r="CN305" s="187">
        <f t="shared" si="618"/>
        <v>0</v>
      </c>
      <c r="CO305" s="188">
        <f t="shared" si="646"/>
        <v>0</v>
      </c>
      <c r="CP305" s="176" t="str">
        <f t="array" ref="CP305">IFERROR(INDEX(FDONN,MATCH($CP$4&amp;$E305,FNOM&amp;FDATE,0),3)," ")</f>
        <v xml:space="preserve"> </v>
      </c>
      <c r="CQ305" s="178" t="str">
        <f t="array" ref="CQ305">IFERROR(INDEX(FDONN,MATCH($CP$4&amp;$E305,FNOM&amp;FDATE,0),4)," ")</f>
        <v xml:space="preserve"> </v>
      </c>
      <c r="CR305" s="187">
        <f t="shared" si="619"/>
        <v>0</v>
      </c>
      <c r="CS305" s="188">
        <f t="shared" si="647"/>
        <v>0</v>
      </c>
      <c r="CT305" s="176" t="str">
        <f t="array" ref="CT305">IFERROR(INDEX(FDONN,MATCH($CT$4&amp;$E305,FNOM&amp;FDATE,0),3)," ")</f>
        <v xml:space="preserve"> </v>
      </c>
      <c r="CU305" s="178" t="str">
        <f t="array" ref="CU305">IFERROR(INDEX(FDONN,MATCH($CT$4&amp;$E305,FNOM&amp;FDATE,0),4)," ")</f>
        <v xml:space="preserve"> </v>
      </c>
      <c r="CV305" s="187">
        <f t="shared" si="620"/>
        <v>0</v>
      </c>
      <c r="CW305" s="188">
        <f t="shared" si="648"/>
        <v>0</v>
      </c>
      <c r="CX305" s="176" t="str">
        <f t="array" ref="CX305">IFERROR(INDEX(FDONN,MATCH($CX$4&amp;$E305,FNOM&amp;FDATE,0),3)," ")</f>
        <v xml:space="preserve"> </v>
      </c>
      <c r="CY305" s="178" t="str">
        <f t="array" ref="CY305">IFERROR(INDEX(FDONN,MATCH($CX$4&amp;$E305,FNOM&amp;FDATE,0),4)," ")</f>
        <v xml:space="preserve"> </v>
      </c>
      <c r="CZ305" s="187">
        <f t="shared" si="621"/>
        <v>0</v>
      </c>
      <c r="DA305" s="188">
        <f t="shared" si="649"/>
        <v>0</v>
      </c>
      <c r="DB305" s="176" t="str">
        <f t="array" ref="DB305">IFERROR(INDEX(FDONN,MATCH($DB$4&amp;$E305,FNOM&amp;FDATE,0),3)," ")</f>
        <v xml:space="preserve"> </v>
      </c>
      <c r="DC305" s="178" t="str">
        <f t="array" ref="DC305">IFERROR(INDEX(FDONN,MATCH($DB$4&amp;$E305,FNOM&amp;FDATE,0),4)," ")</f>
        <v xml:space="preserve"> </v>
      </c>
      <c r="DD305" s="187">
        <f t="shared" si="622"/>
        <v>0</v>
      </c>
      <c r="DE305" s="188">
        <f t="shared" si="650"/>
        <v>0</v>
      </c>
      <c r="DF305" s="176" t="str">
        <f t="array" ref="DF305">IFERROR(INDEX(FDONN,MATCH($DF$4&amp;$E305,FNOM&amp;FDATE,0),3)," ")</f>
        <v xml:space="preserve"> </v>
      </c>
      <c r="DG305" s="178" t="str">
        <f t="array" ref="DG305">IFERROR(INDEX(FDONN,MATCH($DF$4&amp;$E305,FNOM&amp;FDATE,0),4)," ")</f>
        <v xml:space="preserve"> </v>
      </c>
      <c r="DH305" s="187">
        <f t="shared" si="623"/>
        <v>0</v>
      </c>
      <c r="DI305" s="188">
        <f t="shared" si="651"/>
        <v>0</v>
      </c>
      <c r="DJ305" s="176" t="str">
        <f t="array" ref="DJ305">IFERROR(INDEX(FDONN,MATCH($DJ$4&amp;$E305,FNOM&amp;FDATE,0),3)," ")</f>
        <v xml:space="preserve"> </v>
      </c>
      <c r="DK305" s="178" t="str">
        <f t="array" ref="DK305">IFERROR(INDEX(FDONN,MATCH($DJ$4&amp;$E305,FNOM&amp;FDATE,0),4)," ")</f>
        <v xml:space="preserve"> </v>
      </c>
      <c r="DL305" s="187">
        <f t="shared" si="624"/>
        <v>0</v>
      </c>
      <c r="DM305" s="188">
        <f t="shared" si="652"/>
        <v>0</v>
      </c>
      <c r="DN305" s="194" t="str">
        <f t="array" ref="DN305">IFERROR(INDEX(FDONN,MATCH($DN$4&amp;$E305,FNOM&amp;FDATE,0),3)," ")</f>
        <v xml:space="preserve"> </v>
      </c>
      <c r="DO305" s="178" t="str">
        <f t="array" ref="DO305">IFERROR(INDEX(FDONN,MATCH($DN$4&amp;$E305,FNOM&amp;FDATE,0),4)," ")</f>
        <v xml:space="preserve"> </v>
      </c>
      <c r="DP305" s="187">
        <f t="shared" si="625"/>
        <v>0</v>
      </c>
      <c r="DQ305" s="188">
        <f t="shared" si="653"/>
        <v>0</v>
      </c>
    </row>
    <row r="306" spans="1:121" ht="16.5" thickBot="1" x14ac:dyDescent="0.3">
      <c r="A306" s="89"/>
      <c r="B306" s="95">
        <f t="shared" si="591"/>
        <v>1</v>
      </c>
      <c r="C306" s="95">
        <f t="shared" si="592"/>
        <v>44</v>
      </c>
      <c r="D306" s="95">
        <f t="shared" si="593"/>
        <v>10</v>
      </c>
      <c r="E306" s="156">
        <f t="shared" si="596"/>
        <v>43766</v>
      </c>
      <c r="F306" s="176" t="str">
        <f t="array" ref="F306">IFERROR(INDEX(Etat!A:C,MATCH('2019'!$F$4:$I$4&amp;'2019'!$E306,FNOM&amp;FDATE,0),3)," ")</f>
        <v xml:space="preserve"> </v>
      </c>
      <c r="G306" s="178" t="str">
        <f t="array" ref="G306">IFERROR(INDEX(Etat!A:D,MATCH('2019'!$F$4:$I$4&amp;'2019'!$E306,FNOM&amp;FDATE,0),4)," ")</f>
        <v xml:space="preserve"> </v>
      </c>
      <c r="H306" s="187">
        <f t="shared" si="597"/>
        <v>0</v>
      </c>
      <c r="I306" s="188">
        <f>H306</f>
        <v>0</v>
      </c>
      <c r="J306" s="176" t="str">
        <f t="array" ref="J306">IFERROR(INDEX(FDONN,MATCH($J$4&amp;$E306,FNOM&amp;FDATE,0),3)," ")</f>
        <v xml:space="preserve"> </v>
      </c>
      <c r="K306" s="178" t="str">
        <f t="array" ref="K306">IFERROR(INDEX(FDONN,MATCH($J$4&amp;$E306,FNOM&amp;FDATE,0),4)," ")</f>
        <v xml:space="preserve"> </v>
      </c>
      <c r="L306" s="187">
        <f t="shared" si="598"/>
        <v>0</v>
      </c>
      <c r="M306" s="188">
        <f>L306</f>
        <v>0</v>
      </c>
      <c r="N306" s="176" t="str">
        <f t="array" ref="N306">IFERROR(INDEX(FDONN,MATCH($N$4&amp;$E306,FNOM&amp;FDATE,0),3)," ")</f>
        <v xml:space="preserve"> </v>
      </c>
      <c r="O306" s="178" t="str">
        <f t="array" ref="O306">IFERROR(INDEX(FDONN,MATCH($N$4&amp;$E306,FNOM&amp;FDATE,0),4)," ")</f>
        <v xml:space="preserve"> </v>
      </c>
      <c r="P306" s="187">
        <f t="shared" si="599"/>
        <v>0</v>
      </c>
      <c r="Q306" s="188">
        <f>P306</f>
        <v>0</v>
      </c>
      <c r="R306" s="176" t="str">
        <f t="array" ref="R306">IFERROR(INDEX(FDONN,MATCH($R$4&amp;$E306,FNOM&amp;FDATE,0),3)," ")</f>
        <v xml:space="preserve"> </v>
      </c>
      <c r="S306" s="178" t="str">
        <f t="array" ref="S306">IFERROR(INDEX(FDONN,MATCH($R$4&amp;$E306,FNOM&amp;FDATE,0),4)," ")</f>
        <v xml:space="preserve"> </v>
      </c>
      <c r="T306" s="187">
        <f t="shared" si="600"/>
        <v>0</v>
      </c>
      <c r="U306" s="188">
        <f>T306</f>
        <v>0</v>
      </c>
      <c r="V306" s="176" t="str">
        <f t="array" ref="V306">IFERROR(INDEX(FDONN,MATCH($V$4&amp;$E306,FNOM&amp;FDATE,0),3)," ")</f>
        <v xml:space="preserve"> </v>
      </c>
      <c r="W306" s="178" t="str">
        <f t="array" ref="W306">IFERROR(INDEX(FDONN,MATCH($V$4&amp;$E306,FNOM&amp;FDATE,0),4)," ")</f>
        <v xml:space="preserve"> </v>
      </c>
      <c r="X306" s="187">
        <f t="shared" si="601"/>
        <v>0</v>
      </c>
      <c r="Y306" s="188">
        <f>X306</f>
        <v>0</v>
      </c>
      <c r="Z306" s="176" t="str">
        <f t="array" ref="Z306">IFERROR(INDEX(FDONN,MATCH($Z$4&amp;$E306,FNOM&amp;FDATE,0),3)," ")</f>
        <v xml:space="preserve"> </v>
      </c>
      <c r="AA306" s="178" t="str">
        <f t="array" ref="AA306">IFERROR(INDEX(FDONN,MATCH($Z$4&amp;$E306,FNOM&amp;FDATE,0),4)," ")</f>
        <v xml:space="preserve"> </v>
      </c>
      <c r="AB306" s="187">
        <f t="shared" si="602"/>
        <v>0</v>
      </c>
      <c r="AC306" s="188">
        <f>AB306</f>
        <v>0</v>
      </c>
      <c r="AD306" s="176" t="str">
        <f t="shared" si="594"/>
        <v xml:space="preserve"> </v>
      </c>
      <c r="AE306" s="178" t="str">
        <f t="shared" si="595"/>
        <v xml:space="preserve"> </v>
      </c>
      <c r="AF306" s="187">
        <f t="shared" si="603"/>
        <v>0</v>
      </c>
      <c r="AG306" s="188">
        <f>AF306</f>
        <v>0</v>
      </c>
      <c r="AH306" s="176" t="str">
        <f t="array" ref="AH306">IFERROR(INDEX(FDONN,MATCH($AH$4&amp;$E306,FNOM&amp;FDATE,0),3)," ")</f>
        <v xml:space="preserve"> </v>
      </c>
      <c r="AI306" s="178" t="str">
        <f t="array" ref="AI306">IFERROR(INDEX(FDONN,MATCH($AH$4&amp;$E306,FNOM&amp;FDATE,0),4)," ")</f>
        <v xml:space="preserve"> </v>
      </c>
      <c r="AJ306" s="187">
        <f t="shared" si="604"/>
        <v>0</v>
      </c>
      <c r="AK306" s="188">
        <f>AJ306</f>
        <v>0</v>
      </c>
      <c r="AL306" s="176" t="str">
        <f t="array" ref="AL306">IFERROR(INDEX(FDONN,MATCH($AL$4&amp;$E306,FNOM&amp;FDATE,0),3)," ")</f>
        <v xml:space="preserve"> </v>
      </c>
      <c r="AM306" s="178" t="str">
        <f t="array" ref="AM306">IFERROR(INDEX(FDONN,MATCH($AL$4&amp;$E306,FNOM&amp;FDATE,0),4)," ")</f>
        <v xml:space="preserve"> </v>
      </c>
      <c r="AN306" s="187">
        <f t="shared" si="605"/>
        <v>0</v>
      </c>
      <c r="AO306" s="188">
        <f>AN306</f>
        <v>0</v>
      </c>
      <c r="AP306" s="176" t="str">
        <f t="array" ref="AP306">IFERROR(INDEX(FDONN,MATCH($AP$4&amp;$E306,FNOM&amp;FDATE,0),3)," ")</f>
        <v xml:space="preserve"> </v>
      </c>
      <c r="AQ306" s="178" t="str">
        <f t="array" ref="AQ306">IFERROR(INDEX(FDONN,MATCH($AP$4&amp;$E306,FNOM&amp;FDATE,0),4)," ")</f>
        <v xml:space="preserve"> </v>
      </c>
      <c r="AR306" s="187">
        <f t="shared" si="606"/>
        <v>0</v>
      </c>
      <c r="AS306" s="188">
        <f>AR306</f>
        <v>0</v>
      </c>
      <c r="AT306" s="176" t="str">
        <f t="array" ref="AT306">IFERROR(INDEX(FDONN,MATCH($AT$4&amp;$E306,FNOM&amp;FDATE,0),3)," ")</f>
        <v xml:space="preserve"> </v>
      </c>
      <c r="AU306" s="178" t="str">
        <f t="array" ref="AU306">IFERROR(INDEX(FDONN,MATCH($AT$4&amp;$E306,FNOM&amp;FDATE,0),4)," ")</f>
        <v xml:space="preserve"> </v>
      </c>
      <c r="AV306" s="187">
        <f t="shared" si="607"/>
        <v>0</v>
      </c>
      <c r="AW306" s="188">
        <f>AV306</f>
        <v>0</v>
      </c>
      <c r="AX306" s="176" t="str">
        <f t="array" ref="AX306">IFERROR(INDEX(FDONN,MATCH($AX$4&amp;$E306,FNOM&amp;FDATE,0),3)," ")</f>
        <v xml:space="preserve"> </v>
      </c>
      <c r="AY306" s="178" t="str">
        <f t="array" ref="AY306">IFERROR(INDEX(FDONN,MATCH($AX$4&amp;$E306,FNOM&amp;FDATE,0),4)," ")</f>
        <v xml:space="preserve"> </v>
      </c>
      <c r="AZ306" s="187">
        <f t="shared" si="608"/>
        <v>0</v>
      </c>
      <c r="BA306" s="188">
        <f>AZ306</f>
        <v>0</v>
      </c>
      <c r="BB306" s="176" t="str">
        <f t="array" ref="BB306">IFERROR(INDEX(FDONN,MATCH($BB$4&amp;$E306,FNOM&amp;FDATE,0),3)," ")</f>
        <v xml:space="preserve"> </v>
      </c>
      <c r="BC306" s="178" t="str">
        <f t="array" ref="BC306">IFERROR(INDEX(FDONN,MATCH($BB$4&amp;$E306,FNOM&amp;FDATE,0),4)," ")</f>
        <v xml:space="preserve"> </v>
      </c>
      <c r="BD306" s="187">
        <f t="shared" si="609"/>
        <v>0</v>
      </c>
      <c r="BE306" s="188">
        <f>BD306</f>
        <v>0</v>
      </c>
      <c r="BF306" s="176" t="str">
        <f t="array" ref="BF306">IFERROR(INDEX(FDONN,MATCH($BF$4&amp;$E306,FNOM&amp;FDATE,0),3)," ")</f>
        <v xml:space="preserve"> </v>
      </c>
      <c r="BG306" s="178" t="str">
        <f t="array" ref="BG306">IFERROR(INDEX(FDONN,MATCH($BF$4&amp;$E306,FNOM&amp;FDATE,0),4)," ")</f>
        <v xml:space="preserve"> </v>
      </c>
      <c r="BH306" s="187">
        <f t="shared" si="610"/>
        <v>0</v>
      </c>
      <c r="BI306" s="188">
        <f>BH306</f>
        <v>0</v>
      </c>
      <c r="BJ306" s="176" t="str">
        <f t="array" ref="BJ306">IFERROR(INDEX(FDONN,MATCH($BJ$4&amp;$E306,FNOM&amp;FDATE,0),3)," ")</f>
        <v xml:space="preserve"> </v>
      </c>
      <c r="BK306" s="178" t="str">
        <f t="array" ref="BK306">IFERROR(INDEX(FDONN,MATCH($BJ$4&amp;$E306,FNOM&amp;FDATE,0),4)," ")</f>
        <v xml:space="preserve"> </v>
      </c>
      <c r="BL306" s="187">
        <f t="shared" si="611"/>
        <v>0</v>
      </c>
      <c r="BM306" s="188">
        <f>BL306</f>
        <v>0</v>
      </c>
      <c r="BN306" s="176" t="str">
        <f t="array" ref="BN306">IFERROR(INDEX(FDONN,MATCH($BN$4&amp;$E306,FNOM&amp;FDATE,0),3)," ")</f>
        <v xml:space="preserve"> </v>
      </c>
      <c r="BO306" s="178" t="str">
        <f t="array" ref="BO306">IFERROR(INDEX(FDONN,MATCH($BN$4&amp;$E306,FNOM&amp;FDATE,0),4)," ")</f>
        <v xml:space="preserve"> </v>
      </c>
      <c r="BP306" s="187">
        <f t="shared" si="612"/>
        <v>0</v>
      </c>
      <c r="BQ306" s="188">
        <f>BP306</f>
        <v>0</v>
      </c>
      <c r="BR306" s="176" t="str">
        <f t="array" ref="BR306">IFERROR(INDEX(FDONN,MATCH($BR$4&amp;$E306,FNOM&amp;FDATE,0),3)," ")</f>
        <v xml:space="preserve"> </v>
      </c>
      <c r="BS306" s="178" t="str">
        <f t="array" ref="BS306">IFERROR(INDEX(FDONN,MATCH($BR$4&amp;$E306,FNOM&amp;FDATE,0),4)," ")</f>
        <v xml:space="preserve"> </v>
      </c>
      <c r="BT306" s="187">
        <f t="shared" si="613"/>
        <v>0</v>
      </c>
      <c r="BU306" s="188">
        <f>BT306</f>
        <v>0</v>
      </c>
      <c r="BV306" s="176" t="str">
        <f t="array" ref="BV306">IFERROR(INDEX(FDONN,MATCH($BV$4&amp;$E306,FNOM&amp;FDATE,0),3)," ")</f>
        <v xml:space="preserve"> </v>
      </c>
      <c r="BW306" s="178" t="str">
        <f t="array" ref="BW306">IFERROR(INDEX(FDONN,MATCH($BV$4&amp;$E306,FNOM&amp;FDATE,0),4)," ")</f>
        <v xml:space="preserve"> </v>
      </c>
      <c r="BX306" s="187">
        <f t="shared" si="614"/>
        <v>0</v>
      </c>
      <c r="BY306" s="188">
        <f>BX306</f>
        <v>0</v>
      </c>
      <c r="BZ306" s="176" t="str">
        <f t="array" ref="BZ306">IFERROR(INDEX(FDONN,MATCH($BZ$4&amp;$E306,FNOM&amp;FDATE,0),3)," ")</f>
        <v xml:space="preserve"> </v>
      </c>
      <c r="CA306" s="178" t="str">
        <f t="array" ref="CA306">IFERROR(INDEX(FDONN,MATCH($BZ$4&amp;$E306,FNOM&amp;FDATE,0),4)," ")</f>
        <v xml:space="preserve"> </v>
      </c>
      <c r="CB306" s="187">
        <f t="shared" si="615"/>
        <v>0</v>
      </c>
      <c r="CC306" s="188">
        <f>CB306</f>
        <v>0</v>
      </c>
      <c r="CD306" s="176" t="str">
        <f t="array" ref="CD306">IFERROR(INDEX(FDONN,MATCH($CD$4&amp;$E306,FNOM&amp;FDATE,0),3)," ")</f>
        <v xml:space="preserve"> </v>
      </c>
      <c r="CE306" s="178" t="str">
        <f t="array" ref="CE306">IFERROR(INDEX(FDONN,MATCH($CD$4&amp;$E306,FNOM&amp;FDATE,0),4)," ")</f>
        <v xml:space="preserve"> </v>
      </c>
      <c r="CF306" s="187">
        <f t="shared" si="616"/>
        <v>0</v>
      </c>
      <c r="CG306" s="188">
        <f>CF306</f>
        <v>0</v>
      </c>
      <c r="CH306" s="176" t="str">
        <f t="array" ref="CH306">IFERROR(INDEX(FDONN,MATCH($CH$4&amp;$E306,FNOM&amp;FDATE,0),3)," ")</f>
        <v xml:space="preserve"> </v>
      </c>
      <c r="CI306" s="178" t="str">
        <f t="array" ref="CI306">IFERROR(INDEX(FDONN,MATCH($CH$4&amp;$E306,FNOM&amp;FDATE,0),4)," ")</f>
        <v xml:space="preserve"> </v>
      </c>
      <c r="CJ306" s="187">
        <f t="shared" si="617"/>
        <v>0</v>
      </c>
      <c r="CK306" s="188">
        <f>CJ306</f>
        <v>0</v>
      </c>
      <c r="CL306" s="176" t="str">
        <f t="array" ref="CL306">IFERROR(INDEX(FDONN,MATCH($CL$4&amp;$E306,FNOM&amp;FDATE,0),3)," ")</f>
        <v xml:space="preserve"> </v>
      </c>
      <c r="CM306" s="178" t="str">
        <f t="array" ref="CM306">IFERROR(INDEX(FDONN,MATCH($CL$4&amp;$E306,FNOM&amp;FDATE,0),4)," ")</f>
        <v xml:space="preserve"> </v>
      </c>
      <c r="CN306" s="187">
        <f t="shared" si="618"/>
        <v>0</v>
      </c>
      <c r="CO306" s="188">
        <f>CN306</f>
        <v>0</v>
      </c>
      <c r="CP306" s="176" t="str">
        <f t="array" ref="CP306">IFERROR(INDEX(FDONN,MATCH($CP$4&amp;$E306,FNOM&amp;FDATE,0),3)," ")</f>
        <v xml:space="preserve"> </v>
      </c>
      <c r="CQ306" s="178" t="str">
        <f t="array" ref="CQ306">IFERROR(INDEX(FDONN,MATCH($CP$4&amp;$E306,FNOM&amp;FDATE,0),4)," ")</f>
        <v xml:space="preserve"> </v>
      </c>
      <c r="CR306" s="187">
        <f t="shared" si="619"/>
        <v>0</v>
      </c>
      <c r="CS306" s="188">
        <f>CR306</f>
        <v>0</v>
      </c>
      <c r="CT306" s="176" t="str">
        <f t="array" ref="CT306">IFERROR(INDEX(FDONN,MATCH($CT$4&amp;$E306,FNOM&amp;FDATE,0),3)," ")</f>
        <v xml:space="preserve"> </v>
      </c>
      <c r="CU306" s="178" t="str">
        <f t="array" ref="CU306">IFERROR(INDEX(FDONN,MATCH($CT$4&amp;$E306,FNOM&amp;FDATE,0),4)," ")</f>
        <v xml:space="preserve"> </v>
      </c>
      <c r="CV306" s="187">
        <f t="shared" si="620"/>
        <v>0</v>
      </c>
      <c r="CW306" s="188">
        <f>CV306</f>
        <v>0</v>
      </c>
      <c r="CX306" s="176" t="str">
        <f t="array" ref="CX306">IFERROR(INDEX(FDONN,MATCH($CX$4&amp;$E306,FNOM&amp;FDATE,0),3)," ")</f>
        <v xml:space="preserve"> </v>
      </c>
      <c r="CY306" s="178" t="str">
        <f t="array" ref="CY306">IFERROR(INDEX(FDONN,MATCH($CX$4&amp;$E306,FNOM&amp;FDATE,0),4)," ")</f>
        <v xml:space="preserve"> </v>
      </c>
      <c r="CZ306" s="187">
        <f t="shared" si="621"/>
        <v>0</v>
      </c>
      <c r="DA306" s="188">
        <f>CZ306</f>
        <v>0</v>
      </c>
      <c r="DB306" s="176" t="str">
        <f t="array" ref="DB306">IFERROR(INDEX(FDONN,MATCH($DB$4&amp;$E306,FNOM&amp;FDATE,0),3)," ")</f>
        <v xml:space="preserve"> </v>
      </c>
      <c r="DC306" s="178" t="str">
        <f t="array" ref="DC306">IFERROR(INDEX(FDONN,MATCH($DB$4&amp;$E306,FNOM&amp;FDATE,0),4)," ")</f>
        <v xml:space="preserve"> </v>
      </c>
      <c r="DD306" s="187">
        <f t="shared" si="622"/>
        <v>0</v>
      </c>
      <c r="DE306" s="188">
        <f>DD306</f>
        <v>0</v>
      </c>
      <c r="DF306" s="176" t="str">
        <f t="array" ref="DF306">IFERROR(INDEX(FDONN,MATCH($DF$4&amp;$E306,FNOM&amp;FDATE,0),3)," ")</f>
        <v xml:space="preserve"> </v>
      </c>
      <c r="DG306" s="178" t="str">
        <f t="array" ref="DG306">IFERROR(INDEX(FDONN,MATCH($DF$4&amp;$E306,FNOM&amp;FDATE,0),4)," ")</f>
        <v xml:space="preserve"> </v>
      </c>
      <c r="DH306" s="187">
        <f t="shared" si="623"/>
        <v>0</v>
      </c>
      <c r="DI306" s="188">
        <f>DH306</f>
        <v>0</v>
      </c>
      <c r="DJ306" s="176" t="str">
        <f t="array" ref="DJ306">IFERROR(INDEX(FDONN,MATCH($DJ$4&amp;$E306,FNOM&amp;FDATE,0),3)," ")</f>
        <v xml:space="preserve"> </v>
      </c>
      <c r="DK306" s="178" t="str">
        <f t="array" ref="DK306">IFERROR(INDEX(FDONN,MATCH($DJ$4&amp;$E306,FNOM&amp;FDATE,0),4)," ")</f>
        <v xml:space="preserve"> </v>
      </c>
      <c r="DL306" s="187">
        <f t="shared" si="624"/>
        <v>0</v>
      </c>
      <c r="DM306" s="188">
        <f>DL306</f>
        <v>0</v>
      </c>
      <c r="DN306" s="194" t="str">
        <f t="array" ref="DN306">IFERROR(INDEX(FDONN,MATCH($DN$4&amp;$E306,FNOM&amp;FDATE,0),3)," ")</f>
        <v xml:space="preserve"> </v>
      </c>
      <c r="DO306" s="178" t="str">
        <f t="array" ref="DO306">IFERROR(INDEX(FDONN,MATCH($DN$4&amp;$E306,FNOM&amp;FDATE,0),4)," ")</f>
        <v xml:space="preserve"> </v>
      </c>
      <c r="DP306" s="187">
        <f t="shared" si="625"/>
        <v>0</v>
      </c>
      <c r="DQ306" s="188">
        <f>DP306</f>
        <v>0</v>
      </c>
    </row>
    <row r="307" spans="1:121" ht="16.5" thickBot="1" x14ac:dyDescent="0.3">
      <c r="A307" s="89"/>
      <c r="B307" s="95">
        <f t="shared" si="591"/>
        <v>2</v>
      </c>
      <c r="C307" s="95">
        <f t="shared" si="592"/>
        <v>44</v>
      </c>
      <c r="D307" s="95">
        <f t="shared" si="593"/>
        <v>10</v>
      </c>
      <c r="E307" s="156">
        <f t="shared" si="596"/>
        <v>43767</v>
      </c>
      <c r="F307" s="176" t="str">
        <f t="array" ref="F307">IFERROR(INDEX(Etat!A:C,MATCH('2019'!$F$4:$I$4&amp;'2019'!$E307,FNOM&amp;FDATE,0),3)," ")</f>
        <v xml:space="preserve"> </v>
      </c>
      <c r="G307" s="178" t="str">
        <f t="array" ref="G307">IFERROR(INDEX(Etat!A:D,MATCH('2019'!$F$4:$I$4&amp;'2019'!$E307,FNOM&amp;FDATE,0),4)," ")</f>
        <v xml:space="preserve"> </v>
      </c>
      <c r="H307" s="187">
        <f t="shared" si="597"/>
        <v>0</v>
      </c>
      <c r="I307" s="188">
        <f t="shared" si="654"/>
        <v>0</v>
      </c>
      <c r="J307" s="176" t="str">
        <f t="array" ref="J307">IFERROR(INDEX(FDONN,MATCH($J$4&amp;$E307,FNOM&amp;FDATE,0),3)," ")</f>
        <v xml:space="preserve"> </v>
      </c>
      <c r="K307" s="178" t="str">
        <f t="array" ref="K307">IFERROR(INDEX(FDONN,MATCH($J$4&amp;$E307,FNOM&amp;FDATE,0),4)," ")</f>
        <v xml:space="preserve"> </v>
      </c>
      <c r="L307" s="187">
        <f t="shared" si="598"/>
        <v>0</v>
      </c>
      <c r="M307" s="188">
        <f t="shared" si="626"/>
        <v>0</v>
      </c>
      <c r="N307" s="176" t="str">
        <f t="array" ref="N307">IFERROR(INDEX(FDONN,MATCH($N$4&amp;$E307,FNOM&amp;FDATE,0),3)," ")</f>
        <v xml:space="preserve"> </v>
      </c>
      <c r="O307" s="178" t="str">
        <f t="array" ref="O307">IFERROR(INDEX(FDONN,MATCH($N$4&amp;$E307,FNOM&amp;FDATE,0),4)," ")</f>
        <v xml:space="preserve"> </v>
      </c>
      <c r="P307" s="187">
        <f t="shared" si="599"/>
        <v>0</v>
      </c>
      <c r="Q307" s="188">
        <f t="shared" si="627"/>
        <v>0</v>
      </c>
      <c r="R307" s="176" t="str">
        <f t="array" ref="R307">IFERROR(INDEX(FDONN,MATCH($R$4&amp;$E307,FNOM&amp;FDATE,0),3)," ")</f>
        <v xml:space="preserve"> </v>
      </c>
      <c r="S307" s="178" t="str">
        <f t="array" ref="S307">IFERROR(INDEX(FDONN,MATCH($R$4&amp;$E307,FNOM&amp;FDATE,0),4)," ")</f>
        <v xml:space="preserve"> </v>
      </c>
      <c r="T307" s="187">
        <f t="shared" si="600"/>
        <v>0</v>
      </c>
      <c r="U307" s="188">
        <f t="shared" si="628"/>
        <v>0</v>
      </c>
      <c r="V307" s="176" t="str">
        <f t="array" ref="V307">IFERROR(INDEX(FDONN,MATCH($V$4&amp;$E307,FNOM&amp;FDATE,0),3)," ")</f>
        <v xml:space="preserve"> </v>
      </c>
      <c r="W307" s="178" t="str">
        <f t="array" ref="W307">IFERROR(INDEX(FDONN,MATCH($V$4&amp;$E307,FNOM&amp;FDATE,0),4)," ")</f>
        <v xml:space="preserve"> </v>
      </c>
      <c r="X307" s="187">
        <f t="shared" si="601"/>
        <v>0</v>
      </c>
      <c r="Y307" s="188">
        <f t="shared" si="629"/>
        <v>0</v>
      </c>
      <c r="Z307" s="176" t="str">
        <f t="array" ref="Z307">IFERROR(INDEX(FDONN,MATCH($Z$4&amp;$E307,FNOM&amp;FDATE,0),3)," ")</f>
        <v xml:space="preserve"> </v>
      </c>
      <c r="AA307" s="178" t="str">
        <f t="array" ref="AA307">IFERROR(INDEX(FDONN,MATCH($Z$4&amp;$E307,FNOM&amp;FDATE,0),4)," ")</f>
        <v xml:space="preserve"> </v>
      </c>
      <c r="AB307" s="187">
        <f t="shared" si="602"/>
        <v>0</v>
      </c>
      <c r="AC307" s="188">
        <f t="shared" si="630"/>
        <v>0</v>
      </c>
      <c r="AD307" s="176" t="str">
        <f t="shared" si="594"/>
        <v xml:space="preserve"> </v>
      </c>
      <c r="AE307" s="178" t="str">
        <f t="shared" si="595"/>
        <v xml:space="preserve"> </v>
      </c>
      <c r="AF307" s="187">
        <f t="shared" si="603"/>
        <v>0</v>
      </c>
      <c r="AG307" s="188">
        <f t="shared" si="631"/>
        <v>0</v>
      </c>
      <c r="AH307" s="176" t="str">
        <f t="array" ref="AH307">IFERROR(INDEX(FDONN,MATCH($AH$4&amp;$E307,FNOM&amp;FDATE,0),3)," ")</f>
        <v xml:space="preserve"> </v>
      </c>
      <c r="AI307" s="178" t="str">
        <f t="array" ref="AI307">IFERROR(INDEX(FDONN,MATCH($AH$4&amp;$E307,FNOM&amp;FDATE,0),4)," ")</f>
        <v xml:space="preserve"> </v>
      </c>
      <c r="AJ307" s="187">
        <f t="shared" si="604"/>
        <v>0</v>
      </c>
      <c r="AK307" s="188">
        <f t="shared" si="632"/>
        <v>0</v>
      </c>
      <c r="AL307" s="176" t="str">
        <f t="array" ref="AL307">IFERROR(INDEX(FDONN,MATCH($AL$4&amp;$E307,FNOM&amp;FDATE,0),3)," ")</f>
        <v xml:space="preserve"> </v>
      </c>
      <c r="AM307" s="178" t="str">
        <f t="array" ref="AM307">IFERROR(INDEX(FDONN,MATCH($AL$4&amp;$E307,FNOM&amp;FDATE,0),4)," ")</f>
        <v xml:space="preserve"> </v>
      </c>
      <c r="AN307" s="187">
        <f t="shared" si="605"/>
        <v>0</v>
      </c>
      <c r="AO307" s="188">
        <f t="shared" si="633"/>
        <v>0</v>
      </c>
      <c r="AP307" s="176" t="str">
        <f t="array" ref="AP307">IFERROR(INDEX(FDONN,MATCH($AP$4&amp;$E307,FNOM&amp;FDATE,0),3)," ")</f>
        <v xml:space="preserve"> </v>
      </c>
      <c r="AQ307" s="178" t="str">
        <f t="array" ref="AQ307">IFERROR(INDEX(FDONN,MATCH($AP$4&amp;$E307,FNOM&amp;FDATE,0),4)," ")</f>
        <v xml:space="preserve"> </v>
      </c>
      <c r="AR307" s="187">
        <f t="shared" si="606"/>
        <v>0</v>
      </c>
      <c r="AS307" s="188">
        <f t="shared" si="634"/>
        <v>0</v>
      </c>
      <c r="AT307" s="176" t="str">
        <f t="array" ref="AT307">IFERROR(INDEX(FDONN,MATCH($AT$4&amp;$E307,FNOM&amp;FDATE,0),3)," ")</f>
        <v xml:space="preserve"> </v>
      </c>
      <c r="AU307" s="178" t="str">
        <f t="array" ref="AU307">IFERROR(INDEX(FDONN,MATCH($AT$4&amp;$E307,FNOM&amp;FDATE,0),4)," ")</f>
        <v xml:space="preserve"> </v>
      </c>
      <c r="AV307" s="187">
        <f t="shared" si="607"/>
        <v>0</v>
      </c>
      <c r="AW307" s="188">
        <f t="shared" si="635"/>
        <v>0</v>
      </c>
      <c r="AX307" s="176" t="str">
        <f t="array" ref="AX307">IFERROR(INDEX(FDONN,MATCH($AX$4&amp;$E307,FNOM&amp;FDATE,0),3)," ")</f>
        <v xml:space="preserve"> </v>
      </c>
      <c r="AY307" s="178" t="str">
        <f t="array" ref="AY307">IFERROR(INDEX(FDONN,MATCH($AX$4&amp;$E307,FNOM&amp;FDATE,0),4)," ")</f>
        <v xml:space="preserve"> </v>
      </c>
      <c r="AZ307" s="187">
        <f t="shared" si="608"/>
        <v>0</v>
      </c>
      <c r="BA307" s="188">
        <f t="shared" si="636"/>
        <v>0</v>
      </c>
      <c r="BB307" s="176" t="str">
        <f t="array" ref="BB307">IFERROR(INDEX(FDONN,MATCH($BB$4&amp;$E307,FNOM&amp;FDATE,0),3)," ")</f>
        <v xml:space="preserve"> </v>
      </c>
      <c r="BC307" s="178" t="str">
        <f t="array" ref="BC307">IFERROR(INDEX(FDONN,MATCH($BB$4&amp;$E307,FNOM&amp;FDATE,0),4)," ")</f>
        <v xml:space="preserve"> </v>
      </c>
      <c r="BD307" s="187">
        <f t="shared" si="609"/>
        <v>0</v>
      </c>
      <c r="BE307" s="188">
        <f t="shared" si="637"/>
        <v>0</v>
      </c>
      <c r="BF307" s="176" t="str">
        <f t="array" ref="BF307">IFERROR(INDEX(FDONN,MATCH($BF$4&amp;$E307,FNOM&amp;FDATE,0),3)," ")</f>
        <v xml:space="preserve"> </v>
      </c>
      <c r="BG307" s="178" t="str">
        <f t="array" ref="BG307">IFERROR(INDEX(FDONN,MATCH($BF$4&amp;$E307,FNOM&amp;FDATE,0),4)," ")</f>
        <v xml:space="preserve"> </v>
      </c>
      <c r="BH307" s="187">
        <f t="shared" si="610"/>
        <v>0</v>
      </c>
      <c r="BI307" s="188">
        <f t="shared" si="638"/>
        <v>0</v>
      </c>
      <c r="BJ307" s="176" t="str">
        <f t="array" ref="BJ307">IFERROR(INDEX(FDONN,MATCH($BJ$4&amp;$E307,FNOM&amp;FDATE,0),3)," ")</f>
        <v xml:space="preserve"> </v>
      </c>
      <c r="BK307" s="178" t="str">
        <f t="array" ref="BK307">IFERROR(INDEX(FDONN,MATCH($BJ$4&amp;$E307,FNOM&amp;FDATE,0),4)," ")</f>
        <v xml:space="preserve"> </v>
      </c>
      <c r="BL307" s="187">
        <f t="shared" si="611"/>
        <v>0</v>
      </c>
      <c r="BM307" s="188">
        <f t="shared" si="639"/>
        <v>0</v>
      </c>
      <c r="BN307" s="176" t="str">
        <f t="array" ref="BN307">IFERROR(INDEX(FDONN,MATCH($BN$4&amp;$E307,FNOM&amp;FDATE,0),3)," ")</f>
        <v xml:space="preserve"> </v>
      </c>
      <c r="BO307" s="178" t="str">
        <f t="array" ref="BO307">IFERROR(INDEX(FDONN,MATCH($BN$4&amp;$E307,FNOM&amp;FDATE,0),4)," ")</f>
        <v xml:space="preserve"> </v>
      </c>
      <c r="BP307" s="187">
        <f t="shared" si="612"/>
        <v>0</v>
      </c>
      <c r="BQ307" s="188">
        <f t="shared" si="640"/>
        <v>0</v>
      </c>
      <c r="BR307" s="176" t="str">
        <f t="array" ref="BR307">IFERROR(INDEX(FDONN,MATCH($BR$4&amp;$E307,FNOM&amp;FDATE,0),3)," ")</f>
        <v xml:space="preserve"> </v>
      </c>
      <c r="BS307" s="178" t="str">
        <f t="array" ref="BS307">IFERROR(INDEX(FDONN,MATCH($BR$4&amp;$E307,FNOM&amp;FDATE,0),4)," ")</f>
        <v xml:space="preserve"> </v>
      </c>
      <c r="BT307" s="187">
        <f t="shared" si="613"/>
        <v>0</v>
      </c>
      <c r="BU307" s="188">
        <f t="shared" si="641"/>
        <v>0</v>
      </c>
      <c r="BV307" s="176" t="str">
        <f t="array" ref="BV307">IFERROR(INDEX(FDONN,MATCH($BV$4&amp;$E307,FNOM&amp;FDATE,0),3)," ")</f>
        <v xml:space="preserve"> </v>
      </c>
      <c r="BW307" s="178" t="str">
        <f t="array" ref="BW307">IFERROR(INDEX(FDONN,MATCH($BV$4&amp;$E307,FNOM&amp;FDATE,0),4)," ")</f>
        <v xml:space="preserve"> </v>
      </c>
      <c r="BX307" s="187">
        <f t="shared" si="614"/>
        <v>0</v>
      </c>
      <c r="BY307" s="188">
        <f t="shared" si="642"/>
        <v>0</v>
      </c>
      <c r="BZ307" s="176" t="str">
        <f t="array" ref="BZ307">IFERROR(INDEX(FDONN,MATCH($BZ$4&amp;$E307,FNOM&amp;FDATE,0),3)," ")</f>
        <v xml:space="preserve"> </v>
      </c>
      <c r="CA307" s="178" t="str">
        <f t="array" ref="CA307">IFERROR(INDEX(FDONN,MATCH($BZ$4&amp;$E307,FNOM&amp;FDATE,0),4)," ")</f>
        <v xml:space="preserve"> </v>
      </c>
      <c r="CB307" s="187">
        <f t="shared" si="615"/>
        <v>0</v>
      </c>
      <c r="CC307" s="188">
        <f t="shared" si="643"/>
        <v>0</v>
      </c>
      <c r="CD307" s="176" t="str">
        <f t="array" ref="CD307">IFERROR(INDEX(FDONN,MATCH($CD$4&amp;$E307,FNOM&amp;FDATE,0),3)," ")</f>
        <v xml:space="preserve"> </v>
      </c>
      <c r="CE307" s="178" t="str">
        <f t="array" ref="CE307">IFERROR(INDEX(FDONN,MATCH($CD$4&amp;$E307,FNOM&amp;FDATE,0),4)," ")</f>
        <v xml:space="preserve"> </v>
      </c>
      <c r="CF307" s="187">
        <f t="shared" si="616"/>
        <v>0</v>
      </c>
      <c r="CG307" s="188">
        <f t="shared" si="644"/>
        <v>0</v>
      </c>
      <c r="CH307" s="176" t="str">
        <f t="array" ref="CH307">IFERROR(INDEX(FDONN,MATCH($CH$4&amp;$E307,FNOM&amp;FDATE,0),3)," ")</f>
        <v xml:space="preserve"> </v>
      </c>
      <c r="CI307" s="178" t="str">
        <f t="array" ref="CI307">IFERROR(INDEX(FDONN,MATCH($CH$4&amp;$E307,FNOM&amp;FDATE,0),4)," ")</f>
        <v xml:space="preserve"> </v>
      </c>
      <c r="CJ307" s="187">
        <f t="shared" si="617"/>
        <v>0</v>
      </c>
      <c r="CK307" s="188">
        <f t="shared" si="645"/>
        <v>0</v>
      </c>
      <c r="CL307" s="176" t="str">
        <f t="array" ref="CL307">IFERROR(INDEX(FDONN,MATCH($CL$4&amp;$E307,FNOM&amp;FDATE,0),3)," ")</f>
        <v xml:space="preserve"> </v>
      </c>
      <c r="CM307" s="178" t="str">
        <f t="array" ref="CM307">IFERROR(INDEX(FDONN,MATCH($CL$4&amp;$E307,FNOM&amp;FDATE,0),4)," ")</f>
        <v xml:space="preserve"> </v>
      </c>
      <c r="CN307" s="187">
        <f t="shared" si="618"/>
        <v>0</v>
      </c>
      <c r="CO307" s="188">
        <f t="shared" si="646"/>
        <v>0</v>
      </c>
      <c r="CP307" s="176" t="str">
        <f t="array" ref="CP307">IFERROR(INDEX(FDONN,MATCH($CP$4&amp;$E307,FNOM&amp;FDATE,0),3)," ")</f>
        <v xml:space="preserve"> </v>
      </c>
      <c r="CQ307" s="178" t="str">
        <f t="array" ref="CQ307">IFERROR(INDEX(FDONN,MATCH($CP$4&amp;$E307,FNOM&amp;FDATE,0),4)," ")</f>
        <v xml:space="preserve"> </v>
      </c>
      <c r="CR307" s="187">
        <f t="shared" si="619"/>
        <v>0</v>
      </c>
      <c r="CS307" s="188">
        <f t="shared" si="647"/>
        <v>0</v>
      </c>
      <c r="CT307" s="176" t="str">
        <f t="array" ref="CT307">IFERROR(INDEX(FDONN,MATCH($CT$4&amp;$E307,FNOM&amp;FDATE,0),3)," ")</f>
        <v xml:space="preserve"> </v>
      </c>
      <c r="CU307" s="178" t="str">
        <f t="array" ref="CU307">IFERROR(INDEX(FDONN,MATCH($CT$4&amp;$E307,FNOM&amp;FDATE,0),4)," ")</f>
        <v xml:space="preserve"> </v>
      </c>
      <c r="CV307" s="187">
        <f t="shared" si="620"/>
        <v>0</v>
      </c>
      <c r="CW307" s="188">
        <f t="shared" si="648"/>
        <v>0</v>
      </c>
      <c r="CX307" s="176" t="str">
        <f t="array" ref="CX307">IFERROR(INDEX(FDONN,MATCH($CX$4&amp;$E307,FNOM&amp;FDATE,0),3)," ")</f>
        <v xml:space="preserve"> </v>
      </c>
      <c r="CY307" s="178" t="str">
        <f t="array" ref="CY307">IFERROR(INDEX(FDONN,MATCH($CX$4&amp;$E307,FNOM&amp;FDATE,0),4)," ")</f>
        <v xml:space="preserve"> </v>
      </c>
      <c r="CZ307" s="187">
        <f t="shared" si="621"/>
        <v>0</v>
      </c>
      <c r="DA307" s="188">
        <f t="shared" si="649"/>
        <v>0</v>
      </c>
      <c r="DB307" s="176" t="str">
        <f t="array" ref="DB307">IFERROR(INDEX(FDONN,MATCH($DB$4&amp;$E307,FNOM&amp;FDATE,0),3)," ")</f>
        <v xml:space="preserve"> </v>
      </c>
      <c r="DC307" s="178" t="str">
        <f t="array" ref="DC307">IFERROR(INDEX(FDONN,MATCH($DB$4&amp;$E307,FNOM&amp;FDATE,0),4)," ")</f>
        <v xml:space="preserve"> </v>
      </c>
      <c r="DD307" s="187">
        <f t="shared" si="622"/>
        <v>0</v>
      </c>
      <c r="DE307" s="188">
        <f t="shared" si="650"/>
        <v>0</v>
      </c>
      <c r="DF307" s="176" t="str">
        <f t="array" ref="DF307">IFERROR(INDEX(FDONN,MATCH($DF$4&amp;$E307,FNOM&amp;FDATE,0),3)," ")</f>
        <v xml:space="preserve"> </v>
      </c>
      <c r="DG307" s="178" t="str">
        <f t="array" ref="DG307">IFERROR(INDEX(FDONN,MATCH($DF$4&amp;$E307,FNOM&amp;FDATE,0),4)," ")</f>
        <v xml:space="preserve"> </v>
      </c>
      <c r="DH307" s="187">
        <f t="shared" si="623"/>
        <v>0</v>
      </c>
      <c r="DI307" s="188">
        <f t="shared" si="651"/>
        <v>0</v>
      </c>
      <c r="DJ307" s="176" t="str">
        <f t="array" ref="DJ307">IFERROR(INDEX(FDONN,MATCH($DJ$4&amp;$E307,FNOM&amp;FDATE,0),3)," ")</f>
        <v xml:space="preserve"> </v>
      </c>
      <c r="DK307" s="178" t="str">
        <f t="array" ref="DK307">IFERROR(INDEX(FDONN,MATCH($DJ$4&amp;$E307,FNOM&amp;FDATE,0),4)," ")</f>
        <v xml:space="preserve"> </v>
      </c>
      <c r="DL307" s="187">
        <f t="shared" si="624"/>
        <v>0</v>
      </c>
      <c r="DM307" s="188">
        <f t="shared" si="652"/>
        <v>0</v>
      </c>
      <c r="DN307" s="194" t="str">
        <f t="array" ref="DN307">IFERROR(INDEX(FDONN,MATCH($DN$4&amp;$E307,FNOM&amp;FDATE,0),3)," ")</f>
        <v xml:space="preserve"> </v>
      </c>
      <c r="DO307" s="178" t="str">
        <f t="array" ref="DO307">IFERROR(INDEX(FDONN,MATCH($DN$4&amp;$E307,FNOM&amp;FDATE,0),4)," ")</f>
        <v xml:space="preserve"> </v>
      </c>
      <c r="DP307" s="187">
        <f t="shared" si="625"/>
        <v>0</v>
      </c>
      <c r="DQ307" s="188">
        <f t="shared" si="653"/>
        <v>0</v>
      </c>
    </row>
    <row r="308" spans="1:121" ht="16.5" thickBot="1" x14ac:dyDescent="0.3">
      <c r="A308" s="89"/>
      <c r="B308" s="95">
        <f t="shared" si="591"/>
        <v>3</v>
      </c>
      <c r="C308" s="95">
        <f t="shared" si="592"/>
        <v>44</v>
      </c>
      <c r="D308" s="95">
        <f t="shared" si="593"/>
        <v>10</v>
      </c>
      <c r="E308" s="156">
        <f t="shared" si="596"/>
        <v>43768</v>
      </c>
      <c r="F308" s="176" t="str">
        <f t="array" ref="F308">IFERROR(INDEX(Etat!A:C,MATCH('2019'!$F$4:$I$4&amp;'2019'!$E308,FNOM&amp;FDATE,0),3)," ")</f>
        <v xml:space="preserve"> </v>
      </c>
      <c r="G308" s="178" t="str">
        <f t="array" ref="G308">IFERROR(INDEX(Etat!A:D,MATCH('2019'!$F$4:$I$4&amp;'2019'!$E308,FNOM&amp;FDATE,0),4)," ")</f>
        <v xml:space="preserve"> </v>
      </c>
      <c r="H308" s="187">
        <f t="shared" si="597"/>
        <v>0</v>
      </c>
      <c r="I308" s="188">
        <f t="shared" si="654"/>
        <v>0</v>
      </c>
      <c r="J308" s="176" t="str">
        <f t="array" ref="J308">IFERROR(INDEX(FDONN,MATCH($J$4&amp;$E308,FNOM&amp;FDATE,0),3)," ")</f>
        <v xml:space="preserve"> </v>
      </c>
      <c r="K308" s="178" t="str">
        <f t="array" ref="K308">IFERROR(INDEX(FDONN,MATCH($J$4&amp;$E308,FNOM&amp;FDATE,0),4)," ")</f>
        <v xml:space="preserve"> </v>
      </c>
      <c r="L308" s="187">
        <f t="shared" si="598"/>
        <v>0</v>
      </c>
      <c r="M308" s="188">
        <f t="shared" si="626"/>
        <v>0</v>
      </c>
      <c r="N308" s="176" t="str">
        <f t="array" ref="N308">IFERROR(INDEX(FDONN,MATCH($N$4&amp;$E308,FNOM&amp;FDATE,0),3)," ")</f>
        <v xml:space="preserve"> </v>
      </c>
      <c r="O308" s="178" t="str">
        <f t="array" ref="O308">IFERROR(INDEX(FDONN,MATCH($N$4&amp;$E308,FNOM&amp;FDATE,0),4)," ")</f>
        <v xml:space="preserve"> </v>
      </c>
      <c r="P308" s="187">
        <f t="shared" si="599"/>
        <v>0</v>
      </c>
      <c r="Q308" s="188">
        <f t="shared" si="627"/>
        <v>0</v>
      </c>
      <c r="R308" s="176" t="str">
        <f t="array" ref="R308">IFERROR(INDEX(FDONN,MATCH($R$4&amp;$E308,FNOM&amp;FDATE,0),3)," ")</f>
        <v xml:space="preserve"> </v>
      </c>
      <c r="S308" s="178" t="str">
        <f t="array" ref="S308">IFERROR(INDEX(FDONN,MATCH($R$4&amp;$E308,FNOM&amp;FDATE,0),4)," ")</f>
        <v xml:space="preserve"> </v>
      </c>
      <c r="T308" s="187">
        <f t="shared" si="600"/>
        <v>0</v>
      </c>
      <c r="U308" s="188">
        <f t="shared" si="628"/>
        <v>0</v>
      </c>
      <c r="V308" s="176" t="str">
        <f t="array" ref="V308">IFERROR(INDEX(FDONN,MATCH($V$4&amp;$E308,FNOM&amp;FDATE,0),3)," ")</f>
        <v xml:space="preserve"> </v>
      </c>
      <c r="W308" s="178" t="str">
        <f t="array" ref="W308">IFERROR(INDEX(FDONN,MATCH($V$4&amp;$E308,FNOM&amp;FDATE,0),4)," ")</f>
        <v xml:space="preserve"> </v>
      </c>
      <c r="X308" s="187">
        <f t="shared" si="601"/>
        <v>0</v>
      </c>
      <c r="Y308" s="188">
        <f t="shared" si="629"/>
        <v>0</v>
      </c>
      <c r="Z308" s="176" t="str">
        <f t="array" ref="Z308">IFERROR(INDEX(FDONN,MATCH($Z$4&amp;$E308,FNOM&amp;FDATE,0),3)," ")</f>
        <v xml:space="preserve"> </v>
      </c>
      <c r="AA308" s="178" t="str">
        <f t="array" ref="AA308">IFERROR(INDEX(FDONN,MATCH($Z$4&amp;$E308,FNOM&amp;FDATE,0),4)," ")</f>
        <v xml:space="preserve"> </v>
      </c>
      <c r="AB308" s="187">
        <f t="shared" si="602"/>
        <v>0</v>
      </c>
      <c r="AC308" s="188">
        <f t="shared" si="630"/>
        <v>0</v>
      </c>
      <c r="AD308" s="176" t="str">
        <f t="shared" si="594"/>
        <v xml:space="preserve"> </v>
      </c>
      <c r="AE308" s="178" t="str">
        <f t="shared" si="595"/>
        <v xml:space="preserve"> </v>
      </c>
      <c r="AF308" s="187">
        <f t="shared" si="603"/>
        <v>0</v>
      </c>
      <c r="AG308" s="188">
        <f t="shared" si="631"/>
        <v>0</v>
      </c>
      <c r="AH308" s="176" t="str">
        <f t="array" ref="AH308">IFERROR(INDEX(FDONN,MATCH($AH$4&amp;$E308,FNOM&amp;FDATE,0),3)," ")</f>
        <v xml:space="preserve"> </v>
      </c>
      <c r="AI308" s="178" t="str">
        <f t="array" ref="AI308">IFERROR(INDEX(FDONN,MATCH($AH$4&amp;$E308,FNOM&amp;FDATE,0),4)," ")</f>
        <v xml:space="preserve"> </v>
      </c>
      <c r="AJ308" s="187">
        <f t="shared" si="604"/>
        <v>0</v>
      </c>
      <c r="AK308" s="188">
        <f t="shared" si="632"/>
        <v>0</v>
      </c>
      <c r="AL308" s="176" t="str">
        <f t="array" ref="AL308">IFERROR(INDEX(FDONN,MATCH($AL$4&amp;$E308,FNOM&amp;FDATE,0),3)," ")</f>
        <v xml:space="preserve"> </v>
      </c>
      <c r="AM308" s="178" t="str">
        <f t="array" ref="AM308">IFERROR(INDEX(FDONN,MATCH($AL$4&amp;$E308,FNOM&amp;FDATE,0),4)," ")</f>
        <v xml:space="preserve"> </v>
      </c>
      <c r="AN308" s="187">
        <f t="shared" si="605"/>
        <v>0</v>
      </c>
      <c r="AO308" s="188">
        <f t="shared" si="633"/>
        <v>0</v>
      </c>
      <c r="AP308" s="176" t="str">
        <f t="array" ref="AP308">IFERROR(INDEX(FDONN,MATCH($AP$4&amp;$E308,FNOM&amp;FDATE,0),3)," ")</f>
        <v xml:space="preserve"> </v>
      </c>
      <c r="AQ308" s="178" t="str">
        <f t="array" ref="AQ308">IFERROR(INDEX(FDONN,MATCH($AP$4&amp;$E308,FNOM&amp;FDATE,0),4)," ")</f>
        <v xml:space="preserve"> </v>
      </c>
      <c r="AR308" s="187">
        <f t="shared" si="606"/>
        <v>0</v>
      </c>
      <c r="AS308" s="188">
        <f t="shared" si="634"/>
        <v>0</v>
      </c>
      <c r="AT308" s="176" t="str">
        <f t="array" ref="AT308">IFERROR(INDEX(FDONN,MATCH($AT$4&amp;$E308,FNOM&amp;FDATE,0),3)," ")</f>
        <v xml:space="preserve"> </v>
      </c>
      <c r="AU308" s="178" t="str">
        <f t="array" ref="AU308">IFERROR(INDEX(FDONN,MATCH($AT$4&amp;$E308,FNOM&amp;FDATE,0),4)," ")</f>
        <v xml:space="preserve"> </v>
      </c>
      <c r="AV308" s="187">
        <f t="shared" si="607"/>
        <v>0</v>
      </c>
      <c r="AW308" s="188">
        <f t="shared" si="635"/>
        <v>0</v>
      </c>
      <c r="AX308" s="176" t="str">
        <f t="array" ref="AX308">IFERROR(INDEX(FDONN,MATCH($AX$4&amp;$E308,FNOM&amp;FDATE,0),3)," ")</f>
        <v xml:space="preserve"> </v>
      </c>
      <c r="AY308" s="178" t="str">
        <f t="array" ref="AY308">IFERROR(INDEX(FDONN,MATCH($AX$4&amp;$E308,FNOM&amp;FDATE,0),4)," ")</f>
        <v xml:space="preserve"> </v>
      </c>
      <c r="AZ308" s="187">
        <f t="shared" si="608"/>
        <v>0</v>
      </c>
      <c r="BA308" s="188">
        <f t="shared" si="636"/>
        <v>0</v>
      </c>
      <c r="BB308" s="176" t="str">
        <f t="array" ref="BB308">IFERROR(INDEX(FDONN,MATCH($BB$4&amp;$E308,FNOM&amp;FDATE,0),3)," ")</f>
        <v xml:space="preserve"> </v>
      </c>
      <c r="BC308" s="178" t="str">
        <f t="array" ref="BC308">IFERROR(INDEX(FDONN,MATCH($BB$4&amp;$E308,FNOM&amp;FDATE,0),4)," ")</f>
        <v xml:space="preserve"> </v>
      </c>
      <c r="BD308" s="187">
        <f t="shared" si="609"/>
        <v>0</v>
      </c>
      <c r="BE308" s="188">
        <f t="shared" si="637"/>
        <v>0</v>
      </c>
      <c r="BF308" s="176" t="str">
        <f t="array" ref="BF308">IFERROR(INDEX(FDONN,MATCH($BF$4&amp;$E308,FNOM&amp;FDATE,0),3)," ")</f>
        <v xml:space="preserve"> </v>
      </c>
      <c r="BG308" s="178" t="str">
        <f t="array" ref="BG308">IFERROR(INDEX(FDONN,MATCH($BF$4&amp;$E308,FNOM&amp;FDATE,0),4)," ")</f>
        <v xml:space="preserve"> </v>
      </c>
      <c r="BH308" s="187">
        <f t="shared" si="610"/>
        <v>0</v>
      </c>
      <c r="BI308" s="188">
        <f t="shared" si="638"/>
        <v>0</v>
      </c>
      <c r="BJ308" s="176" t="str">
        <f t="array" ref="BJ308">IFERROR(INDEX(FDONN,MATCH($BJ$4&amp;$E308,FNOM&amp;FDATE,0),3)," ")</f>
        <v xml:space="preserve"> </v>
      </c>
      <c r="BK308" s="178" t="str">
        <f t="array" ref="BK308">IFERROR(INDEX(FDONN,MATCH($BJ$4&amp;$E308,FNOM&amp;FDATE,0),4)," ")</f>
        <v xml:space="preserve"> </v>
      </c>
      <c r="BL308" s="187">
        <f t="shared" si="611"/>
        <v>0</v>
      </c>
      <c r="BM308" s="188">
        <f t="shared" si="639"/>
        <v>0</v>
      </c>
      <c r="BN308" s="176" t="str">
        <f t="array" ref="BN308">IFERROR(INDEX(FDONN,MATCH($BN$4&amp;$E308,FNOM&amp;FDATE,0),3)," ")</f>
        <v xml:space="preserve"> </v>
      </c>
      <c r="BO308" s="178" t="str">
        <f t="array" ref="BO308">IFERROR(INDEX(FDONN,MATCH($BN$4&amp;$E308,FNOM&amp;FDATE,0),4)," ")</f>
        <v xml:space="preserve"> </v>
      </c>
      <c r="BP308" s="187">
        <f t="shared" si="612"/>
        <v>0</v>
      </c>
      <c r="BQ308" s="188">
        <f t="shared" si="640"/>
        <v>0</v>
      </c>
      <c r="BR308" s="176" t="str">
        <f t="array" ref="BR308">IFERROR(INDEX(FDONN,MATCH($BR$4&amp;$E308,FNOM&amp;FDATE,0),3)," ")</f>
        <v xml:space="preserve"> </v>
      </c>
      <c r="BS308" s="178" t="str">
        <f t="array" ref="BS308">IFERROR(INDEX(FDONN,MATCH($BR$4&amp;$E308,FNOM&amp;FDATE,0),4)," ")</f>
        <v xml:space="preserve"> </v>
      </c>
      <c r="BT308" s="187">
        <f t="shared" si="613"/>
        <v>0</v>
      </c>
      <c r="BU308" s="188">
        <f t="shared" si="641"/>
        <v>0</v>
      </c>
      <c r="BV308" s="176" t="str">
        <f t="array" ref="BV308">IFERROR(INDEX(FDONN,MATCH($BV$4&amp;$E308,FNOM&amp;FDATE,0),3)," ")</f>
        <v xml:space="preserve"> </v>
      </c>
      <c r="BW308" s="178" t="str">
        <f t="array" ref="BW308">IFERROR(INDEX(FDONN,MATCH($BV$4&amp;$E308,FNOM&amp;FDATE,0),4)," ")</f>
        <v xml:space="preserve"> </v>
      </c>
      <c r="BX308" s="187">
        <f t="shared" si="614"/>
        <v>0</v>
      </c>
      <c r="BY308" s="188">
        <f t="shared" si="642"/>
        <v>0</v>
      </c>
      <c r="BZ308" s="176" t="str">
        <f t="array" ref="BZ308">IFERROR(INDEX(FDONN,MATCH($BZ$4&amp;$E308,FNOM&amp;FDATE,0),3)," ")</f>
        <v xml:space="preserve"> </v>
      </c>
      <c r="CA308" s="178" t="str">
        <f t="array" ref="CA308">IFERROR(INDEX(FDONN,MATCH($BZ$4&amp;$E308,FNOM&amp;FDATE,0),4)," ")</f>
        <v xml:space="preserve"> </v>
      </c>
      <c r="CB308" s="187">
        <f t="shared" si="615"/>
        <v>0</v>
      </c>
      <c r="CC308" s="188">
        <f t="shared" si="643"/>
        <v>0</v>
      </c>
      <c r="CD308" s="176" t="str">
        <f t="array" ref="CD308">IFERROR(INDEX(FDONN,MATCH($CD$4&amp;$E308,FNOM&amp;FDATE,0),3)," ")</f>
        <v xml:space="preserve"> </v>
      </c>
      <c r="CE308" s="178" t="str">
        <f t="array" ref="CE308">IFERROR(INDEX(FDONN,MATCH($CD$4&amp;$E308,FNOM&amp;FDATE,0),4)," ")</f>
        <v xml:space="preserve"> </v>
      </c>
      <c r="CF308" s="187">
        <f t="shared" si="616"/>
        <v>0</v>
      </c>
      <c r="CG308" s="188">
        <f t="shared" si="644"/>
        <v>0</v>
      </c>
      <c r="CH308" s="176" t="str">
        <f t="array" ref="CH308">IFERROR(INDEX(FDONN,MATCH($CH$4&amp;$E308,FNOM&amp;FDATE,0),3)," ")</f>
        <v xml:space="preserve"> </v>
      </c>
      <c r="CI308" s="178" t="str">
        <f t="array" ref="CI308">IFERROR(INDEX(FDONN,MATCH($CH$4&amp;$E308,FNOM&amp;FDATE,0),4)," ")</f>
        <v xml:space="preserve"> </v>
      </c>
      <c r="CJ308" s="187">
        <f t="shared" si="617"/>
        <v>0</v>
      </c>
      <c r="CK308" s="188">
        <f t="shared" si="645"/>
        <v>0</v>
      </c>
      <c r="CL308" s="176" t="str">
        <f t="array" ref="CL308">IFERROR(INDEX(FDONN,MATCH($CL$4&amp;$E308,FNOM&amp;FDATE,0),3)," ")</f>
        <v xml:space="preserve"> </v>
      </c>
      <c r="CM308" s="178" t="str">
        <f t="array" ref="CM308">IFERROR(INDEX(FDONN,MATCH($CL$4&amp;$E308,FNOM&amp;FDATE,0),4)," ")</f>
        <v xml:space="preserve"> </v>
      </c>
      <c r="CN308" s="187">
        <f t="shared" si="618"/>
        <v>0</v>
      </c>
      <c r="CO308" s="188">
        <f t="shared" si="646"/>
        <v>0</v>
      </c>
      <c r="CP308" s="176" t="str">
        <f t="array" ref="CP308">IFERROR(INDEX(FDONN,MATCH($CP$4&amp;$E308,FNOM&amp;FDATE,0),3)," ")</f>
        <v xml:space="preserve"> </v>
      </c>
      <c r="CQ308" s="178" t="str">
        <f t="array" ref="CQ308">IFERROR(INDEX(FDONN,MATCH($CP$4&amp;$E308,FNOM&amp;FDATE,0),4)," ")</f>
        <v xml:space="preserve"> </v>
      </c>
      <c r="CR308" s="187">
        <f t="shared" si="619"/>
        <v>0</v>
      </c>
      <c r="CS308" s="188">
        <f t="shared" si="647"/>
        <v>0</v>
      </c>
      <c r="CT308" s="176" t="str">
        <f t="array" ref="CT308">IFERROR(INDEX(FDONN,MATCH($CT$4&amp;$E308,FNOM&amp;FDATE,0),3)," ")</f>
        <v xml:space="preserve"> </v>
      </c>
      <c r="CU308" s="178" t="str">
        <f t="array" ref="CU308">IFERROR(INDEX(FDONN,MATCH($CT$4&amp;$E308,FNOM&amp;FDATE,0),4)," ")</f>
        <v xml:space="preserve"> </v>
      </c>
      <c r="CV308" s="187">
        <f t="shared" si="620"/>
        <v>0</v>
      </c>
      <c r="CW308" s="188">
        <f t="shared" si="648"/>
        <v>0</v>
      </c>
      <c r="CX308" s="176" t="str">
        <f t="array" ref="CX308">IFERROR(INDEX(FDONN,MATCH($CX$4&amp;$E308,FNOM&amp;FDATE,0),3)," ")</f>
        <v xml:space="preserve"> </v>
      </c>
      <c r="CY308" s="178" t="str">
        <f t="array" ref="CY308">IFERROR(INDEX(FDONN,MATCH($CX$4&amp;$E308,FNOM&amp;FDATE,0),4)," ")</f>
        <v xml:space="preserve"> </v>
      </c>
      <c r="CZ308" s="187">
        <f t="shared" si="621"/>
        <v>0</v>
      </c>
      <c r="DA308" s="188">
        <f t="shared" si="649"/>
        <v>0</v>
      </c>
      <c r="DB308" s="176" t="str">
        <f t="array" ref="DB308">IFERROR(INDEX(FDONN,MATCH($DB$4&amp;$E308,FNOM&amp;FDATE,0),3)," ")</f>
        <v xml:space="preserve"> </v>
      </c>
      <c r="DC308" s="178" t="str">
        <f t="array" ref="DC308">IFERROR(INDEX(FDONN,MATCH($DB$4&amp;$E308,FNOM&amp;FDATE,0),4)," ")</f>
        <v xml:space="preserve"> </v>
      </c>
      <c r="DD308" s="187">
        <f t="shared" si="622"/>
        <v>0</v>
      </c>
      <c r="DE308" s="188">
        <f t="shared" si="650"/>
        <v>0</v>
      </c>
      <c r="DF308" s="176" t="str">
        <f t="array" ref="DF308">IFERROR(INDEX(FDONN,MATCH($DF$4&amp;$E308,FNOM&amp;FDATE,0),3)," ")</f>
        <v xml:space="preserve"> </v>
      </c>
      <c r="DG308" s="178" t="str">
        <f t="array" ref="DG308">IFERROR(INDEX(FDONN,MATCH($DF$4&amp;$E308,FNOM&amp;FDATE,0),4)," ")</f>
        <v xml:space="preserve"> </v>
      </c>
      <c r="DH308" s="187">
        <f t="shared" si="623"/>
        <v>0</v>
      </c>
      <c r="DI308" s="188">
        <f t="shared" si="651"/>
        <v>0</v>
      </c>
      <c r="DJ308" s="176" t="str">
        <f t="array" ref="DJ308">IFERROR(INDEX(FDONN,MATCH($DJ$4&amp;$E308,FNOM&amp;FDATE,0),3)," ")</f>
        <v xml:space="preserve"> </v>
      </c>
      <c r="DK308" s="178" t="str">
        <f t="array" ref="DK308">IFERROR(INDEX(FDONN,MATCH($DJ$4&amp;$E308,FNOM&amp;FDATE,0),4)," ")</f>
        <v xml:space="preserve"> </v>
      </c>
      <c r="DL308" s="187">
        <f t="shared" si="624"/>
        <v>0</v>
      </c>
      <c r="DM308" s="188">
        <f t="shared" si="652"/>
        <v>0</v>
      </c>
      <c r="DN308" s="194" t="str">
        <f t="array" ref="DN308">IFERROR(INDEX(FDONN,MATCH($DN$4&amp;$E308,FNOM&amp;FDATE,0),3)," ")</f>
        <v xml:space="preserve"> </v>
      </c>
      <c r="DO308" s="178" t="str">
        <f t="array" ref="DO308">IFERROR(INDEX(FDONN,MATCH($DN$4&amp;$E308,FNOM&amp;FDATE,0),4)," ")</f>
        <v xml:space="preserve"> </v>
      </c>
      <c r="DP308" s="187">
        <f t="shared" si="625"/>
        <v>0</v>
      </c>
      <c r="DQ308" s="188">
        <f t="shared" si="653"/>
        <v>0</v>
      </c>
    </row>
    <row r="309" spans="1:121" ht="16.5" thickBot="1" x14ac:dyDescent="0.3">
      <c r="A309" s="89"/>
      <c r="B309" s="95">
        <f t="shared" si="591"/>
        <v>4</v>
      </c>
      <c r="C309" s="95">
        <f t="shared" si="592"/>
        <v>44</v>
      </c>
      <c r="D309" s="95">
        <f t="shared" si="593"/>
        <v>10</v>
      </c>
      <c r="E309" s="156">
        <f t="shared" si="596"/>
        <v>43769</v>
      </c>
      <c r="F309" s="176" t="str">
        <f t="array" ref="F309">IFERROR(INDEX(Etat!A:C,MATCH('2019'!$F$4:$I$4&amp;'2019'!$E309,FNOM&amp;FDATE,0),3)," ")</f>
        <v xml:space="preserve"> </v>
      </c>
      <c r="G309" s="178" t="str">
        <f t="array" ref="G309">IFERROR(INDEX(Etat!A:D,MATCH('2019'!$F$4:$I$4&amp;'2019'!$E309,FNOM&amp;FDATE,0),4)," ")</f>
        <v xml:space="preserve"> </v>
      </c>
      <c r="H309" s="187">
        <f t="shared" si="597"/>
        <v>0</v>
      </c>
      <c r="I309" s="188">
        <f t="shared" si="654"/>
        <v>0</v>
      </c>
      <c r="J309" s="176" t="str">
        <f t="array" ref="J309">IFERROR(INDEX(FDONN,MATCH($J$4&amp;$E309,FNOM&amp;FDATE,0),3)," ")</f>
        <v xml:space="preserve"> </v>
      </c>
      <c r="K309" s="178" t="str">
        <f t="array" ref="K309">IFERROR(INDEX(FDONN,MATCH($J$4&amp;$E309,FNOM&amp;FDATE,0),4)," ")</f>
        <v xml:space="preserve"> </v>
      </c>
      <c r="L309" s="187">
        <f t="shared" si="598"/>
        <v>0</v>
      </c>
      <c r="M309" s="188">
        <f t="shared" si="626"/>
        <v>0</v>
      </c>
      <c r="N309" s="176" t="str">
        <f t="array" ref="N309">IFERROR(INDEX(FDONN,MATCH($N$4&amp;$E309,FNOM&amp;FDATE,0),3)," ")</f>
        <v xml:space="preserve"> </v>
      </c>
      <c r="O309" s="178" t="str">
        <f t="array" ref="O309">IFERROR(INDEX(FDONN,MATCH($N$4&amp;$E309,FNOM&amp;FDATE,0),4)," ")</f>
        <v xml:space="preserve"> </v>
      </c>
      <c r="P309" s="187">
        <f t="shared" si="599"/>
        <v>0</v>
      </c>
      <c r="Q309" s="188">
        <f t="shared" si="627"/>
        <v>0</v>
      </c>
      <c r="R309" s="176" t="str">
        <f t="array" ref="R309">IFERROR(INDEX(FDONN,MATCH($R$4&amp;$E309,FNOM&amp;FDATE,0),3)," ")</f>
        <v xml:space="preserve"> </v>
      </c>
      <c r="S309" s="178" t="str">
        <f t="array" ref="S309">IFERROR(INDEX(FDONN,MATCH($R$4&amp;$E309,FNOM&amp;FDATE,0),4)," ")</f>
        <v xml:space="preserve"> </v>
      </c>
      <c r="T309" s="187">
        <f t="shared" si="600"/>
        <v>0</v>
      </c>
      <c r="U309" s="188">
        <f t="shared" si="628"/>
        <v>0</v>
      </c>
      <c r="V309" s="176" t="str">
        <f t="array" ref="V309">IFERROR(INDEX(FDONN,MATCH($V$4&amp;$E309,FNOM&amp;FDATE,0),3)," ")</f>
        <v xml:space="preserve"> </v>
      </c>
      <c r="W309" s="178" t="str">
        <f t="array" ref="W309">IFERROR(INDEX(FDONN,MATCH($V$4&amp;$E309,FNOM&amp;FDATE,0),4)," ")</f>
        <v xml:space="preserve"> </v>
      </c>
      <c r="X309" s="187">
        <f t="shared" si="601"/>
        <v>0</v>
      </c>
      <c r="Y309" s="188">
        <f t="shared" si="629"/>
        <v>0</v>
      </c>
      <c r="Z309" s="176" t="str">
        <f t="array" ref="Z309">IFERROR(INDEX(FDONN,MATCH($Z$4&amp;$E309,FNOM&amp;FDATE,0),3)," ")</f>
        <v xml:space="preserve"> </v>
      </c>
      <c r="AA309" s="178" t="str">
        <f t="array" ref="AA309">IFERROR(INDEX(FDONN,MATCH($Z$4&amp;$E309,FNOM&amp;FDATE,0),4)," ")</f>
        <v xml:space="preserve"> </v>
      </c>
      <c r="AB309" s="187">
        <f t="shared" si="602"/>
        <v>0</v>
      </c>
      <c r="AC309" s="188">
        <f t="shared" si="630"/>
        <v>0</v>
      </c>
      <c r="AD309" s="176" t="str">
        <f t="shared" si="594"/>
        <v xml:space="preserve"> </v>
      </c>
      <c r="AE309" s="178" t="str">
        <f t="shared" si="595"/>
        <v xml:space="preserve"> </v>
      </c>
      <c r="AF309" s="187">
        <f t="shared" si="603"/>
        <v>0</v>
      </c>
      <c r="AG309" s="188">
        <f t="shared" si="631"/>
        <v>0</v>
      </c>
      <c r="AH309" s="176" t="str">
        <f t="array" ref="AH309">IFERROR(INDEX(FDONN,MATCH($AH$4&amp;$E309,FNOM&amp;FDATE,0),3)," ")</f>
        <v xml:space="preserve"> </v>
      </c>
      <c r="AI309" s="178" t="str">
        <f t="array" ref="AI309">IFERROR(INDEX(FDONN,MATCH($AH$4&amp;$E309,FNOM&amp;FDATE,0),4)," ")</f>
        <v xml:space="preserve"> </v>
      </c>
      <c r="AJ309" s="187">
        <f t="shared" si="604"/>
        <v>0</v>
      </c>
      <c r="AK309" s="188">
        <f t="shared" si="632"/>
        <v>0</v>
      </c>
      <c r="AL309" s="176" t="str">
        <f t="array" ref="AL309">IFERROR(INDEX(FDONN,MATCH($AL$4&amp;$E309,FNOM&amp;FDATE,0),3)," ")</f>
        <v xml:space="preserve"> </v>
      </c>
      <c r="AM309" s="178" t="str">
        <f t="array" ref="AM309">IFERROR(INDEX(FDONN,MATCH($AL$4&amp;$E309,FNOM&amp;FDATE,0),4)," ")</f>
        <v xml:space="preserve"> </v>
      </c>
      <c r="AN309" s="187">
        <f t="shared" si="605"/>
        <v>0</v>
      </c>
      <c r="AO309" s="188">
        <f t="shared" si="633"/>
        <v>0</v>
      </c>
      <c r="AP309" s="176" t="str">
        <f t="array" ref="AP309">IFERROR(INDEX(FDONN,MATCH($AP$4&amp;$E309,FNOM&amp;FDATE,0),3)," ")</f>
        <v xml:space="preserve"> </v>
      </c>
      <c r="AQ309" s="178" t="str">
        <f t="array" ref="AQ309">IFERROR(INDEX(FDONN,MATCH($AP$4&amp;$E309,FNOM&amp;FDATE,0),4)," ")</f>
        <v xml:space="preserve"> </v>
      </c>
      <c r="AR309" s="187">
        <f t="shared" si="606"/>
        <v>0</v>
      </c>
      <c r="AS309" s="188">
        <f t="shared" si="634"/>
        <v>0</v>
      </c>
      <c r="AT309" s="176" t="str">
        <f t="array" ref="AT309">IFERROR(INDEX(FDONN,MATCH($AT$4&amp;$E309,FNOM&amp;FDATE,0),3)," ")</f>
        <v xml:space="preserve"> </v>
      </c>
      <c r="AU309" s="178" t="str">
        <f t="array" ref="AU309">IFERROR(INDEX(FDONN,MATCH($AT$4&amp;$E309,FNOM&amp;FDATE,0),4)," ")</f>
        <v xml:space="preserve"> </v>
      </c>
      <c r="AV309" s="187">
        <f t="shared" si="607"/>
        <v>0</v>
      </c>
      <c r="AW309" s="188">
        <f t="shared" si="635"/>
        <v>0</v>
      </c>
      <c r="AX309" s="176" t="str">
        <f t="array" ref="AX309">IFERROR(INDEX(FDONN,MATCH($AX$4&amp;$E309,FNOM&amp;FDATE,0),3)," ")</f>
        <v xml:space="preserve"> </v>
      </c>
      <c r="AY309" s="178" t="str">
        <f t="array" ref="AY309">IFERROR(INDEX(FDONN,MATCH($AX$4&amp;$E309,FNOM&amp;FDATE,0),4)," ")</f>
        <v xml:space="preserve"> </v>
      </c>
      <c r="AZ309" s="187">
        <f t="shared" si="608"/>
        <v>0</v>
      </c>
      <c r="BA309" s="188">
        <f t="shared" si="636"/>
        <v>0</v>
      </c>
      <c r="BB309" s="176" t="str">
        <f t="array" ref="BB309">IFERROR(INDEX(FDONN,MATCH($BB$4&amp;$E309,FNOM&amp;FDATE,0),3)," ")</f>
        <v xml:space="preserve"> </v>
      </c>
      <c r="BC309" s="178" t="str">
        <f t="array" ref="BC309">IFERROR(INDEX(FDONN,MATCH($BB$4&amp;$E309,FNOM&amp;FDATE,0),4)," ")</f>
        <v xml:space="preserve"> </v>
      </c>
      <c r="BD309" s="187">
        <f t="shared" si="609"/>
        <v>0</v>
      </c>
      <c r="BE309" s="188">
        <f t="shared" si="637"/>
        <v>0</v>
      </c>
      <c r="BF309" s="176" t="str">
        <f t="array" ref="BF309">IFERROR(INDEX(FDONN,MATCH($BF$4&amp;$E309,FNOM&amp;FDATE,0),3)," ")</f>
        <v xml:space="preserve"> </v>
      </c>
      <c r="BG309" s="178" t="str">
        <f t="array" ref="BG309">IFERROR(INDEX(FDONN,MATCH($BF$4&amp;$E309,FNOM&amp;FDATE,0),4)," ")</f>
        <v xml:space="preserve"> </v>
      </c>
      <c r="BH309" s="187">
        <f t="shared" si="610"/>
        <v>0</v>
      </c>
      <c r="BI309" s="188">
        <f t="shared" si="638"/>
        <v>0</v>
      </c>
      <c r="BJ309" s="176" t="str">
        <f t="array" ref="BJ309">IFERROR(INDEX(FDONN,MATCH($BJ$4&amp;$E309,FNOM&amp;FDATE,0),3)," ")</f>
        <v xml:space="preserve"> </v>
      </c>
      <c r="BK309" s="178" t="str">
        <f t="array" ref="BK309">IFERROR(INDEX(FDONN,MATCH($BJ$4&amp;$E309,FNOM&amp;FDATE,0),4)," ")</f>
        <v xml:space="preserve"> </v>
      </c>
      <c r="BL309" s="187">
        <f t="shared" si="611"/>
        <v>0</v>
      </c>
      <c r="BM309" s="188">
        <f t="shared" si="639"/>
        <v>0</v>
      </c>
      <c r="BN309" s="176" t="str">
        <f t="array" ref="BN309">IFERROR(INDEX(FDONN,MATCH($BN$4&amp;$E309,FNOM&amp;FDATE,0),3)," ")</f>
        <v xml:space="preserve"> </v>
      </c>
      <c r="BO309" s="178" t="str">
        <f t="array" ref="BO309">IFERROR(INDEX(FDONN,MATCH($BN$4&amp;$E309,FNOM&amp;FDATE,0),4)," ")</f>
        <v xml:space="preserve"> </v>
      </c>
      <c r="BP309" s="187">
        <f t="shared" si="612"/>
        <v>0</v>
      </c>
      <c r="BQ309" s="188">
        <f t="shared" si="640"/>
        <v>0</v>
      </c>
      <c r="BR309" s="176" t="str">
        <f t="array" ref="BR309">IFERROR(INDEX(FDONN,MATCH($BR$4&amp;$E309,FNOM&amp;FDATE,0),3)," ")</f>
        <v xml:space="preserve"> </v>
      </c>
      <c r="BS309" s="178" t="str">
        <f t="array" ref="BS309">IFERROR(INDEX(FDONN,MATCH($BR$4&amp;$E309,FNOM&amp;FDATE,0),4)," ")</f>
        <v xml:space="preserve"> </v>
      </c>
      <c r="BT309" s="187">
        <f t="shared" si="613"/>
        <v>0</v>
      </c>
      <c r="BU309" s="188">
        <f t="shared" si="641"/>
        <v>0</v>
      </c>
      <c r="BV309" s="176" t="str">
        <f t="array" ref="BV309">IFERROR(INDEX(FDONN,MATCH($BV$4&amp;$E309,FNOM&amp;FDATE,0),3)," ")</f>
        <v xml:space="preserve"> </v>
      </c>
      <c r="BW309" s="178" t="str">
        <f t="array" ref="BW309">IFERROR(INDEX(FDONN,MATCH($BV$4&amp;$E309,FNOM&amp;FDATE,0),4)," ")</f>
        <v xml:space="preserve"> </v>
      </c>
      <c r="BX309" s="187">
        <f t="shared" si="614"/>
        <v>0</v>
      </c>
      <c r="BY309" s="188">
        <f t="shared" si="642"/>
        <v>0</v>
      </c>
      <c r="BZ309" s="176" t="str">
        <f t="array" ref="BZ309">IFERROR(INDEX(FDONN,MATCH($BZ$4&amp;$E309,FNOM&amp;FDATE,0),3)," ")</f>
        <v xml:space="preserve"> </v>
      </c>
      <c r="CA309" s="178" t="str">
        <f t="array" ref="CA309">IFERROR(INDEX(FDONN,MATCH($BZ$4&amp;$E309,FNOM&amp;FDATE,0),4)," ")</f>
        <v xml:space="preserve"> </v>
      </c>
      <c r="CB309" s="187">
        <f t="shared" si="615"/>
        <v>0</v>
      </c>
      <c r="CC309" s="188">
        <f t="shared" si="643"/>
        <v>0</v>
      </c>
      <c r="CD309" s="176" t="str">
        <f t="array" ref="CD309">IFERROR(INDEX(FDONN,MATCH($CD$4&amp;$E309,FNOM&amp;FDATE,0),3)," ")</f>
        <v xml:space="preserve"> </v>
      </c>
      <c r="CE309" s="178" t="str">
        <f t="array" ref="CE309">IFERROR(INDEX(FDONN,MATCH($CD$4&amp;$E309,FNOM&amp;FDATE,0),4)," ")</f>
        <v xml:space="preserve"> </v>
      </c>
      <c r="CF309" s="187">
        <f t="shared" si="616"/>
        <v>0</v>
      </c>
      <c r="CG309" s="188">
        <f t="shared" si="644"/>
        <v>0</v>
      </c>
      <c r="CH309" s="176" t="str">
        <f t="array" ref="CH309">IFERROR(INDEX(FDONN,MATCH($CH$4&amp;$E309,FNOM&amp;FDATE,0),3)," ")</f>
        <v xml:space="preserve"> </v>
      </c>
      <c r="CI309" s="178" t="str">
        <f t="array" ref="CI309">IFERROR(INDEX(FDONN,MATCH($CH$4&amp;$E309,FNOM&amp;FDATE,0),4)," ")</f>
        <v xml:space="preserve"> </v>
      </c>
      <c r="CJ309" s="187">
        <f t="shared" si="617"/>
        <v>0</v>
      </c>
      <c r="CK309" s="188">
        <f t="shared" si="645"/>
        <v>0</v>
      </c>
      <c r="CL309" s="176" t="str">
        <f t="array" ref="CL309">IFERROR(INDEX(FDONN,MATCH($CL$4&amp;$E309,FNOM&amp;FDATE,0),3)," ")</f>
        <v xml:space="preserve"> </v>
      </c>
      <c r="CM309" s="178" t="str">
        <f t="array" ref="CM309">IFERROR(INDEX(FDONN,MATCH($CL$4&amp;$E309,FNOM&amp;FDATE,0),4)," ")</f>
        <v xml:space="preserve"> </v>
      </c>
      <c r="CN309" s="187">
        <f t="shared" si="618"/>
        <v>0</v>
      </c>
      <c r="CO309" s="188">
        <f t="shared" si="646"/>
        <v>0</v>
      </c>
      <c r="CP309" s="176" t="str">
        <f t="array" ref="CP309">IFERROR(INDEX(FDONN,MATCH($CP$4&amp;$E309,FNOM&amp;FDATE,0),3)," ")</f>
        <v xml:space="preserve"> </v>
      </c>
      <c r="CQ309" s="178" t="str">
        <f t="array" ref="CQ309">IFERROR(INDEX(FDONN,MATCH($CP$4&amp;$E309,FNOM&amp;FDATE,0),4)," ")</f>
        <v xml:space="preserve"> </v>
      </c>
      <c r="CR309" s="187">
        <f t="shared" si="619"/>
        <v>0</v>
      </c>
      <c r="CS309" s="188">
        <f t="shared" si="647"/>
        <v>0</v>
      </c>
      <c r="CT309" s="176" t="str">
        <f t="array" ref="CT309">IFERROR(INDEX(FDONN,MATCH($CT$4&amp;$E309,FNOM&amp;FDATE,0),3)," ")</f>
        <v xml:space="preserve"> </v>
      </c>
      <c r="CU309" s="178" t="str">
        <f t="array" ref="CU309">IFERROR(INDEX(FDONN,MATCH($CT$4&amp;$E309,FNOM&amp;FDATE,0),4)," ")</f>
        <v xml:space="preserve"> </v>
      </c>
      <c r="CV309" s="187">
        <f t="shared" si="620"/>
        <v>0</v>
      </c>
      <c r="CW309" s="188">
        <f t="shared" si="648"/>
        <v>0</v>
      </c>
      <c r="CX309" s="176" t="str">
        <f t="array" ref="CX309">IFERROR(INDEX(FDONN,MATCH($CX$4&amp;$E309,FNOM&amp;FDATE,0),3)," ")</f>
        <v xml:space="preserve"> </v>
      </c>
      <c r="CY309" s="178" t="str">
        <f t="array" ref="CY309">IFERROR(INDEX(FDONN,MATCH($CX$4&amp;$E309,FNOM&amp;FDATE,0),4)," ")</f>
        <v xml:space="preserve"> </v>
      </c>
      <c r="CZ309" s="187">
        <f t="shared" si="621"/>
        <v>0</v>
      </c>
      <c r="DA309" s="188">
        <f t="shared" si="649"/>
        <v>0</v>
      </c>
      <c r="DB309" s="176" t="str">
        <f t="array" ref="DB309">IFERROR(INDEX(FDONN,MATCH($DB$4&amp;$E309,FNOM&amp;FDATE,0),3)," ")</f>
        <v xml:space="preserve"> </v>
      </c>
      <c r="DC309" s="178" t="str">
        <f t="array" ref="DC309">IFERROR(INDEX(FDONN,MATCH($DB$4&amp;$E309,FNOM&amp;FDATE,0),4)," ")</f>
        <v xml:space="preserve"> </v>
      </c>
      <c r="DD309" s="187">
        <f t="shared" si="622"/>
        <v>0</v>
      </c>
      <c r="DE309" s="188">
        <f t="shared" si="650"/>
        <v>0</v>
      </c>
      <c r="DF309" s="176" t="str">
        <f t="array" ref="DF309">IFERROR(INDEX(FDONN,MATCH($DF$4&amp;$E309,FNOM&amp;FDATE,0),3)," ")</f>
        <v xml:space="preserve"> </v>
      </c>
      <c r="DG309" s="178" t="str">
        <f t="array" ref="DG309">IFERROR(INDEX(FDONN,MATCH($DF$4&amp;$E309,FNOM&amp;FDATE,0),4)," ")</f>
        <v xml:space="preserve"> </v>
      </c>
      <c r="DH309" s="187">
        <f t="shared" si="623"/>
        <v>0</v>
      </c>
      <c r="DI309" s="188">
        <f t="shared" si="651"/>
        <v>0</v>
      </c>
      <c r="DJ309" s="176" t="str">
        <f t="array" ref="DJ309">IFERROR(INDEX(FDONN,MATCH($DJ$4&amp;$E309,FNOM&amp;FDATE,0),3)," ")</f>
        <v xml:space="preserve"> </v>
      </c>
      <c r="DK309" s="178" t="str">
        <f t="array" ref="DK309">IFERROR(INDEX(FDONN,MATCH($DJ$4&amp;$E309,FNOM&amp;FDATE,0),4)," ")</f>
        <v xml:space="preserve"> </v>
      </c>
      <c r="DL309" s="187">
        <f t="shared" si="624"/>
        <v>0</v>
      </c>
      <c r="DM309" s="188">
        <f t="shared" si="652"/>
        <v>0</v>
      </c>
      <c r="DN309" s="194" t="str">
        <f t="array" ref="DN309">IFERROR(INDEX(FDONN,MATCH($DN$4&amp;$E309,FNOM&amp;FDATE,0),3)," ")</f>
        <v xml:space="preserve"> </v>
      </c>
      <c r="DO309" s="178" t="str">
        <f t="array" ref="DO309">IFERROR(INDEX(FDONN,MATCH($DN$4&amp;$E309,FNOM&amp;FDATE,0),4)," ")</f>
        <v xml:space="preserve"> </v>
      </c>
      <c r="DP309" s="187">
        <f t="shared" si="625"/>
        <v>0</v>
      </c>
      <c r="DQ309" s="188">
        <f t="shared" si="653"/>
        <v>0</v>
      </c>
    </row>
    <row r="310" spans="1:121" ht="16.5" thickBot="1" x14ac:dyDescent="0.3">
      <c r="A310" s="89"/>
      <c r="B310" s="95">
        <f t="shared" si="591"/>
        <v>5</v>
      </c>
      <c r="C310" s="95">
        <f t="shared" si="592"/>
        <v>44</v>
      </c>
      <c r="D310" s="95">
        <f t="shared" si="593"/>
        <v>11</v>
      </c>
      <c r="E310" s="156">
        <f t="shared" si="596"/>
        <v>43770</v>
      </c>
      <c r="F310" s="176" t="str">
        <f t="array" ref="F310">IFERROR(INDEX(Etat!A:C,MATCH('2019'!$F$4:$I$4&amp;'2019'!$E310,FNOM&amp;FDATE,0),3)," ")</f>
        <v xml:space="preserve"> </v>
      </c>
      <c r="G310" s="178" t="str">
        <f t="array" ref="G310">IFERROR(INDEX(Etat!A:D,MATCH('2019'!$F$4:$I$4&amp;'2019'!$E310,FNOM&amp;FDATE,0),4)," ")</f>
        <v xml:space="preserve"> </v>
      </c>
      <c r="H310" s="187">
        <f t="shared" si="597"/>
        <v>0</v>
      </c>
      <c r="I310" s="188">
        <f t="shared" si="654"/>
        <v>0</v>
      </c>
      <c r="J310" s="176" t="str">
        <f t="array" ref="J310">IFERROR(INDEX(FDONN,MATCH($J$4&amp;$E310,FNOM&amp;FDATE,0),3)," ")</f>
        <v xml:space="preserve"> </v>
      </c>
      <c r="K310" s="178" t="str">
        <f t="array" ref="K310">IFERROR(INDEX(FDONN,MATCH($J$4&amp;$E310,FNOM&amp;FDATE,0),4)," ")</f>
        <v xml:space="preserve"> </v>
      </c>
      <c r="L310" s="187">
        <f t="shared" si="598"/>
        <v>0</v>
      </c>
      <c r="M310" s="188">
        <f t="shared" si="626"/>
        <v>0</v>
      </c>
      <c r="N310" s="176" t="str">
        <f t="array" ref="N310">IFERROR(INDEX(FDONN,MATCH($N$4&amp;$E310,FNOM&amp;FDATE,0),3)," ")</f>
        <v xml:space="preserve"> </v>
      </c>
      <c r="O310" s="178" t="str">
        <f t="array" ref="O310">IFERROR(INDEX(FDONN,MATCH($N$4&amp;$E310,FNOM&amp;FDATE,0),4)," ")</f>
        <v xml:space="preserve"> </v>
      </c>
      <c r="P310" s="187">
        <f t="shared" si="599"/>
        <v>0</v>
      </c>
      <c r="Q310" s="188">
        <f t="shared" si="627"/>
        <v>0</v>
      </c>
      <c r="R310" s="176" t="str">
        <f t="array" ref="R310">IFERROR(INDEX(FDONN,MATCH($R$4&amp;$E310,FNOM&amp;FDATE,0),3)," ")</f>
        <v xml:space="preserve"> </v>
      </c>
      <c r="S310" s="178" t="str">
        <f t="array" ref="S310">IFERROR(INDEX(FDONN,MATCH($R$4&amp;$E310,FNOM&amp;FDATE,0),4)," ")</f>
        <v xml:space="preserve"> </v>
      </c>
      <c r="T310" s="187">
        <f t="shared" si="600"/>
        <v>0</v>
      </c>
      <c r="U310" s="188">
        <f t="shared" si="628"/>
        <v>0</v>
      </c>
      <c r="V310" s="176" t="str">
        <f t="array" ref="V310">IFERROR(INDEX(FDONN,MATCH($V$4&amp;$E310,FNOM&amp;FDATE,0),3)," ")</f>
        <v xml:space="preserve"> </v>
      </c>
      <c r="W310" s="178" t="str">
        <f t="array" ref="W310">IFERROR(INDEX(FDONN,MATCH($V$4&amp;$E310,FNOM&amp;FDATE,0),4)," ")</f>
        <v xml:space="preserve"> </v>
      </c>
      <c r="X310" s="187">
        <f t="shared" si="601"/>
        <v>0</v>
      </c>
      <c r="Y310" s="188">
        <f t="shared" si="629"/>
        <v>0</v>
      </c>
      <c r="Z310" s="176" t="str">
        <f t="array" ref="Z310">IFERROR(INDEX(FDONN,MATCH($Z$4&amp;$E310,FNOM&amp;FDATE,0),3)," ")</f>
        <v xml:space="preserve"> </v>
      </c>
      <c r="AA310" s="178" t="str">
        <f t="array" ref="AA310">IFERROR(INDEX(FDONN,MATCH($Z$4&amp;$E310,FNOM&amp;FDATE,0),4)," ")</f>
        <v xml:space="preserve"> </v>
      </c>
      <c r="AB310" s="187">
        <f t="shared" si="602"/>
        <v>0</v>
      </c>
      <c r="AC310" s="188">
        <f t="shared" si="630"/>
        <v>0</v>
      </c>
      <c r="AD310" s="176" t="str">
        <f t="shared" si="594"/>
        <v xml:space="preserve"> </v>
      </c>
      <c r="AE310" s="178" t="str">
        <f t="shared" si="595"/>
        <v xml:space="preserve"> </v>
      </c>
      <c r="AF310" s="187">
        <f t="shared" si="603"/>
        <v>0</v>
      </c>
      <c r="AG310" s="188">
        <f t="shared" si="631"/>
        <v>0</v>
      </c>
      <c r="AH310" s="176" t="str">
        <f t="array" ref="AH310">IFERROR(INDEX(FDONN,MATCH($AH$4&amp;$E310,FNOM&amp;FDATE,0),3)," ")</f>
        <v xml:space="preserve"> </v>
      </c>
      <c r="AI310" s="178" t="str">
        <f t="array" ref="AI310">IFERROR(INDEX(FDONN,MATCH($AH$4&amp;$E310,FNOM&amp;FDATE,0),4)," ")</f>
        <v xml:space="preserve"> </v>
      </c>
      <c r="AJ310" s="187">
        <f t="shared" si="604"/>
        <v>0</v>
      </c>
      <c r="AK310" s="188">
        <f t="shared" si="632"/>
        <v>0</v>
      </c>
      <c r="AL310" s="176" t="str">
        <f t="array" ref="AL310">IFERROR(INDEX(FDONN,MATCH($AL$4&amp;$E310,FNOM&amp;FDATE,0),3)," ")</f>
        <v xml:space="preserve"> </v>
      </c>
      <c r="AM310" s="178" t="str">
        <f t="array" ref="AM310">IFERROR(INDEX(FDONN,MATCH($AL$4&amp;$E310,FNOM&amp;FDATE,0),4)," ")</f>
        <v xml:space="preserve"> </v>
      </c>
      <c r="AN310" s="187">
        <f t="shared" si="605"/>
        <v>0</v>
      </c>
      <c r="AO310" s="188">
        <f t="shared" si="633"/>
        <v>0</v>
      </c>
      <c r="AP310" s="176" t="str">
        <f t="array" ref="AP310">IFERROR(INDEX(FDONN,MATCH($AP$4&amp;$E310,FNOM&amp;FDATE,0),3)," ")</f>
        <v xml:space="preserve"> </v>
      </c>
      <c r="AQ310" s="178" t="str">
        <f t="array" ref="AQ310">IFERROR(INDEX(FDONN,MATCH($AP$4&amp;$E310,FNOM&amp;FDATE,0),4)," ")</f>
        <v xml:space="preserve"> </v>
      </c>
      <c r="AR310" s="187">
        <f t="shared" si="606"/>
        <v>0</v>
      </c>
      <c r="AS310" s="188">
        <f t="shared" si="634"/>
        <v>0</v>
      </c>
      <c r="AT310" s="176" t="str">
        <f t="array" ref="AT310">IFERROR(INDEX(FDONN,MATCH($AT$4&amp;$E310,FNOM&amp;FDATE,0),3)," ")</f>
        <v xml:space="preserve"> </v>
      </c>
      <c r="AU310" s="178" t="str">
        <f t="array" ref="AU310">IFERROR(INDEX(FDONN,MATCH($AT$4&amp;$E310,FNOM&amp;FDATE,0),4)," ")</f>
        <v xml:space="preserve"> </v>
      </c>
      <c r="AV310" s="187">
        <f t="shared" si="607"/>
        <v>0</v>
      </c>
      <c r="AW310" s="188">
        <f t="shared" si="635"/>
        <v>0</v>
      </c>
      <c r="AX310" s="176" t="str">
        <f t="array" ref="AX310">IFERROR(INDEX(FDONN,MATCH($AX$4&amp;$E310,FNOM&amp;FDATE,0),3)," ")</f>
        <v xml:space="preserve"> </v>
      </c>
      <c r="AY310" s="178" t="str">
        <f t="array" ref="AY310">IFERROR(INDEX(FDONN,MATCH($AX$4&amp;$E310,FNOM&amp;FDATE,0),4)," ")</f>
        <v xml:space="preserve"> </v>
      </c>
      <c r="AZ310" s="187">
        <f t="shared" si="608"/>
        <v>0</v>
      </c>
      <c r="BA310" s="188">
        <f t="shared" si="636"/>
        <v>0</v>
      </c>
      <c r="BB310" s="176" t="str">
        <f t="array" ref="BB310">IFERROR(INDEX(FDONN,MATCH($BB$4&amp;$E310,FNOM&amp;FDATE,0),3)," ")</f>
        <v xml:space="preserve"> </v>
      </c>
      <c r="BC310" s="178" t="str">
        <f t="array" ref="BC310">IFERROR(INDEX(FDONN,MATCH($BB$4&amp;$E310,FNOM&amp;FDATE,0),4)," ")</f>
        <v xml:space="preserve"> </v>
      </c>
      <c r="BD310" s="187">
        <f t="shared" si="609"/>
        <v>0</v>
      </c>
      <c r="BE310" s="188">
        <f t="shared" si="637"/>
        <v>0</v>
      </c>
      <c r="BF310" s="176" t="str">
        <f t="array" ref="BF310">IFERROR(INDEX(FDONN,MATCH($BF$4&amp;$E310,FNOM&amp;FDATE,0),3)," ")</f>
        <v xml:space="preserve"> </v>
      </c>
      <c r="BG310" s="178" t="str">
        <f t="array" ref="BG310">IFERROR(INDEX(FDONN,MATCH($BF$4&amp;$E310,FNOM&amp;FDATE,0),4)," ")</f>
        <v xml:space="preserve"> </v>
      </c>
      <c r="BH310" s="187">
        <f t="shared" si="610"/>
        <v>0</v>
      </c>
      <c r="BI310" s="188">
        <f t="shared" si="638"/>
        <v>0</v>
      </c>
      <c r="BJ310" s="176" t="str">
        <f t="array" ref="BJ310">IFERROR(INDEX(FDONN,MATCH($BJ$4&amp;$E310,FNOM&amp;FDATE,0),3)," ")</f>
        <v xml:space="preserve"> </v>
      </c>
      <c r="BK310" s="178" t="str">
        <f t="array" ref="BK310">IFERROR(INDEX(FDONN,MATCH($BJ$4&amp;$E310,FNOM&amp;FDATE,0),4)," ")</f>
        <v xml:space="preserve"> </v>
      </c>
      <c r="BL310" s="187">
        <f t="shared" si="611"/>
        <v>0</v>
      </c>
      <c r="BM310" s="188">
        <f t="shared" si="639"/>
        <v>0</v>
      </c>
      <c r="BN310" s="176" t="str">
        <f t="array" ref="BN310">IFERROR(INDEX(FDONN,MATCH($BN$4&amp;$E310,FNOM&amp;FDATE,0),3)," ")</f>
        <v xml:space="preserve"> </v>
      </c>
      <c r="BO310" s="178" t="str">
        <f t="array" ref="BO310">IFERROR(INDEX(FDONN,MATCH($BN$4&amp;$E310,FNOM&amp;FDATE,0),4)," ")</f>
        <v xml:space="preserve"> </v>
      </c>
      <c r="BP310" s="187">
        <f t="shared" si="612"/>
        <v>0</v>
      </c>
      <c r="BQ310" s="188">
        <f t="shared" si="640"/>
        <v>0</v>
      </c>
      <c r="BR310" s="176" t="str">
        <f t="array" ref="BR310">IFERROR(INDEX(FDONN,MATCH($BR$4&amp;$E310,FNOM&amp;FDATE,0),3)," ")</f>
        <v xml:space="preserve"> </v>
      </c>
      <c r="BS310" s="178" t="str">
        <f t="array" ref="BS310">IFERROR(INDEX(FDONN,MATCH($BR$4&amp;$E310,FNOM&amp;FDATE,0),4)," ")</f>
        <v xml:space="preserve"> </v>
      </c>
      <c r="BT310" s="187">
        <f t="shared" si="613"/>
        <v>0</v>
      </c>
      <c r="BU310" s="188">
        <f t="shared" si="641"/>
        <v>0</v>
      </c>
      <c r="BV310" s="176" t="str">
        <f t="array" ref="BV310">IFERROR(INDEX(FDONN,MATCH($BV$4&amp;$E310,FNOM&amp;FDATE,0),3)," ")</f>
        <v xml:space="preserve"> </v>
      </c>
      <c r="BW310" s="178" t="str">
        <f t="array" ref="BW310">IFERROR(INDEX(FDONN,MATCH($BV$4&amp;$E310,FNOM&amp;FDATE,0),4)," ")</f>
        <v xml:space="preserve"> </v>
      </c>
      <c r="BX310" s="187">
        <f t="shared" si="614"/>
        <v>0</v>
      </c>
      <c r="BY310" s="188">
        <f t="shared" si="642"/>
        <v>0</v>
      </c>
      <c r="BZ310" s="176" t="str">
        <f t="array" ref="BZ310">IFERROR(INDEX(FDONN,MATCH($BZ$4&amp;$E310,FNOM&amp;FDATE,0),3)," ")</f>
        <v xml:space="preserve"> </v>
      </c>
      <c r="CA310" s="178" t="str">
        <f t="array" ref="CA310">IFERROR(INDEX(FDONN,MATCH($BZ$4&amp;$E310,FNOM&amp;FDATE,0),4)," ")</f>
        <v xml:space="preserve"> </v>
      </c>
      <c r="CB310" s="187">
        <f t="shared" si="615"/>
        <v>0</v>
      </c>
      <c r="CC310" s="188">
        <f t="shared" si="643"/>
        <v>0</v>
      </c>
      <c r="CD310" s="176" t="str">
        <f t="array" ref="CD310">IFERROR(INDEX(FDONN,MATCH($CD$4&amp;$E310,FNOM&amp;FDATE,0),3)," ")</f>
        <v xml:space="preserve"> </v>
      </c>
      <c r="CE310" s="178" t="str">
        <f t="array" ref="CE310">IFERROR(INDEX(FDONN,MATCH($CD$4&amp;$E310,FNOM&amp;FDATE,0),4)," ")</f>
        <v xml:space="preserve"> </v>
      </c>
      <c r="CF310" s="187">
        <f t="shared" si="616"/>
        <v>0</v>
      </c>
      <c r="CG310" s="188">
        <f t="shared" si="644"/>
        <v>0</v>
      </c>
      <c r="CH310" s="176" t="str">
        <f t="array" ref="CH310">IFERROR(INDEX(FDONN,MATCH($CH$4&amp;$E310,FNOM&amp;FDATE,0),3)," ")</f>
        <v xml:space="preserve"> </v>
      </c>
      <c r="CI310" s="178" t="str">
        <f t="array" ref="CI310">IFERROR(INDEX(FDONN,MATCH($CH$4&amp;$E310,FNOM&amp;FDATE,0),4)," ")</f>
        <v xml:space="preserve"> </v>
      </c>
      <c r="CJ310" s="187">
        <f t="shared" si="617"/>
        <v>0</v>
      </c>
      <c r="CK310" s="188">
        <f t="shared" si="645"/>
        <v>0</v>
      </c>
      <c r="CL310" s="176" t="str">
        <f t="array" ref="CL310">IFERROR(INDEX(FDONN,MATCH($CL$4&amp;$E310,FNOM&amp;FDATE,0),3)," ")</f>
        <v xml:space="preserve"> </v>
      </c>
      <c r="CM310" s="178" t="str">
        <f t="array" ref="CM310">IFERROR(INDEX(FDONN,MATCH($CL$4&amp;$E310,FNOM&amp;FDATE,0),4)," ")</f>
        <v xml:space="preserve"> </v>
      </c>
      <c r="CN310" s="187">
        <f t="shared" si="618"/>
        <v>0</v>
      </c>
      <c r="CO310" s="188">
        <f t="shared" si="646"/>
        <v>0</v>
      </c>
      <c r="CP310" s="176" t="str">
        <f t="array" ref="CP310">IFERROR(INDEX(FDONN,MATCH($CP$4&amp;$E310,FNOM&amp;FDATE,0),3)," ")</f>
        <v xml:space="preserve"> </v>
      </c>
      <c r="CQ310" s="178" t="str">
        <f t="array" ref="CQ310">IFERROR(INDEX(FDONN,MATCH($CP$4&amp;$E310,FNOM&amp;FDATE,0),4)," ")</f>
        <v xml:space="preserve"> </v>
      </c>
      <c r="CR310" s="187">
        <f t="shared" si="619"/>
        <v>0</v>
      </c>
      <c r="CS310" s="188">
        <f t="shared" si="647"/>
        <v>0</v>
      </c>
      <c r="CT310" s="176" t="str">
        <f t="array" ref="CT310">IFERROR(INDEX(FDONN,MATCH($CT$4&amp;$E310,FNOM&amp;FDATE,0),3)," ")</f>
        <v xml:space="preserve"> </v>
      </c>
      <c r="CU310" s="178" t="str">
        <f t="array" ref="CU310">IFERROR(INDEX(FDONN,MATCH($CT$4&amp;$E310,FNOM&amp;FDATE,0),4)," ")</f>
        <v xml:space="preserve"> </v>
      </c>
      <c r="CV310" s="187">
        <f t="shared" si="620"/>
        <v>0</v>
      </c>
      <c r="CW310" s="188">
        <f t="shared" si="648"/>
        <v>0</v>
      </c>
      <c r="CX310" s="176" t="str">
        <f t="array" ref="CX310">IFERROR(INDEX(FDONN,MATCH($CX$4&amp;$E310,FNOM&amp;FDATE,0),3)," ")</f>
        <v xml:space="preserve"> </v>
      </c>
      <c r="CY310" s="178" t="str">
        <f t="array" ref="CY310">IFERROR(INDEX(FDONN,MATCH($CX$4&amp;$E310,FNOM&amp;FDATE,0),4)," ")</f>
        <v xml:space="preserve"> </v>
      </c>
      <c r="CZ310" s="187">
        <f t="shared" si="621"/>
        <v>0</v>
      </c>
      <c r="DA310" s="188">
        <f t="shared" si="649"/>
        <v>0</v>
      </c>
      <c r="DB310" s="176" t="str">
        <f t="array" ref="DB310">IFERROR(INDEX(FDONN,MATCH($DB$4&amp;$E310,FNOM&amp;FDATE,0),3)," ")</f>
        <v xml:space="preserve"> </v>
      </c>
      <c r="DC310" s="178" t="str">
        <f t="array" ref="DC310">IFERROR(INDEX(FDONN,MATCH($DB$4&amp;$E310,FNOM&amp;FDATE,0),4)," ")</f>
        <v xml:space="preserve"> </v>
      </c>
      <c r="DD310" s="187">
        <f t="shared" si="622"/>
        <v>0</v>
      </c>
      <c r="DE310" s="188">
        <f t="shared" si="650"/>
        <v>0</v>
      </c>
      <c r="DF310" s="176" t="str">
        <f t="array" ref="DF310">IFERROR(INDEX(FDONN,MATCH($DF$4&amp;$E310,FNOM&amp;FDATE,0),3)," ")</f>
        <v xml:space="preserve"> </v>
      </c>
      <c r="DG310" s="178" t="str">
        <f t="array" ref="DG310">IFERROR(INDEX(FDONN,MATCH($DF$4&amp;$E310,FNOM&amp;FDATE,0),4)," ")</f>
        <v xml:space="preserve"> </v>
      </c>
      <c r="DH310" s="187">
        <f t="shared" si="623"/>
        <v>0</v>
      </c>
      <c r="DI310" s="188">
        <f t="shared" si="651"/>
        <v>0</v>
      </c>
      <c r="DJ310" s="176" t="str">
        <f t="array" ref="DJ310">IFERROR(INDEX(FDONN,MATCH($DJ$4&amp;$E310,FNOM&amp;FDATE,0),3)," ")</f>
        <v xml:space="preserve"> </v>
      </c>
      <c r="DK310" s="178" t="str">
        <f t="array" ref="DK310">IFERROR(INDEX(FDONN,MATCH($DJ$4&amp;$E310,FNOM&amp;FDATE,0),4)," ")</f>
        <v xml:space="preserve"> </v>
      </c>
      <c r="DL310" s="187">
        <f t="shared" si="624"/>
        <v>0</v>
      </c>
      <c r="DM310" s="188">
        <f t="shared" si="652"/>
        <v>0</v>
      </c>
      <c r="DN310" s="194" t="str">
        <f t="array" ref="DN310">IFERROR(INDEX(FDONN,MATCH($DN$4&amp;$E310,FNOM&amp;FDATE,0),3)," ")</f>
        <v xml:space="preserve"> </v>
      </c>
      <c r="DO310" s="178" t="str">
        <f t="array" ref="DO310">IFERROR(INDEX(FDONN,MATCH($DN$4&amp;$E310,FNOM&amp;FDATE,0),4)," ")</f>
        <v xml:space="preserve"> </v>
      </c>
      <c r="DP310" s="187">
        <f t="shared" si="625"/>
        <v>0</v>
      </c>
      <c r="DQ310" s="188">
        <f t="shared" si="653"/>
        <v>0</v>
      </c>
    </row>
    <row r="311" spans="1:121" ht="16.5" thickBot="1" x14ac:dyDescent="0.3">
      <c r="A311" s="89"/>
      <c r="B311" s="95">
        <f t="shared" si="591"/>
        <v>6</v>
      </c>
      <c r="C311" s="95">
        <f t="shared" si="592"/>
        <v>44</v>
      </c>
      <c r="D311" s="95">
        <f t="shared" si="593"/>
        <v>11</v>
      </c>
      <c r="E311" s="156">
        <f t="shared" si="596"/>
        <v>43771</v>
      </c>
      <c r="F311" s="176" t="str">
        <f t="array" ref="F311">IFERROR(INDEX(Etat!A:C,MATCH('2019'!$F$4:$I$4&amp;'2019'!$E311,FNOM&amp;FDATE,0),3)," ")</f>
        <v xml:space="preserve"> </v>
      </c>
      <c r="G311" s="178" t="str">
        <f t="array" ref="G311">IFERROR(INDEX(Etat!A:D,MATCH('2019'!$F$4:$I$4&amp;'2019'!$E311,FNOM&amp;FDATE,0),4)," ")</f>
        <v xml:space="preserve"> </v>
      </c>
      <c r="H311" s="187">
        <f t="shared" si="597"/>
        <v>0</v>
      </c>
      <c r="I311" s="188">
        <f t="shared" si="654"/>
        <v>0</v>
      </c>
      <c r="J311" s="176" t="str">
        <f t="array" ref="J311">IFERROR(INDEX(FDONN,MATCH($J$4&amp;$E311,FNOM&amp;FDATE,0),3)," ")</f>
        <v xml:space="preserve"> </v>
      </c>
      <c r="K311" s="178" t="str">
        <f t="array" ref="K311">IFERROR(INDEX(FDONN,MATCH($J$4&amp;$E311,FNOM&amp;FDATE,0),4)," ")</f>
        <v xml:space="preserve"> </v>
      </c>
      <c r="L311" s="187">
        <f t="shared" si="598"/>
        <v>0</v>
      </c>
      <c r="M311" s="188">
        <f t="shared" si="626"/>
        <v>0</v>
      </c>
      <c r="N311" s="176" t="str">
        <f t="array" ref="N311">IFERROR(INDEX(FDONN,MATCH($N$4&amp;$E311,FNOM&amp;FDATE,0),3)," ")</f>
        <v xml:space="preserve"> </v>
      </c>
      <c r="O311" s="178" t="str">
        <f t="array" ref="O311">IFERROR(INDEX(FDONN,MATCH($N$4&amp;$E311,FNOM&amp;FDATE,0),4)," ")</f>
        <v xml:space="preserve"> </v>
      </c>
      <c r="P311" s="187">
        <f t="shared" si="599"/>
        <v>0</v>
      </c>
      <c r="Q311" s="188">
        <f t="shared" si="627"/>
        <v>0</v>
      </c>
      <c r="R311" s="176" t="str">
        <f t="array" ref="R311">IFERROR(INDEX(FDONN,MATCH($R$4&amp;$E311,FNOM&amp;FDATE,0),3)," ")</f>
        <v xml:space="preserve"> </v>
      </c>
      <c r="S311" s="178" t="str">
        <f t="array" ref="S311">IFERROR(INDEX(FDONN,MATCH($R$4&amp;$E311,FNOM&amp;FDATE,0),4)," ")</f>
        <v xml:space="preserve"> </v>
      </c>
      <c r="T311" s="187">
        <f t="shared" si="600"/>
        <v>0</v>
      </c>
      <c r="U311" s="188">
        <f t="shared" si="628"/>
        <v>0</v>
      </c>
      <c r="V311" s="176" t="str">
        <f t="array" ref="V311">IFERROR(INDEX(FDONN,MATCH($V$4&amp;$E311,FNOM&amp;FDATE,0),3)," ")</f>
        <v xml:space="preserve"> </v>
      </c>
      <c r="W311" s="178" t="str">
        <f t="array" ref="W311">IFERROR(INDEX(FDONN,MATCH($V$4&amp;$E311,FNOM&amp;FDATE,0),4)," ")</f>
        <v xml:space="preserve"> </v>
      </c>
      <c r="X311" s="187">
        <f t="shared" si="601"/>
        <v>0</v>
      </c>
      <c r="Y311" s="188">
        <f t="shared" si="629"/>
        <v>0</v>
      </c>
      <c r="Z311" s="176" t="str">
        <f t="array" ref="Z311">IFERROR(INDEX(FDONN,MATCH($Z$4&amp;$E311,FNOM&amp;FDATE,0),3)," ")</f>
        <v xml:space="preserve"> </v>
      </c>
      <c r="AA311" s="178" t="str">
        <f t="array" ref="AA311">IFERROR(INDEX(FDONN,MATCH($Z$4&amp;$E311,FNOM&amp;FDATE,0),4)," ")</f>
        <v xml:space="preserve"> </v>
      </c>
      <c r="AB311" s="187">
        <f t="shared" si="602"/>
        <v>0</v>
      </c>
      <c r="AC311" s="188">
        <f t="shared" si="630"/>
        <v>0</v>
      </c>
      <c r="AD311" s="176" t="str">
        <f t="shared" si="594"/>
        <v xml:space="preserve"> </v>
      </c>
      <c r="AE311" s="178" t="str">
        <f t="shared" si="595"/>
        <v xml:space="preserve"> </v>
      </c>
      <c r="AF311" s="187">
        <f t="shared" si="603"/>
        <v>0</v>
      </c>
      <c r="AG311" s="188">
        <f t="shared" si="631"/>
        <v>0</v>
      </c>
      <c r="AH311" s="176" t="str">
        <f t="array" ref="AH311">IFERROR(INDEX(FDONN,MATCH($AH$4&amp;$E311,FNOM&amp;FDATE,0),3)," ")</f>
        <v xml:space="preserve"> </v>
      </c>
      <c r="AI311" s="178" t="str">
        <f t="array" ref="AI311">IFERROR(INDEX(FDONN,MATCH($AH$4&amp;$E311,FNOM&amp;FDATE,0),4)," ")</f>
        <v xml:space="preserve"> </v>
      </c>
      <c r="AJ311" s="187">
        <f t="shared" si="604"/>
        <v>0</v>
      </c>
      <c r="AK311" s="188">
        <f t="shared" si="632"/>
        <v>0</v>
      </c>
      <c r="AL311" s="176" t="str">
        <f t="array" ref="AL311">IFERROR(INDEX(FDONN,MATCH($AL$4&amp;$E311,FNOM&amp;FDATE,0),3)," ")</f>
        <v xml:space="preserve"> </v>
      </c>
      <c r="AM311" s="178" t="str">
        <f t="array" ref="AM311">IFERROR(INDEX(FDONN,MATCH($AL$4&amp;$E311,FNOM&amp;FDATE,0),4)," ")</f>
        <v xml:space="preserve"> </v>
      </c>
      <c r="AN311" s="187">
        <f t="shared" si="605"/>
        <v>0</v>
      </c>
      <c r="AO311" s="188">
        <f t="shared" si="633"/>
        <v>0</v>
      </c>
      <c r="AP311" s="176" t="str">
        <f t="array" ref="AP311">IFERROR(INDEX(FDONN,MATCH($AP$4&amp;$E311,FNOM&amp;FDATE,0),3)," ")</f>
        <v xml:space="preserve"> </v>
      </c>
      <c r="AQ311" s="178" t="str">
        <f t="array" ref="AQ311">IFERROR(INDEX(FDONN,MATCH($AP$4&amp;$E311,FNOM&amp;FDATE,0),4)," ")</f>
        <v xml:space="preserve"> </v>
      </c>
      <c r="AR311" s="187">
        <f t="shared" si="606"/>
        <v>0</v>
      </c>
      <c r="AS311" s="188">
        <f t="shared" si="634"/>
        <v>0</v>
      </c>
      <c r="AT311" s="176" t="str">
        <f t="array" ref="AT311">IFERROR(INDEX(FDONN,MATCH($AT$4&amp;$E311,FNOM&amp;FDATE,0),3)," ")</f>
        <v xml:space="preserve"> </v>
      </c>
      <c r="AU311" s="178" t="str">
        <f t="array" ref="AU311">IFERROR(INDEX(FDONN,MATCH($AT$4&amp;$E311,FNOM&amp;FDATE,0),4)," ")</f>
        <v xml:space="preserve"> </v>
      </c>
      <c r="AV311" s="187">
        <f t="shared" si="607"/>
        <v>0</v>
      </c>
      <c r="AW311" s="188">
        <f t="shared" si="635"/>
        <v>0</v>
      </c>
      <c r="AX311" s="176" t="str">
        <f t="array" ref="AX311">IFERROR(INDEX(FDONN,MATCH($AX$4&amp;$E311,FNOM&amp;FDATE,0),3)," ")</f>
        <v xml:space="preserve"> </v>
      </c>
      <c r="AY311" s="178" t="str">
        <f t="array" ref="AY311">IFERROR(INDEX(FDONN,MATCH($AX$4&amp;$E311,FNOM&amp;FDATE,0),4)," ")</f>
        <v xml:space="preserve"> </v>
      </c>
      <c r="AZ311" s="187">
        <f t="shared" si="608"/>
        <v>0</v>
      </c>
      <c r="BA311" s="188">
        <f t="shared" si="636"/>
        <v>0</v>
      </c>
      <c r="BB311" s="176" t="str">
        <f t="array" ref="BB311">IFERROR(INDEX(FDONN,MATCH($BB$4&amp;$E311,FNOM&amp;FDATE,0),3)," ")</f>
        <v xml:space="preserve"> </v>
      </c>
      <c r="BC311" s="178" t="str">
        <f t="array" ref="BC311">IFERROR(INDEX(FDONN,MATCH($BB$4&amp;$E311,FNOM&amp;FDATE,0),4)," ")</f>
        <v xml:space="preserve"> </v>
      </c>
      <c r="BD311" s="187">
        <f t="shared" si="609"/>
        <v>0</v>
      </c>
      <c r="BE311" s="188">
        <f t="shared" si="637"/>
        <v>0</v>
      </c>
      <c r="BF311" s="176" t="str">
        <f t="array" ref="BF311">IFERROR(INDEX(FDONN,MATCH($BF$4&amp;$E311,FNOM&amp;FDATE,0),3)," ")</f>
        <v xml:space="preserve"> </v>
      </c>
      <c r="BG311" s="178" t="str">
        <f t="array" ref="BG311">IFERROR(INDEX(FDONN,MATCH($BF$4&amp;$E311,FNOM&amp;FDATE,0),4)," ")</f>
        <v xml:space="preserve"> </v>
      </c>
      <c r="BH311" s="187">
        <f t="shared" si="610"/>
        <v>0</v>
      </c>
      <c r="BI311" s="188">
        <f t="shared" si="638"/>
        <v>0</v>
      </c>
      <c r="BJ311" s="176" t="str">
        <f t="array" ref="BJ311">IFERROR(INDEX(FDONN,MATCH($BJ$4&amp;$E311,FNOM&amp;FDATE,0),3)," ")</f>
        <v xml:space="preserve"> </v>
      </c>
      <c r="BK311" s="178" t="str">
        <f t="array" ref="BK311">IFERROR(INDEX(FDONN,MATCH($BJ$4&amp;$E311,FNOM&amp;FDATE,0),4)," ")</f>
        <v xml:space="preserve"> </v>
      </c>
      <c r="BL311" s="187">
        <f t="shared" si="611"/>
        <v>0</v>
      </c>
      <c r="BM311" s="188">
        <f t="shared" si="639"/>
        <v>0</v>
      </c>
      <c r="BN311" s="176" t="str">
        <f t="array" ref="BN311">IFERROR(INDEX(FDONN,MATCH($BN$4&amp;$E311,FNOM&amp;FDATE,0),3)," ")</f>
        <v xml:space="preserve"> </v>
      </c>
      <c r="BO311" s="178" t="str">
        <f t="array" ref="BO311">IFERROR(INDEX(FDONN,MATCH($BN$4&amp;$E311,FNOM&amp;FDATE,0),4)," ")</f>
        <v xml:space="preserve"> </v>
      </c>
      <c r="BP311" s="187">
        <f t="shared" si="612"/>
        <v>0</v>
      </c>
      <c r="BQ311" s="188">
        <f t="shared" si="640"/>
        <v>0</v>
      </c>
      <c r="BR311" s="176" t="str">
        <f t="array" ref="BR311">IFERROR(INDEX(FDONN,MATCH($BR$4&amp;$E311,FNOM&amp;FDATE,0),3)," ")</f>
        <v xml:space="preserve"> </v>
      </c>
      <c r="BS311" s="178" t="str">
        <f t="array" ref="BS311">IFERROR(INDEX(FDONN,MATCH($BR$4&amp;$E311,FNOM&amp;FDATE,0),4)," ")</f>
        <v xml:space="preserve"> </v>
      </c>
      <c r="BT311" s="187">
        <f t="shared" si="613"/>
        <v>0</v>
      </c>
      <c r="BU311" s="188">
        <f t="shared" si="641"/>
        <v>0</v>
      </c>
      <c r="BV311" s="176" t="str">
        <f t="array" ref="BV311">IFERROR(INDEX(FDONN,MATCH($BV$4&amp;$E311,FNOM&amp;FDATE,0),3)," ")</f>
        <v xml:space="preserve"> </v>
      </c>
      <c r="BW311" s="178" t="str">
        <f t="array" ref="BW311">IFERROR(INDEX(FDONN,MATCH($BV$4&amp;$E311,FNOM&amp;FDATE,0),4)," ")</f>
        <v xml:space="preserve"> </v>
      </c>
      <c r="BX311" s="187">
        <f t="shared" si="614"/>
        <v>0</v>
      </c>
      <c r="BY311" s="188">
        <f t="shared" si="642"/>
        <v>0</v>
      </c>
      <c r="BZ311" s="176" t="str">
        <f t="array" ref="BZ311">IFERROR(INDEX(FDONN,MATCH($BZ$4&amp;$E311,FNOM&amp;FDATE,0),3)," ")</f>
        <v xml:space="preserve"> </v>
      </c>
      <c r="CA311" s="178" t="str">
        <f t="array" ref="CA311">IFERROR(INDEX(FDONN,MATCH($BZ$4&amp;$E311,FNOM&amp;FDATE,0),4)," ")</f>
        <v xml:space="preserve"> </v>
      </c>
      <c r="CB311" s="187">
        <f t="shared" si="615"/>
        <v>0</v>
      </c>
      <c r="CC311" s="188">
        <f t="shared" si="643"/>
        <v>0</v>
      </c>
      <c r="CD311" s="176" t="str">
        <f t="array" ref="CD311">IFERROR(INDEX(FDONN,MATCH($CD$4&amp;$E311,FNOM&amp;FDATE,0),3)," ")</f>
        <v xml:space="preserve"> </v>
      </c>
      <c r="CE311" s="178" t="str">
        <f t="array" ref="CE311">IFERROR(INDEX(FDONN,MATCH($CD$4&amp;$E311,FNOM&amp;FDATE,0),4)," ")</f>
        <v xml:space="preserve"> </v>
      </c>
      <c r="CF311" s="187">
        <f t="shared" si="616"/>
        <v>0</v>
      </c>
      <c r="CG311" s="188">
        <f t="shared" si="644"/>
        <v>0</v>
      </c>
      <c r="CH311" s="176" t="str">
        <f t="array" ref="CH311">IFERROR(INDEX(FDONN,MATCH($CH$4&amp;$E311,FNOM&amp;FDATE,0),3)," ")</f>
        <v xml:space="preserve"> </v>
      </c>
      <c r="CI311" s="178" t="str">
        <f t="array" ref="CI311">IFERROR(INDEX(FDONN,MATCH($CH$4&amp;$E311,FNOM&amp;FDATE,0),4)," ")</f>
        <v xml:space="preserve"> </v>
      </c>
      <c r="CJ311" s="187">
        <f t="shared" si="617"/>
        <v>0</v>
      </c>
      <c r="CK311" s="188">
        <f t="shared" si="645"/>
        <v>0</v>
      </c>
      <c r="CL311" s="176" t="str">
        <f t="array" ref="CL311">IFERROR(INDEX(FDONN,MATCH($CL$4&amp;$E311,FNOM&amp;FDATE,0),3)," ")</f>
        <v xml:space="preserve"> </v>
      </c>
      <c r="CM311" s="178" t="str">
        <f t="array" ref="CM311">IFERROR(INDEX(FDONN,MATCH($CL$4&amp;$E311,FNOM&amp;FDATE,0),4)," ")</f>
        <v xml:space="preserve"> </v>
      </c>
      <c r="CN311" s="187">
        <f t="shared" si="618"/>
        <v>0</v>
      </c>
      <c r="CO311" s="188">
        <f t="shared" si="646"/>
        <v>0</v>
      </c>
      <c r="CP311" s="176" t="str">
        <f t="array" ref="CP311">IFERROR(INDEX(FDONN,MATCH($CP$4&amp;$E311,FNOM&amp;FDATE,0),3)," ")</f>
        <v xml:space="preserve"> </v>
      </c>
      <c r="CQ311" s="178" t="str">
        <f t="array" ref="CQ311">IFERROR(INDEX(FDONN,MATCH($CP$4&amp;$E311,FNOM&amp;FDATE,0),4)," ")</f>
        <v xml:space="preserve"> </v>
      </c>
      <c r="CR311" s="187">
        <f t="shared" si="619"/>
        <v>0</v>
      </c>
      <c r="CS311" s="188">
        <f t="shared" si="647"/>
        <v>0</v>
      </c>
      <c r="CT311" s="176" t="str">
        <f t="array" ref="CT311">IFERROR(INDEX(FDONN,MATCH($CT$4&amp;$E311,FNOM&amp;FDATE,0),3)," ")</f>
        <v xml:space="preserve"> </v>
      </c>
      <c r="CU311" s="178" t="str">
        <f t="array" ref="CU311">IFERROR(INDEX(FDONN,MATCH($CT$4&amp;$E311,FNOM&amp;FDATE,0),4)," ")</f>
        <v xml:space="preserve"> </v>
      </c>
      <c r="CV311" s="187">
        <f t="shared" si="620"/>
        <v>0</v>
      </c>
      <c r="CW311" s="188">
        <f t="shared" si="648"/>
        <v>0</v>
      </c>
      <c r="CX311" s="176" t="str">
        <f t="array" ref="CX311">IFERROR(INDEX(FDONN,MATCH($CX$4&amp;$E311,FNOM&amp;FDATE,0),3)," ")</f>
        <v xml:space="preserve"> </v>
      </c>
      <c r="CY311" s="178" t="str">
        <f t="array" ref="CY311">IFERROR(INDEX(FDONN,MATCH($CX$4&amp;$E311,FNOM&amp;FDATE,0),4)," ")</f>
        <v xml:space="preserve"> </v>
      </c>
      <c r="CZ311" s="187">
        <f t="shared" si="621"/>
        <v>0</v>
      </c>
      <c r="DA311" s="188">
        <f t="shared" si="649"/>
        <v>0</v>
      </c>
      <c r="DB311" s="176" t="str">
        <f t="array" ref="DB311">IFERROR(INDEX(FDONN,MATCH($DB$4&amp;$E311,FNOM&amp;FDATE,0),3)," ")</f>
        <v xml:space="preserve"> </v>
      </c>
      <c r="DC311" s="178" t="str">
        <f t="array" ref="DC311">IFERROR(INDEX(FDONN,MATCH($DB$4&amp;$E311,FNOM&amp;FDATE,0),4)," ")</f>
        <v xml:space="preserve"> </v>
      </c>
      <c r="DD311" s="187">
        <f t="shared" si="622"/>
        <v>0</v>
      </c>
      <c r="DE311" s="188">
        <f t="shared" si="650"/>
        <v>0</v>
      </c>
      <c r="DF311" s="176" t="str">
        <f t="array" ref="DF311">IFERROR(INDEX(FDONN,MATCH($DF$4&amp;$E311,FNOM&amp;FDATE,0),3)," ")</f>
        <v xml:space="preserve"> </v>
      </c>
      <c r="DG311" s="178" t="str">
        <f t="array" ref="DG311">IFERROR(INDEX(FDONN,MATCH($DF$4&amp;$E311,FNOM&amp;FDATE,0),4)," ")</f>
        <v xml:space="preserve"> </v>
      </c>
      <c r="DH311" s="187">
        <f t="shared" si="623"/>
        <v>0</v>
      </c>
      <c r="DI311" s="188">
        <f t="shared" si="651"/>
        <v>0</v>
      </c>
      <c r="DJ311" s="176" t="str">
        <f t="array" ref="DJ311">IFERROR(INDEX(FDONN,MATCH($DJ$4&amp;$E311,FNOM&amp;FDATE,0),3)," ")</f>
        <v xml:space="preserve"> </v>
      </c>
      <c r="DK311" s="178" t="str">
        <f t="array" ref="DK311">IFERROR(INDEX(FDONN,MATCH($DJ$4&amp;$E311,FNOM&amp;FDATE,0),4)," ")</f>
        <v xml:space="preserve"> </v>
      </c>
      <c r="DL311" s="187">
        <f t="shared" si="624"/>
        <v>0</v>
      </c>
      <c r="DM311" s="188">
        <f t="shared" si="652"/>
        <v>0</v>
      </c>
      <c r="DN311" s="194" t="str">
        <f t="array" ref="DN311">IFERROR(INDEX(FDONN,MATCH($DN$4&amp;$E311,FNOM&amp;FDATE,0),3)," ")</f>
        <v xml:space="preserve"> </v>
      </c>
      <c r="DO311" s="178" t="str">
        <f t="array" ref="DO311">IFERROR(INDEX(FDONN,MATCH($DN$4&amp;$E311,FNOM&amp;FDATE,0),4)," ")</f>
        <v xml:space="preserve"> </v>
      </c>
      <c r="DP311" s="187">
        <f t="shared" si="625"/>
        <v>0</v>
      </c>
      <c r="DQ311" s="188">
        <f t="shared" si="653"/>
        <v>0</v>
      </c>
    </row>
    <row r="312" spans="1:121" ht="16.5" thickBot="1" x14ac:dyDescent="0.3">
      <c r="A312" s="89"/>
      <c r="B312" s="95">
        <f t="shared" si="591"/>
        <v>7</v>
      </c>
      <c r="C312" s="95">
        <f t="shared" si="592"/>
        <v>44</v>
      </c>
      <c r="D312" s="95">
        <f t="shared" si="593"/>
        <v>11</v>
      </c>
      <c r="E312" s="156">
        <f t="shared" si="596"/>
        <v>43772</v>
      </c>
      <c r="F312" s="176" t="str">
        <f t="array" ref="F312">IFERROR(INDEX(Etat!A:C,MATCH('2019'!$F$4:$I$4&amp;'2019'!$E312,FNOM&amp;FDATE,0),3)," ")</f>
        <v xml:space="preserve"> </v>
      </c>
      <c r="G312" s="178" t="str">
        <f t="array" ref="G312">IFERROR(INDEX(Etat!A:D,MATCH('2019'!$F$4:$I$4&amp;'2019'!$E312,FNOM&amp;FDATE,0),4)," ")</f>
        <v xml:space="preserve"> </v>
      </c>
      <c r="H312" s="187">
        <f t="shared" si="597"/>
        <v>0</v>
      </c>
      <c r="I312" s="188">
        <f t="shared" si="654"/>
        <v>0</v>
      </c>
      <c r="J312" s="176" t="str">
        <f t="array" ref="J312">IFERROR(INDEX(FDONN,MATCH($J$4&amp;$E312,FNOM&amp;FDATE,0),3)," ")</f>
        <v xml:space="preserve"> </v>
      </c>
      <c r="K312" s="178" t="str">
        <f t="array" ref="K312">IFERROR(INDEX(FDONN,MATCH($J$4&amp;$E312,FNOM&amp;FDATE,0),4)," ")</f>
        <v xml:space="preserve"> </v>
      </c>
      <c r="L312" s="187">
        <f t="shared" si="598"/>
        <v>0</v>
      </c>
      <c r="M312" s="188">
        <f t="shared" si="626"/>
        <v>0</v>
      </c>
      <c r="N312" s="176" t="str">
        <f t="array" ref="N312">IFERROR(INDEX(FDONN,MATCH($N$4&amp;$E312,FNOM&amp;FDATE,0),3)," ")</f>
        <v xml:space="preserve"> </v>
      </c>
      <c r="O312" s="178" t="str">
        <f t="array" ref="O312">IFERROR(INDEX(FDONN,MATCH($N$4&amp;$E312,FNOM&amp;FDATE,0),4)," ")</f>
        <v xml:space="preserve"> </v>
      </c>
      <c r="P312" s="187">
        <f t="shared" si="599"/>
        <v>0</v>
      </c>
      <c r="Q312" s="188">
        <f t="shared" si="627"/>
        <v>0</v>
      </c>
      <c r="R312" s="176" t="str">
        <f t="array" ref="R312">IFERROR(INDEX(FDONN,MATCH($R$4&amp;$E312,FNOM&amp;FDATE,0),3)," ")</f>
        <v xml:space="preserve"> </v>
      </c>
      <c r="S312" s="178" t="str">
        <f t="array" ref="S312">IFERROR(INDEX(FDONN,MATCH($R$4&amp;$E312,FNOM&amp;FDATE,0),4)," ")</f>
        <v xml:space="preserve"> </v>
      </c>
      <c r="T312" s="187">
        <f t="shared" si="600"/>
        <v>0</v>
      </c>
      <c r="U312" s="188">
        <f t="shared" si="628"/>
        <v>0</v>
      </c>
      <c r="V312" s="176" t="str">
        <f t="array" ref="V312">IFERROR(INDEX(FDONN,MATCH($V$4&amp;$E312,FNOM&amp;FDATE,0),3)," ")</f>
        <v xml:space="preserve"> </v>
      </c>
      <c r="W312" s="178" t="str">
        <f t="array" ref="W312">IFERROR(INDEX(FDONN,MATCH($V$4&amp;$E312,FNOM&amp;FDATE,0),4)," ")</f>
        <v xml:space="preserve"> </v>
      </c>
      <c r="X312" s="187">
        <f t="shared" si="601"/>
        <v>0</v>
      </c>
      <c r="Y312" s="188">
        <f t="shared" si="629"/>
        <v>0</v>
      </c>
      <c r="Z312" s="176" t="str">
        <f t="array" ref="Z312">IFERROR(INDEX(FDONN,MATCH($Z$4&amp;$E312,FNOM&amp;FDATE,0),3)," ")</f>
        <v xml:space="preserve"> </v>
      </c>
      <c r="AA312" s="178" t="str">
        <f t="array" ref="AA312">IFERROR(INDEX(FDONN,MATCH($Z$4&amp;$E312,FNOM&amp;FDATE,0),4)," ")</f>
        <v xml:space="preserve"> </v>
      </c>
      <c r="AB312" s="187">
        <f t="shared" si="602"/>
        <v>0</v>
      </c>
      <c r="AC312" s="188">
        <f t="shared" si="630"/>
        <v>0</v>
      </c>
      <c r="AD312" s="176" t="str">
        <f t="shared" si="594"/>
        <v xml:space="preserve"> </v>
      </c>
      <c r="AE312" s="178" t="str">
        <f t="shared" si="595"/>
        <v xml:space="preserve"> </v>
      </c>
      <c r="AF312" s="187">
        <f t="shared" si="603"/>
        <v>0</v>
      </c>
      <c r="AG312" s="188">
        <f t="shared" si="631"/>
        <v>0</v>
      </c>
      <c r="AH312" s="176" t="str">
        <f t="array" ref="AH312">IFERROR(INDEX(FDONN,MATCH($AH$4&amp;$E312,FNOM&amp;FDATE,0),3)," ")</f>
        <v xml:space="preserve"> </v>
      </c>
      <c r="AI312" s="178" t="str">
        <f t="array" ref="AI312">IFERROR(INDEX(FDONN,MATCH($AH$4&amp;$E312,FNOM&amp;FDATE,0),4)," ")</f>
        <v xml:space="preserve"> </v>
      </c>
      <c r="AJ312" s="187">
        <f t="shared" si="604"/>
        <v>0</v>
      </c>
      <c r="AK312" s="188">
        <f t="shared" si="632"/>
        <v>0</v>
      </c>
      <c r="AL312" s="176" t="str">
        <f t="array" ref="AL312">IFERROR(INDEX(FDONN,MATCH($AL$4&amp;$E312,FNOM&amp;FDATE,0),3)," ")</f>
        <v xml:space="preserve"> </v>
      </c>
      <c r="AM312" s="178" t="str">
        <f t="array" ref="AM312">IFERROR(INDEX(FDONN,MATCH($AL$4&amp;$E312,FNOM&amp;FDATE,0),4)," ")</f>
        <v xml:space="preserve"> </v>
      </c>
      <c r="AN312" s="187">
        <f t="shared" si="605"/>
        <v>0</v>
      </c>
      <c r="AO312" s="188">
        <f t="shared" si="633"/>
        <v>0</v>
      </c>
      <c r="AP312" s="176" t="str">
        <f t="array" ref="AP312">IFERROR(INDEX(FDONN,MATCH($AP$4&amp;$E312,FNOM&amp;FDATE,0),3)," ")</f>
        <v xml:space="preserve"> </v>
      </c>
      <c r="AQ312" s="178" t="str">
        <f t="array" ref="AQ312">IFERROR(INDEX(FDONN,MATCH($AP$4&amp;$E312,FNOM&amp;FDATE,0),4)," ")</f>
        <v xml:space="preserve"> </v>
      </c>
      <c r="AR312" s="187">
        <f t="shared" si="606"/>
        <v>0</v>
      </c>
      <c r="AS312" s="188">
        <f t="shared" si="634"/>
        <v>0</v>
      </c>
      <c r="AT312" s="176" t="str">
        <f t="array" ref="AT312">IFERROR(INDEX(FDONN,MATCH($AT$4&amp;$E312,FNOM&amp;FDATE,0),3)," ")</f>
        <v xml:space="preserve"> </v>
      </c>
      <c r="AU312" s="178" t="str">
        <f t="array" ref="AU312">IFERROR(INDEX(FDONN,MATCH($AT$4&amp;$E312,FNOM&amp;FDATE,0),4)," ")</f>
        <v xml:space="preserve"> </v>
      </c>
      <c r="AV312" s="187">
        <f t="shared" si="607"/>
        <v>0</v>
      </c>
      <c r="AW312" s="188">
        <f t="shared" si="635"/>
        <v>0</v>
      </c>
      <c r="AX312" s="176" t="str">
        <f t="array" ref="AX312">IFERROR(INDEX(FDONN,MATCH($AX$4&amp;$E312,FNOM&amp;FDATE,0),3)," ")</f>
        <v xml:space="preserve"> </v>
      </c>
      <c r="AY312" s="178" t="str">
        <f t="array" ref="AY312">IFERROR(INDEX(FDONN,MATCH($AX$4&amp;$E312,FNOM&amp;FDATE,0),4)," ")</f>
        <v xml:space="preserve"> </v>
      </c>
      <c r="AZ312" s="187">
        <f t="shared" si="608"/>
        <v>0</v>
      </c>
      <c r="BA312" s="188">
        <f t="shared" si="636"/>
        <v>0</v>
      </c>
      <c r="BB312" s="176" t="str">
        <f t="array" ref="BB312">IFERROR(INDEX(FDONN,MATCH($BB$4&amp;$E312,FNOM&amp;FDATE,0),3)," ")</f>
        <v xml:space="preserve"> </v>
      </c>
      <c r="BC312" s="178" t="str">
        <f t="array" ref="BC312">IFERROR(INDEX(FDONN,MATCH($BB$4&amp;$E312,FNOM&amp;FDATE,0),4)," ")</f>
        <v xml:space="preserve"> </v>
      </c>
      <c r="BD312" s="187">
        <f t="shared" si="609"/>
        <v>0</v>
      </c>
      <c r="BE312" s="188">
        <f t="shared" si="637"/>
        <v>0</v>
      </c>
      <c r="BF312" s="176" t="str">
        <f t="array" ref="BF312">IFERROR(INDEX(FDONN,MATCH($BF$4&amp;$E312,FNOM&amp;FDATE,0),3)," ")</f>
        <v xml:space="preserve"> </v>
      </c>
      <c r="BG312" s="178" t="str">
        <f t="array" ref="BG312">IFERROR(INDEX(FDONN,MATCH($BF$4&amp;$E312,FNOM&amp;FDATE,0),4)," ")</f>
        <v xml:space="preserve"> </v>
      </c>
      <c r="BH312" s="187">
        <f t="shared" si="610"/>
        <v>0</v>
      </c>
      <c r="BI312" s="188">
        <f t="shared" si="638"/>
        <v>0</v>
      </c>
      <c r="BJ312" s="176" t="str">
        <f t="array" ref="BJ312">IFERROR(INDEX(FDONN,MATCH($BJ$4&amp;$E312,FNOM&amp;FDATE,0),3)," ")</f>
        <v xml:space="preserve"> </v>
      </c>
      <c r="BK312" s="178" t="str">
        <f t="array" ref="BK312">IFERROR(INDEX(FDONN,MATCH($BJ$4&amp;$E312,FNOM&amp;FDATE,0),4)," ")</f>
        <v xml:space="preserve"> </v>
      </c>
      <c r="BL312" s="187">
        <f t="shared" si="611"/>
        <v>0</v>
      </c>
      <c r="BM312" s="188">
        <f t="shared" si="639"/>
        <v>0</v>
      </c>
      <c r="BN312" s="176" t="str">
        <f t="array" ref="BN312">IFERROR(INDEX(FDONN,MATCH($BN$4&amp;$E312,FNOM&amp;FDATE,0),3)," ")</f>
        <v xml:space="preserve"> </v>
      </c>
      <c r="BO312" s="178" t="str">
        <f t="array" ref="BO312">IFERROR(INDEX(FDONN,MATCH($BN$4&amp;$E312,FNOM&amp;FDATE,0),4)," ")</f>
        <v xml:space="preserve"> </v>
      </c>
      <c r="BP312" s="187">
        <f t="shared" si="612"/>
        <v>0</v>
      </c>
      <c r="BQ312" s="188">
        <f t="shared" si="640"/>
        <v>0</v>
      </c>
      <c r="BR312" s="176" t="str">
        <f t="array" ref="BR312">IFERROR(INDEX(FDONN,MATCH($BR$4&amp;$E312,FNOM&amp;FDATE,0),3)," ")</f>
        <v xml:space="preserve"> </v>
      </c>
      <c r="BS312" s="178" t="str">
        <f t="array" ref="BS312">IFERROR(INDEX(FDONN,MATCH($BR$4&amp;$E312,FNOM&amp;FDATE,0),4)," ")</f>
        <v xml:space="preserve"> </v>
      </c>
      <c r="BT312" s="187">
        <f t="shared" si="613"/>
        <v>0</v>
      </c>
      <c r="BU312" s="188">
        <f t="shared" si="641"/>
        <v>0</v>
      </c>
      <c r="BV312" s="176" t="str">
        <f t="array" ref="BV312">IFERROR(INDEX(FDONN,MATCH($BV$4&amp;$E312,FNOM&amp;FDATE,0),3)," ")</f>
        <v xml:space="preserve"> </v>
      </c>
      <c r="BW312" s="178" t="str">
        <f t="array" ref="BW312">IFERROR(INDEX(FDONN,MATCH($BV$4&amp;$E312,FNOM&amp;FDATE,0),4)," ")</f>
        <v xml:space="preserve"> </v>
      </c>
      <c r="BX312" s="187">
        <f t="shared" si="614"/>
        <v>0</v>
      </c>
      <c r="BY312" s="188">
        <f t="shared" si="642"/>
        <v>0</v>
      </c>
      <c r="BZ312" s="176" t="str">
        <f t="array" ref="BZ312">IFERROR(INDEX(FDONN,MATCH($BZ$4&amp;$E312,FNOM&amp;FDATE,0),3)," ")</f>
        <v xml:space="preserve"> </v>
      </c>
      <c r="CA312" s="178" t="str">
        <f t="array" ref="CA312">IFERROR(INDEX(FDONN,MATCH($BZ$4&amp;$E312,FNOM&amp;FDATE,0),4)," ")</f>
        <v xml:space="preserve"> </v>
      </c>
      <c r="CB312" s="187">
        <f t="shared" si="615"/>
        <v>0</v>
      </c>
      <c r="CC312" s="188">
        <f t="shared" si="643"/>
        <v>0</v>
      </c>
      <c r="CD312" s="176" t="str">
        <f t="array" ref="CD312">IFERROR(INDEX(FDONN,MATCH($CD$4&amp;$E312,FNOM&amp;FDATE,0),3)," ")</f>
        <v xml:space="preserve"> </v>
      </c>
      <c r="CE312" s="178" t="str">
        <f t="array" ref="CE312">IFERROR(INDEX(FDONN,MATCH($CD$4&amp;$E312,FNOM&amp;FDATE,0),4)," ")</f>
        <v xml:space="preserve"> </v>
      </c>
      <c r="CF312" s="187">
        <f t="shared" si="616"/>
        <v>0</v>
      </c>
      <c r="CG312" s="188">
        <f t="shared" si="644"/>
        <v>0</v>
      </c>
      <c r="CH312" s="176" t="str">
        <f t="array" ref="CH312">IFERROR(INDEX(FDONN,MATCH($CH$4&amp;$E312,FNOM&amp;FDATE,0),3)," ")</f>
        <v xml:space="preserve"> </v>
      </c>
      <c r="CI312" s="178" t="str">
        <f t="array" ref="CI312">IFERROR(INDEX(FDONN,MATCH($CH$4&amp;$E312,FNOM&amp;FDATE,0),4)," ")</f>
        <v xml:space="preserve"> </v>
      </c>
      <c r="CJ312" s="187">
        <f t="shared" si="617"/>
        <v>0</v>
      </c>
      <c r="CK312" s="188">
        <f t="shared" si="645"/>
        <v>0</v>
      </c>
      <c r="CL312" s="176" t="str">
        <f t="array" ref="CL312">IFERROR(INDEX(FDONN,MATCH($CL$4&amp;$E312,FNOM&amp;FDATE,0),3)," ")</f>
        <v xml:space="preserve"> </v>
      </c>
      <c r="CM312" s="178" t="str">
        <f t="array" ref="CM312">IFERROR(INDEX(FDONN,MATCH($CL$4&amp;$E312,FNOM&amp;FDATE,0),4)," ")</f>
        <v xml:space="preserve"> </v>
      </c>
      <c r="CN312" s="187">
        <f t="shared" si="618"/>
        <v>0</v>
      </c>
      <c r="CO312" s="188">
        <f t="shared" si="646"/>
        <v>0</v>
      </c>
      <c r="CP312" s="176" t="str">
        <f t="array" ref="CP312">IFERROR(INDEX(FDONN,MATCH($CP$4&amp;$E312,FNOM&amp;FDATE,0),3)," ")</f>
        <v xml:space="preserve"> </v>
      </c>
      <c r="CQ312" s="178" t="str">
        <f t="array" ref="CQ312">IFERROR(INDEX(FDONN,MATCH($CP$4&amp;$E312,FNOM&amp;FDATE,0),4)," ")</f>
        <v xml:space="preserve"> </v>
      </c>
      <c r="CR312" s="187">
        <f t="shared" si="619"/>
        <v>0</v>
      </c>
      <c r="CS312" s="188">
        <f t="shared" si="647"/>
        <v>0</v>
      </c>
      <c r="CT312" s="176" t="str">
        <f t="array" ref="CT312">IFERROR(INDEX(FDONN,MATCH($CT$4&amp;$E312,FNOM&amp;FDATE,0),3)," ")</f>
        <v xml:space="preserve"> </v>
      </c>
      <c r="CU312" s="178" t="str">
        <f t="array" ref="CU312">IFERROR(INDEX(FDONN,MATCH($CT$4&amp;$E312,FNOM&amp;FDATE,0),4)," ")</f>
        <v xml:space="preserve"> </v>
      </c>
      <c r="CV312" s="187">
        <f t="shared" si="620"/>
        <v>0</v>
      </c>
      <c r="CW312" s="188">
        <f t="shared" si="648"/>
        <v>0</v>
      </c>
      <c r="CX312" s="176" t="str">
        <f t="array" ref="CX312">IFERROR(INDEX(FDONN,MATCH($CX$4&amp;$E312,FNOM&amp;FDATE,0),3)," ")</f>
        <v xml:space="preserve"> </v>
      </c>
      <c r="CY312" s="178" t="str">
        <f t="array" ref="CY312">IFERROR(INDEX(FDONN,MATCH($CX$4&amp;$E312,FNOM&amp;FDATE,0),4)," ")</f>
        <v xml:space="preserve"> </v>
      </c>
      <c r="CZ312" s="187">
        <f t="shared" si="621"/>
        <v>0</v>
      </c>
      <c r="DA312" s="188">
        <f t="shared" si="649"/>
        <v>0</v>
      </c>
      <c r="DB312" s="176" t="str">
        <f t="array" ref="DB312">IFERROR(INDEX(FDONN,MATCH($DB$4&amp;$E312,FNOM&amp;FDATE,0),3)," ")</f>
        <v xml:space="preserve"> </v>
      </c>
      <c r="DC312" s="178" t="str">
        <f t="array" ref="DC312">IFERROR(INDEX(FDONN,MATCH($DB$4&amp;$E312,FNOM&amp;FDATE,0),4)," ")</f>
        <v xml:space="preserve"> </v>
      </c>
      <c r="DD312" s="187">
        <f t="shared" si="622"/>
        <v>0</v>
      </c>
      <c r="DE312" s="188">
        <f t="shared" si="650"/>
        <v>0</v>
      </c>
      <c r="DF312" s="176" t="str">
        <f t="array" ref="DF312">IFERROR(INDEX(FDONN,MATCH($DF$4&amp;$E312,FNOM&amp;FDATE,0),3)," ")</f>
        <v xml:space="preserve"> </v>
      </c>
      <c r="DG312" s="178" t="str">
        <f t="array" ref="DG312">IFERROR(INDEX(FDONN,MATCH($DF$4&amp;$E312,FNOM&amp;FDATE,0),4)," ")</f>
        <v xml:space="preserve"> </v>
      </c>
      <c r="DH312" s="187">
        <f t="shared" si="623"/>
        <v>0</v>
      </c>
      <c r="DI312" s="188">
        <f t="shared" si="651"/>
        <v>0</v>
      </c>
      <c r="DJ312" s="176" t="str">
        <f t="array" ref="DJ312">IFERROR(INDEX(FDONN,MATCH($DJ$4&amp;$E312,FNOM&amp;FDATE,0),3)," ")</f>
        <v xml:space="preserve"> </v>
      </c>
      <c r="DK312" s="178" t="str">
        <f t="array" ref="DK312">IFERROR(INDEX(FDONN,MATCH($DJ$4&amp;$E312,FNOM&amp;FDATE,0),4)," ")</f>
        <v xml:space="preserve"> </v>
      </c>
      <c r="DL312" s="187">
        <f t="shared" si="624"/>
        <v>0</v>
      </c>
      <c r="DM312" s="188">
        <f t="shared" si="652"/>
        <v>0</v>
      </c>
      <c r="DN312" s="194" t="str">
        <f t="array" ref="DN312">IFERROR(INDEX(FDONN,MATCH($DN$4&amp;$E312,FNOM&amp;FDATE,0),3)," ")</f>
        <v xml:space="preserve"> </v>
      </c>
      <c r="DO312" s="178" t="str">
        <f t="array" ref="DO312">IFERROR(INDEX(FDONN,MATCH($DN$4&amp;$E312,FNOM&amp;FDATE,0),4)," ")</f>
        <v xml:space="preserve"> </v>
      </c>
      <c r="DP312" s="187">
        <f t="shared" si="625"/>
        <v>0</v>
      </c>
      <c r="DQ312" s="188">
        <f t="shared" si="653"/>
        <v>0</v>
      </c>
    </row>
    <row r="313" spans="1:121" ht="16.5" thickBot="1" x14ac:dyDescent="0.3">
      <c r="A313" s="89"/>
      <c r="B313" s="95">
        <f t="shared" si="591"/>
        <v>1</v>
      </c>
      <c r="C313" s="95">
        <f t="shared" si="592"/>
        <v>45</v>
      </c>
      <c r="D313" s="95">
        <f t="shared" si="593"/>
        <v>11</v>
      </c>
      <c r="E313" s="156">
        <f t="shared" si="596"/>
        <v>43773</v>
      </c>
      <c r="F313" s="176" t="str">
        <f t="array" ref="F313">IFERROR(INDEX(Etat!A:C,MATCH('2019'!$F$4:$I$4&amp;'2019'!$E313,FNOM&amp;FDATE,0),3)," ")</f>
        <v xml:space="preserve"> </v>
      </c>
      <c r="G313" s="178" t="str">
        <f t="array" ref="G313">IFERROR(INDEX(Etat!A:D,MATCH('2019'!$F$4:$I$4&amp;'2019'!$E313,FNOM&amp;FDATE,0),4)," ")</f>
        <v xml:space="preserve"> </v>
      </c>
      <c r="H313" s="187">
        <f t="shared" si="597"/>
        <v>0</v>
      </c>
      <c r="I313" s="188">
        <f>H313</f>
        <v>0</v>
      </c>
      <c r="J313" s="176" t="str">
        <f t="array" ref="J313">IFERROR(INDEX(FDONN,MATCH($J$4&amp;$E313,FNOM&amp;FDATE,0),3)," ")</f>
        <v xml:space="preserve"> </v>
      </c>
      <c r="K313" s="178" t="str">
        <f t="array" ref="K313">IFERROR(INDEX(FDONN,MATCH($J$4&amp;$E313,FNOM&amp;FDATE,0),4)," ")</f>
        <v xml:space="preserve"> </v>
      </c>
      <c r="L313" s="187">
        <f t="shared" si="598"/>
        <v>0</v>
      </c>
      <c r="M313" s="188">
        <f>L313</f>
        <v>0</v>
      </c>
      <c r="N313" s="176" t="str">
        <f t="array" ref="N313">IFERROR(INDEX(FDONN,MATCH($N$4&amp;$E313,FNOM&amp;FDATE,0),3)," ")</f>
        <v xml:space="preserve"> </v>
      </c>
      <c r="O313" s="178" t="str">
        <f t="array" ref="O313">IFERROR(INDEX(FDONN,MATCH($N$4&amp;$E313,FNOM&amp;FDATE,0),4)," ")</f>
        <v xml:space="preserve"> </v>
      </c>
      <c r="P313" s="187">
        <f t="shared" si="599"/>
        <v>0</v>
      </c>
      <c r="Q313" s="188">
        <f>P313</f>
        <v>0</v>
      </c>
      <c r="R313" s="176" t="str">
        <f t="array" ref="R313">IFERROR(INDEX(FDONN,MATCH($R$4&amp;$E313,FNOM&amp;FDATE,0),3)," ")</f>
        <v xml:space="preserve"> </v>
      </c>
      <c r="S313" s="178" t="str">
        <f t="array" ref="S313">IFERROR(INDEX(FDONN,MATCH($R$4&amp;$E313,FNOM&amp;FDATE,0),4)," ")</f>
        <v xml:space="preserve"> </v>
      </c>
      <c r="T313" s="187">
        <f t="shared" si="600"/>
        <v>0</v>
      </c>
      <c r="U313" s="188">
        <f>T313</f>
        <v>0</v>
      </c>
      <c r="V313" s="176" t="str">
        <f t="array" ref="V313">IFERROR(INDEX(FDONN,MATCH($V$4&amp;$E313,FNOM&amp;FDATE,0),3)," ")</f>
        <v xml:space="preserve"> </v>
      </c>
      <c r="W313" s="178" t="str">
        <f t="array" ref="W313">IFERROR(INDEX(FDONN,MATCH($V$4&amp;$E313,FNOM&amp;FDATE,0),4)," ")</f>
        <v xml:space="preserve"> </v>
      </c>
      <c r="X313" s="187">
        <f t="shared" si="601"/>
        <v>0</v>
      </c>
      <c r="Y313" s="188">
        <f>X313</f>
        <v>0</v>
      </c>
      <c r="Z313" s="176" t="str">
        <f t="array" ref="Z313">IFERROR(INDEX(FDONN,MATCH($Z$4&amp;$E313,FNOM&amp;FDATE,0),3)," ")</f>
        <v xml:space="preserve"> </v>
      </c>
      <c r="AA313" s="178" t="str">
        <f t="array" ref="AA313">IFERROR(INDEX(FDONN,MATCH($Z$4&amp;$E313,FNOM&amp;FDATE,0),4)," ")</f>
        <v xml:space="preserve"> </v>
      </c>
      <c r="AB313" s="187">
        <f t="shared" si="602"/>
        <v>0</v>
      </c>
      <c r="AC313" s="188">
        <f>AB313</f>
        <v>0</v>
      </c>
      <c r="AD313" s="176" t="str">
        <f t="shared" si="594"/>
        <v xml:space="preserve"> </v>
      </c>
      <c r="AE313" s="178" t="str">
        <f t="shared" si="595"/>
        <v xml:space="preserve"> </v>
      </c>
      <c r="AF313" s="187">
        <f t="shared" si="603"/>
        <v>0</v>
      </c>
      <c r="AG313" s="188">
        <f>AF313</f>
        <v>0</v>
      </c>
      <c r="AH313" s="176" t="str">
        <f t="array" ref="AH313">IFERROR(INDEX(FDONN,MATCH($AH$4&amp;$E313,FNOM&amp;FDATE,0),3)," ")</f>
        <v xml:space="preserve"> </v>
      </c>
      <c r="AI313" s="178" t="str">
        <f t="array" ref="AI313">IFERROR(INDEX(FDONN,MATCH($AH$4&amp;$E313,FNOM&amp;FDATE,0),4)," ")</f>
        <v xml:space="preserve"> </v>
      </c>
      <c r="AJ313" s="187">
        <f t="shared" si="604"/>
        <v>0</v>
      </c>
      <c r="AK313" s="188">
        <f>AJ313</f>
        <v>0</v>
      </c>
      <c r="AL313" s="176" t="str">
        <f t="array" ref="AL313">IFERROR(INDEX(FDONN,MATCH($AL$4&amp;$E313,FNOM&amp;FDATE,0),3)," ")</f>
        <v xml:space="preserve"> </v>
      </c>
      <c r="AM313" s="178" t="str">
        <f t="array" ref="AM313">IFERROR(INDEX(FDONN,MATCH($AL$4&amp;$E313,FNOM&amp;FDATE,0),4)," ")</f>
        <v xml:space="preserve"> </v>
      </c>
      <c r="AN313" s="187">
        <f t="shared" si="605"/>
        <v>0</v>
      </c>
      <c r="AO313" s="188">
        <f>AN313</f>
        <v>0</v>
      </c>
      <c r="AP313" s="176" t="str">
        <f t="array" ref="AP313">IFERROR(INDEX(FDONN,MATCH($AP$4&amp;$E313,FNOM&amp;FDATE,0),3)," ")</f>
        <v xml:space="preserve"> </v>
      </c>
      <c r="AQ313" s="178" t="str">
        <f t="array" ref="AQ313">IFERROR(INDEX(FDONN,MATCH($AP$4&amp;$E313,FNOM&amp;FDATE,0),4)," ")</f>
        <v xml:space="preserve"> </v>
      </c>
      <c r="AR313" s="187">
        <f t="shared" si="606"/>
        <v>0</v>
      </c>
      <c r="AS313" s="188">
        <f>AR313</f>
        <v>0</v>
      </c>
      <c r="AT313" s="176" t="str">
        <f t="array" ref="AT313">IFERROR(INDEX(FDONN,MATCH($AT$4&amp;$E313,FNOM&amp;FDATE,0),3)," ")</f>
        <v xml:space="preserve"> </v>
      </c>
      <c r="AU313" s="178" t="str">
        <f t="array" ref="AU313">IFERROR(INDEX(FDONN,MATCH($AT$4&amp;$E313,FNOM&amp;FDATE,0),4)," ")</f>
        <v xml:space="preserve"> </v>
      </c>
      <c r="AV313" s="187">
        <f t="shared" si="607"/>
        <v>0</v>
      </c>
      <c r="AW313" s="188">
        <f>AV313</f>
        <v>0</v>
      </c>
      <c r="AX313" s="176" t="str">
        <f t="array" ref="AX313">IFERROR(INDEX(FDONN,MATCH($AX$4&amp;$E313,FNOM&amp;FDATE,0),3)," ")</f>
        <v xml:space="preserve"> </v>
      </c>
      <c r="AY313" s="178" t="str">
        <f t="array" ref="AY313">IFERROR(INDEX(FDONN,MATCH($AX$4&amp;$E313,FNOM&amp;FDATE,0),4)," ")</f>
        <v xml:space="preserve"> </v>
      </c>
      <c r="AZ313" s="187">
        <f t="shared" si="608"/>
        <v>0</v>
      </c>
      <c r="BA313" s="188">
        <f>AZ313</f>
        <v>0</v>
      </c>
      <c r="BB313" s="176" t="str">
        <f t="array" ref="BB313">IFERROR(INDEX(FDONN,MATCH($BB$4&amp;$E313,FNOM&amp;FDATE,0),3)," ")</f>
        <v xml:space="preserve"> </v>
      </c>
      <c r="BC313" s="178" t="str">
        <f t="array" ref="BC313">IFERROR(INDEX(FDONN,MATCH($BB$4&amp;$E313,FNOM&amp;FDATE,0),4)," ")</f>
        <v xml:space="preserve"> </v>
      </c>
      <c r="BD313" s="187">
        <f t="shared" si="609"/>
        <v>0</v>
      </c>
      <c r="BE313" s="188">
        <f>BD313</f>
        <v>0</v>
      </c>
      <c r="BF313" s="176" t="str">
        <f t="array" ref="BF313">IFERROR(INDEX(FDONN,MATCH($BF$4&amp;$E313,FNOM&amp;FDATE,0),3)," ")</f>
        <v xml:space="preserve"> </v>
      </c>
      <c r="BG313" s="178" t="str">
        <f t="array" ref="BG313">IFERROR(INDEX(FDONN,MATCH($BF$4&amp;$E313,FNOM&amp;FDATE,0),4)," ")</f>
        <v xml:space="preserve"> </v>
      </c>
      <c r="BH313" s="187">
        <f t="shared" si="610"/>
        <v>0</v>
      </c>
      <c r="BI313" s="188">
        <f>BH313</f>
        <v>0</v>
      </c>
      <c r="BJ313" s="176" t="str">
        <f t="array" ref="BJ313">IFERROR(INDEX(FDONN,MATCH($BJ$4&amp;$E313,FNOM&amp;FDATE,0),3)," ")</f>
        <v xml:space="preserve"> </v>
      </c>
      <c r="BK313" s="178" t="str">
        <f t="array" ref="BK313">IFERROR(INDEX(FDONN,MATCH($BJ$4&amp;$E313,FNOM&amp;FDATE,0),4)," ")</f>
        <v xml:space="preserve"> </v>
      </c>
      <c r="BL313" s="187">
        <f t="shared" si="611"/>
        <v>0</v>
      </c>
      <c r="BM313" s="188">
        <f>BL313</f>
        <v>0</v>
      </c>
      <c r="BN313" s="176" t="str">
        <f t="array" ref="BN313">IFERROR(INDEX(FDONN,MATCH($BN$4&amp;$E313,FNOM&amp;FDATE,0),3)," ")</f>
        <v xml:space="preserve"> </v>
      </c>
      <c r="BO313" s="178" t="str">
        <f t="array" ref="BO313">IFERROR(INDEX(FDONN,MATCH($BN$4&amp;$E313,FNOM&amp;FDATE,0),4)," ")</f>
        <v xml:space="preserve"> </v>
      </c>
      <c r="BP313" s="187">
        <f t="shared" si="612"/>
        <v>0</v>
      </c>
      <c r="BQ313" s="188">
        <f>BP313</f>
        <v>0</v>
      </c>
      <c r="BR313" s="176" t="str">
        <f t="array" ref="BR313">IFERROR(INDEX(FDONN,MATCH($BR$4&amp;$E313,FNOM&amp;FDATE,0),3)," ")</f>
        <v xml:space="preserve"> </v>
      </c>
      <c r="BS313" s="178" t="str">
        <f t="array" ref="BS313">IFERROR(INDEX(FDONN,MATCH($BR$4&amp;$E313,FNOM&amp;FDATE,0),4)," ")</f>
        <v xml:space="preserve"> </v>
      </c>
      <c r="BT313" s="187">
        <f t="shared" si="613"/>
        <v>0</v>
      </c>
      <c r="BU313" s="188">
        <f>BT313</f>
        <v>0</v>
      </c>
      <c r="BV313" s="176" t="str">
        <f t="array" ref="BV313">IFERROR(INDEX(FDONN,MATCH($BV$4&amp;$E313,FNOM&amp;FDATE,0),3)," ")</f>
        <v xml:space="preserve"> </v>
      </c>
      <c r="BW313" s="178" t="str">
        <f t="array" ref="BW313">IFERROR(INDEX(FDONN,MATCH($BV$4&amp;$E313,FNOM&amp;FDATE,0),4)," ")</f>
        <v xml:space="preserve"> </v>
      </c>
      <c r="BX313" s="187">
        <f t="shared" si="614"/>
        <v>0</v>
      </c>
      <c r="BY313" s="188">
        <f>BX313</f>
        <v>0</v>
      </c>
      <c r="BZ313" s="176" t="str">
        <f t="array" ref="BZ313">IFERROR(INDEX(FDONN,MATCH($BZ$4&amp;$E313,FNOM&amp;FDATE,0),3)," ")</f>
        <v xml:space="preserve"> </v>
      </c>
      <c r="CA313" s="178" t="str">
        <f t="array" ref="CA313">IFERROR(INDEX(FDONN,MATCH($BZ$4&amp;$E313,FNOM&amp;FDATE,0),4)," ")</f>
        <v xml:space="preserve"> </v>
      </c>
      <c r="CB313" s="187">
        <f t="shared" si="615"/>
        <v>0</v>
      </c>
      <c r="CC313" s="188">
        <f>CB313</f>
        <v>0</v>
      </c>
      <c r="CD313" s="176" t="str">
        <f t="array" ref="CD313">IFERROR(INDEX(FDONN,MATCH($CD$4&amp;$E313,FNOM&amp;FDATE,0),3)," ")</f>
        <v xml:space="preserve"> </v>
      </c>
      <c r="CE313" s="178" t="str">
        <f t="array" ref="CE313">IFERROR(INDEX(FDONN,MATCH($CD$4&amp;$E313,FNOM&amp;FDATE,0),4)," ")</f>
        <v xml:space="preserve"> </v>
      </c>
      <c r="CF313" s="187">
        <f t="shared" si="616"/>
        <v>0</v>
      </c>
      <c r="CG313" s="188">
        <f>CF313</f>
        <v>0</v>
      </c>
      <c r="CH313" s="176" t="str">
        <f t="array" ref="CH313">IFERROR(INDEX(FDONN,MATCH($CH$4&amp;$E313,FNOM&amp;FDATE,0),3)," ")</f>
        <v xml:space="preserve"> </v>
      </c>
      <c r="CI313" s="178" t="str">
        <f t="array" ref="CI313">IFERROR(INDEX(FDONN,MATCH($CH$4&amp;$E313,FNOM&amp;FDATE,0),4)," ")</f>
        <v xml:space="preserve"> </v>
      </c>
      <c r="CJ313" s="187">
        <f t="shared" si="617"/>
        <v>0</v>
      </c>
      <c r="CK313" s="188">
        <f>CJ313</f>
        <v>0</v>
      </c>
      <c r="CL313" s="176" t="str">
        <f t="array" ref="CL313">IFERROR(INDEX(FDONN,MATCH($CL$4&amp;$E313,FNOM&amp;FDATE,0),3)," ")</f>
        <v xml:space="preserve"> </v>
      </c>
      <c r="CM313" s="178" t="str">
        <f t="array" ref="CM313">IFERROR(INDEX(FDONN,MATCH($CL$4&amp;$E313,FNOM&amp;FDATE,0),4)," ")</f>
        <v xml:space="preserve"> </v>
      </c>
      <c r="CN313" s="187">
        <f t="shared" si="618"/>
        <v>0</v>
      </c>
      <c r="CO313" s="188">
        <f>CN313</f>
        <v>0</v>
      </c>
      <c r="CP313" s="176" t="str">
        <f t="array" ref="CP313">IFERROR(INDEX(FDONN,MATCH($CP$4&amp;$E313,FNOM&amp;FDATE,0),3)," ")</f>
        <v xml:space="preserve"> </v>
      </c>
      <c r="CQ313" s="178" t="str">
        <f t="array" ref="CQ313">IFERROR(INDEX(FDONN,MATCH($CP$4&amp;$E313,FNOM&amp;FDATE,0),4)," ")</f>
        <v xml:space="preserve"> </v>
      </c>
      <c r="CR313" s="187">
        <f t="shared" si="619"/>
        <v>0</v>
      </c>
      <c r="CS313" s="188">
        <f>CR313</f>
        <v>0</v>
      </c>
      <c r="CT313" s="176" t="str">
        <f t="array" ref="CT313">IFERROR(INDEX(FDONN,MATCH($CT$4&amp;$E313,FNOM&amp;FDATE,0),3)," ")</f>
        <v xml:space="preserve"> </v>
      </c>
      <c r="CU313" s="178" t="str">
        <f t="array" ref="CU313">IFERROR(INDEX(FDONN,MATCH($CT$4&amp;$E313,FNOM&amp;FDATE,0),4)," ")</f>
        <v xml:space="preserve"> </v>
      </c>
      <c r="CV313" s="187">
        <f t="shared" si="620"/>
        <v>0</v>
      </c>
      <c r="CW313" s="188">
        <f>CV313</f>
        <v>0</v>
      </c>
      <c r="CX313" s="176" t="str">
        <f t="array" ref="CX313">IFERROR(INDEX(FDONN,MATCH($CX$4&amp;$E313,FNOM&amp;FDATE,0),3)," ")</f>
        <v xml:space="preserve"> </v>
      </c>
      <c r="CY313" s="178" t="str">
        <f t="array" ref="CY313">IFERROR(INDEX(FDONN,MATCH($CX$4&amp;$E313,FNOM&amp;FDATE,0),4)," ")</f>
        <v xml:space="preserve"> </v>
      </c>
      <c r="CZ313" s="187">
        <f t="shared" si="621"/>
        <v>0</v>
      </c>
      <c r="DA313" s="188">
        <f>CZ313</f>
        <v>0</v>
      </c>
      <c r="DB313" s="176" t="str">
        <f t="array" ref="DB313">IFERROR(INDEX(FDONN,MATCH($DB$4&amp;$E313,FNOM&amp;FDATE,0),3)," ")</f>
        <v xml:space="preserve"> </v>
      </c>
      <c r="DC313" s="178" t="str">
        <f t="array" ref="DC313">IFERROR(INDEX(FDONN,MATCH($DB$4&amp;$E313,FNOM&amp;FDATE,0),4)," ")</f>
        <v xml:space="preserve"> </v>
      </c>
      <c r="DD313" s="187">
        <f t="shared" si="622"/>
        <v>0</v>
      </c>
      <c r="DE313" s="188">
        <f>DD313</f>
        <v>0</v>
      </c>
      <c r="DF313" s="176" t="str">
        <f t="array" ref="DF313">IFERROR(INDEX(FDONN,MATCH($DF$4&amp;$E313,FNOM&amp;FDATE,0),3)," ")</f>
        <v xml:space="preserve"> </v>
      </c>
      <c r="DG313" s="178" t="str">
        <f t="array" ref="DG313">IFERROR(INDEX(FDONN,MATCH($DF$4&amp;$E313,FNOM&amp;FDATE,0),4)," ")</f>
        <v xml:space="preserve"> </v>
      </c>
      <c r="DH313" s="187">
        <f t="shared" si="623"/>
        <v>0</v>
      </c>
      <c r="DI313" s="188">
        <f>DH313</f>
        <v>0</v>
      </c>
      <c r="DJ313" s="176" t="str">
        <f t="array" ref="DJ313">IFERROR(INDEX(FDONN,MATCH($DJ$4&amp;$E313,FNOM&amp;FDATE,0),3)," ")</f>
        <v xml:space="preserve"> </v>
      </c>
      <c r="DK313" s="178" t="str">
        <f t="array" ref="DK313">IFERROR(INDEX(FDONN,MATCH($DJ$4&amp;$E313,FNOM&amp;FDATE,0),4)," ")</f>
        <v xml:space="preserve"> </v>
      </c>
      <c r="DL313" s="187">
        <f t="shared" si="624"/>
        <v>0</v>
      </c>
      <c r="DM313" s="188">
        <f>DL313</f>
        <v>0</v>
      </c>
      <c r="DN313" s="194" t="str">
        <f t="array" ref="DN313">IFERROR(INDEX(FDONN,MATCH($DN$4&amp;$E313,FNOM&amp;FDATE,0),3)," ")</f>
        <v xml:space="preserve"> </v>
      </c>
      <c r="DO313" s="178" t="str">
        <f t="array" ref="DO313">IFERROR(INDEX(FDONN,MATCH($DN$4&amp;$E313,FNOM&amp;FDATE,0),4)," ")</f>
        <v xml:space="preserve"> </v>
      </c>
      <c r="DP313" s="187">
        <f t="shared" si="625"/>
        <v>0</v>
      </c>
      <c r="DQ313" s="188">
        <f>DP313</f>
        <v>0</v>
      </c>
    </row>
    <row r="314" spans="1:121" ht="16.5" thickBot="1" x14ac:dyDescent="0.3">
      <c r="A314" s="89"/>
      <c r="B314" s="95">
        <f t="shared" si="591"/>
        <v>2</v>
      </c>
      <c r="C314" s="95">
        <f t="shared" si="592"/>
        <v>45</v>
      </c>
      <c r="D314" s="95">
        <f t="shared" si="593"/>
        <v>11</v>
      </c>
      <c r="E314" s="156">
        <f t="shared" si="596"/>
        <v>43774</v>
      </c>
      <c r="F314" s="176" t="str">
        <f t="array" ref="F314">IFERROR(INDEX(Etat!A:C,MATCH('2019'!$F$4:$I$4&amp;'2019'!$E314,FNOM&amp;FDATE,0),3)," ")</f>
        <v xml:space="preserve"> </v>
      </c>
      <c r="G314" s="178" t="str">
        <f t="array" ref="G314">IFERROR(INDEX(Etat!A:D,MATCH('2019'!$F$4:$I$4&amp;'2019'!$E314,FNOM&amp;FDATE,0),4)," ")</f>
        <v xml:space="preserve"> </v>
      </c>
      <c r="H314" s="187">
        <f t="shared" si="597"/>
        <v>0</v>
      </c>
      <c r="I314" s="188">
        <f t="shared" si="654"/>
        <v>0</v>
      </c>
      <c r="J314" s="176" t="str">
        <f t="array" ref="J314">IFERROR(INDEX(FDONN,MATCH($J$4&amp;$E314,FNOM&amp;FDATE,0),3)," ")</f>
        <v xml:space="preserve"> </v>
      </c>
      <c r="K314" s="178" t="str">
        <f t="array" ref="K314">IFERROR(INDEX(FDONN,MATCH($J$4&amp;$E314,FNOM&amp;FDATE,0),4)," ")</f>
        <v xml:space="preserve"> </v>
      </c>
      <c r="L314" s="187">
        <f t="shared" si="598"/>
        <v>0</v>
      </c>
      <c r="M314" s="188">
        <f t="shared" si="626"/>
        <v>0</v>
      </c>
      <c r="N314" s="176" t="str">
        <f t="array" ref="N314">IFERROR(INDEX(FDONN,MATCH($N$4&amp;$E314,FNOM&amp;FDATE,0),3)," ")</f>
        <v xml:space="preserve"> </v>
      </c>
      <c r="O314" s="178" t="str">
        <f t="array" ref="O314">IFERROR(INDEX(FDONN,MATCH($N$4&amp;$E314,FNOM&amp;FDATE,0),4)," ")</f>
        <v xml:space="preserve"> </v>
      </c>
      <c r="P314" s="187">
        <f t="shared" si="599"/>
        <v>0</v>
      </c>
      <c r="Q314" s="188">
        <f t="shared" si="627"/>
        <v>0</v>
      </c>
      <c r="R314" s="176" t="str">
        <f t="array" ref="R314">IFERROR(INDEX(FDONN,MATCH($R$4&amp;$E314,FNOM&amp;FDATE,0),3)," ")</f>
        <v xml:space="preserve"> </v>
      </c>
      <c r="S314" s="178" t="str">
        <f t="array" ref="S314">IFERROR(INDEX(FDONN,MATCH($R$4&amp;$E314,FNOM&amp;FDATE,0),4)," ")</f>
        <v xml:space="preserve"> </v>
      </c>
      <c r="T314" s="187">
        <f t="shared" si="600"/>
        <v>0</v>
      </c>
      <c r="U314" s="188">
        <f t="shared" si="628"/>
        <v>0</v>
      </c>
      <c r="V314" s="176" t="str">
        <f t="array" ref="V314">IFERROR(INDEX(FDONN,MATCH($V$4&amp;$E314,FNOM&amp;FDATE,0),3)," ")</f>
        <v xml:space="preserve"> </v>
      </c>
      <c r="W314" s="178" t="str">
        <f t="array" ref="W314">IFERROR(INDEX(FDONN,MATCH($V$4&amp;$E314,FNOM&amp;FDATE,0),4)," ")</f>
        <v xml:space="preserve"> </v>
      </c>
      <c r="X314" s="187">
        <f t="shared" si="601"/>
        <v>0</v>
      </c>
      <c r="Y314" s="188">
        <f t="shared" si="629"/>
        <v>0</v>
      </c>
      <c r="Z314" s="176" t="str">
        <f t="array" ref="Z314">IFERROR(INDEX(FDONN,MATCH($Z$4&amp;$E314,FNOM&amp;FDATE,0),3)," ")</f>
        <v xml:space="preserve"> </v>
      </c>
      <c r="AA314" s="178" t="str">
        <f t="array" ref="AA314">IFERROR(INDEX(FDONN,MATCH($Z$4&amp;$E314,FNOM&amp;FDATE,0),4)," ")</f>
        <v xml:space="preserve"> </v>
      </c>
      <c r="AB314" s="187">
        <f t="shared" si="602"/>
        <v>0</v>
      </c>
      <c r="AC314" s="188">
        <f t="shared" si="630"/>
        <v>0</v>
      </c>
      <c r="AD314" s="176" t="str">
        <f t="shared" si="594"/>
        <v xml:space="preserve"> </v>
      </c>
      <c r="AE314" s="178" t="str">
        <f t="shared" si="595"/>
        <v xml:space="preserve"> </v>
      </c>
      <c r="AF314" s="187">
        <f t="shared" si="603"/>
        <v>0</v>
      </c>
      <c r="AG314" s="188">
        <f t="shared" si="631"/>
        <v>0</v>
      </c>
      <c r="AH314" s="176" t="str">
        <f t="array" ref="AH314">IFERROR(INDEX(FDONN,MATCH($AH$4&amp;$E314,FNOM&amp;FDATE,0),3)," ")</f>
        <v xml:space="preserve"> </v>
      </c>
      <c r="AI314" s="178" t="str">
        <f t="array" ref="AI314">IFERROR(INDEX(FDONN,MATCH($AH$4&amp;$E314,FNOM&amp;FDATE,0),4)," ")</f>
        <v xml:space="preserve"> </v>
      </c>
      <c r="AJ314" s="187">
        <f t="shared" si="604"/>
        <v>0</v>
      </c>
      <c r="AK314" s="188">
        <f t="shared" si="632"/>
        <v>0</v>
      </c>
      <c r="AL314" s="176" t="str">
        <f t="array" ref="AL314">IFERROR(INDEX(FDONN,MATCH($AL$4&amp;$E314,FNOM&amp;FDATE,0),3)," ")</f>
        <v xml:space="preserve"> </v>
      </c>
      <c r="AM314" s="178" t="str">
        <f t="array" ref="AM314">IFERROR(INDEX(FDONN,MATCH($AL$4&amp;$E314,FNOM&amp;FDATE,0),4)," ")</f>
        <v xml:space="preserve"> </v>
      </c>
      <c r="AN314" s="187">
        <f t="shared" si="605"/>
        <v>0</v>
      </c>
      <c r="AO314" s="188">
        <f t="shared" si="633"/>
        <v>0</v>
      </c>
      <c r="AP314" s="176" t="str">
        <f t="array" ref="AP314">IFERROR(INDEX(FDONN,MATCH($AP$4&amp;$E314,FNOM&amp;FDATE,0),3)," ")</f>
        <v xml:space="preserve"> </v>
      </c>
      <c r="AQ314" s="178" t="str">
        <f t="array" ref="AQ314">IFERROR(INDEX(FDONN,MATCH($AP$4&amp;$E314,FNOM&amp;FDATE,0),4)," ")</f>
        <v xml:space="preserve"> </v>
      </c>
      <c r="AR314" s="187">
        <f t="shared" si="606"/>
        <v>0</v>
      </c>
      <c r="AS314" s="188">
        <f t="shared" si="634"/>
        <v>0</v>
      </c>
      <c r="AT314" s="176" t="str">
        <f t="array" ref="AT314">IFERROR(INDEX(FDONN,MATCH($AT$4&amp;$E314,FNOM&amp;FDATE,0),3)," ")</f>
        <v xml:space="preserve"> </v>
      </c>
      <c r="AU314" s="178" t="str">
        <f t="array" ref="AU314">IFERROR(INDEX(FDONN,MATCH($AT$4&amp;$E314,FNOM&amp;FDATE,0),4)," ")</f>
        <v xml:space="preserve"> </v>
      </c>
      <c r="AV314" s="187">
        <f t="shared" si="607"/>
        <v>0</v>
      </c>
      <c r="AW314" s="188">
        <f t="shared" si="635"/>
        <v>0</v>
      </c>
      <c r="AX314" s="176" t="str">
        <f t="array" ref="AX314">IFERROR(INDEX(FDONN,MATCH($AX$4&amp;$E314,FNOM&amp;FDATE,0),3)," ")</f>
        <v xml:space="preserve"> </v>
      </c>
      <c r="AY314" s="178" t="str">
        <f t="array" ref="AY314">IFERROR(INDEX(FDONN,MATCH($AX$4&amp;$E314,FNOM&amp;FDATE,0),4)," ")</f>
        <v xml:space="preserve"> </v>
      </c>
      <c r="AZ314" s="187">
        <f t="shared" si="608"/>
        <v>0</v>
      </c>
      <c r="BA314" s="188">
        <f t="shared" si="636"/>
        <v>0</v>
      </c>
      <c r="BB314" s="176" t="str">
        <f t="array" ref="BB314">IFERROR(INDEX(FDONN,MATCH($BB$4&amp;$E314,FNOM&amp;FDATE,0),3)," ")</f>
        <v xml:space="preserve"> </v>
      </c>
      <c r="BC314" s="178" t="str">
        <f t="array" ref="BC314">IFERROR(INDEX(FDONN,MATCH($BB$4&amp;$E314,FNOM&amp;FDATE,0),4)," ")</f>
        <v xml:space="preserve"> </v>
      </c>
      <c r="BD314" s="187">
        <f t="shared" si="609"/>
        <v>0</v>
      </c>
      <c r="BE314" s="188">
        <f t="shared" si="637"/>
        <v>0</v>
      </c>
      <c r="BF314" s="176" t="str">
        <f t="array" ref="BF314">IFERROR(INDEX(FDONN,MATCH($BF$4&amp;$E314,FNOM&amp;FDATE,0),3)," ")</f>
        <v xml:space="preserve"> </v>
      </c>
      <c r="BG314" s="178" t="str">
        <f t="array" ref="BG314">IFERROR(INDEX(FDONN,MATCH($BF$4&amp;$E314,FNOM&amp;FDATE,0),4)," ")</f>
        <v xml:space="preserve"> </v>
      </c>
      <c r="BH314" s="187">
        <f t="shared" si="610"/>
        <v>0</v>
      </c>
      <c r="BI314" s="188">
        <f t="shared" si="638"/>
        <v>0</v>
      </c>
      <c r="BJ314" s="176" t="str">
        <f t="array" ref="BJ314">IFERROR(INDEX(FDONN,MATCH($BJ$4&amp;$E314,FNOM&amp;FDATE,0),3)," ")</f>
        <v xml:space="preserve"> </v>
      </c>
      <c r="BK314" s="178" t="str">
        <f t="array" ref="BK314">IFERROR(INDEX(FDONN,MATCH($BJ$4&amp;$E314,FNOM&amp;FDATE,0),4)," ")</f>
        <v xml:space="preserve"> </v>
      </c>
      <c r="BL314" s="187">
        <f t="shared" si="611"/>
        <v>0</v>
      </c>
      <c r="BM314" s="188">
        <f t="shared" si="639"/>
        <v>0</v>
      </c>
      <c r="BN314" s="176" t="str">
        <f t="array" ref="BN314">IFERROR(INDEX(FDONN,MATCH($BN$4&amp;$E314,FNOM&amp;FDATE,0),3)," ")</f>
        <v xml:space="preserve"> </v>
      </c>
      <c r="BO314" s="178" t="str">
        <f t="array" ref="BO314">IFERROR(INDEX(FDONN,MATCH($BN$4&amp;$E314,FNOM&amp;FDATE,0),4)," ")</f>
        <v xml:space="preserve"> </v>
      </c>
      <c r="BP314" s="187">
        <f t="shared" si="612"/>
        <v>0</v>
      </c>
      <c r="BQ314" s="188">
        <f t="shared" si="640"/>
        <v>0</v>
      </c>
      <c r="BR314" s="176" t="str">
        <f t="array" ref="BR314">IFERROR(INDEX(FDONN,MATCH($BR$4&amp;$E314,FNOM&amp;FDATE,0),3)," ")</f>
        <v xml:space="preserve"> </v>
      </c>
      <c r="BS314" s="178" t="str">
        <f t="array" ref="BS314">IFERROR(INDEX(FDONN,MATCH($BR$4&amp;$E314,FNOM&amp;FDATE,0),4)," ")</f>
        <v xml:space="preserve"> </v>
      </c>
      <c r="BT314" s="187">
        <f t="shared" si="613"/>
        <v>0</v>
      </c>
      <c r="BU314" s="188">
        <f t="shared" si="641"/>
        <v>0</v>
      </c>
      <c r="BV314" s="176" t="str">
        <f t="array" ref="BV314">IFERROR(INDEX(FDONN,MATCH($BV$4&amp;$E314,FNOM&amp;FDATE,0),3)," ")</f>
        <v xml:space="preserve"> </v>
      </c>
      <c r="BW314" s="178" t="str">
        <f t="array" ref="BW314">IFERROR(INDEX(FDONN,MATCH($BV$4&amp;$E314,FNOM&amp;FDATE,0),4)," ")</f>
        <v xml:space="preserve"> </v>
      </c>
      <c r="BX314" s="187">
        <f t="shared" si="614"/>
        <v>0</v>
      </c>
      <c r="BY314" s="188">
        <f t="shared" si="642"/>
        <v>0</v>
      </c>
      <c r="BZ314" s="176" t="str">
        <f t="array" ref="BZ314">IFERROR(INDEX(FDONN,MATCH($BZ$4&amp;$E314,FNOM&amp;FDATE,0),3)," ")</f>
        <v xml:space="preserve"> </v>
      </c>
      <c r="CA314" s="178" t="str">
        <f t="array" ref="CA314">IFERROR(INDEX(FDONN,MATCH($BZ$4&amp;$E314,FNOM&amp;FDATE,0),4)," ")</f>
        <v xml:space="preserve"> </v>
      </c>
      <c r="CB314" s="187">
        <f t="shared" si="615"/>
        <v>0</v>
      </c>
      <c r="CC314" s="188">
        <f t="shared" si="643"/>
        <v>0</v>
      </c>
      <c r="CD314" s="176" t="str">
        <f t="array" ref="CD314">IFERROR(INDEX(FDONN,MATCH($CD$4&amp;$E314,FNOM&amp;FDATE,0),3)," ")</f>
        <v xml:space="preserve"> </v>
      </c>
      <c r="CE314" s="178" t="str">
        <f t="array" ref="CE314">IFERROR(INDEX(FDONN,MATCH($CD$4&amp;$E314,FNOM&amp;FDATE,0),4)," ")</f>
        <v xml:space="preserve"> </v>
      </c>
      <c r="CF314" s="187">
        <f t="shared" si="616"/>
        <v>0</v>
      </c>
      <c r="CG314" s="188">
        <f t="shared" si="644"/>
        <v>0</v>
      </c>
      <c r="CH314" s="176" t="str">
        <f t="array" ref="CH314">IFERROR(INDEX(FDONN,MATCH($CH$4&amp;$E314,FNOM&amp;FDATE,0),3)," ")</f>
        <v xml:space="preserve"> </v>
      </c>
      <c r="CI314" s="178" t="str">
        <f t="array" ref="CI314">IFERROR(INDEX(FDONN,MATCH($CH$4&amp;$E314,FNOM&amp;FDATE,0),4)," ")</f>
        <v xml:space="preserve"> </v>
      </c>
      <c r="CJ314" s="187">
        <f t="shared" si="617"/>
        <v>0</v>
      </c>
      <c r="CK314" s="188">
        <f t="shared" si="645"/>
        <v>0</v>
      </c>
      <c r="CL314" s="176" t="str">
        <f t="array" ref="CL314">IFERROR(INDEX(FDONN,MATCH($CL$4&amp;$E314,FNOM&amp;FDATE,0),3)," ")</f>
        <v xml:space="preserve"> </v>
      </c>
      <c r="CM314" s="178" t="str">
        <f t="array" ref="CM314">IFERROR(INDEX(FDONN,MATCH($CL$4&amp;$E314,FNOM&amp;FDATE,0),4)," ")</f>
        <v xml:space="preserve"> </v>
      </c>
      <c r="CN314" s="187">
        <f t="shared" si="618"/>
        <v>0</v>
      </c>
      <c r="CO314" s="188">
        <f t="shared" si="646"/>
        <v>0</v>
      </c>
      <c r="CP314" s="176" t="str">
        <f t="array" ref="CP314">IFERROR(INDEX(FDONN,MATCH($CP$4&amp;$E314,FNOM&amp;FDATE,0),3)," ")</f>
        <v xml:space="preserve"> </v>
      </c>
      <c r="CQ314" s="178" t="str">
        <f t="array" ref="CQ314">IFERROR(INDEX(FDONN,MATCH($CP$4&amp;$E314,FNOM&amp;FDATE,0),4)," ")</f>
        <v xml:space="preserve"> </v>
      </c>
      <c r="CR314" s="187">
        <f t="shared" si="619"/>
        <v>0</v>
      </c>
      <c r="CS314" s="188">
        <f t="shared" si="647"/>
        <v>0</v>
      </c>
      <c r="CT314" s="176" t="str">
        <f t="array" ref="CT314">IFERROR(INDEX(FDONN,MATCH($CT$4&amp;$E314,FNOM&amp;FDATE,0),3)," ")</f>
        <v xml:space="preserve"> </v>
      </c>
      <c r="CU314" s="178" t="str">
        <f t="array" ref="CU314">IFERROR(INDEX(FDONN,MATCH($CT$4&amp;$E314,FNOM&amp;FDATE,0),4)," ")</f>
        <v xml:space="preserve"> </v>
      </c>
      <c r="CV314" s="187">
        <f t="shared" si="620"/>
        <v>0</v>
      </c>
      <c r="CW314" s="188">
        <f t="shared" si="648"/>
        <v>0</v>
      </c>
      <c r="CX314" s="176" t="str">
        <f t="array" ref="CX314">IFERROR(INDEX(FDONN,MATCH($CX$4&amp;$E314,FNOM&amp;FDATE,0),3)," ")</f>
        <v xml:space="preserve"> </v>
      </c>
      <c r="CY314" s="178" t="str">
        <f t="array" ref="CY314">IFERROR(INDEX(FDONN,MATCH($CX$4&amp;$E314,FNOM&amp;FDATE,0),4)," ")</f>
        <v xml:space="preserve"> </v>
      </c>
      <c r="CZ314" s="187">
        <f t="shared" si="621"/>
        <v>0</v>
      </c>
      <c r="DA314" s="188">
        <f t="shared" si="649"/>
        <v>0</v>
      </c>
      <c r="DB314" s="176" t="str">
        <f t="array" ref="DB314">IFERROR(INDEX(FDONN,MATCH($DB$4&amp;$E314,FNOM&amp;FDATE,0),3)," ")</f>
        <v xml:space="preserve"> </v>
      </c>
      <c r="DC314" s="178" t="str">
        <f t="array" ref="DC314">IFERROR(INDEX(FDONN,MATCH($DB$4&amp;$E314,FNOM&amp;FDATE,0),4)," ")</f>
        <v xml:space="preserve"> </v>
      </c>
      <c r="DD314" s="187">
        <f t="shared" si="622"/>
        <v>0</v>
      </c>
      <c r="DE314" s="188">
        <f t="shared" si="650"/>
        <v>0</v>
      </c>
      <c r="DF314" s="176" t="str">
        <f t="array" ref="DF314">IFERROR(INDEX(FDONN,MATCH($DF$4&amp;$E314,FNOM&amp;FDATE,0),3)," ")</f>
        <v xml:space="preserve"> </v>
      </c>
      <c r="DG314" s="178" t="str">
        <f t="array" ref="DG314">IFERROR(INDEX(FDONN,MATCH($DF$4&amp;$E314,FNOM&amp;FDATE,0),4)," ")</f>
        <v xml:space="preserve"> </v>
      </c>
      <c r="DH314" s="187">
        <f t="shared" si="623"/>
        <v>0</v>
      </c>
      <c r="DI314" s="188">
        <f t="shared" si="651"/>
        <v>0</v>
      </c>
      <c r="DJ314" s="176" t="str">
        <f t="array" ref="DJ314">IFERROR(INDEX(FDONN,MATCH($DJ$4&amp;$E314,FNOM&amp;FDATE,0),3)," ")</f>
        <v xml:space="preserve"> </v>
      </c>
      <c r="DK314" s="178" t="str">
        <f t="array" ref="DK314">IFERROR(INDEX(FDONN,MATCH($DJ$4&amp;$E314,FNOM&amp;FDATE,0),4)," ")</f>
        <v xml:space="preserve"> </v>
      </c>
      <c r="DL314" s="187">
        <f t="shared" si="624"/>
        <v>0</v>
      </c>
      <c r="DM314" s="188">
        <f t="shared" si="652"/>
        <v>0</v>
      </c>
      <c r="DN314" s="194" t="str">
        <f t="array" ref="DN314">IFERROR(INDEX(FDONN,MATCH($DN$4&amp;$E314,FNOM&amp;FDATE,0),3)," ")</f>
        <v xml:space="preserve"> </v>
      </c>
      <c r="DO314" s="178" t="str">
        <f t="array" ref="DO314">IFERROR(INDEX(FDONN,MATCH($DN$4&amp;$E314,FNOM&amp;FDATE,0),4)," ")</f>
        <v xml:space="preserve"> </v>
      </c>
      <c r="DP314" s="187">
        <f t="shared" si="625"/>
        <v>0</v>
      </c>
      <c r="DQ314" s="188">
        <f t="shared" si="653"/>
        <v>0</v>
      </c>
    </row>
    <row r="315" spans="1:121" ht="16.5" thickBot="1" x14ac:dyDescent="0.3">
      <c r="A315" s="89"/>
      <c r="B315" s="95">
        <f t="shared" si="591"/>
        <v>3</v>
      </c>
      <c r="C315" s="95">
        <f t="shared" si="592"/>
        <v>45</v>
      </c>
      <c r="D315" s="95">
        <f t="shared" si="593"/>
        <v>11</v>
      </c>
      <c r="E315" s="156">
        <f t="shared" si="596"/>
        <v>43775</v>
      </c>
      <c r="F315" s="176" t="str">
        <f t="array" ref="F315">IFERROR(INDEX(Etat!A:C,MATCH('2019'!$F$4:$I$4&amp;'2019'!$E315,FNOM&amp;FDATE,0),3)," ")</f>
        <v xml:space="preserve"> </v>
      </c>
      <c r="G315" s="178" t="str">
        <f t="array" ref="G315">IFERROR(INDEX(Etat!A:D,MATCH('2019'!$F$4:$I$4&amp;'2019'!$E315,FNOM&amp;FDATE,0),4)," ")</f>
        <v xml:space="preserve"> </v>
      </c>
      <c r="H315" s="187">
        <f t="shared" si="597"/>
        <v>0</v>
      </c>
      <c r="I315" s="188">
        <f t="shared" si="654"/>
        <v>0</v>
      </c>
      <c r="J315" s="176" t="str">
        <f t="array" ref="J315">IFERROR(INDEX(FDONN,MATCH($J$4&amp;$E315,FNOM&amp;FDATE,0),3)," ")</f>
        <v xml:space="preserve"> </v>
      </c>
      <c r="K315" s="178" t="str">
        <f t="array" ref="K315">IFERROR(INDEX(FDONN,MATCH($J$4&amp;$E315,FNOM&amp;FDATE,0),4)," ")</f>
        <v xml:space="preserve"> </v>
      </c>
      <c r="L315" s="187">
        <f t="shared" si="598"/>
        <v>0</v>
      </c>
      <c r="M315" s="188">
        <f t="shared" si="626"/>
        <v>0</v>
      </c>
      <c r="N315" s="176" t="str">
        <f t="array" ref="N315">IFERROR(INDEX(FDONN,MATCH($N$4&amp;$E315,FNOM&amp;FDATE,0),3)," ")</f>
        <v xml:space="preserve"> </v>
      </c>
      <c r="O315" s="178" t="str">
        <f t="array" ref="O315">IFERROR(INDEX(FDONN,MATCH($N$4&amp;$E315,FNOM&amp;FDATE,0),4)," ")</f>
        <v xml:space="preserve"> </v>
      </c>
      <c r="P315" s="187">
        <f t="shared" si="599"/>
        <v>0</v>
      </c>
      <c r="Q315" s="188">
        <f t="shared" si="627"/>
        <v>0</v>
      </c>
      <c r="R315" s="176" t="str">
        <f t="array" ref="R315">IFERROR(INDEX(FDONN,MATCH($R$4&amp;$E315,FNOM&amp;FDATE,0),3)," ")</f>
        <v xml:space="preserve"> </v>
      </c>
      <c r="S315" s="178" t="str">
        <f t="array" ref="S315">IFERROR(INDEX(FDONN,MATCH($R$4&amp;$E315,FNOM&amp;FDATE,0),4)," ")</f>
        <v xml:space="preserve"> </v>
      </c>
      <c r="T315" s="187">
        <f t="shared" si="600"/>
        <v>0</v>
      </c>
      <c r="U315" s="188">
        <f t="shared" si="628"/>
        <v>0</v>
      </c>
      <c r="V315" s="176" t="str">
        <f t="array" ref="V315">IFERROR(INDEX(FDONN,MATCH($V$4&amp;$E315,FNOM&amp;FDATE,0),3)," ")</f>
        <v xml:space="preserve"> </v>
      </c>
      <c r="W315" s="178" t="str">
        <f t="array" ref="W315">IFERROR(INDEX(FDONN,MATCH($V$4&amp;$E315,FNOM&amp;FDATE,0),4)," ")</f>
        <v xml:space="preserve"> </v>
      </c>
      <c r="X315" s="187">
        <f t="shared" si="601"/>
        <v>0</v>
      </c>
      <c r="Y315" s="188">
        <f t="shared" si="629"/>
        <v>0</v>
      </c>
      <c r="Z315" s="176" t="str">
        <f t="array" ref="Z315">IFERROR(INDEX(FDONN,MATCH($Z$4&amp;$E315,FNOM&amp;FDATE,0),3)," ")</f>
        <v xml:space="preserve"> </v>
      </c>
      <c r="AA315" s="178" t="str">
        <f t="array" ref="AA315">IFERROR(INDEX(FDONN,MATCH($Z$4&amp;$E315,FNOM&amp;FDATE,0),4)," ")</f>
        <v xml:space="preserve"> </v>
      </c>
      <c r="AB315" s="187">
        <f t="shared" si="602"/>
        <v>0</v>
      </c>
      <c r="AC315" s="188">
        <f t="shared" si="630"/>
        <v>0</v>
      </c>
      <c r="AD315" s="176" t="str">
        <f t="shared" si="594"/>
        <v xml:space="preserve"> </v>
      </c>
      <c r="AE315" s="178" t="str">
        <f t="shared" si="595"/>
        <v xml:space="preserve"> </v>
      </c>
      <c r="AF315" s="187">
        <f t="shared" si="603"/>
        <v>0</v>
      </c>
      <c r="AG315" s="188">
        <f t="shared" si="631"/>
        <v>0</v>
      </c>
      <c r="AH315" s="176" t="str">
        <f t="array" ref="AH315">IFERROR(INDEX(FDONN,MATCH($AH$4&amp;$E315,FNOM&amp;FDATE,0),3)," ")</f>
        <v xml:space="preserve"> </v>
      </c>
      <c r="AI315" s="178" t="str">
        <f t="array" ref="AI315">IFERROR(INDEX(FDONN,MATCH($AH$4&amp;$E315,FNOM&amp;FDATE,0),4)," ")</f>
        <v xml:space="preserve"> </v>
      </c>
      <c r="AJ315" s="187">
        <f t="shared" si="604"/>
        <v>0</v>
      </c>
      <c r="AK315" s="188">
        <f t="shared" si="632"/>
        <v>0</v>
      </c>
      <c r="AL315" s="176" t="str">
        <f t="array" ref="AL315">IFERROR(INDEX(FDONN,MATCH($AL$4&amp;$E315,FNOM&amp;FDATE,0),3)," ")</f>
        <v xml:space="preserve"> </v>
      </c>
      <c r="AM315" s="178" t="str">
        <f t="array" ref="AM315">IFERROR(INDEX(FDONN,MATCH($AL$4&amp;$E315,FNOM&amp;FDATE,0),4)," ")</f>
        <v xml:space="preserve"> </v>
      </c>
      <c r="AN315" s="187">
        <f t="shared" si="605"/>
        <v>0</v>
      </c>
      <c r="AO315" s="188">
        <f t="shared" si="633"/>
        <v>0</v>
      </c>
      <c r="AP315" s="176" t="str">
        <f t="array" ref="AP315">IFERROR(INDEX(FDONN,MATCH($AP$4&amp;$E315,FNOM&amp;FDATE,0),3)," ")</f>
        <v xml:space="preserve"> </v>
      </c>
      <c r="AQ315" s="178" t="str">
        <f t="array" ref="AQ315">IFERROR(INDEX(FDONN,MATCH($AP$4&amp;$E315,FNOM&amp;FDATE,0),4)," ")</f>
        <v xml:space="preserve"> </v>
      </c>
      <c r="AR315" s="187">
        <f t="shared" si="606"/>
        <v>0</v>
      </c>
      <c r="AS315" s="188">
        <f t="shared" si="634"/>
        <v>0</v>
      </c>
      <c r="AT315" s="176" t="str">
        <f t="array" ref="AT315">IFERROR(INDEX(FDONN,MATCH($AT$4&amp;$E315,FNOM&amp;FDATE,0),3)," ")</f>
        <v xml:space="preserve"> </v>
      </c>
      <c r="AU315" s="178" t="str">
        <f t="array" ref="AU315">IFERROR(INDEX(FDONN,MATCH($AT$4&amp;$E315,FNOM&amp;FDATE,0),4)," ")</f>
        <v xml:space="preserve"> </v>
      </c>
      <c r="AV315" s="187">
        <f t="shared" si="607"/>
        <v>0</v>
      </c>
      <c r="AW315" s="188">
        <f t="shared" si="635"/>
        <v>0</v>
      </c>
      <c r="AX315" s="176" t="str">
        <f t="array" ref="AX315">IFERROR(INDEX(FDONN,MATCH($AX$4&amp;$E315,FNOM&amp;FDATE,0),3)," ")</f>
        <v xml:space="preserve"> </v>
      </c>
      <c r="AY315" s="178" t="str">
        <f t="array" ref="AY315">IFERROR(INDEX(FDONN,MATCH($AX$4&amp;$E315,FNOM&amp;FDATE,0),4)," ")</f>
        <v xml:space="preserve"> </v>
      </c>
      <c r="AZ315" s="187">
        <f t="shared" si="608"/>
        <v>0</v>
      </c>
      <c r="BA315" s="188">
        <f t="shared" si="636"/>
        <v>0</v>
      </c>
      <c r="BB315" s="176" t="str">
        <f t="array" ref="BB315">IFERROR(INDEX(FDONN,MATCH($BB$4&amp;$E315,FNOM&amp;FDATE,0),3)," ")</f>
        <v xml:space="preserve"> </v>
      </c>
      <c r="BC315" s="178" t="str">
        <f t="array" ref="BC315">IFERROR(INDEX(FDONN,MATCH($BB$4&amp;$E315,FNOM&amp;FDATE,0),4)," ")</f>
        <v xml:space="preserve"> </v>
      </c>
      <c r="BD315" s="187">
        <f t="shared" si="609"/>
        <v>0</v>
      </c>
      <c r="BE315" s="188">
        <f t="shared" si="637"/>
        <v>0</v>
      </c>
      <c r="BF315" s="176" t="str">
        <f t="array" ref="BF315">IFERROR(INDEX(FDONN,MATCH($BF$4&amp;$E315,FNOM&amp;FDATE,0),3)," ")</f>
        <v xml:space="preserve"> </v>
      </c>
      <c r="BG315" s="178" t="str">
        <f t="array" ref="BG315">IFERROR(INDEX(FDONN,MATCH($BF$4&amp;$E315,FNOM&amp;FDATE,0),4)," ")</f>
        <v xml:space="preserve"> </v>
      </c>
      <c r="BH315" s="187">
        <f t="shared" si="610"/>
        <v>0</v>
      </c>
      <c r="BI315" s="188">
        <f t="shared" si="638"/>
        <v>0</v>
      </c>
      <c r="BJ315" s="176" t="str">
        <f t="array" ref="BJ315">IFERROR(INDEX(FDONN,MATCH($BJ$4&amp;$E315,FNOM&amp;FDATE,0),3)," ")</f>
        <v xml:space="preserve"> </v>
      </c>
      <c r="BK315" s="178" t="str">
        <f t="array" ref="BK315">IFERROR(INDEX(FDONN,MATCH($BJ$4&amp;$E315,FNOM&amp;FDATE,0),4)," ")</f>
        <v xml:space="preserve"> </v>
      </c>
      <c r="BL315" s="187">
        <f t="shared" si="611"/>
        <v>0</v>
      </c>
      <c r="BM315" s="188">
        <f t="shared" si="639"/>
        <v>0</v>
      </c>
      <c r="BN315" s="176" t="str">
        <f t="array" ref="BN315">IFERROR(INDEX(FDONN,MATCH($BN$4&amp;$E315,FNOM&amp;FDATE,0),3)," ")</f>
        <v xml:space="preserve"> </v>
      </c>
      <c r="BO315" s="178" t="str">
        <f t="array" ref="BO315">IFERROR(INDEX(FDONN,MATCH($BN$4&amp;$E315,FNOM&amp;FDATE,0),4)," ")</f>
        <v xml:space="preserve"> </v>
      </c>
      <c r="BP315" s="187">
        <f t="shared" si="612"/>
        <v>0</v>
      </c>
      <c r="BQ315" s="188">
        <f t="shared" si="640"/>
        <v>0</v>
      </c>
      <c r="BR315" s="176" t="str">
        <f t="array" ref="BR315">IFERROR(INDEX(FDONN,MATCH($BR$4&amp;$E315,FNOM&amp;FDATE,0),3)," ")</f>
        <v xml:space="preserve"> </v>
      </c>
      <c r="BS315" s="178" t="str">
        <f t="array" ref="BS315">IFERROR(INDEX(FDONN,MATCH($BR$4&amp;$E315,FNOM&amp;FDATE,0),4)," ")</f>
        <v xml:space="preserve"> </v>
      </c>
      <c r="BT315" s="187">
        <f t="shared" si="613"/>
        <v>0</v>
      </c>
      <c r="BU315" s="188">
        <f t="shared" si="641"/>
        <v>0</v>
      </c>
      <c r="BV315" s="176" t="str">
        <f t="array" ref="BV315">IFERROR(INDEX(FDONN,MATCH($BV$4&amp;$E315,FNOM&amp;FDATE,0),3)," ")</f>
        <v xml:space="preserve"> </v>
      </c>
      <c r="BW315" s="178" t="str">
        <f t="array" ref="BW315">IFERROR(INDEX(FDONN,MATCH($BV$4&amp;$E315,FNOM&amp;FDATE,0),4)," ")</f>
        <v xml:space="preserve"> </v>
      </c>
      <c r="BX315" s="187">
        <f t="shared" si="614"/>
        <v>0</v>
      </c>
      <c r="BY315" s="188">
        <f t="shared" si="642"/>
        <v>0</v>
      </c>
      <c r="BZ315" s="176" t="str">
        <f t="array" ref="BZ315">IFERROR(INDEX(FDONN,MATCH($BZ$4&amp;$E315,FNOM&amp;FDATE,0),3)," ")</f>
        <v xml:space="preserve"> </v>
      </c>
      <c r="CA315" s="178" t="str">
        <f t="array" ref="CA315">IFERROR(INDEX(FDONN,MATCH($BZ$4&amp;$E315,FNOM&amp;FDATE,0),4)," ")</f>
        <v xml:space="preserve"> </v>
      </c>
      <c r="CB315" s="187">
        <f t="shared" si="615"/>
        <v>0</v>
      </c>
      <c r="CC315" s="188">
        <f t="shared" si="643"/>
        <v>0</v>
      </c>
      <c r="CD315" s="176" t="str">
        <f t="array" ref="CD315">IFERROR(INDEX(FDONN,MATCH($CD$4&amp;$E315,FNOM&amp;FDATE,0),3)," ")</f>
        <v xml:space="preserve"> </v>
      </c>
      <c r="CE315" s="178" t="str">
        <f t="array" ref="CE315">IFERROR(INDEX(FDONN,MATCH($CD$4&amp;$E315,FNOM&amp;FDATE,0),4)," ")</f>
        <v xml:space="preserve"> </v>
      </c>
      <c r="CF315" s="187">
        <f t="shared" si="616"/>
        <v>0</v>
      </c>
      <c r="CG315" s="188">
        <f t="shared" si="644"/>
        <v>0</v>
      </c>
      <c r="CH315" s="176" t="str">
        <f t="array" ref="CH315">IFERROR(INDEX(FDONN,MATCH($CH$4&amp;$E315,FNOM&amp;FDATE,0),3)," ")</f>
        <v xml:space="preserve"> </v>
      </c>
      <c r="CI315" s="178" t="str">
        <f t="array" ref="CI315">IFERROR(INDEX(FDONN,MATCH($CH$4&amp;$E315,FNOM&amp;FDATE,0),4)," ")</f>
        <v xml:space="preserve"> </v>
      </c>
      <c r="CJ315" s="187">
        <f t="shared" si="617"/>
        <v>0</v>
      </c>
      <c r="CK315" s="188">
        <f t="shared" si="645"/>
        <v>0</v>
      </c>
      <c r="CL315" s="176" t="str">
        <f t="array" ref="CL315">IFERROR(INDEX(FDONN,MATCH($CL$4&amp;$E315,FNOM&amp;FDATE,0),3)," ")</f>
        <v xml:space="preserve"> </v>
      </c>
      <c r="CM315" s="178" t="str">
        <f t="array" ref="CM315">IFERROR(INDEX(FDONN,MATCH($CL$4&amp;$E315,FNOM&amp;FDATE,0),4)," ")</f>
        <v xml:space="preserve"> </v>
      </c>
      <c r="CN315" s="187">
        <f t="shared" si="618"/>
        <v>0</v>
      </c>
      <c r="CO315" s="188">
        <f t="shared" si="646"/>
        <v>0</v>
      </c>
      <c r="CP315" s="176" t="str">
        <f t="array" ref="CP315">IFERROR(INDEX(FDONN,MATCH($CP$4&amp;$E315,FNOM&amp;FDATE,0),3)," ")</f>
        <v xml:space="preserve"> </v>
      </c>
      <c r="CQ315" s="178" t="str">
        <f t="array" ref="CQ315">IFERROR(INDEX(FDONN,MATCH($CP$4&amp;$E315,FNOM&amp;FDATE,0),4)," ")</f>
        <v xml:space="preserve"> </v>
      </c>
      <c r="CR315" s="187">
        <f t="shared" si="619"/>
        <v>0</v>
      </c>
      <c r="CS315" s="188">
        <f t="shared" si="647"/>
        <v>0</v>
      </c>
      <c r="CT315" s="176" t="str">
        <f t="array" ref="CT315">IFERROR(INDEX(FDONN,MATCH($CT$4&amp;$E315,FNOM&amp;FDATE,0),3)," ")</f>
        <v xml:space="preserve"> </v>
      </c>
      <c r="CU315" s="178" t="str">
        <f t="array" ref="CU315">IFERROR(INDEX(FDONN,MATCH($CT$4&amp;$E315,FNOM&amp;FDATE,0),4)," ")</f>
        <v xml:space="preserve"> </v>
      </c>
      <c r="CV315" s="187">
        <f t="shared" si="620"/>
        <v>0</v>
      </c>
      <c r="CW315" s="188">
        <f t="shared" si="648"/>
        <v>0</v>
      </c>
      <c r="CX315" s="176" t="str">
        <f t="array" ref="CX315">IFERROR(INDEX(FDONN,MATCH($CX$4&amp;$E315,FNOM&amp;FDATE,0),3)," ")</f>
        <v xml:space="preserve"> </v>
      </c>
      <c r="CY315" s="178" t="str">
        <f t="array" ref="CY315">IFERROR(INDEX(FDONN,MATCH($CX$4&amp;$E315,FNOM&amp;FDATE,0),4)," ")</f>
        <v xml:space="preserve"> </v>
      </c>
      <c r="CZ315" s="187">
        <f t="shared" si="621"/>
        <v>0</v>
      </c>
      <c r="DA315" s="188">
        <f t="shared" si="649"/>
        <v>0</v>
      </c>
      <c r="DB315" s="176" t="str">
        <f t="array" ref="DB315">IFERROR(INDEX(FDONN,MATCH($DB$4&amp;$E315,FNOM&amp;FDATE,0),3)," ")</f>
        <v xml:space="preserve"> </v>
      </c>
      <c r="DC315" s="178" t="str">
        <f t="array" ref="DC315">IFERROR(INDEX(FDONN,MATCH($DB$4&amp;$E315,FNOM&amp;FDATE,0),4)," ")</f>
        <v xml:space="preserve"> </v>
      </c>
      <c r="DD315" s="187">
        <f t="shared" si="622"/>
        <v>0</v>
      </c>
      <c r="DE315" s="188">
        <f t="shared" si="650"/>
        <v>0</v>
      </c>
      <c r="DF315" s="176" t="str">
        <f t="array" ref="DF315">IFERROR(INDEX(FDONN,MATCH($DF$4&amp;$E315,FNOM&amp;FDATE,0),3)," ")</f>
        <v xml:space="preserve"> </v>
      </c>
      <c r="DG315" s="178" t="str">
        <f t="array" ref="DG315">IFERROR(INDEX(FDONN,MATCH($DF$4&amp;$E315,FNOM&amp;FDATE,0),4)," ")</f>
        <v xml:space="preserve"> </v>
      </c>
      <c r="DH315" s="187">
        <f t="shared" si="623"/>
        <v>0</v>
      </c>
      <c r="DI315" s="188">
        <f t="shared" si="651"/>
        <v>0</v>
      </c>
      <c r="DJ315" s="176" t="str">
        <f t="array" ref="DJ315">IFERROR(INDEX(FDONN,MATCH($DJ$4&amp;$E315,FNOM&amp;FDATE,0),3)," ")</f>
        <v xml:space="preserve"> </v>
      </c>
      <c r="DK315" s="178" t="str">
        <f t="array" ref="DK315">IFERROR(INDEX(FDONN,MATCH($DJ$4&amp;$E315,FNOM&amp;FDATE,0),4)," ")</f>
        <v xml:space="preserve"> </v>
      </c>
      <c r="DL315" s="187">
        <f t="shared" si="624"/>
        <v>0</v>
      </c>
      <c r="DM315" s="188">
        <f t="shared" si="652"/>
        <v>0</v>
      </c>
      <c r="DN315" s="194" t="str">
        <f t="array" ref="DN315">IFERROR(INDEX(FDONN,MATCH($DN$4&amp;$E315,FNOM&amp;FDATE,0),3)," ")</f>
        <v xml:space="preserve"> </v>
      </c>
      <c r="DO315" s="178" t="str">
        <f t="array" ref="DO315">IFERROR(INDEX(FDONN,MATCH($DN$4&amp;$E315,FNOM&amp;FDATE,0),4)," ")</f>
        <v xml:space="preserve"> </v>
      </c>
      <c r="DP315" s="187">
        <f t="shared" si="625"/>
        <v>0</v>
      </c>
      <c r="DQ315" s="188">
        <f t="shared" si="653"/>
        <v>0</v>
      </c>
    </row>
    <row r="316" spans="1:121" ht="16.5" thickBot="1" x14ac:dyDescent="0.3">
      <c r="A316" s="89"/>
      <c r="B316" s="95">
        <f t="shared" si="591"/>
        <v>4</v>
      </c>
      <c r="C316" s="95">
        <f t="shared" si="592"/>
        <v>45</v>
      </c>
      <c r="D316" s="95">
        <f t="shared" si="593"/>
        <v>11</v>
      </c>
      <c r="E316" s="156">
        <f t="shared" si="596"/>
        <v>43776</v>
      </c>
      <c r="F316" s="176" t="str">
        <f t="array" ref="F316">IFERROR(INDEX(Etat!A:C,MATCH('2019'!$F$4:$I$4&amp;'2019'!$E316,FNOM&amp;FDATE,0),3)," ")</f>
        <v xml:space="preserve"> </v>
      </c>
      <c r="G316" s="178" t="str">
        <f t="array" ref="G316">IFERROR(INDEX(Etat!A:D,MATCH('2019'!$F$4:$I$4&amp;'2019'!$E316,FNOM&amp;FDATE,0),4)," ")</f>
        <v xml:space="preserve"> </v>
      </c>
      <c r="H316" s="187">
        <f t="shared" si="597"/>
        <v>0</v>
      </c>
      <c r="I316" s="188">
        <f t="shared" si="654"/>
        <v>0</v>
      </c>
      <c r="J316" s="176" t="str">
        <f t="array" ref="J316">IFERROR(INDEX(FDONN,MATCH($J$4&amp;$E316,FNOM&amp;FDATE,0),3)," ")</f>
        <v xml:space="preserve"> </v>
      </c>
      <c r="K316" s="178" t="str">
        <f t="array" ref="K316">IFERROR(INDEX(FDONN,MATCH($J$4&amp;$E316,FNOM&amp;FDATE,0),4)," ")</f>
        <v xml:space="preserve"> </v>
      </c>
      <c r="L316" s="187">
        <f t="shared" si="598"/>
        <v>0</v>
      </c>
      <c r="M316" s="188">
        <f t="shared" si="626"/>
        <v>0</v>
      </c>
      <c r="N316" s="176" t="str">
        <f t="array" ref="N316">IFERROR(INDEX(FDONN,MATCH($N$4&amp;$E316,FNOM&amp;FDATE,0),3)," ")</f>
        <v xml:space="preserve"> </v>
      </c>
      <c r="O316" s="178" t="str">
        <f t="array" ref="O316">IFERROR(INDEX(FDONN,MATCH($N$4&amp;$E316,FNOM&amp;FDATE,0),4)," ")</f>
        <v xml:space="preserve"> </v>
      </c>
      <c r="P316" s="187">
        <f t="shared" si="599"/>
        <v>0</v>
      </c>
      <c r="Q316" s="188">
        <f t="shared" si="627"/>
        <v>0</v>
      </c>
      <c r="R316" s="176" t="str">
        <f t="array" ref="R316">IFERROR(INDEX(FDONN,MATCH($R$4&amp;$E316,FNOM&amp;FDATE,0),3)," ")</f>
        <v xml:space="preserve"> </v>
      </c>
      <c r="S316" s="178" t="str">
        <f t="array" ref="S316">IFERROR(INDEX(FDONN,MATCH($R$4&amp;$E316,FNOM&amp;FDATE,0),4)," ")</f>
        <v xml:space="preserve"> </v>
      </c>
      <c r="T316" s="187">
        <f t="shared" si="600"/>
        <v>0</v>
      </c>
      <c r="U316" s="188">
        <f t="shared" si="628"/>
        <v>0</v>
      </c>
      <c r="V316" s="176" t="str">
        <f t="array" ref="V316">IFERROR(INDEX(FDONN,MATCH($V$4&amp;$E316,FNOM&amp;FDATE,0),3)," ")</f>
        <v xml:space="preserve"> </v>
      </c>
      <c r="W316" s="178" t="str">
        <f t="array" ref="W316">IFERROR(INDEX(FDONN,MATCH($V$4&amp;$E316,FNOM&amp;FDATE,0),4)," ")</f>
        <v xml:space="preserve"> </v>
      </c>
      <c r="X316" s="187">
        <f t="shared" si="601"/>
        <v>0</v>
      </c>
      <c r="Y316" s="188">
        <f t="shared" si="629"/>
        <v>0</v>
      </c>
      <c r="Z316" s="176" t="str">
        <f t="array" ref="Z316">IFERROR(INDEX(FDONN,MATCH($Z$4&amp;$E316,FNOM&amp;FDATE,0),3)," ")</f>
        <v xml:space="preserve"> </v>
      </c>
      <c r="AA316" s="178" t="str">
        <f t="array" ref="AA316">IFERROR(INDEX(FDONN,MATCH($Z$4&amp;$E316,FNOM&amp;FDATE,0),4)," ")</f>
        <v xml:space="preserve"> </v>
      </c>
      <c r="AB316" s="187">
        <f t="shared" si="602"/>
        <v>0</v>
      </c>
      <c r="AC316" s="188">
        <f t="shared" si="630"/>
        <v>0</v>
      </c>
      <c r="AD316" s="176" t="str">
        <f t="shared" si="594"/>
        <v xml:space="preserve"> </v>
      </c>
      <c r="AE316" s="178" t="str">
        <f t="shared" si="595"/>
        <v xml:space="preserve"> </v>
      </c>
      <c r="AF316" s="187">
        <f t="shared" si="603"/>
        <v>0</v>
      </c>
      <c r="AG316" s="188">
        <f t="shared" si="631"/>
        <v>0</v>
      </c>
      <c r="AH316" s="176" t="str">
        <f t="array" ref="AH316">IFERROR(INDEX(FDONN,MATCH($AH$4&amp;$E316,FNOM&amp;FDATE,0),3)," ")</f>
        <v xml:space="preserve"> </v>
      </c>
      <c r="AI316" s="178" t="str">
        <f t="array" ref="AI316">IFERROR(INDEX(FDONN,MATCH($AH$4&amp;$E316,FNOM&amp;FDATE,0),4)," ")</f>
        <v xml:space="preserve"> </v>
      </c>
      <c r="AJ316" s="187">
        <f t="shared" si="604"/>
        <v>0</v>
      </c>
      <c r="AK316" s="188">
        <f t="shared" si="632"/>
        <v>0</v>
      </c>
      <c r="AL316" s="176" t="str">
        <f t="array" ref="AL316">IFERROR(INDEX(FDONN,MATCH($AL$4&amp;$E316,FNOM&amp;FDATE,0),3)," ")</f>
        <v xml:space="preserve"> </v>
      </c>
      <c r="AM316" s="178" t="str">
        <f t="array" ref="AM316">IFERROR(INDEX(FDONN,MATCH($AL$4&amp;$E316,FNOM&amp;FDATE,0),4)," ")</f>
        <v xml:space="preserve"> </v>
      </c>
      <c r="AN316" s="187">
        <f t="shared" si="605"/>
        <v>0</v>
      </c>
      <c r="AO316" s="188">
        <f t="shared" si="633"/>
        <v>0</v>
      </c>
      <c r="AP316" s="176" t="str">
        <f t="array" ref="AP316">IFERROR(INDEX(FDONN,MATCH($AP$4&amp;$E316,FNOM&amp;FDATE,0),3)," ")</f>
        <v xml:space="preserve"> </v>
      </c>
      <c r="AQ316" s="178" t="str">
        <f t="array" ref="AQ316">IFERROR(INDEX(FDONN,MATCH($AP$4&amp;$E316,FNOM&amp;FDATE,0),4)," ")</f>
        <v xml:space="preserve"> </v>
      </c>
      <c r="AR316" s="187">
        <f t="shared" si="606"/>
        <v>0</v>
      </c>
      <c r="AS316" s="188">
        <f t="shared" si="634"/>
        <v>0</v>
      </c>
      <c r="AT316" s="176" t="str">
        <f t="array" ref="AT316">IFERROR(INDEX(FDONN,MATCH($AT$4&amp;$E316,FNOM&amp;FDATE,0),3)," ")</f>
        <v xml:space="preserve"> </v>
      </c>
      <c r="AU316" s="178" t="str">
        <f t="array" ref="AU316">IFERROR(INDEX(FDONN,MATCH($AT$4&amp;$E316,FNOM&amp;FDATE,0),4)," ")</f>
        <v xml:space="preserve"> </v>
      </c>
      <c r="AV316" s="187">
        <f t="shared" si="607"/>
        <v>0</v>
      </c>
      <c r="AW316" s="188">
        <f t="shared" si="635"/>
        <v>0</v>
      </c>
      <c r="AX316" s="176" t="str">
        <f t="array" ref="AX316">IFERROR(INDEX(FDONN,MATCH($AX$4&amp;$E316,FNOM&amp;FDATE,0),3)," ")</f>
        <v xml:space="preserve"> </v>
      </c>
      <c r="AY316" s="178" t="str">
        <f t="array" ref="AY316">IFERROR(INDEX(FDONN,MATCH($AX$4&amp;$E316,FNOM&amp;FDATE,0),4)," ")</f>
        <v xml:space="preserve"> </v>
      </c>
      <c r="AZ316" s="187">
        <f t="shared" si="608"/>
        <v>0</v>
      </c>
      <c r="BA316" s="188">
        <f t="shared" si="636"/>
        <v>0</v>
      </c>
      <c r="BB316" s="176" t="str">
        <f t="array" ref="BB316">IFERROR(INDEX(FDONN,MATCH($BB$4&amp;$E316,FNOM&amp;FDATE,0),3)," ")</f>
        <v xml:space="preserve"> </v>
      </c>
      <c r="BC316" s="178" t="str">
        <f t="array" ref="BC316">IFERROR(INDEX(FDONN,MATCH($BB$4&amp;$E316,FNOM&amp;FDATE,0),4)," ")</f>
        <v xml:space="preserve"> </v>
      </c>
      <c r="BD316" s="187">
        <f t="shared" si="609"/>
        <v>0</v>
      </c>
      <c r="BE316" s="188">
        <f t="shared" si="637"/>
        <v>0</v>
      </c>
      <c r="BF316" s="176" t="str">
        <f t="array" ref="BF316">IFERROR(INDEX(FDONN,MATCH($BF$4&amp;$E316,FNOM&amp;FDATE,0),3)," ")</f>
        <v xml:space="preserve"> </v>
      </c>
      <c r="BG316" s="178" t="str">
        <f t="array" ref="BG316">IFERROR(INDEX(FDONN,MATCH($BF$4&amp;$E316,FNOM&amp;FDATE,0),4)," ")</f>
        <v xml:space="preserve"> </v>
      </c>
      <c r="BH316" s="187">
        <f t="shared" si="610"/>
        <v>0</v>
      </c>
      <c r="BI316" s="188">
        <f t="shared" si="638"/>
        <v>0</v>
      </c>
      <c r="BJ316" s="176" t="str">
        <f t="array" ref="BJ316">IFERROR(INDEX(FDONN,MATCH($BJ$4&amp;$E316,FNOM&amp;FDATE,0),3)," ")</f>
        <v xml:space="preserve"> </v>
      </c>
      <c r="BK316" s="178" t="str">
        <f t="array" ref="BK316">IFERROR(INDEX(FDONN,MATCH($BJ$4&amp;$E316,FNOM&amp;FDATE,0),4)," ")</f>
        <v xml:space="preserve"> </v>
      </c>
      <c r="BL316" s="187">
        <f t="shared" si="611"/>
        <v>0</v>
      </c>
      <c r="BM316" s="188">
        <f t="shared" si="639"/>
        <v>0</v>
      </c>
      <c r="BN316" s="176" t="str">
        <f t="array" ref="BN316">IFERROR(INDEX(FDONN,MATCH($BN$4&amp;$E316,FNOM&amp;FDATE,0),3)," ")</f>
        <v xml:space="preserve"> </v>
      </c>
      <c r="BO316" s="178" t="str">
        <f t="array" ref="BO316">IFERROR(INDEX(FDONN,MATCH($BN$4&amp;$E316,FNOM&amp;FDATE,0),4)," ")</f>
        <v xml:space="preserve"> </v>
      </c>
      <c r="BP316" s="187">
        <f t="shared" si="612"/>
        <v>0</v>
      </c>
      <c r="BQ316" s="188">
        <f t="shared" si="640"/>
        <v>0</v>
      </c>
      <c r="BR316" s="176" t="str">
        <f t="array" ref="BR316">IFERROR(INDEX(FDONN,MATCH($BR$4&amp;$E316,FNOM&amp;FDATE,0),3)," ")</f>
        <v xml:space="preserve"> </v>
      </c>
      <c r="BS316" s="178" t="str">
        <f t="array" ref="BS316">IFERROR(INDEX(FDONN,MATCH($BR$4&amp;$E316,FNOM&amp;FDATE,0),4)," ")</f>
        <v xml:space="preserve"> </v>
      </c>
      <c r="BT316" s="187">
        <f t="shared" si="613"/>
        <v>0</v>
      </c>
      <c r="BU316" s="188">
        <f t="shared" si="641"/>
        <v>0</v>
      </c>
      <c r="BV316" s="176" t="str">
        <f t="array" ref="BV316">IFERROR(INDEX(FDONN,MATCH($BV$4&amp;$E316,FNOM&amp;FDATE,0),3)," ")</f>
        <v xml:space="preserve"> </v>
      </c>
      <c r="BW316" s="178" t="str">
        <f t="array" ref="BW316">IFERROR(INDEX(FDONN,MATCH($BV$4&amp;$E316,FNOM&amp;FDATE,0),4)," ")</f>
        <v xml:space="preserve"> </v>
      </c>
      <c r="BX316" s="187">
        <f t="shared" si="614"/>
        <v>0</v>
      </c>
      <c r="BY316" s="188">
        <f t="shared" si="642"/>
        <v>0</v>
      </c>
      <c r="BZ316" s="176" t="str">
        <f t="array" ref="BZ316">IFERROR(INDEX(FDONN,MATCH($BZ$4&amp;$E316,FNOM&amp;FDATE,0),3)," ")</f>
        <v xml:space="preserve"> </v>
      </c>
      <c r="CA316" s="178" t="str">
        <f t="array" ref="CA316">IFERROR(INDEX(FDONN,MATCH($BZ$4&amp;$E316,FNOM&amp;FDATE,0),4)," ")</f>
        <v xml:space="preserve"> </v>
      </c>
      <c r="CB316" s="187">
        <f t="shared" si="615"/>
        <v>0</v>
      </c>
      <c r="CC316" s="188">
        <f t="shared" si="643"/>
        <v>0</v>
      </c>
      <c r="CD316" s="176" t="str">
        <f t="array" ref="CD316">IFERROR(INDEX(FDONN,MATCH($CD$4&amp;$E316,FNOM&amp;FDATE,0),3)," ")</f>
        <v xml:space="preserve"> </v>
      </c>
      <c r="CE316" s="178" t="str">
        <f t="array" ref="CE316">IFERROR(INDEX(FDONN,MATCH($CD$4&amp;$E316,FNOM&amp;FDATE,0),4)," ")</f>
        <v xml:space="preserve"> </v>
      </c>
      <c r="CF316" s="187">
        <f t="shared" si="616"/>
        <v>0</v>
      </c>
      <c r="CG316" s="188">
        <f t="shared" si="644"/>
        <v>0</v>
      </c>
      <c r="CH316" s="176" t="str">
        <f t="array" ref="CH316">IFERROR(INDEX(FDONN,MATCH($CH$4&amp;$E316,FNOM&amp;FDATE,0),3)," ")</f>
        <v xml:space="preserve"> </v>
      </c>
      <c r="CI316" s="178" t="str">
        <f t="array" ref="CI316">IFERROR(INDEX(FDONN,MATCH($CH$4&amp;$E316,FNOM&amp;FDATE,0),4)," ")</f>
        <v xml:space="preserve"> </v>
      </c>
      <c r="CJ316" s="187">
        <f t="shared" si="617"/>
        <v>0</v>
      </c>
      <c r="CK316" s="188">
        <f t="shared" si="645"/>
        <v>0</v>
      </c>
      <c r="CL316" s="176" t="str">
        <f t="array" ref="CL316">IFERROR(INDEX(FDONN,MATCH($CL$4&amp;$E316,FNOM&amp;FDATE,0),3)," ")</f>
        <v xml:space="preserve"> </v>
      </c>
      <c r="CM316" s="178" t="str">
        <f t="array" ref="CM316">IFERROR(INDEX(FDONN,MATCH($CL$4&amp;$E316,FNOM&amp;FDATE,0),4)," ")</f>
        <v xml:space="preserve"> </v>
      </c>
      <c r="CN316" s="187">
        <f t="shared" si="618"/>
        <v>0</v>
      </c>
      <c r="CO316" s="188">
        <f t="shared" si="646"/>
        <v>0</v>
      </c>
      <c r="CP316" s="176" t="str">
        <f t="array" ref="CP316">IFERROR(INDEX(FDONN,MATCH($CP$4&amp;$E316,FNOM&amp;FDATE,0),3)," ")</f>
        <v xml:space="preserve"> </v>
      </c>
      <c r="CQ316" s="178" t="str">
        <f t="array" ref="CQ316">IFERROR(INDEX(FDONN,MATCH($CP$4&amp;$E316,FNOM&amp;FDATE,0),4)," ")</f>
        <v xml:space="preserve"> </v>
      </c>
      <c r="CR316" s="187">
        <f t="shared" si="619"/>
        <v>0</v>
      </c>
      <c r="CS316" s="188">
        <f t="shared" si="647"/>
        <v>0</v>
      </c>
      <c r="CT316" s="176" t="str">
        <f t="array" ref="CT316">IFERROR(INDEX(FDONN,MATCH($CT$4&amp;$E316,FNOM&amp;FDATE,0),3)," ")</f>
        <v xml:space="preserve"> </v>
      </c>
      <c r="CU316" s="178" t="str">
        <f t="array" ref="CU316">IFERROR(INDEX(FDONN,MATCH($CT$4&amp;$E316,FNOM&amp;FDATE,0),4)," ")</f>
        <v xml:space="preserve"> </v>
      </c>
      <c r="CV316" s="187">
        <f t="shared" si="620"/>
        <v>0</v>
      </c>
      <c r="CW316" s="188">
        <f t="shared" si="648"/>
        <v>0</v>
      </c>
      <c r="CX316" s="176" t="str">
        <f t="array" ref="CX316">IFERROR(INDEX(FDONN,MATCH($CX$4&amp;$E316,FNOM&amp;FDATE,0),3)," ")</f>
        <v xml:space="preserve"> </v>
      </c>
      <c r="CY316" s="178" t="str">
        <f t="array" ref="CY316">IFERROR(INDEX(FDONN,MATCH($CX$4&amp;$E316,FNOM&amp;FDATE,0),4)," ")</f>
        <v xml:space="preserve"> </v>
      </c>
      <c r="CZ316" s="187">
        <f t="shared" si="621"/>
        <v>0</v>
      </c>
      <c r="DA316" s="188">
        <f t="shared" si="649"/>
        <v>0</v>
      </c>
      <c r="DB316" s="176" t="str">
        <f t="array" ref="DB316">IFERROR(INDEX(FDONN,MATCH($DB$4&amp;$E316,FNOM&amp;FDATE,0),3)," ")</f>
        <v xml:space="preserve"> </v>
      </c>
      <c r="DC316" s="178" t="str">
        <f t="array" ref="DC316">IFERROR(INDEX(FDONN,MATCH($DB$4&amp;$E316,FNOM&amp;FDATE,0),4)," ")</f>
        <v xml:space="preserve"> </v>
      </c>
      <c r="DD316" s="187">
        <f t="shared" si="622"/>
        <v>0</v>
      </c>
      <c r="DE316" s="188">
        <f t="shared" si="650"/>
        <v>0</v>
      </c>
      <c r="DF316" s="176" t="str">
        <f t="array" ref="DF316">IFERROR(INDEX(FDONN,MATCH($DF$4&amp;$E316,FNOM&amp;FDATE,0),3)," ")</f>
        <v xml:space="preserve"> </v>
      </c>
      <c r="DG316" s="178" t="str">
        <f t="array" ref="DG316">IFERROR(INDEX(FDONN,MATCH($DF$4&amp;$E316,FNOM&amp;FDATE,0),4)," ")</f>
        <v xml:space="preserve"> </v>
      </c>
      <c r="DH316" s="187">
        <f t="shared" si="623"/>
        <v>0</v>
      </c>
      <c r="DI316" s="188">
        <f t="shared" si="651"/>
        <v>0</v>
      </c>
      <c r="DJ316" s="176" t="str">
        <f t="array" ref="DJ316">IFERROR(INDEX(FDONN,MATCH($DJ$4&amp;$E316,FNOM&amp;FDATE,0),3)," ")</f>
        <v xml:space="preserve"> </v>
      </c>
      <c r="DK316" s="178" t="str">
        <f t="array" ref="DK316">IFERROR(INDEX(FDONN,MATCH($DJ$4&amp;$E316,FNOM&amp;FDATE,0),4)," ")</f>
        <v xml:space="preserve"> </v>
      </c>
      <c r="DL316" s="187">
        <f t="shared" si="624"/>
        <v>0</v>
      </c>
      <c r="DM316" s="188">
        <f t="shared" si="652"/>
        <v>0</v>
      </c>
      <c r="DN316" s="194" t="str">
        <f t="array" ref="DN316">IFERROR(INDEX(FDONN,MATCH($DN$4&amp;$E316,FNOM&amp;FDATE,0),3)," ")</f>
        <v xml:space="preserve"> </v>
      </c>
      <c r="DO316" s="178" t="str">
        <f t="array" ref="DO316">IFERROR(INDEX(FDONN,MATCH($DN$4&amp;$E316,FNOM&amp;FDATE,0),4)," ")</f>
        <v xml:space="preserve"> </v>
      </c>
      <c r="DP316" s="187">
        <f t="shared" si="625"/>
        <v>0</v>
      </c>
      <c r="DQ316" s="188">
        <f t="shared" si="653"/>
        <v>0</v>
      </c>
    </row>
    <row r="317" spans="1:121" ht="16.5" thickBot="1" x14ac:dyDescent="0.3">
      <c r="A317" s="89"/>
      <c r="B317" s="95">
        <f t="shared" si="591"/>
        <v>5</v>
      </c>
      <c r="C317" s="95">
        <f t="shared" si="592"/>
        <v>45</v>
      </c>
      <c r="D317" s="95">
        <f t="shared" si="593"/>
        <v>11</v>
      </c>
      <c r="E317" s="156">
        <f t="shared" si="596"/>
        <v>43777</v>
      </c>
      <c r="F317" s="176" t="str">
        <f t="array" ref="F317">IFERROR(INDEX(Etat!A:C,MATCH('2019'!$F$4:$I$4&amp;'2019'!$E317,FNOM&amp;FDATE,0),3)," ")</f>
        <v xml:space="preserve"> </v>
      </c>
      <c r="G317" s="178" t="str">
        <f t="array" ref="G317">IFERROR(INDEX(Etat!A:D,MATCH('2019'!$F$4:$I$4&amp;'2019'!$E317,FNOM&amp;FDATE,0),4)," ")</f>
        <v xml:space="preserve"> </v>
      </c>
      <c r="H317" s="187">
        <f t="shared" si="597"/>
        <v>0</v>
      </c>
      <c r="I317" s="188">
        <f t="shared" si="654"/>
        <v>0</v>
      </c>
      <c r="J317" s="176" t="str">
        <f t="array" ref="J317">IFERROR(INDEX(FDONN,MATCH($J$4&amp;$E317,FNOM&amp;FDATE,0),3)," ")</f>
        <v xml:space="preserve"> </v>
      </c>
      <c r="K317" s="178" t="str">
        <f t="array" ref="K317">IFERROR(INDEX(FDONN,MATCH($J$4&amp;$E317,FNOM&amp;FDATE,0),4)," ")</f>
        <v xml:space="preserve"> </v>
      </c>
      <c r="L317" s="187">
        <f t="shared" si="598"/>
        <v>0</v>
      </c>
      <c r="M317" s="188">
        <f t="shared" si="626"/>
        <v>0</v>
      </c>
      <c r="N317" s="176" t="str">
        <f t="array" ref="N317">IFERROR(INDEX(FDONN,MATCH($N$4&amp;$E317,FNOM&amp;FDATE,0),3)," ")</f>
        <v xml:space="preserve"> </v>
      </c>
      <c r="O317" s="178" t="str">
        <f t="array" ref="O317">IFERROR(INDEX(FDONN,MATCH($N$4&amp;$E317,FNOM&amp;FDATE,0),4)," ")</f>
        <v xml:space="preserve"> </v>
      </c>
      <c r="P317" s="187">
        <f t="shared" si="599"/>
        <v>0</v>
      </c>
      <c r="Q317" s="188">
        <f t="shared" si="627"/>
        <v>0</v>
      </c>
      <c r="R317" s="176" t="str">
        <f t="array" ref="R317">IFERROR(INDEX(FDONN,MATCH($R$4&amp;$E317,FNOM&amp;FDATE,0),3)," ")</f>
        <v xml:space="preserve"> </v>
      </c>
      <c r="S317" s="178" t="str">
        <f t="array" ref="S317">IFERROR(INDEX(FDONN,MATCH($R$4&amp;$E317,FNOM&amp;FDATE,0),4)," ")</f>
        <v xml:space="preserve"> </v>
      </c>
      <c r="T317" s="187">
        <f t="shared" si="600"/>
        <v>0</v>
      </c>
      <c r="U317" s="188">
        <f t="shared" si="628"/>
        <v>0</v>
      </c>
      <c r="V317" s="176" t="str">
        <f t="array" ref="V317">IFERROR(INDEX(FDONN,MATCH($V$4&amp;$E317,FNOM&amp;FDATE,0),3)," ")</f>
        <v xml:space="preserve"> </v>
      </c>
      <c r="W317" s="178" t="str">
        <f t="array" ref="W317">IFERROR(INDEX(FDONN,MATCH($V$4&amp;$E317,FNOM&amp;FDATE,0),4)," ")</f>
        <v xml:space="preserve"> </v>
      </c>
      <c r="X317" s="187">
        <f t="shared" si="601"/>
        <v>0</v>
      </c>
      <c r="Y317" s="188">
        <f t="shared" si="629"/>
        <v>0</v>
      </c>
      <c r="Z317" s="176" t="str">
        <f t="array" ref="Z317">IFERROR(INDEX(FDONN,MATCH($Z$4&amp;$E317,FNOM&amp;FDATE,0),3)," ")</f>
        <v xml:space="preserve"> </v>
      </c>
      <c r="AA317" s="178" t="str">
        <f t="array" ref="AA317">IFERROR(INDEX(FDONN,MATCH($Z$4&amp;$E317,FNOM&amp;FDATE,0),4)," ")</f>
        <v xml:space="preserve"> </v>
      </c>
      <c r="AB317" s="187">
        <f t="shared" si="602"/>
        <v>0</v>
      </c>
      <c r="AC317" s="188">
        <f t="shared" si="630"/>
        <v>0</v>
      </c>
      <c r="AD317" s="176" t="str">
        <f t="shared" si="594"/>
        <v xml:space="preserve"> </v>
      </c>
      <c r="AE317" s="178" t="str">
        <f t="shared" si="595"/>
        <v xml:space="preserve"> </v>
      </c>
      <c r="AF317" s="187">
        <f t="shared" si="603"/>
        <v>0</v>
      </c>
      <c r="AG317" s="188">
        <f t="shared" si="631"/>
        <v>0</v>
      </c>
      <c r="AH317" s="176" t="str">
        <f t="array" ref="AH317">IFERROR(INDEX(FDONN,MATCH($AH$4&amp;$E317,FNOM&amp;FDATE,0),3)," ")</f>
        <v xml:space="preserve"> </v>
      </c>
      <c r="AI317" s="178" t="str">
        <f t="array" ref="AI317">IFERROR(INDEX(FDONN,MATCH($AH$4&amp;$E317,FNOM&amp;FDATE,0),4)," ")</f>
        <v xml:space="preserve"> </v>
      </c>
      <c r="AJ317" s="187">
        <f t="shared" si="604"/>
        <v>0</v>
      </c>
      <c r="AK317" s="188">
        <f t="shared" si="632"/>
        <v>0</v>
      </c>
      <c r="AL317" s="176" t="str">
        <f t="array" ref="AL317">IFERROR(INDEX(FDONN,MATCH($AL$4&amp;$E317,FNOM&amp;FDATE,0),3)," ")</f>
        <v xml:space="preserve"> </v>
      </c>
      <c r="AM317" s="178" t="str">
        <f t="array" ref="AM317">IFERROR(INDEX(FDONN,MATCH($AL$4&amp;$E317,FNOM&amp;FDATE,0),4)," ")</f>
        <v xml:space="preserve"> </v>
      </c>
      <c r="AN317" s="187">
        <f t="shared" si="605"/>
        <v>0</v>
      </c>
      <c r="AO317" s="188">
        <f t="shared" si="633"/>
        <v>0</v>
      </c>
      <c r="AP317" s="176" t="str">
        <f t="array" ref="AP317">IFERROR(INDEX(FDONN,MATCH($AP$4&amp;$E317,FNOM&amp;FDATE,0),3)," ")</f>
        <v xml:space="preserve"> </v>
      </c>
      <c r="AQ317" s="178" t="str">
        <f t="array" ref="AQ317">IFERROR(INDEX(FDONN,MATCH($AP$4&amp;$E317,FNOM&amp;FDATE,0),4)," ")</f>
        <v xml:space="preserve"> </v>
      </c>
      <c r="AR317" s="187">
        <f t="shared" si="606"/>
        <v>0</v>
      </c>
      <c r="AS317" s="188">
        <f t="shared" si="634"/>
        <v>0</v>
      </c>
      <c r="AT317" s="176" t="str">
        <f t="array" ref="AT317">IFERROR(INDEX(FDONN,MATCH($AT$4&amp;$E317,FNOM&amp;FDATE,0),3)," ")</f>
        <v xml:space="preserve"> </v>
      </c>
      <c r="AU317" s="178" t="str">
        <f t="array" ref="AU317">IFERROR(INDEX(FDONN,MATCH($AT$4&amp;$E317,FNOM&amp;FDATE,0),4)," ")</f>
        <v xml:space="preserve"> </v>
      </c>
      <c r="AV317" s="187">
        <f t="shared" si="607"/>
        <v>0</v>
      </c>
      <c r="AW317" s="188">
        <f t="shared" si="635"/>
        <v>0</v>
      </c>
      <c r="AX317" s="176" t="str">
        <f t="array" ref="AX317">IFERROR(INDEX(FDONN,MATCH($AX$4&amp;$E317,FNOM&amp;FDATE,0),3)," ")</f>
        <v xml:space="preserve"> </v>
      </c>
      <c r="AY317" s="178" t="str">
        <f t="array" ref="AY317">IFERROR(INDEX(FDONN,MATCH($AX$4&amp;$E317,FNOM&amp;FDATE,0),4)," ")</f>
        <v xml:space="preserve"> </v>
      </c>
      <c r="AZ317" s="187">
        <f t="shared" si="608"/>
        <v>0</v>
      </c>
      <c r="BA317" s="188">
        <f t="shared" si="636"/>
        <v>0</v>
      </c>
      <c r="BB317" s="176" t="str">
        <f t="array" ref="BB317">IFERROR(INDEX(FDONN,MATCH($BB$4&amp;$E317,FNOM&amp;FDATE,0),3)," ")</f>
        <v xml:space="preserve"> </v>
      </c>
      <c r="BC317" s="178" t="str">
        <f t="array" ref="BC317">IFERROR(INDEX(FDONN,MATCH($BB$4&amp;$E317,FNOM&amp;FDATE,0),4)," ")</f>
        <v xml:space="preserve"> </v>
      </c>
      <c r="BD317" s="187">
        <f t="shared" si="609"/>
        <v>0</v>
      </c>
      <c r="BE317" s="188">
        <f t="shared" si="637"/>
        <v>0</v>
      </c>
      <c r="BF317" s="176" t="str">
        <f t="array" ref="BF317">IFERROR(INDEX(FDONN,MATCH($BF$4&amp;$E317,FNOM&amp;FDATE,0),3)," ")</f>
        <v xml:space="preserve"> </v>
      </c>
      <c r="BG317" s="178" t="str">
        <f t="array" ref="BG317">IFERROR(INDEX(FDONN,MATCH($BF$4&amp;$E317,FNOM&amp;FDATE,0),4)," ")</f>
        <v xml:space="preserve"> </v>
      </c>
      <c r="BH317" s="187">
        <f t="shared" si="610"/>
        <v>0</v>
      </c>
      <c r="BI317" s="188">
        <f t="shared" si="638"/>
        <v>0</v>
      </c>
      <c r="BJ317" s="176" t="str">
        <f t="array" ref="BJ317">IFERROR(INDEX(FDONN,MATCH($BJ$4&amp;$E317,FNOM&amp;FDATE,0),3)," ")</f>
        <v xml:space="preserve"> </v>
      </c>
      <c r="BK317" s="178" t="str">
        <f t="array" ref="BK317">IFERROR(INDEX(FDONN,MATCH($BJ$4&amp;$E317,FNOM&amp;FDATE,0),4)," ")</f>
        <v xml:space="preserve"> </v>
      </c>
      <c r="BL317" s="187">
        <f t="shared" si="611"/>
        <v>0</v>
      </c>
      <c r="BM317" s="188">
        <f t="shared" si="639"/>
        <v>0</v>
      </c>
      <c r="BN317" s="176" t="str">
        <f t="array" ref="BN317">IFERROR(INDEX(FDONN,MATCH($BN$4&amp;$E317,FNOM&amp;FDATE,0),3)," ")</f>
        <v xml:space="preserve"> </v>
      </c>
      <c r="BO317" s="178" t="str">
        <f t="array" ref="BO317">IFERROR(INDEX(FDONN,MATCH($BN$4&amp;$E317,FNOM&amp;FDATE,0),4)," ")</f>
        <v xml:space="preserve"> </v>
      </c>
      <c r="BP317" s="187">
        <f t="shared" si="612"/>
        <v>0</v>
      </c>
      <c r="BQ317" s="188">
        <f t="shared" si="640"/>
        <v>0</v>
      </c>
      <c r="BR317" s="176" t="str">
        <f t="array" ref="BR317">IFERROR(INDEX(FDONN,MATCH($BR$4&amp;$E317,FNOM&amp;FDATE,0),3)," ")</f>
        <v xml:space="preserve"> </v>
      </c>
      <c r="BS317" s="178" t="str">
        <f t="array" ref="BS317">IFERROR(INDEX(FDONN,MATCH($BR$4&amp;$E317,FNOM&amp;FDATE,0),4)," ")</f>
        <v xml:space="preserve"> </v>
      </c>
      <c r="BT317" s="187">
        <f t="shared" si="613"/>
        <v>0</v>
      </c>
      <c r="BU317" s="188">
        <f t="shared" si="641"/>
        <v>0</v>
      </c>
      <c r="BV317" s="176" t="str">
        <f t="array" ref="BV317">IFERROR(INDEX(FDONN,MATCH($BV$4&amp;$E317,FNOM&amp;FDATE,0),3)," ")</f>
        <v xml:space="preserve"> </v>
      </c>
      <c r="BW317" s="178" t="str">
        <f t="array" ref="BW317">IFERROR(INDEX(FDONN,MATCH($BV$4&amp;$E317,FNOM&amp;FDATE,0),4)," ")</f>
        <v xml:space="preserve"> </v>
      </c>
      <c r="BX317" s="187">
        <f t="shared" si="614"/>
        <v>0</v>
      </c>
      <c r="BY317" s="188">
        <f t="shared" si="642"/>
        <v>0</v>
      </c>
      <c r="BZ317" s="176" t="str">
        <f t="array" ref="BZ317">IFERROR(INDEX(FDONN,MATCH($BZ$4&amp;$E317,FNOM&amp;FDATE,0),3)," ")</f>
        <v xml:space="preserve"> </v>
      </c>
      <c r="CA317" s="178" t="str">
        <f t="array" ref="CA317">IFERROR(INDEX(FDONN,MATCH($BZ$4&amp;$E317,FNOM&amp;FDATE,0),4)," ")</f>
        <v xml:space="preserve"> </v>
      </c>
      <c r="CB317" s="187">
        <f t="shared" si="615"/>
        <v>0</v>
      </c>
      <c r="CC317" s="188">
        <f t="shared" si="643"/>
        <v>0</v>
      </c>
      <c r="CD317" s="176" t="str">
        <f t="array" ref="CD317">IFERROR(INDEX(FDONN,MATCH($CD$4&amp;$E317,FNOM&amp;FDATE,0),3)," ")</f>
        <v xml:space="preserve"> </v>
      </c>
      <c r="CE317" s="178" t="str">
        <f t="array" ref="CE317">IFERROR(INDEX(FDONN,MATCH($CD$4&amp;$E317,FNOM&amp;FDATE,0),4)," ")</f>
        <v xml:space="preserve"> </v>
      </c>
      <c r="CF317" s="187">
        <f t="shared" si="616"/>
        <v>0</v>
      </c>
      <c r="CG317" s="188">
        <f t="shared" si="644"/>
        <v>0</v>
      </c>
      <c r="CH317" s="176" t="str">
        <f t="array" ref="CH317">IFERROR(INDEX(FDONN,MATCH($CH$4&amp;$E317,FNOM&amp;FDATE,0),3)," ")</f>
        <v xml:space="preserve"> </v>
      </c>
      <c r="CI317" s="178" t="str">
        <f t="array" ref="CI317">IFERROR(INDEX(FDONN,MATCH($CH$4&amp;$E317,FNOM&amp;FDATE,0),4)," ")</f>
        <v xml:space="preserve"> </v>
      </c>
      <c r="CJ317" s="187">
        <f t="shared" si="617"/>
        <v>0</v>
      </c>
      <c r="CK317" s="188">
        <f t="shared" si="645"/>
        <v>0</v>
      </c>
      <c r="CL317" s="176" t="str">
        <f t="array" ref="CL317">IFERROR(INDEX(FDONN,MATCH($CL$4&amp;$E317,FNOM&amp;FDATE,0),3)," ")</f>
        <v xml:space="preserve"> </v>
      </c>
      <c r="CM317" s="178" t="str">
        <f t="array" ref="CM317">IFERROR(INDEX(FDONN,MATCH($CL$4&amp;$E317,FNOM&amp;FDATE,0),4)," ")</f>
        <v xml:space="preserve"> </v>
      </c>
      <c r="CN317" s="187">
        <f t="shared" si="618"/>
        <v>0</v>
      </c>
      <c r="CO317" s="188">
        <f t="shared" si="646"/>
        <v>0</v>
      </c>
      <c r="CP317" s="176" t="str">
        <f t="array" ref="CP317">IFERROR(INDEX(FDONN,MATCH($CP$4&amp;$E317,FNOM&amp;FDATE,0),3)," ")</f>
        <v xml:space="preserve"> </v>
      </c>
      <c r="CQ317" s="178" t="str">
        <f t="array" ref="CQ317">IFERROR(INDEX(FDONN,MATCH($CP$4&amp;$E317,FNOM&amp;FDATE,0),4)," ")</f>
        <v xml:space="preserve"> </v>
      </c>
      <c r="CR317" s="187">
        <f t="shared" si="619"/>
        <v>0</v>
      </c>
      <c r="CS317" s="188">
        <f t="shared" si="647"/>
        <v>0</v>
      </c>
      <c r="CT317" s="176" t="str">
        <f t="array" ref="CT317">IFERROR(INDEX(FDONN,MATCH($CT$4&amp;$E317,FNOM&amp;FDATE,0),3)," ")</f>
        <v xml:space="preserve"> </v>
      </c>
      <c r="CU317" s="178" t="str">
        <f t="array" ref="CU317">IFERROR(INDEX(FDONN,MATCH($CT$4&amp;$E317,FNOM&amp;FDATE,0),4)," ")</f>
        <v xml:space="preserve"> </v>
      </c>
      <c r="CV317" s="187">
        <f t="shared" si="620"/>
        <v>0</v>
      </c>
      <c r="CW317" s="188">
        <f t="shared" si="648"/>
        <v>0</v>
      </c>
      <c r="CX317" s="176" t="str">
        <f t="array" ref="CX317">IFERROR(INDEX(FDONN,MATCH($CX$4&amp;$E317,FNOM&amp;FDATE,0),3)," ")</f>
        <v xml:space="preserve"> </v>
      </c>
      <c r="CY317" s="178" t="str">
        <f t="array" ref="CY317">IFERROR(INDEX(FDONN,MATCH($CX$4&amp;$E317,FNOM&amp;FDATE,0),4)," ")</f>
        <v xml:space="preserve"> </v>
      </c>
      <c r="CZ317" s="187">
        <f t="shared" si="621"/>
        <v>0</v>
      </c>
      <c r="DA317" s="188">
        <f t="shared" si="649"/>
        <v>0</v>
      </c>
      <c r="DB317" s="176" t="str">
        <f t="array" ref="DB317">IFERROR(INDEX(FDONN,MATCH($DB$4&amp;$E317,FNOM&amp;FDATE,0),3)," ")</f>
        <v xml:space="preserve"> </v>
      </c>
      <c r="DC317" s="178" t="str">
        <f t="array" ref="DC317">IFERROR(INDEX(FDONN,MATCH($DB$4&amp;$E317,FNOM&amp;FDATE,0),4)," ")</f>
        <v xml:space="preserve"> </v>
      </c>
      <c r="DD317" s="187">
        <f t="shared" si="622"/>
        <v>0</v>
      </c>
      <c r="DE317" s="188">
        <f t="shared" si="650"/>
        <v>0</v>
      </c>
      <c r="DF317" s="176" t="str">
        <f t="array" ref="DF317">IFERROR(INDEX(FDONN,MATCH($DF$4&amp;$E317,FNOM&amp;FDATE,0),3)," ")</f>
        <v xml:space="preserve"> </v>
      </c>
      <c r="DG317" s="178" t="str">
        <f t="array" ref="DG317">IFERROR(INDEX(FDONN,MATCH($DF$4&amp;$E317,FNOM&amp;FDATE,0),4)," ")</f>
        <v xml:space="preserve"> </v>
      </c>
      <c r="DH317" s="187">
        <f t="shared" si="623"/>
        <v>0</v>
      </c>
      <c r="DI317" s="188">
        <f t="shared" si="651"/>
        <v>0</v>
      </c>
      <c r="DJ317" s="176" t="str">
        <f t="array" ref="DJ317">IFERROR(INDEX(FDONN,MATCH($DJ$4&amp;$E317,FNOM&amp;FDATE,0),3)," ")</f>
        <v xml:space="preserve"> </v>
      </c>
      <c r="DK317" s="178" t="str">
        <f t="array" ref="DK317">IFERROR(INDEX(FDONN,MATCH($DJ$4&amp;$E317,FNOM&amp;FDATE,0),4)," ")</f>
        <v xml:space="preserve"> </v>
      </c>
      <c r="DL317" s="187">
        <f t="shared" si="624"/>
        <v>0</v>
      </c>
      <c r="DM317" s="188">
        <f t="shared" si="652"/>
        <v>0</v>
      </c>
      <c r="DN317" s="194" t="str">
        <f t="array" ref="DN317">IFERROR(INDEX(FDONN,MATCH($DN$4&amp;$E317,FNOM&amp;FDATE,0),3)," ")</f>
        <v xml:space="preserve"> </v>
      </c>
      <c r="DO317" s="178" t="str">
        <f t="array" ref="DO317">IFERROR(INDEX(FDONN,MATCH($DN$4&amp;$E317,FNOM&amp;FDATE,0),4)," ")</f>
        <v xml:space="preserve"> </v>
      </c>
      <c r="DP317" s="187">
        <f t="shared" si="625"/>
        <v>0</v>
      </c>
      <c r="DQ317" s="188">
        <f t="shared" si="653"/>
        <v>0</v>
      </c>
    </row>
    <row r="318" spans="1:121" ht="16.5" thickBot="1" x14ac:dyDescent="0.3">
      <c r="A318" s="89"/>
      <c r="B318" s="95">
        <f t="shared" si="591"/>
        <v>6</v>
      </c>
      <c r="C318" s="95">
        <f t="shared" si="592"/>
        <v>45</v>
      </c>
      <c r="D318" s="95">
        <f t="shared" si="593"/>
        <v>11</v>
      </c>
      <c r="E318" s="156">
        <f t="shared" si="596"/>
        <v>43778</v>
      </c>
      <c r="F318" s="176" t="str">
        <f t="array" ref="F318">IFERROR(INDEX(Etat!A:C,MATCH('2019'!$F$4:$I$4&amp;'2019'!$E318,FNOM&amp;FDATE,0),3)," ")</f>
        <v xml:space="preserve"> </v>
      </c>
      <c r="G318" s="178" t="str">
        <f t="array" ref="G318">IFERROR(INDEX(Etat!A:D,MATCH('2019'!$F$4:$I$4&amp;'2019'!$E318,FNOM&amp;FDATE,0),4)," ")</f>
        <v xml:space="preserve"> </v>
      </c>
      <c r="H318" s="187">
        <f t="shared" si="597"/>
        <v>0</v>
      </c>
      <c r="I318" s="188">
        <f t="shared" si="654"/>
        <v>0</v>
      </c>
      <c r="J318" s="176" t="str">
        <f t="array" ref="J318">IFERROR(INDEX(FDONN,MATCH($J$4&amp;$E318,FNOM&amp;FDATE,0),3)," ")</f>
        <v xml:space="preserve"> </v>
      </c>
      <c r="K318" s="178" t="str">
        <f t="array" ref="K318">IFERROR(INDEX(FDONN,MATCH($J$4&amp;$E318,FNOM&amp;FDATE,0),4)," ")</f>
        <v xml:space="preserve"> </v>
      </c>
      <c r="L318" s="187">
        <f t="shared" si="598"/>
        <v>0</v>
      </c>
      <c r="M318" s="188">
        <f t="shared" si="626"/>
        <v>0</v>
      </c>
      <c r="N318" s="176" t="str">
        <f t="array" ref="N318">IFERROR(INDEX(FDONN,MATCH($N$4&amp;$E318,FNOM&amp;FDATE,0),3)," ")</f>
        <v xml:space="preserve"> </v>
      </c>
      <c r="O318" s="178" t="str">
        <f t="array" ref="O318">IFERROR(INDEX(FDONN,MATCH($N$4&amp;$E318,FNOM&amp;FDATE,0),4)," ")</f>
        <v xml:space="preserve"> </v>
      </c>
      <c r="P318" s="187">
        <f t="shared" si="599"/>
        <v>0</v>
      </c>
      <c r="Q318" s="188">
        <f t="shared" si="627"/>
        <v>0</v>
      </c>
      <c r="R318" s="176" t="str">
        <f t="array" ref="R318">IFERROR(INDEX(FDONN,MATCH($R$4&amp;$E318,FNOM&amp;FDATE,0),3)," ")</f>
        <v xml:space="preserve"> </v>
      </c>
      <c r="S318" s="178" t="str">
        <f t="array" ref="S318">IFERROR(INDEX(FDONN,MATCH($R$4&amp;$E318,FNOM&amp;FDATE,0),4)," ")</f>
        <v xml:space="preserve"> </v>
      </c>
      <c r="T318" s="187">
        <f t="shared" si="600"/>
        <v>0</v>
      </c>
      <c r="U318" s="188">
        <f t="shared" si="628"/>
        <v>0</v>
      </c>
      <c r="V318" s="176" t="str">
        <f t="array" ref="V318">IFERROR(INDEX(FDONN,MATCH($V$4&amp;$E318,FNOM&amp;FDATE,0),3)," ")</f>
        <v xml:space="preserve"> </v>
      </c>
      <c r="W318" s="178" t="str">
        <f t="array" ref="W318">IFERROR(INDEX(FDONN,MATCH($V$4&amp;$E318,FNOM&amp;FDATE,0),4)," ")</f>
        <v xml:space="preserve"> </v>
      </c>
      <c r="X318" s="187">
        <f t="shared" si="601"/>
        <v>0</v>
      </c>
      <c r="Y318" s="188">
        <f t="shared" si="629"/>
        <v>0</v>
      </c>
      <c r="Z318" s="176" t="str">
        <f t="array" ref="Z318">IFERROR(INDEX(FDONN,MATCH($Z$4&amp;$E318,FNOM&amp;FDATE,0),3)," ")</f>
        <v xml:space="preserve"> </v>
      </c>
      <c r="AA318" s="178" t="str">
        <f t="array" ref="AA318">IFERROR(INDEX(FDONN,MATCH($Z$4&amp;$E318,FNOM&amp;FDATE,0),4)," ")</f>
        <v xml:space="preserve"> </v>
      </c>
      <c r="AB318" s="187">
        <f t="shared" si="602"/>
        <v>0</v>
      </c>
      <c r="AC318" s="188">
        <f t="shared" si="630"/>
        <v>0</v>
      </c>
      <c r="AD318" s="176" t="str">
        <f t="shared" si="594"/>
        <v xml:space="preserve"> </v>
      </c>
      <c r="AE318" s="178" t="str">
        <f t="shared" si="595"/>
        <v xml:space="preserve"> </v>
      </c>
      <c r="AF318" s="187">
        <f t="shared" si="603"/>
        <v>0</v>
      </c>
      <c r="AG318" s="188">
        <f t="shared" si="631"/>
        <v>0</v>
      </c>
      <c r="AH318" s="176" t="str">
        <f t="array" ref="AH318">IFERROR(INDEX(FDONN,MATCH($AH$4&amp;$E318,FNOM&amp;FDATE,0),3)," ")</f>
        <v xml:space="preserve"> </v>
      </c>
      <c r="AI318" s="178" t="str">
        <f t="array" ref="AI318">IFERROR(INDEX(FDONN,MATCH($AH$4&amp;$E318,FNOM&amp;FDATE,0),4)," ")</f>
        <v xml:space="preserve"> </v>
      </c>
      <c r="AJ318" s="187">
        <f t="shared" si="604"/>
        <v>0</v>
      </c>
      <c r="AK318" s="188">
        <f t="shared" si="632"/>
        <v>0</v>
      </c>
      <c r="AL318" s="176" t="str">
        <f t="array" ref="AL318">IFERROR(INDEX(FDONN,MATCH($AL$4&amp;$E318,FNOM&amp;FDATE,0),3)," ")</f>
        <v xml:space="preserve"> </v>
      </c>
      <c r="AM318" s="178" t="str">
        <f t="array" ref="AM318">IFERROR(INDEX(FDONN,MATCH($AL$4&amp;$E318,FNOM&amp;FDATE,0),4)," ")</f>
        <v xml:space="preserve"> </v>
      </c>
      <c r="AN318" s="187">
        <f t="shared" si="605"/>
        <v>0</v>
      </c>
      <c r="AO318" s="188">
        <f t="shared" si="633"/>
        <v>0</v>
      </c>
      <c r="AP318" s="176" t="str">
        <f t="array" ref="AP318">IFERROR(INDEX(FDONN,MATCH($AP$4&amp;$E318,FNOM&amp;FDATE,0),3)," ")</f>
        <v xml:space="preserve"> </v>
      </c>
      <c r="AQ318" s="178" t="str">
        <f t="array" ref="AQ318">IFERROR(INDEX(FDONN,MATCH($AP$4&amp;$E318,FNOM&amp;FDATE,0),4)," ")</f>
        <v xml:space="preserve"> </v>
      </c>
      <c r="AR318" s="187">
        <f t="shared" si="606"/>
        <v>0</v>
      </c>
      <c r="AS318" s="188">
        <f t="shared" si="634"/>
        <v>0</v>
      </c>
      <c r="AT318" s="176" t="str">
        <f t="array" ref="AT318">IFERROR(INDEX(FDONN,MATCH($AT$4&amp;$E318,FNOM&amp;FDATE,0),3)," ")</f>
        <v xml:space="preserve"> </v>
      </c>
      <c r="AU318" s="178" t="str">
        <f t="array" ref="AU318">IFERROR(INDEX(FDONN,MATCH($AT$4&amp;$E318,FNOM&amp;FDATE,0),4)," ")</f>
        <v xml:space="preserve"> </v>
      </c>
      <c r="AV318" s="187">
        <f t="shared" si="607"/>
        <v>0</v>
      </c>
      <c r="AW318" s="188">
        <f t="shared" si="635"/>
        <v>0</v>
      </c>
      <c r="AX318" s="176" t="str">
        <f t="array" ref="AX318">IFERROR(INDEX(FDONN,MATCH($AX$4&amp;$E318,FNOM&amp;FDATE,0),3)," ")</f>
        <v xml:space="preserve"> </v>
      </c>
      <c r="AY318" s="178" t="str">
        <f t="array" ref="AY318">IFERROR(INDEX(FDONN,MATCH($AX$4&amp;$E318,FNOM&amp;FDATE,0),4)," ")</f>
        <v xml:space="preserve"> </v>
      </c>
      <c r="AZ318" s="187">
        <f t="shared" si="608"/>
        <v>0</v>
      </c>
      <c r="BA318" s="188">
        <f t="shared" si="636"/>
        <v>0</v>
      </c>
      <c r="BB318" s="176" t="str">
        <f t="array" ref="BB318">IFERROR(INDEX(FDONN,MATCH($BB$4&amp;$E318,FNOM&amp;FDATE,0),3)," ")</f>
        <v xml:space="preserve"> </v>
      </c>
      <c r="BC318" s="178" t="str">
        <f t="array" ref="BC318">IFERROR(INDEX(FDONN,MATCH($BB$4&amp;$E318,FNOM&amp;FDATE,0),4)," ")</f>
        <v xml:space="preserve"> </v>
      </c>
      <c r="BD318" s="187">
        <f t="shared" si="609"/>
        <v>0</v>
      </c>
      <c r="BE318" s="188">
        <f t="shared" si="637"/>
        <v>0</v>
      </c>
      <c r="BF318" s="176" t="str">
        <f t="array" ref="BF318">IFERROR(INDEX(FDONN,MATCH($BF$4&amp;$E318,FNOM&amp;FDATE,0),3)," ")</f>
        <v xml:space="preserve"> </v>
      </c>
      <c r="BG318" s="178" t="str">
        <f t="array" ref="BG318">IFERROR(INDEX(FDONN,MATCH($BF$4&amp;$E318,FNOM&amp;FDATE,0),4)," ")</f>
        <v xml:space="preserve"> </v>
      </c>
      <c r="BH318" s="187">
        <f t="shared" si="610"/>
        <v>0</v>
      </c>
      <c r="BI318" s="188">
        <f t="shared" si="638"/>
        <v>0</v>
      </c>
      <c r="BJ318" s="176" t="str">
        <f t="array" ref="BJ318">IFERROR(INDEX(FDONN,MATCH($BJ$4&amp;$E318,FNOM&amp;FDATE,0),3)," ")</f>
        <v xml:space="preserve"> </v>
      </c>
      <c r="BK318" s="178" t="str">
        <f t="array" ref="BK318">IFERROR(INDEX(FDONN,MATCH($BJ$4&amp;$E318,FNOM&amp;FDATE,0),4)," ")</f>
        <v xml:space="preserve"> </v>
      </c>
      <c r="BL318" s="187">
        <f t="shared" si="611"/>
        <v>0</v>
      </c>
      <c r="BM318" s="188">
        <f t="shared" si="639"/>
        <v>0</v>
      </c>
      <c r="BN318" s="176" t="str">
        <f t="array" ref="BN318">IFERROR(INDEX(FDONN,MATCH($BN$4&amp;$E318,FNOM&amp;FDATE,0),3)," ")</f>
        <v xml:space="preserve"> </v>
      </c>
      <c r="BO318" s="178" t="str">
        <f t="array" ref="BO318">IFERROR(INDEX(FDONN,MATCH($BN$4&amp;$E318,FNOM&amp;FDATE,0),4)," ")</f>
        <v xml:space="preserve"> </v>
      </c>
      <c r="BP318" s="187">
        <f t="shared" si="612"/>
        <v>0</v>
      </c>
      <c r="BQ318" s="188">
        <f t="shared" si="640"/>
        <v>0</v>
      </c>
      <c r="BR318" s="176" t="str">
        <f t="array" ref="BR318">IFERROR(INDEX(FDONN,MATCH($BR$4&amp;$E318,FNOM&amp;FDATE,0),3)," ")</f>
        <v xml:space="preserve"> </v>
      </c>
      <c r="BS318" s="178" t="str">
        <f t="array" ref="BS318">IFERROR(INDEX(FDONN,MATCH($BR$4&amp;$E318,FNOM&amp;FDATE,0),4)," ")</f>
        <v xml:space="preserve"> </v>
      </c>
      <c r="BT318" s="187">
        <f t="shared" si="613"/>
        <v>0</v>
      </c>
      <c r="BU318" s="188">
        <f t="shared" si="641"/>
        <v>0</v>
      </c>
      <c r="BV318" s="176" t="str">
        <f t="array" ref="BV318">IFERROR(INDEX(FDONN,MATCH($BV$4&amp;$E318,FNOM&amp;FDATE,0),3)," ")</f>
        <v xml:space="preserve"> </v>
      </c>
      <c r="BW318" s="178" t="str">
        <f t="array" ref="BW318">IFERROR(INDEX(FDONN,MATCH($BV$4&amp;$E318,FNOM&amp;FDATE,0),4)," ")</f>
        <v xml:space="preserve"> </v>
      </c>
      <c r="BX318" s="187">
        <f t="shared" si="614"/>
        <v>0</v>
      </c>
      <c r="BY318" s="188">
        <f t="shared" si="642"/>
        <v>0</v>
      </c>
      <c r="BZ318" s="176" t="str">
        <f t="array" ref="BZ318">IFERROR(INDEX(FDONN,MATCH($BZ$4&amp;$E318,FNOM&amp;FDATE,0),3)," ")</f>
        <v xml:space="preserve"> </v>
      </c>
      <c r="CA318" s="178" t="str">
        <f t="array" ref="CA318">IFERROR(INDEX(FDONN,MATCH($BZ$4&amp;$E318,FNOM&amp;FDATE,0),4)," ")</f>
        <v xml:space="preserve"> </v>
      </c>
      <c r="CB318" s="187">
        <f t="shared" si="615"/>
        <v>0</v>
      </c>
      <c r="CC318" s="188">
        <f t="shared" si="643"/>
        <v>0</v>
      </c>
      <c r="CD318" s="176" t="str">
        <f t="array" ref="CD318">IFERROR(INDEX(FDONN,MATCH($CD$4&amp;$E318,FNOM&amp;FDATE,0),3)," ")</f>
        <v xml:space="preserve"> </v>
      </c>
      <c r="CE318" s="178" t="str">
        <f t="array" ref="CE318">IFERROR(INDEX(FDONN,MATCH($CD$4&amp;$E318,FNOM&amp;FDATE,0),4)," ")</f>
        <v xml:space="preserve"> </v>
      </c>
      <c r="CF318" s="187">
        <f t="shared" si="616"/>
        <v>0</v>
      </c>
      <c r="CG318" s="188">
        <f t="shared" si="644"/>
        <v>0</v>
      </c>
      <c r="CH318" s="176" t="str">
        <f t="array" ref="CH318">IFERROR(INDEX(FDONN,MATCH($CH$4&amp;$E318,FNOM&amp;FDATE,0),3)," ")</f>
        <v xml:space="preserve"> </v>
      </c>
      <c r="CI318" s="178" t="str">
        <f t="array" ref="CI318">IFERROR(INDEX(FDONN,MATCH($CH$4&amp;$E318,FNOM&amp;FDATE,0),4)," ")</f>
        <v xml:space="preserve"> </v>
      </c>
      <c r="CJ318" s="187">
        <f t="shared" si="617"/>
        <v>0</v>
      </c>
      <c r="CK318" s="188">
        <f t="shared" si="645"/>
        <v>0</v>
      </c>
      <c r="CL318" s="176" t="str">
        <f t="array" ref="CL318">IFERROR(INDEX(FDONN,MATCH($CL$4&amp;$E318,FNOM&amp;FDATE,0),3)," ")</f>
        <v xml:space="preserve"> </v>
      </c>
      <c r="CM318" s="178" t="str">
        <f t="array" ref="CM318">IFERROR(INDEX(FDONN,MATCH($CL$4&amp;$E318,FNOM&amp;FDATE,0),4)," ")</f>
        <v xml:space="preserve"> </v>
      </c>
      <c r="CN318" s="187">
        <f t="shared" si="618"/>
        <v>0</v>
      </c>
      <c r="CO318" s="188">
        <f t="shared" si="646"/>
        <v>0</v>
      </c>
      <c r="CP318" s="176" t="str">
        <f t="array" ref="CP318">IFERROR(INDEX(FDONN,MATCH($CP$4&amp;$E318,FNOM&amp;FDATE,0),3)," ")</f>
        <v xml:space="preserve"> </v>
      </c>
      <c r="CQ318" s="178" t="str">
        <f t="array" ref="CQ318">IFERROR(INDEX(FDONN,MATCH($CP$4&amp;$E318,FNOM&amp;FDATE,0),4)," ")</f>
        <v xml:space="preserve"> </v>
      </c>
      <c r="CR318" s="187">
        <f t="shared" si="619"/>
        <v>0</v>
      </c>
      <c r="CS318" s="188">
        <f t="shared" si="647"/>
        <v>0</v>
      </c>
      <c r="CT318" s="176" t="str">
        <f t="array" ref="CT318">IFERROR(INDEX(FDONN,MATCH($CT$4&amp;$E318,FNOM&amp;FDATE,0),3)," ")</f>
        <v xml:space="preserve"> </v>
      </c>
      <c r="CU318" s="178" t="str">
        <f t="array" ref="CU318">IFERROR(INDEX(FDONN,MATCH($CT$4&amp;$E318,FNOM&amp;FDATE,0),4)," ")</f>
        <v xml:space="preserve"> </v>
      </c>
      <c r="CV318" s="187">
        <f t="shared" si="620"/>
        <v>0</v>
      </c>
      <c r="CW318" s="188">
        <f t="shared" si="648"/>
        <v>0</v>
      </c>
      <c r="CX318" s="176" t="str">
        <f t="array" ref="CX318">IFERROR(INDEX(FDONN,MATCH($CX$4&amp;$E318,FNOM&amp;FDATE,0),3)," ")</f>
        <v xml:space="preserve"> </v>
      </c>
      <c r="CY318" s="178" t="str">
        <f t="array" ref="CY318">IFERROR(INDEX(FDONN,MATCH($CX$4&amp;$E318,FNOM&amp;FDATE,0),4)," ")</f>
        <v xml:space="preserve"> </v>
      </c>
      <c r="CZ318" s="187">
        <f t="shared" si="621"/>
        <v>0</v>
      </c>
      <c r="DA318" s="188">
        <f t="shared" si="649"/>
        <v>0</v>
      </c>
      <c r="DB318" s="176" t="str">
        <f t="array" ref="DB318">IFERROR(INDEX(FDONN,MATCH($DB$4&amp;$E318,FNOM&amp;FDATE,0),3)," ")</f>
        <v xml:space="preserve"> </v>
      </c>
      <c r="DC318" s="178" t="str">
        <f t="array" ref="DC318">IFERROR(INDEX(FDONN,MATCH($DB$4&amp;$E318,FNOM&amp;FDATE,0),4)," ")</f>
        <v xml:space="preserve"> </v>
      </c>
      <c r="DD318" s="187">
        <f t="shared" si="622"/>
        <v>0</v>
      </c>
      <c r="DE318" s="188">
        <f t="shared" si="650"/>
        <v>0</v>
      </c>
      <c r="DF318" s="176" t="str">
        <f t="array" ref="DF318">IFERROR(INDEX(FDONN,MATCH($DF$4&amp;$E318,FNOM&amp;FDATE,0),3)," ")</f>
        <v xml:space="preserve"> </v>
      </c>
      <c r="DG318" s="178" t="str">
        <f t="array" ref="DG318">IFERROR(INDEX(FDONN,MATCH($DF$4&amp;$E318,FNOM&amp;FDATE,0),4)," ")</f>
        <v xml:space="preserve"> </v>
      </c>
      <c r="DH318" s="187">
        <f t="shared" si="623"/>
        <v>0</v>
      </c>
      <c r="DI318" s="188">
        <f t="shared" si="651"/>
        <v>0</v>
      </c>
      <c r="DJ318" s="176" t="str">
        <f t="array" ref="DJ318">IFERROR(INDEX(FDONN,MATCH($DJ$4&amp;$E318,FNOM&amp;FDATE,0),3)," ")</f>
        <v xml:space="preserve"> </v>
      </c>
      <c r="DK318" s="178" t="str">
        <f t="array" ref="DK318">IFERROR(INDEX(FDONN,MATCH($DJ$4&amp;$E318,FNOM&amp;FDATE,0),4)," ")</f>
        <v xml:space="preserve"> </v>
      </c>
      <c r="DL318" s="187">
        <f t="shared" si="624"/>
        <v>0</v>
      </c>
      <c r="DM318" s="188">
        <f t="shared" si="652"/>
        <v>0</v>
      </c>
      <c r="DN318" s="194" t="str">
        <f t="array" ref="DN318">IFERROR(INDEX(FDONN,MATCH($DN$4&amp;$E318,FNOM&amp;FDATE,0),3)," ")</f>
        <v xml:space="preserve"> </v>
      </c>
      <c r="DO318" s="178" t="str">
        <f t="array" ref="DO318">IFERROR(INDEX(FDONN,MATCH($DN$4&amp;$E318,FNOM&amp;FDATE,0),4)," ")</f>
        <v xml:space="preserve"> </v>
      </c>
      <c r="DP318" s="187">
        <f t="shared" si="625"/>
        <v>0</v>
      </c>
      <c r="DQ318" s="188">
        <f t="shared" si="653"/>
        <v>0</v>
      </c>
    </row>
    <row r="319" spans="1:121" ht="16.5" thickBot="1" x14ac:dyDescent="0.3">
      <c r="A319" s="89"/>
      <c r="B319" s="95">
        <f t="shared" si="591"/>
        <v>7</v>
      </c>
      <c r="C319" s="95">
        <f t="shared" si="592"/>
        <v>45</v>
      </c>
      <c r="D319" s="95">
        <f t="shared" si="593"/>
        <v>11</v>
      </c>
      <c r="E319" s="156">
        <f t="shared" si="596"/>
        <v>43779</v>
      </c>
      <c r="F319" s="176" t="str">
        <f t="array" ref="F319">IFERROR(INDEX(Etat!A:C,MATCH('2019'!$F$4:$I$4&amp;'2019'!$E319,FNOM&amp;FDATE,0),3)," ")</f>
        <v xml:space="preserve"> </v>
      </c>
      <c r="G319" s="178" t="str">
        <f t="array" ref="G319">IFERROR(INDEX(Etat!A:D,MATCH('2019'!$F$4:$I$4&amp;'2019'!$E319,FNOM&amp;FDATE,0),4)," ")</f>
        <v xml:space="preserve"> </v>
      </c>
      <c r="H319" s="187">
        <f t="shared" si="597"/>
        <v>0</v>
      </c>
      <c r="I319" s="188">
        <f t="shared" si="654"/>
        <v>0</v>
      </c>
      <c r="J319" s="176" t="str">
        <f t="array" ref="J319">IFERROR(INDEX(FDONN,MATCH($J$4&amp;$E319,FNOM&amp;FDATE,0),3)," ")</f>
        <v xml:space="preserve"> </v>
      </c>
      <c r="K319" s="178" t="str">
        <f t="array" ref="K319">IFERROR(INDEX(FDONN,MATCH($J$4&amp;$E319,FNOM&amp;FDATE,0),4)," ")</f>
        <v xml:space="preserve"> </v>
      </c>
      <c r="L319" s="187">
        <f t="shared" si="598"/>
        <v>0</v>
      </c>
      <c r="M319" s="188">
        <f t="shared" si="626"/>
        <v>0</v>
      </c>
      <c r="N319" s="176" t="str">
        <f t="array" ref="N319">IFERROR(INDEX(FDONN,MATCH($N$4&amp;$E319,FNOM&amp;FDATE,0),3)," ")</f>
        <v xml:space="preserve"> </v>
      </c>
      <c r="O319" s="178" t="str">
        <f t="array" ref="O319">IFERROR(INDEX(FDONN,MATCH($N$4&amp;$E319,FNOM&amp;FDATE,0),4)," ")</f>
        <v xml:space="preserve"> </v>
      </c>
      <c r="P319" s="187">
        <f t="shared" si="599"/>
        <v>0</v>
      </c>
      <c r="Q319" s="188">
        <f t="shared" si="627"/>
        <v>0</v>
      </c>
      <c r="R319" s="176" t="str">
        <f t="array" ref="R319">IFERROR(INDEX(FDONN,MATCH($R$4&amp;$E319,FNOM&amp;FDATE,0),3)," ")</f>
        <v xml:space="preserve"> </v>
      </c>
      <c r="S319" s="178" t="str">
        <f t="array" ref="S319">IFERROR(INDEX(FDONN,MATCH($R$4&amp;$E319,FNOM&amp;FDATE,0),4)," ")</f>
        <v xml:space="preserve"> </v>
      </c>
      <c r="T319" s="187">
        <f t="shared" si="600"/>
        <v>0</v>
      </c>
      <c r="U319" s="188">
        <f t="shared" si="628"/>
        <v>0</v>
      </c>
      <c r="V319" s="176" t="str">
        <f t="array" ref="V319">IFERROR(INDEX(FDONN,MATCH($V$4&amp;$E319,FNOM&amp;FDATE,0),3)," ")</f>
        <v xml:space="preserve"> </v>
      </c>
      <c r="W319" s="178" t="str">
        <f t="array" ref="W319">IFERROR(INDEX(FDONN,MATCH($V$4&amp;$E319,FNOM&amp;FDATE,0),4)," ")</f>
        <v xml:space="preserve"> </v>
      </c>
      <c r="X319" s="187">
        <f t="shared" si="601"/>
        <v>0</v>
      </c>
      <c r="Y319" s="188">
        <f t="shared" si="629"/>
        <v>0</v>
      </c>
      <c r="Z319" s="176" t="str">
        <f t="array" ref="Z319">IFERROR(INDEX(FDONN,MATCH($Z$4&amp;$E319,FNOM&amp;FDATE,0),3)," ")</f>
        <v xml:space="preserve"> </v>
      </c>
      <c r="AA319" s="178" t="str">
        <f t="array" ref="AA319">IFERROR(INDEX(FDONN,MATCH($Z$4&amp;$E319,FNOM&amp;FDATE,0),4)," ")</f>
        <v xml:space="preserve"> </v>
      </c>
      <c r="AB319" s="187">
        <f t="shared" si="602"/>
        <v>0</v>
      </c>
      <c r="AC319" s="188">
        <f t="shared" si="630"/>
        <v>0</v>
      </c>
      <c r="AD319" s="176" t="str">
        <f t="shared" si="594"/>
        <v xml:space="preserve"> </v>
      </c>
      <c r="AE319" s="178" t="str">
        <f t="shared" si="595"/>
        <v xml:space="preserve"> </v>
      </c>
      <c r="AF319" s="187">
        <f t="shared" si="603"/>
        <v>0</v>
      </c>
      <c r="AG319" s="188">
        <f t="shared" si="631"/>
        <v>0</v>
      </c>
      <c r="AH319" s="176" t="str">
        <f t="array" ref="AH319">IFERROR(INDEX(FDONN,MATCH($AH$4&amp;$E319,FNOM&amp;FDATE,0),3)," ")</f>
        <v xml:space="preserve"> </v>
      </c>
      <c r="AI319" s="178" t="str">
        <f t="array" ref="AI319">IFERROR(INDEX(FDONN,MATCH($AH$4&amp;$E319,FNOM&amp;FDATE,0),4)," ")</f>
        <v xml:space="preserve"> </v>
      </c>
      <c r="AJ319" s="187">
        <f t="shared" si="604"/>
        <v>0</v>
      </c>
      <c r="AK319" s="188">
        <f t="shared" si="632"/>
        <v>0</v>
      </c>
      <c r="AL319" s="176" t="str">
        <f t="array" ref="AL319">IFERROR(INDEX(FDONN,MATCH($AL$4&amp;$E319,FNOM&amp;FDATE,0),3)," ")</f>
        <v xml:space="preserve"> </v>
      </c>
      <c r="AM319" s="178" t="str">
        <f t="array" ref="AM319">IFERROR(INDEX(FDONN,MATCH($AL$4&amp;$E319,FNOM&amp;FDATE,0),4)," ")</f>
        <v xml:space="preserve"> </v>
      </c>
      <c r="AN319" s="187">
        <f t="shared" si="605"/>
        <v>0</v>
      </c>
      <c r="AO319" s="188">
        <f t="shared" si="633"/>
        <v>0</v>
      </c>
      <c r="AP319" s="176" t="str">
        <f t="array" ref="AP319">IFERROR(INDEX(FDONN,MATCH($AP$4&amp;$E319,FNOM&amp;FDATE,0),3)," ")</f>
        <v xml:space="preserve"> </v>
      </c>
      <c r="AQ319" s="178" t="str">
        <f t="array" ref="AQ319">IFERROR(INDEX(FDONN,MATCH($AP$4&amp;$E319,FNOM&amp;FDATE,0),4)," ")</f>
        <v xml:space="preserve"> </v>
      </c>
      <c r="AR319" s="187">
        <f t="shared" si="606"/>
        <v>0</v>
      </c>
      <c r="AS319" s="188">
        <f t="shared" si="634"/>
        <v>0</v>
      </c>
      <c r="AT319" s="176" t="str">
        <f t="array" ref="AT319">IFERROR(INDEX(FDONN,MATCH($AT$4&amp;$E319,FNOM&amp;FDATE,0),3)," ")</f>
        <v xml:space="preserve"> </v>
      </c>
      <c r="AU319" s="178" t="str">
        <f t="array" ref="AU319">IFERROR(INDEX(FDONN,MATCH($AT$4&amp;$E319,FNOM&amp;FDATE,0),4)," ")</f>
        <v xml:space="preserve"> </v>
      </c>
      <c r="AV319" s="187">
        <f t="shared" si="607"/>
        <v>0</v>
      </c>
      <c r="AW319" s="188">
        <f t="shared" si="635"/>
        <v>0</v>
      </c>
      <c r="AX319" s="176" t="str">
        <f t="array" ref="AX319">IFERROR(INDEX(FDONN,MATCH($AX$4&amp;$E319,FNOM&amp;FDATE,0),3)," ")</f>
        <v xml:space="preserve"> </v>
      </c>
      <c r="AY319" s="178" t="str">
        <f t="array" ref="AY319">IFERROR(INDEX(FDONN,MATCH($AX$4&amp;$E319,FNOM&amp;FDATE,0),4)," ")</f>
        <v xml:space="preserve"> </v>
      </c>
      <c r="AZ319" s="187">
        <f t="shared" si="608"/>
        <v>0</v>
      </c>
      <c r="BA319" s="188">
        <f t="shared" si="636"/>
        <v>0</v>
      </c>
      <c r="BB319" s="176" t="str">
        <f t="array" ref="BB319">IFERROR(INDEX(FDONN,MATCH($BB$4&amp;$E319,FNOM&amp;FDATE,0),3)," ")</f>
        <v xml:space="preserve"> </v>
      </c>
      <c r="BC319" s="178" t="str">
        <f t="array" ref="BC319">IFERROR(INDEX(FDONN,MATCH($BB$4&amp;$E319,FNOM&amp;FDATE,0),4)," ")</f>
        <v xml:space="preserve"> </v>
      </c>
      <c r="BD319" s="187">
        <f t="shared" si="609"/>
        <v>0</v>
      </c>
      <c r="BE319" s="188">
        <f t="shared" si="637"/>
        <v>0</v>
      </c>
      <c r="BF319" s="176" t="str">
        <f t="array" ref="BF319">IFERROR(INDEX(FDONN,MATCH($BF$4&amp;$E319,FNOM&amp;FDATE,0),3)," ")</f>
        <v xml:space="preserve"> </v>
      </c>
      <c r="BG319" s="178" t="str">
        <f t="array" ref="BG319">IFERROR(INDEX(FDONN,MATCH($BF$4&amp;$E319,FNOM&amp;FDATE,0),4)," ")</f>
        <v xml:space="preserve"> </v>
      </c>
      <c r="BH319" s="187">
        <f t="shared" si="610"/>
        <v>0</v>
      </c>
      <c r="BI319" s="188">
        <f t="shared" si="638"/>
        <v>0</v>
      </c>
      <c r="BJ319" s="176" t="str">
        <f t="array" ref="BJ319">IFERROR(INDEX(FDONN,MATCH($BJ$4&amp;$E319,FNOM&amp;FDATE,0),3)," ")</f>
        <v xml:space="preserve"> </v>
      </c>
      <c r="BK319" s="178" t="str">
        <f t="array" ref="BK319">IFERROR(INDEX(FDONN,MATCH($BJ$4&amp;$E319,FNOM&amp;FDATE,0),4)," ")</f>
        <v xml:space="preserve"> </v>
      </c>
      <c r="BL319" s="187">
        <f t="shared" si="611"/>
        <v>0</v>
      </c>
      <c r="BM319" s="188">
        <f t="shared" si="639"/>
        <v>0</v>
      </c>
      <c r="BN319" s="176" t="str">
        <f t="array" ref="BN319">IFERROR(INDEX(FDONN,MATCH($BN$4&amp;$E319,FNOM&amp;FDATE,0),3)," ")</f>
        <v xml:space="preserve"> </v>
      </c>
      <c r="BO319" s="178" t="str">
        <f t="array" ref="BO319">IFERROR(INDEX(FDONN,MATCH($BN$4&amp;$E319,FNOM&amp;FDATE,0),4)," ")</f>
        <v xml:space="preserve"> </v>
      </c>
      <c r="BP319" s="187">
        <f t="shared" si="612"/>
        <v>0</v>
      </c>
      <c r="BQ319" s="188">
        <f t="shared" si="640"/>
        <v>0</v>
      </c>
      <c r="BR319" s="176" t="str">
        <f t="array" ref="BR319">IFERROR(INDEX(FDONN,MATCH($BR$4&amp;$E319,FNOM&amp;FDATE,0),3)," ")</f>
        <v xml:space="preserve"> </v>
      </c>
      <c r="BS319" s="178" t="str">
        <f t="array" ref="BS319">IFERROR(INDEX(FDONN,MATCH($BR$4&amp;$E319,FNOM&amp;FDATE,0),4)," ")</f>
        <v xml:space="preserve"> </v>
      </c>
      <c r="BT319" s="187">
        <f t="shared" si="613"/>
        <v>0</v>
      </c>
      <c r="BU319" s="188">
        <f t="shared" si="641"/>
        <v>0</v>
      </c>
      <c r="BV319" s="176" t="str">
        <f t="array" ref="BV319">IFERROR(INDEX(FDONN,MATCH($BV$4&amp;$E319,FNOM&amp;FDATE,0),3)," ")</f>
        <v xml:space="preserve"> </v>
      </c>
      <c r="BW319" s="178" t="str">
        <f t="array" ref="BW319">IFERROR(INDEX(FDONN,MATCH($BV$4&amp;$E319,FNOM&amp;FDATE,0),4)," ")</f>
        <v xml:space="preserve"> </v>
      </c>
      <c r="BX319" s="187">
        <f t="shared" si="614"/>
        <v>0</v>
      </c>
      <c r="BY319" s="188">
        <f t="shared" si="642"/>
        <v>0</v>
      </c>
      <c r="BZ319" s="176" t="str">
        <f t="array" ref="BZ319">IFERROR(INDEX(FDONN,MATCH($BZ$4&amp;$E319,FNOM&amp;FDATE,0),3)," ")</f>
        <v xml:space="preserve"> </v>
      </c>
      <c r="CA319" s="178" t="str">
        <f t="array" ref="CA319">IFERROR(INDEX(FDONN,MATCH($BZ$4&amp;$E319,FNOM&amp;FDATE,0),4)," ")</f>
        <v xml:space="preserve"> </v>
      </c>
      <c r="CB319" s="187">
        <f t="shared" si="615"/>
        <v>0</v>
      </c>
      <c r="CC319" s="188">
        <f t="shared" si="643"/>
        <v>0</v>
      </c>
      <c r="CD319" s="176" t="str">
        <f t="array" ref="CD319">IFERROR(INDEX(FDONN,MATCH($CD$4&amp;$E319,FNOM&amp;FDATE,0),3)," ")</f>
        <v xml:space="preserve"> </v>
      </c>
      <c r="CE319" s="178" t="str">
        <f t="array" ref="CE319">IFERROR(INDEX(FDONN,MATCH($CD$4&amp;$E319,FNOM&amp;FDATE,0),4)," ")</f>
        <v xml:space="preserve"> </v>
      </c>
      <c r="CF319" s="187">
        <f t="shared" si="616"/>
        <v>0</v>
      </c>
      <c r="CG319" s="188">
        <f t="shared" si="644"/>
        <v>0</v>
      </c>
      <c r="CH319" s="176" t="str">
        <f t="array" ref="CH319">IFERROR(INDEX(FDONN,MATCH($CH$4&amp;$E319,FNOM&amp;FDATE,0),3)," ")</f>
        <v xml:space="preserve"> </v>
      </c>
      <c r="CI319" s="178" t="str">
        <f t="array" ref="CI319">IFERROR(INDEX(FDONN,MATCH($CH$4&amp;$E319,FNOM&amp;FDATE,0),4)," ")</f>
        <v xml:space="preserve"> </v>
      </c>
      <c r="CJ319" s="187">
        <f t="shared" si="617"/>
        <v>0</v>
      </c>
      <c r="CK319" s="188">
        <f t="shared" si="645"/>
        <v>0</v>
      </c>
      <c r="CL319" s="176" t="str">
        <f t="array" ref="CL319">IFERROR(INDEX(FDONN,MATCH($CL$4&amp;$E319,FNOM&amp;FDATE,0),3)," ")</f>
        <v xml:space="preserve"> </v>
      </c>
      <c r="CM319" s="178" t="str">
        <f t="array" ref="CM319">IFERROR(INDEX(FDONN,MATCH($CL$4&amp;$E319,FNOM&amp;FDATE,0),4)," ")</f>
        <v xml:space="preserve"> </v>
      </c>
      <c r="CN319" s="187">
        <f t="shared" si="618"/>
        <v>0</v>
      </c>
      <c r="CO319" s="188">
        <f t="shared" si="646"/>
        <v>0</v>
      </c>
      <c r="CP319" s="176" t="str">
        <f t="array" ref="CP319">IFERROR(INDEX(FDONN,MATCH($CP$4&amp;$E319,FNOM&amp;FDATE,0),3)," ")</f>
        <v xml:space="preserve"> </v>
      </c>
      <c r="CQ319" s="178" t="str">
        <f t="array" ref="CQ319">IFERROR(INDEX(FDONN,MATCH($CP$4&amp;$E319,FNOM&amp;FDATE,0),4)," ")</f>
        <v xml:space="preserve"> </v>
      </c>
      <c r="CR319" s="187">
        <f t="shared" si="619"/>
        <v>0</v>
      </c>
      <c r="CS319" s="188">
        <f t="shared" si="647"/>
        <v>0</v>
      </c>
      <c r="CT319" s="176" t="str">
        <f t="array" ref="CT319">IFERROR(INDEX(FDONN,MATCH($CT$4&amp;$E319,FNOM&amp;FDATE,0),3)," ")</f>
        <v xml:space="preserve"> </v>
      </c>
      <c r="CU319" s="178" t="str">
        <f t="array" ref="CU319">IFERROR(INDEX(FDONN,MATCH($CT$4&amp;$E319,FNOM&amp;FDATE,0),4)," ")</f>
        <v xml:space="preserve"> </v>
      </c>
      <c r="CV319" s="187">
        <f t="shared" si="620"/>
        <v>0</v>
      </c>
      <c r="CW319" s="188">
        <f t="shared" si="648"/>
        <v>0</v>
      </c>
      <c r="CX319" s="176" t="str">
        <f t="array" ref="CX319">IFERROR(INDEX(FDONN,MATCH($CX$4&amp;$E319,FNOM&amp;FDATE,0),3)," ")</f>
        <v xml:space="preserve"> </v>
      </c>
      <c r="CY319" s="178" t="str">
        <f t="array" ref="CY319">IFERROR(INDEX(FDONN,MATCH($CX$4&amp;$E319,FNOM&amp;FDATE,0),4)," ")</f>
        <v xml:space="preserve"> </v>
      </c>
      <c r="CZ319" s="187">
        <f t="shared" si="621"/>
        <v>0</v>
      </c>
      <c r="DA319" s="188">
        <f t="shared" si="649"/>
        <v>0</v>
      </c>
      <c r="DB319" s="176" t="str">
        <f t="array" ref="DB319">IFERROR(INDEX(FDONN,MATCH($DB$4&amp;$E319,FNOM&amp;FDATE,0),3)," ")</f>
        <v xml:space="preserve"> </v>
      </c>
      <c r="DC319" s="178" t="str">
        <f t="array" ref="DC319">IFERROR(INDEX(FDONN,MATCH($DB$4&amp;$E319,FNOM&amp;FDATE,0),4)," ")</f>
        <v xml:space="preserve"> </v>
      </c>
      <c r="DD319" s="187">
        <f t="shared" si="622"/>
        <v>0</v>
      </c>
      <c r="DE319" s="188">
        <f t="shared" si="650"/>
        <v>0</v>
      </c>
      <c r="DF319" s="176" t="str">
        <f t="array" ref="DF319">IFERROR(INDEX(FDONN,MATCH($DF$4&amp;$E319,FNOM&amp;FDATE,0),3)," ")</f>
        <v xml:space="preserve"> </v>
      </c>
      <c r="DG319" s="178" t="str">
        <f t="array" ref="DG319">IFERROR(INDEX(FDONN,MATCH($DF$4&amp;$E319,FNOM&amp;FDATE,0),4)," ")</f>
        <v xml:space="preserve"> </v>
      </c>
      <c r="DH319" s="187">
        <f t="shared" si="623"/>
        <v>0</v>
      </c>
      <c r="DI319" s="188">
        <f t="shared" si="651"/>
        <v>0</v>
      </c>
      <c r="DJ319" s="176" t="str">
        <f t="array" ref="DJ319">IFERROR(INDEX(FDONN,MATCH($DJ$4&amp;$E319,FNOM&amp;FDATE,0),3)," ")</f>
        <v xml:space="preserve"> </v>
      </c>
      <c r="DK319" s="178" t="str">
        <f t="array" ref="DK319">IFERROR(INDEX(FDONN,MATCH($DJ$4&amp;$E319,FNOM&amp;FDATE,0),4)," ")</f>
        <v xml:space="preserve"> </v>
      </c>
      <c r="DL319" s="187">
        <f t="shared" si="624"/>
        <v>0</v>
      </c>
      <c r="DM319" s="188">
        <f t="shared" si="652"/>
        <v>0</v>
      </c>
      <c r="DN319" s="194" t="str">
        <f t="array" ref="DN319">IFERROR(INDEX(FDONN,MATCH($DN$4&amp;$E319,FNOM&amp;FDATE,0),3)," ")</f>
        <v xml:space="preserve"> </v>
      </c>
      <c r="DO319" s="178" t="str">
        <f t="array" ref="DO319">IFERROR(INDEX(FDONN,MATCH($DN$4&amp;$E319,FNOM&amp;FDATE,0),4)," ")</f>
        <v xml:space="preserve"> </v>
      </c>
      <c r="DP319" s="187">
        <f t="shared" si="625"/>
        <v>0</v>
      </c>
      <c r="DQ319" s="188">
        <f t="shared" si="653"/>
        <v>0</v>
      </c>
    </row>
    <row r="320" spans="1:121" ht="16.5" thickBot="1" x14ac:dyDescent="0.3">
      <c r="A320" s="89"/>
      <c r="B320" s="95">
        <f t="shared" si="591"/>
        <v>1</v>
      </c>
      <c r="C320" s="95">
        <f t="shared" si="592"/>
        <v>46</v>
      </c>
      <c r="D320" s="95">
        <f t="shared" si="593"/>
        <v>11</v>
      </c>
      <c r="E320" s="156">
        <f t="shared" si="596"/>
        <v>43780</v>
      </c>
      <c r="F320" s="176" t="str">
        <f t="array" ref="F320">IFERROR(INDEX(Etat!A:C,MATCH('2019'!$F$4:$I$4&amp;'2019'!$E320,FNOM&amp;FDATE,0),3)," ")</f>
        <v xml:space="preserve"> </v>
      </c>
      <c r="G320" s="178" t="str">
        <f t="array" ref="G320">IFERROR(INDEX(Etat!A:D,MATCH('2019'!$F$4:$I$4&amp;'2019'!$E320,FNOM&amp;FDATE,0),4)," ")</f>
        <v xml:space="preserve"> </v>
      </c>
      <c r="H320" s="187">
        <f t="shared" si="597"/>
        <v>0</v>
      </c>
      <c r="I320" s="188">
        <f>H320</f>
        <v>0</v>
      </c>
      <c r="J320" s="176" t="str">
        <f t="array" ref="J320">IFERROR(INDEX(FDONN,MATCH($J$4&amp;$E320,FNOM&amp;FDATE,0),3)," ")</f>
        <v xml:space="preserve"> </v>
      </c>
      <c r="K320" s="178" t="str">
        <f t="array" ref="K320">IFERROR(INDEX(FDONN,MATCH($J$4&amp;$E320,FNOM&amp;FDATE,0),4)," ")</f>
        <v xml:space="preserve"> </v>
      </c>
      <c r="L320" s="187">
        <f t="shared" si="598"/>
        <v>0</v>
      </c>
      <c r="M320" s="188">
        <f>L320</f>
        <v>0</v>
      </c>
      <c r="N320" s="176" t="str">
        <f t="array" ref="N320">IFERROR(INDEX(FDONN,MATCH($N$4&amp;$E320,FNOM&amp;FDATE,0),3)," ")</f>
        <v xml:space="preserve"> </v>
      </c>
      <c r="O320" s="178" t="str">
        <f t="array" ref="O320">IFERROR(INDEX(FDONN,MATCH($N$4&amp;$E320,FNOM&amp;FDATE,0),4)," ")</f>
        <v xml:space="preserve"> </v>
      </c>
      <c r="P320" s="187">
        <f t="shared" si="599"/>
        <v>0</v>
      </c>
      <c r="Q320" s="188">
        <f>P320</f>
        <v>0</v>
      </c>
      <c r="R320" s="176" t="str">
        <f t="array" ref="R320">IFERROR(INDEX(FDONN,MATCH($R$4&amp;$E320,FNOM&amp;FDATE,0),3)," ")</f>
        <v xml:space="preserve"> </v>
      </c>
      <c r="S320" s="178" t="str">
        <f t="array" ref="S320">IFERROR(INDEX(FDONN,MATCH($R$4&amp;$E320,FNOM&amp;FDATE,0),4)," ")</f>
        <v xml:space="preserve"> </v>
      </c>
      <c r="T320" s="187">
        <f t="shared" si="600"/>
        <v>0</v>
      </c>
      <c r="U320" s="188">
        <f>T320</f>
        <v>0</v>
      </c>
      <c r="V320" s="176" t="str">
        <f t="array" ref="V320">IFERROR(INDEX(FDONN,MATCH($V$4&amp;$E320,FNOM&amp;FDATE,0),3)," ")</f>
        <v xml:space="preserve"> </v>
      </c>
      <c r="W320" s="178" t="str">
        <f t="array" ref="W320">IFERROR(INDEX(FDONN,MATCH($V$4&amp;$E320,FNOM&amp;FDATE,0),4)," ")</f>
        <v xml:space="preserve"> </v>
      </c>
      <c r="X320" s="187">
        <f t="shared" si="601"/>
        <v>0</v>
      </c>
      <c r="Y320" s="188">
        <f>X320</f>
        <v>0</v>
      </c>
      <c r="Z320" s="176" t="str">
        <f t="array" ref="Z320">IFERROR(INDEX(FDONN,MATCH($Z$4&amp;$E320,FNOM&amp;FDATE,0),3)," ")</f>
        <v xml:space="preserve"> </v>
      </c>
      <c r="AA320" s="178" t="str">
        <f t="array" ref="AA320">IFERROR(INDEX(FDONN,MATCH($Z$4&amp;$E320,FNOM&amp;FDATE,0),4)," ")</f>
        <v xml:space="preserve"> </v>
      </c>
      <c r="AB320" s="187">
        <f t="shared" si="602"/>
        <v>0</v>
      </c>
      <c r="AC320" s="188">
        <f>AB320</f>
        <v>0</v>
      </c>
      <c r="AD320" s="176" t="str">
        <f t="shared" si="594"/>
        <v xml:space="preserve"> </v>
      </c>
      <c r="AE320" s="178" t="str">
        <f t="shared" si="595"/>
        <v xml:space="preserve"> </v>
      </c>
      <c r="AF320" s="187">
        <f t="shared" si="603"/>
        <v>0</v>
      </c>
      <c r="AG320" s="188">
        <f>AF320</f>
        <v>0</v>
      </c>
      <c r="AH320" s="176" t="str">
        <f t="array" ref="AH320">IFERROR(INDEX(FDONN,MATCH($AH$4&amp;$E320,FNOM&amp;FDATE,0),3)," ")</f>
        <v xml:space="preserve"> </v>
      </c>
      <c r="AI320" s="178" t="str">
        <f t="array" ref="AI320">IFERROR(INDEX(FDONN,MATCH($AH$4&amp;$E320,FNOM&amp;FDATE,0),4)," ")</f>
        <v xml:space="preserve"> </v>
      </c>
      <c r="AJ320" s="187">
        <f t="shared" si="604"/>
        <v>0</v>
      </c>
      <c r="AK320" s="188">
        <f>AJ320</f>
        <v>0</v>
      </c>
      <c r="AL320" s="176" t="str">
        <f t="array" ref="AL320">IFERROR(INDEX(FDONN,MATCH($AL$4&amp;$E320,FNOM&amp;FDATE,0),3)," ")</f>
        <v xml:space="preserve"> </v>
      </c>
      <c r="AM320" s="178" t="str">
        <f t="array" ref="AM320">IFERROR(INDEX(FDONN,MATCH($AL$4&amp;$E320,FNOM&amp;FDATE,0),4)," ")</f>
        <v xml:space="preserve"> </v>
      </c>
      <c r="AN320" s="187">
        <f t="shared" si="605"/>
        <v>0</v>
      </c>
      <c r="AO320" s="188">
        <f>AN320</f>
        <v>0</v>
      </c>
      <c r="AP320" s="176" t="str">
        <f t="array" ref="AP320">IFERROR(INDEX(FDONN,MATCH($AP$4&amp;$E320,FNOM&amp;FDATE,0),3)," ")</f>
        <v xml:space="preserve"> </v>
      </c>
      <c r="AQ320" s="178" t="str">
        <f t="array" ref="AQ320">IFERROR(INDEX(FDONN,MATCH($AP$4&amp;$E320,FNOM&amp;FDATE,0),4)," ")</f>
        <v xml:space="preserve"> </v>
      </c>
      <c r="AR320" s="187">
        <f t="shared" si="606"/>
        <v>0</v>
      </c>
      <c r="AS320" s="188">
        <f>AR320</f>
        <v>0</v>
      </c>
      <c r="AT320" s="176" t="str">
        <f t="array" ref="AT320">IFERROR(INDEX(FDONN,MATCH($AT$4&amp;$E320,FNOM&amp;FDATE,0),3)," ")</f>
        <v xml:space="preserve"> </v>
      </c>
      <c r="AU320" s="178" t="str">
        <f t="array" ref="AU320">IFERROR(INDEX(FDONN,MATCH($AT$4&amp;$E320,FNOM&amp;FDATE,0),4)," ")</f>
        <v xml:space="preserve"> </v>
      </c>
      <c r="AV320" s="187">
        <f t="shared" si="607"/>
        <v>0</v>
      </c>
      <c r="AW320" s="188">
        <f>AV320</f>
        <v>0</v>
      </c>
      <c r="AX320" s="176" t="str">
        <f t="array" ref="AX320">IFERROR(INDEX(FDONN,MATCH($AX$4&amp;$E320,FNOM&amp;FDATE,0),3)," ")</f>
        <v xml:space="preserve"> </v>
      </c>
      <c r="AY320" s="178" t="str">
        <f t="array" ref="AY320">IFERROR(INDEX(FDONN,MATCH($AX$4&amp;$E320,FNOM&amp;FDATE,0),4)," ")</f>
        <v xml:space="preserve"> </v>
      </c>
      <c r="AZ320" s="187">
        <f t="shared" si="608"/>
        <v>0</v>
      </c>
      <c r="BA320" s="188">
        <f>AZ320</f>
        <v>0</v>
      </c>
      <c r="BB320" s="176" t="str">
        <f t="array" ref="BB320">IFERROR(INDEX(FDONN,MATCH($BB$4&amp;$E320,FNOM&amp;FDATE,0),3)," ")</f>
        <v xml:space="preserve"> </v>
      </c>
      <c r="BC320" s="178" t="str">
        <f t="array" ref="BC320">IFERROR(INDEX(FDONN,MATCH($BB$4&amp;$E320,FNOM&amp;FDATE,0),4)," ")</f>
        <v xml:space="preserve"> </v>
      </c>
      <c r="BD320" s="187">
        <f t="shared" si="609"/>
        <v>0</v>
      </c>
      <c r="BE320" s="188">
        <f>BD320</f>
        <v>0</v>
      </c>
      <c r="BF320" s="176" t="str">
        <f t="array" ref="BF320">IFERROR(INDEX(FDONN,MATCH($BF$4&amp;$E320,FNOM&amp;FDATE,0),3)," ")</f>
        <v xml:space="preserve"> </v>
      </c>
      <c r="BG320" s="178" t="str">
        <f t="array" ref="BG320">IFERROR(INDEX(FDONN,MATCH($BF$4&amp;$E320,FNOM&amp;FDATE,0),4)," ")</f>
        <v xml:space="preserve"> </v>
      </c>
      <c r="BH320" s="187">
        <f t="shared" si="610"/>
        <v>0</v>
      </c>
      <c r="BI320" s="188">
        <f>BH320</f>
        <v>0</v>
      </c>
      <c r="BJ320" s="176" t="str">
        <f t="array" ref="BJ320">IFERROR(INDEX(FDONN,MATCH($BJ$4&amp;$E320,FNOM&amp;FDATE,0),3)," ")</f>
        <v xml:space="preserve"> </v>
      </c>
      <c r="BK320" s="178" t="str">
        <f t="array" ref="BK320">IFERROR(INDEX(FDONN,MATCH($BJ$4&amp;$E320,FNOM&amp;FDATE,0),4)," ")</f>
        <v xml:space="preserve"> </v>
      </c>
      <c r="BL320" s="187">
        <f t="shared" si="611"/>
        <v>0</v>
      </c>
      <c r="BM320" s="188">
        <f>BL320</f>
        <v>0</v>
      </c>
      <c r="BN320" s="176" t="str">
        <f t="array" ref="BN320">IFERROR(INDEX(FDONN,MATCH($BN$4&amp;$E320,FNOM&amp;FDATE,0),3)," ")</f>
        <v xml:space="preserve"> </v>
      </c>
      <c r="BO320" s="178" t="str">
        <f t="array" ref="BO320">IFERROR(INDEX(FDONN,MATCH($BN$4&amp;$E320,FNOM&amp;FDATE,0),4)," ")</f>
        <v xml:space="preserve"> </v>
      </c>
      <c r="BP320" s="187">
        <f t="shared" si="612"/>
        <v>0</v>
      </c>
      <c r="BQ320" s="188">
        <f>BP320</f>
        <v>0</v>
      </c>
      <c r="BR320" s="176" t="str">
        <f t="array" ref="BR320">IFERROR(INDEX(FDONN,MATCH($BR$4&amp;$E320,FNOM&amp;FDATE,0),3)," ")</f>
        <v xml:space="preserve"> </v>
      </c>
      <c r="BS320" s="178" t="str">
        <f t="array" ref="BS320">IFERROR(INDEX(FDONN,MATCH($BR$4&amp;$E320,FNOM&amp;FDATE,0),4)," ")</f>
        <v xml:space="preserve"> </v>
      </c>
      <c r="BT320" s="187">
        <f t="shared" si="613"/>
        <v>0</v>
      </c>
      <c r="BU320" s="188">
        <f>BT320</f>
        <v>0</v>
      </c>
      <c r="BV320" s="176" t="str">
        <f t="array" ref="BV320">IFERROR(INDEX(FDONN,MATCH($BV$4&amp;$E320,FNOM&amp;FDATE,0),3)," ")</f>
        <v xml:space="preserve"> </v>
      </c>
      <c r="BW320" s="178" t="str">
        <f t="array" ref="BW320">IFERROR(INDEX(FDONN,MATCH($BV$4&amp;$E320,FNOM&amp;FDATE,0),4)," ")</f>
        <v xml:space="preserve"> </v>
      </c>
      <c r="BX320" s="187">
        <f t="shared" si="614"/>
        <v>0</v>
      </c>
      <c r="BY320" s="188">
        <f>BX320</f>
        <v>0</v>
      </c>
      <c r="BZ320" s="176" t="str">
        <f t="array" ref="BZ320">IFERROR(INDEX(FDONN,MATCH($BZ$4&amp;$E320,FNOM&amp;FDATE,0),3)," ")</f>
        <v xml:space="preserve"> </v>
      </c>
      <c r="CA320" s="178" t="str">
        <f t="array" ref="CA320">IFERROR(INDEX(FDONN,MATCH($BZ$4&amp;$E320,FNOM&amp;FDATE,0),4)," ")</f>
        <v xml:space="preserve"> </v>
      </c>
      <c r="CB320" s="187">
        <f t="shared" si="615"/>
        <v>0</v>
      </c>
      <c r="CC320" s="188">
        <f>CB320</f>
        <v>0</v>
      </c>
      <c r="CD320" s="176" t="str">
        <f t="array" ref="CD320">IFERROR(INDEX(FDONN,MATCH($CD$4&amp;$E320,FNOM&amp;FDATE,0),3)," ")</f>
        <v xml:space="preserve"> </v>
      </c>
      <c r="CE320" s="178" t="str">
        <f t="array" ref="CE320">IFERROR(INDEX(FDONN,MATCH($CD$4&amp;$E320,FNOM&amp;FDATE,0),4)," ")</f>
        <v xml:space="preserve"> </v>
      </c>
      <c r="CF320" s="187">
        <f t="shared" si="616"/>
        <v>0</v>
      </c>
      <c r="CG320" s="188">
        <f>CF320</f>
        <v>0</v>
      </c>
      <c r="CH320" s="176" t="str">
        <f t="array" ref="CH320">IFERROR(INDEX(FDONN,MATCH($CH$4&amp;$E320,FNOM&amp;FDATE,0),3)," ")</f>
        <v xml:space="preserve"> </v>
      </c>
      <c r="CI320" s="178" t="str">
        <f t="array" ref="CI320">IFERROR(INDEX(FDONN,MATCH($CH$4&amp;$E320,FNOM&amp;FDATE,0),4)," ")</f>
        <v xml:space="preserve"> </v>
      </c>
      <c r="CJ320" s="187">
        <f t="shared" si="617"/>
        <v>0</v>
      </c>
      <c r="CK320" s="188">
        <f>CJ320</f>
        <v>0</v>
      </c>
      <c r="CL320" s="176" t="str">
        <f t="array" ref="CL320">IFERROR(INDEX(FDONN,MATCH($CL$4&amp;$E320,FNOM&amp;FDATE,0),3)," ")</f>
        <v xml:space="preserve"> </v>
      </c>
      <c r="CM320" s="178" t="str">
        <f t="array" ref="CM320">IFERROR(INDEX(FDONN,MATCH($CL$4&amp;$E320,FNOM&amp;FDATE,0),4)," ")</f>
        <v xml:space="preserve"> </v>
      </c>
      <c r="CN320" s="187">
        <f t="shared" si="618"/>
        <v>0</v>
      </c>
      <c r="CO320" s="188">
        <f>CN320</f>
        <v>0</v>
      </c>
      <c r="CP320" s="176" t="str">
        <f t="array" ref="CP320">IFERROR(INDEX(FDONN,MATCH($CP$4&amp;$E320,FNOM&amp;FDATE,0),3)," ")</f>
        <v xml:space="preserve"> </v>
      </c>
      <c r="CQ320" s="178" t="str">
        <f t="array" ref="CQ320">IFERROR(INDEX(FDONN,MATCH($CP$4&amp;$E320,FNOM&amp;FDATE,0),4)," ")</f>
        <v xml:space="preserve"> </v>
      </c>
      <c r="CR320" s="187">
        <f t="shared" si="619"/>
        <v>0</v>
      </c>
      <c r="CS320" s="188">
        <f>CR320</f>
        <v>0</v>
      </c>
      <c r="CT320" s="176" t="str">
        <f t="array" ref="CT320">IFERROR(INDEX(FDONN,MATCH($CT$4&amp;$E320,FNOM&amp;FDATE,0),3)," ")</f>
        <v xml:space="preserve"> </v>
      </c>
      <c r="CU320" s="178" t="str">
        <f t="array" ref="CU320">IFERROR(INDEX(FDONN,MATCH($CT$4&amp;$E320,FNOM&amp;FDATE,0),4)," ")</f>
        <v xml:space="preserve"> </v>
      </c>
      <c r="CV320" s="187">
        <f t="shared" si="620"/>
        <v>0</v>
      </c>
      <c r="CW320" s="188">
        <f>CV320</f>
        <v>0</v>
      </c>
      <c r="CX320" s="176" t="str">
        <f t="array" ref="CX320">IFERROR(INDEX(FDONN,MATCH($CX$4&amp;$E320,FNOM&amp;FDATE,0),3)," ")</f>
        <v xml:space="preserve"> </v>
      </c>
      <c r="CY320" s="178" t="str">
        <f t="array" ref="CY320">IFERROR(INDEX(FDONN,MATCH($CX$4&amp;$E320,FNOM&amp;FDATE,0),4)," ")</f>
        <v xml:space="preserve"> </v>
      </c>
      <c r="CZ320" s="187">
        <f t="shared" si="621"/>
        <v>0</v>
      </c>
      <c r="DA320" s="188">
        <f>CZ320</f>
        <v>0</v>
      </c>
      <c r="DB320" s="176" t="str">
        <f t="array" ref="DB320">IFERROR(INDEX(FDONN,MATCH($DB$4&amp;$E320,FNOM&amp;FDATE,0),3)," ")</f>
        <v xml:space="preserve"> </v>
      </c>
      <c r="DC320" s="178" t="str">
        <f t="array" ref="DC320">IFERROR(INDEX(FDONN,MATCH($DB$4&amp;$E320,FNOM&amp;FDATE,0),4)," ")</f>
        <v xml:space="preserve"> </v>
      </c>
      <c r="DD320" s="187">
        <f t="shared" si="622"/>
        <v>0</v>
      </c>
      <c r="DE320" s="188">
        <f>DD320</f>
        <v>0</v>
      </c>
      <c r="DF320" s="176" t="str">
        <f t="array" ref="DF320">IFERROR(INDEX(FDONN,MATCH($DF$4&amp;$E320,FNOM&amp;FDATE,0),3)," ")</f>
        <v xml:space="preserve"> </v>
      </c>
      <c r="DG320" s="178" t="str">
        <f t="array" ref="DG320">IFERROR(INDEX(FDONN,MATCH($DF$4&amp;$E320,FNOM&amp;FDATE,0),4)," ")</f>
        <v xml:space="preserve"> </v>
      </c>
      <c r="DH320" s="187">
        <f t="shared" si="623"/>
        <v>0</v>
      </c>
      <c r="DI320" s="188">
        <f>DH320</f>
        <v>0</v>
      </c>
      <c r="DJ320" s="176" t="str">
        <f t="array" ref="DJ320">IFERROR(INDEX(FDONN,MATCH($DJ$4&amp;$E320,FNOM&amp;FDATE,0),3)," ")</f>
        <v xml:space="preserve"> </v>
      </c>
      <c r="DK320" s="178" t="str">
        <f t="array" ref="DK320">IFERROR(INDEX(FDONN,MATCH($DJ$4&amp;$E320,FNOM&amp;FDATE,0),4)," ")</f>
        <v xml:space="preserve"> </v>
      </c>
      <c r="DL320" s="187">
        <f t="shared" si="624"/>
        <v>0</v>
      </c>
      <c r="DM320" s="188">
        <f>DL320</f>
        <v>0</v>
      </c>
      <c r="DN320" s="194" t="str">
        <f t="array" ref="DN320">IFERROR(INDEX(FDONN,MATCH($DN$4&amp;$E320,FNOM&amp;FDATE,0),3)," ")</f>
        <v xml:space="preserve"> </v>
      </c>
      <c r="DO320" s="178" t="str">
        <f t="array" ref="DO320">IFERROR(INDEX(FDONN,MATCH($DN$4&amp;$E320,FNOM&amp;FDATE,0),4)," ")</f>
        <v xml:space="preserve"> </v>
      </c>
      <c r="DP320" s="187">
        <f t="shared" si="625"/>
        <v>0</v>
      </c>
      <c r="DQ320" s="188">
        <f>DP320</f>
        <v>0</v>
      </c>
    </row>
    <row r="321" spans="1:121" ht="16.5" thickBot="1" x14ac:dyDescent="0.3">
      <c r="A321" s="89"/>
      <c r="B321" s="95">
        <f t="shared" si="591"/>
        <v>2</v>
      </c>
      <c r="C321" s="95">
        <f t="shared" si="592"/>
        <v>46</v>
      </c>
      <c r="D321" s="95">
        <f t="shared" si="593"/>
        <v>11</v>
      </c>
      <c r="E321" s="156">
        <f t="shared" si="596"/>
        <v>43781</v>
      </c>
      <c r="F321" s="176" t="str">
        <f t="array" ref="F321">IFERROR(INDEX(Etat!A:C,MATCH('2019'!$F$4:$I$4&amp;'2019'!$E321,FNOM&amp;FDATE,0),3)," ")</f>
        <v xml:space="preserve"> </v>
      </c>
      <c r="G321" s="178" t="str">
        <f t="array" ref="G321">IFERROR(INDEX(Etat!A:D,MATCH('2019'!$F$4:$I$4&amp;'2019'!$E321,FNOM&amp;FDATE,0),4)," ")</f>
        <v xml:space="preserve"> </v>
      </c>
      <c r="H321" s="187">
        <f t="shared" si="597"/>
        <v>0</v>
      </c>
      <c r="I321" s="188">
        <f t="shared" si="654"/>
        <v>0</v>
      </c>
      <c r="J321" s="176" t="str">
        <f t="array" ref="J321">IFERROR(INDEX(FDONN,MATCH($J$4&amp;$E321,FNOM&amp;FDATE,0),3)," ")</f>
        <v xml:space="preserve"> </v>
      </c>
      <c r="K321" s="178" t="str">
        <f t="array" ref="K321">IFERROR(INDEX(FDONN,MATCH($J$4&amp;$E321,FNOM&amp;FDATE,0),4)," ")</f>
        <v xml:space="preserve"> </v>
      </c>
      <c r="L321" s="187">
        <f t="shared" si="598"/>
        <v>0</v>
      </c>
      <c r="M321" s="188">
        <f t="shared" si="626"/>
        <v>0</v>
      </c>
      <c r="N321" s="176" t="str">
        <f t="array" ref="N321">IFERROR(INDEX(FDONN,MATCH($N$4&amp;$E321,FNOM&amp;FDATE,0),3)," ")</f>
        <v xml:space="preserve"> </v>
      </c>
      <c r="O321" s="178" t="str">
        <f t="array" ref="O321">IFERROR(INDEX(FDONN,MATCH($N$4&amp;$E321,FNOM&amp;FDATE,0),4)," ")</f>
        <v xml:space="preserve"> </v>
      </c>
      <c r="P321" s="187">
        <f t="shared" si="599"/>
        <v>0</v>
      </c>
      <c r="Q321" s="188">
        <f t="shared" si="627"/>
        <v>0</v>
      </c>
      <c r="R321" s="176" t="str">
        <f t="array" ref="R321">IFERROR(INDEX(FDONN,MATCH($R$4&amp;$E321,FNOM&amp;FDATE,0),3)," ")</f>
        <v xml:space="preserve"> </v>
      </c>
      <c r="S321" s="178" t="str">
        <f t="array" ref="S321">IFERROR(INDEX(FDONN,MATCH($R$4&amp;$E321,FNOM&amp;FDATE,0),4)," ")</f>
        <v xml:space="preserve"> </v>
      </c>
      <c r="T321" s="187">
        <f t="shared" si="600"/>
        <v>0</v>
      </c>
      <c r="U321" s="188">
        <f t="shared" si="628"/>
        <v>0</v>
      </c>
      <c r="V321" s="176" t="str">
        <f t="array" ref="V321">IFERROR(INDEX(FDONN,MATCH($V$4&amp;$E321,FNOM&amp;FDATE,0),3)," ")</f>
        <v xml:space="preserve"> </v>
      </c>
      <c r="W321" s="178" t="str">
        <f t="array" ref="W321">IFERROR(INDEX(FDONN,MATCH($V$4&amp;$E321,FNOM&amp;FDATE,0),4)," ")</f>
        <v xml:space="preserve"> </v>
      </c>
      <c r="X321" s="187">
        <f t="shared" si="601"/>
        <v>0</v>
      </c>
      <c r="Y321" s="188">
        <f t="shared" si="629"/>
        <v>0</v>
      </c>
      <c r="Z321" s="176" t="str">
        <f t="array" ref="Z321">IFERROR(INDEX(FDONN,MATCH($Z$4&amp;$E321,FNOM&amp;FDATE,0),3)," ")</f>
        <v xml:space="preserve"> </v>
      </c>
      <c r="AA321" s="178" t="str">
        <f t="array" ref="AA321">IFERROR(INDEX(FDONN,MATCH($Z$4&amp;$E321,FNOM&amp;FDATE,0),4)," ")</f>
        <v xml:space="preserve"> </v>
      </c>
      <c r="AB321" s="187">
        <f t="shared" si="602"/>
        <v>0</v>
      </c>
      <c r="AC321" s="188">
        <f t="shared" si="630"/>
        <v>0</v>
      </c>
      <c r="AD321" s="176" t="str">
        <f t="shared" si="594"/>
        <v xml:space="preserve"> </v>
      </c>
      <c r="AE321" s="178" t="str">
        <f t="shared" si="595"/>
        <v xml:space="preserve"> </v>
      </c>
      <c r="AF321" s="187">
        <f t="shared" si="603"/>
        <v>0</v>
      </c>
      <c r="AG321" s="188">
        <f t="shared" si="631"/>
        <v>0</v>
      </c>
      <c r="AH321" s="176" t="str">
        <f t="array" ref="AH321">IFERROR(INDEX(FDONN,MATCH($AH$4&amp;$E321,FNOM&amp;FDATE,0),3)," ")</f>
        <v xml:space="preserve"> </v>
      </c>
      <c r="AI321" s="178" t="str">
        <f t="array" ref="AI321">IFERROR(INDEX(FDONN,MATCH($AH$4&amp;$E321,FNOM&amp;FDATE,0),4)," ")</f>
        <v xml:space="preserve"> </v>
      </c>
      <c r="AJ321" s="187">
        <f t="shared" si="604"/>
        <v>0</v>
      </c>
      <c r="AK321" s="188">
        <f t="shared" si="632"/>
        <v>0</v>
      </c>
      <c r="AL321" s="176" t="str">
        <f t="array" ref="AL321">IFERROR(INDEX(FDONN,MATCH($AL$4&amp;$E321,FNOM&amp;FDATE,0),3)," ")</f>
        <v xml:space="preserve"> </v>
      </c>
      <c r="AM321" s="178" t="str">
        <f t="array" ref="AM321">IFERROR(INDEX(FDONN,MATCH($AL$4&amp;$E321,FNOM&amp;FDATE,0),4)," ")</f>
        <v xml:space="preserve"> </v>
      </c>
      <c r="AN321" s="187">
        <f t="shared" si="605"/>
        <v>0</v>
      </c>
      <c r="AO321" s="188">
        <f t="shared" si="633"/>
        <v>0</v>
      </c>
      <c r="AP321" s="176" t="str">
        <f t="array" ref="AP321">IFERROR(INDEX(FDONN,MATCH($AP$4&amp;$E321,FNOM&amp;FDATE,0),3)," ")</f>
        <v xml:space="preserve"> </v>
      </c>
      <c r="AQ321" s="178" t="str">
        <f t="array" ref="AQ321">IFERROR(INDEX(FDONN,MATCH($AP$4&amp;$E321,FNOM&amp;FDATE,0),4)," ")</f>
        <v xml:space="preserve"> </v>
      </c>
      <c r="AR321" s="187">
        <f t="shared" si="606"/>
        <v>0</v>
      </c>
      <c r="AS321" s="188">
        <f t="shared" si="634"/>
        <v>0</v>
      </c>
      <c r="AT321" s="176" t="str">
        <f t="array" ref="AT321">IFERROR(INDEX(FDONN,MATCH($AT$4&amp;$E321,FNOM&amp;FDATE,0),3)," ")</f>
        <v xml:space="preserve"> </v>
      </c>
      <c r="AU321" s="178" t="str">
        <f t="array" ref="AU321">IFERROR(INDEX(FDONN,MATCH($AT$4&amp;$E321,FNOM&amp;FDATE,0),4)," ")</f>
        <v xml:space="preserve"> </v>
      </c>
      <c r="AV321" s="187">
        <f t="shared" si="607"/>
        <v>0</v>
      </c>
      <c r="AW321" s="188">
        <f t="shared" si="635"/>
        <v>0</v>
      </c>
      <c r="AX321" s="176" t="str">
        <f t="array" ref="AX321">IFERROR(INDEX(FDONN,MATCH($AX$4&amp;$E321,FNOM&amp;FDATE,0),3)," ")</f>
        <v xml:space="preserve"> </v>
      </c>
      <c r="AY321" s="178" t="str">
        <f t="array" ref="AY321">IFERROR(INDEX(FDONN,MATCH($AX$4&amp;$E321,FNOM&amp;FDATE,0),4)," ")</f>
        <v xml:space="preserve"> </v>
      </c>
      <c r="AZ321" s="187">
        <f t="shared" si="608"/>
        <v>0</v>
      </c>
      <c r="BA321" s="188">
        <f t="shared" si="636"/>
        <v>0</v>
      </c>
      <c r="BB321" s="176" t="str">
        <f t="array" ref="BB321">IFERROR(INDEX(FDONN,MATCH($BB$4&amp;$E321,FNOM&amp;FDATE,0),3)," ")</f>
        <v xml:space="preserve"> </v>
      </c>
      <c r="BC321" s="178" t="str">
        <f t="array" ref="BC321">IFERROR(INDEX(FDONN,MATCH($BB$4&amp;$E321,FNOM&amp;FDATE,0),4)," ")</f>
        <v xml:space="preserve"> </v>
      </c>
      <c r="BD321" s="187">
        <f t="shared" si="609"/>
        <v>0</v>
      </c>
      <c r="BE321" s="188">
        <f t="shared" si="637"/>
        <v>0</v>
      </c>
      <c r="BF321" s="176" t="str">
        <f t="array" ref="BF321">IFERROR(INDEX(FDONN,MATCH($BF$4&amp;$E321,FNOM&amp;FDATE,0),3)," ")</f>
        <v xml:space="preserve"> </v>
      </c>
      <c r="BG321" s="178" t="str">
        <f t="array" ref="BG321">IFERROR(INDEX(FDONN,MATCH($BF$4&amp;$E321,FNOM&amp;FDATE,0),4)," ")</f>
        <v xml:space="preserve"> </v>
      </c>
      <c r="BH321" s="187">
        <f t="shared" si="610"/>
        <v>0</v>
      </c>
      <c r="BI321" s="188">
        <f t="shared" si="638"/>
        <v>0</v>
      </c>
      <c r="BJ321" s="176" t="str">
        <f t="array" ref="BJ321">IFERROR(INDEX(FDONN,MATCH($BJ$4&amp;$E321,FNOM&amp;FDATE,0),3)," ")</f>
        <v xml:space="preserve"> </v>
      </c>
      <c r="BK321" s="178" t="str">
        <f t="array" ref="BK321">IFERROR(INDEX(FDONN,MATCH($BJ$4&amp;$E321,FNOM&amp;FDATE,0),4)," ")</f>
        <v xml:space="preserve"> </v>
      </c>
      <c r="BL321" s="187">
        <f t="shared" si="611"/>
        <v>0</v>
      </c>
      <c r="BM321" s="188">
        <f t="shared" si="639"/>
        <v>0</v>
      </c>
      <c r="BN321" s="176" t="str">
        <f t="array" ref="BN321">IFERROR(INDEX(FDONN,MATCH($BN$4&amp;$E321,FNOM&amp;FDATE,0),3)," ")</f>
        <v xml:space="preserve"> </v>
      </c>
      <c r="BO321" s="178" t="str">
        <f t="array" ref="BO321">IFERROR(INDEX(FDONN,MATCH($BN$4&amp;$E321,FNOM&amp;FDATE,0),4)," ")</f>
        <v xml:space="preserve"> </v>
      </c>
      <c r="BP321" s="187">
        <f t="shared" si="612"/>
        <v>0</v>
      </c>
      <c r="BQ321" s="188">
        <f t="shared" si="640"/>
        <v>0</v>
      </c>
      <c r="BR321" s="176" t="str">
        <f t="array" ref="BR321">IFERROR(INDEX(FDONN,MATCH($BR$4&amp;$E321,FNOM&amp;FDATE,0),3)," ")</f>
        <v xml:space="preserve"> </v>
      </c>
      <c r="BS321" s="178" t="str">
        <f t="array" ref="BS321">IFERROR(INDEX(FDONN,MATCH($BR$4&amp;$E321,FNOM&amp;FDATE,0),4)," ")</f>
        <v xml:space="preserve"> </v>
      </c>
      <c r="BT321" s="187">
        <f t="shared" si="613"/>
        <v>0</v>
      </c>
      <c r="BU321" s="188">
        <f t="shared" si="641"/>
        <v>0</v>
      </c>
      <c r="BV321" s="176" t="str">
        <f t="array" ref="BV321">IFERROR(INDEX(FDONN,MATCH($BV$4&amp;$E321,FNOM&amp;FDATE,0),3)," ")</f>
        <v xml:space="preserve"> </v>
      </c>
      <c r="BW321" s="178" t="str">
        <f t="array" ref="BW321">IFERROR(INDEX(FDONN,MATCH($BV$4&amp;$E321,FNOM&amp;FDATE,0),4)," ")</f>
        <v xml:space="preserve"> </v>
      </c>
      <c r="BX321" s="187">
        <f t="shared" si="614"/>
        <v>0</v>
      </c>
      <c r="BY321" s="188">
        <f t="shared" si="642"/>
        <v>0</v>
      </c>
      <c r="BZ321" s="176" t="str">
        <f t="array" ref="BZ321">IFERROR(INDEX(FDONN,MATCH($BZ$4&amp;$E321,FNOM&amp;FDATE,0),3)," ")</f>
        <v xml:space="preserve"> </v>
      </c>
      <c r="CA321" s="178" t="str">
        <f t="array" ref="CA321">IFERROR(INDEX(FDONN,MATCH($BZ$4&amp;$E321,FNOM&amp;FDATE,0),4)," ")</f>
        <v xml:space="preserve"> </v>
      </c>
      <c r="CB321" s="187">
        <f t="shared" si="615"/>
        <v>0</v>
      </c>
      <c r="CC321" s="188">
        <f t="shared" si="643"/>
        <v>0</v>
      </c>
      <c r="CD321" s="176" t="str">
        <f t="array" ref="CD321">IFERROR(INDEX(FDONN,MATCH($CD$4&amp;$E321,FNOM&amp;FDATE,0),3)," ")</f>
        <v xml:space="preserve"> </v>
      </c>
      <c r="CE321" s="178" t="str">
        <f t="array" ref="CE321">IFERROR(INDEX(FDONN,MATCH($CD$4&amp;$E321,FNOM&amp;FDATE,0),4)," ")</f>
        <v xml:space="preserve"> </v>
      </c>
      <c r="CF321" s="187">
        <f t="shared" si="616"/>
        <v>0</v>
      </c>
      <c r="CG321" s="188">
        <f t="shared" si="644"/>
        <v>0</v>
      </c>
      <c r="CH321" s="176" t="str">
        <f t="array" ref="CH321">IFERROR(INDEX(FDONN,MATCH($CH$4&amp;$E321,FNOM&amp;FDATE,0),3)," ")</f>
        <v xml:space="preserve"> </v>
      </c>
      <c r="CI321" s="178" t="str">
        <f t="array" ref="CI321">IFERROR(INDEX(FDONN,MATCH($CH$4&amp;$E321,FNOM&amp;FDATE,0),4)," ")</f>
        <v xml:space="preserve"> </v>
      </c>
      <c r="CJ321" s="187">
        <f t="shared" si="617"/>
        <v>0</v>
      </c>
      <c r="CK321" s="188">
        <f t="shared" si="645"/>
        <v>0</v>
      </c>
      <c r="CL321" s="176" t="str">
        <f t="array" ref="CL321">IFERROR(INDEX(FDONN,MATCH($CL$4&amp;$E321,FNOM&amp;FDATE,0),3)," ")</f>
        <v xml:space="preserve"> </v>
      </c>
      <c r="CM321" s="178" t="str">
        <f t="array" ref="CM321">IFERROR(INDEX(FDONN,MATCH($CL$4&amp;$E321,FNOM&amp;FDATE,0),4)," ")</f>
        <v xml:space="preserve"> </v>
      </c>
      <c r="CN321" s="187">
        <f t="shared" si="618"/>
        <v>0</v>
      </c>
      <c r="CO321" s="188">
        <f t="shared" si="646"/>
        <v>0</v>
      </c>
      <c r="CP321" s="176" t="str">
        <f t="array" ref="CP321">IFERROR(INDEX(FDONN,MATCH($CP$4&amp;$E321,FNOM&amp;FDATE,0),3)," ")</f>
        <v xml:space="preserve"> </v>
      </c>
      <c r="CQ321" s="178" t="str">
        <f t="array" ref="CQ321">IFERROR(INDEX(FDONN,MATCH($CP$4&amp;$E321,FNOM&amp;FDATE,0),4)," ")</f>
        <v xml:space="preserve"> </v>
      </c>
      <c r="CR321" s="187">
        <f t="shared" si="619"/>
        <v>0</v>
      </c>
      <c r="CS321" s="188">
        <f t="shared" si="647"/>
        <v>0</v>
      </c>
      <c r="CT321" s="176" t="str">
        <f t="array" ref="CT321">IFERROR(INDEX(FDONN,MATCH($CT$4&amp;$E321,FNOM&amp;FDATE,0),3)," ")</f>
        <v xml:space="preserve"> </v>
      </c>
      <c r="CU321" s="178" t="str">
        <f t="array" ref="CU321">IFERROR(INDEX(FDONN,MATCH($CT$4&amp;$E321,FNOM&amp;FDATE,0),4)," ")</f>
        <v xml:space="preserve"> </v>
      </c>
      <c r="CV321" s="187">
        <f t="shared" si="620"/>
        <v>0</v>
      </c>
      <c r="CW321" s="188">
        <f t="shared" si="648"/>
        <v>0</v>
      </c>
      <c r="CX321" s="176" t="str">
        <f t="array" ref="CX321">IFERROR(INDEX(FDONN,MATCH($CX$4&amp;$E321,FNOM&amp;FDATE,0),3)," ")</f>
        <v xml:space="preserve"> </v>
      </c>
      <c r="CY321" s="178" t="str">
        <f t="array" ref="CY321">IFERROR(INDEX(FDONN,MATCH($CX$4&amp;$E321,FNOM&amp;FDATE,0),4)," ")</f>
        <v xml:space="preserve"> </v>
      </c>
      <c r="CZ321" s="187">
        <f t="shared" si="621"/>
        <v>0</v>
      </c>
      <c r="DA321" s="188">
        <f t="shared" si="649"/>
        <v>0</v>
      </c>
      <c r="DB321" s="176" t="str">
        <f t="array" ref="DB321">IFERROR(INDEX(FDONN,MATCH($DB$4&amp;$E321,FNOM&amp;FDATE,0),3)," ")</f>
        <v xml:space="preserve"> </v>
      </c>
      <c r="DC321" s="178" t="str">
        <f t="array" ref="DC321">IFERROR(INDEX(FDONN,MATCH($DB$4&amp;$E321,FNOM&amp;FDATE,0),4)," ")</f>
        <v xml:space="preserve"> </v>
      </c>
      <c r="DD321" s="187">
        <f t="shared" si="622"/>
        <v>0</v>
      </c>
      <c r="DE321" s="188">
        <f t="shared" si="650"/>
        <v>0</v>
      </c>
      <c r="DF321" s="176" t="str">
        <f t="array" ref="DF321">IFERROR(INDEX(FDONN,MATCH($DF$4&amp;$E321,FNOM&amp;FDATE,0),3)," ")</f>
        <v xml:space="preserve"> </v>
      </c>
      <c r="DG321" s="178" t="str">
        <f t="array" ref="DG321">IFERROR(INDEX(FDONN,MATCH($DF$4&amp;$E321,FNOM&amp;FDATE,0),4)," ")</f>
        <v xml:space="preserve"> </v>
      </c>
      <c r="DH321" s="187">
        <f t="shared" si="623"/>
        <v>0</v>
      </c>
      <c r="DI321" s="188">
        <f t="shared" si="651"/>
        <v>0</v>
      </c>
      <c r="DJ321" s="176" t="str">
        <f t="array" ref="DJ321">IFERROR(INDEX(FDONN,MATCH($DJ$4&amp;$E321,FNOM&amp;FDATE,0),3)," ")</f>
        <v xml:space="preserve"> </v>
      </c>
      <c r="DK321" s="178" t="str">
        <f t="array" ref="DK321">IFERROR(INDEX(FDONN,MATCH($DJ$4&amp;$E321,FNOM&amp;FDATE,0),4)," ")</f>
        <v xml:space="preserve"> </v>
      </c>
      <c r="DL321" s="187">
        <f t="shared" si="624"/>
        <v>0</v>
      </c>
      <c r="DM321" s="188">
        <f t="shared" si="652"/>
        <v>0</v>
      </c>
      <c r="DN321" s="194" t="str">
        <f t="array" ref="DN321">IFERROR(INDEX(FDONN,MATCH($DN$4&amp;$E321,FNOM&amp;FDATE,0),3)," ")</f>
        <v xml:space="preserve"> </v>
      </c>
      <c r="DO321" s="178" t="str">
        <f t="array" ref="DO321">IFERROR(INDEX(FDONN,MATCH($DN$4&amp;$E321,FNOM&amp;FDATE,0),4)," ")</f>
        <v xml:space="preserve"> </v>
      </c>
      <c r="DP321" s="187">
        <f t="shared" si="625"/>
        <v>0</v>
      </c>
      <c r="DQ321" s="188">
        <f t="shared" si="653"/>
        <v>0</v>
      </c>
    </row>
    <row r="322" spans="1:121" ht="16.5" thickBot="1" x14ac:dyDescent="0.3">
      <c r="A322" s="89"/>
      <c r="B322" s="95">
        <f t="shared" si="591"/>
        <v>3</v>
      </c>
      <c r="C322" s="95">
        <f t="shared" si="592"/>
        <v>46</v>
      </c>
      <c r="D322" s="95">
        <f t="shared" si="593"/>
        <v>11</v>
      </c>
      <c r="E322" s="156">
        <f t="shared" si="596"/>
        <v>43782</v>
      </c>
      <c r="F322" s="176" t="str">
        <f t="array" ref="F322">IFERROR(INDEX(Etat!A:C,MATCH('2019'!$F$4:$I$4&amp;'2019'!$E322,FNOM&amp;FDATE,0),3)," ")</f>
        <v xml:space="preserve"> </v>
      </c>
      <c r="G322" s="178" t="str">
        <f t="array" ref="G322">IFERROR(INDEX(Etat!A:D,MATCH('2019'!$F$4:$I$4&amp;'2019'!$E322,FNOM&amp;FDATE,0),4)," ")</f>
        <v xml:space="preserve"> </v>
      </c>
      <c r="H322" s="187">
        <f t="shared" si="597"/>
        <v>0</v>
      </c>
      <c r="I322" s="188">
        <f t="shared" si="654"/>
        <v>0</v>
      </c>
      <c r="J322" s="176" t="str">
        <f t="array" ref="J322">IFERROR(INDEX(FDONN,MATCH($J$4&amp;$E322,FNOM&amp;FDATE,0),3)," ")</f>
        <v xml:space="preserve"> </v>
      </c>
      <c r="K322" s="178" t="str">
        <f t="array" ref="K322">IFERROR(INDEX(FDONN,MATCH($J$4&amp;$E322,FNOM&amp;FDATE,0),4)," ")</f>
        <v xml:space="preserve"> </v>
      </c>
      <c r="L322" s="187">
        <f t="shared" si="598"/>
        <v>0</v>
      </c>
      <c r="M322" s="188">
        <f t="shared" si="626"/>
        <v>0</v>
      </c>
      <c r="N322" s="176" t="str">
        <f t="array" ref="N322">IFERROR(INDEX(FDONN,MATCH($N$4&amp;$E322,FNOM&amp;FDATE,0),3)," ")</f>
        <v xml:space="preserve"> </v>
      </c>
      <c r="O322" s="178" t="str">
        <f t="array" ref="O322">IFERROR(INDEX(FDONN,MATCH($N$4&amp;$E322,FNOM&amp;FDATE,0),4)," ")</f>
        <v xml:space="preserve"> </v>
      </c>
      <c r="P322" s="187">
        <f t="shared" si="599"/>
        <v>0</v>
      </c>
      <c r="Q322" s="188">
        <f t="shared" si="627"/>
        <v>0</v>
      </c>
      <c r="R322" s="176" t="str">
        <f t="array" ref="R322">IFERROR(INDEX(FDONN,MATCH($R$4&amp;$E322,FNOM&amp;FDATE,0),3)," ")</f>
        <v xml:space="preserve"> </v>
      </c>
      <c r="S322" s="178" t="str">
        <f t="array" ref="S322">IFERROR(INDEX(FDONN,MATCH($R$4&amp;$E322,FNOM&amp;FDATE,0),4)," ")</f>
        <v xml:space="preserve"> </v>
      </c>
      <c r="T322" s="187">
        <f t="shared" si="600"/>
        <v>0</v>
      </c>
      <c r="U322" s="188">
        <f t="shared" si="628"/>
        <v>0</v>
      </c>
      <c r="V322" s="176" t="str">
        <f t="array" ref="V322">IFERROR(INDEX(FDONN,MATCH($V$4&amp;$E322,FNOM&amp;FDATE,0),3)," ")</f>
        <v xml:space="preserve"> </v>
      </c>
      <c r="W322" s="178" t="str">
        <f t="array" ref="W322">IFERROR(INDEX(FDONN,MATCH($V$4&amp;$E322,FNOM&amp;FDATE,0),4)," ")</f>
        <v xml:space="preserve"> </v>
      </c>
      <c r="X322" s="187">
        <f t="shared" si="601"/>
        <v>0</v>
      </c>
      <c r="Y322" s="188">
        <f t="shared" si="629"/>
        <v>0</v>
      </c>
      <c r="Z322" s="176" t="str">
        <f t="array" ref="Z322">IFERROR(INDEX(FDONN,MATCH($Z$4&amp;$E322,FNOM&amp;FDATE,0),3)," ")</f>
        <v xml:space="preserve"> </v>
      </c>
      <c r="AA322" s="178" t="str">
        <f t="array" ref="AA322">IFERROR(INDEX(FDONN,MATCH($Z$4&amp;$E322,FNOM&amp;FDATE,0),4)," ")</f>
        <v xml:space="preserve"> </v>
      </c>
      <c r="AB322" s="187">
        <f t="shared" si="602"/>
        <v>0</v>
      </c>
      <c r="AC322" s="188">
        <f t="shared" si="630"/>
        <v>0</v>
      </c>
      <c r="AD322" s="176" t="str">
        <f t="shared" si="594"/>
        <v xml:space="preserve"> </v>
      </c>
      <c r="AE322" s="178" t="str">
        <f t="shared" si="595"/>
        <v xml:space="preserve"> </v>
      </c>
      <c r="AF322" s="187">
        <f t="shared" si="603"/>
        <v>0</v>
      </c>
      <c r="AG322" s="188">
        <f t="shared" si="631"/>
        <v>0</v>
      </c>
      <c r="AH322" s="176" t="str">
        <f t="array" ref="AH322">IFERROR(INDEX(FDONN,MATCH($AH$4&amp;$E322,FNOM&amp;FDATE,0),3)," ")</f>
        <v xml:space="preserve"> </v>
      </c>
      <c r="AI322" s="178" t="str">
        <f t="array" ref="AI322">IFERROR(INDEX(FDONN,MATCH($AH$4&amp;$E322,FNOM&amp;FDATE,0),4)," ")</f>
        <v xml:space="preserve"> </v>
      </c>
      <c r="AJ322" s="187">
        <f t="shared" si="604"/>
        <v>0</v>
      </c>
      <c r="AK322" s="188">
        <f t="shared" si="632"/>
        <v>0</v>
      </c>
      <c r="AL322" s="176" t="str">
        <f t="array" ref="AL322">IFERROR(INDEX(FDONN,MATCH($AL$4&amp;$E322,FNOM&amp;FDATE,0),3)," ")</f>
        <v xml:space="preserve"> </v>
      </c>
      <c r="AM322" s="178" t="str">
        <f t="array" ref="AM322">IFERROR(INDEX(FDONN,MATCH($AL$4&amp;$E322,FNOM&amp;FDATE,0),4)," ")</f>
        <v xml:space="preserve"> </v>
      </c>
      <c r="AN322" s="187">
        <f t="shared" si="605"/>
        <v>0</v>
      </c>
      <c r="AO322" s="188">
        <f t="shared" si="633"/>
        <v>0</v>
      </c>
      <c r="AP322" s="176" t="str">
        <f t="array" ref="AP322">IFERROR(INDEX(FDONN,MATCH($AP$4&amp;$E322,FNOM&amp;FDATE,0),3)," ")</f>
        <v xml:space="preserve"> </v>
      </c>
      <c r="AQ322" s="178" t="str">
        <f t="array" ref="AQ322">IFERROR(INDEX(FDONN,MATCH($AP$4&amp;$E322,FNOM&amp;FDATE,0),4)," ")</f>
        <v xml:space="preserve"> </v>
      </c>
      <c r="AR322" s="187">
        <f t="shared" si="606"/>
        <v>0</v>
      </c>
      <c r="AS322" s="188">
        <f t="shared" si="634"/>
        <v>0</v>
      </c>
      <c r="AT322" s="176" t="str">
        <f t="array" ref="AT322">IFERROR(INDEX(FDONN,MATCH($AT$4&amp;$E322,FNOM&amp;FDATE,0),3)," ")</f>
        <v xml:space="preserve"> </v>
      </c>
      <c r="AU322" s="178" t="str">
        <f t="array" ref="AU322">IFERROR(INDEX(FDONN,MATCH($AT$4&amp;$E322,FNOM&amp;FDATE,0),4)," ")</f>
        <v xml:space="preserve"> </v>
      </c>
      <c r="AV322" s="187">
        <f t="shared" si="607"/>
        <v>0</v>
      </c>
      <c r="AW322" s="188">
        <f t="shared" si="635"/>
        <v>0</v>
      </c>
      <c r="AX322" s="176" t="str">
        <f t="array" ref="AX322">IFERROR(INDEX(FDONN,MATCH($AX$4&amp;$E322,FNOM&amp;FDATE,0),3)," ")</f>
        <v xml:space="preserve"> </v>
      </c>
      <c r="AY322" s="178" t="str">
        <f t="array" ref="AY322">IFERROR(INDEX(FDONN,MATCH($AX$4&amp;$E322,FNOM&amp;FDATE,0),4)," ")</f>
        <v xml:space="preserve"> </v>
      </c>
      <c r="AZ322" s="187">
        <f t="shared" si="608"/>
        <v>0</v>
      </c>
      <c r="BA322" s="188">
        <f t="shared" si="636"/>
        <v>0</v>
      </c>
      <c r="BB322" s="176" t="str">
        <f t="array" ref="BB322">IFERROR(INDEX(FDONN,MATCH($BB$4&amp;$E322,FNOM&amp;FDATE,0),3)," ")</f>
        <v xml:space="preserve"> </v>
      </c>
      <c r="BC322" s="178" t="str">
        <f t="array" ref="BC322">IFERROR(INDEX(FDONN,MATCH($BB$4&amp;$E322,FNOM&amp;FDATE,0),4)," ")</f>
        <v xml:space="preserve"> </v>
      </c>
      <c r="BD322" s="187">
        <f t="shared" si="609"/>
        <v>0</v>
      </c>
      <c r="BE322" s="188">
        <f t="shared" si="637"/>
        <v>0</v>
      </c>
      <c r="BF322" s="176" t="str">
        <f t="array" ref="BF322">IFERROR(INDEX(FDONN,MATCH($BF$4&amp;$E322,FNOM&amp;FDATE,0),3)," ")</f>
        <v xml:space="preserve"> </v>
      </c>
      <c r="BG322" s="178" t="str">
        <f t="array" ref="BG322">IFERROR(INDEX(FDONN,MATCH($BF$4&amp;$E322,FNOM&amp;FDATE,0),4)," ")</f>
        <v xml:space="preserve"> </v>
      </c>
      <c r="BH322" s="187">
        <f t="shared" si="610"/>
        <v>0</v>
      </c>
      <c r="BI322" s="188">
        <f t="shared" si="638"/>
        <v>0</v>
      </c>
      <c r="BJ322" s="176" t="str">
        <f t="array" ref="BJ322">IFERROR(INDEX(FDONN,MATCH($BJ$4&amp;$E322,FNOM&amp;FDATE,0),3)," ")</f>
        <v xml:space="preserve"> </v>
      </c>
      <c r="BK322" s="178" t="str">
        <f t="array" ref="BK322">IFERROR(INDEX(FDONN,MATCH($BJ$4&amp;$E322,FNOM&amp;FDATE,0),4)," ")</f>
        <v xml:space="preserve"> </v>
      </c>
      <c r="BL322" s="187">
        <f t="shared" si="611"/>
        <v>0</v>
      </c>
      <c r="BM322" s="188">
        <f t="shared" si="639"/>
        <v>0</v>
      </c>
      <c r="BN322" s="176" t="str">
        <f t="array" ref="BN322">IFERROR(INDEX(FDONN,MATCH($BN$4&amp;$E322,FNOM&amp;FDATE,0),3)," ")</f>
        <v xml:space="preserve"> </v>
      </c>
      <c r="BO322" s="178" t="str">
        <f t="array" ref="BO322">IFERROR(INDEX(FDONN,MATCH($BN$4&amp;$E322,FNOM&amp;FDATE,0),4)," ")</f>
        <v xml:space="preserve"> </v>
      </c>
      <c r="BP322" s="187">
        <f t="shared" si="612"/>
        <v>0</v>
      </c>
      <c r="BQ322" s="188">
        <f t="shared" si="640"/>
        <v>0</v>
      </c>
      <c r="BR322" s="176" t="str">
        <f t="array" ref="BR322">IFERROR(INDEX(FDONN,MATCH($BR$4&amp;$E322,FNOM&amp;FDATE,0),3)," ")</f>
        <v xml:space="preserve"> </v>
      </c>
      <c r="BS322" s="178" t="str">
        <f t="array" ref="BS322">IFERROR(INDEX(FDONN,MATCH($BR$4&amp;$E322,FNOM&amp;FDATE,0),4)," ")</f>
        <v xml:space="preserve"> </v>
      </c>
      <c r="BT322" s="187">
        <f t="shared" si="613"/>
        <v>0</v>
      </c>
      <c r="BU322" s="188">
        <f t="shared" si="641"/>
        <v>0</v>
      </c>
      <c r="BV322" s="176" t="str">
        <f t="array" ref="BV322">IFERROR(INDEX(FDONN,MATCH($BV$4&amp;$E322,FNOM&amp;FDATE,0),3)," ")</f>
        <v xml:space="preserve"> </v>
      </c>
      <c r="BW322" s="178" t="str">
        <f t="array" ref="BW322">IFERROR(INDEX(FDONN,MATCH($BV$4&amp;$E322,FNOM&amp;FDATE,0),4)," ")</f>
        <v xml:space="preserve"> </v>
      </c>
      <c r="BX322" s="187">
        <f t="shared" si="614"/>
        <v>0</v>
      </c>
      <c r="BY322" s="188">
        <f t="shared" si="642"/>
        <v>0</v>
      </c>
      <c r="BZ322" s="176" t="str">
        <f t="array" ref="BZ322">IFERROR(INDEX(FDONN,MATCH($BZ$4&amp;$E322,FNOM&amp;FDATE,0),3)," ")</f>
        <v xml:space="preserve"> </v>
      </c>
      <c r="CA322" s="178" t="str">
        <f t="array" ref="CA322">IFERROR(INDEX(FDONN,MATCH($BZ$4&amp;$E322,FNOM&amp;FDATE,0),4)," ")</f>
        <v xml:space="preserve"> </v>
      </c>
      <c r="CB322" s="187">
        <f t="shared" si="615"/>
        <v>0</v>
      </c>
      <c r="CC322" s="188">
        <f t="shared" si="643"/>
        <v>0</v>
      </c>
      <c r="CD322" s="176" t="str">
        <f t="array" ref="CD322">IFERROR(INDEX(FDONN,MATCH($CD$4&amp;$E322,FNOM&amp;FDATE,0),3)," ")</f>
        <v xml:space="preserve"> </v>
      </c>
      <c r="CE322" s="178" t="str">
        <f t="array" ref="CE322">IFERROR(INDEX(FDONN,MATCH($CD$4&amp;$E322,FNOM&amp;FDATE,0),4)," ")</f>
        <v xml:space="preserve"> </v>
      </c>
      <c r="CF322" s="187">
        <f t="shared" si="616"/>
        <v>0</v>
      </c>
      <c r="CG322" s="188">
        <f t="shared" si="644"/>
        <v>0</v>
      </c>
      <c r="CH322" s="176" t="str">
        <f t="array" ref="CH322">IFERROR(INDEX(FDONN,MATCH($CH$4&amp;$E322,FNOM&amp;FDATE,0),3)," ")</f>
        <v xml:space="preserve"> </v>
      </c>
      <c r="CI322" s="178" t="str">
        <f t="array" ref="CI322">IFERROR(INDEX(FDONN,MATCH($CH$4&amp;$E322,FNOM&amp;FDATE,0),4)," ")</f>
        <v xml:space="preserve"> </v>
      </c>
      <c r="CJ322" s="187">
        <f t="shared" si="617"/>
        <v>0</v>
      </c>
      <c r="CK322" s="188">
        <f t="shared" si="645"/>
        <v>0</v>
      </c>
      <c r="CL322" s="176" t="str">
        <f t="array" ref="CL322">IFERROR(INDEX(FDONN,MATCH($CL$4&amp;$E322,FNOM&amp;FDATE,0),3)," ")</f>
        <v xml:space="preserve"> </v>
      </c>
      <c r="CM322" s="178" t="str">
        <f t="array" ref="CM322">IFERROR(INDEX(FDONN,MATCH($CL$4&amp;$E322,FNOM&amp;FDATE,0),4)," ")</f>
        <v xml:space="preserve"> </v>
      </c>
      <c r="CN322" s="187">
        <f t="shared" si="618"/>
        <v>0</v>
      </c>
      <c r="CO322" s="188">
        <f t="shared" si="646"/>
        <v>0</v>
      </c>
      <c r="CP322" s="176" t="str">
        <f t="array" ref="CP322">IFERROR(INDEX(FDONN,MATCH($CP$4&amp;$E322,FNOM&amp;FDATE,0),3)," ")</f>
        <v xml:space="preserve"> </v>
      </c>
      <c r="CQ322" s="178" t="str">
        <f t="array" ref="CQ322">IFERROR(INDEX(FDONN,MATCH($CP$4&amp;$E322,FNOM&amp;FDATE,0),4)," ")</f>
        <v xml:space="preserve"> </v>
      </c>
      <c r="CR322" s="187">
        <f t="shared" si="619"/>
        <v>0</v>
      </c>
      <c r="CS322" s="188">
        <f t="shared" si="647"/>
        <v>0</v>
      </c>
      <c r="CT322" s="176" t="str">
        <f t="array" ref="CT322">IFERROR(INDEX(FDONN,MATCH($CT$4&amp;$E322,FNOM&amp;FDATE,0),3)," ")</f>
        <v xml:space="preserve"> </v>
      </c>
      <c r="CU322" s="178" t="str">
        <f t="array" ref="CU322">IFERROR(INDEX(FDONN,MATCH($CT$4&amp;$E322,FNOM&amp;FDATE,0),4)," ")</f>
        <v xml:space="preserve"> </v>
      </c>
      <c r="CV322" s="187">
        <f t="shared" si="620"/>
        <v>0</v>
      </c>
      <c r="CW322" s="188">
        <f t="shared" si="648"/>
        <v>0</v>
      </c>
      <c r="CX322" s="176" t="str">
        <f t="array" ref="CX322">IFERROR(INDEX(FDONN,MATCH($CX$4&amp;$E322,FNOM&amp;FDATE,0),3)," ")</f>
        <v xml:space="preserve"> </v>
      </c>
      <c r="CY322" s="178" t="str">
        <f t="array" ref="CY322">IFERROR(INDEX(FDONN,MATCH($CX$4&amp;$E322,FNOM&amp;FDATE,0),4)," ")</f>
        <v xml:space="preserve"> </v>
      </c>
      <c r="CZ322" s="187">
        <f t="shared" si="621"/>
        <v>0</v>
      </c>
      <c r="DA322" s="188">
        <f t="shared" si="649"/>
        <v>0</v>
      </c>
      <c r="DB322" s="176" t="str">
        <f t="array" ref="DB322">IFERROR(INDEX(FDONN,MATCH($DB$4&amp;$E322,FNOM&amp;FDATE,0),3)," ")</f>
        <v xml:space="preserve"> </v>
      </c>
      <c r="DC322" s="178" t="str">
        <f t="array" ref="DC322">IFERROR(INDEX(FDONN,MATCH($DB$4&amp;$E322,FNOM&amp;FDATE,0),4)," ")</f>
        <v xml:space="preserve"> </v>
      </c>
      <c r="DD322" s="187">
        <f t="shared" si="622"/>
        <v>0</v>
      </c>
      <c r="DE322" s="188">
        <f t="shared" si="650"/>
        <v>0</v>
      </c>
      <c r="DF322" s="176" t="str">
        <f t="array" ref="DF322">IFERROR(INDEX(FDONN,MATCH($DF$4&amp;$E322,FNOM&amp;FDATE,0),3)," ")</f>
        <v xml:space="preserve"> </v>
      </c>
      <c r="DG322" s="178" t="str">
        <f t="array" ref="DG322">IFERROR(INDEX(FDONN,MATCH($DF$4&amp;$E322,FNOM&amp;FDATE,0),4)," ")</f>
        <v xml:space="preserve"> </v>
      </c>
      <c r="DH322" s="187">
        <f t="shared" si="623"/>
        <v>0</v>
      </c>
      <c r="DI322" s="188">
        <f t="shared" si="651"/>
        <v>0</v>
      </c>
      <c r="DJ322" s="176" t="str">
        <f t="array" ref="DJ322">IFERROR(INDEX(FDONN,MATCH($DJ$4&amp;$E322,FNOM&amp;FDATE,0),3)," ")</f>
        <v xml:space="preserve"> </v>
      </c>
      <c r="DK322" s="178" t="str">
        <f t="array" ref="DK322">IFERROR(INDEX(FDONN,MATCH($DJ$4&amp;$E322,FNOM&amp;FDATE,0),4)," ")</f>
        <v xml:space="preserve"> </v>
      </c>
      <c r="DL322" s="187">
        <f t="shared" si="624"/>
        <v>0</v>
      </c>
      <c r="DM322" s="188">
        <f t="shared" si="652"/>
        <v>0</v>
      </c>
      <c r="DN322" s="194" t="str">
        <f t="array" ref="DN322">IFERROR(INDEX(FDONN,MATCH($DN$4&amp;$E322,FNOM&amp;FDATE,0),3)," ")</f>
        <v xml:space="preserve"> </v>
      </c>
      <c r="DO322" s="178" t="str">
        <f t="array" ref="DO322">IFERROR(INDEX(FDONN,MATCH($DN$4&amp;$E322,FNOM&amp;FDATE,0),4)," ")</f>
        <v xml:space="preserve"> </v>
      </c>
      <c r="DP322" s="187">
        <f t="shared" si="625"/>
        <v>0</v>
      </c>
      <c r="DQ322" s="188">
        <f t="shared" si="653"/>
        <v>0</v>
      </c>
    </row>
    <row r="323" spans="1:121" ht="16.5" thickBot="1" x14ac:dyDescent="0.3">
      <c r="A323" s="89"/>
      <c r="B323" s="95">
        <f t="shared" si="591"/>
        <v>4</v>
      </c>
      <c r="C323" s="95">
        <f t="shared" si="592"/>
        <v>46</v>
      </c>
      <c r="D323" s="95">
        <f t="shared" si="593"/>
        <v>11</v>
      </c>
      <c r="E323" s="156">
        <f t="shared" si="596"/>
        <v>43783</v>
      </c>
      <c r="F323" s="176" t="str">
        <f t="array" ref="F323">IFERROR(INDEX(Etat!A:C,MATCH('2019'!$F$4:$I$4&amp;'2019'!$E323,FNOM&amp;FDATE,0),3)," ")</f>
        <v xml:space="preserve"> </v>
      </c>
      <c r="G323" s="178" t="str">
        <f t="array" ref="G323">IFERROR(INDEX(Etat!A:D,MATCH('2019'!$F$4:$I$4&amp;'2019'!$E323,FNOM&amp;FDATE,0),4)," ")</f>
        <v xml:space="preserve"> </v>
      </c>
      <c r="H323" s="187">
        <f t="shared" si="597"/>
        <v>0</v>
      </c>
      <c r="I323" s="188">
        <f t="shared" si="654"/>
        <v>0</v>
      </c>
      <c r="J323" s="176" t="str">
        <f t="array" ref="J323">IFERROR(INDEX(FDONN,MATCH($J$4&amp;$E323,FNOM&amp;FDATE,0),3)," ")</f>
        <v xml:space="preserve"> </v>
      </c>
      <c r="K323" s="178" t="str">
        <f t="array" ref="K323">IFERROR(INDEX(FDONN,MATCH($J$4&amp;$E323,FNOM&amp;FDATE,0),4)," ")</f>
        <v xml:space="preserve"> </v>
      </c>
      <c r="L323" s="187">
        <f t="shared" si="598"/>
        <v>0</v>
      </c>
      <c r="M323" s="188">
        <f t="shared" si="626"/>
        <v>0</v>
      </c>
      <c r="N323" s="176" t="str">
        <f t="array" ref="N323">IFERROR(INDEX(FDONN,MATCH($N$4&amp;$E323,FNOM&amp;FDATE,0),3)," ")</f>
        <v xml:space="preserve"> </v>
      </c>
      <c r="O323" s="178" t="str">
        <f t="array" ref="O323">IFERROR(INDEX(FDONN,MATCH($N$4&amp;$E323,FNOM&amp;FDATE,0),4)," ")</f>
        <v xml:space="preserve"> </v>
      </c>
      <c r="P323" s="187">
        <f t="shared" si="599"/>
        <v>0</v>
      </c>
      <c r="Q323" s="188">
        <f t="shared" si="627"/>
        <v>0</v>
      </c>
      <c r="R323" s="176" t="str">
        <f t="array" ref="R323">IFERROR(INDEX(FDONN,MATCH($R$4&amp;$E323,FNOM&amp;FDATE,0),3)," ")</f>
        <v xml:space="preserve"> </v>
      </c>
      <c r="S323" s="178" t="str">
        <f t="array" ref="S323">IFERROR(INDEX(FDONN,MATCH($R$4&amp;$E323,FNOM&amp;FDATE,0),4)," ")</f>
        <v xml:space="preserve"> </v>
      </c>
      <c r="T323" s="187">
        <f t="shared" si="600"/>
        <v>0</v>
      </c>
      <c r="U323" s="188">
        <f t="shared" si="628"/>
        <v>0</v>
      </c>
      <c r="V323" s="176" t="str">
        <f t="array" ref="V323">IFERROR(INDEX(FDONN,MATCH($V$4&amp;$E323,FNOM&amp;FDATE,0),3)," ")</f>
        <v xml:space="preserve"> </v>
      </c>
      <c r="W323" s="178" t="str">
        <f t="array" ref="W323">IFERROR(INDEX(FDONN,MATCH($V$4&amp;$E323,FNOM&amp;FDATE,0),4)," ")</f>
        <v xml:space="preserve"> </v>
      </c>
      <c r="X323" s="187">
        <f t="shared" si="601"/>
        <v>0</v>
      </c>
      <c r="Y323" s="188">
        <f t="shared" si="629"/>
        <v>0</v>
      </c>
      <c r="Z323" s="176" t="str">
        <f t="array" ref="Z323">IFERROR(INDEX(FDONN,MATCH($Z$4&amp;$E323,FNOM&amp;FDATE,0),3)," ")</f>
        <v xml:space="preserve"> </v>
      </c>
      <c r="AA323" s="178" t="str">
        <f t="array" ref="AA323">IFERROR(INDEX(FDONN,MATCH($Z$4&amp;$E323,FNOM&amp;FDATE,0),4)," ")</f>
        <v xml:space="preserve"> </v>
      </c>
      <c r="AB323" s="187">
        <f t="shared" si="602"/>
        <v>0</v>
      </c>
      <c r="AC323" s="188">
        <f t="shared" si="630"/>
        <v>0</v>
      </c>
      <c r="AD323" s="176" t="str">
        <f t="shared" si="594"/>
        <v xml:space="preserve"> </v>
      </c>
      <c r="AE323" s="178" t="str">
        <f t="shared" si="595"/>
        <v xml:space="preserve"> </v>
      </c>
      <c r="AF323" s="187">
        <f t="shared" si="603"/>
        <v>0</v>
      </c>
      <c r="AG323" s="188">
        <f t="shared" si="631"/>
        <v>0</v>
      </c>
      <c r="AH323" s="176" t="str">
        <f t="array" ref="AH323">IFERROR(INDEX(FDONN,MATCH($AH$4&amp;$E323,FNOM&amp;FDATE,0),3)," ")</f>
        <v xml:space="preserve"> </v>
      </c>
      <c r="AI323" s="178" t="str">
        <f t="array" ref="AI323">IFERROR(INDEX(FDONN,MATCH($AH$4&amp;$E323,FNOM&amp;FDATE,0),4)," ")</f>
        <v xml:space="preserve"> </v>
      </c>
      <c r="AJ323" s="187">
        <f t="shared" si="604"/>
        <v>0</v>
      </c>
      <c r="AK323" s="188">
        <f t="shared" si="632"/>
        <v>0</v>
      </c>
      <c r="AL323" s="176" t="str">
        <f t="array" ref="AL323">IFERROR(INDEX(FDONN,MATCH($AL$4&amp;$E323,FNOM&amp;FDATE,0),3)," ")</f>
        <v xml:space="preserve"> </v>
      </c>
      <c r="AM323" s="178" t="str">
        <f t="array" ref="AM323">IFERROR(INDEX(FDONN,MATCH($AL$4&amp;$E323,FNOM&amp;FDATE,0),4)," ")</f>
        <v xml:space="preserve"> </v>
      </c>
      <c r="AN323" s="187">
        <f t="shared" si="605"/>
        <v>0</v>
      </c>
      <c r="AO323" s="188">
        <f t="shared" si="633"/>
        <v>0</v>
      </c>
      <c r="AP323" s="176" t="str">
        <f t="array" ref="AP323">IFERROR(INDEX(FDONN,MATCH($AP$4&amp;$E323,FNOM&amp;FDATE,0),3)," ")</f>
        <v xml:space="preserve"> </v>
      </c>
      <c r="AQ323" s="178" t="str">
        <f t="array" ref="AQ323">IFERROR(INDEX(FDONN,MATCH($AP$4&amp;$E323,FNOM&amp;FDATE,0),4)," ")</f>
        <v xml:space="preserve"> </v>
      </c>
      <c r="AR323" s="187">
        <f t="shared" si="606"/>
        <v>0</v>
      </c>
      <c r="AS323" s="188">
        <f t="shared" si="634"/>
        <v>0</v>
      </c>
      <c r="AT323" s="176" t="str">
        <f t="array" ref="AT323">IFERROR(INDEX(FDONN,MATCH($AT$4&amp;$E323,FNOM&amp;FDATE,0),3)," ")</f>
        <v xml:space="preserve"> </v>
      </c>
      <c r="AU323" s="178" t="str">
        <f t="array" ref="AU323">IFERROR(INDEX(FDONN,MATCH($AT$4&amp;$E323,FNOM&amp;FDATE,0),4)," ")</f>
        <v xml:space="preserve"> </v>
      </c>
      <c r="AV323" s="187">
        <f t="shared" si="607"/>
        <v>0</v>
      </c>
      <c r="AW323" s="188">
        <f t="shared" si="635"/>
        <v>0</v>
      </c>
      <c r="AX323" s="176" t="str">
        <f t="array" ref="AX323">IFERROR(INDEX(FDONN,MATCH($AX$4&amp;$E323,FNOM&amp;FDATE,0),3)," ")</f>
        <v xml:space="preserve"> </v>
      </c>
      <c r="AY323" s="178" t="str">
        <f t="array" ref="AY323">IFERROR(INDEX(FDONN,MATCH($AX$4&amp;$E323,FNOM&amp;FDATE,0),4)," ")</f>
        <v xml:space="preserve"> </v>
      </c>
      <c r="AZ323" s="187">
        <f t="shared" si="608"/>
        <v>0</v>
      </c>
      <c r="BA323" s="188">
        <f t="shared" si="636"/>
        <v>0</v>
      </c>
      <c r="BB323" s="176" t="str">
        <f t="array" ref="BB323">IFERROR(INDEX(FDONN,MATCH($BB$4&amp;$E323,FNOM&amp;FDATE,0),3)," ")</f>
        <v xml:space="preserve"> </v>
      </c>
      <c r="BC323" s="178" t="str">
        <f t="array" ref="BC323">IFERROR(INDEX(FDONN,MATCH($BB$4&amp;$E323,FNOM&amp;FDATE,0),4)," ")</f>
        <v xml:space="preserve"> </v>
      </c>
      <c r="BD323" s="187">
        <f t="shared" si="609"/>
        <v>0</v>
      </c>
      <c r="BE323" s="188">
        <f t="shared" si="637"/>
        <v>0</v>
      </c>
      <c r="BF323" s="176" t="str">
        <f t="array" ref="BF323">IFERROR(INDEX(FDONN,MATCH($BF$4&amp;$E323,FNOM&amp;FDATE,0),3)," ")</f>
        <v xml:space="preserve"> </v>
      </c>
      <c r="BG323" s="178" t="str">
        <f t="array" ref="BG323">IFERROR(INDEX(FDONN,MATCH($BF$4&amp;$E323,FNOM&amp;FDATE,0),4)," ")</f>
        <v xml:space="preserve"> </v>
      </c>
      <c r="BH323" s="187">
        <f t="shared" si="610"/>
        <v>0</v>
      </c>
      <c r="BI323" s="188">
        <f t="shared" si="638"/>
        <v>0</v>
      </c>
      <c r="BJ323" s="176" t="str">
        <f t="array" ref="BJ323">IFERROR(INDEX(FDONN,MATCH($BJ$4&amp;$E323,FNOM&amp;FDATE,0),3)," ")</f>
        <v xml:space="preserve"> </v>
      </c>
      <c r="BK323" s="178" t="str">
        <f t="array" ref="BK323">IFERROR(INDEX(FDONN,MATCH($BJ$4&amp;$E323,FNOM&amp;FDATE,0),4)," ")</f>
        <v xml:space="preserve"> </v>
      </c>
      <c r="BL323" s="187">
        <f t="shared" si="611"/>
        <v>0</v>
      </c>
      <c r="BM323" s="188">
        <f t="shared" si="639"/>
        <v>0</v>
      </c>
      <c r="BN323" s="176" t="str">
        <f t="array" ref="BN323">IFERROR(INDEX(FDONN,MATCH($BN$4&amp;$E323,FNOM&amp;FDATE,0),3)," ")</f>
        <v xml:space="preserve"> </v>
      </c>
      <c r="BO323" s="178" t="str">
        <f t="array" ref="BO323">IFERROR(INDEX(FDONN,MATCH($BN$4&amp;$E323,FNOM&amp;FDATE,0),4)," ")</f>
        <v xml:space="preserve"> </v>
      </c>
      <c r="BP323" s="187">
        <f t="shared" si="612"/>
        <v>0</v>
      </c>
      <c r="BQ323" s="188">
        <f t="shared" si="640"/>
        <v>0</v>
      </c>
      <c r="BR323" s="176" t="str">
        <f t="array" ref="BR323">IFERROR(INDEX(FDONN,MATCH($BR$4&amp;$E323,FNOM&amp;FDATE,0),3)," ")</f>
        <v xml:space="preserve"> </v>
      </c>
      <c r="BS323" s="178" t="str">
        <f t="array" ref="BS323">IFERROR(INDEX(FDONN,MATCH($BR$4&amp;$E323,FNOM&amp;FDATE,0),4)," ")</f>
        <v xml:space="preserve"> </v>
      </c>
      <c r="BT323" s="187">
        <f t="shared" si="613"/>
        <v>0</v>
      </c>
      <c r="BU323" s="188">
        <f t="shared" si="641"/>
        <v>0</v>
      </c>
      <c r="BV323" s="176" t="str">
        <f t="array" ref="BV323">IFERROR(INDEX(FDONN,MATCH($BV$4&amp;$E323,FNOM&amp;FDATE,0),3)," ")</f>
        <v xml:space="preserve"> </v>
      </c>
      <c r="BW323" s="178" t="str">
        <f t="array" ref="BW323">IFERROR(INDEX(FDONN,MATCH($BV$4&amp;$E323,FNOM&amp;FDATE,0),4)," ")</f>
        <v xml:space="preserve"> </v>
      </c>
      <c r="BX323" s="187">
        <f t="shared" si="614"/>
        <v>0</v>
      </c>
      <c r="BY323" s="188">
        <f t="shared" si="642"/>
        <v>0</v>
      </c>
      <c r="BZ323" s="176" t="str">
        <f t="array" ref="BZ323">IFERROR(INDEX(FDONN,MATCH($BZ$4&amp;$E323,FNOM&amp;FDATE,0),3)," ")</f>
        <v xml:space="preserve"> </v>
      </c>
      <c r="CA323" s="178" t="str">
        <f t="array" ref="CA323">IFERROR(INDEX(FDONN,MATCH($BZ$4&amp;$E323,FNOM&amp;FDATE,0),4)," ")</f>
        <v xml:space="preserve"> </v>
      </c>
      <c r="CB323" s="187">
        <f t="shared" si="615"/>
        <v>0</v>
      </c>
      <c r="CC323" s="188">
        <f t="shared" si="643"/>
        <v>0</v>
      </c>
      <c r="CD323" s="176" t="str">
        <f t="array" ref="CD323">IFERROR(INDEX(FDONN,MATCH($CD$4&amp;$E323,FNOM&amp;FDATE,0),3)," ")</f>
        <v xml:space="preserve"> </v>
      </c>
      <c r="CE323" s="178" t="str">
        <f t="array" ref="CE323">IFERROR(INDEX(FDONN,MATCH($CD$4&amp;$E323,FNOM&amp;FDATE,0),4)," ")</f>
        <v xml:space="preserve"> </v>
      </c>
      <c r="CF323" s="187">
        <f t="shared" si="616"/>
        <v>0</v>
      </c>
      <c r="CG323" s="188">
        <f t="shared" si="644"/>
        <v>0</v>
      </c>
      <c r="CH323" s="176" t="str">
        <f t="array" ref="CH323">IFERROR(INDEX(FDONN,MATCH($CH$4&amp;$E323,FNOM&amp;FDATE,0),3)," ")</f>
        <v xml:space="preserve"> </v>
      </c>
      <c r="CI323" s="178" t="str">
        <f t="array" ref="CI323">IFERROR(INDEX(FDONN,MATCH($CH$4&amp;$E323,FNOM&amp;FDATE,0),4)," ")</f>
        <v xml:space="preserve"> </v>
      </c>
      <c r="CJ323" s="187">
        <f t="shared" si="617"/>
        <v>0</v>
      </c>
      <c r="CK323" s="188">
        <f t="shared" si="645"/>
        <v>0</v>
      </c>
      <c r="CL323" s="176" t="str">
        <f t="array" ref="CL323">IFERROR(INDEX(FDONN,MATCH($CL$4&amp;$E323,FNOM&amp;FDATE,0),3)," ")</f>
        <v xml:space="preserve"> </v>
      </c>
      <c r="CM323" s="178" t="str">
        <f t="array" ref="CM323">IFERROR(INDEX(FDONN,MATCH($CL$4&amp;$E323,FNOM&amp;FDATE,0),4)," ")</f>
        <v xml:space="preserve"> </v>
      </c>
      <c r="CN323" s="187">
        <f t="shared" si="618"/>
        <v>0</v>
      </c>
      <c r="CO323" s="188">
        <f t="shared" si="646"/>
        <v>0</v>
      </c>
      <c r="CP323" s="176" t="str">
        <f t="array" ref="CP323">IFERROR(INDEX(FDONN,MATCH($CP$4&amp;$E323,FNOM&amp;FDATE,0),3)," ")</f>
        <v xml:space="preserve"> </v>
      </c>
      <c r="CQ323" s="178" t="str">
        <f t="array" ref="CQ323">IFERROR(INDEX(FDONN,MATCH($CP$4&amp;$E323,FNOM&amp;FDATE,0),4)," ")</f>
        <v xml:space="preserve"> </v>
      </c>
      <c r="CR323" s="187">
        <f t="shared" si="619"/>
        <v>0</v>
      </c>
      <c r="CS323" s="188">
        <f t="shared" si="647"/>
        <v>0</v>
      </c>
      <c r="CT323" s="176" t="str">
        <f t="array" ref="CT323">IFERROR(INDEX(FDONN,MATCH($CT$4&amp;$E323,FNOM&amp;FDATE,0),3)," ")</f>
        <v xml:space="preserve"> </v>
      </c>
      <c r="CU323" s="178" t="str">
        <f t="array" ref="CU323">IFERROR(INDEX(FDONN,MATCH($CT$4&amp;$E323,FNOM&amp;FDATE,0),4)," ")</f>
        <v xml:space="preserve"> </v>
      </c>
      <c r="CV323" s="187">
        <f t="shared" si="620"/>
        <v>0</v>
      </c>
      <c r="CW323" s="188">
        <f t="shared" si="648"/>
        <v>0</v>
      </c>
      <c r="CX323" s="176" t="str">
        <f t="array" ref="CX323">IFERROR(INDEX(FDONN,MATCH($CX$4&amp;$E323,FNOM&amp;FDATE,0),3)," ")</f>
        <v xml:space="preserve"> </v>
      </c>
      <c r="CY323" s="178" t="str">
        <f t="array" ref="CY323">IFERROR(INDEX(FDONN,MATCH($CX$4&amp;$E323,FNOM&amp;FDATE,0),4)," ")</f>
        <v xml:space="preserve"> </v>
      </c>
      <c r="CZ323" s="187">
        <f t="shared" si="621"/>
        <v>0</v>
      </c>
      <c r="DA323" s="188">
        <f t="shared" si="649"/>
        <v>0</v>
      </c>
      <c r="DB323" s="176" t="str">
        <f t="array" ref="DB323">IFERROR(INDEX(FDONN,MATCH($DB$4&amp;$E323,FNOM&amp;FDATE,0),3)," ")</f>
        <v xml:space="preserve"> </v>
      </c>
      <c r="DC323" s="178" t="str">
        <f t="array" ref="DC323">IFERROR(INDEX(FDONN,MATCH($DB$4&amp;$E323,FNOM&amp;FDATE,0),4)," ")</f>
        <v xml:space="preserve"> </v>
      </c>
      <c r="DD323" s="187">
        <f t="shared" si="622"/>
        <v>0</v>
      </c>
      <c r="DE323" s="188">
        <f t="shared" si="650"/>
        <v>0</v>
      </c>
      <c r="DF323" s="176" t="str">
        <f t="array" ref="DF323">IFERROR(INDEX(FDONN,MATCH($DF$4&amp;$E323,FNOM&amp;FDATE,0),3)," ")</f>
        <v xml:space="preserve"> </v>
      </c>
      <c r="DG323" s="178" t="str">
        <f t="array" ref="DG323">IFERROR(INDEX(FDONN,MATCH($DF$4&amp;$E323,FNOM&amp;FDATE,0),4)," ")</f>
        <v xml:space="preserve"> </v>
      </c>
      <c r="DH323" s="187">
        <f t="shared" si="623"/>
        <v>0</v>
      </c>
      <c r="DI323" s="188">
        <f t="shared" si="651"/>
        <v>0</v>
      </c>
      <c r="DJ323" s="176" t="str">
        <f t="array" ref="DJ323">IFERROR(INDEX(FDONN,MATCH($DJ$4&amp;$E323,FNOM&amp;FDATE,0),3)," ")</f>
        <v xml:space="preserve"> </v>
      </c>
      <c r="DK323" s="178" t="str">
        <f t="array" ref="DK323">IFERROR(INDEX(FDONN,MATCH($DJ$4&amp;$E323,FNOM&amp;FDATE,0),4)," ")</f>
        <v xml:space="preserve"> </v>
      </c>
      <c r="DL323" s="187">
        <f t="shared" si="624"/>
        <v>0</v>
      </c>
      <c r="DM323" s="188">
        <f t="shared" si="652"/>
        <v>0</v>
      </c>
      <c r="DN323" s="194" t="str">
        <f t="array" ref="DN323">IFERROR(INDEX(FDONN,MATCH($DN$4&amp;$E323,FNOM&amp;FDATE,0),3)," ")</f>
        <v xml:space="preserve"> </v>
      </c>
      <c r="DO323" s="178" t="str">
        <f t="array" ref="DO323">IFERROR(INDEX(FDONN,MATCH($DN$4&amp;$E323,FNOM&amp;FDATE,0),4)," ")</f>
        <v xml:space="preserve"> </v>
      </c>
      <c r="DP323" s="187">
        <f t="shared" si="625"/>
        <v>0</v>
      </c>
      <c r="DQ323" s="188">
        <f t="shared" si="653"/>
        <v>0</v>
      </c>
    </row>
    <row r="324" spans="1:121" ht="16.5" thickBot="1" x14ac:dyDescent="0.3">
      <c r="A324" s="89"/>
      <c r="B324" s="95">
        <f t="shared" si="591"/>
        <v>5</v>
      </c>
      <c r="C324" s="95">
        <f t="shared" si="592"/>
        <v>46</v>
      </c>
      <c r="D324" s="95">
        <f t="shared" si="593"/>
        <v>11</v>
      </c>
      <c r="E324" s="156">
        <f t="shared" si="596"/>
        <v>43784</v>
      </c>
      <c r="F324" s="176" t="str">
        <f t="array" ref="F324">IFERROR(INDEX(Etat!A:C,MATCH('2019'!$F$4:$I$4&amp;'2019'!$E324,FNOM&amp;FDATE,0),3)," ")</f>
        <v xml:space="preserve"> </v>
      </c>
      <c r="G324" s="178" t="str">
        <f t="array" ref="G324">IFERROR(INDEX(Etat!A:D,MATCH('2019'!$F$4:$I$4&amp;'2019'!$E324,FNOM&amp;FDATE,0),4)," ")</f>
        <v xml:space="preserve"> </v>
      </c>
      <c r="H324" s="187">
        <f t="shared" si="597"/>
        <v>0</v>
      </c>
      <c r="I324" s="188">
        <f t="shared" si="654"/>
        <v>0</v>
      </c>
      <c r="J324" s="176" t="str">
        <f t="array" ref="J324">IFERROR(INDEX(FDONN,MATCH($J$4&amp;$E324,FNOM&amp;FDATE,0),3)," ")</f>
        <v xml:space="preserve"> </v>
      </c>
      <c r="K324" s="178" t="str">
        <f t="array" ref="K324">IFERROR(INDEX(FDONN,MATCH($J$4&amp;$E324,FNOM&amp;FDATE,0),4)," ")</f>
        <v xml:space="preserve"> </v>
      </c>
      <c r="L324" s="187">
        <f t="shared" si="598"/>
        <v>0</v>
      </c>
      <c r="M324" s="188">
        <f t="shared" si="626"/>
        <v>0</v>
      </c>
      <c r="N324" s="176" t="str">
        <f t="array" ref="N324">IFERROR(INDEX(FDONN,MATCH($N$4&amp;$E324,FNOM&amp;FDATE,0),3)," ")</f>
        <v xml:space="preserve"> </v>
      </c>
      <c r="O324" s="178" t="str">
        <f t="array" ref="O324">IFERROR(INDEX(FDONN,MATCH($N$4&amp;$E324,FNOM&amp;FDATE,0),4)," ")</f>
        <v xml:space="preserve"> </v>
      </c>
      <c r="P324" s="187">
        <f t="shared" si="599"/>
        <v>0</v>
      </c>
      <c r="Q324" s="188">
        <f t="shared" si="627"/>
        <v>0</v>
      </c>
      <c r="R324" s="176" t="str">
        <f t="array" ref="R324">IFERROR(INDEX(FDONN,MATCH($R$4&amp;$E324,FNOM&amp;FDATE,0),3)," ")</f>
        <v xml:space="preserve"> </v>
      </c>
      <c r="S324" s="178" t="str">
        <f t="array" ref="S324">IFERROR(INDEX(FDONN,MATCH($R$4&amp;$E324,FNOM&amp;FDATE,0),4)," ")</f>
        <v xml:space="preserve"> </v>
      </c>
      <c r="T324" s="187">
        <f t="shared" si="600"/>
        <v>0</v>
      </c>
      <c r="U324" s="188">
        <f t="shared" si="628"/>
        <v>0</v>
      </c>
      <c r="V324" s="176" t="str">
        <f t="array" ref="V324">IFERROR(INDEX(FDONN,MATCH($V$4&amp;$E324,FNOM&amp;FDATE,0),3)," ")</f>
        <v xml:space="preserve"> </v>
      </c>
      <c r="W324" s="178" t="str">
        <f t="array" ref="W324">IFERROR(INDEX(FDONN,MATCH($V$4&amp;$E324,FNOM&amp;FDATE,0),4)," ")</f>
        <v xml:space="preserve"> </v>
      </c>
      <c r="X324" s="187">
        <f t="shared" si="601"/>
        <v>0</v>
      </c>
      <c r="Y324" s="188">
        <f t="shared" si="629"/>
        <v>0</v>
      </c>
      <c r="Z324" s="176" t="str">
        <f t="array" ref="Z324">IFERROR(INDEX(FDONN,MATCH($Z$4&amp;$E324,FNOM&amp;FDATE,0),3)," ")</f>
        <v xml:space="preserve"> </v>
      </c>
      <c r="AA324" s="178" t="str">
        <f t="array" ref="AA324">IFERROR(INDEX(FDONN,MATCH($Z$4&amp;$E324,FNOM&amp;FDATE,0),4)," ")</f>
        <v xml:space="preserve"> </v>
      </c>
      <c r="AB324" s="187">
        <f t="shared" si="602"/>
        <v>0</v>
      </c>
      <c r="AC324" s="188">
        <f t="shared" si="630"/>
        <v>0</v>
      </c>
      <c r="AD324" s="176" t="str">
        <f t="shared" si="594"/>
        <v xml:space="preserve"> </v>
      </c>
      <c r="AE324" s="178" t="str">
        <f t="shared" si="595"/>
        <v xml:space="preserve"> </v>
      </c>
      <c r="AF324" s="187">
        <f t="shared" si="603"/>
        <v>0</v>
      </c>
      <c r="AG324" s="188">
        <f t="shared" si="631"/>
        <v>0</v>
      </c>
      <c r="AH324" s="176" t="str">
        <f t="array" ref="AH324">IFERROR(INDEX(FDONN,MATCH($AH$4&amp;$E324,FNOM&amp;FDATE,0),3)," ")</f>
        <v xml:space="preserve"> </v>
      </c>
      <c r="AI324" s="178" t="str">
        <f t="array" ref="AI324">IFERROR(INDEX(FDONN,MATCH($AH$4&amp;$E324,FNOM&amp;FDATE,0),4)," ")</f>
        <v xml:space="preserve"> </v>
      </c>
      <c r="AJ324" s="187">
        <f t="shared" si="604"/>
        <v>0</v>
      </c>
      <c r="AK324" s="188">
        <f t="shared" si="632"/>
        <v>0</v>
      </c>
      <c r="AL324" s="176" t="str">
        <f t="array" ref="AL324">IFERROR(INDEX(FDONN,MATCH($AL$4&amp;$E324,FNOM&amp;FDATE,0),3)," ")</f>
        <v xml:space="preserve"> </v>
      </c>
      <c r="AM324" s="178" t="str">
        <f t="array" ref="AM324">IFERROR(INDEX(FDONN,MATCH($AL$4&amp;$E324,FNOM&amp;FDATE,0),4)," ")</f>
        <v xml:space="preserve"> </v>
      </c>
      <c r="AN324" s="187">
        <f t="shared" si="605"/>
        <v>0</v>
      </c>
      <c r="AO324" s="188">
        <f t="shared" si="633"/>
        <v>0</v>
      </c>
      <c r="AP324" s="176" t="str">
        <f t="array" ref="AP324">IFERROR(INDEX(FDONN,MATCH($AP$4&amp;$E324,FNOM&amp;FDATE,0),3)," ")</f>
        <v xml:space="preserve"> </v>
      </c>
      <c r="AQ324" s="178" t="str">
        <f t="array" ref="AQ324">IFERROR(INDEX(FDONN,MATCH($AP$4&amp;$E324,FNOM&amp;FDATE,0),4)," ")</f>
        <v xml:space="preserve"> </v>
      </c>
      <c r="AR324" s="187">
        <f t="shared" si="606"/>
        <v>0</v>
      </c>
      <c r="AS324" s="188">
        <f t="shared" si="634"/>
        <v>0</v>
      </c>
      <c r="AT324" s="176" t="str">
        <f t="array" ref="AT324">IFERROR(INDEX(FDONN,MATCH($AT$4&amp;$E324,FNOM&amp;FDATE,0),3)," ")</f>
        <v xml:space="preserve"> </v>
      </c>
      <c r="AU324" s="178" t="str">
        <f t="array" ref="AU324">IFERROR(INDEX(FDONN,MATCH($AT$4&amp;$E324,FNOM&amp;FDATE,0),4)," ")</f>
        <v xml:space="preserve"> </v>
      </c>
      <c r="AV324" s="187">
        <f t="shared" si="607"/>
        <v>0</v>
      </c>
      <c r="AW324" s="188">
        <f t="shared" si="635"/>
        <v>0</v>
      </c>
      <c r="AX324" s="176" t="str">
        <f t="array" ref="AX324">IFERROR(INDEX(FDONN,MATCH($AX$4&amp;$E324,FNOM&amp;FDATE,0),3)," ")</f>
        <v xml:space="preserve"> </v>
      </c>
      <c r="AY324" s="178" t="str">
        <f t="array" ref="AY324">IFERROR(INDEX(FDONN,MATCH($AX$4&amp;$E324,FNOM&amp;FDATE,0),4)," ")</f>
        <v xml:space="preserve"> </v>
      </c>
      <c r="AZ324" s="187">
        <f t="shared" si="608"/>
        <v>0</v>
      </c>
      <c r="BA324" s="188">
        <f t="shared" si="636"/>
        <v>0</v>
      </c>
      <c r="BB324" s="176" t="str">
        <f t="array" ref="BB324">IFERROR(INDEX(FDONN,MATCH($BB$4&amp;$E324,FNOM&amp;FDATE,0),3)," ")</f>
        <v xml:space="preserve"> </v>
      </c>
      <c r="BC324" s="178" t="str">
        <f t="array" ref="BC324">IFERROR(INDEX(FDONN,MATCH($BB$4&amp;$E324,FNOM&amp;FDATE,0),4)," ")</f>
        <v xml:space="preserve"> </v>
      </c>
      <c r="BD324" s="187">
        <f t="shared" si="609"/>
        <v>0</v>
      </c>
      <c r="BE324" s="188">
        <f t="shared" si="637"/>
        <v>0</v>
      </c>
      <c r="BF324" s="176" t="str">
        <f t="array" ref="BF324">IFERROR(INDEX(FDONN,MATCH($BF$4&amp;$E324,FNOM&amp;FDATE,0),3)," ")</f>
        <v xml:space="preserve"> </v>
      </c>
      <c r="BG324" s="178" t="str">
        <f t="array" ref="BG324">IFERROR(INDEX(FDONN,MATCH($BF$4&amp;$E324,FNOM&amp;FDATE,0),4)," ")</f>
        <v xml:space="preserve"> </v>
      </c>
      <c r="BH324" s="187">
        <f t="shared" si="610"/>
        <v>0</v>
      </c>
      <c r="BI324" s="188">
        <f t="shared" si="638"/>
        <v>0</v>
      </c>
      <c r="BJ324" s="176" t="str">
        <f t="array" ref="BJ324">IFERROR(INDEX(FDONN,MATCH($BJ$4&amp;$E324,FNOM&amp;FDATE,0),3)," ")</f>
        <v xml:space="preserve"> </v>
      </c>
      <c r="BK324" s="178" t="str">
        <f t="array" ref="BK324">IFERROR(INDEX(FDONN,MATCH($BJ$4&amp;$E324,FNOM&amp;FDATE,0),4)," ")</f>
        <v xml:space="preserve"> </v>
      </c>
      <c r="BL324" s="187">
        <f t="shared" si="611"/>
        <v>0</v>
      </c>
      <c r="BM324" s="188">
        <f t="shared" si="639"/>
        <v>0</v>
      </c>
      <c r="BN324" s="176" t="str">
        <f t="array" ref="BN324">IFERROR(INDEX(FDONN,MATCH($BN$4&amp;$E324,FNOM&amp;FDATE,0),3)," ")</f>
        <v xml:space="preserve"> </v>
      </c>
      <c r="BO324" s="178" t="str">
        <f t="array" ref="BO324">IFERROR(INDEX(FDONN,MATCH($BN$4&amp;$E324,FNOM&amp;FDATE,0),4)," ")</f>
        <v xml:space="preserve"> </v>
      </c>
      <c r="BP324" s="187">
        <f t="shared" si="612"/>
        <v>0</v>
      </c>
      <c r="BQ324" s="188">
        <f t="shared" si="640"/>
        <v>0</v>
      </c>
      <c r="BR324" s="176" t="str">
        <f t="array" ref="BR324">IFERROR(INDEX(FDONN,MATCH($BR$4&amp;$E324,FNOM&amp;FDATE,0),3)," ")</f>
        <v xml:space="preserve"> </v>
      </c>
      <c r="BS324" s="178" t="str">
        <f t="array" ref="BS324">IFERROR(INDEX(FDONN,MATCH($BR$4&amp;$E324,FNOM&amp;FDATE,0),4)," ")</f>
        <v xml:space="preserve"> </v>
      </c>
      <c r="BT324" s="187">
        <f t="shared" si="613"/>
        <v>0</v>
      </c>
      <c r="BU324" s="188">
        <f t="shared" si="641"/>
        <v>0</v>
      </c>
      <c r="BV324" s="176" t="str">
        <f t="array" ref="BV324">IFERROR(INDEX(FDONN,MATCH($BV$4&amp;$E324,FNOM&amp;FDATE,0),3)," ")</f>
        <v xml:space="preserve"> </v>
      </c>
      <c r="BW324" s="178" t="str">
        <f t="array" ref="BW324">IFERROR(INDEX(FDONN,MATCH($BV$4&amp;$E324,FNOM&amp;FDATE,0),4)," ")</f>
        <v xml:space="preserve"> </v>
      </c>
      <c r="BX324" s="187">
        <f t="shared" si="614"/>
        <v>0</v>
      </c>
      <c r="BY324" s="188">
        <f t="shared" si="642"/>
        <v>0</v>
      </c>
      <c r="BZ324" s="176" t="str">
        <f t="array" ref="BZ324">IFERROR(INDEX(FDONN,MATCH($BZ$4&amp;$E324,FNOM&amp;FDATE,0),3)," ")</f>
        <v xml:space="preserve"> </v>
      </c>
      <c r="CA324" s="178" t="str">
        <f t="array" ref="CA324">IFERROR(INDEX(FDONN,MATCH($BZ$4&amp;$E324,FNOM&amp;FDATE,0),4)," ")</f>
        <v xml:space="preserve"> </v>
      </c>
      <c r="CB324" s="187">
        <f t="shared" si="615"/>
        <v>0</v>
      </c>
      <c r="CC324" s="188">
        <f t="shared" si="643"/>
        <v>0</v>
      </c>
      <c r="CD324" s="176" t="str">
        <f t="array" ref="CD324">IFERROR(INDEX(FDONN,MATCH($CD$4&amp;$E324,FNOM&amp;FDATE,0),3)," ")</f>
        <v xml:space="preserve"> </v>
      </c>
      <c r="CE324" s="178" t="str">
        <f t="array" ref="CE324">IFERROR(INDEX(FDONN,MATCH($CD$4&amp;$E324,FNOM&amp;FDATE,0),4)," ")</f>
        <v xml:space="preserve"> </v>
      </c>
      <c r="CF324" s="187">
        <f t="shared" si="616"/>
        <v>0</v>
      </c>
      <c r="CG324" s="188">
        <f t="shared" si="644"/>
        <v>0</v>
      </c>
      <c r="CH324" s="176" t="str">
        <f t="array" ref="CH324">IFERROR(INDEX(FDONN,MATCH($CH$4&amp;$E324,FNOM&amp;FDATE,0),3)," ")</f>
        <v xml:space="preserve"> </v>
      </c>
      <c r="CI324" s="178" t="str">
        <f t="array" ref="CI324">IFERROR(INDEX(FDONN,MATCH($CH$4&amp;$E324,FNOM&amp;FDATE,0),4)," ")</f>
        <v xml:space="preserve"> </v>
      </c>
      <c r="CJ324" s="187">
        <f t="shared" si="617"/>
        <v>0</v>
      </c>
      <c r="CK324" s="188">
        <f t="shared" si="645"/>
        <v>0</v>
      </c>
      <c r="CL324" s="176" t="str">
        <f t="array" ref="CL324">IFERROR(INDEX(FDONN,MATCH($CL$4&amp;$E324,FNOM&amp;FDATE,0),3)," ")</f>
        <v xml:space="preserve"> </v>
      </c>
      <c r="CM324" s="178" t="str">
        <f t="array" ref="CM324">IFERROR(INDEX(FDONN,MATCH($CL$4&amp;$E324,FNOM&amp;FDATE,0),4)," ")</f>
        <v xml:space="preserve"> </v>
      </c>
      <c r="CN324" s="187">
        <f t="shared" si="618"/>
        <v>0</v>
      </c>
      <c r="CO324" s="188">
        <f t="shared" si="646"/>
        <v>0</v>
      </c>
      <c r="CP324" s="176" t="str">
        <f t="array" ref="CP324">IFERROR(INDEX(FDONN,MATCH($CP$4&amp;$E324,FNOM&amp;FDATE,0),3)," ")</f>
        <v xml:space="preserve"> </v>
      </c>
      <c r="CQ324" s="178" t="str">
        <f t="array" ref="CQ324">IFERROR(INDEX(FDONN,MATCH($CP$4&amp;$E324,FNOM&amp;FDATE,0),4)," ")</f>
        <v xml:space="preserve"> </v>
      </c>
      <c r="CR324" s="187">
        <f t="shared" si="619"/>
        <v>0</v>
      </c>
      <c r="CS324" s="188">
        <f t="shared" si="647"/>
        <v>0</v>
      </c>
      <c r="CT324" s="176" t="str">
        <f t="array" ref="CT324">IFERROR(INDEX(FDONN,MATCH($CT$4&amp;$E324,FNOM&amp;FDATE,0),3)," ")</f>
        <v xml:space="preserve"> </v>
      </c>
      <c r="CU324" s="178" t="str">
        <f t="array" ref="CU324">IFERROR(INDEX(FDONN,MATCH($CT$4&amp;$E324,FNOM&amp;FDATE,0),4)," ")</f>
        <v xml:space="preserve"> </v>
      </c>
      <c r="CV324" s="187">
        <f t="shared" si="620"/>
        <v>0</v>
      </c>
      <c r="CW324" s="188">
        <f t="shared" si="648"/>
        <v>0</v>
      </c>
      <c r="CX324" s="176" t="str">
        <f t="array" ref="CX324">IFERROR(INDEX(FDONN,MATCH($CX$4&amp;$E324,FNOM&amp;FDATE,0),3)," ")</f>
        <v xml:space="preserve"> </v>
      </c>
      <c r="CY324" s="178" t="str">
        <f t="array" ref="CY324">IFERROR(INDEX(FDONN,MATCH($CX$4&amp;$E324,FNOM&amp;FDATE,0),4)," ")</f>
        <v xml:space="preserve"> </v>
      </c>
      <c r="CZ324" s="187">
        <f t="shared" si="621"/>
        <v>0</v>
      </c>
      <c r="DA324" s="188">
        <f t="shared" si="649"/>
        <v>0</v>
      </c>
      <c r="DB324" s="176" t="str">
        <f t="array" ref="DB324">IFERROR(INDEX(FDONN,MATCH($DB$4&amp;$E324,FNOM&amp;FDATE,0),3)," ")</f>
        <v xml:space="preserve"> </v>
      </c>
      <c r="DC324" s="178" t="str">
        <f t="array" ref="DC324">IFERROR(INDEX(FDONN,MATCH($DB$4&amp;$E324,FNOM&amp;FDATE,0),4)," ")</f>
        <v xml:space="preserve"> </v>
      </c>
      <c r="DD324" s="187">
        <f t="shared" si="622"/>
        <v>0</v>
      </c>
      <c r="DE324" s="188">
        <f t="shared" si="650"/>
        <v>0</v>
      </c>
      <c r="DF324" s="176" t="str">
        <f t="array" ref="DF324">IFERROR(INDEX(FDONN,MATCH($DF$4&amp;$E324,FNOM&amp;FDATE,0),3)," ")</f>
        <v xml:space="preserve"> </v>
      </c>
      <c r="DG324" s="178" t="str">
        <f t="array" ref="DG324">IFERROR(INDEX(FDONN,MATCH($DF$4&amp;$E324,FNOM&amp;FDATE,0),4)," ")</f>
        <v xml:space="preserve"> </v>
      </c>
      <c r="DH324" s="187">
        <f t="shared" si="623"/>
        <v>0</v>
      </c>
      <c r="DI324" s="188">
        <f t="shared" si="651"/>
        <v>0</v>
      </c>
      <c r="DJ324" s="176" t="str">
        <f t="array" ref="DJ324">IFERROR(INDEX(FDONN,MATCH($DJ$4&amp;$E324,FNOM&amp;FDATE,0),3)," ")</f>
        <v xml:space="preserve"> </v>
      </c>
      <c r="DK324" s="178" t="str">
        <f t="array" ref="DK324">IFERROR(INDEX(FDONN,MATCH($DJ$4&amp;$E324,FNOM&amp;FDATE,0),4)," ")</f>
        <v xml:space="preserve"> </v>
      </c>
      <c r="DL324" s="187">
        <f t="shared" si="624"/>
        <v>0</v>
      </c>
      <c r="DM324" s="188">
        <f t="shared" si="652"/>
        <v>0</v>
      </c>
      <c r="DN324" s="194" t="str">
        <f t="array" ref="DN324">IFERROR(INDEX(FDONN,MATCH($DN$4&amp;$E324,FNOM&amp;FDATE,0),3)," ")</f>
        <v xml:space="preserve"> </v>
      </c>
      <c r="DO324" s="178" t="str">
        <f t="array" ref="DO324">IFERROR(INDEX(FDONN,MATCH($DN$4&amp;$E324,FNOM&amp;FDATE,0),4)," ")</f>
        <v xml:space="preserve"> </v>
      </c>
      <c r="DP324" s="187">
        <f t="shared" si="625"/>
        <v>0</v>
      </c>
      <c r="DQ324" s="188">
        <f t="shared" si="653"/>
        <v>0</v>
      </c>
    </row>
    <row r="325" spans="1:121" ht="16.5" thickBot="1" x14ac:dyDescent="0.3">
      <c r="A325" s="89"/>
      <c r="B325" s="95">
        <f t="shared" si="591"/>
        <v>6</v>
      </c>
      <c r="C325" s="95">
        <f t="shared" si="592"/>
        <v>46</v>
      </c>
      <c r="D325" s="95">
        <f t="shared" si="593"/>
        <v>11</v>
      </c>
      <c r="E325" s="156">
        <f t="shared" si="596"/>
        <v>43785</v>
      </c>
      <c r="F325" s="176" t="str">
        <f t="array" ref="F325">IFERROR(INDEX(Etat!A:C,MATCH('2019'!$F$4:$I$4&amp;'2019'!$E325,FNOM&amp;FDATE,0),3)," ")</f>
        <v xml:space="preserve"> </v>
      </c>
      <c r="G325" s="178" t="str">
        <f t="array" ref="G325">IFERROR(INDEX(Etat!A:D,MATCH('2019'!$F$4:$I$4&amp;'2019'!$E325,FNOM&amp;FDATE,0),4)," ")</f>
        <v xml:space="preserve"> </v>
      </c>
      <c r="H325" s="187">
        <f t="shared" si="597"/>
        <v>0</v>
      </c>
      <c r="I325" s="188">
        <f t="shared" si="654"/>
        <v>0</v>
      </c>
      <c r="J325" s="176" t="str">
        <f t="array" ref="J325">IFERROR(INDEX(FDONN,MATCH($J$4&amp;$E325,FNOM&amp;FDATE,0),3)," ")</f>
        <v xml:space="preserve"> </v>
      </c>
      <c r="K325" s="178" t="str">
        <f t="array" ref="K325">IFERROR(INDEX(FDONN,MATCH($J$4&amp;$E325,FNOM&amp;FDATE,0),4)," ")</f>
        <v xml:space="preserve"> </v>
      </c>
      <c r="L325" s="187">
        <f t="shared" si="598"/>
        <v>0</v>
      </c>
      <c r="M325" s="188">
        <f t="shared" si="626"/>
        <v>0</v>
      </c>
      <c r="N325" s="176" t="str">
        <f t="array" ref="N325">IFERROR(INDEX(FDONN,MATCH($N$4&amp;$E325,FNOM&amp;FDATE,0),3)," ")</f>
        <v xml:space="preserve"> </v>
      </c>
      <c r="O325" s="178" t="str">
        <f t="array" ref="O325">IFERROR(INDEX(FDONN,MATCH($N$4&amp;$E325,FNOM&amp;FDATE,0),4)," ")</f>
        <v xml:space="preserve"> </v>
      </c>
      <c r="P325" s="187">
        <f t="shared" si="599"/>
        <v>0</v>
      </c>
      <c r="Q325" s="188">
        <f t="shared" si="627"/>
        <v>0</v>
      </c>
      <c r="R325" s="176" t="str">
        <f t="array" ref="R325">IFERROR(INDEX(FDONN,MATCH($R$4&amp;$E325,FNOM&amp;FDATE,0),3)," ")</f>
        <v xml:space="preserve"> </v>
      </c>
      <c r="S325" s="178" t="str">
        <f t="array" ref="S325">IFERROR(INDEX(FDONN,MATCH($R$4&amp;$E325,FNOM&amp;FDATE,0),4)," ")</f>
        <v xml:space="preserve"> </v>
      </c>
      <c r="T325" s="187">
        <f t="shared" si="600"/>
        <v>0</v>
      </c>
      <c r="U325" s="188">
        <f t="shared" si="628"/>
        <v>0</v>
      </c>
      <c r="V325" s="176" t="str">
        <f t="array" ref="V325">IFERROR(INDEX(FDONN,MATCH($V$4&amp;$E325,FNOM&amp;FDATE,0),3)," ")</f>
        <v xml:space="preserve"> </v>
      </c>
      <c r="W325" s="178" t="str">
        <f t="array" ref="W325">IFERROR(INDEX(FDONN,MATCH($V$4&amp;$E325,FNOM&amp;FDATE,0),4)," ")</f>
        <v xml:space="preserve"> </v>
      </c>
      <c r="X325" s="187">
        <f t="shared" si="601"/>
        <v>0</v>
      </c>
      <c r="Y325" s="188">
        <f t="shared" si="629"/>
        <v>0</v>
      </c>
      <c r="Z325" s="176" t="str">
        <f t="array" ref="Z325">IFERROR(INDEX(FDONN,MATCH($Z$4&amp;$E325,FNOM&amp;FDATE,0),3)," ")</f>
        <v xml:space="preserve"> </v>
      </c>
      <c r="AA325" s="178" t="str">
        <f t="array" ref="AA325">IFERROR(INDEX(FDONN,MATCH($Z$4&amp;$E325,FNOM&amp;FDATE,0),4)," ")</f>
        <v xml:space="preserve"> </v>
      </c>
      <c r="AB325" s="187">
        <f t="shared" si="602"/>
        <v>0</v>
      </c>
      <c r="AC325" s="188">
        <f t="shared" si="630"/>
        <v>0</v>
      </c>
      <c r="AD325" s="176" t="str">
        <f t="shared" si="594"/>
        <v xml:space="preserve"> </v>
      </c>
      <c r="AE325" s="178" t="str">
        <f t="shared" si="595"/>
        <v xml:space="preserve"> </v>
      </c>
      <c r="AF325" s="187">
        <f t="shared" si="603"/>
        <v>0</v>
      </c>
      <c r="AG325" s="188">
        <f t="shared" si="631"/>
        <v>0</v>
      </c>
      <c r="AH325" s="176" t="str">
        <f t="array" ref="AH325">IFERROR(INDEX(FDONN,MATCH($AH$4&amp;$E325,FNOM&amp;FDATE,0),3)," ")</f>
        <v xml:space="preserve"> </v>
      </c>
      <c r="AI325" s="178" t="str">
        <f t="array" ref="AI325">IFERROR(INDEX(FDONN,MATCH($AH$4&amp;$E325,FNOM&amp;FDATE,0),4)," ")</f>
        <v xml:space="preserve"> </v>
      </c>
      <c r="AJ325" s="187">
        <f t="shared" si="604"/>
        <v>0</v>
      </c>
      <c r="AK325" s="188">
        <f t="shared" si="632"/>
        <v>0</v>
      </c>
      <c r="AL325" s="176" t="str">
        <f t="array" ref="AL325">IFERROR(INDEX(FDONN,MATCH($AL$4&amp;$E325,FNOM&amp;FDATE,0),3)," ")</f>
        <v xml:space="preserve"> </v>
      </c>
      <c r="AM325" s="178" t="str">
        <f t="array" ref="AM325">IFERROR(INDEX(FDONN,MATCH($AL$4&amp;$E325,FNOM&amp;FDATE,0),4)," ")</f>
        <v xml:space="preserve"> </v>
      </c>
      <c r="AN325" s="187">
        <f t="shared" si="605"/>
        <v>0</v>
      </c>
      <c r="AO325" s="188">
        <f t="shared" si="633"/>
        <v>0</v>
      </c>
      <c r="AP325" s="176" t="str">
        <f t="array" ref="AP325">IFERROR(INDEX(FDONN,MATCH($AP$4&amp;$E325,FNOM&amp;FDATE,0),3)," ")</f>
        <v xml:space="preserve"> </v>
      </c>
      <c r="AQ325" s="178" t="str">
        <f t="array" ref="AQ325">IFERROR(INDEX(FDONN,MATCH($AP$4&amp;$E325,FNOM&amp;FDATE,0),4)," ")</f>
        <v xml:space="preserve"> </v>
      </c>
      <c r="AR325" s="187">
        <f t="shared" si="606"/>
        <v>0</v>
      </c>
      <c r="AS325" s="188">
        <f t="shared" si="634"/>
        <v>0</v>
      </c>
      <c r="AT325" s="176" t="str">
        <f t="array" ref="AT325">IFERROR(INDEX(FDONN,MATCH($AT$4&amp;$E325,FNOM&amp;FDATE,0),3)," ")</f>
        <v xml:space="preserve"> </v>
      </c>
      <c r="AU325" s="178" t="str">
        <f t="array" ref="AU325">IFERROR(INDEX(FDONN,MATCH($AT$4&amp;$E325,FNOM&amp;FDATE,0),4)," ")</f>
        <v xml:space="preserve"> </v>
      </c>
      <c r="AV325" s="187">
        <f t="shared" si="607"/>
        <v>0</v>
      </c>
      <c r="AW325" s="188">
        <f t="shared" si="635"/>
        <v>0</v>
      </c>
      <c r="AX325" s="176" t="str">
        <f t="array" ref="AX325">IFERROR(INDEX(FDONN,MATCH($AX$4&amp;$E325,FNOM&amp;FDATE,0),3)," ")</f>
        <v xml:space="preserve"> </v>
      </c>
      <c r="AY325" s="178" t="str">
        <f t="array" ref="AY325">IFERROR(INDEX(FDONN,MATCH($AX$4&amp;$E325,FNOM&amp;FDATE,0),4)," ")</f>
        <v xml:space="preserve"> </v>
      </c>
      <c r="AZ325" s="187">
        <f t="shared" si="608"/>
        <v>0</v>
      </c>
      <c r="BA325" s="188">
        <f t="shared" si="636"/>
        <v>0</v>
      </c>
      <c r="BB325" s="176" t="str">
        <f t="array" ref="BB325">IFERROR(INDEX(FDONN,MATCH($BB$4&amp;$E325,FNOM&amp;FDATE,0),3)," ")</f>
        <v xml:space="preserve"> </v>
      </c>
      <c r="BC325" s="178" t="str">
        <f t="array" ref="BC325">IFERROR(INDEX(FDONN,MATCH($BB$4&amp;$E325,FNOM&amp;FDATE,0),4)," ")</f>
        <v xml:space="preserve"> </v>
      </c>
      <c r="BD325" s="187">
        <f t="shared" si="609"/>
        <v>0</v>
      </c>
      <c r="BE325" s="188">
        <f t="shared" si="637"/>
        <v>0</v>
      </c>
      <c r="BF325" s="176" t="str">
        <f t="array" ref="BF325">IFERROR(INDEX(FDONN,MATCH($BF$4&amp;$E325,FNOM&amp;FDATE,0),3)," ")</f>
        <v xml:space="preserve"> </v>
      </c>
      <c r="BG325" s="178" t="str">
        <f t="array" ref="BG325">IFERROR(INDEX(FDONN,MATCH($BF$4&amp;$E325,FNOM&amp;FDATE,0),4)," ")</f>
        <v xml:space="preserve"> </v>
      </c>
      <c r="BH325" s="187">
        <f t="shared" si="610"/>
        <v>0</v>
      </c>
      <c r="BI325" s="188">
        <f t="shared" si="638"/>
        <v>0</v>
      </c>
      <c r="BJ325" s="176" t="str">
        <f t="array" ref="BJ325">IFERROR(INDEX(FDONN,MATCH($BJ$4&amp;$E325,FNOM&amp;FDATE,0),3)," ")</f>
        <v xml:space="preserve"> </v>
      </c>
      <c r="BK325" s="178" t="str">
        <f t="array" ref="BK325">IFERROR(INDEX(FDONN,MATCH($BJ$4&amp;$E325,FNOM&amp;FDATE,0),4)," ")</f>
        <v xml:space="preserve"> </v>
      </c>
      <c r="BL325" s="187">
        <f t="shared" si="611"/>
        <v>0</v>
      </c>
      <c r="BM325" s="188">
        <f t="shared" si="639"/>
        <v>0</v>
      </c>
      <c r="BN325" s="176" t="str">
        <f t="array" ref="BN325">IFERROR(INDEX(FDONN,MATCH($BN$4&amp;$E325,FNOM&amp;FDATE,0),3)," ")</f>
        <v xml:space="preserve"> </v>
      </c>
      <c r="BO325" s="178" t="str">
        <f t="array" ref="BO325">IFERROR(INDEX(FDONN,MATCH($BN$4&amp;$E325,FNOM&amp;FDATE,0),4)," ")</f>
        <v xml:space="preserve"> </v>
      </c>
      <c r="BP325" s="187">
        <f t="shared" si="612"/>
        <v>0</v>
      </c>
      <c r="BQ325" s="188">
        <f t="shared" si="640"/>
        <v>0</v>
      </c>
      <c r="BR325" s="176" t="str">
        <f t="array" ref="BR325">IFERROR(INDEX(FDONN,MATCH($BR$4&amp;$E325,FNOM&amp;FDATE,0),3)," ")</f>
        <v xml:space="preserve"> </v>
      </c>
      <c r="BS325" s="178" t="str">
        <f t="array" ref="BS325">IFERROR(INDEX(FDONN,MATCH($BR$4&amp;$E325,FNOM&amp;FDATE,0),4)," ")</f>
        <v xml:space="preserve"> </v>
      </c>
      <c r="BT325" s="187">
        <f t="shared" si="613"/>
        <v>0</v>
      </c>
      <c r="BU325" s="188">
        <f t="shared" si="641"/>
        <v>0</v>
      </c>
      <c r="BV325" s="176" t="str">
        <f t="array" ref="BV325">IFERROR(INDEX(FDONN,MATCH($BV$4&amp;$E325,FNOM&amp;FDATE,0),3)," ")</f>
        <v xml:space="preserve"> </v>
      </c>
      <c r="BW325" s="178" t="str">
        <f t="array" ref="BW325">IFERROR(INDEX(FDONN,MATCH($BV$4&amp;$E325,FNOM&amp;FDATE,0),4)," ")</f>
        <v xml:space="preserve"> </v>
      </c>
      <c r="BX325" s="187">
        <f t="shared" si="614"/>
        <v>0</v>
      </c>
      <c r="BY325" s="188">
        <f t="shared" si="642"/>
        <v>0</v>
      </c>
      <c r="BZ325" s="176" t="str">
        <f t="array" ref="BZ325">IFERROR(INDEX(FDONN,MATCH($BZ$4&amp;$E325,FNOM&amp;FDATE,0),3)," ")</f>
        <v xml:space="preserve"> </v>
      </c>
      <c r="CA325" s="178" t="str">
        <f t="array" ref="CA325">IFERROR(INDEX(FDONN,MATCH($BZ$4&amp;$E325,FNOM&amp;FDATE,0),4)," ")</f>
        <v xml:space="preserve"> </v>
      </c>
      <c r="CB325" s="187">
        <f t="shared" si="615"/>
        <v>0</v>
      </c>
      <c r="CC325" s="188">
        <f t="shared" si="643"/>
        <v>0</v>
      </c>
      <c r="CD325" s="176" t="str">
        <f t="array" ref="CD325">IFERROR(INDEX(FDONN,MATCH($CD$4&amp;$E325,FNOM&amp;FDATE,0),3)," ")</f>
        <v xml:space="preserve"> </v>
      </c>
      <c r="CE325" s="178" t="str">
        <f t="array" ref="CE325">IFERROR(INDEX(FDONN,MATCH($CD$4&amp;$E325,FNOM&amp;FDATE,0),4)," ")</f>
        <v xml:space="preserve"> </v>
      </c>
      <c r="CF325" s="187">
        <f t="shared" si="616"/>
        <v>0</v>
      </c>
      <c r="CG325" s="188">
        <f t="shared" si="644"/>
        <v>0</v>
      </c>
      <c r="CH325" s="176" t="str">
        <f t="array" ref="CH325">IFERROR(INDEX(FDONN,MATCH($CH$4&amp;$E325,FNOM&amp;FDATE,0),3)," ")</f>
        <v xml:space="preserve"> </v>
      </c>
      <c r="CI325" s="178" t="str">
        <f t="array" ref="CI325">IFERROR(INDEX(FDONN,MATCH($CH$4&amp;$E325,FNOM&amp;FDATE,0),4)," ")</f>
        <v xml:space="preserve"> </v>
      </c>
      <c r="CJ325" s="187">
        <f t="shared" si="617"/>
        <v>0</v>
      </c>
      <c r="CK325" s="188">
        <f t="shared" si="645"/>
        <v>0</v>
      </c>
      <c r="CL325" s="176" t="str">
        <f t="array" ref="CL325">IFERROR(INDEX(FDONN,MATCH($CL$4&amp;$E325,FNOM&amp;FDATE,0),3)," ")</f>
        <v xml:space="preserve"> </v>
      </c>
      <c r="CM325" s="178" t="str">
        <f t="array" ref="CM325">IFERROR(INDEX(FDONN,MATCH($CL$4&amp;$E325,FNOM&amp;FDATE,0),4)," ")</f>
        <v xml:space="preserve"> </v>
      </c>
      <c r="CN325" s="187">
        <f t="shared" si="618"/>
        <v>0</v>
      </c>
      <c r="CO325" s="188">
        <f t="shared" si="646"/>
        <v>0</v>
      </c>
      <c r="CP325" s="176" t="str">
        <f t="array" ref="CP325">IFERROR(INDEX(FDONN,MATCH($CP$4&amp;$E325,FNOM&amp;FDATE,0),3)," ")</f>
        <v xml:space="preserve"> </v>
      </c>
      <c r="CQ325" s="178" t="str">
        <f t="array" ref="CQ325">IFERROR(INDEX(FDONN,MATCH($CP$4&amp;$E325,FNOM&amp;FDATE,0),4)," ")</f>
        <v xml:space="preserve"> </v>
      </c>
      <c r="CR325" s="187">
        <f t="shared" si="619"/>
        <v>0</v>
      </c>
      <c r="CS325" s="188">
        <f t="shared" si="647"/>
        <v>0</v>
      </c>
      <c r="CT325" s="176" t="str">
        <f t="array" ref="CT325">IFERROR(INDEX(FDONN,MATCH($CT$4&amp;$E325,FNOM&amp;FDATE,0),3)," ")</f>
        <v xml:space="preserve"> </v>
      </c>
      <c r="CU325" s="178" t="str">
        <f t="array" ref="CU325">IFERROR(INDEX(FDONN,MATCH($CT$4&amp;$E325,FNOM&amp;FDATE,0),4)," ")</f>
        <v xml:space="preserve"> </v>
      </c>
      <c r="CV325" s="187">
        <f t="shared" si="620"/>
        <v>0</v>
      </c>
      <c r="CW325" s="188">
        <f t="shared" si="648"/>
        <v>0</v>
      </c>
      <c r="CX325" s="176" t="str">
        <f t="array" ref="CX325">IFERROR(INDEX(FDONN,MATCH($CX$4&amp;$E325,FNOM&amp;FDATE,0),3)," ")</f>
        <v xml:space="preserve"> </v>
      </c>
      <c r="CY325" s="178" t="str">
        <f t="array" ref="CY325">IFERROR(INDEX(FDONN,MATCH($CX$4&amp;$E325,FNOM&amp;FDATE,0),4)," ")</f>
        <v xml:space="preserve"> </v>
      </c>
      <c r="CZ325" s="187">
        <f t="shared" si="621"/>
        <v>0</v>
      </c>
      <c r="DA325" s="188">
        <f t="shared" si="649"/>
        <v>0</v>
      </c>
      <c r="DB325" s="176" t="str">
        <f t="array" ref="DB325">IFERROR(INDEX(FDONN,MATCH($DB$4&amp;$E325,FNOM&amp;FDATE,0),3)," ")</f>
        <v xml:space="preserve"> </v>
      </c>
      <c r="DC325" s="178" t="str">
        <f t="array" ref="DC325">IFERROR(INDEX(FDONN,MATCH($DB$4&amp;$E325,FNOM&amp;FDATE,0),4)," ")</f>
        <v xml:space="preserve"> </v>
      </c>
      <c r="DD325" s="187">
        <f t="shared" si="622"/>
        <v>0</v>
      </c>
      <c r="DE325" s="188">
        <f t="shared" si="650"/>
        <v>0</v>
      </c>
      <c r="DF325" s="176" t="str">
        <f t="array" ref="DF325">IFERROR(INDEX(FDONN,MATCH($DF$4&amp;$E325,FNOM&amp;FDATE,0),3)," ")</f>
        <v xml:space="preserve"> </v>
      </c>
      <c r="DG325" s="178" t="str">
        <f t="array" ref="DG325">IFERROR(INDEX(FDONN,MATCH($DF$4&amp;$E325,FNOM&amp;FDATE,0),4)," ")</f>
        <v xml:space="preserve"> </v>
      </c>
      <c r="DH325" s="187">
        <f t="shared" si="623"/>
        <v>0</v>
      </c>
      <c r="DI325" s="188">
        <f t="shared" si="651"/>
        <v>0</v>
      </c>
      <c r="DJ325" s="176" t="str">
        <f t="array" ref="DJ325">IFERROR(INDEX(FDONN,MATCH($DJ$4&amp;$E325,FNOM&amp;FDATE,0),3)," ")</f>
        <v xml:space="preserve"> </v>
      </c>
      <c r="DK325" s="178" t="str">
        <f t="array" ref="DK325">IFERROR(INDEX(FDONN,MATCH($DJ$4&amp;$E325,FNOM&amp;FDATE,0),4)," ")</f>
        <v xml:space="preserve"> </v>
      </c>
      <c r="DL325" s="187">
        <f t="shared" si="624"/>
        <v>0</v>
      </c>
      <c r="DM325" s="188">
        <f t="shared" si="652"/>
        <v>0</v>
      </c>
      <c r="DN325" s="194" t="str">
        <f t="array" ref="DN325">IFERROR(INDEX(FDONN,MATCH($DN$4&amp;$E325,FNOM&amp;FDATE,0),3)," ")</f>
        <v xml:space="preserve"> </v>
      </c>
      <c r="DO325" s="178" t="str">
        <f t="array" ref="DO325">IFERROR(INDEX(FDONN,MATCH($DN$4&amp;$E325,FNOM&amp;FDATE,0),4)," ")</f>
        <v xml:space="preserve"> </v>
      </c>
      <c r="DP325" s="187">
        <f t="shared" si="625"/>
        <v>0</v>
      </c>
      <c r="DQ325" s="188">
        <f t="shared" si="653"/>
        <v>0</v>
      </c>
    </row>
    <row r="326" spans="1:121" ht="16.5" thickBot="1" x14ac:dyDescent="0.3">
      <c r="A326" s="89"/>
      <c r="B326" s="95">
        <f t="shared" si="591"/>
        <v>7</v>
      </c>
      <c r="C326" s="95">
        <f t="shared" si="592"/>
        <v>46</v>
      </c>
      <c r="D326" s="95">
        <f t="shared" si="593"/>
        <v>11</v>
      </c>
      <c r="E326" s="156">
        <f t="shared" si="596"/>
        <v>43786</v>
      </c>
      <c r="F326" s="176" t="str">
        <f t="array" ref="F326">IFERROR(INDEX(Etat!A:C,MATCH('2019'!$F$4:$I$4&amp;'2019'!$E326,FNOM&amp;FDATE,0),3)," ")</f>
        <v xml:space="preserve"> </v>
      </c>
      <c r="G326" s="178" t="str">
        <f t="array" ref="G326">IFERROR(INDEX(Etat!A:D,MATCH('2019'!$F$4:$I$4&amp;'2019'!$E326,FNOM&amp;FDATE,0),4)," ")</f>
        <v xml:space="preserve"> </v>
      </c>
      <c r="H326" s="187">
        <f t="shared" si="597"/>
        <v>0</v>
      </c>
      <c r="I326" s="188">
        <f t="shared" si="654"/>
        <v>0</v>
      </c>
      <c r="J326" s="176" t="str">
        <f t="array" ref="J326">IFERROR(INDEX(FDONN,MATCH($J$4&amp;$E326,FNOM&amp;FDATE,0),3)," ")</f>
        <v xml:space="preserve"> </v>
      </c>
      <c r="K326" s="178" t="str">
        <f t="array" ref="K326">IFERROR(INDEX(FDONN,MATCH($J$4&amp;$E326,FNOM&amp;FDATE,0),4)," ")</f>
        <v xml:space="preserve"> </v>
      </c>
      <c r="L326" s="187">
        <f t="shared" si="598"/>
        <v>0</v>
      </c>
      <c r="M326" s="188">
        <f t="shared" si="626"/>
        <v>0</v>
      </c>
      <c r="N326" s="176" t="str">
        <f t="array" ref="N326">IFERROR(INDEX(FDONN,MATCH($N$4&amp;$E326,FNOM&amp;FDATE,0),3)," ")</f>
        <v xml:space="preserve"> </v>
      </c>
      <c r="O326" s="178" t="str">
        <f t="array" ref="O326">IFERROR(INDEX(FDONN,MATCH($N$4&amp;$E326,FNOM&amp;FDATE,0),4)," ")</f>
        <v xml:space="preserve"> </v>
      </c>
      <c r="P326" s="187">
        <f t="shared" si="599"/>
        <v>0</v>
      </c>
      <c r="Q326" s="188">
        <f t="shared" si="627"/>
        <v>0</v>
      </c>
      <c r="R326" s="176" t="str">
        <f t="array" ref="R326">IFERROR(INDEX(FDONN,MATCH($R$4&amp;$E326,FNOM&amp;FDATE,0),3)," ")</f>
        <v xml:space="preserve"> </v>
      </c>
      <c r="S326" s="178" t="str">
        <f t="array" ref="S326">IFERROR(INDEX(FDONN,MATCH($R$4&amp;$E326,FNOM&amp;FDATE,0),4)," ")</f>
        <v xml:space="preserve"> </v>
      </c>
      <c r="T326" s="187">
        <f t="shared" si="600"/>
        <v>0</v>
      </c>
      <c r="U326" s="188">
        <f t="shared" si="628"/>
        <v>0</v>
      </c>
      <c r="V326" s="176" t="str">
        <f t="array" ref="V326">IFERROR(INDEX(FDONN,MATCH($V$4&amp;$E326,FNOM&amp;FDATE,0),3)," ")</f>
        <v xml:space="preserve"> </v>
      </c>
      <c r="W326" s="178" t="str">
        <f t="array" ref="W326">IFERROR(INDEX(FDONN,MATCH($V$4&amp;$E326,FNOM&amp;FDATE,0),4)," ")</f>
        <v xml:space="preserve"> </v>
      </c>
      <c r="X326" s="187">
        <f t="shared" si="601"/>
        <v>0</v>
      </c>
      <c r="Y326" s="188">
        <f t="shared" si="629"/>
        <v>0</v>
      </c>
      <c r="Z326" s="176" t="str">
        <f t="array" ref="Z326">IFERROR(INDEX(FDONN,MATCH($Z$4&amp;$E326,FNOM&amp;FDATE,0),3)," ")</f>
        <v xml:space="preserve"> </v>
      </c>
      <c r="AA326" s="178" t="str">
        <f t="array" ref="AA326">IFERROR(INDEX(FDONN,MATCH($Z$4&amp;$E326,FNOM&amp;FDATE,0),4)," ")</f>
        <v xml:space="preserve"> </v>
      </c>
      <c r="AB326" s="187">
        <f t="shared" si="602"/>
        <v>0</v>
      </c>
      <c r="AC326" s="188">
        <f t="shared" si="630"/>
        <v>0</v>
      </c>
      <c r="AD326" s="176" t="str">
        <f t="shared" si="594"/>
        <v xml:space="preserve"> </v>
      </c>
      <c r="AE326" s="178" t="str">
        <f t="shared" si="595"/>
        <v xml:space="preserve"> </v>
      </c>
      <c r="AF326" s="187">
        <f t="shared" si="603"/>
        <v>0</v>
      </c>
      <c r="AG326" s="188">
        <f t="shared" si="631"/>
        <v>0</v>
      </c>
      <c r="AH326" s="176" t="str">
        <f t="array" ref="AH326">IFERROR(INDEX(FDONN,MATCH($AH$4&amp;$E326,FNOM&amp;FDATE,0),3)," ")</f>
        <v xml:space="preserve"> </v>
      </c>
      <c r="AI326" s="178" t="str">
        <f t="array" ref="AI326">IFERROR(INDEX(FDONN,MATCH($AH$4&amp;$E326,FNOM&amp;FDATE,0),4)," ")</f>
        <v xml:space="preserve"> </v>
      </c>
      <c r="AJ326" s="187">
        <f t="shared" si="604"/>
        <v>0</v>
      </c>
      <c r="AK326" s="188">
        <f t="shared" si="632"/>
        <v>0</v>
      </c>
      <c r="AL326" s="176" t="str">
        <f t="array" ref="AL326">IFERROR(INDEX(FDONN,MATCH($AL$4&amp;$E326,FNOM&amp;FDATE,0),3)," ")</f>
        <v xml:space="preserve"> </v>
      </c>
      <c r="AM326" s="178" t="str">
        <f t="array" ref="AM326">IFERROR(INDEX(FDONN,MATCH($AL$4&amp;$E326,FNOM&amp;FDATE,0),4)," ")</f>
        <v xml:space="preserve"> </v>
      </c>
      <c r="AN326" s="187">
        <f t="shared" si="605"/>
        <v>0</v>
      </c>
      <c r="AO326" s="188">
        <f t="shared" si="633"/>
        <v>0</v>
      </c>
      <c r="AP326" s="176" t="str">
        <f t="array" ref="AP326">IFERROR(INDEX(FDONN,MATCH($AP$4&amp;$E326,FNOM&amp;FDATE,0),3)," ")</f>
        <v xml:space="preserve"> </v>
      </c>
      <c r="AQ326" s="178" t="str">
        <f t="array" ref="AQ326">IFERROR(INDEX(FDONN,MATCH($AP$4&amp;$E326,FNOM&amp;FDATE,0),4)," ")</f>
        <v xml:space="preserve"> </v>
      </c>
      <c r="AR326" s="187">
        <f t="shared" si="606"/>
        <v>0</v>
      </c>
      <c r="AS326" s="188">
        <f t="shared" si="634"/>
        <v>0</v>
      </c>
      <c r="AT326" s="176" t="str">
        <f t="array" ref="AT326">IFERROR(INDEX(FDONN,MATCH($AT$4&amp;$E326,FNOM&amp;FDATE,0),3)," ")</f>
        <v xml:space="preserve"> </v>
      </c>
      <c r="AU326" s="178" t="str">
        <f t="array" ref="AU326">IFERROR(INDEX(FDONN,MATCH($AT$4&amp;$E326,FNOM&amp;FDATE,0),4)," ")</f>
        <v xml:space="preserve"> </v>
      </c>
      <c r="AV326" s="187">
        <f t="shared" si="607"/>
        <v>0</v>
      </c>
      <c r="AW326" s="188">
        <f t="shared" si="635"/>
        <v>0</v>
      </c>
      <c r="AX326" s="176" t="str">
        <f t="array" ref="AX326">IFERROR(INDEX(FDONN,MATCH($AX$4&amp;$E326,FNOM&amp;FDATE,0),3)," ")</f>
        <v xml:space="preserve"> </v>
      </c>
      <c r="AY326" s="178" t="str">
        <f t="array" ref="AY326">IFERROR(INDEX(FDONN,MATCH($AX$4&amp;$E326,FNOM&amp;FDATE,0),4)," ")</f>
        <v xml:space="preserve"> </v>
      </c>
      <c r="AZ326" s="187">
        <f t="shared" si="608"/>
        <v>0</v>
      </c>
      <c r="BA326" s="188">
        <f t="shared" si="636"/>
        <v>0</v>
      </c>
      <c r="BB326" s="176" t="str">
        <f t="array" ref="BB326">IFERROR(INDEX(FDONN,MATCH($BB$4&amp;$E326,FNOM&amp;FDATE,0),3)," ")</f>
        <v xml:space="preserve"> </v>
      </c>
      <c r="BC326" s="178" t="str">
        <f t="array" ref="BC326">IFERROR(INDEX(FDONN,MATCH($BB$4&amp;$E326,FNOM&amp;FDATE,0),4)," ")</f>
        <v xml:space="preserve"> </v>
      </c>
      <c r="BD326" s="187">
        <f t="shared" si="609"/>
        <v>0</v>
      </c>
      <c r="BE326" s="188">
        <f t="shared" si="637"/>
        <v>0</v>
      </c>
      <c r="BF326" s="176" t="str">
        <f t="array" ref="BF326">IFERROR(INDEX(FDONN,MATCH($BF$4&amp;$E326,FNOM&amp;FDATE,0),3)," ")</f>
        <v xml:space="preserve"> </v>
      </c>
      <c r="BG326" s="178" t="str">
        <f t="array" ref="BG326">IFERROR(INDEX(FDONN,MATCH($BF$4&amp;$E326,FNOM&amp;FDATE,0),4)," ")</f>
        <v xml:space="preserve"> </v>
      </c>
      <c r="BH326" s="187">
        <f t="shared" si="610"/>
        <v>0</v>
      </c>
      <c r="BI326" s="188">
        <f t="shared" si="638"/>
        <v>0</v>
      </c>
      <c r="BJ326" s="176" t="str">
        <f t="array" ref="BJ326">IFERROR(INDEX(FDONN,MATCH($BJ$4&amp;$E326,FNOM&amp;FDATE,0),3)," ")</f>
        <v xml:space="preserve"> </v>
      </c>
      <c r="BK326" s="178" t="str">
        <f t="array" ref="BK326">IFERROR(INDEX(FDONN,MATCH($BJ$4&amp;$E326,FNOM&amp;FDATE,0),4)," ")</f>
        <v xml:space="preserve"> </v>
      </c>
      <c r="BL326" s="187">
        <f t="shared" si="611"/>
        <v>0</v>
      </c>
      <c r="BM326" s="188">
        <f t="shared" si="639"/>
        <v>0</v>
      </c>
      <c r="BN326" s="176" t="str">
        <f t="array" ref="BN326">IFERROR(INDEX(FDONN,MATCH($BN$4&amp;$E326,FNOM&amp;FDATE,0),3)," ")</f>
        <v xml:space="preserve"> </v>
      </c>
      <c r="BO326" s="178" t="str">
        <f t="array" ref="BO326">IFERROR(INDEX(FDONN,MATCH($BN$4&amp;$E326,FNOM&amp;FDATE,0),4)," ")</f>
        <v xml:space="preserve"> </v>
      </c>
      <c r="BP326" s="187">
        <f t="shared" si="612"/>
        <v>0</v>
      </c>
      <c r="BQ326" s="188">
        <f t="shared" si="640"/>
        <v>0</v>
      </c>
      <c r="BR326" s="176" t="str">
        <f t="array" ref="BR326">IFERROR(INDEX(FDONN,MATCH($BR$4&amp;$E326,FNOM&amp;FDATE,0),3)," ")</f>
        <v xml:space="preserve"> </v>
      </c>
      <c r="BS326" s="178" t="str">
        <f t="array" ref="BS326">IFERROR(INDEX(FDONN,MATCH($BR$4&amp;$E326,FNOM&amp;FDATE,0),4)," ")</f>
        <v xml:space="preserve"> </v>
      </c>
      <c r="BT326" s="187">
        <f t="shared" si="613"/>
        <v>0</v>
      </c>
      <c r="BU326" s="188">
        <f t="shared" si="641"/>
        <v>0</v>
      </c>
      <c r="BV326" s="176" t="str">
        <f t="array" ref="BV326">IFERROR(INDEX(FDONN,MATCH($BV$4&amp;$E326,FNOM&amp;FDATE,0),3)," ")</f>
        <v xml:space="preserve"> </v>
      </c>
      <c r="BW326" s="178" t="str">
        <f t="array" ref="BW326">IFERROR(INDEX(FDONN,MATCH($BV$4&amp;$E326,FNOM&amp;FDATE,0),4)," ")</f>
        <v xml:space="preserve"> </v>
      </c>
      <c r="BX326" s="187">
        <f t="shared" si="614"/>
        <v>0</v>
      </c>
      <c r="BY326" s="188">
        <f t="shared" si="642"/>
        <v>0</v>
      </c>
      <c r="BZ326" s="176" t="str">
        <f t="array" ref="BZ326">IFERROR(INDEX(FDONN,MATCH($BZ$4&amp;$E326,FNOM&amp;FDATE,0),3)," ")</f>
        <v xml:space="preserve"> </v>
      </c>
      <c r="CA326" s="178" t="str">
        <f t="array" ref="CA326">IFERROR(INDEX(FDONN,MATCH($BZ$4&amp;$E326,FNOM&amp;FDATE,0),4)," ")</f>
        <v xml:space="preserve"> </v>
      </c>
      <c r="CB326" s="187">
        <f t="shared" si="615"/>
        <v>0</v>
      </c>
      <c r="CC326" s="188">
        <f t="shared" si="643"/>
        <v>0</v>
      </c>
      <c r="CD326" s="176" t="str">
        <f t="array" ref="CD326">IFERROR(INDEX(FDONN,MATCH($CD$4&amp;$E326,FNOM&amp;FDATE,0),3)," ")</f>
        <v xml:space="preserve"> </v>
      </c>
      <c r="CE326" s="178" t="str">
        <f t="array" ref="CE326">IFERROR(INDEX(FDONN,MATCH($CD$4&amp;$E326,FNOM&amp;FDATE,0),4)," ")</f>
        <v xml:space="preserve"> </v>
      </c>
      <c r="CF326" s="187">
        <f t="shared" si="616"/>
        <v>0</v>
      </c>
      <c r="CG326" s="188">
        <f t="shared" si="644"/>
        <v>0</v>
      </c>
      <c r="CH326" s="176" t="str">
        <f t="array" ref="CH326">IFERROR(INDEX(FDONN,MATCH($CH$4&amp;$E326,FNOM&amp;FDATE,0),3)," ")</f>
        <v xml:space="preserve"> </v>
      </c>
      <c r="CI326" s="178" t="str">
        <f t="array" ref="CI326">IFERROR(INDEX(FDONN,MATCH($CH$4&amp;$E326,FNOM&amp;FDATE,0),4)," ")</f>
        <v xml:space="preserve"> </v>
      </c>
      <c r="CJ326" s="187">
        <f t="shared" si="617"/>
        <v>0</v>
      </c>
      <c r="CK326" s="188">
        <f t="shared" si="645"/>
        <v>0</v>
      </c>
      <c r="CL326" s="176" t="str">
        <f t="array" ref="CL326">IFERROR(INDEX(FDONN,MATCH($CL$4&amp;$E326,FNOM&amp;FDATE,0),3)," ")</f>
        <v xml:space="preserve"> </v>
      </c>
      <c r="CM326" s="178" t="str">
        <f t="array" ref="CM326">IFERROR(INDEX(FDONN,MATCH($CL$4&amp;$E326,FNOM&amp;FDATE,0),4)," ")</f>
        <v xml:space="preserve"> </v>
      </c>
      <c r="CN326" s="187">
        <f t="shared" si="618"/>
        <v>0</v>
      </c>
      <c r="CO326" s="188">
        <f t="shared" si="646"/>
        <v>0</v>
      </c>
      <c r="CP326" s="176" t="str">
        <f t="array" ref="CP326">IFERROR(INDEX(FDONN,MATCH($CP$4&amp;$E326,FNOM&amp;FDATE,0),3)," ")</f>
        <v xml:space="preserve"> </v>
      </c>
      <c r="CQ326" s="178" t="str">
        <f t="array" ref="CQ326">IFERROR(INDEX(FDONN,MATCH($CP$4&amp;$E326,FNOM&amp;FDATE,0),4)," ")</f>
        <v xml:space="preserve"> </v>
      </c>
      <c r="CR326" s="187">
        <f t="shared" si="619"/>
        <v>0</v>
      </c>
      <c r="CS326" s="188">
        <f t="shared" si="647"/>
        <v>0</v>
      </c>
      <c r="CT326" s="176" t="str">
        <f t="array" ref="CT326">IFERROR(INDEX(FDONN,MATCH($CT$4&amp;$E326,FNOM&amp;FDATE,0),3)," ")</f>
        <v xml:space="preserve"> </v>
      </c>
      <c r="CU326" s="178" t="str">
        <f t="array" ref="CU326">IFERROR(INDEX(FDONN,MATCH($CT$4&amp;$E326,FNOM&amp;FDATE,0),4)," ")</f>
        <v xml:space="preserve"> </v>
      </c>
      <c r="CV326" s="187">
        <f t="shared" si="620"/>
        <v>0</v>
      </c>
      <c r="CW326" s="188">
        <f t="shared" si="648"/>
        <v>0</v>
      </c>
      <c r="CX326" s="176" t="str">
        <f t="array" ref="CX326">IFERROR(INDEX(FDONN,MATCH($CX$4&amp;$E326,FNOM&amp;FDATE,0),3)," ")</f>
        <v xml:space="preserve"> </v>
      </c>
      <c r="CY326" s="178" t="str">
        <f t="array" ref="CY326">IFERROR(INDEX(FDONN,MATCH($CX$4&amp;$E326,FNOM&amp;FDATE,0),4)," ")</f>
        <v xml:space="preserve"> </v>
      </c>
      <c r="CZ326" s="187">
        <f t="shared" si="621"/>
        <v>0</v>
      </c>
      <c r="DA326" s="188">
        <f t="shared" si="649"/>
        <v>0</v>
      </c>
      <c r="DB326" s="176" t="str">
        <f t="array" ref="DB326">IFERROR(INDEX(FDONN,MATCH($DB$4&amp;$E326,FNOM&amp;FDATE,0),3)," ")</f>
        <v xml:space="preserve"> </v>
      </c>
      <c r="DC326" s="178" t="str">
        <f t="array" ref="DC326">IFERROR(INDEX(FDONN,MATCH($DB$4&amp;$E326,FNOM&amp;FDATE,0),4)," ")</f>
        <v xml:space="preserve"> </v>
      </c>
      <c r="DD326" s="187">
        <f t="shared" si="622"/>
        <v>0</v>
      </c>
      <c r="DE326" s="188">
        <f t="shared" si="650"/>
        <v>0</v>
      </c>
      <c r="DF326" s="176" t="str">
        <f t="array" ref="DF326">IFERROR(INDEX(FDONN,MATCH($DF$4&amp;$E326,FNOM&amp;FDATE,0),3)," ")</f>
        <v xml:space="preserve"> </v>
      </c>
      <c r="DG326" s="178" t="str">
        <f t="array" ref="DG326">IFERROR(INDEX(FDONN,MATCH($DF$4&amp;$E326,FNOM&amp;FDATE,0),4)," ")</f>
        <v xml:space="preserve"> </v>
      </c>
      <c r="DH326" s="187">
        <f t="shared" si="623"/>
        <v>0</v>
      </c>
      <c r="DI326" s="188">
        <f t="shared" si="651"/>
        <v>0</v>
      </c>
      <c r="DJ326" s="176" t="str">
        <f t="array" ref="DJ326">IFERROR(INDEX(FDONN,MATCH($DJ$4&amp;$E326,FNOM&amp;FDATE,0),3)," ")</f>
        <v xml:space="preserve"> </v>
      </c>
      <c r="DK326" s="178" t="str">
        <f t="array" ref="DK326">IFERROR(INDEX(FDONN,MATCH($DJ$4&amp;$E326,FNOM&amp;FDATE,0),4)," ")</f>
        <v xml:space="preserve"> </v>
      </c>
      <c r="DL326" s="187">
        <f t="shared" si="624"/>
        <v>0</v>
      </c>
      <c r="DM326" s="188">
        <f t="shared" si="652"/>
        <v>0</v>
      </c>
      <c r="DN326" s="194" t="str">
        <f t="array" ref="DN326">IFERROR(INDEX(FDONN,MATCH($DN$4&amp;$E326,FNOM&amp;FDATE,0),3)," ")</f>
        <v xml:space="preserve"> </v>
      </c>
      <c r="DO326" s="178" t="str">
        <f t="array" ref="DO326">IFERROR(INDEX(FDONN,MATCH($DN$4&amp;$E326,FNOM&amp;FDATE,0),4)," ")</f>
        <v xml:space="preserve"> </v>
      </c>
      <c r="DP326" s="187">
        <f t="shared" si="625"/>
        <v>0</v>
      </c>
      <c r="DQ326" s="188">
        <f t="shared" si="653"/>
        <v>0</v>
      </c>
    </row>
    <row r="327" spans="1:121" ht="16.5" thickBot="1" x14ac:dyDescent="0.3">
      <c r="A327" s="89"/>
      <c r="B327" s="95">
        <f t="shared" ref="B327:B368" si="655">WEEKDAY(E327,11)</f>
        <v>1</v>
      </c>
      <c r="C327" s="95">
        <f t="shared" ref="C327:C368" si="656">_xlfn.ISOWEEKNUM(E327)</f>
        <v>47</v>
      </c>
      <c r="D327" s="95">
        <f t="shared" ref="D327:D369" si="657">MONTH(E327)</f>
        <v>11</v>
      </c>
      <c r="E327" s="156">
        <f t="shared" si="596"/>
        <v>43787</v>
      </c>
      <c r="F327" s="176" t="str">
        <f t="array" ref="F327">IFERROR(INDEX(Etat!A:C,MATCH('2019'!$F$4:$I$4&amp;'2019'!$E327,FNOM&amp;FDATE,0),3)," ")</f>
        <v xml:space="preserve"> </v>
      </c>
      <c r="G327" s="178" t="str">
        <f t="array" ref="G327">IFERROR(INDEX(Etat!A:D,MATCH('2019'!$F$4:$I$4&amp;'2019'!$E327,FNOM&amp;FDATE,0),4)," ")</f>
        <v xml:space="preserve"> </v>
      </c>
      <c r="H327" s="187">
        <f t="shared" si="597"/>
        <v>0</v>
      </c>
      <c r="I327" s="188">
        <f>H327</f>
        <v>0</v>
      </c>
      <c r="J327" s="176" t="str">
        <f t="array" ref="J327">IFERROR(INDEX(FDONN,MATCH($J$4&amp;$E327,FNOM&amp;FDATE,0),3)," ")</f>
        <v xml:space="preserve"> </v>
      </c>
      <c r="K327" s="178" t="str">
        <f t="array" ref="K327">IFERROR(INDEX(FDONN,MATCH($J$4&amp;$E327,FNOM&amp;FDATE,0),4)," ")</f>
        <v xml:space="preserve"> </v>
      </c>
      <c r="L327" s="187">
        <f t="shared" si="598"/>
        <v>0</v>
      </c>
      <c r="M327" s="188">
        <f>L327</f>
        <v>0</v>
      </c>
      <c r="N327" s="176" t="str">
        <f t="array" ref="N327">IFERROR(INDEX(FDONN,MATCH($N$4&amp;$E327,FNOM&amp;FDATE,0),3)," ")</f>
        <v xml:space="preserve"> </v>
      </c>
      <c r="O327" s="178" t="str">
        <f t="array" ref="O327">IFERROR(INDEX(FDONN,MATCH($N$4&amp;$E327,FNOM&amp;FDATE,0),4)," ")</f>
        <v xml:space="preserve"> </v>
      </c>
      <c r="P327" s="187">
        <f t="shared" si="599"/>
        <v>0</v>
      </c>
      <c r="Q327" s="188">
        <f>P327</f>
        <v>0</v>
      </c>
      <c r="R327" s="176" t="str">
        <f t="array" ref="R327">IFERROR(INDEX(FDONN,MATCH($R$4&amp;$E327,FNOM&amp;FDATE,0),3)," ")</f>
        <v xml:space="preserve"> </v>
      </c>
      <c r="S327" s="178" t="str">
        <f t="array" ref="S327">IFERROR(INDEX(FDONN,MATCH($R$4&amp;$E327,FNOM&amp;FDATE,0),4)," ")</f>
        <v xml:space="preserve"> </v>
      </c>
      <c r="T327" s="187">
        <f t="shared" si="600"/>
        <v>0</v>
      </c>
      <c r="U327" s="188">
        <f>T327</f>
        <v>0</v>
      </c>
      <c r="V327" s="176" t="str">
        <f t="array" ref="V327">IFERROR(INDEX(FDONN,MATCH($V$4&amp;$E327,FNOM&amp;FDATE,0),3)," ")</f>
        <v xml:space="preserve"> </v>
      </c>
      <c r="W327" s="178" t="str">
        <f t="array" ref="W327">IFERROR(INDEX(FDONN,MATCH($V$4&amp;$E327,FNOM&amp;FDATE,0),4)," ")</f>
        <v xml:space="preserve"> </v>
      </c>
      <c r="X327" s="187">
        <f t="shared" si="601"/>
        <v>0</v>
      </c>
      <c r="Y327" s="188">
        <f>X327</f>
        <v>0</v>
      </c>
      <c r="Z327" s="176" t="str">
        <f t="array" ref="Z327">IFERROR(INDEX(FDONN,MATCH($Z$4&amp;$E327,FNOM&amp;FDATE,0),3)," ")</f>
        <v xml:space="preserve"> </v>
      </c>
      <c r="AA327" s="178" t="str">
        <f t="array" ref="AA327">IFERROR(INDEX(FDONN,MATCH($Z$4&amp;$E327,FNOM&amp;FDATE,0),4)," ")</f>
        <v xml:space="preserve"> </v>
      </c>
      <c r="AB327" s="187">
        <f t="shared" si="602"/>
        <v>0</v>
      </c>
      <c r="AC327" s="188">
        <f>AB327</f>
        <v>0</v>
      </c>
      <c r="AD327" s="176" t="str">
        <f t="shared" ref="AD327:AD370" si="658">IF(SUMIFS(FHA,FNOM,$AD$4,FDATE,$E327)=0," ",SUMIFS(FHA,FNOM,$AD$4,FDATE,$E327))</f>
        <v xml:space="preserve"> </v>
      </c>
      <c r="AE327" s="178" t="str">
        <f t="shared" ref="AE327:AE370" si="659">IF(SUMIFS(FHF,FNOM,$AD$4,FDATE,$E327)=0," ",SUMIFS(FHF,FNOM,$AD$4,FDATE,$E327))</f>
        <v xml:space="preserve"> </v>
      </c>
      <c r="AF327" s="187">
        <f t="shared" si="603"/>
        <v>0</v>
      </c>
      <c r="AG327" s="188">
        <f>AF327</f>
        <v>0</v>
      </c>
      <c r="AH327" s="176" t="str">
        <f t="array" ref="AH327">IFERROR(INDEX(FDONN,MATCH($AH$4&amp;$E327,FNOM&amp;FDATE,0),3)," ")</f>
        <v xml:space="preserve"> </v>
      </c>
      <c r="AI327" s="178" t="str">
        <f t="array" ref="AI327">IFERROR(INDEX(FDONN,MATCH($AH$4&amp;$E327,FNOM&amp;FDATE,0),4)," ")</f>
        <v xml:space="preserve"> </v>
      </c>
      <c r="AJ327" s="187">
        <f t="shared" si="604"/>
        <v>0</v>
      </c>
      <c r="AK327" s="188">
        <f>AJ327</f>
        <v>0</v>
      </c>
      <c r="AL327" s="176" t="str">
        <f t="array" ref="AL327">IFERROR(INDEX(FDONN,MATCH($AL$4&amp;$E327,FNOM&amp;FDATE,0),3)," ")</f>
        <v xml:space="preserve"> </v>
      </c>
      <c r="AM327" s="178" t="str">
        <f t="array" ref="AM327">IFERROR(INDEX(FDONN,MATCH($AL$4&amp;$E327,FNOM&amp;FDATE,0),4)," ")</f>
        <v xml:space="preserve"> </v>
      </c>
      <c r="AN327" s="187">
        <f t="shared" si="605"/>
        <v>0</v>
      </c>
      <c r="AO327" s="188">
        <f>AN327</f>
        <v>0</v>
      </c>
      <c r="AP327" s="176" t="str">
        <f t="array" ref="AP327">IFERROR(INDEX(FDONN,MATCH($AP$4&amp;$E327,FNOM&amp;FDATE,0),3)," ")</f>
        <v xml:space="preserve"> </v>
      </c>
      <c r="AQ327" s="178" t="str">
        <f t="array" ref="AQ327">IFERROR(INDEX(FDONN,MATCH($AP$4&amp;$E327,FNOM&amp;FDATE,0),4)," ")</f>
        <v xml:space="preserve"> </v>
      </c>
      <c r="AR327" s="187">
        <f t="shared" si="606"/>
        <v>0</v>
      </c>
      <c r="AS327" s="188">
        <f>AR327</f>
        <v>0</v>
      </c>
      <c r="AT327" s="176" t="str">
        <f t="array" ref="AT327">IFERROR(INDEX(FDONN,MATCH($AT$4&amp;$E327,FNOM&amp;FDATE,0),3)," ")</f>
        <v xml:space="preserve"> </v>
      </c>
      <c r="AU327" s="178" t="str">
        <f t="array" ref="AU327">IFERROR(INDEX(FDONN,MATCH($AT$4&amp;$E327,FNOM&amp;FDATE,0),4)," ")</f>
        <v xml:space="preserve"> </v>
      </c>
      <c r="AV327" s="187">
        <f t="shared" si="607"/>
        <v>0</v>
      </c>
      <c r="AW327" s="188">
        <f>AV327</f>
        <v>0</v>
      </c>
      <c r="AX327" s="176" t="str">
        <f t="array" ref="AX327">IFERROR(INDEX(FDONN,MATCH($AX$4&amp;$E327,FNOM&amp;FDATE,0),3)," ")</f>
        <v xml:space="preserve"> </v>
      </c>
      <c r="AY327" s="178" t="str">
        <f t="array" ref="AY327">IFERROR(INDEX(FDONN,MATCH($AX$4&amp;$E327,FNOM&amp;FDATE,0),4)," ")</f>
        <v xml:space="preserve"> </v>
      </c>
      <c r="AZ327" s="187">
        <f t="shared" si="608"/>
        <v>0</v>
      </c>
      <c r="BA327" s="188">
        <f>AZ327</f>
        <v>0</v>
      </c>
      <c r="BB327" s="176" t="str">
        <f t="array" ref="BB327">IFERROR(INDEX(FDONN,MATCH($BB$4&amp;$E327,FNOM&amp;FDATE,0),3)," ")</f>
        <v xml:space="preserve"> </v>
      </c>
      <c r="BC327" s="178" t="str">
        <f t="array" ref="BC327">IFERROR(INDEX(FDONN,MATCH($BB$4&amp;$E327,FNOM&amp;FDATE,0),4)," ")</f>
        <v xml:space="preserve"> </v>
      </c>
      <c r="BD327" s="187">
        <f t="shared" si="609"/>
        <v>0</v>
      </c>
      <c r="BE327" s="188">
        <f>BD327</f>
        <v>0</v>
      </c>
      <c r="BF327" s="176" t="str">
        <f t="array" ref="BF327">IFERROR(INDEX(FDONN,MATCH($BF$4&amp;$E327,FNOM&amp;FDATE,0),3)," ")</f>
        <v xml:space="preserve"> </v>
      </c>
      <c r="BG327" s="178" t="str">
        <f t="array" ref="BG327">IFERROR(INDEX(FDONN,MATCH($BF$4&amp;$E327,FNOM&amp;FDATE,0),4)," ")</f>
        <v xml:space="preserve"> </v>
      </c>
      <c r="BH327" s="187">
        <f t="shared" si="610"/>
        <v>0</v>
      </c>
      <c r="BI327" s="188">
        <f>BH327</f>
        <v>0</v>
      </c>
      <c r="BJ327" s="176" t="str">
        <f t="array" ref="BJ327">IFERROR(INDEX(FDONN,MATCH($BJ$4&amp;$E327,FNOM&amp;FDATE,0),3)," ")</f>
        <v xml:space="preserve"> </v>
      </c>
      <c r="BK327" s="178" t="str">
        <f t="array" ref="BK327">IFERROR(INDEX(FDONN,MATCH($BJ$4&amp;$E327,FNOM&amp;FDATE,0),4)," ")</f>
        <v xml:space="preserve"> </v>
      </c>
      <c r="BL327" s="187">
        <f t="shared" si="611"/>
        <v>0</v>
      </c>
      <c r="BM327" s="188">
        <f>BL327</f>
        <v>0</v>
      </c>
      <c r="BN327" s="176" t="str">
        <f t="array" ref="BN327">IFERROR(INDEX(FDONN,MATCH($BN$4&amp;$E327,FNOM&amp;FDATE,0),3)," ")</f>
        <v xml:space="preserve"> </v>
      </c>
      <c r="BO327" s="178" t="str">
        <f t="array" ref="BO327">IFERROR(INDEX(FDONN,MATCH($BN$4&amp;$E327,FNOM&amp;FDATE,0),4)," ")</f>
        <v xml:space="preserve"> </v>
      </c>
      <c r="BP327" s="187">
        <f t="shared" si="612"/>
        <v>0</v>
      </c>
      <c r="BQ327" s="188">
        <f>BP327</f>
        <v>0</v>
      </c>
      <c r="BR327" s="176" t="str">
        <f t="array" ref="BR327">IFERROR(INDEX(FDONN,MATCH($BR$4&amp;$E327,FNOM&amp;FDATE,0),3)," ")</f>
        <v xml:space="preserve"> </v>
      </c>
      <c r="BS327" s="178" t="str">
        <f t="array" ref="BS327">IFERROR(INDEX(FDONN,MATCH($BR$4&amp;$E327,FNOM&amp;FDATE,0),4)," ")</f>
        <v xml:space="preserve"> </v>
      </c>
      <c r="BT327" s="187">
        <f t="shared" si="613"/>
        <v>0</v>
      </c>
      <c r="BU327" s="188">
        <f>BT327</f>
        <v>0</v>
      </c>
      <c r="BV327" s="176" t="str">
        <f t="array" ref="BV327">IFERROR(INDEX(FDONN,MATCH($BV$4&amp;$E327,FNOM&amp;FDATE,0),3)," ")</f>
        <v xml:space="preserve"> </v>
      </c>
      <c r="BW327" s="178" t="str">
        <f t="array" ref="BW327">IFERROR(INDEX(FDONN,MATCH($BV$4&amp;$E327,FNOM&amp;FDATE,0),4)," ")</f>
        <v xml:space="preserve"> </v>
      </c>
      <c r="BX327" s="187">
        <f t="shared" si="614"/>
        <v>0</v>
      </c>
      <c r="BY327" s="188">
        <f>BX327</f>
        <v>0</v>
      </c>
      <c r="BZ327" s="176" t="str">
        <f t="array" ref="BZ327">IFERROR(INDEX(FDONN,MATCH($BZ$4&amp;$E327,FNOM&amp;FDATE,0),3)," ")</f>
        <v xml:space="preserve"> </v>
      </c>
      <c r="CA327" s="178" t="str">
        <f t="array" ref="CA327">IFERROR(INDEX(FDONN,MATCH($BZ$4&amp;$E327,FNOM&amp;FDATE,0),4)," ")</f>
        <v xml:space="preserve"> </v>
      </c>
      <c r="CB327" s="187">
        <f t="shared" si="615"/>
        <v>0</v>
      </c>
      <c r="CC327" s="188">
        <f>CB327</f>
        <v>0</v>
      </c>
      <c r="CD327" s="176" t="str">
        <f t="array" ref="CD327">IFERROR(INDEX(FDONN,MATCH($CD$4&amp;$E327,FNOM&amp;FDATE,0),3)," ")</f>
        <v xml:space="preserve"> </v>
      </c>
      <c r="CE327" s="178" t="str">
        <f t="array" ref="CE327">IFERROR(INDEX(FDONN,MATCH($CD$4&amp;$E327,FNOM&amp;FDATE,0),4)," ")</f>
        <v xml:space="preserve"> </v>
      </c>
      <c r="CF327" s="187">
        <f t="shared" si="616"/>
        <v>0</v>
      </c>
      <c r="CG327" s="188">
        <f>CF327</f>
        <v>0</v>
      </c>
      <c r="CH327" s="176" t="str">
        <f t="array" ref="CH327">IFERROR(INDEX(FDONN,MATCH($CH$4&amp;$E327,FNOM&amp;FDATE,0),3)," ")</f>
        <v xml:space="preserve"> </v>
      </c>
      <c r="CI327" s="178" t="str">
        <f t="array" ref="CI327">IFERROR(INDEX(FDONN,MATCH($CH$4&amp;$E327,FNOM&amp;FDATE,0),4)," ")</f>
        <v xml:space="preserve"> </v>
      </c>
      <c r="CJ327" s="187">
        <f t="shared" si="617"/>
        <v>0</v>
      </c>
      <c r="CK327" s="188">
        <f>CJ327</f>
        <v>0</v>
      </c>
      <c r="CL327" s="176" t="str">
        <f t="array" ref="CL327">IFERROR(INDEX(FDONN,MATCH($CL$4&amp;$E327,FNOM&amp;FDATE,0),3)," ")</f>
        <v xml:space="preserve"> </v>
      </c>
      <c r="CM327" s="178" t="str">
        <f t="array" ref="CM327">IFERROR(INDEX(FDONN,MATCH($CL$4&amp;$E327,FNOM&amp;FDATE,0),4)," ")</f>
        <v xml:space="preserve"> </v>
      </c>
      <c r="CN327" s="187">
        <f t="shared" si="618"/>
        <v>0</v>
      </c>
      <c r="CO327" s="188">
        <f>CN327</f>
        <v>0</v>
      </c>
      <c r="CP327" s="176" t="str">
        <f t="array" ref="CP327">IFERROR(INDEX(FDONN,MATCH($CP$4&amp;$E327,FNOM&amp;FDATE,0),3)," ")</f>
        <v xml:space="preserve"> </v>
      </c>
      <c r="CQ327" s="178" t="str">
        <f t="array" ref="CQ327">IFERROR(INDEX(FDONN,MATCH($CP$4&amp;$E327,FNOM&amp;FDATE,0),4)," ")</f>
        <v xml:space="preserve"> </v>
      </c>
      <c r="CR327" s="187">
        <f t="shared" si="619"/>
        <v>0</v>
      </c>
      <c r="CS327" s="188">
        <f>CR327</f>
        <v>0</v>
      </c>
      <c r="CT327" s="176" t="str">
        <f t="array" ref="CT327">IFERROR(INDEX(FDONN,MATCH($CT$4&amp;$E327,FNOM&amp;FDATE,0),3)," ")</f>
        <v xml:space="preserve"> </v>
      </c>
      <c r="CU327" s="178" t="str">
        <f t="array" ref="CU327">IFERROR(INDEX(FDONN,MATCH($CT$4&amp;$E327,FNOM&amp;FDATE,0),4)," ")</f>
        <v xml:space="preserve"> </v>
      </c>
      <c r="CV327" s="187">
        <f t="shared" si="620"/>
        <v>0</v>
      </c>
      <c r="CW327" s="188">
        <f>CV327</f>
        <v>0</v>
      </c>
      <c r="CX327" s="176" t="str">
        <f t="array" ref="CX327">IFERROR(INDEX(FDONN,MATCH($CX$4&amp;$E327,FNOM&amp;FDATE,0),3)," ")</f>
        <v xml:space="preserve"> </v>
      </c>
      <c r="CY327" s="178" t="str">
        <f t="array" ref="CY327">IFERROR(INDEX(FDONN,MATCH($CX$4&amp;$E327,FNOM&amp;FDATE,0),4)," ")</f>
        <v xml:space="preserve"> </v>
      </c>
      <c r="CZ327" s="187">
        <f t="shared" si="621"/>
        <v>0</v>
      </c>
      <c r="DA327" s="188">
        <f>CZ327</f>
        <v>0</v>
      </c>
      <c r="DB327" s="176" t="str">
        <f t="array" ref="DB327">IFERROR(INDEX(FDONN,MATCH($DB$4&amp;$E327,FNOM&amp;FDATE,0),3)," ")</f>
        <v xml:space="preserve"> </v>
      </c>
      <c r="DC327" s="178" t="str">
        <f t="array" ref="DC327">IFERROR(INDEX(FDONN,MATCH($DB$4&amp;$E327,FNOM&amp;FDATE,0),4)," ")</f>
        <v xml:space="preserve"> </v>
      </c>
      <c r="DD327" s="187">
        <f t="shared" si="622"/>
        <v>0</v>
      </c>
      <c r="DE327" s="188">
        <f>DD327</f>
        <v>0</v>
      </c>
      <c r="DF327" s="176" t="str">
        <f t="array" ref="DF327">IFERROR(INDEX(FDONN,MATCH($DF$4&amp;$E327,FNOM&amp;FDATE,0),3)," ")</f>
        <v xml:space="preserve"> </v>
      </c>
      <c r="DG327" s="178" t="str">
        <f t="array" ref="DG327">IFERROR(INDEX(FDONN,MATCH($DF$4&amp;$E327,FNOM&amp;FDATE,0),4)," ")</f>
        <v xml:space="preserve"> </v>
      </c>
      <c r="DH327" s="187">
        <f t="shared" si="623"/>
        <v>0</v>
      </c>
      <c r="DI327" s="188">
        <f>DH327</f>
        <v>0</v>
      </c>
      <c r="DJ327" s="176" t="str">
        <f t="array" ref="DJ327">IFERROR(INDEX(FDONN,MATCH($DJ$4&amp;$E327,FNOM&amp;FDATE,0),3)," ")</f>
        <v xml:space="preserve"> </v>
      </c>
      <c r="DK327" s="178" t="str">
        <f t="array" ref="DK327">IFERROR(INDEX(FDONN,MATCH($DJ$4&amp;$E327,FNOM&amp;FDATE,0),4)," ")</f>
        <v xml:space="preserve"> </v>
      </c>
      <c r="DL327" s="187">
        <f t="shared" si="624"/>
        <v>0</v>
      </c>
      <c r="DM327" s="188">
        <f>DL327</f>
        <v>0</v>
      </c>
      <c r="DN327" s="194" t="str">
        <f t="array" ref="DN327">IFERROR(INDEX(FDONN,MATCH($DN$4&amp;$E327,FNOM&amp;FDATE,0),3)," ")</f>
        <v xml:space="preserve"> </v>
      </c>
      <c r="DO327" s="178" t="str">
        <f t="array" ref="DO327">IFERROR(INDEX(FDONN,MATCH($DN$4&amp;$E327,FNOM&amp;FDATE,0),4)," ")</f>
        <v xml:space="preserve"> </v>
      </c>
      <c r="DP327" s="187">
        <f t="shared" si="625"/>
        <v>0</v>
      </c>
      <c r="DQ327" s="188">
        <f>DP327</f>
        <v>0</v>
      </c>
    </row>
    <row r="328" spans="1:121" ht="16.5" thickBot="1" x14ac:dyDescent="0.3">
      <c r="A328" s="89"/>
      <c r="B328" s="95">
        <f t="shared" si="655"/>
        <v>2</v>
      </c>
      <c r="C328" s="95">
        <f t="shared" si="656"/>
        <v>47</v>
      </c>
      <c r="D328" s="95">
        <f t="shared" si="657"/>
        <v>11</v>
      </c>
      <c r="E328" s="156">
        <f t="shared" ref="E328:E368" si="660">E327+1</f>
        <v>43788</v>
      </c>
      <c r="F328" s="176" t="str">
        <f t="array" ref="F328">IFERROR(INDEX(Etat!A:C,MATCH('2019'!$F$4:$I$4&amp;'2019'!$E328,FNOM&amp;FDATE,0),3)," ")</f>
        <v xml:space="preserve"> </v>
      </c>
      <c r="G328" s="178" t="str">
        <f t="array" ref="G328">IFERROR(INDEX(Etat!A:D,MATCH('2019'!$F$4:$I$4&amp;'2019'!$E328,FNOM&amp;FDATE,0),4)," ")</f>
        <v xml:space="preserve"> </v>
      </c>
      <c r="H328" s="187">
        <f t="shared" ref="H328:H369" si="661">IFERROR(MOD(G328-F328,1)*24/24,0)</f>
        <v>0</v>
      </c>
      <c r="I328" s="188">
        <f t="shared" si="654"/>
        <v>0</v>
      </c>
      <c r="J328" s="176" t="str">
        <f t="array" ref="J328">IFERROR(INDEX(FDONN,MATCH($J$4&amp;$E328,FNOM&amp;FDATE,0),3)," ")</f>
        <v xml:space="preserve"> </v>
      </c>
      <c r="K328" s="178" t="str">
        <f t="array" ref="K328">IFERROR(INDEX(FDONN,MATCH($J$4&amp;$E328,FNOM&amp;FDATE,0),4)," ")</f>
        <v xml:space="preserve"> </v>
      </c>
      <c r="L328" s="187">
        <f t="shared" ref="L328:L369" si="662">IFERROR(MOD(K328-J328,1)*24/24,0)</f>
        <v>0</v>
      </c>
      <c r="M328" s="188">
        <f t="shared" si="626"/>
        <v>0</v>
      </c>
      <c r="N328" s="176" t="str">
        <f t="array" ref="N328">IFERROR(INDEX(FDONN,MATCH($N$4&amp;$E328,FNOM&amp;FDATE,0),3)," ")</f>
        <v xml:space="preserve"> </v>
      </c>
      <c r="O328" s="178" t="str">
        <f t="array" ref="O328">IFERROR(INDEX(FDONN,MATCH($N$4&amp;$E328,FNOM&amp;FDATE,0),4)," ")</f>
        <v xml:space="preserve"> </v>
      </c>
      <c r="P328" s="187">
        <f t="shared" ref="P328:P369" si="663">IFERROR((MOD(O328-N328,1)*24)/24,0)</f>
        <v>0</v>
      </c>
      <c r="Q328" s="188">
        <f t="shared" si="627"/>
        <v>0</v>
      </c>
      <c r="R328" s="176" t="str">
        <f t="array" ref="R328">IFERROR(INDEX(FDONN,MATCH($R$4&amp;$E328,FNOM&amp;FDATE,0),3)," ")</f>
        <v xml:space="preserve"> </v>
      </c>
      <c r="S328" s="178" t="str">
        <f t="array" ref="S328">IFERROR(INDEX(FDONN,MATCH($R$4&amp;$E328,FNOM&amp;FDATE,0),4)," ")</f>
        <v xml:space="preserve"> </v>
      </c>
      <c r="T328" s="187">
        <f t="shared" ref="T328:T369" si="664">IFERROR((MOD(S328-R328,1)*24)/24,0)</f>
        <v>0</v>
      </c>
      <c r="U328" s="188">
        <f t="shared" si="628"/>
        <v>0</v>
      </c>
      <c r="V328" s="176" t="str">
        <f t="array" ref="V328">IFERROR(INDEX(FDONN,MATCH($V$4&amp;$E328,FNOM&amp;FDATE,0),3)," ")</f>
        <v xml:space="preserve"> </v>
      </c>
      <c r="W328" s="178" t="str">
        <f t="array" ref="W328">IFERROR(INDEX(FDONN,MATCH($V$4&amp;$E328,FNOM&amp;FDATE,0),4)," ")</f>
        <v xml:space="preserve"> </v>
      </c>
      <c r="X328" s="187">
        <f t="shared" ref="X328:X369" si="665">IFERROR((MOD(W328-V328,1)*24/24),0)</f>
        <v>0</v>
      </c>
      <c r="Y328" s="188">
        <f t="shared" si="629"/>
        <v>0</v>
      </c>
      <c r="Z328" s="176" t="str">
        <f t="array" ref="Z328">IFERROR(INDEX(FDONN,MATCH($Z$4&amp;$E328,FNOM&amp;FDATE,0),3)," ")</f>
        <v xml:space="preserve"> </v>
      </c>
      <c r="AA328" s="178" t="str">
        <f t="array" ref="AA328">IFERROR(INDEX(FDONN,MATCH($Z$4&amp;$E328,FNOM&amp;FDATE,0),4)," ")</f>
        <v xml:space="preserve"> </v>
      </c>
      <c r="AB328" s="187">
        <f t="shared" ref="AB328:AB369" si="666">IFERROR((MOD(AA328-Z328,1)*24)/24,0)</f>
        <v>0</v>
      </c>
      <c r="AC328" s="188">
        <f t="shared" si="630"/>
        <v>0</v>
      </c>
      <c r="AD328" s="176" t="str">
        <f t="shared" si="658"/>
        <v xml:space="preserve"> </v>
      </c>
      <c r="AE328" s="178" t="str">
        <f t="shared" si="659"/>
        <v xml:space="preserve"> </v>
      </c>
      <c r="AF328" s="187">
        <f t="shared" ref="AF328:AF369" si="667">IFERROR((MOD(AE328-AD328,1)*24)/24,0)</f>
        <v>0</v>
      </c>
      <c r="AG328" s="188">
        <f t="shared" si="631"/>
        <v>0</v>
      </c>
      <c r="AH328" s="176" t="str">
        <f t="array" ref="AH328">IFERROR(INDEX(FDONN,MATCH($AH$4&amp;$E328,FNOM&amp;FDATE,0),3)," ")</f>
        <v xml:space="preserve"> </v>
      </c>
      <c r="AI328" s="178" t="str">
        <f t="array" ref="AI328">IFERROR(INDEX(FDONN,MATCH($AH$4&amp;$E328,FNOM&amp;FDATE,0),4)," ")</f>
        <v xml:space="preserve"> </v>
      </c>
      <c r="AJ328" s="187">
        <f t="shared" ref="AJ328:AJ369" si="668">IFERROR((MOD(AI328-AH328,1)*24)/24,0)</f>
        <v>0</v>
      </c>
      <c r="AK328" s="188">
        <f t="shared" si="632"/>
        <v>0</v>
      </c>
      <c r="AL328" s="176" t="str">
        <f t="array" ref="AL328">IFERROR(INDEX(FDONN,MATCH($AL$4&amp;$E328,FNOM&amp;FDATE,0),3)," ")</f>
        <v xml:space="preserve"> </v>
      </c>
      <c r="AM328" s="178" t="str">
        <f t="array" ref="AM328">IFERROR(INDEX(FDONN,MATCH($AL$4&amp;$E328,FNOM&amp;FDATE,0),4)," ")</f>
        <v xml:space="preserve"> </v>
      </c>
      <c r="AN328" s="187">
        <f t="shared" ref="AN328:AN369" si="669">IFERROR(((MOD(AM328-AL328,1)*24)/24),0)</f>
        <v>0</v>
      </c>
      <c r="AO328" s="188">
        <f t="shared" si="633"/>
        <v>0</v>
      </c>
      <c r="AP328" s="176" t="str">
        <f t="array" ref="AP328">IFERROR(INDEX(FDONN,MATCH($AP$4&amp;$E328,FNOM&amp;FDATE,0),3)," ")</f>
        <v xml:space="preserve"> </v>
      </c>
      <c r="AQ328" s="178" t="str">
        <f t="array" ref="AQ328">IFERROR(INDEX(FDONN,MATCH($AP$4&amp;$E328,FNOM&amp;FDATE,0),4)," ")</f>
        <v xml:space="preserve"> </v>
      </c>
      <c r="AR328" s="187">
        <f t="shared" ref="AR328:AR369" si="670">IFERROR(MOD(AQ328-AP328,1)*24/24,0)</f>
        <v>0</v>
      </c>
      <c r="AS328" s="188">
        <f t="shared" si="634"/>
        <v>0</v>
      </c>
      <c r="AT328" s="176" t="str">
        <f t="array" ref="AT328">IFERROR(INDEX(FDONN,MATCH($AT$4&amp;$E328,FNOM&amp;FDATE,0),3)," ")</f>
        <v xml:space="preserve"> </v>
      </c>
      <c r="AU328" s="178" t="str">
        <f t="array" ref="AU328">IFERROR(INDEX(FDONN,MATCH($AT$4&amp;$E328,FNOM&amp;FDATE,0),4)," ")</f>
        <v xml:space="preserve"> </v>
      </c>
      <c r="AV328" s="187">
        <f t="shared" ref="AV328:AV369" si="671">IFERROR((MOD(AU328-AT328,1)*24)/24,0)</f>
        <v>0</v>
      </c>
      <c r="AW328" s="188">
        <f t="shared" si="635"/>
        <v>0</v>
      </c>
      <c r="AX328" s="176" t="str">
        <f t="array" ref="AX328">IFERROR(INDEX(FDONN,MATCH($AX$4&amp;$E328,FNOM&amp;FDATE,0),3)," ")</f>
        <v xml:space="preserve"> </v>
      </c>
      <c r="AY328" s="178" t="str">
        <f t="array" ref="AY328">IFERROR(INDEX(FDONN,MATCH($AX$4&amp;$E328,FNOM&amp;FDATE,0),4)," ")</f>
        <v xml:space="preserve"> </v>
      </c>
      <c r="AZ328" s="187">
        <f t="shared" ref="AZ328:AZ369" si="672">IFERROR(((MOD(AY328-AX328,1)*24)/24),0)</f>
        <v>0</v>
      </c>
      <c r="BA328" s="188">
        <f t="shared" si="636"/>
        <v>0</v>
      </c>
      <c r="BB328" s="176" t="str">
        <f t="array" ref="BB328">IFERROR(INDEX(FDONN,MATCH($BB$4&amp;$E328,FNOM&amp;FDATE,0),3)," ")</f>
        <v xml:space="preserve"> </v>
      </c>
      <c r="BC328" s="178" t="str">
        <f t="array" ref="BC328">IFERROR(INDEX(FDONN,MATCH($BB$4&amp;$E328,FNOM&amp;FDATE,0),4)," ")</f>
        <v xml:space="preserve"> </v>
      </c>
      <c r="BD328" s="187">
        <f t="shared" ref="BD328:BD369" si="673">IFERROR(((MOD(BC328-BB328,1)*24)/24),0)</f>
        <v>0</v>
      </c>
      <c r="BE328" s="188">
        <f t="shared" si="637"/>
        <v>0</v>
      </c>
      <c r="BF328" s="176" t="str">
        <f t="array" ref="BF328">IFERROR(INDEX(FDONN,MATCH($BF$4&amp;$E328,FNOM&amp;FDATE,0),3)," ")</f>
        <v xml:space="preserve"> </v>
      </c>
      <c r="BG328" s="178" t="str">
        <f t="array" ref="BG328">IFERROR(INDEX(FDONN,MATCH($BF$4&amp;$E328,FNOM&amp;FDATE,0),4)," ")</f>
        <v xml:space="preserve"> </v>
      </c>
      <c r="BH328" s="187">
        <f t="shared" ref="BH328:BH369" si="674">IFERROR(((MOD(BG328-BF328,1)*24)/24),0)</f>
        <v>0</v>
      </c>
      <c r="BI328" s="188">
        <f t="shared" si="638"/>
        <v>0</v>
      </c>
      <c r="BJ328" s="176" t="str">
        <f t="array" ref="BJ328">IFERROR(INDEX(FDONN,MATCH($BJ$4&amp;$E328,FNOM&amp;FDATE,0),3)," ")</f>
        <v xml:space="preserve"> </v>
      </c>
      <c r="BK328" s="178" t="str">
        <f t="array" ref="BK328">IFERROR(INDEX(FDONN,MATCH($BJ$4&amp;$E328,FNOM&amp;FDATE,0),4)," ")</f>
        <v xml:space="preserve"> </v>
      </c>
      <c r="BL328" s="187">
        <f t="shared" ref="BL328:BL369" si="675">IFERROR(((MOD(BK328-BJ328,1)*24)/24),0)</f>
        <v>0</v>
      </c>
      <c r="BM328" s="188">
        <f t="shared" si="639"/>
        <v>0</v>
      </c>
      <c r="BN328" s="176" t="str">
        <f t="array" ref="BN328">IFERROR(INDEX(FDONN,MATCH($BN$4&amp;$E328,FNOM&amp;FDATE,0),3)," ")</f>
        <v xml:space="preserve"> </v>
      </c>
      <c r="BO328" s="178" t="str">
        <f t="array" ref="BO328">IFERROR(INDEX(FDONN,MATCH($BN$4&amp;$E328,FNOM&amp;FDATE,0),4)," ")</f>
        <v xml:space="preserve"> </v>
      </c>
      <c r="BP328" s="187">
        <f t="shared" ref="BP328:BP369" si="676">IFERROR(((MOD(BO328-BN328,1)*24)/24),0)</f>
        <v>0</v>
      </c>
      <c r="BQ328" s="188">
        <f t="shared" si="640"/>
        <v>0</v>
      </c>
      <c r="BR328" s="176" t="str">
        <f t="array" ref="BR328">IFERROR(INDEX(FDONN,MATCH($BR$4&amp;$E328,FNOM&amp;FDATE,0),3)," ")</f>
        <v xml:space="preserve"> </v>
      </c>
      <c r="BS328" s="178" t="str">
        <f t="array" ref="BS328">IFERROR(INDEX(FDONN,MATCH($BR$4&amp;$E328,FNOM&amp;FDATE,0),4)," ")</f>
        <v xml:space="preserve"> </v>
      </c>
      <c r="BT328" s="187">
        <f t="shared" ref="BT328:BT369" si="677">IFERROR(((MOD(BS328-BR328,1)*24)/24),0)</f>
        <v>0</v>
      </c>
      <c r="BU328" s="188">
        <f t="shared" si="641"/>
        <v>0</v>
      </c>
      <c r="BV328" s="176" t="str">
        <f t="array" ref="BV328">IFERROR(INDEX(FDONN,MATCH($BV$4&amp;$E328,FNOM&amp;FDATE,0),3)," ")</f>
        <v xml:space="preserve"> </v>
      </c>
      <c r="BW328" s="178" t="str">
        <f t="array" ref="BW328">IFERROR(INDEX(FDONN,MATCH($BV$4&amp;$E328,FNOM&amp;FDATE,0),4)," ")</f>
        <v xml:space="preserve"> </v>
      </c>
      <c r="BX328" s="187">
        <f t="shared" ref="BX328:BX369" si="678">IFERROR(((MOD(BW328-BV328,1)*24)/24),0)</f>
        <v>0</v>
      </c>
      <c r="BY328" s="188">
        <f t="shared" si="642"/>
        <v>0</v>
      </c>
      <c r="BZ328" s="176" t="str">
        <f t="array" ref="BZ328">IFERROR(INDEX(FDONN,MATCH($BZ$4&amp;$E328,FNOM&amp;FDATE,0),3)," ")</f>
        <v xml:space="preserve"> </v>
      </c>
      <c r="CA328" s="178" t="str">
        <f t="array" ref="CA328">IFERROR(INDEX(FDONN,MATCH($BZ$4&amp;$E328,FNOM&amp;FDATE,0),4)," ")</f>
        <v xml:space="preserve"> </v>
      </c>
      <c r="CB328" s="187">
        <f t="shared" ref="CB328:CB369" si="679">IFERROR(((MOD(CA328-BZ328,1)*24)/24),0)</f>
        <v>0</v>
      </c>
      <c r="CC328" s="188">
        <f t="shared" si="643"/>
        <v>0</v>
      </c>
      <c r="CD328" s="176" t="str">
        <f t="array" ref="CD328">IFERROR(INDEX(FDONN,MATCH($CD$4&amp;$E328,FNOM&amp;FDATE,0),3)," ")</f>
        <v xml:space="preserve"> </v>
      </c>
      <c r="CE328" s="178" t="str">
        <f t="array" ref="CE328">IFERROR(INDEX(FDONN,MATCH($CD$4&amp;$E328,FNOM&amp;FDATE,0),4)," ")</f>
        <v xml:space="preserve"> </v>
      </c>
      <c r="CF328" s="187">
        <f t="shared" ref="CF328:CF369" si="680">IFERROR(((MOD(CE328-CD328,1)*24)/24),0)</f>
        <v>0</v>
      </c>
      <c r="CG328" s="188">
        <f t="shared" si="644"/>
        <v>0</v>
      </c>
      <c r="CH328" s="176" t="str">
        <f t="array" ref="CH328">IFERROR(INDEX(FDONN,MATCH($CH$4&amp;$E328,FNOM&amp;FDATE,0),3)," ")</f>
        <v xml:space="preserve"> </v>
      </c>
      <c r="CI328" s="178" t="str">
        <f t="array" ref="CI328">IFERROR(INDEX(FDONN,MATCH($CH$4&amp;$E328,FNOM&amp;FDATE,0),4)," ")</f>
        <v xml:space="preserve"> </v>
      </c>
      <c r="CJ328" s="187">
        <f t="shared" ref="CJ328:CJ369" si="681">IFERROR(((MOD(CI328-CH328,1)*24)/24),0)</f>
        <v>0</v>
      </c>
      <c r="CK328" s="188">
        <f t="shared" si="645"/>
        <v>0</v>
      </c>
      <c r="CL328" s="176" t="str">
        <f t="array" ref="CL328">IFERROR(INDEX(FDONN,MATCH($CL$4&amp;$E328,FNOM&amp;FDATE,0),3)," ")</f>
        <v xml:space="preserve"> </v>
      </c>
      <c r="CM328" s="178" t="str">
        <f t="array" ref="CM328">IFERROR(INDEX(FDONN,MATCH($CL$4&amp;$E328,FNOM&amp;FDATE,0),4)," ")</f>
        <v xml:space="preserve"> </v>
      </c>
      <c r="CN328" s="187">
        <f t="shared" ref="CN328:CN369" si="682">IFERROR(((MOD(CM328-CL328,1)*24)/24),0)</f>
        <v>0</v>
      </c>
      <c r="CO328" s="188">
        <f t="shared" si="646"/>
        <v>0</v>
      </c>
      <c r="CP328" s="176" t="str">
        <f t="array" ref="CP328">IFERROR(INDEX(FDONN,MATCH($CP$4&amp;$E328,FNOM&amp;FDATE,0),3)," ")</f>
        <v xml:space="preserve"> </v>
      </c>
      <c r="CQ328" s="178" t="str">
        <f t="array" ref="CQ328">IFERROR(INDEX(FDONN,MATCH($CP$4&amp;$E328,FNOM&amp;FDATE,0),4)," ")</f>
        <v xml:space="preserve"> </v>
      </c>
      <c r="CR328" s="187">
        <f t="shared" ref="CR328:CR369" si="683">IFERROR(((MOD(CQ328-CP328,1)*24)/24),0)</f>
        <v>0</v>
      </c>
      <c r="CS328" s="188">
        <f t="shared" si="647"/>
        <v>0</v>
      </c>
      <c r="CT328" s="176" t="str">
        <f t="array" ref="CT328">IFERROR(INDEX(FDONN,MATCH($CT$4&amp;$E328,FNOM&amp;FDATE,0),3)," ")</f>
        <v xml:space="preserve"> </v>
      </c>
      <c r="CU328" s="178" t="str">
        <f t="array" ref="CU328">IFERROR(INDEX(FDONN,MATCH($CT$4&amp;$E328,FNOM&amp;FDATE,0),4)," ")</f>
        <v xml:space="preserve"> </v>
      </c>
      <c r="CV328" s="187">
        <f t="shared" ref="CV328:CV369" si="684">IFERROR(((MOD(CU328-CT328,1)*24)/24),0)</f>
        <v>0</v>
      </c>
      <c r="CW328" s="188">
        <f t="shared" si="648"/>
        <v>0</v>
      </c>
      <c r="CX328" s="176" t="str">
        <f t="array" ref="CX328">IFERROR(INDEX(FDONN,MATCH($CX$4&amp;$E328,FNOM&amp;FDATE,0),3)," ")</f>
        <v xml:space="preserve"> </v>
      </c>
      <c r="CY328" s="178" t="str">
        <f t="array" ref="CY328">IFERROR(INDEX(FDONN,MATCH($CX$4&amp;$E328,FNOM&amp;FDATE,0),4)," ")</f>
        <v xml:space="preserve"> </v>
      </c>
      <c r="CZ328" s="187">
        <f t="shared" ref="CZ328:CZ369" si="685">IFERROR(((MOD(CY328-CX328,1)*24)/24),0)</f>
        <v>0</v>
      </c>
      <c r="DA328" s="188">
        <f t="shared" si="649"/>
        <v>0</v>
      </c>
      <c r="DB328" s="176" t="str">
        <f t="array" ref="DB328">IFERROR(INDEX(FDONN,MATCH($DB$4&amp;$E328,FNOM&amp;FDATE,0),3)," ")</f>
        <v xml:space="preserve"> </v>
      </c>
      <c r="DC328" s="178" t="str">
        <f t="array" ref="DC328">IFERROR(INDEX(FDONN,MATCH($DB$4&amp;$E328,FNOM&amp;FDATE,0),4)," ")</f>
        <v xml:space="preserve"> </v>
      </c>
      <c r="DD328" s="187">
        <f t="shared" ref="DD328:DD369" si="686">IFERROR(((MOD(DC328-DB328,1)*24)/24),0)</f>
        <v>0</v>
      </c>
      <c r="DE328" s="188">
        <f t="shared" si="650"/>
        <v>0</v>
      </c>
      <c r="DF328" s="176" t="str">
        <f t="array" ref="DF328">IFERROR(INDEX(FDONN,MATCH($DF$4&amp;$E328,FNOM&amp;FDATE,0),3)," ")</f>
        <v xml:space="preserve"> </v>
      </c>
      <c r="DG328" s="178" t="str">
        <f t="array" ref="DG328">IFERROR(INDEX(FDONN,MATCH($DF$4&amp;$E328,FNOM&amp;FDATE,0),4)," ")</f>
        <v xml:space="preserve"> </v>
      </c>
      <c r="DH328" s="187">
        <f t="shared" ref="DH328:DH369" si="687">IFERROR(((MOD(DG328-DF328,1)*24)/24),0)</f>
        <v>0</v>
      </c>
      <c r="DI328" s="188">
        <f t="shared" si="651"/>
        <v>0</v>
      </c>
      <c r="DJ328" s="176" t="str">
        <f t="array" ref="DJ328">IFERROR(INDEX(FDONN,MATCH($DJ$4&amp;$E328,FNOM&amp;FDATE,0),3)," ")</f>
        <v xml:space="preserve"> </v>
      </c>
      <c r="DK328" s="178" t="str">
        <f t="array" ref="DK328">IFERROR(INDEX(FDONN,MATCH($DJ$4&amp;$E328,FNOM&amp;FDATE,0),4)," ")</f>
        <v xml:space="preserve"> </v>
      </c>
      <c r="DL328" s="187">
        <f t="shared" ref="DL328:DL369" si="688">IFERROR(((MOD(DK328-DJ328,1)*24)/24),0)</f>
        <v>0</v>
      </c>
      <c r="DM328" s="188">
        <f t="shared" si="652"/>
        <v>0</v>
      </c>
      <c r="DN328" s="194" t="str">
        <f t="array" ref="DN328">IFERROR(INDEX(FDONN,MATCH($DN$4&amp;$E328,FNOM&amp;FDATE,0),3)," ")</f>
        <v xml:space="preserve"> </v>
      </c>
      <c r="DO328" s="178" t="str">
        <f t="array" ref="DO328">IFERROR(INDEX(FDONN,MATCH($DN$4&amp;$E328,FNOM&amp;FDATE,0),4)," ")</f>
        <v xml:space="preserve"> </v>
      </c>
      <c r="DP328" s="187">
        <f t="shared" ref="DP328:DP369" si="689">IFERROR(((MOD(DO328-DN328,1)*24)/24),0)</f>
        <v>0</v>
      </c>
      <c r="DQ328" s="188">
        <f t="shared" si="653"/>
        <v>0</v>
      </c>
    </row>
    <row r="329" spans="1:121" ht="16.5" thickBot="1" x14ac:dyDescent="0.3">
      <c r="A329" s="89"/>
      <c r="B329" s="95">
        <f t="shared" si="655"/>
        <v>3</v>
      </c>
      <c r="C329" s="95">
        <f t="shared" si="656"/>
        <v>47</v>
      </c>
      <c r="D329" s="95">
        <f t="shared" si="657"/>
        <v>11</v>
      </c>
      <c r="E329" s="156">
        <f t="shared" si="660"/>
        <v>43789</v>
      </c>
      <c r="F329" s="176" t="str">
        <f t="array" ref="F329">IFERROR(INDEX(Etat!A:C,MATCH('2019'!$F$4:$I$4&amp;'2019'!$E329,FNOM&amp;FDATE,0),3)," ")</f>
        <v xml:space="preserve"> </v>
      </c>
      <c r="G329" s="178" t="str">
        <f t="array" ref="G329">IFERROR(INDEX(Etat!A:D,MATCH('2019'!$F$4:$I$4&amp;'2019'!$E329,FNOM&amp;FDATE,0),4)," ")</f>
        <v xml:space="preserve"> </v>
      </c>
      <c r="H329" s="187">
        <f t="shared" si="661"/>
        <v>0</v>
      </c>
      <c r="I329" s="188">
        <f t="shared" si="654"/>
        <v>0</v>
      </c>
      <c r="J329" s="176" t="str">
        <f t="array" ref="J329">IFERROR(INDEX(FDONN,MATCH($J$4&amp;$E329,FNOM&amp;FDATE,0),3)," ")</f>
        <v xml:space="preserve"> </v>
      </c>
      <c r="K329" s="178" t="str">
        <f t="array" ref="K329">IFERROR(INDEX(FDONN,MATCH($J$4&amp;$E329,FNOM&amp;FDATE,0),4)," ")</f>
        <v xml:space="preserve"> </v>
      </c>
      <c r="L329" s="187">
        <f t="shared" si="662"/>
        <v>0</v>
      </c>
      <c r="M329" s="188">
        <f t="shared" si="626"/>
        <v>0</v>
      </c>
      <c r="N329" s="176" t="str">
        <f t="array" ref="N329">IFERROR(INDEX(FDONN,MATCH($N$4&amp;$E329,FNOM&amp;FDATE,0),3)," ")</f>
        <v xml:space="preserve"> </v>
      </c>
      <c r="O329" s="178" t="str">
        <f t="array" ref="O329">IFERROR(INDEX(FDONN,MATCH($N$4&amp;$E329,FNOM&amp;FDATE,0),4)," ")</f>
        <v xml:space="preserve"> </v>
      </c>
      <c r="P329" s="187">
        <f t="shared" si="663"/>
        <v>0</v>
      </c>
      <c r="Q329" s="188">
        <f t="shared" si="627"/>
        <v>0</v>
      </c>
      <c r="R329" s="176" t="str">
        <f t="array" ref="R329">IFERROR(INDEX(FDONN,MATCH($R$4&amp;$E329,FNOM&amp;FDATE,0),3)," ")</f>
        <v xml:space="preserve"> </v>
      </c>
      <c r="S329" s="178" t="str">
        <f t="array" ref="S329">IFERROR(INDEX(FDONN,MATCH($R$4&amp;$E329,FNOM&amp;FDATE,0),4)," ")</f>
        <v xml:space="preserve"> </v>
      </c>
      <c r="T329" s="187">
        <f t="shared" si="664"/>
        <v>0</v>
      </c>
      <c r="U329" s="188">
        <f t="shared" si="628"/>
        <v>0</v>
      </c>
      <c r="V329" s="176" t="str">
        <f t="array" ref="V329">IFERROR(INDEX(FDONN,MATCH($V$4&amp;$E329,FNOM&amp;FDATE,0),3)," ")</f>
        <v xml:space="preserve"> </v>
      </c>
      <c r="W329" s="178" t="str">
        <f t="array" ref="W329">IFERROR(INDEX(FDONN,MATCH($V$4&amp;$E329,FNOM&amp;FDATE,0),4)," ")</f>
        <v xml:space="preserve"> </v>
      </c>
      <c r="X329" s="187">
        <f t="shared" si="665"/>
        <v>0</v>
      </c>
      <c r="Y329" s="188">
        <f t="shared" si="629"/>
        <v>0</v>
      </c>
      <c r="Z329" s="176" t="str">
        <f t="array" ref="Z329">IFERROR(INDEX(FDONN,MATCH($Z$4&amp;$E329,FNOM&amp;FDATE,0),3)," ")</f>
        <v xml:space="preserve"> </v>
      </c>
      <c r="AA329" s="178" t="str">
        <f t="array" ref="AA329">IFERROR(INDEX(FDONN,MATCH($Z$4&amp;$E329,FNOM&amp;FDATE,0),4)," ")</f>
        <v xml:space="preserve"> </v>
      </c>
      <c r="AB329" s="187">
        <f t="shared" si="666"/>
        <v>0</v>
      </c>
      <c r="AC329" s="188">
        <f t="shared" si="630"/>
        <v>0</v>
      </c>
      <c r="AD329" s="176" t="str">
        <f t="shared" si="658"/>
        <v xml:space="preserve"> </v>
      </c>
      <c r="AE329" s="178" t="str">
        <f t="shared" si="659"/>
        <v xml:space="preserve"> </v>
      </c>
      <c r="AF329" s="187">
        <f t="shared" si="667"/>
        <v>0</v>
      </c>
      <c r="AG329" s="188">
        <f t="shared" si="631"/>
        <v>0</v>
      </c>
      <c r="AH329" s="176" t="str">
        <f t="array" ref="AH329">IFERROR(INDEX(FDONN,MATCH($AH$4&amp;$E329,FNOM&amp;FDATE,0),3)," ")</f>
        <v xml:space="preserve"> </v>
      </c>
      <c r="AI329" s="178" t="str">
        <f t="array" ref="AI329">IFERROR(INDEX(FDONN,MATCH($AH$4&amp;$E329,FNOM&amp;FDATE,0),4)," ")</f>
        <v xml:space="preserve"> </v>
      </c>
      <c r="AJ329" s="187">
        <f t="shared" si="668"/>
        <v>0</v>
      </c>
      <c r="AK329" s="188">
        <f t="shared" si="632"/>
        <v>0</v>
      </c>
      <c r="AL329" s="176" t="str">
        <f t="array" ref="AL329">IFERROR(INDEX(FDONN,MATCH($AL$4&amp;$E329,FNOM&amp;FDATE,0),3)," ")</f>
        <v xml:space="preserve"> </v>
      </c>
      <c r="AM329" s="178" t="str">
        <f t="array" ref="AM329">IFERROR(INDEX(FDONN,MATCH($AL$4&amp;$E329,FNOM&amp;FDATE,0),4)," ")</f>
        <v xml:space="preserve"> </v>
      </c>
      <c r="AN329" s="187">
        <f t="shared" si="669"/>
        <v>0</v>
      </c>
      <c r="AO329" s="188">
        <f t="shared" si="633"/>
        <v>0</v>
      </c>
      <c r="AP329" s="176" t="str">
        <f t="array" ref="AP329">IFERROR(INDEX(FDONN,MATCH($AP$4&amp;$E329,FNOM&amp;FDATE,0),3)," ")</f>
        <v xml:space="preserve"> </v>
      </c>
      <c r="AQ329" s="178" t="str">
        <f t="array" ref="AQ329">IFERROR(INDEX(FDONN,MATCH($AP$4&amp;$E329,FNOM&amp;FDATE,0),4)," ")</f>
        <v xml:space="preserve"> </v>
      </c>
      <c r="AR329" s="187">
        <f t="shared" si="670"/>
        <v>0</v>
      </c>
      <c r="AS329" s="188">
        <f t="shared" si="634"/>
        <v>0</v>
      </c>
      <c r="AT329" s="176" t="str">
        <f t="array" ref="AT329">IFERROR(INDEX(FDONN,MATCH($AT$4&amp;$E329,FNOM&amp;FDATE,0),3)," ")</f>
        <v xml:space="preserve"> </v>
      </c>
      <c r="AU329" s="178" t="str">
        <f t="array" ref="AU329">IFERROR(INDEX(FDONN,MATCH($AT$4&amp;$E329,FNOM&amp;FDATE,0),4)," ")</f>
        <v xml:space="preserve"> </v>
      </c>
      <c r="AV329" s="187">
        <f t="shared" si="671"/>
        <v>0</v>
      </c>
      <c r="AW329" s="188">
        <f t="shared" si="635"/>
        <v>0</v>
      </c>
      <c r="AX329" s="176" t="str">
        <f t="array" ref="AX329">IFERROR(INDEX(FDONN,MATCH($AX$4&amp;$E329,FNOM&amp;FDATE,0),3)," ")</f>
        <v xml:space="preserve"> </v>
      </c>
      <c r="AY329" s="178" t="str">
        <f t="array" ref="AY329">IFERROR(INDEX(FDONN,MATCH($AX$4&amp;$E329,FNOM&amp;FDATE,0),4)," ")</f>
        <v xml:space="preserve"> </v>
      </c>
      <c r="AZ329" s="187">
        <f t="shared" si="672"/>
        <v>0</v>
      </c>
      <c r="BA329" s="188">
        <f t="shared" si="636"/>
        <v>0</v>
      </c>
      <c r="BB329" s="176" t="str">
        <f t="array" ref="BB329">IFERROR(INDEX(FDONN,MATCH($BB$4&amp;$E329,FNOM&amp;FDATE,0),3)," ")</f>
        <v xml:space="preserve"> </v>
      </c>
      <c r="BC329" s="178" t="str">
        <f t="array" ref="BC329">IFERROR(INDEX(FDONN,MATCH($BB$4&amp;$E329,FNOM&amp;FDATE,0),4)," ")</f>
        <v xml:space="preserve"> </v>
      </c>
      <c r="BD329" s="187">
        <f t="shared" si="673"/>
        <v>0</v>
      </c>
      <c r="BE329" s="188">
        <f t="shared" si="637"/>
        <v>0</v>
      </c>
      <c r="BF329" s="176" t="str">
        <f t="array" ref="BF329">IFERROR(INDEX(FDONN,MATCH($BF$4&amp;$E329,FNOM&amp;FDATE,0),3)," ")</f>
        <v xml:space="preserve"> </v>
      </c>
      <c r="BG329" s="178" t="str">
        <f t="array" ref="BG329">IFERROR(INDEX(FDONN,MATCH($BF$4&amp;$E329,FNOM&amp;FDATE,0),4)," ")</f>
        <v xml:space="preserve"> </v>
      </c>
      <c r="BH329" s="187">
        <f t="shared" si="674"/>
        <v>0</v>
      </c>
      <c r="BI329" s="188">
        <f t="shared" si="638"/>
        <v>0</v>
      </c>
      <c r="BJ329" s="176" t="str">
        <f t="array" ref="BJ329">IFERROR(INDEX(FDONN,MATCH($BJ$4&amp;$E329,FNOM&amp;FDATE,0),3)," ")</f>
        <v xml:space="preserve"> </v>
      </c>
      <c r="BK329" s="178" t="str">
        <f t="array" ref="BK329">IFERROR(INDEX(FDONN,MATCH($BJ$4&amp;$E329,FNOM&amp;FDATE,0),4)," ")</f>
        <v xml:space="preserve"> </v>
      </c>
      <c r="BL329" s="187">
        <f t="shared" si="675"/>
        <v>0</v>
      </c>
      <c r="BM329" s="188">
        <f t="shared" si="639"/>
        <v>0</v>
      </c>
      <c r="BN329" s="176" t="str">
        <f t="array" ref="BN329">IFERROR(INDEX(FDONN,MATCH($BN$4&amp;$E329,FNOM&amp;FDATE,0),3)," ")</f>
        <v xml:space="preserve"> </v>
      </c>
      <c r="BO329" s="178" t="str">
        <f t="array" ref="BO329">IFERROR(INDEX(FDONN,MATCH($BN$4&amp;$E329,FNOM&amp;FDATE,0),4)," ")</f>
        <v xml:space="preserve"> </v>
      </c>
      <c r="BP329" s="187">
        <f t="shared" si="676"/>
        <v>0</v>
      </c>
      <c r="BQ329" s="188">
        <f t="shared" si="640"/>
        <v>0</v>
      </c>
      <c r="BR329" s="176" t="str">
        <f t="array" ref="BR329">IFERROR(INDEX(FDONN,MATCH($BR$4&amp;$E329,FNOM&amp;FDATE,0),3)," ")</f>
        <v xml:space="preserve"> </v>
      </c>
      <c r="BS329" s="178" t="str">
        <f t="array" ref="BS329">IFERROR(INDEX(FDONN,MATCH($BR$4&amp;$E329,FNOM&amp;FDATE,0),4)," ")</f>
        <v xml:space="preserve"> </v>
      </c>
      <c r="BT329" s="187">
        <f t="shared" si="677"/>
        <v>0</v>
      </c>
      <c r="BU329" s="188">
        <f t="shared" si="641"/>
        <v>0</v>
      </c>
      <c r="BV329" s="176" t="str">
        <f t="array" ref="BV329">IFERROR(INDEX(FDONN,MATCH($BV$4&amp;$E329,FNOM&amp;FDATE,0),3)," ")</f>
        <v xml:space="preserve"> </v>
      </c>
      <c r="BW329" s="178" t="str">
        <f t="array" ref="BW329">IFERROR(INDEX(FDONN,MATCH($BV$4&amp;$E329,FNOM&amp;FDATE,0),4)," ")</f>
        <v xml:space="preserve"> </v>
      </c>
      <c r="BX329" s="187">
        <f t="shared" si="678"/>
        <v>0</v>
      </c>
      <c r="BY329" s="188">
        <f t="shared" si="642"/>
        <v>0</v>
      </c>
      <c r="BZ329" s="176" t="str">
        <f t="array" ref="BZ329">IFERROR(INDEX(FDONN,MATCH($BZ$4&amp;$E329,FNOM&amp;FDATE,0),3)," ")</f>
        <v xml:space="preserve"> </v>
      </c>
      <c r="CA329" s="178" t="str">
        <f t="array" ref="CA329">IFERROR(INDEX(FDONN,MATCH($BZ$4&amp;$E329,FNOM&amp;FDATE,0),4)," ")</f>
        <v xml:space="preserve"> </v>
      </c>
      <c r="CB329" s="187">
        <f t="shared" si="679"/>
        <v>0</v>
      </c>
      <c r="CC329" s="188">
        <f t="shared" si="643"/>
        <v>0</v>
      </c>
      <c r="CD329" s="176" t="str">
        <f t="array" ref="CD329">IFERROR(INDEX(FDONN,MATCH($CD$4&amp;$E329,FNOM&amp;FDATE,0),3)," ")</f>
        <v xml:space="preserve"> </v>
      </c>
      <c r="CE329" s="178" t="str">
        <f t="array" ref="CE329">IFERROR(INDEX(FDONN,MATCH($CD$4&amp;$E329,FNOM&amp;FDATE,0),4)," ")</f>
        <v xml:space="preserve"> </v>
      </c>
      <c r="CF329" s="187">
        <f t="shared" si="680"/>
        <v>0</v>
      </c>
      <c r="CG329" s="188">
        <f t="shared" si="644"/>
        <v>0</v>
      </c>
      <c r="CH329" s="176" t="str">
        <f t="array" ref="CH329">IFERROR(INDEX(FDONN,MATCH($CH$4&amp;$E329,FNOM&amp;FDATE,0),3)," ")</f>
        <v xml:space="preserve"> </v>
      </c>
      <c r="CI329" s="178" t="str">
        <f t="array" ref="CI329">IFERROR(INDEX(FDONN,MATCH($CH$4&amp;$E329,FNOM&amp;FDATE,0),4)," ")</f>
        <v xml:space="preserve"> </v>
      </c>
      <c r="CJ329" s="187">
        <f t="shared" si="681"/>
        <v>0</v>
      </c>
      <c r="CK329" s="188">
        <f t="shared" si="645"/>
        <v>0</v>
      </c>
      <c r="CL329" s="176" t="str">
        <f t="array" ref="CL329">IFERROR(INDEX(FDONN,MATCH($CL$4&amp;$E329,FNOM&amp;FDATE,0),3)," ")</f>
        <v xml:space="preserve"> </v>
      </c>
      <c r="CM329" s="178" t="str">
        <f t="array" ref="CM329">IFERROR(INDEX(FDONN,MATCH($CL$4&amp;$E329,FNOM&amp;FDATE,0),4)," ")</f>
        <v xml:space="preserve"> </v>
      </c>
      <c r="CN329" s="187">
        <f t="shared" si="682"/>
        <v>0</v>
      </c>
      <c r="CO329" s="188">
        <f t="shared" si="646"/>
        <v>0</v>
      </c>
      <c r="CP329" s="176" t="str">
        <f t="array" ref="CP329">IFERROR(INDEX(FDONN,MATCH($CP$4&amp;$E329,FNOM&amp;FDATE,0),3)," ")</f>
        <v xml:space="preserve"> </v>
      </c>
      <c r="CQ329" s="178" t="str">
        <f t="array" ref="CQ329">IFERROR(INDEX(FDONN,MATCH($CP$4&amp;$E329,FNOM&amp;FDATE,0),4)," ")</f>
        <v xml:space="preserve"> </v>
      </c>
      <c r="CR329" s="187">
        <f t="shared" si="683"/>
        <v>0</v>
      </c>
      <c r="CS329" s="188">
        <f t="shared" si="647"/>
        <v>0</v>
      </c>
      <c r="CT329" s="176" t="str">
        <f t="array" ref="CT329">IFERROR(INDEX(FDONN,MATCH($CT$4&amp;$E329,FNOM&amp;FDATE,0),3)," ")</f>
        <v xml:space="preserve"> </v>
      </c>
      <c r="CU329" s="178" t="str">
        <f t="array" ref="CU329">IFERROR(INDEX(FDONN,MATCH($CT$4&amp;$E329,FNOM&amp;FDATE,0),4)," ")</f>
        <v xml:space="preserve"> </v>
      </c>
      <c r="CV329" s="187">
        <f t="shared" si="684"/>
        <v>0</v>
      </c>
      <c r="CW329" s="188">
        <f t="shared" si="648"/>
        <v>0</v>
      </c>
      <c r="CX329" s="176" t="str">
        <f t="array" ref="CX329">IFERROR(INDEX(FDONN,MATCH($CX$4&amp;$E329,FNOM&amp;FDATE,0),3)," ")</f>
        <v xml:space="preserve"> </v>
      </c>
      <c r="CY329" s="178" t="str">
        <f t="array" ref="CY329">IFERROR(INDEX(FDONN,MATCH($CX$4&amp;$E329,FNOM&amp;FDATE,0),4)," ")</f>
        <v xml:space="preserve"> </v>
      </c>
      <c r="CZ329" s="187">
        <f t="shared" si="685"/>
        <v>0</v>
      </c>
      <c r="DA329" s="188">
        <f t="shared" si="649"/>
        <v>0</v>
      </c>
      <c r="DB329" s="176" t="str">
        <f t="array" ref="DB329">IFERROR(INDEX(FDONN,MATCH($DB$4&amp;$E329,FNOM&amp;FDATE,0),3)," ")</f>
        <v xml:space="preserve"> </v>
      </c>
      <c r="DC329" s="178" t="str">
        <f t="array" ref="DC329">IFERROR(INDEX(FDONN,MATCH($DB$4&amp;$E329,FNOM&amp;FDATE,0),4)," ")</f>
        <v xml:space="preserve"> </v>
      </c>
      <c r="DD329" s="187">
        <f t="shared" si="686"/>
        <v>0</v>
      </c>
      <c r="DE329" s="188">
        <f t="shared" si="650"/>
        <v>0</v>
      </c>
      <c r="DF329" s="176" t="str">
        <f t="array" ref="DF329">IFERROR(INDEX(FDONN,MATCH($DF$4&amp;$E329,FNOM&amp;FDATE,0),3)," ")</f>
        <v xml:space="preserve"> </v>
      </c>
      <c r="DG329" s="178" t="str">
        <f t="array" ref="DG329">IFERROR(INDEX(FDONN,MATCH($DF$4&amp;$E329,FNOM&amp;FDATE,0),4)," ")</f>
        <v xml:space="preserve"> </v>
      </c>
      <c r="DH329" s="187">
        <f t="shared" si="687"/>
        <v>0</v>
      </c>
      <c r="DI329" s="188">
        <f t="shared" si="651"/>
        <v>0</v>
      </c>
      <c r="DJ329" s="176" t="str">
        <f t="array" ref="DJ329">IFERROR(INDEX(FDONN,MATCH($DJ$4&amp;$E329,FNOM&amp;FDATE,0),3)," ")</f>
        <v xml:space="preserve"> </v>
      </c>
      <c r="DK329" s="178" t="str">
        <f t="array" ref="DK329">IFERROR(INDEX(FDONN,MATCH($DJ$4&amp;$E329,FNOM&amp;FDATE,0),4)," ")</f>
        <v xml:space="preserve"> </v>
      </c>
      <c r="DL329" s="187">
        <f t="shared" si="688"/>
        <v>0</v>
      </c>
      <c r="DM329" s="188">
        <f t="shared" si="652"/>
        <v>0</v>
      </c>
      <c r="DN329" s="194" t="str">
        <f t="array" ref="DN329">IFERROR(INDEX(FDONN,MATCH($DN$4&amp;$E329,FNOM&amp;FDATE,0),3)," ")</f>
        <v xml:space="preserve"> </v>
      </c>
      <c r="DO329" s="178" t="str">
        <f t="array" ref="DO329">IFERROR(INDEX(FDONN,MATCH($DN$4&amp;$E329,FNOM&amp;FDATE,0),4)," ")</f>
        <v xml:space="preserve"> </v>
      </c>
      <c r="DP329" s="187">
        <f t="shared" si="689"/>
        <v>0</v>
      </c>
      <c r="DQ329" s="188">
        <f t="shared" si="653"/>
        <v>0</v>
      </c>
    </row>
    <row r="330" spans="1:121" ht="16.5" thickBot="1" x14ac:dyDescent="0.3">
      <c r="A330" s="89"/>
      <c r="B330" s="95">
        <f t="shared" si="655"/>
        <v>4</v>
      </c>
      <c r="C330" s="95">
        <f t="shared" si="656"/>
        <v>47</v>
      </c>
      <c r="D330" s="95">
        <f t="shared" si="657"/>
        <v>11</v>
      </c>
      <c r="E330" s="156">
        <f t="shared" si="660"/>
        <v>43790</v>
      </c>
      <c r="F330" s="176" t="str">
        <f t="array" ref="F330">IFERROR(INDEX(Etat!A:C,MATCH('2019'!$F$4:$I$4&amp;'2019'!$E330,FNOM&amp;FDATE,0),3)," ")</f>
        <v xml:space="preserve"> </v>
      </c>
      <c r="G330" s="178" t="str">
        <f t="array" ref="G330">IFERROR(INDEX(Etat!A:D,MATCH('2019'!$F$4:$I$4&amp;'2019'!$E330,FNOM&amp;FDATE,0),4)," ")</f>
        <v xml:space="preserve"> </v>
      </c>
      <c r="H330" s="187">
        <f t="shared" si="661"/>
        <v>0</v>
      </c>
      <c r="I330" s="188">
        <f t="shared" si="654"/>
        <v>0</v>
      </c>
      <c r="J330" s="176" t="str">
        <f t="array" ref="J330">IFERROR(INDEX(FDONN,MATCH($J$4&amp;$E330,FNOM&amp;FDATE,0),3)," ")</f>
        <v xml:space="preserve"> </v>
      </c>
      <c r="K330" s="178" t="str">
        <f t="array" ref="K330">IFERROR(INDEX(FDONN,MATCH($J$4&amp;$E330,FNOM&amp;FDATE,0),4)," ")</f>
        <v xml:space="preserve"> </v>
      </c>
      <c r="L330" s="187">
        <f t="shared" si="662"/>
        <v>0</v>
      </c>
      <c r="M330" s="188">
        <f t="shared" si="626"/>
        <v>0</v>
      </c>
      <c r="N330" s="176" t="str">
        <f t="array" ref="N330">IFERROR(INDEX(FDONN,MATCH($N$4&amp;$E330,FNOM&amp;FDATE,0),3)," ")</f>
        <v xml:space="preserve"> </v>
      </c>
      <c r="O330" s="178" t="str">
        <f t="array" ref="O330">IFERROR(INDEX(FDONN,MATCH($N$4&amp;$E330,FNOM&amp;FDATE,0),4)," ")</f>
        <v xml:space="preserve"> </v>
      </c>
      <c r="P330" s="187">
        <f t="shared" si="663"/>
        <v>0</v>
      </c>
      <c r="Q330" s="188">
        <f t="shared" si="627"/>
        <v>0</v>
      </c>
      <c r="R330" s="176" t="str">
        <f t="array" ref="R330">IFERROR(INDEX(FDONN,MATCH($R$4&amp;$E330,FNOM&amp;FDATE,0),3)," ")</f>
        <v xml:space="preserve"> </v>
      </c>
      <c r="S330" s="178" t="str">
        <f t="array" ref="S330">IFERROR(INDEX(FDONN,MATCH($R$4&amp;$E330,FNOM&amp;FDATE,0),4)," ")</f>
        <v xml:space="preserve"> </v>
      </c>
      <c r="T330" s="187">
        <f t="shared" si="664"/>
        <v>0</v>
      </c>
      <c r="U330" s="188">
        <f t="shared" si="628"/>
        <v>0</v>
      </c>
      <c r="V330" s="176" t="str">
        <f t="array" ref="V330">IFERROR(INDEX(FDONN,MATCH($V$4&amp;$E330,FNOM&amp;FDATE,0),3)," ")</f>
        <v xml:space="preserve"> </v>
      </c>
      <c r="W330" s="178" t="str">
        <f t="array" ref="W330">IFERROR(INDEX(FDONN,MATCH($V$4&amp;$E330,FNOM&amp;FDATE,0),4)," ")</f>
        <v xml:space="preserve"> </v>
      </c>
      <c r="X330" s="187">
        <f t="shared" si="665"/>
        <v>0</v>
      </c>
      <c r="Y330" s="188">
        <f t="shared" si="629"/>
        <v>0</v>
      </c>
      <c r="Z330" s="176" t="str">
        <f t="array" ref="Z330">IFERROR(INDEX(FDONN,MATCH($Z$4&amp;$E330,FNOM&amp;FDATE,0),3)," ")</f>
        <v xml:space="preserve"> </v>
      </c>
      <c r="AA330" s="178" t="str">
        <f t="array" ref="AA330">IFERROR(INDEX(FDONN,MATCH($Z$4&amp;$E330,FNOM&amp;FDATE,0),4)," ")</f>
        <v xml:space="preserve"> </v>
      </c>
      <c r="AB330" s="187">
        <f t="shared" si="666"/>
        <v>0</v>
      </c>
      <c r="AC330" s="188">
        <f t="shared" si="630"/>
        <v>0</v>
      </c>
      <c r="AD330" s="176" t="str">
        <f t="shared" si="658"/>
        <v xml:space="preserve"> </v>
      </c>
      <c r="AE330" s="178" t="str">
        <f t="shared" si="659"/>
        <v xml:space="preserve"> </v>
      </c>
      <c r="AF330" s="187">
        <f t="shared" si="667"/>
        <v>0</v>
      </c>
      <c r="AG330" s="188">
        <f t="shared" si="631"/>
        <v>0</v>
      </c>
      <c r="AH330" s="176" t="str">
        <f t="array" ref="AH330">IFERROR(INDEX(FDONN,MATCH($AH$4&amp;$E330,FNOM&amp;FDATE,0),3)," ")</f>
        <v xml:space="preserve"> </v>
      </c>
      <c r="AI330" s="178" t="str">
        <f t="array" ref="AI330">IFERROR(INDEX(FDONN,MATCH($AH$4&amp;$E330,FNOM&amp;FDATE,0),4)," ")</f>
        <v xml:space="preserve"> </v>
      </c>
      <c r="AJ330" s="187">
        <f t="shared" si="668"/>
        <v>0</v>
      </c>
      <c r="AK330" s="188">
        <f t="shared" si="632"/>
        <v>0</v>
      </c>
      <c r="AL330" s="176" t="str">
        <f t="array" ref="AL330">IFERROR(INDEX(FDONN,MATCH($AL$4&amp;$E330,FNOM&amp;FDATE,0),3)," ")</f>
        <v xml:space="preserve"> </v>
      </c>
      <c r="AM330" s="178" t="str">
        <f t="array" ref="AM330">IFERROR(INDEX(FDONN,MATCH($AL$4&amp;$E330,FNOM&amp;FDATE,0),4)," ")</f>
        <v xml:space="preserve"> </v>
      </c>
      <c r="AN330" s="187">
        <f t="shared" si="669"/>
        <v>0</v>
      </c>
      <c r="AO330" s="188">
        <f t="shared" si="633"/>
        <v>0</v>
      </c>
      <c r="AP330" s="176" t="str">
        <f t="array" ref="AP330">IFERROR(INDEX(FDONN,MATCH($AP$4&amp;$E330,FNOM&amp;FDATE,0),3)," ")</f>
        <v xml:space="preserve"> </v>
      </c>
      <c r="AQ330" s="178" t="str">
        <f t="array" ref="AQ330">IFERROR(INDEX(FDONN,MATCH($AP$4&amp;$E330,FNOM&amp;FDATE,0),4)," ")</f>
        <v xml:space="preserve"> </v>
      </c>
      <c r="AR330" s="187">
        <f t="shared" si="670"/>
        <v>0</v>
      </c>
      <c r="AS330" s="188">
        <f t="shared" si="634"/>
        <v>0</v>
      </c>
      <c r="AT330" s="176" t="str">
        <f t="array" ref="AT330">IFERROR(INDEX(FDONN,MATCH($AT$4&amp;$E330,FNOM&amp;FDATE,0),3)," ")</f>
        <v xml:space="preserve"> </v>
      </c>
      <c r="AU330" s="178" t="str">
        <f t="array" ref="AU330">IFERROR(INDEX(FDONN,MATCH($AT$4&amp;$E330,FNOM&amp;FDATE,0),4)," ")</f>
        <v xml:space="preserve"> </v>
      </c>
      <c r="AV330" s="187">
        <f t="shared" si="671"/>
        <v>0</v>
      </c>
      <c r="AW330" s="188">
        <f t="shared" si="635"/>
        <v>0</v>
      </c>
      <c r="AX330" s="176" t="str">
        <f t="array" ref="AX330">IFERROR(INDEX(FDONN,MATCH($AX$4&amp;$E330,FNOM&amp;FDATE,0),3)," ")</f>
        <v xml:space="preserve"> </v>
      </c>
      <c r="AY330" s="178" t="str">
        <f t="array" ref="AY330">IFERROR(INDEX(FDONN,MATCH($AX$4&amp;$E330,FNOM&amp;FDATE,0),4)," ")</f>
        <v xml:space="preserve"> </v>
      </c>
      <c r="AZ330" s="187">
        <f t="shared" si="672"/>
        <v>0</v>
      </c>
      <c r="BA330" s="188">
        <f t="shared" si="636"/>
        <v>0</v>
      </c>
      <c r="BB330" s="176" t="str">
        <f t="array" ref="BB330">IFERROR(INDEX(FDONN,MATCH($BB$4&amp;$E330,FNOM&amp;FDATE,0),3)," ")</f>
        <v xml:space="preserve"> </v>
      </c>
      <c r="BC330" s="178" t="str">
        <f t="array" ref="BC330">IFERROR(INDEX(FDONN,MATCH($BB$4&amp;$E330,FNOM&amp;FDATE,0),4)," ")</f>
        <v xml:space="preserve"> </v>
      </c>
      <c r="BD330" s="187">
        <f t="shared" si="673"/>
        <v>0</v>
      </c>
      <c r="BE330" s="188">
        <f t="shared" si="637"/>
        <v>0</v>
      </c>
      <c r="BF330" s="176" t="str">
        <f t="array" ref="BF330">IFERROR(INDEX(FDONN,MATCH($BF$4&amp;$E330,FNOM&amp;FDATE,0),3)," ")</f>
        <v xml:space="preserve"> </v>
      </c>
      <c r="BG330" s="178" t="str">
        <f t="array" ref="BG330">IFERROR(INDEX(FDONN,MATCH($BF$4&amp;$E330,FNOM&amp;FDATE,0),4)," ")</f>
        <v xml:space="preserve"> </v>
      </c>
      <c r="BH330" s="187">
        <f t="shared" si="674"/>
        <v>0</v>
      </c>
      <c r="BI330" s="188">
        <f t="shared" si="638"/>
        <v>0</v>
      </c>
      <c r="BJ330" s="176" t="str">
        <f t="array" ref="BJ330">IFERROR(INDEX(FDONN,MATCH($BJ$4&amp;$E330,FNOM&amp;FDATE,0),3)," ")</f>
        <v xml:space="preserve"> </v>
      </c>
      <c r="BK330" s="178" t="str">
        <f t="array" ref="BK330">IFERROR(INDEX(FDONN,MATCH($BJ$4&amp;$E330,FNOM&amp;FDATE,0),4)," ")</f>
        <v xml:space="preserve"> </v>
      </c>
      <c r="BL330" s="187">
        <f t="shared" si="675"/>
        <v>0</v>
      </c>
      <c r="BM330" s="188">
        <f t="shared" si="639"/>
        <v>0</v>
      </c>
      <c r="BN330" s="176" t="str">
        <f t="array" ref="BN330">IFERROR(INDEX(FDONN,MATCH($BN$4&amp;$E330,FNOM&amp;FDATE,0),3)," ")</f>
        <v xml:space="preserve"> </v>
      </c>
      <c r="BO330" s="178" t="str">
        <f t="array" ref="BO330">IFERROR(INDEX(FDONN,MATCH($BN$4&amp;$E330,FNOM&amp;FDATE,0),4)," ")</f>
        <v xml:space="preserve"> </v>
      </c>
      <c r="BP330" s="187">
        <f t="shared" si="676"/>
        <v>0</v>
      </c>
      <c r="BQ330" s="188">
        <f t="shared" si="640"/>
        <v>0</v>
      </c>
      <c r="BR330" s="176" t="str">
        <f t="array" ref="BR330">IFERROR(INDEX(FDONN,MATCH($BR$4&amp;$E330,FNOM&amp;FDATE,0),3)," ")</f>
        <v xml:space="preserve"> </v>
      </c>
      <c r="BS330" s="178" t="str">
        <f t="array" ref="BS330">IFERROR(INDEX(FDONN,MATCH($BR$4&amp;$E330,FNOM&amp;FDATE,0),4)," ")</f>
        <v xml:space="preserve"> </v>
      </c>
      <c r="BT330" s="187">
        <f t="shared" si="677"/>
        <v>0</v>
      </c>
      <c r="BU330" s="188">
        <f t="shared" si="641"/>
        <v>0</v>
      </c>
      <c r="BV330" s="176" t="str">
        <f t="array" ref="BV330">IFERROR(INDEX(FDONN,MATCH($BV$4&amp;$E330,FNOM&amp;FDATE,0),3)," ")</f>
        <v xml:space="preserve"> </v>
      </c>
      <c r="BW330" s="178" t="str">
        <f t="array" ref="BW330">IFERROR(INDEX(FDONN,MATCH($BV$4&amp;$E330,FNOM&amp;FDATE,0),4)," ")</f>
        <v xml:space="preserve"> </v>
      </c>
      <c r="BX330" s="187">
        <f t="shared" si="678"/>
        <v>0</v>
      </c>
      <c r="BY330" s="188">
        <f t="shared" si="642"/>
        <v>0</v>
      </c>
      <c r="BZ330" s="176" t="str">
        <f t="array" ref="BZ330">IFERROR(INDEX(FDONN,MATCH($BZ$4&amp;$E330,FNOM&amp;FDATE,0),3)," ")</f>
        <v xml:space="preserve"> </v>
      </c>
      <c r="CA330" s="178" t="str">
        <f t="array" ref="CA330">IFERROR(INDEX(FDONN,MATCH($BZ$4&amp;$E330,FNOM&amp;FDATE,0),4)," ")</f>
        <v xml:space="preserve"> </v>
      </c>
      <c r="CB330" s="187">
        <f t="shared" si="679"/>
        <v>0</v>
      </c>
      <c r="CC330" s="188">
        <f t="shared" si="643"/>
        <v>0</v>
      </c>
      <c r="CD330" s="176" t="str">
        <f t="array" ref="CD330">IFERROR(INDEX(FDONN,MATCH($CD$4&amp;$E330,FNOM&amp;FDATE,0),3)," ")</f>
        <v xml:space="preserve"> </v>
      </c>
      <c r="CE330" s="178" t="str">
        <f t="array" ref="CE330">IFERROR(INDEX(FDONN,MATCH($CD$4&amp;$E330,FNOM&amp;FDATE,0),4)," ")</f>
        <v xml:space="preserve"> </v>
      </c>
      <c r="CF330" s="187">
        <f t="shared" si="680"/>
        <v>0</v>
      </c>
      <c r="CG330" s="188">
        <f t="shared" si="644"/>
        <v>0</v>
      </c>
      <c r="CH330" s="176" t="str">
        <f t="array" ref="CH330">IFERROR(INDEX(FDONN,MATCH($CH$4&amp;$E330,FNOM&amp;FDATE,0),3)," ")</f>
        <v xml:space="preserve"> </v>
      </c>
      <c r="CI330" s="178" t="str">
        <f t="array" ref="CI330">IFERROR(INDEX(FDONN,MATCH($CH$4&amp;$E330,FNOM&amp;FDATE,0),4)," ")</f>
        <v xml:space="preserve"> </v>
      </c>
      <c r="CJ330" s="187">
        <f t="shared" si="681"/>
        <v>0</v>
      </c>
      <c r="CK330" s="188">
        <f t="shared" si="645"/>
        <v>0</v>
      </c>
      <c r="CL330" s="176" t="str">
        <f t="array" ref="CL330">IFERROR(INDEX(FDONN,MATCH($CL$4&amp;$E330,FNOM&amp;FDATE,0),3)," ")</f>
        <v xml:space="preserve"> </v>
      </c>
      <c r="CM330" s="178" t="str">
        <f t="array" ref="CM330">IFERROR(INDEX(FDONN,MATCH($CL$4&amp;$E330,FNOM&amp;FDATE,0),4)," ")</f>
        <v xml:space="preserve"> </v>
      </c>
      <c r="CN330" s="187">
        <f t="shared" si="682"/>
        <v>0</v>
      </c>
      <c r="CO330" s="188">
        <f t="shared" si="646"/>
        <v>0</v>
      </c>
      <c r="CP330" s="176" t="str">
        <f t="array" ref="CP330">IFERROR(INDEX(FDONN,MATCH($CP$4&amp;$E330,FNOM&amp;FDATE,0),3)," ")</f>
        <v xml:space="preserve"> </v>
      </c>
      <c r="CQ330" s="178" t="str">
        <f t="array" ref="CQ330">IFERROR(INDEX(FDONN,MATCH($CP$4&amp;$E330,FNOM&amp;FDATE,0),4)," ")</f>
        <v xml:space="preserve"> </v>
      </c>
      <c r="CR330" s="187">
        <f t="shared" si="683"/>
        <v>0</v>
      </c>
      <c r="CS330" s="188">
        <f t="shared" si="647"/>
        <v>0</v>
      </c>
      <c r="CT330" s="176" t="str">
        <f t="array" ref="CT330">IFERROR(INDEX(FDONN,MATCH($CT$4&amp;$E330,FNOM&amp;FDATE,0),3)," ")</f>
        <v xml:space="preserve"> </v>
      </c>
      <c r="CU330" s="178" t="str">
        <f t="array" ref="CU330">IFERROR(INDEX(FDONN,MATCH($CT$4&amp;$E330,FNOM&amp;FDATE,0),4)," ")</f>
        <v xml:space="preserve"> </v>
      </c>
      <c r="CV330" s="187">
        <f t="shared" si="684"/>
        <v>0</v>
      </c>
      <c r="CW330" s="188">
        <f t="shared" si="648"/>
        <v>0</v>
      </c>
      <c r="CX330" s="176" t="str">
        <f t="array" ref="CX330">IFERROR(INDEX(FDONN,MATCH($CX$4&amp;$E330,FNOM&amp;FDATE,0),3)," ")</f>
        <v xml:space="preserve"> </v>
      </c>
      <c r="CY330" s="178" t="str">
        <f t="array" ref="CY330">IFERROR(INDEX(FDONN,MATCH($CX$4&amp;$E330,FNOM&amp;FDATE,0),4)," ")</f>
        <v xml:space="preserve"> </v>
      </c>
      <c r="CZ330" s="187">
        <f t="shared" si="685"/>
        <v>0</v>
      </c>
      <c r="DA330" s="188">
        <f t="shared" si="649"/>
        <v>0</v>
      </c>
      <c r="DB330" s="176" t="str">
        <f t="array" ref="DB330">IFERROR(INDEX(FDONN,MATCH($DB$4&amp;$E330,FNOM&amp;FDATE,0),3)," ")</f>
        <v xml:space="preserve"> </v>
      </c>
      <c r="DC330" s="178" t="str">
        <f t="array" ref="DC330">IFERROR(INDEX(FDONN,MATCH($DB$4&amp;$E330,FNOM&amp;FDATE,0),4)," ")</f>
        <v xml:space="preserve"> </v>
      </c>
      <c r="DD330" s="187">
        <f t="shared" si="686"/>
        <v>0</v>
      </c>
      <c r="DE330" s="188">
        <f t="shared" si="650"/>
        <v>0</v>
      </c>
      <c r="DF330" s="176" t="str">
        <f t="array" ref="DF330">IFERROR(INDEX(FDONN,MATCH($DF$4&amp;$E330,FNOM&amp;FDATE,0),3)," ")</f>
        <v xml:space="preserve"> </v>
      </c>
      <c r="DG330" s="178" t="str">
        <f t="array" ref="DG330">IFERROR(INDEX(FDONN,MATCH($DF$4&amp;$E330,FNOM&amp;FDATE,0),4)," ")</f>
        <v xml:space="preserve"> </v>
      </c>
      <c r="DH330" s="187">
        <f t="shared" si="687"/>
        <v>0</v>
      </c>
      <c r="DI330" s="188">
        <f t="shared" si="651"/>
        <v>0</v>
      </c>
      <c r="DJ330" s="176" t="str">
        <f t="array" ref="DJ330">IFERROR(INDEX(FDONN,MATCH($DJ$4&amp;$E330,FNOM&amp;FDATE,0),3)," ")</f>
        <v xml:space="preserve"> </v>
      </c>
      <c r="DK330" s="178" t="str">
        <f t="array" ref="DK330">IFERROR(INDEX(FDONN,MATCH($DJ$4&amp;$E330,FNOM&amp;FDATE,0),4)," ")</f>
        <v xml:space="preserve"> </v>
      </c>
      <c r="DL330" s="187">
        <f t="shared" si="688"/>
        <v>0</v>
      </c>
      <c r="DM330" s="188">
        <f t="shared" si="652"/>
        <v>0</v>
      </c>
      <c r="DN330" s="194" t="str">
        <f t="array" ref="DN330">IFERROR(INDEX(FDONN,MATCH($DN$4&amp;$E330,FNOM&amp;FDATE,0),3)," ")</f>
        <v xml:space="preserve"> </v>
      </c>
      <c r="DO330" s="178" t="str">
        <f t="array" ref="DO330">IFERROR(INDEX(FDONN,MATCH($DN$4&amp;$E330,FNOM&amp;FDATE,0),4)," ")</f>
        <v xml:space="preserve"> </v>
      </c>
      <c r="DP330" s="187">
        <f t="shared" si="689"/>
        <v>0</v>
      </c>
      <c r="DQ330" s="188">
        <f t="shared" si="653"/>
        <v>0</v>
      </c>
    </row>
    <row r="331" spans="1:121" ht="16.5" thickBot="1" x14ac:dyDescent="0.3">
      <c r="A331" s="89"/>
      <c r="B331" s="95">
        <f t="shared" si="655"/>
        <v>5</v>
      </c>
      <c r="C331" s="95">
        <f t="shared" si="656"/>
        <v>47</v>
      </c>
      <c r="D331" s="95">
        <f t="shared" si="657"/>
        <v>11</v>
      </c>
      <c r="E331" s="156">
        <f t="shared" si="660"/>
        <v>43791</v>
      </c>
      <c r="F331" s="176" t="str">
        <f t="array" ref="F331">IFERROR(INDEX(Etat!A:C,MATCH('2019'!$F$4:$I$4&amp;'2019'!$E331,FNOM&amp;FDATE,0),3)," ")</f>
        <v xml:space="preserve"> </v>
      </c>
      <c r="G331" s="178" t="str">
        <f t="array" ref="G331">IFERROR(INDEX(Etat!A:D,MATCH('2019'!$F$4:$I$4&amp;'2019'!$E331,FNOM&amp;FDATE,0),4)," ")</f>
        <v xml:space="preserve"> </v>
      </c>
      <c r="H331" s="187">
        <f t="shared" si="661"/>
        <v>0</v>
      </c>
      <c r="I331" s="188">
        <f t="shared" si="654"/>
        <v>0</v>
      </c>
      <c r="J331" s="176" t="str">
        <f t="array" ref="J331">IFERROR(INDEX(FDONN,MATCH($J$4&amp;$E331,FNOM&amp;FDATE,0),3)," ")</f>
        <v xml:space="preserve"> </v>
      </c>
      <c r="K331" s="178" t="str">
        <f t="array" ref="K331">IFERROR(INDEX(FDONN,MATCH($J$4&amp;$E331,FNOM&amp;FDATE,0),4)," ")</f>
        <v xml:space="preserve"> </v>
      </c>
      <c r="L331" s="187">
        <f t="shared" si="662"/>
        <v>0</v>
      </c>
      <c r="M331" s="188">
        <f t="shared" si="626"/>
        <v>0</v>
      </c>
      <c r="N331" s="176" t="str">
        <f t="array" ref="N331">IFERROR(INDEX(FDONN,MATCH($N$4&amp;$E331,FNOM&amp;FDATE,0),3)," ")</f>
        <v xml:space="preserve"> </v>
      </c>
      <c r="O331" s="178" t="str">
        <f t="array" ref="O331">IFERROR(INDEX(FDONN,MATCH($N$4&amp;$E331,FNOM&amp;FDATE,0),4)," ")</f>
        <v xml:space="preserve"> </v>
      </c>
      <c r="P331" s="187">
        <f t="shared" si="663"/>
        <v>0</v>
      </c>
      <c r="Q331" s="188">
        <f t="shared" si="627"/>
        <v>0</v>
      </c>
      <c r="R331" s="176" t="str">
        <f t="array" ref="R331">IFERROR(INDEX(FDONN,MATCH($R$4&amp;$E331,FNOM&amp;FDATE,0),3)," ")</f>
        <v xml:space="preserve"> </v>
      </c>
      <c r="S331" s="178" t="str">
        <f t="array" ref="S331">IFERROR(INDEX(FDONN,MATCH($R$4&amp;$E331,FNOM&amp;FDATE,0),4)," ")</f>
        <v xml:space="preserve"> </v>
      </c>
      <c r="T331" s="187">
        <f t="shared" si="664"/>
        <v>0</v>
      </c>
      <c r="U331" s="188">
        <f t="shared" si="628"/>
        <v>0</v>
      </c>
      <c r="V331" s="176" t="str">
        <f t="array" ref="V331">IFERROR(INDEX(FDONN,MATCH($V$4&amp;$E331,FNOM&amp;FDATE,0),3)," ")</f>
        <v xml:space="preserve"> </v>
      </c>
      <c r="W331" s="178" t="str">
        <f t="array" ref="W331">IFERROR(INDEX(FDONN,MATCH($V$4&amp;$E331,FNOM&amp;FDATE,0),4)," ")</f>
        <v xml:space="preserve"> </v>
      </c>
      <c r="X331" s="187">
        <f t="shared" si="665"/>
        <v>0</v>
      </c>
      <c r="Y331" s="188">
        <f t="shared" si="629"/>
        <v>0</v>
      </c>
      <c r="Z331" s="176" t="str">
        <f t="array" ref="Z331">IFERROR(INDEX(FDONN,MATCH($Z$4&amp;$E331,FNOM&amp;FDATE,0),3)," ")</f>
        <v xml:space="preserve"> </v>
      </c>
      <c r="AA331" s="178" t="str">
        <f t="array" ref="AA331">IFERROR(INDEX(FDONN,MATCH($Z$4&amp;$E331,FNOM&amp;FDATE,0),4)," ")</f>
        <v xml:space="preserve"> </v>
      </c>
      <c r="AB331" s="187">
        <f t="shared" si="666"/>
        <v>0</v>
      </c>
      <c r="AC331" s="188">
        <f t="shared" si="630"/>
        <v>0</v>
      </c>
      <c r="AD331" s="176" t="str">
        <f t="shared" si="658"/>
        <v xml:space="preserve"> </v>
      </c>
      <c r="AE331" s="178" t="str">
        <f t="shared" si="659"/>
        <v xml:space="preserve"> </v>
      </c>
      <c r="AF331" s="187">
        <f t="shared" si="667"/>
        <v>0</v>
      </c>
      <c r="AG331" s="188">
        <f t="shared" si="631"/>
        <v>0</v>
      </c>
      <c r="AH331" s="176" t="str">
        <f t="array" ref="AH331">IFERROR(INDEX(FDONN,MATCH($AH$4&amp;$E331,FNOM&amp;FDATE,0),3)," ")</f>
        <v xml:space="preserve"> </v>
      </c>
      <c r="AI331" s="178" t="str">
        <f t="array" ref="AI331">IFERROR(INDEX(FDONN,MATCH($AH$4&amp;$E331,FNOM&amp;FDATE,0),4)," ")</f>
        <v xml:space="preserve"> </v>
      </c>
      <c r="AJ331" s="187">
        <f t="shared" si="668"/>
        <v>0</v>
      </c>
      <c r="AK331" s="188">
        <f t="shared" si="632"/>
        <v>0</v>
      </c>
      <c r="AL331" s="176" t="str">
        <f t="array" ref="AL331">IFERROR(INDEX(FDONN,MATCH($AL$4&amp;$E331,FNOM&amp;FDATE,0),3)," ")</f>
        <v xml:space="preserve"> </v>
      </c>
      <c r="AM331" s="178" t="str">
        <f t="array" ref="AM331">IFERROR(INDEX(FDONN,MATCH($AL$4&amp;$E331,FNOM&amp;FDATE,0),4)," ")</f>
        <v xml:space="preserve"> </v>
      </c>
      <c r="AN331" s="187">
        <f t="shared" si="669"/>
        <v>0</v>
      </c>
      <c r="AO331" s="188">
        <f t="shared" si="633"/>
        <v>0</v>
      </c>
      <c r="AP331" s="176" t="str">
        <f t="array" ref="AP331">IFERROR(INDEX(FDONN,MATCH($AP$4&amp;$E331,FNOM&amp;FDATE,0),3)," ")</f>
        <v xml:space="preserve"> </v>
      </c>
      <c r="AQ331" s="178" t="str">
        <f t="array" ref="AQ331">IFERROR(INDEX(FDONN,MATCH($AP$4&amp;$E331,FNOM&amp;FDATE,0),4)," ")</f>
        <v xml:space="preserve"> </v>
      </c>
      <c r="AR331" s="187">
        <f t="shared" si="670"/>
        <v>0</v>
      </c>
      <c r="AS331" s="188">
        <f t="shared" si="634"/>
        <v>0</v>
      </c>
      <c r="AT331" s="176" t="str">
        <f t="array" ref="AT331">IFERROR(INDEX(FDONN,MATCH($AT$4&amp;$E331,FNOM&amp;FDATE,0),3)," ")</f>
        <v xml:space="preserve"> </v>
      </c>
      <c r="AU331" s="178" t="str">
        <f t="array" ref="AU331">IFERROR(INDEX(FDONN,MATCH($AT$4&amp;$E331,FNOM&amp;FDATE,0),4)," ")</f>
        <v xml:space="preserve"> </v>
      </c>
      <c r="AV331" s="187">
        <f t="shared" si="671"/>
        <v>0</v>
      </c>
      <c r="AW331" s="188">
        <f t="shared" si="635"/>
        <v>0</v>
      </c>
      <c r="AX331" s="176" t="str">
        <f t="array" ref="AX331">IFERROR(INDEX(FDONN,MATCH($AX$4&amp;$E331,FNOM&amp;FDATE,0),3)," ")</f>
        <v xml:space="preserve"> </v>
      </c>
      <c r="AY331" s="178" t="str">
        <f t="array" ref="AY331">IFERROR(INDEX(FDONN,MATCH($AX$4&amp;$E331,FNOM&amp;FDATE,0),4)," ")</f>
        <v xml:space="preserve"> </v>
      </c>
      <c r="AZ331" s="187">
        <f t="shared" si="672"/>
        <v>0</v>
      </c>
      <c r="BA331" s="188">
        <f t="shared" si="636"/>
        <v>0</v>
      </c>
      <c r="BB331" s="176" t="str">
        <f t="array" ref="BB331">IFERROR(INDEX(FDONN,MATCH($BB$4&amp;$E331,FNOM&amp;FDATE,0),3)," ")</f>
        <v xml:space="preserve"> </v>
      </c>
      <c r="BC331" s="178" t="str">
        <f t="array" ref="BC331">IFERROR(INDEX(FDONN,MATCH($BB$4&amp;$E331,FNOM&amp;FDATE,0),4)," ")</f>
        <v xml:space="preserve"> </v>
      </c>
      <c r="BD331" s="187">
        <f t="shared" si="673"/>
        <v>0</v>
      </c>
      <c r="BE331" s="188">
        <f t="shared" si="637"/>
        <v>0</v>
      </c>
      <c r="BF331" s="176" t="str">
        <f t="array" ref="BF331">IFERROR(INDEX(FDONN,MATCH($BF$4&amp;$E331,FNOM&amp;FDATE,0),3)," ")</f>
        <v xml:space="preserve"> </v>
      </c>
      <c r="BG331" s="178" t="str">
        <f t="array" ref="BG331">IFERROR(INDEX(FDONN,MATCH($BF$4&amp;$E331,FNOM&amp;FDATE,0),4)," ")</f>
        <v xml:space="preserve"> </v>
      </c>
      <c r="BH331" s="187">
        <f t="shared" si="674"/>
        <v>0</v>
      </c>
      <c r="BI331" s="188">
        <f t="shared" si="638"/>
        <v>0</v>
      </c>
      <c r="BJ331" s="176" t="str">
        <f t="array" ref="BJ331">IFERROR(INDEX(FDONN,MATCH($BJ$4&amp;$E331,FNOM&amp;FDATE,0),3)," ")</f>
        <v xml:space="preserve"> </v>
      </c>
      <c r="BK331" s="178" t="str">
        <f t="array" ref="BK331">IFERROR(INDEX(FDONN,MATCH($BJ$4&amp;$E331,FNOM&amp;FDATE,0),4)," ")</f>
        <v xml:space="preserve"> </v>
      </c>
      <c r="BL331" s="187">
        <f t="shared" si="675"/>
        <v>0</v>
      </c>
      <c r="BM331" s="188">
        <f t="shared" si="639"/>
        <v>0</v>
      </c>
      <c r="BN331" s="176" t="str">
        <f t="array" ref="BN331">IFERROR(INDEX(FDONN,MATCH($BN$4&amp;$E331,FNOM&amp;FDATE,0),3)," ")</f>
        <v xml:space="preserve"> </v>
      </c>
      <c r="BO331" s="178" t="str">
        <f t="array" ref="BO331">IFERROR(INDEX(FDONN,MATCH($BN$4&amp;$E331,FNOM&amp;FDATE,0),4)," ")</f>
        <v xml:space="preserve"> </v>
      </c>
      <c r="BP331" s="187">
        <f t="shared" si="676"/>
        <v>0</v>
      </c>
      <c r="BQ331" s="188">
        <f t="shared" si="640"/>
        <v>0</v>
      </c>
      <c r="BR331" s="176" t="str">
        <f t="array" ref="BR331">IFERROR(INDEX(FDONN,MATCH($BR$4&amp;$E331,FNOM&amp;FDATE,0),3)," ")</f>
        <v xml:space="preserve"> </v>
      </c>
      <c r="BS331" s="178" t="str">
        <f t="array" ref="BS331">IFERROR(INDEX(FDONN,MATCH($BR$4&amp;$E331,FNOM&amp;FDATE,0),4)," ")</f>
        <v xml:space="preserve"> </v>
      </c>
      <c r="BT331" s="187">
        <f t="shared" si="677"/>
        <v>0</v>
      </c>
      <c r="BU331" s="188">
        <f t="shared" si="641"/>
        <v>0</v>
      </c>
      <c r="BV331" s="176" t="str">
        <f t="array" ref="BV331">IFERROR(INDEX(FDONN,MATCH($BV$4&amp;$E331,FNOM&amp;FDATE,0),3)," ")</f>
        <v xml:space="preserve"> </v>
      </c>
      <c r="BW331" s="178" t="str">
        <f t="array" ref="BW331">IFERROR(INDEX(FDONN,MATCH($BV$4&amp;$E331,FNOM&amp;FDATE,0),4)," ")</f>
        <v xml:space="preserve"> </v>
      </c>
      <c r="BX331" s="187">
        <f t="shared" si="678"/>
        <v>0</v>
      </c>
      <c r="BY331" s="188">
        <f t="shared" si="642"/>
        <v>0</v>
      </c>
      <c r="BZ331" s="176" t="str">
        <f t="array" ref="BZ331">IFERROR(INDEX(FDONN,MATCH($BZ$4&amp;$E331,FNOM&amp;FDATE,0),3)," ")</f>
        <v xml:space="preserve"> </v>
      </c>
      <c r="CA331" s="178" t="str">
        <f t="array" ref="CA331">IFERROR(INDEX(FDONN,MATCH($BZ$4&amp;$E331,FNOM&amp;FDATE,0),4)," ")</f>
        <v xml:space="preserve"> </v>
      </c>
      <c r="CB331" s="187">
        <f t="shared" si="679"/>
        <v>0</v>
      </c>
      <c r="CC331" s="188">
        <f t="shared" si="643"/>
        <v>0</v>
      </c>
      <c r="CD331" s="176" t="str">
        <f t="array" ref="CD331">IFERROR(INDEX(FDONN,MATCH($CD$4&amp;$E331,FNOM&amp;FDATE,0),3)," ")</f>
        <v xml:space="preserve"> </v>
      </c>
      <c r="CE331" s="178" t="str">
        <f t="array" ref="CE331">IFERROR(INDEX(FDONN,MATCH($CD$4&amp;$E331,FNOM&amp;FDATE,0),4)," ")</f>
        <v xml:space="preserve"> </v>
      </c>
      <c r="CF331" s="187">
        <f t="shared" si="680"/>
        <v>0</v>
      </c>
      <c r="CG331" s="188">
        <f t="shared" si="644"/>
        <v>0</v>
      </c>
      <c r="CH331" s="176" t="str">
        <f t="array" ref="CH331">IFERROR(INDEX(FDONN,MATCH($CH$4&amp;$E331,FNOM&amp;FDATE,0),3)," ")</f>
        <v xml:space="preserve"> </v>
      </c>
      <c r="CI331" s="178" t="str">
        <f t="array" ref="CI331">IFERROR(INDEX(FDONN,MATCH($CH$4&amp;$E331,FNOM&amp;FDATE,0),4)," ")</f>
        <v xml:space="preserve"> </v>
      </c>
      <c r="CJ331" s="187">
        <f t="shared" si="681"/>
        <v>0</v>
      </c>
      <c r="CK331" s="188">
        <f t="shared" si="645"/>
        <v>0</v>
      </c>
      <c r="CL331" s="176" t="str">
        <f t="array" ref="CL331">IFERROR(INDEX(FDONN,MATCH($CL$4&amp;$E331,FNOM&amp;FDATE,0),3)," ")</f>
        <v xml:space="preserve"> </v>
      </c>
      <c r="CM331" s="178" t="str">
        <f t="array" ref="CM331">IFERROR(INDEX(FDONN,MATCH($CL$4&amp;$E331,FNOM&amp;FDATE,0),4)," ")</f>
        <v xml:space="preserve"> </v>
      </c>
      <c r="CN331" s="187">
        <f t="shared" si="682"/>
        <v>0</v>
      </c>
      <c r="CO331" s="188">
        <f t="shared" si="646"/>
        <v>0</v>
      </c>
      <c r="CP331" s="176" t="str">
        <f t="array" ref="CP331">IFERROR(INDEX(FDONN,MATCH($CP$4&amp;$E331,FNOM&amp;FDATE,0),3)," ")</f>
        <v xml:space="preserve"> </v>
      </c>
      <c r="CQ331" s="178" t="str">
        <f t="array" ref="CQ331">IFERROR(INDEX(FDONN,MATCH($CP$4&amp;$E331,FNOM&amp;FDATE,0),4)," ")</f>
        <v xml:space="preserve"> </v>
      </c>
      <c r="CR331" s="187">
        <f t="shared" si="683"/>
        <v>0</v>
      </c>
      <c r="CS331" s="188">
        <f t="shared" si="647"/>
        <v>0</v>
      </c>
      <c r="CT331" s="176" t="str">
        <f t="array" ref="CT331">IFERROR(INDEX(FDONN,MATCH($CT$4&amp;$E331,FNOM&amp;FDATE,0),3)," ")</f>
        <v xml:space="preserve"> </v>
      </c>
      <c r="CU331" s="178" t="str">
        <f t="array" ref="CU331">IFERROR(INDEX(FDONN,MATCH($CT$4&amp;$E331,FNOM&amp;FDATE,0),4)," ")</f>
        <v xml:space="preserve"> </v>
      </c>
      <c r="CV331" s="187">
        <f t="shared" si="684"/>
        <v>0</v>
      </c>
      <c r="CW331" s="188">
        <f t="shared" si="648"/>
        <v>0</v>
      </c>
      <c r="CX331" s="176" t="str">
        <f t="array" ref="CX331">IFERROR(INDEX(FDONN,MATCH($CX$4&amp;$E331,FNOM&amp;FDATE,0),3)," ")</f>
        <v xml:space="preserve"> </v>
      </c>
      <c r="CY331" s="178" t="str">
        <f t="array" ref="CY331">IFERROR(INDEX(FDONN,MATCH($CX$4&amp;$E331,FNOM&amp;FDATE,0),4)," ")</f>
        <v xml:space="preserve"> </v>
      </c>
      <c r="CZ331" s="187">
        <f t="shared" si="685"/>
        <v>0</v>
      </c>
      <c r="DA331" s="188">
        <f t="shared" si="649"/>
        <v>0</v>
      </c>
      <c r="DB331" s="176" t="str">
        <f t="array" ref="DB331">IFERROR(INDEX(FDONN,MATCH($DB$4&amp;$E331,FNOM&amp;FDATE,0),3)," ")</f>
        <v xml:space="preserve"> </v>
      </c>
      <c r="DC331" s="178" t="str">
        <f t="array" ref="DC331">IFERROR(INDEX(FDONN,MATCH($DB$4&amp;$E331,FNOM&amp;FDATE,0),4)," ")</f>
        <v xml:space="preserve"> </v>
      </c>
      <c r="DD331" s="187">
        <f t="shared" si="686"/>
        <v>0</v>
      </c>
      <c r="DE331" s="188">
        <f t="shared" si="650"/>
        <v>0</v>
      </c>
      <c r="DF331" s="176" t="str">
        <f t="array" ref="DF331">IFERROR(INDEX(FDONN,MATCH($DF$4&amp;$E331,FNOM&amp;FDATE,0),3)," ")</f>
        <v xml:space="preserve"> </v>
      </c>
      <c r="DG331" s="178" t="str">
        <f t="array" ref="DG331">IFERROR(INDEX(FDONN,MATCH($DF$4&amp;$E331,FNOM&amp;FDATE,0),4)," ")</f>
        <v xml:space="preserve"> </v>
      </c>
      <c r="DH331" s="187">
        <f t="shared" si="687"/>
        <v>0</v>
      </c>
      <c r="DI331" s="188">
        <f t="shared" si="651"/>
        <v>0</v>
      </c>
      <c r="DJ331" s="176" t="str">
        <f t="array" ref="DJ331">IFERROR(INDEX(FDONN,MATCH($DJ$4&amp;$E331,FNOM&amp;FDATE,0),3)," ")</f>
        <v xml:space="preserve"> </v>
      </c>
      <c r="DK331" s="178" t="str">
        <f t="array" ref="DK331">IFERROR(INDEX(FDONN,MATCH($DJ$4&amp;$E331,FNOM&amp;FDATE,0),4)," ")</f>
        <v xml:space="preserve"> </v>
      </c>
      <c r="DL331" s="187">
        <f t="shared" si="688"/>
        <v>0</v>
      </c>
      <c r="DM331" s="188">
        <f t="shared" si="652"/>
        <v>0</v>
      </c>
      <c r="DN331" s="194" t="str">
        <f t="array" ref="DN331">IFERROR(INDEX(FDONN,MATCH($DN$4&amp;$E331,FNOM&amp;FDATE,0),3)," ")</f>
        <v xml:space="preserve"> </v>
      </c>
      <c r="DO331" s="178" t="str">
        <f t="array" ref="DO331">IFERROR(INDEX(FDONN,MATCH($DN$4&amp;$E331,FNOM&amp;FDATE,0),4)," ")</f>
        <v xml:space="preserve"> </v>
      </c>
      <c r="DP331" s="187">
        <f t="shared" si="689"/>
        <v>0</v>
      </c>
      <c r="DQ331" s="188">
        <f t="shared" si="653"/>
        <v>0</v>
      </c>
    </row>
    <row r="332" spans="1:121" ht="16.5" thickBot="1" x14ac:dyDescent="0.3">
      <c r="A332" s="89"/>
      <c r="B332" s="95">
        <f t="shared" si="655"/>
        <v>6</v>
      </c>
      <c r="C332" s="95">
        <f t="shared" si="656"/>
        <v>47</v>
      </c>
      <c r="D332" s="95">
        <f t="shared" si="657"/>
        <v>11</v>
      </c>
      <c r="E332" s="156">
        <f t="shared" si="660"/>
        <v>43792</v>
      </c>
      <c r="F332" s="176" t="str">
        <f t="array" ref="F332">IFERROR(INDEX(Etat!A:C,MATCH('2019'!$F$4:$I$4&amp;'2019'!$E332,FNOM&amp;FDATE,0),3)," ")</f>
        <v xml:space="preserve"> </v>
      </c>
      <c r="G332" s="178" t="str">
        <f t="array" ref="G332">IFERROR(INDEX(Etat!A:D,MATCH('2019'!$F$4:$I$4&amp;'2019'!$E332,FNOM&amp;FDATE,0),4)," ")</f>
        <v xml:space="preserve"> </v>
      </c>
      <c r="H332" s="187">
        <f t="shared" si="661"/>
        <v>0</v>
      </c>
      <c r="I332" s="188">
        <f t="shared" si="654"/>
        <v>0</v>
      </c>
      <c r="J332" s="176" t="str">
        <f t="array" ref="J332">IFERROR(INDEX(FDONN,MATCH($J$4&amp;$E332,FNOM&amp;FDATE,0),3)," ")</f>
        <v xml:space="preserve"> </v>
      </c>
      <c r="K332" s="178" t="str">
        <f t="array" ref="K332">IFERROR(INDEX(FDONN,MATCH($J$4&amp;$E332,FNOM&amp;FDATE,0),4)," ")</f>
        <v xml:space="preserve"> </v>
      </c>
      <c r="L332" s="187">
        <f t="shared" si="662"/>
        <v>0</v>
      </c>
      <c r="M332" s="188">
        <f t="shared" si="626"/>
        <v>0</v>
      </c>
      <c r="N332" s="176" t="str">
        <f t="array" ref="N332">IFERROR(INDEX(FDONN,MATCH($N$4&amp;$E332,FNOM&amp;FDATE,0),3)," ")</f>
        <v xml:space="preserve"> </v>
      </c>
      <c r="O332" s="178" t="str">
        <f t="array" ref="O332">IFERROR(INDEX(FDONN,MATCH($N$4&amp;$E332,FNOM&amp;FDATE,0),4)," ")</f>
        <v xml:space="preserve"> </v>
      </c>
      <c r="P332" s="187">
        <f t="shared" si="663"/>
        <v>0</v>
      </c>
      <c r="Q332" s="188">
        <f t="shared" si="627"/>
        <v>0</v>
      </c>
      <c r="R332" s="176" t="str">
        <f t="array" ref="R332">IFERROR(INDEX(FDONN,MATCH($R$4&amp;$E332,FNOM&amp;FDATE,0),3)," ")</f>
        <v xml:space="preserve"> </v>
      </c>
      <c r="S332" s="178" t="str">
        <f t="array" ref="S332">IFERROR(INDEX(FDONN,MATCH($R$4&amp;$E332,FNOM&amp;FDATE,0),4)," ")</f>
        <v xml:space="preserve"> </v>
      </c>
      <c r="T332" s="187">
        <f t="shared" si="664"/>
        <v>0</v>
      </c>
      <c r="U332" s="188">
        <f t="shared" si="628"/>
        <v>0</v>
      </c>
      <c r="V332" s="176" t="str">
        <f t="array" ref="V332">IFERROR(INDEX(FDONN,MATCH($V$4&amp;$E332,FNOM&amp;FDATE,0),3)," ")</f>
        <v xml:space="preserve"> </v>
      </c>
      <c r="W332" s="178" t="str">
        <f t="array" ref="W332">IFERROR(INDEX(FDONN,MATCH($V$4&amp;$E332,FNOM&amp;FDATE,0),4)," ")</f>
        <v xml:space="preserve"> </v>
      </c>
      <c r="X332" s="187">
        <f t="shared" si="665"/>
        <v>0</v>
      </c>
      <c r="Y332" s="188">
        <f t="shared" si="629"/>
        <v>0</v>
      </c>
      <c r="Z332" s="176" t="str">
        <f t="array" ref="Z332">IFERROR(INDEX(FDONN,MATCH($Z$4&amp;$E332,FNOM&amp;FDATE,0),3)," ")</f>
        <v xml:space="preserve"> </v>
      </c>
      <c r="AA332" s="178" t="str">
        <f t="array" ref="AA332">IFERROR(INDEX(FDONN,MATCH($Z$4&amp;$E332,FNOM&amp;FDATE,0),4)," ")</f>
        <v xml:space="preserve"> </v>
      </c>
      <c r="AB332" s="187">
        <f t="shared" si="666"/>
        <v>0</v>
      </c>
      <c r="AC332" s="188">
        <f t="shared" si="630"/>
        <v>0</v>
      </c>
      <c r="AD332" s="176" t="str">
        <f t="shared" si="658"/>
        <v xml:space="preserve"> </v>
      </c>
      <c r="AE332" s="178" t="str">
        <f t="shared" si="659"/>
        <v xml:space="preserve"> </v>
      </c>
      <c r="AF332" s="187">
        <f t="shared" si="667"/>
        <v>0</v>
      </c>
      <c r="AG332" s="188">
        <f t="shared" si="631"/>
        <v>0</v>
      </c>
      <c r="AH332" s="176" t="str">
        <f t="array" ref="AH332">IFERROR(INDEX(FDONN,MATCH($AH$4&amp;$E332,FNOM&amp;FDATE,0),3)," ")</f>
        <v xml:space="preserve"> </v>
      </c>
      <c r="AI332" s="178" t="str">
        <f t="array" ref="AI332">IFERROR(INDEX(FDONN,MATCH($AH$4&amp;$E332,FNOM&amp;FDATE,0),4)," ")</f>
        <v xml:space="preserve"> </v>
      </c>
      <c r="AJ332" s="187">
        <f t="shared" si="668"/>
        <v>0</v>
      </c>
      <c r="AK332" s="188">
        <f t="shared" si="632"/>
        <v>0</v>
      </c>
      <c r="AL332" s="176" t="str">
        <f t="array" ref="AL332">IFERROR(INDEX(FDONN,MATCH($AL$4&amp;$E332,FNOM&amp;FDATE,0),3)," ")</f>
        <v xml:space="preserve"> </v>
      </c>
      <c r="AM332" s="178" t="str">
        <f t="array" ref="AM332">IFERROR(INDEX(FDONN,MATCH($AL$4&amp;$E332,FNOM&amp;FDATE,0),4)," ")</f>
        <v xml:space="preserve"> </v>
      </c>
      <c r="AN332" s="187">
        <f t="shared" si="669"/>
        <v>0</v>
      </c>
      <c r="AO332" s="188">
        <f t="shared" si="633"/>
        <v>0</v>
      </c>
      <c r="AP332" s="176" t="str">
        <f t="array" ref="AP332">IFERROR(INDEX(FDONN,MATCH($AP$4&amp;$E332,FNOM&amp;FDATE,0),3)," ")</f>
        <v xml:space="preserve"> </v>
      </c>
      <c r="AQ332" s="178" t="str">
        <f t="array" ref="AQ332">IFERROR(INDEX(FDONN,MATCH($AP$4&amp;$E332,FNOM&amp;FDATE,0),4)," ")</f>
        <v xml:space="preserve"> </v>
      </c>
      <c r="AR332" s="187">
        <f t="shared" si="670"/>
        <v>0</v>
      </c>
      <c r="AS332" s="188">
        <f t="shared" si="634"/>
        <v>0</v>
      </c>
      <c r="AT332" s="176" t="str">
        <f t="array" ref="AT332">IFERROR(INDEX(FDONN,MATCH($AT$4&amp;$E332,FNOM&amp;FDATE,0),3)," ")</f>
        <v xml:space="preserve"> </v>
      </c>
      <c r="AU332" s="178" t="str">
        <f t="array" ref="AU332">IFERROR(INDEX(FDONN,MATCH($AT$4&amp;$E332,FNOM&amp;FDATE,0),4)," ")</f>
        <v xml:space="preserve"> </v>
      </c>
      <c r="AV332" s="187">
        <f t="shared" si="671"/>
        <v>0</v>
      </c>
      <c r="AW332" s="188">
        <f t="shared" si="635"/>
        <v>0</v>
      </c>
      <c r="AX332" s="176" t="str">
        <f t="array" ref="AX332">IFERROR(INDEX(FDONN,MATCH($AX$4&amp;$E332,FNOM&amp;FDATE,0),3)," ")</f>
        <v xml:space="preserve"> </v>
      </c>
      <c r="AY332" s="178" t="str">
        <f t="array" ref="AY332">IFERROR(INDEX(FDONN,MATCH($AX$4&amp;$E332,FNOM&amp;FDATE,0),4)," ")</f>
        <v xml:space="preserve"> </v>
      </c>
      <c r="AZ332" s="187">
        <f t="shared" si="672"/>
        <v>0</v>
      </c>
      <c r="BA332" s="188">
        <f t="shared" si="636"/>
        <v>0</v>
      </c>
      <c r="BB332" s="176" t="str">
        <f t="array" ref="BB332">IFERROR(INDEX(FDONN,MATCH($BB$4&amp;$E332,FNOM&amp;FDATE,0),3)," ")</f>
        <v xml:space="preserve"> </v>
      </c>
      <c r="BC332" s="178" t="str">
        <f t="array" ref="BC332">IFERROR(INDEX(FDONN,MATCH($BB$4&amp;$E332,FNOM&amp;FDATE,0),4)," ")</f>
        <v xml:space="preserve"> </v>
      </c>
      <c r="BD332" s="187">
        <f t="shared" si="673"/>
        <v>0</v>
      </c>
      <c r="BE332" s="188">
        <f t="shared" si="637"/>
        <v>0</v>
      </c>
      <c r="BF332" s="176" t="str">
        <f t="array" ref="BF332">IFERROR(INDEX(FDONN,MATCH($BF$4&amp;$E332,FNOM&amp;FDATE,0),3)," ")</f>
        <v xml:space="preserve"> </v>
      </c>
      <c r="BG332" s="178" t="str">
        <f t="array" ref="BG332">IFERROR(INDEX(FDONN,MATCH($BF$4&amp;$E332,FNOM&amp;FDATE,0),4)," ")</f>
        <v xml:space="preserve"> </v>
      </c>
      <c r="BH332" s="187">
        <f t="shared" si="674"/>
        <v>0</v>
      </c>
      <c r="BI332" s="188">
        <f t="shared" si="638"/>
        <v>0</v>
      </c>
      <c r="BJ332" s="176" t="str">
        <f t="array" ref="BJ332">IFERROR(INDEX(FDONN,MATCH($BJ$4&amp;$E332,FNOM&amp;FDATE,0),3)," ")</f>
        <v xml:space="preserve"> </v>
      </c>
      <c r="BK332" s="178" t="str">
        <f t="array" ref="BK332">IFERROR(INDEX(FDONN,MATCH($BJ$4&amp;$E332,FNOM&amp;FDATE,0),4)," ")</f>
        <v xml:space="preserve"> </v>
      </c>
      <c r="BL332" s="187">
        <f t="shared" si="675"/>
        <v>0</v>
      </c>
      <c r="BM332" s="188">
        <f t="shared" si="639"/>
        <v>0</v>
      </c>
      <c r="BN332" s="176" t="str">
        <f t="array" ref="BN332">IFERROR(INDEX(FDONN,MATCH($BN$4&amp;$E332,FNOM&amp;FDATE,0),3)," ")</f>
        <v xml:space="preserve"> </v>
      </c>
      <c r="BO332" s="178" t="str">
        <f t="array" ref="BO332">IFERROR(INDEX(FDONN,MATCH($BN$4&amp;$E332,FNOM&amp;FDATE,0),4)," ")</f>
        <v xml:space="preserve"> </v>
      </c>
      <c r="BP332" s="187">
        <f t="shared" si="676"/>
        <v>0</v>
      </c>
      <c r="BQ332" s="188">
        <f t="shared" si="640"/>
        <v>0</v>
      </c>
      <c r="BR332" s="176" t="str">
        <f t="array" ref="BR332">IFERROR(INDEX(FDONN,MATCH($BR$4&amp;$E332,FNOM&amp;FDATE,0),3)," ")</f>
        <v xml:space="preserve"> </v>
      </c>
      <c r="BS332" s="178" t="str">
        <f t="array" ref="BS332">IFERROR(INDEX(FDONN,MATCH($BR$4&amp;$E332,FNOM&amp;FDATE,0),4)," ")</f>
        <v xml:space="preserve"> </v>
      </c>
      <c r="BT332" s="187">
        <f t="shared" si="677"/>
        <v>0</v>
      </c>
      <c r="BU332" s="188">
        <f t="shared" si="641"/>
        <v>0</v>
      </c>
      <c r="BV332" s="176" t="str">
        <f t="array" ref="BV332">IFERROR(INDEX(FDONN,MATCH($BV$4&amp;$E332,FNOM&amp;FDATE,0),3)," ")</f>
        <v xml:space="preserve"> </v>
      </c>
      <c r="BW332" s="178" t="str">
        <f t="array" ref="BW332">IFERROR(INDEX(FDONN,MATCH($BV$4&amp;$E332,FNOM&amp;FDATE,0),4)," ")</f>
        <v xml:space="preserve"> </v>
      </c>
      <c r="BX332" s="187">
        <f t="shared" si="678"/>
        <v>0</v>
      </c>
      <c r="BY332" s="188">
        <f t="shared" si="642"/>
        <v>0</v>
      </c>
      <c r="BZ332" s="176" t="str">
        <f t="array" ref="BZ332">IFERROR(INDEX(FDONN,MATCH($BZ$4&amp;$E332,FNOM&amp;FDATE,0),3)," ")</f>
        <v xml:space="preserve"> </v>
      </c>
      <c r="CA332" s="178" t="str">
        <f t="array" ref="CA332">IFERROR(INDEX(FDONN,MATCH($BZ$4&amp;$E332,FNOM&amp;FDATE,0),4)," ")</f>
        <v xml:space="preserve"> </v>
      </c>
      <c r="CB332" s="187">
        <f t="shared" si="679"/>
        <v>0</v>
      </c>
      <c r="CC332" s="188">
        <f t="shared" si="643"/>
        <v>0</v>
      </c>
      <c r="CD332" s="176" t="str">
        <f t="array" ref="CD332">IFERROR(INDEX(FDONN,MATCH($CD$4&amp;$E332,FNOM&amp;FDATE,0),3)," ")</f>
        <v xml:space="preserve"> </v>
      </c>
      <c r="CE332" s="178" t="str">
        <f t="array" ref="CE332">IFERROR(INDEX(FDONN,MATCH($CD$4&amp;$E332,FNOM&amp;FDATE,0),4)," ")</f>
        <v xml:space="preserve"> </v>
      </c>
      <c r="CF332" s="187">
        <f t="shared" si="680"/>
        <v>0</v>
      </c>
      <c r="CG332" s="188">
        <f t="shared" si="644"/>
        <v>0</v>
      </c>
      <c r="CH332" s="176" t="str">
        <f t="array" ref="CH332">IFERROR(INDEX(FDONN,MATCH($CH$4&amp;$E332,FNOM&amp;FDATE,0),3)," ")</f>
        <v xml:space="preserve"> </v>
      </c>
      <c r="CI332" s="178" t="str">
        <f t="array" ref="CI332">IFERROR(INDEX(FDONN,MATCH($CH$4&amp;$E332,FNOM&amp;FDATE,0),4)," ")</f>
        <v xml:space="preserve"> </v>
      </c>
      <c r="CJ332" s="187">
        <f t="shared" si="681"/>
        <v>0</v>
      </c>
      <c r="CK332" s="188">
        <f t="shared" si="645"/>
        <v>0</v>
      </c>
      <c r="CL332" s="176" t="str">
        <f t="array" ref="CL332">IFERROR(INDEX(FDONN,MATCH($CL$4&amp;$E332,FNOM&amp;FDATE,0),3)," ")</f>
        <v xml:space="preserve"> </v>
      </c>
      <c r="CM332" s="178" t="str">
        <f t="array" ref="CM332">IFERROR(INDEX(FDONN,MATCH($CL$4&amp;$E332,FNOM&amp;FDATE,0),4)," ")</f>
        <v xml:space="preserve"> </v>
      </c>
      <c r="CN332" s="187">
        <f t="shared" si="682"/>
        <v>0</v>
      </c>
      <c r="CO332" s="188">
        <f t="shared" si="646"/>
        <v>0</v>
      </c>
      <c r="CP332" s="176" t="str">
        <f t="array" ref="CP332">IFERROR(INDEX(FDONN,MATCH($CP$4&amp;$E332,FNOM&amp;FDATE,0),3)," ")</f>
        <v xml:space="preserve"> </v>
      </c>
      <c r="CQ332" s="178" t="str">
        <f t="array" ref="CQ332">IFERROR(INDEX(FDONN,MATCH($CP$4&amp;$E332,FNOM&amp;FDATE,0),4)," ")</f>
        <v xml:space="preserve"> </v>
      </c>
      <c r="CR332" s="187">
        <f t="shared" si="683"/>
        <v>0</v>
      </c>
      <c r="CS332" s="188">
        <f t="shared" si="647"/>
        <v>0</v>
      </c>
      <c r="CT332" s="176" t="str">
        <f t="array" ref="CT332">IFERROR(INDEX(FDONN,MATCH($CT$4&amp;$E332,FNOM&amp;FDATE,0),3)," ")</f>
        <v xml:space="preserve"> </v>
      </c>
      <c r="CU332" s="178" t="str">
        <f t="array" ref="CU332">IFERROR(INDEX(FDONN,MATCH($CT$4&amp;$E332,FNOM&amp;FDATE,0),4)," ")</f>
        <v xml:space="preserve"> </v>
      </c>
      <c r="CV332" s="187">
        <f t="shared" si="684"/>
        <v>0</v>
      </c>
      <c r="CW332" s="188">
        <f t="shared" si="648"/>
        <v>0</v>
      </c>
      <c r="CX332" s="176" t="str">
        <f t="array" ref="CX332">IFERROR(INDEX(FDONN,MATCH($CX$4&amp;$E332,FNOM&amp;FDATE,0),3)," ")</f>
        <v xml:space="preserve"> </v>
      </c>
      <c r="CY332" s="178" t="str">
        <f t="array" ref="CY332">IFERROR(INDEX(FDONN,MATCH($CX$4&amp;$E332,FNOM&amp;FDATE,0),4)," ")</f>
        <v xml:space="preserve"> </v>
      </c>
      <c r="CZ332" s="187">
        <f t="shared" si="685"/>
        <v>0</v>
      </c>
      <c r="DA332" s="188">
        <f t="shared" si="649"/>
        <v>0</v>
      </c>
      <c r="DB332" s="176" t="str">
        <f t="array" ref="DB332">IFERROR(INDEX(FDONN,MATCH($DB$4&amp;$E332,FNOM&amp;FDATE,0),3)," ")</f>
        <v xml:space="preserve"> </v>
      </c>
      <c r="DC332" s="178" t="str">
        <f t="array" ref="DC332">IFERROR(INDEX(FDONN,MATCH($DB$4&amp;$E332,FNOM&amp;FDATE,0),4)," ")</f>
        <v xml:space="preserve"> </v>
      </c>
      <c r="DD332" s="187">
        <f t="shared" si="686"/>
        <v>0</v>
      </c>
      <c r="DE332" s="188">
        <f t="shared" si="650"/>
        <v>0</v>
      </c>
      <c r="DF332" s="176" t="str">
        <f t="array" ref="DF332">IFERROR(INDEX(FDONN,MATCH($DF$4&amp;$E332,FNOM&amp;FDATE,0),3)," ")</f>
        <v xml:space="preserve"> </v>
      </c>
      <c r="DG332" s="178" t="str">
        <f t="array" ref="DG332">IFERROR(INDEX(FDONN,MATCH($DF$4&amp;$E332,FNOM&amp;FDATE,0),4)," ")</f>
        <v xml:space="preserve"> </v>
      </c>
      <c r="DH332" s="187">
        <f t="shared" si="687"/>
        <v>0</v>
      </c>
      <c r="DI332" s="188">
        <f t="shared" si="651"/>
        <v>0</v>
      </c>
      <c r="DJ332" s="176" t="str">
        <f t="array" ref="DJ332">IFERROR(INDEX(FDONN,MATCH($DJ$4&amp;$E332,FNOM&amp;FDATE,0),3)," ")</f>
        <v xml:space="preserve"> </v>
      </c>
      <c r="DK332" s="178" t="str">
        <f t="array" ref="DK332">IFERROR(INDEX(FDONN,MATCH($DJ$4&amp;$E332,FNOM&amp;FDATE,0),4)," ")</f>
        <v xml:space="preserve"> </v>
      </c>
      <c r="DL332" s="187">
        <f t="shared" si="688"/>
        <v>0</v>
      </c>
      <c r="DM332" s="188">
        <f t="shared" si="652"/>
        <v>0</v>
      </c>
      <c r="DN332" s="194" t="str">
        <f t="array" ref="DN332">IFERROR(INDEX(FDONN,MATCH($DN$4&amp;$E332,FNOM&amp;FDATE,0),3)," ")</f>
        <v xml:space="preserve"> </v>
      </c>
      <c r="DO332" s="178" t="str">
        <f t="array" ref="DO332">IFERROR(INDEX(FDONN,MATCH($DN$4&amp;$E332,FNOM&amp;FDATE,0),4)," ")</f>
        <v xml:space="preserve"> </v>
      </c>
      <c r="DP332" s="187">
        <f t="shared" si="689"/>
        <v>0</v>
      </c>
      <c r="DQ332" s="188">
        <f t="shared" si="653"/>
        <v>0</v>
      </c>
    </row>
    <row r="333" spans="1:121" ht="16.5" thickBot="1" x14ac:dyDescent="0.3">
      <c r="A333" s="89"/>
      <c r="B333" s="95">
        <f t="shared" si="655"/>
        <v>7</v>
      </c>
      <c r="C333" s="95">
        <f t="shared" si="656"/>
        <v>47</v>
      </c>
      <c r="D333" s="95">
        <f t="shared" si="657"/>
        <v>11</v>
      </c>
      <c r="E333" s="156">
        <f t="shared" si="660"/>
        <v>43793</v>
      </c>
      <c r="F333" s="176" t="str">
        <f t="array" ref="F333">IFERROR(INDEX(Etat!A:C,MATCH('2019'!$F$4:$I$4&amp;'2019'!$E333,FNOM&amp;FDATE,0),3)," ")</f>
        <v xml:space="preserve"> </v>
      </c>
      <c r="G333" s="178" t="str">
        <f t="array" ref="G333">IFERROR(INDEX(Etat!A:D,MATCH('2019'!$F$4:$I$4&amp;'2019'!$E333,FNOM&amp;FDATE,0),4)," ")</f>
        <v xml:space="preserve"> </v>
      </c>
      <c r="H333" s="187">
        <f t="shared" si="661"/>
        <v>0</v>
      </c>
      <c r="I333" s="188">
        <f t="shared" si="654"/>
        <v>0</v>
      </c>
      <c r="J333" s="176" t="str">
        <f t="array" ref="J333">IFERROR(INDEX(FDONN,MATCH($J$4&amp;$E333,FNOM&amp;FDATE,0),3)," ")</f>
        <v xml:space="preserve"> </v>
      </c>
      <c r="K333" s="178" t="str">
        <f t="array" ref="K333">IFERROR(INDEX(FDONN,MATCH($J$4&amp;$E333,FNOM&amp;FDATE,0),4)," ")</f>
        <v xml:space="preserve"> </v>
      </c>
      <c r="L333" s="187">
        <f t="shared" si="662"/>
        <v>0</v>
      </c>
      <c r="M333" s="188">
        <f t="shared" si="626"/>
        <v>0</v>
      </c>
      <c r="N333" s="176" t="str">
        <f t="array" ref="N333">IFERROR(INDEX(FDONN,MATCH($N$4&amp;$E333,FNOM&amp;FDATE,0),3)," ")</f>
        <v xml:space="preserve"> </v>
      </c>
      <c r="O333" s="178" t="str">
        <f t="array" ref="O333">IFERROR(INDEX(FDONN,MATCH($N$4&amp;$E333,FNOM&amp;FDATE,0),4)," ")</f>
        <v xml:space="preserve"> </v>
      </c>
      <c r="P333" s="187">
        <f t="shared" si="663"/>
        <v>0</v>
      </c>
      <c r="Q333" s="188">
        <f t="shared" si="627"/>
        <v>0</v>
      </c>
      <c r="R333" s="176" t="str">
        <f t="array" ref="R333">IFERROR(INDEX(FDONN,MATCH($R$4&amp;$E333,FNOM&amp;FDATE,0),3)," ")</f>
        <v xml:space="preserve"> </v>
      </c>
      <c r="S333" s="178" t="str">
        <f t="array" ref="S333">IFERROR(INDEX(FDONN,MATCH($R$4&amp;$E333,FNOM&amp;FDATE,0),4)," ")</f>
        <v xml:space="preserve"> </v>
      </c>
      <c r="T333" s="187">
        <f t="shared" si="664"/>
        <v>0</v>
      </c>
      <c r="U333" s="188">
        <f t="shared" si="628"/>
        <v>0</v>
      </c>
      <c r="V333" s="176" t="str">
        <f t="array" ref="V333">IFERROR(INDEX(FDONN,MATCH($V$4&amp;$E333,FNOM&amp;FDATE,0),3)," ")</f>
        <v xml:space="preserve"> </v>
      </c>
      <c r="W333" s="178" t="str">
        <f t="array" ref="W333">IFERROR(INDEX(FDONN,MATCH($V$4&amp;$E333,FNOM&amp;FDATE,0),4)," ")</f>
        <v xml:space="preserve"> </v>
      </c>
      <c r="X333" s="187">
        <f t="shared" si="665"/>
        <v>0</v>
      </c>
      <c r="Y333" s="188">
        <f t="shared" si="629"/>
        <v>0</v>
      </c>
      <c r="Z333" s="176" t="str">
        <f t="array" ref="Z333">IFERROR(INDEX(FDONN,MATCH($Z$4&amp;$E333,FNOM&amp;FDATE,0),3)," ")</f>
        <v xml:space="preserve"> </v>
      </c>
      <c r="AA333" s="178" t="str">
        <f t="array" ref="AA333">IFERROR(INDEX(FDONN,MATCH($Z$4&amp;$E333,FNOM&amp;FDATE,0),4)," ")</f>
        <v xml:space="preserve"> </v>
      </c>
      <c r="AB333" s="187">
        <f t="shared" si="666"/>
        <v>0</v>
      </c>
      <c r="AC333" s="188">
        <f t="shared" si="630"/>
        <v>0</v>
      </c>
      <c r="AD333" s="176" t="str">
        <f t="shared" si="658"/>
        <v xml:space="preserve"> </v>
      </c>
      <c r="AE333" s="178" t="str">
        <f t="shared" si="659"/>
        <v xml:space="preserve"> </v>
      </c>
      <c r="AF333" s="187">
        <f t="shared" si="667"/>
        <v>0</v>
      </c>
      <c r="AG333" s="188">
        <f t="shared" si="631"/>
        <v>0</v>
      </c>
      <c r="AH333" s="176" t="str">
        <f t="array" ref="AH333">IFERROR(INDEX(FDONN,MATCH($AH$4&amp;$E333,FNOM&amp;FDATE,0),3)," ")</f>
        <v xml:space="preserve"> </v>
      </c>
      <c r="AI333" s="178" t="str">
        <f t="array" ref="AI333">IFERROR(INDEX(FDONN,MATCH($AH$4&amp;$E333,FNOM&amp;FDATE,0),4)," ")</f>
        <v xml:space="preserve"> </v>
      </c>
      <c r="AJ333" s="187">
        <f t="shared" si="668"/>
        <v>0</v>
      </c>
      <c r="AK333" s="188">
        <f t="shared" si="632"/>
        <v>0</v>
      </c>
      <c r="AL333" s="176" t="str">
        <f t="array" ref="AL333">IFERROR(INDEX(FDONN,MATCH($AL$4&amp;$E333,FNOM&amp;FDATE,0),3)," ")</f>
        <v xml:space="preserve"> </v>
      </c>
      <c r="AM333" s="178" t="str">
        <f t="array" ref="AM333">IFERROR(INDEX(FDONN,MATCH($AL$4&amp;$E333,FNOM&amp;FDATE,0),4)," ")</f>
        <v xml:space="preserve"> </v>
      </c>
      <c r="AN333" s="187">
        <f t="shared" si="669"/>
        <v>0</v>
      </c>
      <c r="AO333" s="188">
        <f t="shared" si="633"/>
        <v>0</v>
      </c>
      <c r="AP333" s="176" t="str">
        <f t="array" ref="AP333">IFERROR(INDEX(FDONN,MATCH($AP$4&amp;$E333,FNOM&amp;FDATE,0),3)," ")</f>
        <v xml:space="preserve"> </v>
      </c>
      <c r="AQ333" s="178" t="str">
        <f t="array" ref="AQ333">IFERROR(INDEX(FDONN,MATCH($AP$4&amp;$E333,FNOM&amp;FDATE,0),4)," ")</f>
        <v xml:space="preserve"> </v>
      </c>
      <c r="AR333" s="187">
        <f t="shared" si="670"/>
        <v>0</v>
      </c>
      <c r="AS333" s="188">
        <f t="shared" si="634"/>
        <v>0</v>
      </c>
      <c r="AT333" s="176" t="str">
        <f t="array" ref="AT333">IFERROR(INDEX(FDONN,MATCH($AT$4&amp;$E333,FNOM&amp;FDATE,0),3)," ")</f>
        <v xml:space="preserve"> </v>
      </c>
      <c r="AU333" s="178" t="str">
        <f t="array" ref="AU333">IFERROR(INDEX(FDONN,MATCH($AT$4&amp;$E333,FNOM&amp;FDATE,0),4)," ")</f>
        <v xml:space="preserve"> </v>
      </c>
      <c r="AV333" s="187">
        <f t="shared" si="671"/>
        <v>0</v>
      </c>
      <c r="AW333" s="188">
        <f t="shared" si="635"/>
        <v>0</v>
      </c>
      <c r="AX333" s="176" t="str">
        <f t="array" ref="AX333">IFERROR(INDEX(FDONN,MATCH($AX$4&amp;$E333,FNOM&amp;FDATE,0),3)," ")</f>
        <v xml:space="preserve"> </v>
      </c>
      <c r="AY333" s="178" t="str">
        <f t="array" ref="AY333">IFERROR(INDEX(FDONN,MATCH($AX$4&amp;$E333,FNOM&amp;FDATE,0),4)," ")</f>
        <v xml:space="preserve"> </v>
      </c>
      <c r="AZ333" s="187">
        <f t="shared" si="672"/>
        <v>0</v>
      </c>
      <c r="BA333" s="188">
        <f t="shared" si="636"/>
        <v>0</v>
      </c>
      <c r="BB333" s="176" t="str">
        <f t="array" ref="BB333">IFERROR(INDEX(FDONN,MATCH($BB$4&amp;$E333,FNOM&amp;FDATE,0),3)," ")</f>
        <v xml:space="preserve"> </v>
      </c>
      <c r="BC333" s="178" t="str">
        <f t="array" ref="BC333">IFERROR(INDEX(FDONN,MATCH($BB$4&amp;$E333,FNOM&amp;FDATE,0),4)," ")</f>
        <v xml:space="preserve"> </v>
      </c>
      <c r="BD333" s="187">
        <f t="shared" si="673"/>
        <v>0</v>
      </c>
      <c r="BE333" s="188">
        <f t="shared" si="637"/>
        <v>0</v>
      </c>
      <c r="BF333" s="176" t="str">
        <f t="array" ref="BF333">IFERROR(INDEX(FDONN,MATCH($BF$4&amp;$E333,FNOM&amp;FDATE,0),3)," ")</f>
        <v xml:space="preserve"> </v>
      </c>
      <c r="BG333" s="178" t="str">
        <f t="array" ref="BG333">IFERROR(INDEX(FDONN,MATCH($BF$4&amp;$E333,FNOM&amp;FDATE,0),4)," ")</f>
        <v xml:space="preserve"> </v>
      </c>
      <c r="BH333" s="187">
        <f t="shared" si="674"/>
        <v>0</v>
      </c>
      <c r="BI333" s="188">
        <f t="shared" si="638"/>
        <v>0</v>
      </c>
      <c r="BJ333" s="176" t="str">
        <f t="array" ref="BJ333">IFERROR(INDEX(FDONN,MATCH($BJ$4&amp;$E333,FNOM&amp;FDATE,0),3)," ")</f>
        <v xml:space="preserve"> </v>
      </c>
      <c r="BK333" s="178" t="str">
        <f t="array" ref="BK333">IFERROR(INDEX(FDONN,MATCH($BJ$4&amp;$E333,FNOM&amp;FDATE,0),4)," ")</f>
        <v xml:space="preserve"> </v>
      </c>
      <c r="BL333" s="187">
        <f t="shared" si="675"/>
        <v>0</v>
      </c>
      <c r="BM333" s="188">
        <f t="shared" si="639"/>
        <v>0</v>
      </c>
      <c r="BN333" s="176" t="str">
        <f t="array" ref="BN333">IFERROR(INDEX(FDONN,MATCH($BN$4&amp;$E333,FNOM&amp;FDATE,0),3)," ")</f>
        <v xml:space="preserve"> </v>
      </c>
      <c r="BO333" s="178" t="str">
        <f t="array" ref="BO333">IFERROR(INDEX(FDONN,MATCH($BN$4&amp;$E333,FNOM&amp;FDATE,0),4)," ")</f>
        <v xml:space="preserve"> </v>
      </c>
      <c r="BP333" s="187">
        <f t="shared" si="676"/>
        <v>0</v>
      </c>
      <c r="BQ333" s="188">
        <f t="shared" si="640"/>
        <v>0</v>
      </c>
      <c r="BR333" s="176" t="str">
        <f t="array" ref="BR333">IFERROR(INDEX(FDONN,MATCH($BR$4&amp;$E333,FNOM&amp;FDATE,0),3)," ")</f>
        <v xml:space="preserve"> </v>
      </c>
      <c r="BS333" s="178" t="str">
        <f t="array" ref="BS333">IFERROR(INDEX(FDONN,MATCH($BR$4&amp;$E333,FNOM&amp;FDATE,0),4)," ")</f>
        <v xml:space="preserve"> </v>
      </c>
      <c r="BT333" s="187">
        <f t="shared" si="677"/>
        <v>0</v>
      </c>
      <c r="BU333" s="188">
        <f t="shared" si="641"/>
        <v>0</v>
      </c>
      <c r="BV333" s="176" t="str">
        <f t="array" ref="BV333">IFERROR(INDEX(FDONN,MATCH($BV$4&amp;$E333,FNOM&amp;FDATE,0),3)," ")</f>
        <v xml:space="preserve"> </v>
      </c>
      <c r="BW333" s="178" t="str">
        <f t="array" ref="BW333">IFERROR(INDEX(FDONN,MATCH($BV$4&amp;$E333,FNOM&amp;FDATE,0),4)," ")</f>
        <v xml:space="preserve"> </v>
      </c>
      <c r="BX333" s="187">
        <f t="shared" si="678"/>
        <v>0</v>
      </c>
      <c r="BY333" s="188">
        <f t="shared" si="642"/>
        <v>0</v>
      </c>
      <c r="BZ333" s="176" t="str">
        <f t="array" ref="BZ333">IFERROR(INDEX(FDONN,MATCH($BZ$4&amp;$E333,FNOM&amp;FDATE,0),3)," ")</f>
        <v xml:space="preserve"> </v>
      </c>
      <c r="CA333" s="178" t="str">
        <f t="array" ref="CA333">IFERROR(INDEX(FDONN,MATCH($BZ$4&amp;$E333,FNOM&amp;FDATE,0),4)," ")</f>
        <v xml:space="preserve"> </v>
      </c>
      <c r="CB333" s="187">
        <f t="shared" si="679"/>
        <v>0</v>
      </c>
      <c r="CC333" s="188">
        <f t="shared" si="643"/>
        <v>0</v>
      </c>
      <c r="CD333" s="176" t="str">
        <f t="array" ref="CD333">IFERROR(INDEX(FDONN,MATCH($CD$4&amp;$E333,FNOM&amp;FDATE,0),3)," ")</f>
        <v xml:space="preserve"> </v>
      </c>
      <c r="CE333" s="178" t="str">
        <f t="array" ref="CE333">IFERROR(INDEX(FDONN,MATCH($CD$4&amp;$E333,FNOM&amp;FDATE,0),4)," ")</f>
        <v xml:space="preserve"> </v>
      </c>
      <c r="CF333" s="187">
        <f t="shared" si="680"/>
        <v>0</v>
      </c>
      <c r="CG333" s="188">
        <f t="shared" si="644"/>
        <v>0</v>
      </c>
      <c r="CH333" s="176" t="str">
        <f t="array" ref="CH333">IFERROR(INDEX(FDONN,MATCH($CH$4&amp;$E333,FNOM&amp;FDATE,0),3)," ")</f>
        <v xml:space="preserve"> </v>
      </c>
      <c r="CI333" s="178" t="str">
        <f t="array" ref="CI333">IFERROR(INDEX(FDONN,MATCH($CH$4&amp;$E333,FNOM&amp;FDATE,0),4)," ")</f>
        <v xml:space="preserve"> </v>
      </c>
      <c r="CJ333" s="187">
        <f t="shared" si="681"/>
        <v>0</v>
      </c>
      <c r="CK333" s="188">
        <f t="shared" si="645"/>
        <v>0</v>
      </c>
      <c r="CL333" s="176" t="str">
        <f t="array" ref="CL333">IFERROR(INDEX(FDONN,MATCH($CL$4&amp;$E333,FNOM&amp;FDATE,0),3)," ")</f>
        <v xml:space="preserve"> </v>
      </c>
      <c r="CM333" s="178" t="str">
        <f t="array" ref="CM333">IFERROR(INDEX(FDONN,MATCH($CL$4&amp;$E333,FNOM&amp;FDATE,0),4)," ")</f>
        <v xml:space="preserve"> </v>
      </c>
      <c r="CN333" s="187">
        <f t="shared" si="682"/>
        <v>0</v>
      </c>
      <c r="CO333" s="188">
        <f t="shared" si="646"/>
        <v>0</v>
      </c>
      <c r="CP333" s="176" t="str">
        <f t="array" ref="CP333">IFERROR(INDEX(FDONN,MATCH($CP$4&amp;$E333,FNOM&amp;FDATE,0),3)," ")</f>
        <v xml:space="preserve"> </v>
      </c>
      <c r="CQ333" s="178" t="str">
        <f t="array" ref="CQ333">IFERROR(INDEX(FDONN,MATCH($CP$4&amp;$E333,FNOM&amp;FDATE,0),4)," ")</f>
        <v xml:space="preserve"> </v>
      </c>
      <c r="CR333" s="187">
        <f t="shared" si="683"/>
        <v>0</v>
      </c>
      <c r="CS333" s="188">
        <f t="shared" si="647"/>
        <v>0</v>
      </c>
      <c r="CT333" s="176" t="str">
        <f t="array" ref="CT333">IFERROR(INDEX(FDONN,MATCH($CT$4&amp;$E333,FNOM&amp;FDATE,0),3)," ")</f>
        <v xml:space="preserve"> </v>
      </c>
      <c r="CU333" s="178" t="str">
        <f t="array" ref="CU333">IFERROR(INDEX(FDONN,MATCH($CT$4&amp;$E333,FNOM&amp;FDATE,0),4)," ")</f>
        <v xml:space="preserve"> </v>
      </c>
      <c r="CV333" s="187">
        <f t="shared" si="684"/>
        <v>0</v>
      </c>
      <c r="CW333" s="188">
        <f t="shared" si="648"/>
        <v>0</v>
      </c>
      <c r="CX333" s="176" t="str">
        <f t="array" ref="CX333">IFERROR(INDEX(FDONN,MATCH($CX$4&amp;$E333,FNOM&amp;FDATE,0),3)," ")</f>
        <v xml:space="preserve"> </v>
      </c>
      <c r="CY333" s="178" t="str">
        <f t="array" ref="CY333">IFERROR(INDEX(FDONN,MATCH($CX$4&amp;$E333,FNOM&amp;FDATE,0),4)," ")</f>
        <v xml:space="preserve"> </v>
      </c>
      <c r="CZ333" s="187">
        <f t="shared" si="685"/>
        <v>0</v>
      </c>
      <c r="DA333" s="188">
        <f t="shared" si="649"/>
        <v>0</v>
      </c>
      <c r="DB333" s="176" t="str">
        <f t="array" ref="DB333">IFERROR(INDEX(FDONN,MATCH($DB$4&amp;$E333,FNOM&amp;FDATE,0),3)," ")</f>
        <v xml:space="preserve"> </v>
      </c>
      <c r="DC333" s="178" t="str">
        <f t="array" ref="DC333">IFERROR(INDEX(FDONN,MATCH($DB$4&amp;$E333,FNOM&amp;FDATE,0),4)," ")</f>
        <v xml:space="preserve"> </v>
      </c>
      <c r="DD333" s="187">
        <f t="shared" si="686"/>
        <v>0</v>
      </c>
      <c r="DE333" s="188">
        <f t="shared" si="650"/>
        <v>0</v>
      </c>
      <c r="DF333" s="176" t="str">
        <f t="array" ref="DF333">IFERROR(INDEX(FDONN,MATCH($DF$4&amp;$E333,FNOM&amp;FDATE,0),3)," ")</f>
        <v xml:space="preserve"> </v>
      </c>
      <c r="DG333" s="178" t="str">
        <f t="array" ref="DG333">IFERROR(INDEX(FDONN,MATCH($DF$4&amp;$E333,FNOM&amp;FDATE,0),4)," ")</f>
        <v xml:space="preserve"> </v>
      </c>
      <c r="DH333" s="187">
        <f t="shared" si="687"/>
        <v>0</v>
      </c>
      <c r="DI333" s="188">
        <f t="shared" si="651"/>
        <v>0</v>
      </c>
      <c r="DJ333" s="176" t="str">
        <f t="array" ref="DJ333">IFERROR(INDEX(FDONN,MATCH($DJ$4&amp;$E333,FNOM&amp;FDATE,0),3)," ")</f>
        <v xml:space="preserve"> </v>
      </c>
      <c r="DK333" s="178" t="str">
        <f t="array" ref="DK333">IFERROR(INDEX(FDONN,MATCH($DJ$4&amp;$E333,FNOM&amp;FDATE,0),4)," ")</f>
        <v xml:space="preserve"> </v>
      </c>
      <c r="DL333" s="187">
        <f t="shared" si="688"/>
        <v>0</v>
      </c>
      <c r="DM333" s="188">
        <f t="shared" si="652"/>
        <v>0</v>
      </c>
      <c r="DN333" s="194" t="str">
        <f t="array" ref="DN333">IFERROR(INDEX(FDONN,MATCH($DN$4&amp;$E333,FNOM&amp;FDATE,0),3)," ")</f>
        <v xml:space="preserve"> </v>
      </c>
      <c r="DO333" s="178" t="str">
        <f t="array" ref="DO333">IFERROR(INDEX(FDONN,MATCH($DN$4&amp;$E333,FNOM&amp;FDATE,0),4)," ")</f>
        <v xml:space="preserve"> </v>
      </c>
      <c r="DP333" s="187">
        <f t="shared" si="689"/>
        <v>0</v>
      </c>
      <c r="DQ333" s="188">
        <f t="shared" si="653"/>
        <v>0</v>
      </c>
    </row>
    <row r="334" spans="1:121" ht="16.5" thickBot="1" x14ac:dyDescent="0.3">
      <c r="A334" s="89"/>
      <c r="B334" s="95">
        <f t="shared" si="655"/>
        <v>1</v>
      </c>
      <c r="C334" s="95">
        <f t="shared" si="656"/>
        <v>48</v>
      </c>
      <c r="D334" s="95">
        <f t="shared" si="657"/>
        <v>11</v>
      </c>
      <c r="E334" s="156">
        <f t="shared" si="660"/>
        <v>43794</v>
      </c>
      <c r="F334" s="176" t="str">
        <f t="array" ref="F334">IFERROR(INDEX(Etat!A:C,MATCH('2019'!$F$4:$I$4&amp;'2019'!$E334,FNOM&amp;FDATE,0),3)," ")</f>
        <v xml:space="preserve"> </v>
      </c>
      <c r="G334" s="178" t="str">
        <f t="array" ref="G334">IFERROR(INDEX(Etat!A:D,MATCH('2019'!$F$4:$I$4&amp;'2019'!$E334,FNOM&amp;FDATE,0),4)," ")</f>
        <v xml:space="preserve"> </v>
      </c>
      <c r="H334" s="187">
        <f t="shared" si="661"/>
        <v>0</v>
      </c>
      <c r="I334" s="188">
        <f>H334</f>
        <v>0</v>
      </c>
      <c r="J334" s="176" t="str">
        <f t="array" ref="J334">IFERROR(INDEX(FDONN,MATCH($J$4&amp;$E334,FNOM&amp;FDATE,0),3)," ")</f>
        <v xml:space="preserve"> </v>
      </c>
      <c r="K334" s="178" t="str">
        <f t="array" ref="K334">IFERROR(INDEX(FDONN,MATCH($J$4&amp;$E334,FNOM&amp;FDATE,0),4)," ")</f>
        <v xml:space="preserve"> </v>
      </c>
      <c r="L334" s="187">
        <f t="shared" si="662"/>
        <v>0</v>
      </c>
      <c r="M334" s="188">
        <f>L334</f>
        <v>0</v>
      </c>
      <c r="N334" s="176" t="str">
        <f t="array" ref="N334">IFERROR(INDEX(FDONN,MATCH($N$4&amp;$E334,FNOM&amp;FDATE,0),3)," ")</f>
        <v xml:space="preserve"> </v>
      </c>
      <c r="O334" s="178" t="str">
        <f t="array" ref="O334">IFERROR(INDEX(FDONN,MATCH($N$4&amp;$E334,FNOM&amp;FDATE,0),4)," ")</f>
        <v xml:space="preserve"> </v>
      </c>
      <c r="P334" s="187">
        <f t="shared" si="663"/>
        <v>0</v>
      </c>
      <c r="Q334" s="188">
        <f>P334</f>
        <v>0</v>
      </c>
      <c r="R334" s="176" t="str">
        <f t="array" ref="R334">IFERROR(INDEX(FDONN,MATCH($R$4&amp;$E334,FNOM&amp;FDATE,0),3)," ")</f>
        <v xml:space="preserve"> </v>
      </c>
      <c r="S334" s="178" t="str">
        <f t="array" ref="S334">IFERROR(INDEX(FDONN,MATCH($R$4&amp;$E334,FNOM&amp;FDATE,0),4)," ")</f>
        <v xml:space="preserve"> </v>
      </c>
      <c r="T334" s="187">
        <f t="shared" si="664"/>
        <v>0</v>
      </c>
      <c r="U334" s="188">
        <f>T334</f>
        <v>0</v>
      </c>
      <c r="V334" s="176" t="str">
        <f t="array" ref="V334">IFERROR(INDEX(FDONN,MATCH($V$4&amp;$E334,FNOM&amp;FDATE,0),3)," ")</f>
        <v xml:space="preserve"> </v>
      </c>
      <c r="W334" s="178" t="str">
        <f t="array" ref="W334">IFERROR(INDEX(FDONN,MATCH($V$4&amp;$E334,FNOM&amp;FDATE,0),4)," ")</f>
        <v xml:space="preserve"> </v>
      </c>
      <c r="X334" s="187">
        <f t="shared" si="665"/>
        <v>0</v>
      </c>
      <c r="Y334" s="188">
        <f>X334</f>
        <v>0</v>
      </c>
      <c r="Z334" s="176" t="str">
        <f t="array" ref="Z334">IFERROR(INDEX(FDONN,MATCH($Z$4&amp;$E334,FNOM&amp;FDATE,0),3)," ")</f>
        <v xml:space="preserve"> </v>
      </c>
      <c r="AA334" s="178" t="str">
        <f t="array" ref="AA334">IFERROR(INDEX(FDONN,MATCH($Z$4&amp;$E334,FNOM&amp;FDATE,0),4)," ")</f>
        <v xml:space="preserve"> </v>
      </c>
      <c r="AB334" s="187">
        <f t="shared" si="666"/>
        <v>0</v>
      </c>
      <c r="AC334" s="188">
        <f>AB334</f>
        <v>0</v>
      </c>
      <c r="AD334" s="176" t="str">
        <f t="shared" si="658"/>
        <v xml:space="preserve"> </v>
      </c>
      <c r="AE334" s="178" t="str">
        <f t="shared" si="659"/>
        <v xml:space="preserve"> </v>
      </c>
      <c r="AF334" s="187">
        <f t="shared" si="667"/>
        <v>0</v>
      </c>
      <c r="AG334" s="188">
        <f>AF334</f>
        <v>0</v>
      </c>
      <c r="AH334" s="176" t="str">
        <f t="array" ref="AH334">IFERROR(INDEX(FDONN,MATCH($AH$4&amp;$E334,FNOM&amp;FDATE,0),3)," ")</f>
        <v xml:space="preserve"> </v>
      </c>
      <c r="AI334" s="178" t="str">
        <f t="array" ref="AI334">IFERROR(INDEX(FDONN,MATCH($AH$4&amp;$E334,FNOM&amp;FDATE,0),4)," ")</f>
        <v xml:space="preserve"> </v>
      </c>
      <c r="AJ334" s="187">
        <f t="shared" si="668"/>
        <v>0</v>
      </c>
      <c r="AK334" s="188">
        <f>AJ334</f>
        <v>0</v>
      </c>
      <c r="AL334" s="176" t="str">
        <f t="array" ref="AL334">IFERROR(INDEX(FDONN,MATCH($AL$4&amp;$E334,FNOM&amp;FDATE,0),3)," ")</f>
        <v xml:space="preserve"> </v>
      </c>
      <c r="AM334" s="178" t="str">
        <f t="array" ref="AM334">IFERROR(INDEX(FDONN,MATCH($AL$4&amp;$E334,FNOM&amp;FDATE,0),4)," ")</f>
        <v xml:space="preserve"> </v>
      </c>
      <c r="AN334" s="187">
        <f t="shared" si="669"/>
        <v>0</v>
      </c>
      <c r="AO334" s="188">
        <f>AN334</f>
        <v>0</v>
      </c>
      <c r="AP334" s="176" t="str">
        <f t="array" ref="AP334">IFERROR(INDEX(FDONN,MATCH($AP$4&amp;$E334,FNOM&amp;FDATE,0),3)," ")</f>
        <v xml:space="preserve"> </v>
      </c>
      <c r="AQ334" s="178" t="str">
        <f t="array" ref="AQ334">IFERROR(INDEX(FDONN,MATCH($AP$4&amp;$E334,FNOM&amp;FDATE,0),4)," ")</f>
        <v xml:space="preserve"> </v>
      </c>
      <c r="AR334" s="187">
        <f t="shared" si="670"/>
        <v>0</v>
      </c>
      <c r="AS334" s="188">
        <f>AR334</f>
        <v>0</v>
      </c>
      <c r="AT334" s="176" t="str">
        <f t="array" ref="AT334">IFERROR(INDEX(FDONN,MATCH($AT$4&amp;$E334,FNOM&amp;FDATE,0),3)," ")</f>
        <v xml:space="preserve"> </v>
      </c>
      <c r="AU334" s="178" t="str">
        <f t="array" ref="AU334">IFERROR(INDEX(FDONN,MATCH($AT$4&amp;$E334,FNOM&amp;FDATE,0),4)," ")</f>
        <v xml:space="preserve"> </v>
      </c>
      <c r="AV334" s="187">
        <f t="shared" si="671"/>
        <v>0</v>
      </c>
      <c r="AW334" s="188">
        <f>AV334</f>
        <v>0</v>
      </c>
      <c r="AX334" s="176" t="str">
        <f t="array" ref="AX334">IFERROR(INDEX(FDONN,MATCH($AX$4&amp;$E334,FNOM&amp;FDATE,0),3)," ")</f>
        <v xml:space="preserve"> </v>
      </c>
      <c r="AY334" s="178" t="str">
        <f t="array" ref="AY334">IFERROR(INDEX(FDONN,MATCH($AX$4&amp;$E334,FNOM&amp;FDATE,0),4)," ")</f>
        <v xml:space="preserve"> </v>
      </c>
      <c r="AZ334" s="187">
        <f t="shared" si="672"/>
        <v>0</v>
      </c>
      <c r="BA334" s="188">
        <f>AZ334</f>
        <v>0</v>
      </c>
      <c r="BB334" s="176" t="str">
        <f t="array" ref="BB334">IFERROR(INDEX(FDONN,MATCH($BB$4&amp;$E334,FNOM&amp;FDATE,0),3)," ")</f>
        <v xml:space="preserve"> </v>
      </c>
      <c r="BC334" s="178" t="str">
        <f t="array" ref="BC334">IFERROR(INDEX(FDONN,MATCH($BB$4&amp;$E334,FNOM&amp;FDATE,0),4)," ")</f>
        <v xml:space="preserve"> </v>
      </c>
      <c r="BD334" s="187">
        <f t="shared" si="673"/>
        <v>0</v>
      </c>
      <c r="BE334" s="188">
        <f>BD334</f>
        <v>0</v>
      </c>
      <c r="BF334" s="176" t="str">
        <f t="array" ref="BF334">IFERROR(INDEX(FDONN,MATCH($BF$4&amp;$E334,FNOM&amp;FDATE,0),3)," ")</f>
        <v xml:space="preserve"> </v>
      </c>
      <c r="BG334" s="178" t="str">
        <f t="array" ref="BG334">IFERROR(INDEX(FDONN,MATCH($BF$4&amp;$E334,FNOM&amp;FDATE,0),4)," ")</f>
        <v xml:space="preserve"> </v>
      </c>
      <c r="BH334" s="187">
        <f t="shared" si="674"/>
        <v>0</v>
      </c>
      <c r="BI334" s="188">
        <f>BH334</f>
        <v>0</v>
      </c>
      <c r="BJ334" s="176" t="str">
        <f t="array" ref="BJ334">IFERROR(INDEX(FDONN,MATCH($BJ$4&amp;$E334,FNOM&amp;FDATE,0),3)," ")</f>
        <v xml:space="preserve"> </v>
      </c>
      <c r="BK334" s="178" t="str">
        <f t="array" ref="BK334">IFERROR(INDEX(FDONN,MATCH($BJ$4&amp;$E334,FNOM&amp;FDATE,0),4)," ")</f>
        <v xml:space="preserve"> </v>
      </c>
      <c r="BL334" s="187">
        <f t="shared" si="675"/>
        <v>0</v>
      </c>
      <c r="BM334" s="188">
        <f>BL334</f>
        <v>0</v>
      </c>
      <c r="BN334" s="176" t="str">
        <f t="array" ref="BN334">IFERROR(INDEX(FDONN,MATCH($BN$4&amp;$E334,FNOM&amp;FDATE,0),3)," ")</f>
        <v xml:space="preserve"> </v>
      </c>
      <c r="BO334" s="178" t="str">
        <f t="array" ref="BO334">IFERROR(INDEX(FDONN,MATCH($BN$4&amp;$E334,FNOM&amp;FDATE,0),4)," ")</f>
        <v xml:space="preserve"> </v>
      </c>
      <c r="BP334" s="187">
        <f t="shared" si="676"/>
        <v>0</v>
      </c>
      <c r="BQ334" s="188">
        <f>BP334</f>
        <v>0</v>
      </c>
      <c r="BR334" s="176" t="str">
        <f t="array" ref="BR334">IFERROR(INDEX(FDONN,MATCH($BR$4&amp;$E334,FNOM&amp;FDATE,0),3)," ")</f>
        <v xml:space="preserve"> </v>
      </c>
      <c r="BS334" s="178" t="str">
        <f t="array" ref="BS334">IFERROR(INDEX(FDONN,MATCH($BR$4&amp;$E334,FNOM&amp;FDATE,0),4)," ")</f>
        <v xml:space="preserve"> </v>
      </c>
      <c r="BT334" s="187">
        <f t="shared" si="677"/>
        <v>0</v>
      </c>
      <c r="BU334" s="188">
        <f>BT334</f>
        <v>0</v>
      </c>
      <c r="BV334" s="176" t="str">
        <f t="array" ref="BV334">IFERROR(INDEX(FDONN,MATCH($BV$4&amp;$E334,FNOM&amp;FDATE,0),3)," ")</f>
        <v xml:space="preserve"> </v>
      </c>
      <c r="BW334" s="178" t="str">
        <f t="array" ref="BW334">IFERROR(INDEX(FDONN,MATCH($BV$4&amp;$E334,FNOM&amp;FDATE,0),4)," ")</f>
        <v xml:space="preserve"> </v>
      </c>
      <c r="BX334" s="187">
        <f t="shared" si="678"/>
        <v>0</v>
      </c>
      <c r="BY334" s="188">
        <f>BX334</f>
        <v>0</v>
      </c>
      <c r="BZ334" s="176" t="str">
        <f t="array" ref="BZ334">IFERROR(INDEX(FDONN,MATCH($BZ$4&amp;$E334,FNOM&amp;FDATE,0),3)," ")</f>
        <v xml:space="preserve"> </v>
      </c>
      <c r="CA334" s="178" t="str">
        <f t="array" ref="CA334">IFERROR(INDEX(FDONN,MATCH($BZ$4&amp;$E334,FNOM&amp;FDATE,0),4)," ")</f>
        <v xml:space="preserve"> </v>
      </c>
      <c r="CB334" s="187">
        <f t="shared" si="679"/>
        <v>0</v>
      </c>
      <c r="CC334" s="188">
        <f>CB334</f>
        <v>0</v>
      </c>
      <c r="CD334" s="176" t="str">
        <f t="array" ref="CD334">IFERROR(INDEX(FDONN,MATCH($CD$4&amp;$E334,FNOM&amp;FDATE,0),3)," ")</f>
        <v xml:space="preserve"> </v>
      </c>
      <c r="CE334" s="178" t="str">
        <f t="array" ref="CE334">IFERROR(INDEX(FDONN,MATCH($CD$4&amp;$E334,FNOM&amp;FDATE,0),4)," ")</f>
        <v xml:space="preserve"> </v>
      </c>
      <c r="CF334" s="187">
        <f t="shared" si="680"/>
        <v>0</v>
      </c>
      <c r="CG334" s="188">
        <f>CF334</f>
        <v>0</v>
      </c>
      <c r="CH334" s="176" t="str">
        <f t="array" ref="CH334">IFERROR(INDEX(FDONN,MATCH($CH$4&amp;$E334,FNOM&amp;FDATE,0),3)," ")</f>
        <v xml:space="preserve"> </v>
      </c>
      <c r="CI334" s="178" t="str">
        <f t="array" ref="CI334">IFERROR(INDEX(FDONN,MATCH($CH$4&amp;$E334,FNOM&amp;FDATE,0),4)," ")</f>
        <v xml:space="preserve"> </v>
      </c>
      <c r="CJ334" s="187">
        <f t="shared" si="681"/>
        <v>0</v>
      </c>
      <c r="CK334" s="188">
        <f>CJ334</f>
        <v>0</v>
      </c>
      <c r="CL334" s="176" t="str">
        <f t="array" ref="CL334">IFERROR(INDEX(FDONN,MATCH($CL$4&amp;$E334,FNOM&amp;FDATE,0),3)," ")</f>
        <v xml:space="preserve"> </v>
      </c>
      <c r="CM334" s="178" t="str">
        <f t="array" ref="CM334">IFERROR(INDEX(FDONN,MATCH($CL$4&amp;$E334,FNOM&amp;FDATE,0),4)," ")</f>
        <v xml:space="preserve"> </v>
      </c>
      <c r="CN334" s="187">
        <f t="shared" si="682"/>
        <v>0</v>
      </c>
      <c r="CO334" s="188">
        <f>CN334</f>
        <v>0</v>
      </c>
      <c r="CP334" s="176" t="str">
        <f t="array" ref="CP334">IFERROR(INDEX(FDONN,MATCH($CP$4&amp;$E334,FNOM&amp;FDATE,0),3)," ")</f>
        <v xml:space="preserve"> </v>
      </c>
      <c r="CQ334" s="178" t="str">
        <f t="array" ref="CQ334">IFERROR(INDEX(FDONN,MATCH($CP$4&amp;$E334,FNOM&amp;FDATE,0),4)," ")</f>
        <v xml:space="preserve"> </v>
      </c>
      <c r="CR334" s="187">
        <f t="shared" si="683"/>
        <v>0</v>
      </c>
      <c r="CS334" s="188">
        <f>CR334</f>
        <v>0</v>
      </c>
      <c r="CT334" s="176" t="str">
        <f t="array" ref="CT334">IFERROR(INDEX(FDONN,MATCH($CT$4&amp;$E334,FNOM&amp;FDATE,0),3)," ")</f>
        <v xml:space="preserve"> </v>
      </c>
      <c r="CU334" s="178" t="str">
        <f t="array" ref="CU334">IFERROR(INDEX(FDONN,MATCH($CT$4&amp;$E334,FNOM&amp;FDATE,0),4)," ")</f>
        <v xml:space="preserve"> </v>
      </c>
      <c r="CV334" s="187">
        <f t="shared" si="684"/>
        <v>0</v>
      </c>
      <c r="CW334" s="188">
        <f>CV334</f>
        <v>0</v>
      </c>
      <c r="CX334" s="176" t="str">
        <f t="array" ref="CX334">IFERROR(INDEX(FDONN,MATCH($CX$4&amp;$E334,FNOM&amp;FDATE,0),3)," ")</f>
        <v xml:space="preserve"> </v>
      </c>
      <c r="CY334" s="178" t="str">
        <f t="array" ref="CY334">IFERROR(INDEX(FDONN,MATCH($CX$4&amp;$E334,FNOM&amp;FDATE,0),4)," ")</f>
        <v xml:space="preserve"> </v>
      </c>
      <c r="CZ334" s="187">
        <f t="shared" si="685"/>
        <v>0</v>
      </c>
      <c r="DA334" s="188">
        <f>CZ334</f>
        <v>0</v>
      </c>
      <c r="DB334" s="176" t="str">
        <f t="array" ref="DB334">IFERROR(INDEX(FDONN,MATCH($DB$4&amp;$E334,FNOM&amp;FDATE,0),3)," ")</f>
        <v xml:space="preserve"> </v>
      </c>
      <c r="DC334" s="178" t="str">
        <f t="array" ref="DC334">IFERROR(INDEX(FDONN,MATCH($DB$4&amp;$E334,FNOM&amp;FDATE,0),4)," ")</f>
        <v xml:space="preserve"> </v>
      </c>
      <c r="DD334" s="187">
        <f t="shared" si="686"/>
        <v>0</v>
      </c>
      <c r="DE334" s="188">
        <f>DD334</f>
        <v>0</v>
      </c>
      <c r="DF334" s="176" t="str">
        <f t="array" ref="DF334">IFERROR(INDEX(FDONN,MATCH($DF$4&amp;$E334,FNOM&amp;FDATE,0),3)," ")</f>
        <v xml:space="preserve"> </v>
      </c>
      <c r="DG334" s="178" t="str">
        <f t="array" ref="DG334">IFERROR(INDEX(FDONN,MATCH($DF$4&amp;$E334,FNOM&amp;FDATE,0),4)," ")</f>
        <v xml:space="preserve"> </v>
      </c>
      <c r="DH334" s="187">
        <f t="shared" si="687"/>
        <v>0</v>
      </c>
      <c r="DI334" s="188">
        <f>DH334</f>
        <v>0</v>
      </c>
      <c r="DJ334" s="176" t="str">
        <f t="array" ref="DJ334">IFERROR(INDEX(FDONN,MATCH($DJ$4&amp;$E334,FNOM&amp;FDATE,0),3)," ")</f>
        <v xml:space="preserve"> </v>
      </c>
      <c r="DK334" s="178" t="str">
        <f t="array" ref="DK334">IFERROR(INDEX(FDONN,MATCH($DJ$4&amp;$E334,FNOM&amp;FDATE,0),4)," ")</f>
        <v xml:space="preserve"> </v>
      </c>
      <c r="DL334" s="187">
        <f t="shared" si="688"/>
        <v>0</v>
      </c>
      <c r="DM334" s="188">
        <f>DL334</f>
        <v>0</v>
      </c>
      <c r="DN334" s="194" t="str">
        <f t="array" ref="DN334">IFERROR(INDEX(FDONN,MATCH($DN$4&amp;$E334,FNOM&amp;FDATE,0),3)," ")</f>
        <v xml:space="preserve"> </v>
      </c>
      <c r="DO334" s="178" t="str">
        <f t="array" ref="DO334">IFERROR(INDEX(FDONN,MATCH($DN$4&amp;$E334,FNOM&amp;FDATE,0),4)," ")</f>
        <v xml:space="preserve"> </v>
      </c>
      <c r="DP334" s="187">
        <f t="shared" si="689"/>
        <v>0</v>
      </c>
      <c r="DQ334" s="188">
        <f>DP334</f>
        <v>0</v>
      </c>
    </row>
    <row r="335" spans="1:121" ht="16.5" thickBot="1" x14ac:dyDescent="0.3">
      <c r="A335" s="89"/>
      <c r="B335" s="95">
        <f t="shared" si="655"/>
        <v>2</v>
      </c>
      <c r="C335" s="95">
        <f t="shared" si="656"/>
        <v>48</v>
      </c>
      <c r="D335" s="95">
        <f t="shared" si="657"/>
        <v>11</v>
      </c>
      <c r="E335" s="156">
        <f t="shared" si="660"/>
        <v>43795</v>
      </c>
      <c r="F335" s="176" t="str">
        <f t="array" ref="F335">IFERROR(INDEX(Etat!A:C,MATCH('2019'!$F$4:$I$4&amp;'2019'!$E335,FNOM&amp;FDATE,0),3)," ")</f>
        <v xml:space="preserve"> </v>
      </c>
      <c r="G335" s="178" t="str">
        <f t="array" ref="G335">IFERROR(INDEX(Etat!A:D,MATCH('2019'!$F$4:$I$4&amp;'2019'!$E335,FNOM&amp;FDATE,0),4)," ")</f>
        <v xml:space="preserve"> </v>
      </c>
      <c r="H335" s="187">
        <f t="shared" si="661"/>
        <v>0</v>
      </c>
      <c r="I335" s="188">
        <f t="shared" si="654"/>
        <v>0</v>
      </c>
      <c r="J335" s="176" t="str">
        <f t="array" ref="J335">IFERROR(INDEX(FDONN,MATCH($J$4&amp;$E335,FNOM&amp;FDATE,0),3)," ")</f>
        <v xml:space="preserve"> </v>
      </c>
      <c r="K335" s="178" t="str">
        <f t="array" ref="K335">IFERROR(INDEX(FDONN,MATCH($J$4&amp;$E335,FNOM&amp;FDATE,0),4)," ")</f>
        <v xml:space="preserve"> </v>
      </c>
      <c r="L335" s="187">
        <f t="shared" si="662"/>
        <v>0</v>
      </c>
      <c r="M335" s="188">
        <f t="shared" si="626"/>
        <v>0</v>
      </c>
      <c r="N335" s="176" t="str">
        <f t="array" ref="N335">IFERROR(INDEX(FDONN,MATCH($N$4&amp;$E335,FNOM&amp;FDATE,0),3)," ")</f>
        <v xml:space="preserve"> </v>
      </c>
      <c r="O335" s="178" t="str">
        <f t="array" ref="O335">IFERROR(INDEX(FDONN,MATCH($N$4&amp;$E335,FNOM&amp;FDATE,0),4)," ")</f>
        <v xml:space="preserve"> </v>
      </c>
      <c r="P335" s="187">
        <f t="shared" si="663"/>
        <v>0</v>
      </c>
      <c r="Q335" s="188">
        <f t="shared" si="627"/>
        <v>0</v>
      </c>
      <c r="R335" s="176" t="str">
        <f t="array" ref="R335">IFERROR(INDEX(FDONN,MATCH($R$4&amp;$E335,FNOM&amp;FDATE,0),3)," ")</f>
        <v xml:space="preserve"> </v>
      </c>
      <c r="S335" s="178" t="str">
        <f t="array" ref="S335">IFERROR(INDEX(FDONN,MATCH($R$4&amp;$E335,FNOM&amp;FDATE,0),4)," ")</f>
        <v xml:space="preserve"> </v>
      </c>
      <c r="T335" s="187">
        <f t="shared" si="664"/>
        <v>0</v>
      </c>
      <c r="U335" s="188">
        <f t="shared" si="628"/>
        <v>0</v>
      </c>
      <c r="V335" s="176" t="str">
        <f t="array" ref="V335">IFERROR(INDEX(FDONN,MATCH($V$4&amp;$E335,FNOM&amp;FDATE,0),3)," ")</f>
        <v xml:space="preserve"> </v>
      </c>
      <c r="W335" s="178" t="str">
        <f t="array" ref="W335">IFERROR(INDEX(FDONN,MATCH($V$4&amp;$E335,FNOM&amp;FDATE,0),4)," ")</f>
        <v xml:space="preserve"> </v>
      </c>
      <c r="X335" s="187">
        <f t="shared" si="665"/>
        <v>0</v>
      </c>
      <c r="Y335" s="188">
        <f t="shared" si="629"/>
        <v>0</v>
      </c>
      <c r="Z335" s="176" t="str">
        <f t="array" ref="Z335">IFERROR(INDEX(FDONN,MATCH($Z$4&amp;$E335,FNOM&amp;FDATE,0),3)," ")</f>
        <v xml:space="preserve"> </v>
      </c>
      <c r="AA335" s="178" t="str">
        <f t="array" ref="AA335">IFERROR(INDEX(FDONN,MATCH($Z$4&amp;$E335,FNOM&amp;FDATE,0),4)," ")</f>
        <v xml:space="preserve"> </v>
      </c>
      <c r="AB335" s="187">
        <f t="shared" si="666"/>
        <v>0</v>
      </c>
      <c r="AC335" s="188">
        <f t="shared" si="630"/>
        <v>0</v>
      </c>
      <c r="AD335" s="176" t="str">
        <f t="shared" si="658"/>
        <v xml:space="preserve"> </v>
      </c>
      <c r="AE335" s="178" t="str">
        <f t="shared" si="659"/>
        <v xml:space="preserve"> </v>
      </c>
      <c r="AF335" s="187">
        <f t="shared" si="667"/>
        <v>0</v>
      </c>
      <c r="AG335" s="188">
        <f t="shared" si="631"/>
        <v>0</v>
      </c>
      <c r="AH335" s="176" t="str">
        <f t="array" ref="AH335">IFERROR(INDEX(FDONN,MATCH($AH$4&amp;$E335,FNOM&amp;FDATE,0),3)," ")</f>
        <v xml:space="preserve"> </v>
      </c>
      <c r="AI335" s="178" t="str">
        <f t="array" ref="AI335">IFERROR(INDEX(FDONN,MATCH($AH$4&amp;$E335,FNOM&amp;FDATE,0),4)," ")</f>
        <v xml:space="preserve"> </v>
      </c>
      <c r="AJ335" s="187">
        <f t="shared" si="668"/>
        <v>0</v>
      </c>
      <c r="AK335" s="188">
        <f t="shared" si="632"/>
        <v>0</v>
      </c>
      <c r="AL335" s="176" t="str">
        <f t="array" ref="AL335">IFERROR(INDEX(FDONN,MATCH($AL$4&amp;$E335,FNOM&amp;FDATE,0),3)," ")</f>
        <v xml:space="preserve"> </v>
      </c>
      <c r="AM335" s="178" t="str">
        <f t="array" ref="AM335">IFERROR(INDEX(FDONN,MATCH($AL$4&amp;$E335,FNOM&amp;FDATE,0),4)," ")</f>
        <v xml:space="preserve"> </v>
      </c>
      <c r="AN335" s="187">
        <f t="shared" si="669"/>
        <v>0</v>
      </c>
      <c r="AO335" s="188">
        <f t="shared" si="633"/>
        <v>0</v>
      </c>
      <c r="AP335" s="176" t="str">
        <f t="array" ref="AP335">IFERROR(INDEX(FDONN,MATCH($AP$4&amp;$E335,FNOM&amp;FDATE,0),3)," ")</f>
        <v xml:space="preserve"> </v>
      </c>
      <c r="AQ335" s="178" t="str">
        <f t="array" ref="AQ335">IFERROR(INDEX(FDONN,MATCH($AP$4&amp;$E335,FNOM&amp;FDATE,0),4)," ")</f>
        <v xml:space="preserve"> </v>
      </c>
      <c r="AR335" s="187">
        <f t="shared" si="670"/>
        <v>0</v>
      </c>
      <c r="AS335" s="188">
        <f t="shared" si="634"/>
        <v>0</v>
      </c>
      <c r="AT335" s="176" t="str">
        <f t="array" ref="AT335">IFERROR(INDEX(FDONN,MATCH($AT$4&amp;$E335,FNOM&amp;FDATE,0),3)," ")</f>
        <v xml:space="preserve"> </v>
      </c>
      <c r="AU335" s="178" t="str">
        <f t="array" ref="AU335">IFERROR(INDEX(FDONN,MATCH($AT$4&amp;$E335,FNOM&amp;FDATE,0),4)," ")</f>
        <v xml:space="preserve"> </v>
      </c>
      <c r="AV335" s="187">
        <f t="shared" si="671"/>
        <v>0</v>
      </c>
      <c r="AW335" s="188">
        <f t="shared" si="635"/>
        <v>0</v>
      </c>
      <c r="AX335" s="176" t="str">
        <f t="array" ref="AX335">IFERROR(INDEX(FDONN,MATCH($AX$4&amp;$E335,FNOM&amp;FDATE,0),3)," ")</f>
        <v xml:space="preserve"> </v>
      </c>
      <c r="AY335" s="178" t="str">
        <f t="array" ref="AY335">IFERROR(INDEX(FDONN,MATCH($AX$4&amp;$E335,FNOM&amp;FDATE,0),4)," ")</f>
        <v xml:space="preserve"> </v>
      </c>
      <c r="AZ335" s="187">
        <f t="shared" si="672"/>
        <v>0</v>
      </c>
      <c r="BA335" s="188">
        <f t="shared" si="636"/>
        <v>0</v>
      </c>
      <c r="BB335" s="176" t="str">
        <f t="array" ref="BB335">IFERROR(INDEX(FDONN,MATCH($BB$4&amp;$E335,FNOM&amp;FDATE,0),3)," ")</f>
        <v xml:space="preserve"> </v>
      </c>
      <c r="BC335" s="178" t="str">
        <f t="array" ref="BC335">IFERROR(INDEX(FDONN,MATCH($BB$4&amp;$E335,FNOM&amp;FDATE,0),4)," ")</f>
        <v xml:space="preserve"> </v>
      </c>
      <c r="BD335" s="187">
        <f t="shared" si="673"/>
        <v>0</v>
      </c>
      <c r="BE335" s="188">
        <f t="shared" si="637"/>
        <v>0</v>
      </c>
      <c r="BF335" s="176" t="str">
        <f t="array" ref="BF335">IFERROR(INDEX(FDONN,MATCH($BF$4&amp;$E335,FNOM&amp;FDATE,0),3)," ")</f>
        <v xml:space="preserve"> </v>
      </c>
      <c r="BG335" s="178" t="str">
        <f t="array" ref="BG335">IFERROR(INDEX(FDONN,MATCH($BF$4&amp;$E335,FNOM&amp;FDATE,0),4)," ")</f>
        <v xml:space="preserve"> </v>
      </c>
      <c r="BH335" s="187">
        <f t="shared" si="674"/>
        <v>0</v>
      </c>
      <c r="BI335" s="188">
        <f t="shared" si="638"/>
        <v>0</v>
      </c>
      <c r="BJ335" s="176" t="str">
        <f t="array" ref="BJ335">IFERROR(INDEX(FDONN,MATCH($BJ$4&amp;$E335,FNOM&amp;FDATE,0),3)," ")</f>
        <v xml:space="preserve"> </v>
      </c>
      <c r="BK335" s="178" t="str">
        <f t="array" ref="BK335">IFERROR(INDEX(FDONN,MATCH($BJ$4&amp;$E335,FNOM&amp;FDATE,0),4)," ")</f>
        <v xml:space="preserve"> </v>
      </c>
      <c r="BL335" s="187">
        <f t="shared" si="675"/>
        <v>0</v>
      </c>
      <c r="BM335" s="188">
        <f t="shared" si="639"/>
        <v>0</v>
      </c>
      <c r="BN335" s="176" t="str">
        <f t="array" ref="BN335">IFERROR(INDEX(FDONN,MATCH($BN$4&amp;$E335,FNOM&amp;FDATE,0),3)," ")</f>
        <v xml:space="preserve"> </v>
      </c>
      <c r="BO335" s="178" t="str">
        <f t="array" ref="BO335">IFERROR(INDEX(FDONN,MATCH($BN$4&amp;$E335,FNOM&amp;FDATE,0),4)," ")</f>
        <v xml:space="preserve"> </v>
      </c>
      <c r="BP335" s="187">
        <f t="shared" si="676"/>
        <v>0</v>
      </c>
      <c r="BQ335" s="188">
        <f t="shared" si="640"/>
        <v>0</v>
      </c>
      <c r="BR335" s="176" t="str">
        <f t="array" ref="BR335">IFERROR(INDEX(FDONN,MATCH($BR$4&amp;$E335,FNOM&amp;FDATE,0),3)," ")</f>
        <v xml:space="preserve"> </v>
      </c>
      <c r="BS335" s="178" t="str">
        <f t="array" ref="BS335">IFERROR(INDEX(FDONN,MATCH($BR$4&amp;$E335,FNOM&amp;FDATE,0),4)," ")</f>
        <v xml:space="preserve"> </v>
      </c>
      <c r="BT335" s="187">
        <f t="shared" si="677"/>
        <v>0</v>
      </c>
      <c r="BU335" s="188">
        <f t="shared" si="641"/>
        <v>0</v>
      </c>
      <c r="BV335" s="176" t="str">
        <f t="array" ref="BV335">IFERROR(INDEX(FDONN,MATCH($BV$4&amp;$E335,FNOM&amp;FDATE,0),3)," ")</f>
        <v xml:space="preserve"> </v>
      </c>
      <c r="BW335" s="178" t="str">
        <f t="array" ref="BW335">IFERROR(INDEX(FDONN,MATCH($BV$4&amp;$E335,FNOM&amp;FDATE,0),4)," ")</f>
        <v xml:space="preserve"> </v>
      </c>
      <c r="BX335" s="187">
        <f t="shared" si="678"/>
        <v>0</v>
      </c>
      <c r="BY335" s="188">
        <f t="shared" si="642"/>
        <v>0</v>
      </c>
      <c r="BZ335" s="176" t="str">
        <f t="array" ref="BZ335">IFERROR(INDEX(FDONN,MATCH($BZ$4&amp;$E335,FNOM&amp;FDATE,0),3)," ")</f>
        <v xml:space="preserve"> </v>
      </c>
      <c r="CA335" s="178" t="str">
        <f t="array" ref="CA335">IFERROR(INDEX(FDONN,MATCH($BZ$4&amp;$E335,FNOM&amp;FDATE,0),4)," ")</f>
        <v xml:space="preserve"> </v>
      </c>
      <c r="CB335" s="187">
        <f t="shared" si="679"/>
        <v>0</v>
      </c>
      <c r="CC335" s="188">
        <f t="shared" si="643"/>
        <v>0</v>
      </c>
      <c r="CD335" s="176" t="str">
        <f t="array" ref="CD335">IFERROR(INDEX(FDONN,MATCH($CD$4&amp;$E335,FNOM&amp;FDATE,0),3)," ")</f>
        <v xml:space="preserve"> </v>
      </c>
      <c r="CE335" s="178" t="str">
        <f t="array" ref="CE335">IFERROR(INDEX(FDONN,MATCH($CD$4&amp;$E335,FNOM&amp;FDATE,0),4)," ")</f>
        <v xml:space="preserve"> </v>
      </c>
      <c r="CF335" s="187">
        <f t="shared" si="680"/>
        <v>0</v>
      </c>
      <c r="CG335" s="188">
        <f t="shared" si="644"/>
        <v>0</v>
      </c>
      <c r="CH335" s="176" t="str">
        <f t="array" ref="CH335">IFERROR(INDEX(FDONN,MATCH($CH$4&amp;$E335,FNOM&amp;FDATE,0),3)," ")</f>
        <v xml:space="preserve"> </v>
      </c>
      <c r="CI335" s="178" t="str">
        <f t="array" ref="CI335">IFERROR(INDEX(FDONN,MATCH($CH$4&amp;$E335,FNOM&amp;FDATE,0),4)," ")</f>
        <v xml:space="preserve"> </v>
      </c>
      <c r="CJ335" s="187">
        <f t="shared" si="681"/>
        <v>0</v>
      </c>
      <c r="CK335" s="188">
        <f t="shared" si="645"/>
        <v>0</v>
      </c>
      <c r="CL335" s="176" t="str">
        <f t="array" ref="CL335">IFERROR(INDEX(FDONN,MATCH($CL$4&amp;$E335,FNOM&amp;FDATE,0),3)," ")</f>
        <v xml:space="preserve"> </v>
      </c>
      <c r="CM335" s="178" t="str">
        <f t="array" ref="CM335">IFERROR(INDEX(FDONN,MATCH($CL$4&amp;$E335,FNOM&amp;FDATE,0),4)," ")</f>
        <v xml:space="preserve"> </v>
      </c>
      <c r="CN335" s="187">
        <f t="shared" si="682"/>
        <v>0</v>
      </c>
      <c r="CO335" s="188">
        <f t="shared" si="646"/>
        <v>0</v>
      </c>
      <c r="CP335" s="176" t="str">
        <f t="array" ref="CP335">IFERROR(INDEX(FDONN,MATCH($CP$4&amp;$E335,FNOM&amp;FDATE,0),3)," ")</f>
        <v xml:space="preserve"> </v>
      </c>
      <c r="CQ335" s="178" t="str">
        <f t="array" ref="CQ335">IFERROR(INDEX(FDONN,MATCH($CP$4&amp;$E335,FNOM&amp;FDATE,0),4)," ")</f>
        <v xml:space="preserve"> </v>
      </c>
      <c r="CR335" s="187">
        <f t="shared" si="683"/>
        <v>0</v>
      </c>
      <c r="CS335" s="188">
        <f t="shared" si="647"/>
        <v>0</v>
      </c>
      <c r="CT335" s="176" t="str">
        <f t="array" ref="CT335">IFERROR(INDEX(FDONN,MATCH($CT$4&amp;$E335,FNOM&amp;FDATE,0),3)," ")</f>
        <v xml:space="preserve"> </v>
      </c>
      <c r="CU335" s="178" t="str">
        <f t="array" ref="CU335">IFERROR(INDEX(FDONN,MATCH($CT$4&amp;$E335,FNOM&amp;FDATE,0),4)," ")</f>
        <v xml:space="preserve"> </v>
      </c>
      <c r="CV335" s="187">
        <f t="shared" si="684"/>
        <v>0</v>
      </c>
      <c r="CW335" s="188">
        <f t="shared" si="648"/>
        <v>0</v>
      </c>
      <c r="CX335" s="176" t="str">
        <f t="array" ref="CX335">IFERROR(INDEX(FDONN,MATCH($CX$4&amp;$E335,FNOM&amp;FDATE,0),3)," ")</f>
        <v xml:space="preserve"> </v>
      </c>
      <c r="CY335" s="178" t="str">
        <f t="array" ref="CY335">IFERROR(INDEX(FDONN,MATCH($CX$4&amp;$E335,FNOM&amp;FDATE,0),4)," ")</f>
        <v xml:space="preserve"> </v>
      </c>
      <c r="CZ335" s="187">
        <f t="shared" si="685"/>
        <v>0</v>
      </c>
      <c r="DA335" s="188">
        <f t="shared" si="649"/>
        <v>0</v>
      </c>
      <c r="DB335" s="176" t="str">
        <f t="array" ref="DB335">IFERROR(INDEX(FDONN,MATCH($DB$4&amp;$E335,FNOM&amp;FDATE,0),3)," ")</f>
        <v xml:space="preserve"> </v>
      </c>
      <c r="DC335" s="178" t="str">
        <f t="array" ref="DC335">IFERROR(INDEX(FDONN,MATCH($DB$4&amp;$E335,FNOM&amp;FDATE,0),4)," ")</f>
        <v xml:space="preserve"> </v>
      </c>
      <c r="DD335" s="187">
        <f t="shared" si="686"/>
        <v>0</v>
      </c>
      <c r="DE335" s="188">
        <f t="shared" si="650"/>
        <v>0</v>
      </c>
      <c r="DF335" s="176" t="str">
        <f t="array" ref="DF335">IFERROR(INDEX(FDONN,MATCH($DF$4&amp;$E335,FNOM&amp;FDATE,0),3)," ")</f>
        <v xml:space="preserve"> </v>
      </c>
      <c r="DG335" s="178" t="str">
        <f t="array" ref="DG335">IFERROR(INDEX(FDONN,MATCH($DF$4&amp;$E335,FNOM&amp;FDATE,0),4)," ")</f>
        <v xml:space="preserve"> </v>
      </c>
      <c r="DH335" s="187">
        <f t="shared" si="687"/>
        <v>0</v>
      </c>
      <c r="DI335" s="188">
        <f t="shared" si="651"/>
        <v>0</v>
      </c>
      <c r="DJ335" s="176" t="str">
        <f t="array" ref="DJ335">IFERROR(INDEX(FDONN,MATCH($DJ$4&amp;$E335,FNOM&amp;FDATE,0),3)," ")</f>
        <v xml:space="preserve"> </v>
      </c>
      <c r="DK335" s="178" t="str">
        <f t="array" ref="DK335">IFERROR(INDEX(FDONN,MATCH($DJ$4&amp;$E335,FNOM&amp;FDATE,0),4)," ")</f>
        <v xml:space="preserve"> </v>
      </c>
      <c r="DL335" s="187">
        <f t="shared" si="688"/>
        <v>0</v>
      </c>
      <c r="DM335" s="188">
        <f t="shared" si="652"/>
        <v>0</v>
      </c>
      <c r="DN335" s="194" t="str">
        <f t="array" ref="DN335">IFERROR(INDEX(FDONN,MATCH($DN$4&amp;$E335,FNOM&amp;FDATE,0),3)," ")</f>
        <v xml:space="preserve"> </v>
      </c>
      <c r="DO335" s="178" t="str">
        <f t="array" ref="DO335">IFERROR(INDEX(FDONN,MATCH($DN$4&amp;$E335,FNOM&amp;FDATE,0),4)," ")</f>
        <v xml:space="preserve"> </v>
      </c>
      <c r="DP335" s="187">
        <f t="shared" si="689"/>
        <v>0</v>
      </c>
      <c r="DQ335" s="188">
        <f t="shared" si="653"/>
        <v>0</v>
      </c>
    </row>
    <row r="336" spans="1:121" ht="16.5" thickBot="1" x14ac:dyDescent="0.3">
      <c r="A336" s="89"/>
      <c r="B336" s="95">
        <f t="shared" si="655"/>
        <v>3</v>
      </c>
      <c r="C336" s="95">
        <f t="shared" si="656"/>
        <v>48</v>
      </c>
      <c r="D336" s="95">
        <f t="shared" si="657"/>
        <v>11</v>
      </c>
      <c r="E336" s="156">
        <f t="shared" si="660"/>
        <v>43796</v>
      </c>
      <c r="F336" s="176" t="str">
        <f t="array" ref="F336">IFERROR(INDEX(Etat!A:C,MATCH('2019'!$F$4:$I$4&amp;'2019'!$E336,FNOM&amp;FDATE,0),3)," ")</f>
        <v xml:space="preserve"> </v>
      </c>
      <c r="G336" s="178" t="str">
        <f t="array" ref="G336">IFERROR(INDEX(Etat!A:D,MATCH('2019'!$F$4:$I$4&amp;'2019'!$E336,FNOM&amp;FDATE,0),4)," ")</f>
        <v xml:space="preserve"> </v>
      </c>
      <c r="H336" s="187">
        <f t="shared" si="661"/>
        <v>0</v>
      </c>
      <c r="I336" s="188">
        <f t="shared" si="654"/>
        <v>0</v>
      </c>
      <c r="J336" s="176" t="str">
        <f t="array" ref="J336">IFERROR(INDEX(FDONN,MATCH($J$4&amp;$E336,FNOM&amp;FDATE,0),3)," ")</f>
        <v xml:space="preserve"> </v>
      </c>
      <c r="K336" s="178" t="str">
        <f t="array" ref="K336">IFERROR(INDEX(FDONN,MATCH($J$4&amp;$E336,FNOM&amp;FDATE,0),4)," ")</f>
        <v xml:space="preserve"> </v>
      </c>
      <c r="L336" s="187">
        <f t="shared" si="662"/>
        <v>0</v>
      </c>
      <c r="M336" s="188">
        <f t="shared" si="626"/>
        <v>0</v>
      </c>
      <c r="N336" s="176" t="str">
        <f t="array" ref="N336">IFERROR(INDEX(FDONN,MATCH($N$4&amp;$E336,FNOM&amp;FDATE,0),3)," ")</f>
        <v xml:space="preserve"> </v>
      </c>
      <c r="O336" s="178" t="str">
        <f t="array" ref="O336">IFERROR(INDEX(FDONN,MATCH($N$4&amp;$E336,FNOM&amp;FDATE,0),4)," ")</f>
        <v xml:space="preserve"> </v>
      </c>
      <c r="P336" s="187">
        <f t="shared" si="663"/>
        <v>0</v>
      </c>
      <c r="Q336" s="188">
        <f t="shared" si="627"/>
        <v>0</v>
      </c>
      <c r="R336" s="176" t="str">
        <f t="array" ref="R336">IFERROR(INDEX(FDONN,MATCH($R$4&amp;$E336,FNOM&amp;FDATE,0),3)," ")</f>
        <v xml:space="preserve"> </v>
      </c>
      <c r="S336" s="178" t="str">
        <f t="array" ref="S336">IFERROR(INDEX(FDONN,MATCH($R$4&amp;$E336,FNOM&amp;FDATE,0),4)," ")</f>
        <v xml:space="preserve"> </v>
      </c>
      <c r="T336" s="187">
        <f t="shared" si="664"/>
        <v>0</v>
      </c>
      <c r="U336" s="188">
        <f t="shared" si="628"/>
        <v>0</v>
      </c>
      <c r="V336" s="176" t="str">
        <f t="array" ref="V336">IFERROR(INDEX(FDONN,MATCH($V$4&amp;$E336,FNOM&amp;FDATE,0),3)," ")</f>
        <v xml:space="preserve"> </v>
      </c>
      <c r="W336" s="178" t="str">
        <f t="array" ref="W336">IFERROR(INDEX(FDONN,MATCH($V$4&amp;$E336,FNOM&amp;FDATE,0),4)," ")</f>
        <v xml:space="preserve"> </v>
      </c>
      <c r="X336" s="187">
        <f t="shared" si="665"/>
        <v>0</v>
      </c>
      <c r="Y336" s="188">
        <f t="shared" si="629"/>
        <v>0</v>
      </c>
      <c r="Z336" s="176" t="str">
        <f t="array" ref="Z336">IFERROR(INDEX(FDONN,MATCH($Z$4&amp;$E336,FNOM&amp;FDATE,0),3)," ")</f>
        <v xml:space="preserve"> </v>
      </c>
      <c r="AA336" s="178" t="str">
        <f t="array" ref="AA336">IFERROR(INDEX(FDONN,MATCH($Z$4&amp;$E336,FNOM&amp;FDATE,0),4)," ")</f>
        <v xml:space="preserve"> </v>
      </c>
      <c r="AB336" s="187">
        <f t="shared" si="666"/>
        <v>0</v>
      </c>
      <c r="AC336" s="188">
        <f t="shared" si="630"/>
        <v>0</v>
      </c>
      <c r="AD336" s="176" t="str">
        <f t="shared" si="658"/>
        <v xml:space="preserve"> </v>
      </c>
      <c r="AE336" s="178" t="str">
        <f t="shared" si="659"/>
        <v xml:space="preserve"> </v>
      </c>
      <c r="AF336" s="187">
        <f t="shared" si="667"/>
        <v>0</v>
      </c>
      <c r="AG336" s="188">
        <f t="shared" si="631"/>
        <v>0</v>
      </c>
      <c r="AH336" s="176" t="str">
        <f t="array" ref="AH336">IFERROR(INDEX(FDONN,MATCH($AH$4&amp;$E336,FNOM&amp;FDATE,0),3)," ")</f>
        <v xml:space="preserve"> </v>
      </c>
      <c r="AI336" s="178" t="str">
        <f t="array" ref="AI336">IFERROR(INDEX(FDONN,MATCH($AH$4&amp;$E336,FNOM&amp;FDATE,0),4)," ")</f>
        <v xml:space="preserve"> </v>
      </c>
      <c r="AJ336" s="187">
        <f t="shared" si="668"/>
        <v>0</v>
      </c>
      <c r="AK336" s="188">
        <f t="shared" si="632"/>
        <v>0</v>
      </c>
      <c r="AL336" s="176" t="str">
        <f t="array" ref="AL336">IFERROR(INDEX(FDONN,MATCH($AL$4&amp;$E336,FNOM&amp;FDATE,0),3)," ")</f>
        <v xml:space="preserve"> </v>
      </c>
      <c r="AM336" s="178" t="str">
        <f t="array" ref="AM336">IFERROR(INDEX(FDONN,MATCH($AL$4&amp;$E336,FNOM&amp;FDATE,0),4)," ")</f>
        <v xml:space="preserve"> </v>
      </c>
      <c r="AN336" s="187">
        <f t="shared" si="669"/>
        <v>0</v>
      </c>
      <c r="AO336" s="188">
        <f t="shared" si="633"/>
        <v>0</v>
      </c>
      <c r="AP336" s="176" t="str">
        <f t="array" ref="AP336">IFERROR(INDEX(FDONN,MATCH($AP$4&amp;$E336,FNOM&amp;FDATE,0),3)," ")</f>
        <v xml:space="preserve"> </v>
      </c>
      <c r="AQ336" s="178" t="str">
        <f t="array" ref="AQ336">IFERROR(INDEX(FDONN,MATCH($AP$4&amp;$E336,FNOM&amp;FDATE,0),4)," ")</f>
        <v xml:space="preserve"> </v>
      </c>
      <c r="AR336" s="187">
        <f t="shared" si="670"/>
        <v>0</v>
      </c>
      <c r="AS336" s="188">
        <f t="shared" si="634"/>
        <v>0</v>
      </c>
      <c r="AT336" s="176" t="str">
        <f t="array" ref="AT336">IFERROR(INDEX(FDONN,MATCH($AT$4&amp;$E336,FNOM&amp;FDATE,0),3)," ")</f>
        <v xml:space="preserve"> </v>
      </c>
      <c r="AU336" s="178" t="str">
        <f t="array" ref="AU336">IFERROR(INDEX(FDONN,MATCH($AT$4&amp;$E336,FNOM&amp;FDATE,0),4)," ")</f>
        <v xml:space="preserve"> </v>
      </c>
      <c r="AV336" s="187">
        <f t="shared" si="671"/>
        <v>0</v>
      </c>
      <c r="AW336" s="188">
        <f t="shared" si="635"/>
        <v>0</v>
      </c>
      <c r="AX336" s="176" t="str">
        <f t="array" ref="AX336">IFERROR(INDEX(FDONN,MATCH($AX$4&amp;$E336,FNOM&amp;FDATE,0),3)," ")</f>
        <v xml:space="preserve"> </v>
      </c>
      <c r="AY336" s="178" t="str">
        <f t="array" ref="AY336">IFERROR(INDEX(FDONN,MATCH($AX$4&amp;$E336,FNOM&amp;FDATE,0),4)," ")</f>
        <v xml:space="preserve"> </v>
      </c>
      <c r="AZ336" s="187">
        <f t="shared" si="672"/>
        <v>0</v>
      </c>
      <c r="BA336" s="188">
        <f t="shared" si="636"/>
        <v>0</v>
      </c>
      <c r="BB336" s="176" t="str">
        <f t="array" ref="BB336">IFERROR(INDEX(FDONN,MATCH($BB$4&amp;$E336,FNOM&amp;FDATE,0),3)," ")</f>
        <v xml:space="preserve"> </v>
      </c>
      <c r="BC336" s="178" t="str">
        <f t="array" ref="BC336">IFERROR(INDEX(FDONN,MATCH($BB$4&amp;$E336,FNOM&amp;FDATE,0),4)," ")</f>
        <v xml:space="preserve"> </v>
      </c>
      <c r="BD336" s="187">
        <f t="shared" si="673"/>
        <v>0</v>
      </c>
      <c r="BE336" s="188">
        <f t="shared" si="637"/>
        <v>0</v>
      </c>
      <c r="BF336" s="176" t="str">
        <f t="array" ref="BF336">IFERROR(INDEX(FDONN,MATCH($BF$4&amp;$E336,FNOM&amp;FDATE,0),3)," ")</f>
        <v xml:space="preserve"> </v>
      </c>
      <c r="BG336" s="178" t="str">
        <f t="array" ref="BG336">IFERROR(INDEX(FDONN,MATCH($BF$4&amp;$E336,FNOM&amp;FDATE,0),4)," ")</f>
        <v xml:space="preserve"> </v>
      </c>
      <c r="BH336" s="187">
        <f t="shared" si="674"/>
        <v>0</v>
      </c>
      <c r="BI336" s="188">
        <f t="shared" si="638"/>
        <v>0</v>
      </c>
      <c r="BJ336" s="176" t="str">
        <f t="array" ref="BJ336">IFERROR(INDEX(FDONN,MATCH($BJ$4&amp;$E336,FNOM&amp;FDATE,0),3)," ")</f>
        <v xml:space="preserve"> </v>
      </c>
      <c r="BK336" s="178" t="str">
        <f t="array" ref="BK336">IFERROR(INDEX(FDONN,MATCH($BJ$4&amp;$E336,FNOM&amp;FDATE,0),4)," ")</f>
        <v xml:space="preserve"> </v>
      </c>
      <c r="BL336" s="187">
        <f t="shared" si="675"/>
        <v>0</v>
      </c>
      <c r="BM336" s="188">
        <f t="shared" si="639"/>
        <v>0</v>
      </c>
      <c r="BN336" s="176" t="str">
        <f t="array" ref="BN336">IFERROR(INDEX(FDONN,MATCH($BN$4&amp;$E336,FNOM&amp;FDATE,0),3)," ")</f>
        <v xml:space="preserve"> </v>
      </c>
      <c r="BO336" s="178" t="str">
        <f t="array" ref="BO336">IFERROR(INDEX(FDONN,MATCH($BN$4&amp;$E336,FNOM&amp;FDATE,0),4)," ")</f>
        <v xml:space="preserve"> </v>
      </c>
      <c r="BP336" s="187">
        <f t="shared" si="676"/>
        <v>0</v>
      </c>
      <c r="BQ336" s="188">
        <f t="shared" si="640"/>
        <v>0</v>
      </c>
      <c r="BR336" s="176" t="str">
        <f t="array" ref="BR336">IFERROR(INDEX(FDONN,MATCH($BR$4&amp;$E336,FNOM&amp;FDATE,0),3)," ")</f>
        <v xml:space="preserve"> </v>
      </c>
      <c r="BS336" s="178" t="str">
        <f t="array" ref="BS336">IFERROR(INDEX(FDONN,MATCH($BR$4&amp;$E336,FNOM&amp;FDATE,0),4)," ")</f>
        <v xml:space="preserve"> </v>
      </c>
      <c r="BT336" s="187">
        <f t="shared" si="677"/>
        <v>0</v>
      </c>
      <c r="BU336" s="188">
        <f t="shared" si="641"/>
        <v>0</v>
      </c>
      <c r="BV336" s="176" t="str">
        <f t="array" ref="BV336">IFERROR(INDEX(FDONN,MATCH($BV$4&amp;$E336,FNOM&amp;FDATE,0),3)," ")</f>
        <v xml:space="preserve"> </v>
      </c>
      <c r="BW336" s="178" t="str">
        <f t="array" ref="BW336">IFERROR(INDEX(FDONN,MATCH($BV$4&amp;$E336,FNOM&amp;FDATE,0),4)," ")</f>
        <v xml:space="preserve"> </v>
      </c>
      <c r="BX336" s="187">
        <f t="shared" si="678"/>
        <v>0</v>
      </c>
      <c r="BY336" s="188">
        <f t="shared" si="642"/>
        <v>0</v>
      </c>
      <c r="BZ336" s="176" t="str">
        <f t="array" ref="BZ336">IFERROR(INDEX(FDONN,MATCH($BZ$4&amp;$E336,FNOM&amp;FDATE,0),3)," ")</f>
        <v xml:space="preserve"> </v>
      </c>
      <c r="CA336" s="178" t="str">
        <f t="array" ref="CA336">IFERROR(INDEX(FDONN,MATCH($BZ$4&amp;$E336,FNOM&amp;FDATE,0),4)," ")</f>
        <v xml:space="preserve"> </v>
      </c>
      <c r="CB336" s="187">
        <f t="shared" si="679"/>
        <v>0</v>
      </c>
      <c r="CC336" s="188">
        <f t="shared" si="643"/>
        <v>0</v>
      </c>
      <c r="CD336" s="176" t="str">
        <f t="array" ref="CD336">IFERROR(INDEX(FDONN,MATCH($CD$4&amp;$E336,FNOM&amp;FDATE,0),3)," ")</f>
        <v xml:space="preserve"> </v>
      </c>
      <c r="CE336" s="178" t="str">
        <f t="array" ref="CE336">IFERROR(INDEX(FDONN,MATCH($CD$4&amp;$E336,FNOM&amp;FDATE,0),4)," ")</f>
        <v xml:space="preserve"> </v>
      </c>
      <c r="CF336" s="187">
        <f t="shared" si="680"/>
        <v>0</v>
      </c>
      <c r="CG336" s="188">
        <f t="shared" si="644"/>
        <v>0</v>
      </c>
      <c r="CH336" s="176" t="str">
        <f t="array" ref="CH336">IFERROR(INDEX(FDONN,MATCH($CH$4&amp;$E336,FNOM&amp;FDATE,0),3)," ")</f>
        <v xml:space="preserve"> </v>
      </c>
      <c r="CI336" s="178" t="str">
        <f t="array" ref="CI336">IFERROR(INDEX(FDONN,MATCH($CH$4&amp;$E336,FNOM&amp;FDATE,0),4)," ")</f>
        <v xml:space="preserve"> </v>
      </c>
      <c r="CJ336" s="187">
        <f t="shared" si="681"/>
        <v>0</v>
      </c>
      <c r="CK336" s="188">
        <f t="shared" si="645"/>
        <v>0</v>
      </c>
      <c r="CL336" s="176" t="str">
        <f t="array" ref="CL336">IFERROR(INDEX(FDONN,MATCH($CL$4&amp;$E336,FNOM&amp;FDATE,0),3)," ")</f>
        <v xml:space="preserve"> </v>
      </c>
      <c r="CM336" s="178" t="str">
        <f t="array" ref="CM336">IFERROR(INDEX(FDONN,MATCH($CL$4&amp;$E336,FNOM&amp;FDATE,0),4)," ")</f>
        <v xml:space="preserve"> </v>
      </c>
      <c r="CN336" s="187">
        <f t="shared" si="682"/>
        <v>0</v>
      </c>
      <c r="CO336" s="188">
        <f t="shared" si="646"/>
        <v>0</v>
      </c>
      <c r="CP336" s="176" t="str">
        <f t="array" ref="CP336">IFERROR(INDEX(FDONN,MATCH($CP$4&amp;$E336,FNOM&amp;FDATE,0),3)," ")</f>
        <v xml:space="preserve"> </v>
      </c>
      <c r="CQ336" s="178" t="str">
        <f t="array" ref="CQ336">IFERROR(INDEX(FDONN,MATCH($CP$4&amp;$E336,FNOM&amp;FDATE,0),4)," ")</f>
        <v xml:space="preserve"> </v>
      </c>
      <c r="CR336" s="187">
        <f t="shared" si="683"/>
        <v>0</v>
      </c>
      <c r="CS336" s="188">
        <f t="shared" si="647"/>
        <v>0</v>
      </c>
      <c r="CT336" s="176" t="str">
        <f t="array" ref="CT336">IFERROR(INDEX(FDONN,MATCH($CT$4&amp;$E336,FNOM&amp;FDATE,0),3)," ")</f>
        <v xml:space="preserve"> </v>
      </c>
      <c r="CU336" s="178" t="str">
        <f t="array" ref="CU336">IFERROR(INDEX(FDONN,MATCH($CT$4&amp;$E336,FNOM&amp;FDATE,0),4)," ")</f>
        <v xml:space="preserve"> </v>
      </c>
      <c r="CV336" s="187">
        <f t="shared" si="684"/>
        <v>0</v>
      </c>
      <c r="CW336" s="188">
        <f t="shared" si="648"/>
        <v>0</v>
      </c>
      <c r="CX336" s="176" t="str">
        <f t="array" ref="CX336">IFERROR(INDEX(FDONN,MATCH($CX$4&amp;$E336,FNOM&amp;FDATE,0),3)," ")</f>
        <v xml:space="preserve"> </v>
      </c>
      <c r="CY336" s="178" t="str">
        <f t="array" ref="CY336">IFERROR(INDEX(FDONN,MATCH($CX$4&amp;$E336,FNOM&amp;FDATE,0),4)," ")</f>
        <v xml:space="preserve"> </v>
      </c>
      <c r="CZ336" s="187">
        <f t="shared" si="685"/>
        <v>0</v>
      </c>
      <c r="DA336" s="188">
        <f t="shared" si="649"/>
        <v>0</v>
      </c>
      <c r="DB336" s="176" t="str">
        <f t="array" ref="DB336">IFERROR(INDEX(FDONN,MATCH($DB$4&amp;$E336,FNOM&amp;FDATE,0),3)," ")</f>
        <v xml:space="preserve"> </v>
      </c>
      <c r="DC336" s="178" t="str">
        <f t="array" ref="DC336">IFERROR(INDEX(FDONN,MATCH($DB$4&amp;$E336,FNOM&amp;FDATE,0),4)," ")</f>
        <v xml:space="preserve"> </v>
      </c>
      <c r="DD336" s="187">
        <f t="shared" si="686"/>
        <v>0</v>
      </c>
      <c r="DE336" s="188">
        <f t="shared" si="650"/>
        <v>0</v>
      </c>
      <c r="DF336" s="176" t="str">
        <f t="array" ref="DF336">IFERROR(INDEX(FDONN,MATCH($DF$4&amp;$E336,FNOM&amp;FDATE,0),3)," ")</f>
        <v xml:space="preserve"> </v>
      </c>
      <c r="DG336" s="178" t="str">
        <f t="array" ref="DG336">IFERROR(INDEX(FDONN,MATCH($DF$4&amp;$E336,FNOM&amp;FDATE,0),4)," ")</f>
        <v xml:space="preserve"> </v>
      </c>
      <c r="DH336" s="187">
        <f t="shared" si="687"/>
        <v>0</v>
      </c>
      <c r="DI336" s="188">
        <f t="shared" si="651"/>
        <v>0</v>
      </c>
      <c r="DJ336" s="176" t="str">
        <f t="array" ref="DJ336">IFERROR(INDEX(FDONN,MATCH($DJ$4&amp;$E336,FNOM&amp;FDATE,0),3)," ")</f>
        <v xml:space="preserve"> </v>
      </c>
      <c r="DK336" s="178" t="str">
        <f t="array" ref="DK336">IFERROR(INDEX(FDONN,MATCH($DJ$4&amp;$E336,FNOM&amp;FDATE,0),4)," ")</f>
        <v xml:space="preserve"> </v>
      </c>
      <c r="DL336" s="187">
        <f t="shared" si="688"/>
        <v>0</v>
      </c>
      <c r="DM336" s="188">
        <f t="shared" si="652"/>
        <v>0</v>
      </c>
      <c r="DN336" s="194" t="str">
        <f t="array" ref="DN336">IFERROR(INDEX(FDONN,MATCH($DN$4&amp;$E336,FNOM&amp;FDATE,0),3)," ")</f>
        <v xml:space="preserve"> </v>
      </c>
      <c r="DO336" s="178" t="str">
        <f t="array" ref="DO336">IFERROR(INDEX(FDONN,MATCH($DN$4&amp;$E336,FNOM&amp;FDATE,0),4)," ")</f>
        <v xml:space="preserve"> </v>
      </c>
      <c r="DP336" s="187">
        <f t="shared" si="689"/>
        <v>0</v>
      </c>
      <c r="DQ336" s="188">
        <f t="shared" si="653"/>
        <v>0</v>
      </c>
    </row>
    <row r="337" spans="1:121" ht="16.5" thickBot="1" x14ac:dyDescent="0.3">
      <c r="A337" s="89"/>
      <c r="B337" s="95">
        <f t="shared" si="655"/>
        <v>4</v>
      </c>
      <c r="C337" s="95">
        <f t="shared" si="656"/>
        <v>48</v>
      </c>
      <c r="D337" s="95">
        <f t="shared" si="657"/>
        <v>11</v>
      </c>
      <c r="E337" s="156">
        <f t="shared" si="660"/>
        <v>43797</v>
      </c>
      <c r="F337" s="176" t="str">
        <f t="array" ref="F337">IFERROR(INDEX(Etat!A:C,MATCH('2019'!$F$4:$I$4&amp;'2019'!$E337,FNOM&amp;FDATE,0),3)," ")</f>
        <v xml:space="preserve"> </v>
      </c>
      <c r="G337" s="178" t="str">
        <f t="array" ref="G337">IFERROR(INDEX(Etat!A:D,MATCH('2019'!$F$4:$I$4&amp;'2019'!$E337,FNOM&amp;FDATE,0),4)," ")</f>
        <v xml:space="preserve"> </v>
      </c>
      <c r="H337" s="187">
        <f t="shared" si="661"/>
        <v>0</v>
      </c>
      <c r="I337" s="188">
        <f t="shared" si="654"/>
        <v>0</v>
      </c>
      <c r="J337" s="176" t="str">
        <f t="array" ref="J337">IFERROR(INDEX(FDONN,MATCH($J$4&amp;$E337,FNOM&amp;FDATE,0),3)," ")</f>
        <v xml:space="preserve"> </v>
      </c>
      <c r="K337" s="178" t="str">
        <f t="array" ref="K337">IFERROR(INDEX(FDONN,MATCH($J$4&amp;$E337,FNOM&amp;FDATE,0),4)," ")</f>
        <v xml:space="preserve"> </v>
      </c>
      <c r="L337" s="187">
        <f t="shared" si="662"/>
        <v>0</v>
      </c>
      <c r="M337" s="188">
        <f t="shared" si="626"/>
        <v>0</v>
      </c>
      <c r="N337" s="176" t="str">
        <f t="array" ref="N337">IFERROR(INDEX(FDONN,MATCH($N$4&amp;$E337,FNOM&amp;FDATE,0),3)," ")</f>
        <v xml:space="preserve"> </v>
      </c>
      <c r="O337" s="178" t="str">
        <f t="array" ref="O337">IFERROR(INDEX(FDONN,MATCH($N$4&amp;$E337,FNOM&amp;FDATE,0),4)," ")</f>
        <v xml:space="preserve"> </v>
      </c>
      <c r="P337" s="187">
        <f t="shared" si="663"/>
        <v>0</v>
      </c>
      <c r="Q337" s="188">
        <f t="shared" si="627"/>
        <v>0</v>
      </c>
      <c r="R337" s="176" t="str">
        <f t="array" ref="R337">IFERROR(INDEX(FDONN,MATCH($R$4&amp;$E337,FNOM&amp;FDATE,0),3)," ")</f>
        <v xml:space="preserve"> </v>
      </c>
      <c r="S337" s="178" t="str">
        <f t="array" ref="S337">IFERROR(INDEX(FDONN,MATCH($R$4&amp;$E337,FNOM&amp;FDATE,0),4)," ")</f>
        <v xml:space="preserve"> </v>
      </c>
      <c r="T337" s="187">
        <f t="shared" si="664"/>
        <v>0</v>
      </c>
      <c r="U337" s="188">
        <f t="shared" si="628"/>
        <v>0</v>
      </c>
      <c r="V337" s="176" t="str">
        <f t="array" ref="V337">IFERROR(INDEX(FDONN,MATCH($V$4&amp;$E337,FNOM&amp;FDATE,0),3)," ")</f>
        <v xml:space="preserve"> </v>
      </c>
      <c r="W337" s="178" t="str">
        <f t="array" ref="W337">IFERROR(INDEX(FDONN,MATCH($V$4&amp;$E337,FNOM&amp;FDATE,0),4)," ")</f>
        <v xml:space="preserve"> </v>
      </c>
      <c r="X337" s="187">
        <f t="shared" si="665"/>
        <v>0</v>
      </c>
      <c r="Y337" s="188">
        <f t="shared" si="629"/>
        <v>0</v>
      </c>
      <c r="Z337" s="176" t="str">
        <f t="array" ref="Z337">IFERROR(INDEX(FDONN,MATCH($Z$4&amp;$E337,FNOM&amp;FDATE,0),3)," ")</f>
        <v xml:space="preserve"> </v>
      </c>
      <c r="AA337" s="178" t="str">
        <f t="array" ref="AA337">IFERROR(INDEX(FDONN,MATCH($Z$4&amp;$E337,FNOM&amp;FDATE,0),4)," ")</f>
        <v xml:space="preserve"> </v>
      </c>
      <c r="AB337" s="187">
        <f t="shared" si="666"/>
        <v>0</v>
      </c>
      <c r="AC337" s="188">
        <f t="shared" si="630"/>
        <v>0</v>
      </c>
      <c r="AD337" s="176" t="str">
        <f t="shared" si="658"/>
        <v xml:space="preserve"> </v>
      </c>
      <c r="AE337" s="178" t="str">
        <f t="shared" si="659"/>
        <v xml:space="preserve"> </v>
      </c>
      <c r="AF337" s="187">
        <f t="shared" si="667"/>
        <v>0</v>
      </c>
      <c r="AG337" s="188">
        <f t="shared" si="631"/>
        <v>0</v>
      </c>
      <c r="AH337" s="176" t="str">
        <f t="array" ref="AH337">IFERROR(INDEX(FDONN,MATCH($AH$4&amp;$E337,FNOM&amp;FDATE,0),3)," ")</f>
        <v xml:space="preserve"> </v>
      </c>
      <c r="AI337" s="178" t="str">
        <f t="array" ref="AI337">IFERROR(INDEX(FDONN,MATCH($AH$4&amp;$E337,FNOM&amp;FDATE,0),4)," ")</f>
        <v xml:space="preserve"> </v>
      </c>
      <c r="AJ337" s="187">
        <f t="shared" si="668"/>
        <v>0</v>
      </c>
      <c r="AK337" s="188">
        <f t="shared" si="632"/>
        <v>0</v>
      </c>
      <c r="AL337" s="176" t="str">
        <f t="array" ref="AL337">IFERROR(INDEX(FDONN,MATCH($AL$4&amp;$E337,FNOM&amp;FDATE,0),3)," ")</f>
        <v xml:space="preserve"> </v>
      </c>
      <c r="AM337" s="178" t="str">
        <f t="array" ref="AM337">IFERROR(INDEX(FDONN,MATCH($AL$4&amp;$E337,FNOM&amp;FDATE,0),4)," ")</f>
        <v xml:space="preserve"> </v>
      </c>
      <c r="AN337" s="187">
        <f t="shared" si="669"/>
        <v>0</v>
      </c>
      <c r="AO337" s="188">
        <f t="shared" si="633"/>
        <v>0</v>
      </c>
      <c r="AP337" s="176" t="str">
        <f t="array" ref="AP337">IFERROR(INDEX(FDONN,MATCH($AP$4&amp;$E337,FNOM&amp;FDATE,0),3)," ")</f>
        <v xml:space="preserve"> </v>
      </c>
      <c r="AQ337" s="178" t="str">
        <f t="array" ref="AQ337">IFERROR(INDEX(FDONN,MATCH($AP$4&amp;$E337,FNOM&amp;FDATE,0),4)," ")</f>
        <v xml:space="preserve"> </v>
      </c>
      <c r="AR337" s="187">
        <f t="shared" si="670"/>
        <v>0</v>
      </c>
      <c r="AS337" s="188">
        <f t="shared" si="634"/>
        <v>0</v>
      </c>
      <c r="AT337" s="176" t="str">
        <f t="array" ref="AT337">IFERROR(INDEX(FDONN,MATCH($AT$4&amp;$E337,FNOM&amp;FDATE,0),3)," ")</f>
        <v xml:space="preserve"> </v>
      </c>
      <c r="AU337" s="178" t="str">
        <f t="array" ref="AU337">IFERROR(INDEX(FDONN,MATCH($AT$4&amp;$E337,FNOM&amp;FDATE,0),4)," ")</f>
        <v xml:space="preserve"> </v>
      </c>
      <c r="AV337" s="187">
        <f t="shared" si="671"/>
        <v>0</v>
      </c>
      <c r="AW337" s="188">
        <f t="shared" si="635"/>
        <v>0</v>
      </c>
      <c r="AX337" s="176" t="str">
        <f t="array" ref="AX337">IFERROR(INDEX(FDONN,MATCH($AX$4&amp;$E337,FNOM&amp;FDATE,0),3)," ")</f>
        <v xml:space="preserve"> </v>
      </c>
      <c r="AY337" s="178" t="str">
        <f t="array" ref="AY337">IFERROR(INDEX(FDONN,MATCH($AX$4&amp;$E337,FNOM&amp;FDATE,0),4)," ")</f>
        <v xml:space="preserve"> </v>
      </c>
      <c r="AZ337" s="187">
        <f t="shared" si="672"/>
        <v>0</v>
      </c>
      <c r="BA337" s="188">
        <f t="shared" si="636"/>
        <v>0</v>
      </c>
      <c r="BB337" s="176" t="str">
        <f t="array" ref="BB337">IFERROR(INDEX(FDONN,MATCH($BB$4&amp;$E337,FNOM&amp;FDATE,0),3)," ")</f>
        <v xml:space="preserve"> </v>
      </c>
      <c r="BC337" s="178" t="str">
        <f t="array" ref="BC337">IFERROR(INDEX(FDONN,MATCH($BB$4&amp;$E337,FNOM&amp;FDATE,0),4)," ")</f>
        <v xml:space="preserve"> </v>
      </c>
      <c r="BD337" s="187">
        <f t="shared" si="673"/>
        <v>0</v>
      </c>
      <c r="BE337" s="188">
        <f t="shared" si="637"/>
        <v>0</v>
      </c>
      <c r="BF337" s="176" t="str">
        <f t="array" ref="BF337">IFERROR(INDEX(FDONN,MATCH($BF$4&amp;$E337,FNOM&amp;FDATE,0),3)," ")</f>
        <v xml:space="preserve"> </v>
      </c>
      <c r="BG337" s="178" t="str">
        <f t="array" ref="BG337">IFERROR(INDEX(FDONN,MATCH($BF$4&amp;$E337,FNOM&amp;FDATE,0),4)," ")</f>
        <v xml:space="preserve"> </v>
      </c>
      <c r="BH337" s="187">
        <f t="shared" si="674"/>
        <v>0</v>
      </c>
      <c r="BI337" s="188">
        <f t="shared" si="638"/>
        <v>0</v>
      </c>
      <c r="BJ337" s="176" t="str">
        <f t="array" ref="BJ337">IFERROR(INDEX(FDONN,MATCH($BJ$4&amp;$E337,FNOM&amp;FDATE,0),3)," ")</f>
        <v xml:space="preserve"> </v>
      </c>
      <c r="BK337" s="178" t="str">
        <f t="array" ref="BK337">IFERROR(INDEX(FDONN,MATCH($BJ$4&amp;$E337,FNOM&amp;FDATE,0),4)," ")</f>
        <v xml:space="preserve"> </v>
      </c>
      <c r="BL337" s="187">
        <f t="shared" si="675"/>
        <v>0</v>
      </c>
      <c r="BM337" s="188">
        <f t="shared" si="639"/>
        <v>0</v>
      </c>
      <c r="BN337" s="176" t="str">
        <f t="array" ref="BN337">IFERROR(INDEX(FDONN,MATCH($BN$4&amp;$E337,FNOM&amp;FDATE,0),3)," ")</f>
        <v xml:space="preserve"> </v>
      </c>
      <c r="BO337" s="178" t="str">
        <f t="array" ref="BO337">IFERROR(INDEX(FDONN,MATCH($BN$4&amp;$E337,FNOM&amp;FDATE,0),4)," ")</f>
        <v xml:space="preserve"> </v>
      </c>
      <c r="BP337" s="187">
        <f t="shared" si="676"/>
        <v>0</v>
      </c>
      <c r="BQ337" s="188">
        <f t="shared" si="640"/>
        <v>0</v>
      </c>
      <c r="BR337" s="176" t="str">
        <f t="array" ref="BR337">IFERROR(INDEX(FDONN,MATCH($BR$4&amp;$E337,FNOM&amp;FDATE,0),3)," ")</f>
        <v xml:space="preserve"> </v>
      </c>
      <c r="BS337" s="178" t="str">
        <f t="array" ref="BS337">IFERROR(INDEX(FDONN,MATCH($BR$4&amp;$E337,FNOM&amp;FDATE,0),4)," ")</f>
        <v xml:space="preserve"> </v>
      </c>
      <c r="BT337" s="187">
        <f t="shared" si="677"/>
        <v>0</v>
      </c>
      <c r="BU337" s="188">
        <f t="shared" si="641"/>
        <v>0</v>
      </c>
      <c r="BV337" s="176" t="str">
        <f t="array" ref="BV337">IFERROR(INDEX(FDONN,MATCH($BV$4&amp;$E337,FNOM&amp;FDATE,0),3)," ")</f>
        <v xml:space="preserve"> </v>
      </c>
      <c r="BW337" s="178" t="str">
        <f t="array" ref="BW337">IFERROR(INDEX(FDONN,MATCH($BV$4&amp;$E337,FNOM&amp;FDATE,0),4)," ")</f>
        <v xml:space="preserve"> </v>
      </c>
      <c r="BX337" s="187">
        <f t="shared" si="678"/>
        <v>0</v>
      </c>
      <c r="BY337" s="188">
        <f t="shared" si="642"/>
        <v>0</v>
      </c>
      <c r="BZ337" s="176" t="str">
        <f t="array" ref="BZ337">IFERROR(INDEX(FDONN,MATCH($BZ$4&amp;$E337,FNOM&amp;FDATE,0),3)," ")</f>
        <v xml:space="preserve"> </v>
      </c>
      <c r="CA337" s="178" t="str">
        <f t="array" ref="CA337">IFERROR(INDEX(FDONN,MATCH($BZ$4&amp;$E337,FNOM&amp;FDATE,0),4)," ")</f>
        <v xml:space="preserve"> </v>
      </c>
      <c r="CB337" s="187">
        <f t="shared" si="679"/>
        <v>0</v>
      </c>
      <c r="CC337" s="188">
        <f t="shared" si="643"/>
        <v>0</v>
      </c>
      <c r="CD337" s="176" t="str">
        <f t="array" ref="CD337">IFERROR(INDEX(FDONN,MATCH($CD$4&amp;$E337,FNOM&amp;FDATE,0),3)," ")</f>
        <v xml:space="preserve"> </v>
      </c>
      <c r="CE337" s="178" t="str">
        <f t="array" ref="CE337">IFERROR(INDEX(FDONN,MATCH($CD$4&amp;$E337,FNOM&amp;FDATE,0),4)," ")</f>
        <v xml:space="preserve"> </v>
      </c>
      <c r="CF337" s="187">
        <f t="shared" si="680"/>
        <v>0</v>
      </c>
      <c r="CG337" s="188">
        <f t="shared" si="644"/>
        <v>0</v>
      </c>
      <c r="CH337" s="176" t="str">
        <f t="array" ref="CH337">IFERROR(INDEX(FDONN,MATCH($CH$4&amp;$E337,FNOM&amp;FDATE,0),3)," ")</f>
        <v xml:space="preserve"> </v>
      </c>
      <c r="CI337" s="178" t="str">
        <f t="array" ref="CI337">IFERROR(INDEX(FDONN,MATCH($CH$4&amp;$E337,FNOM&amp;FDATE,0),4)," ")</f>
        <v xml:space="preserve"> </v>
      </c>
      <c r="CJ337" s="187">
        <f t="shared" si="681"/>
        <v>0</v>
      </c>
      <c r="CK337" s="188">
        <f t="shared" si="645"/>
        <v>0</v>
      </c>
      <c r="CL337" s="176" t="str">
        <f t="array" ref="CL337">IFERROR(INDEX(FDONN,MATCH($CL$4&amp;$E337,FNOM&amp;FDATE,0),3)," ")</f>
        <v xml:space="preserve"> </v>
      </c>
      <c r="CM337" s="178" t="str">
        <f t="array" ref="CM337">IFERROR(INDEX(FDONN,MATCH($CL$4&amp;$E337,FNOM&amp;FDATE,0),4)," ")</f>
        <v xml:space="preserve"> </v>
      </c>
      <c r="CN337" s="187">
        <f t="shared" si="682"/>
        <v>0</v>
      </c>
      <c r="CO337" s="188">
        <f t="shared" si="646"/>
        <v>0</v>
      </c>
      <c r="CP337" s="176" t="str">
        <f t="array" ref="CP337">IFERROR(INDEX(FDONN,MATCH($CP$4&amp;$E337,FNOM&amp;FDATE,0),3)," ")</f>
        <v xml:space="preserve"> </v>
      </c>
      <c r="CQ337" s="178" t="str">
        <f t="array" ref="CQ337">IFERROR(INDEX(FDONN,MATCH($CP$4&amp;$E337,FNOM&amp;FDATE,0),4)," ")</f>
        <v xml:space="preserve"> </v>
      </c>
      <c r="CR337" s="187">
        <f t="shared" si="683"/>
        <v>0</v>
      </c>
      <c r="CS337" s="188">
        <f t="shared" si="647"/>
        <v>0</v>
      </c>
      <c r="CT337" s="176" t="str">
        <f t="array" ref="CT337">IFERROR(INDEX(FDONN,MATCH($CT$4&amp;$E337,FNOM&amp;FDATE,0),3)," ")</f>
        <v xml:space="preserve"> </v>
      </c>
      <c r="CU337" s="178" t="str">
        <f t="array" ref="CU337">IFERROR(INDEX(FDONN,MATCH($CT$4&amp;$E337,FNOM&amp;FDATE,0),4)," ")</f>
        <v xml:space="preserve"> </v>
      </c>
      <c r="CV337" s="187">
        <f t="shared" si="684"/>
        <v>0</v>
      </c>
      <c r="CW337" s="188">
        <f t="shared" si="648"/>
        <v>0</v>
      </c>
      <c r="CX337" s="176" t="str">
        <f t="array" ref="CX337">IFERROR(INDEX(FDONN,MATCH($CX$4&amp;$E337,FNOM&amp;FDATE,0),3)," ")</f>
        <v xml:space="preserve"> </v>
      </c>
      <c r="CY337" s="178" t="str">
        <f t="array" ref="CY337">IFERROR(INDEX(FDONN,MATCH($CX$4&amp;$E337,FNOM&amp;FDATE,0),4)," ")</f>
        <v xml:space="preserve"> </v>
      </c>
      <c r="CZ337" s="187">
        <f t="shared" si="685"/>
        <v>0</v>
      </c>
      <c r="DA337" s="188">
        <f t="shared" si="649"/>
        <v>0</v>
      </c>
      <c r="DB337" s="176" t="str">
        <f t="array" ref="DB337">IFERROR(INDEX(FDONN,MATCH($DB$4&amp;$E337,FNOM&amp;FDATE,0),3)," ")</f>
        <v xml:space="preserve"> </v>
      </c>
      <c r="DC337" s="178" t="str">
        <f t="array" ref="DC337">IFERROR(INDEX(FDONN,MATCH($DB$4&amp;$E337,FNOM&amp;FDATE,0),4)," ")</f>
        <v xml:space="preserve"> </v>
      </c>
      <c r="DD337" s="187">
        <f t="shared" si="686"/>
        <v>0</v>
      </c>
      <c r="DE337" s="188">
        <f t="shared" si="650"/>
        <v>0</v>
      </c>
      <c r="DF337" s="176" t="str">
        <f t="array" ref="DF337">IFERROR(INDEX(FDONN,MATCH($DF$4&amp;$E337,FNOM&amp;FDATE,0),3)," ")</f>
        <v xml:space="preserve"> </v>
      </c>
      <c r="DG337" s="178" t="str">
        <f t="array" ref="DG337">IFERROR(INDEX(FDONN,MATCH($DF$4&amp;$E337,FNOM&amp;FDATE,0),4)," ")</f>
        <v xml:space="preserve"> </v>
      </c>
      <c r="DH337" s="187">
        <f t="shared" si="687"/>
        <v>0</v>
      </c>
      <c r="DI337" s="188">
        <f t="shared" si="651"/>
        <v>0</v>
      </c>
      <c r="DJ337" s="176" t="str">
        <f t="array" ref="DJ337">IFERROR(INDEX(FDONN,MATCH($DJ$4&amp;$E337,FNOM&amp;FDATE,0),3)," ")</f>
        <v xml:space="preserve"> </v>
      </c>
      <c r="DK337" s="178" t="str">
        <f t="array" ref="DK337">IFERROR(INDEX(FDONN,MATCH($DJ$4&amp;$E337,FNOM&amp;FDATE,0),4)," ")</f>
        <v xml:space="preserve"> </v>
      </c>
      <c r="DL337" s="187">
        <f t="shared" si="688"/>
        <v>0</v>
      </c>
      <c r="DM337" s="188">
        <f t="shared" si="652"/>
        <v>0</v>
      </c>
      <c r="DN337" s="194" t="str">
        <f t="array" ref="DN337">IFERROR(INDEX(FDONN,MATCH($DN$4&amp;$E337,FNOM&amp;FDATE,0),3)," ")</f>
        <v xml:space="preserve"> </v>
      </c>
      <c r="DO337" s="178" t="str">
        <f t="array" ref="DO337">IFERROR(INDEX(FDONN,MATCH($DN$4&amp;$E337,FNOM&amp;FDATE,0),4)," ")</f>
        <v xml:space="preserve"> </v>
      </c>
      <c r="DP337" s="187">
        <f t="shared" si="689"/>
        <v>0</v>
      </c>
      <c r="DQ337" s="188">
        <f t="shared" si="653"/>
        <v>0</v>
      </c>
    </row>
    <row r="338" spans="1:121" ht="16.5" thickBot="1" x14ac:dyDescent="0.3">
      <c r="A338" s="89"/>
      <c r="B338" s="95">
        <f t="shared" si="655"/>
        <v>5</v>
      </c>
      <c r="C338" s="95">
        <f t="shared" si="656"/>
        <v>48</v>
      </c>
      <c r="D338" s="95">
        <f t="shared" si="657"/>
        <v>11</v>
      </c>
      <c r="E338" s="156">
        <f t="shared" si="660"/>
        <v>43798</v>
      </c>
      <c r="F338" s="176" t="str">
        <f t="array" ref="F338">IFERROR(INDEX(Etat!A:C,MATCH('2019'!$F$4:$I$4&amp;'2019'!$E338,FNOM&amp;FDATE,0),3)," ")</f>
        <v xml:space="preserve"> </v>
      </c>
      <c r="G338" s="178" t="str">
        <f t="array" ref="G338">IFERROR(INDEX(Etat!A:D,MATCH('2019'!$F$4:$I$4&amp;'2019'!$E338,FNOM&amp;FDATE,0),4)," ")</f>
        <v xml:space="preserve"> </v>
      </c>
      <c r="H338" s="187">
        <f t="shared" si="661"/>
        <v>0</v>
      </c>
      <c r="I338" s="188">
        <f t="shared" si="654"/>
        <v>0</v>
      </c>
      <c r="J338" s="176" t="str">
        <f t="array" ref="J338">IFERROR(INDEX(FDONN,MATCH($J$4&amp;$E338,FNOM&amp;FDATE,0),3)," ")</f>
        <v xml:space="preserve"> </v>
      </c>
      <c r="K338" s="178" t="str">
        <f t="array" ref="K338">IFERROR(INDEX(FDONN,MATCH($J$4&amp;$E338,FNOM&amp;FDATE,0),4)," ")</f>
        <v xml:space="preserve"> </v>
      </c>
      <c r="L338" s="187">
        <f t="shared" si="662"/>
        <v>0</v>
      </c>
      <c r="M338" s="188">
        <f t="shared" si="626"/>
        <v>0</v>
      </c>
      <c r="N338" s="176" t="str">
        <f t="array" ref="N338">IFERROR(INDEX(FDONN,MATCH($N$4&amp;$E338,FNOM&amp;FDATE,0),3)," ")</f>
        <v xml:space="preserve"> </v>
      </c>
      <c r="O338" s="178" t="str">
        <f t="array" ref="O338">IFERROR(INDEX(FDONN,MATCH($N$4&amp;$E338,FNOM&amp;FDATE,0),4)," ")</f>
        <v xml:space="preserve"> </v>
      </c>
      <c r="P338" s="187">
        <f t="shared" si="663"/>
        <v>0</v>
      </c>
      <c r="Q338" s="188">
        <f t="shared" si="627"/>
        <v>0</v>
      </c>
      <c r="R338" s="176" t="str">
        <f t="array" ref="R338">IFERROR(INDEX(FDONN,MATCH($R$4&amp;$E338,FNOM&amp;FDATE,0),3)," ")</f>
        <v xml:space="preserve"> </v>
      </c>
      <c r="S338" s="178" t="str">
        <f t="array" ref="S338">IFERROR(INDEX(FDONN,MATCH($R$4&amp;$E338,FNOM&amp;FDATE,0),4)," ")</f>
        <v xml:space="preserve"> </v>
      </c>
      <c r="T338" s="187">
        <f t="shared" si="664"/>
        <v>0</v>
      </c>
      <c r="U338" s="188">
        <f t="shared" si="628"/>
        <v>0</v>
      </c>
      <c r="V338" s="176" t="str">
        <f t="array" ref="V338">IFERROR(INDEX(FDONN,MATCH($V$4&amp;$E338,FNOM&amp;FDATE,0),3)," ")</f>
        <v xml:space="preserve"> </v>
      </c>
      <c r="W338" s="178" t="str">
        <f t="array" ref="W338">IFERROR(INDEX(FDONN,MATCH($V$4&amp;$E338,FNOM&amp;FDATE,0),4)," ")</f>
        <v xml:space="preserve"> </v>
      </c>
      <c r="X338" s="187">
        <f t="shared" si="665"/>
        <v>0</v>
      </c>
      <c r="Y338" s="188">
        <f t="shared" si="629"/>
        <v>0</v>
      </c>
      <c r="Z338" s="176" t="str">
        <f t="array" ref="Z338">IFERROR(INDEX(FDONN,MATCH($Z$4&amp;$E338,FNOM&amp;FDATE,0),3)," ")</f>
        <v xml:space="preserve"> </v>
      </c>
      <c r="AA338" s="178" t="str">
        <f t="array" ref="AA338">IFERROR(INDEX(FDONN,MATCH($Z$4&amp;$E338,FNOM&amp;FDATE,0),4)," ")</f>
        <v xml:space="preserve"> </v>
      </c>
      <c r="AB338" s="187">
        <f t="shared" si="666"/>
        <v>0</v>
      </c>
      <c r="AC338" s="188">
        <f t="shared" si="630"/>
        <v>0</v>
      </c>
      <c r="AD338" s="176" t="str">
        <f t="shared" si="658"/>
        <v xml:space="preserve"> </v>
      </c>
      <c r="AE338" s="178" t="str">
        <f t="shared" si="659"/>
        <v xml:space="preserve"> </v>
      </c>
      <c r="AF338" s="187">
        <f t="shared" si="667"/>
        <v>0</v>
      </c>
      <c r="AG338" s="188">
        <f t="shared" si="631"/>
        <v>0</v>
      </c>
      <c r="AH338" s="176" t="str">
        <f t="array" ref="AH338">IFERROR(INDEX(FDONN,MATCH($AH$4&amp;$E338,FNOM&amp;FDATE,0),3)," ")</f>
        <v xml:space="preserve"> </v>
      </c>
      <c r="AI338" s="178" t="str">
        <f t="array" ref="AI338">IFERROR(INDEX(FDONN,MATCH($AH$4&amp;$E338,FNOM&amp;FDATE,0),4)," ")</f>
        <v xml:space="preserve"> </v>
      </c>
      <c r="AJ338" s="187">
        <f t="shared" si="668"/>
        <v>0</v>
      </c>
      <c r="AK338" s="188">
        <f t="shared" si="632"/>
        <v>0</v>
      </c>
      <c r="AL338" s="176" t="str">
        <f t="array" ref="AL338">IFERROR(INDEX(FDONN,MATCH($AL$4&amp;$E338,FNOM&amp;FDATE,0),3)," ")</f>
        <v xml:space="preserve"> </v>
      </c>
      <c r="AM338" s="178" t="str">
        <f t="array" ref="AM338">IFERROR(INDEX(FDONN,MATCH($AL$4&amp;$E338,FNOM&amp;FDATE,0),4)," ")</f>
        <v xml:space="preserve"> </v>
      </c>
      <c r="AN338" s="187">
        <f t="shared" si="669"/>
        <v>0</v>
      </c>
      <c r="AO338" s="188">
        <f t="shared" si="633"/>
        <v>0</v>
      </c>
      <c r="AP338" s="176" t="str">
        <f t="array" ref="AP338">IFERROR(INDEX(FDONN,MATCH($AP$4&amp;$E338,FNOM&amp;FDATE,0),3)," ")</f>
        <v xml:space="preserve"> </v>
      </c>
      <c r="AQ338" s="178" t="str">
        <f t="array" ref="AQ338">IFERROR(INDEX(FDONN,MATCH($AP$4&amp;$E338,FNOM&amp;FDATE,0),4)," ")</f>
        <v xml:space="preserve"> </v>
      </c>
      <c r="AR338" s="187">
        <f t="shared" si="670"/>
        <v>0</v>
      </c>
      <c r="AS338" s="188">
        <f t="shared" si="634"/>
        <v>0</v>
      </c>
      <c r="AT338" s="176" t="str">
        <f t="array" ref="AT338">IFERROR(INDEX(FDONN,MATCH($AT$4&amp;$E338,FNOM&amp;FDATE,0),3)," ")</f>
        <v xml:space="preserve"> </v>
      </c>
      <c r="AU338" s="178" t="str">
        <f t="array" ref="AU338">IFERROR(INDEX(FDONN,MATCH($AT$4&amp;$E338,FNOM&amp;FDATE,0),4)," ")</f>
        <v xml:space="preserve"> </v>
      </c>
      <c r="AV338" s="187">
        <f t="shared" si="671"/>
        <v>0</v>
      </c>
      <c r="AW338" s="188">
        <f t="shared" si="635"/>
        <v>0</v>
      </c>
      <c r="AX338" s="176" t="str">
        <f t="array" ref="AX338">IFERROR(INDEX(FDONN,MATCH($AX$4&amp;$E338,FNOM&amp;FDATE,0),3)," ")</f>
        <v xml:space="preserve"> </v>
      </c>
      <c r="AY338" s="178" t="str">
        <f t="array" ref="AY338">IFERROR(INDEX(FDONN,MATCH($AX$4&amp;$E338,FNOM&amp;FDATE,0),4)," ")</f>
        <v xml:space="preserve"> </v>
      </c>
      <c r="AZ338" s="187">
        <f t="shared" si="672"/>
        <v>0</v>
      </c>
      <c r="BA338" s="188">
        <f t="shared" si="636"/>
        <v>0</v>
      </c>
      <c r="BB338" s="176" t="str">
        <f t="array" ref="BB338">IFERROR(INDEX(FDONN,MATCH($BB$4&amp;$E338,FNOM&amp;FDATE,0),3)," ")</f>
        <v xml:space="preserve"> </v>
      </c>
      <c r="BC338" s="178" t="str">
        <f t="array" ref="BC338">IFERROR(INDEX(FDONN,MATCH($BB$4&amp;$E338,FNOM&amp;FDATE,0),4)," ")</f>
        <v xml:space="preserve"> </v>
      </c>
      <c r="BD338" s="187">
        <f t="shared" si="673"/>
        <v>0</v>
      </c>
      <c r="BE338" s="188">
        <f t="shared" si="637"/>
        <v>0</v>
      </c>
      <c r="BF338" s="176" t="str">
        <f t="array" ref="BF338">IFERROR(INDEX(FDONN,MATCH($BF$4&amp;$E338,FNOM&amp;FDATE,0),3)," ")</f>
        <v xml:space="preserve"> </v>
      </c>
      <c r="BG338" s="178" t="str">
        <f t="array" ref="BG338">IFERROR(INDEX(FDONN,MATCH($BF$4&amp;$E338,FNOM&amp;FDATE,0),4)," ")</f>
        <v xml:space="preserve"> </v>
      </c>
      <c r="BH338" s="187">
        <f t="shared" si="674"/>
        <v>0</v>
      </c>
      <c r="BI338" s="188">
        <f t="shared" si="638"/>
        <v>0</v>
      </c>
      <c r="BJ338" s="176" t="str">
        <f t="array" ref="BJ338">IFERROR(INDEX(FDONN,MATCH($BJ$4&amp;$E338,FNOM&amp;FDATE,0),3)," ")</f>
        <v xml:space="preserve"> </v>
      </c>
      <c r="BK338" s="178" t="str">
        <f t="array" ref="BK338">IFERROR(INDEX(FDONN,MATCH($BJ$4&amp;$E338,FNOM&amp;FDATE,0),4)," ")</f>
        <v xml:space="preserve"> </v>
      </c>
      <c r="BL338" s="187">
        <f t="shared" si="675"/>
        <v>0</v>
      </c>
      <c r="BM338" s="188">
        <f t="shared" si="639"/>
        <v>0</v>
      </c>
      <c r="BN338" s="176" t="str">
        <f t="array" ref="BN338">IFERROR(INDEX(FDONN,MATCH($BN$4&amp;$E338,FNOM&amp;FDATE,0),3)," ")</f>
        <v xml:space="preserve"> </v>
      </c>
      <c r="BO338" s="178" t="str">
        <f t="array" ref="BO338">IFERROR(INDEX(FDONN,MATCH($BN$4&amp;$E338,FNOM&amp;FDATE,0),4)," ")</f>
        <v xml:space="preserve"> </v>
      </c>
      <c r="BP338" s="187">
        <f t="shared" si="676"/>
        <v>0</v>
      </c>
      <c r="BQ338" s="188">
        <f t="shared" si="640"/>
        <v>0</v>
      </c>
      <c r="BR338" s="176" t="str">
        <f t="array" ref="BR338">IFERROR(INDEX(FDONN,MATCH($BR$4&amp;$E338,FNOM&amp;FDATE,0),3)," ")</f>
        <v xml:space="preserve"> </v>
      </c>
      <c r="BS338" s="178" t="str">
        <f t="array" ref="BS338">IFERROR(INDEX(FDONN,MATCH($BR$4&amp;$E338,FNOM&amp;FDATE,0),4)," ")</f>
        <v xml:space="preserve"> </v>
      </c>
      <c r="BT338" s="187">
        <f t="shared" si="677"/>
        <v>0</v>
      </c>
      <c r="BU338" s="188">
        <f t="shared" si="641"/>
        <v>0</v>
      </c>
      <c r="BV338" s="176" t="str">
        <f t="array" ref="BV338">IFERROR(INDEX(FDONN,MATCH($BV$4&amp;$E338,FNOM&amp;FDATE,0),3)," ")</f>
        <v xml:space="preserve"> </v>
      </c>
      <c r="BW338" s="178" t="str">
        <f t="array" ref="BW338">IFERROR(INDEX(FDONN,MATCH($BV$4&amp;$E338,FNOM&amp;FDATE,0),4)," ")</f>
        <v xml:space="preserve"> </v>
      </c>
      <c r="BX338" s="187">
        <f t="shared" si="678"/>
        <v>0</v>
      </c>
      <c r="BY338" s="188">
        <f t="shared" si="642"/>
        <v>0</v>
      </c>
      <c r="BZ338" s="176" t="str">
        <f t="array" ref="BZ338">IFERROR(INDEX(FDONN,MATCH($BZ$4&amp;$E338,FNOM&amp;FDATE,0),3)," ")</f>
        <v xml:space="preserve"> </v>
      </c>
      <c r="CA338" s="178" t="str">
        <f t="array" ref="CA338">IFERROR(INDEX(FDONN,MATCH($BZ$4&amp;$E338,FNOM&amp;FDATE,0),4)," ")</f>
        <v xml:space="preserve"> </v>
      </c>
      <c r="CB338" s="187">
        <f t="shared" si="679"/>
        <v>0</v>
      </c>
      <c r="CC338" s="188">
        <f t="shared" si="643"/>
        <v>0</v>
      </c>
      <c r="CD338" s="176" t="str">
        <f t="array" ref="CD338">IFERROR(INDEX(FDONN,MATCH($CD$4&amp;$E338,FNOM&amp;FDATE,0),3)," ")</f>
        <v xml:space="preserve"> </v>
      </c>
      <c r="CE338" s="178" t="str">
        <f t="array" ref="CE338">IFERROR(INDEX(FDONN,MATCH($CD$4&amp;$E338,FNOM&amp;FDATE,0),4)," ")</f>
        <v xml:space="preserve"> </v>
      </c>
      <c r="CF338" s="187">
        <f t="shared" si="680"/>
        <v>0</v>
      </c>
      <c r="CG338" s="188">
        <f t="shared" si="644"/>
        <v>0</v>
      </c>
      <c r="CH338" s="176" t="str">
        <f t="array" ref="CH338">IFERROR(INDEX(FDONN,MATCH($CH$4&amp;$E338,FNOM&amp;FDATE,0),3)," ")</f>
        <v xml:space="preserve"> </v>
      </c>
      <c r="CI338" s="178" t="str">
        <f t="array" ref="CI338">IFERROR(INDEX(FDONN,MATCH($CH$4&amp;$E338,FNOM&amp;FDATE,0),4)," ")</f>
        <v xml:space="preserve"> </v>
      </c>
      <c r="CJ338" s="187">
        <f t="shared" si="681"/>
        <v>0</v>
      </c>
      <c r="CK338" s="188">
        <f t="shared" si="645"/>
        <v>0</v>
      </c>
      <c r="CL338" s="176" t="str">
        <f t="array" ref="CL338">IFERROR(INDEX(FDONN,MATCH($CL$4&amp;$E338,FNOM&amp;FDATE,0),3)," ")</f>
        <v xml:space="preserve"> </v>
      </c>
      <c r="CM338" s="178" t="str">
        <f t="array" ref="CM338">IFERROR(INDEX(FDONN,MATCH($CL$4&amp;$E338,FNOM&amp;FDATE,0),4)," ")</f>
        <v xml:space="preserve"> </v>
      </c>
      <c r="CN338" s="187">
        <f t="shared" si="682"/>
        <v>0</v>
      </c>
      <c r="CO338" s="188">
        <f t="shared" si="646"/>
        <v>0</v>
      </c>
      <c r="CP338" s="176" t="str">
        <f t="array" ref="CP338">IFERROR(INDEX(FDONN,MATCH($CP$4&amp;$E338,FNOM&amp;FDATE,0),3)," ")</f>
        <v xml:space="preserve"> </v>
      </c>
      <c r="CQ338" s="178" t="str">
        <f t="array" ref="CQ338">IFERROR(INDEX(FDONN,MATCH($CP$4&amp;$E338,FNOM&amp;FDATE,0),4)," ")</f>
        <v xml:space="preserve"> </v>
      </c>
      <c r="CR338" s="187">
        <f t="shared" si="683"/>
        <v>0</v>
      </c>
      <c r="CS338" s="188">
        <f t="shared" si="647"/>
        <v>0</v>
      </c>
      <c r="CT338" s="176" t="str">
        <f t="array" ref="CT338">IFERROR(INDEX(FDONN,MATCH($CT$4&amp;$E338,FNOM&amp;FDATE,0),3)," ")</f>
        <v xml:space="preserve"> </v>
      </c>
      <c r="CU338" s="178" t="str">
        <f t="array" ref="CU338">IFERROR(INDEX(FDONN,MATCH($CT$4&amp;$E338,FNOM&amp;FDATE,0),4)," ")</f>
        <v xml:space="preserve"> </v>
      </c>
      <c r="CV338" s="187">
        <f t="shared" si="684"/>
        <v>0</v>
      </c>
      <c r="CW338" s="188">
        <f t="shared" si="648"/>
        <v>0</v>
      </c>
      <c r="CX338" s="176" t="str">
        <f t="array" ref="CX338">IFERROR(INDEX(FDONN,MATCH($CX$4&amp;$E338,FNOM&amp;FDATE,0),3)," ")</f>
        <v xml:space="preserve"> </v>
      </c>
      <c r="CY338" s="178" t="str">
        <f t="array" ref="CY338">IFERROR(INDEX(FDONN,MATCH($CX$4&amp;$E338,FNOM&amp;FDATE,0),4)," ")</f>
        <v xml:space="preserve"> </v>
      </c>
      <c r="CZ338" s="187">
        <f t="shared" si="685"/>
        <v>0</v>
      </c>
      <c r="DA338" s="188">
        <f t="shared" si="649"/>
        <v>0</v>
      </c>
      <c r="DB338" s="176" t="str">
        <f t="array" ref="DB338">IFERROR(INDEX(FDONN,MATCH($DB$4&amp;$E338,FNOM&amp;FDATE,0),3)," ")</f>
        <v xml:space="preserve"> </v>
      </c>
      <c r="DC338" s="178" t="str">
        <f t="array" ref="DC338">IFERROR(INDEX(FDONN,MATCH($DB$4&amp;$E338,FNOM&amp;FDATE,0),4)," ")</f>
        <v xml:space="preserve"> </v>
      </c>
      <c r="DD338" s="187">
        <f t="shared" si="686"/>
        <v>0</v>
      </c>
      <c r="DE338" s="188">
        <f t="shared" si="650"/>
        <v>0</v>
      </c>
      <c r="DF338" s="176" t="str">
        <f t="array" ref="DF338">IFERROR(INDEX(FDONN,MATCH($DF$4&amp;$E338,FNOM&amp;FDATE,0),3)," ")</f>
        <v xml:space="preserve"> </v>
      </c>
      <c r="DG338" s="178" t="str">
        <f t="array" ref="DG338">IFERROR(INDEX(FDONN,MATCH($DF$4&amp;$E338,FNOM&amp;FDATE,0),4)," ")</f>
        <v xml:space="preserve"> </v>
      </c>
      <c r="DH338" s="187">
        <f t="shared" si="687"/>
        <v>0</v>
      </c>
      <c r="DI338" s="188">
        <f t="shared" si="651"/>
        <v>0</v>
      </c>
      <c r="DJ338" s="176" t="str">
        <f t="array" ref="DJ338">IFERROR(INDEX(FDONN,MATCH($DJ$4&amp;$E338,FNOM&amp;FDATE,0),3)," ")</f>
        <v xml:space="preserve"> </v>
      </c>
      <c r="DK338" s="178" t="str">
        <f t="array" ref="DK338">IFERROR(INDEX(FDONN,MATCH($DJ$4&amp;$E338,FNOM&amp;FDATE,0),4)," ")</f>
        <v xml:space="preserve"> </v>
      </c>
      <c r="DL338" s="187">
        <f t="shared" si="688"/>
        <v>0</v>
      </c>
      <c r="DM338" s="188">
        <f t="shared" si="652"/>
        <v>0</v>
      </c>
      <c r="DN338" s="194" t="str">
        <f t="array" ref="DN338">IFERROR(INDEX(FDONN,MATCH($DN$4&amp;$E338,FNOM&amp;FDATE,0),3)," ")</f>
        <v xml:space="preserve"> </v>
      </c>
      <c r="DO338" s="178" t="str">
        <f t="array" ref="DO338">IFERROR(INDEX(FDONN,MATCH($DN$4&amp;$E338,FNOM&amp;FDATE,0),4)," ")</f>
        <v xml:space="preserve"> </v>
      </c>
      <c r="DP338" s="187">
        <f t="shared" si="689"/>
        <v>0</v>
      </c>
      <c r="DQ338" s="188">
        <f t="shared" si="653"/>
        <v>0</v>
      </c>
    </row>
    <row r="339" spans="1:121" ht="16.5" thickBot="1" x14ac:dyDescent="0.3">
      <c r="A339" s="89"/>
      <c r="B339" s="95">
        <f t="shared" si="655"/>
        <v>6</v>
      </c>
      <c r="C339" s="95">
        <f t="shared" si="656"/>
        <v>48</v>
      </c>
      <c r="D339" s="95">
        <f t="shared" si="657"/>
        <v>11</v>
      </c>
      <c r="E339" s="156">
        <f t="shared" si="660"/>
        <v>43799</v>
      </c>
      <c r="F339" s="176" t="str">
        <f t="array" ref="F339">IFERROR(INDEX(Etat!A:C,MATCH('2019'!$F$4:$I$4&amp;'2019'!$E339,FNOM&amp;FDATE,0),3)," ")</f>
        <v xml:space="preserve"> </v>
      </c>
      <c r="G339" s="178" t="str">
        <f t="array" ref="G339">IFERROR(INDEX(Etat!A:D,MATCH('2019'!$F$4:$I$4&amp;'2019'!$E339,FNOM&amp;FDATE,0),4)," ")</f>
        <v xml:space="preserve"> </v>
      </c>
      <c r="H339" s="187">
        <f t="shared" si="661"/>
        <v>0</v>
      </c>
      <c r="I339" s="188">
        <f t="shared" si="654"/>
        <v>0</v>
      </c>
      <c r="J339" s="176" t="str">
        <f t="array" ref="J339">IFERROR(INDEX(FDONN,MATCH($J$4&amp;$E339,FNOM&amp;FDATE,0),3)," ")</f>
        <v xml:space="preserve"> </v>
      </c>
      <c r="K339" s="178" t="str">
        <f t="array" ref="K339">IFERROR(INDEX(FDONN,MATCH($J$4&amp;$E339,FNOM&amp;FDATE,0),4)," ")</f>
        <v xml:space="preserve"> </v>
      </c>
      <c r="L339" s="187">
        <f t="shared" si="662"/>
        <v>0</v>
      </c>
      <c r="M339" s="188">
        <f t="shared" si="626"/>
        <v>0</v>
      </c>
      <c r="N339" s="176" t="str">
        <f t="array" ref="N339">IFERROR(INDEX(FDONN,MATCH($N$4&amp;$E339,FNOM&amp;FDATE,0),3)," ")</f>
        <v xml:space="preserve"> </v>
      </c>
      <c r="O339" s="178" t="str">
        <f t="array" ref="O339">IFERROR(INDEX(FDONN,MATCH($N$4&amp;$E339,FNOM&amp;FDATE,0),4)," ")</f>
        <v xml:space="preserve"> </v>
      </c>
      <c r="P339" s="187">
        <f t="shared" si="663"/>
        <v>0</v>
      </c>
      <c r="Q339" s="188">
        <f t="shared" si="627"/>
        <v>0</v>
      </c>
      <c r="R339" s="176" t="str">
        <f t="array" ref="R339">IFERROR(INDEX(FDONN,MATCH($R$4&amp;$E339,FNOM&amp;FDATE,0),3)," ")</f>
        <v xml:space="preserve"> </v>
      </c>
      <c r="S339" s="178" t="str">
        <f t="array" ref="S339">IFERROR(INDEX(FDONN,MATCH($R$4&amp;$E339,FNOM&amp;FDATE,0),4)," ")</f>
        <v xml:space="preserve"> </v>
      </c>
      <c r="T339" s="187">
        <f t="shared" si="664"/>
        <v>0</v>
      </c>
      <c r="U339" s="188">
        <f t="shared" si="628"/>
        <v>0</v>
      </c>
      <c r="V339" s="176" t="str">
        <f t="array" ref="V339">IFERROR(INDEX(FDONN,MATCH($V$4&amp;$E339,FNOM&amp;FDATE,0),3)," ")</f>
        <v xml:space="preserve"> </v>
      </c>
      <c r="W339" s="178" t="str">
        <f t="array" ref="W339">IFERROR(INDEX(FDONN,MATCH($V$4&amp;$E339,FNOM&amp;FDATE,0),4)," ")</f>
        <v xml:space="preserve"> </v>
      </c>
      <c r="X339" s="187">
        <f t="shared" si="665"/>
        <v>0</v>
      </c>
      <c r="Y339" s="188">
        <f t="shared" si="629"/>
        <v>0</v>
      </c>
      <c r="Z339" s="176" t="str">
        <f t="array" ref="Z339">IFERROR(INDEX(FDONN,MATCH($Z$4&amp;$E339,FNOM&amp;FDATE,0),3)," ")</f>
        <v xml:space="preserve"> </v>
      </c>
      <c r="AA339" s="178" t="str">
        <f t="array" ref="AA339">IFERROR(INDEX(FDONN,MATCH($Z$4&amp;$E339,FNOM&amp;FDATE,0),4)," ")</f>
        <v xml:space="preserve"> </v>
      </c>
      <c r="AB339" s="187">
        <f t="shared" si="666"/>
        <v>0</v>
      </c>
      <c r="AC339" s="188">
        <f t="shared" si="630"/>
        <v>0</v>
      </c>
      <c r="AD339" s="176" t="str">
        <f t="shared" si="658"/>
        <v xml:space="preserve"> </v>
      </c>
      <c r="AE339" s="178" t="str">
        <f t="shared" si="659"/>
        <v xml:space="preserve"> </v>
      </c>
      <c r="AF339" s="187">
        <f t="shared" si="667"/>
        <v>0</v>
      </c>
      <c r="AG339" s="188">
        <f t="shared" si="631"/>
        <v>0</v>
      </c>
      <c r="AH339" s="176" t="str">
        <f t="array" ref="AH339">IFERROR(INDEX(FDONN,MATCH($AH$4&amp;$E339,FNOM&amp;FDATE,0),3)," ")</f>
        <v xml:space="preserve"> </v>
      </c>
      <c r="AI339" s="178" t="str">
        <f t="array" ref="AI339">IFERROR(INDEX(FDONN,MATCH($AH$4&amp;$E339,FNOM&amp;FDATE,0),4)," ")</f>
        <v xml:space="preserve"> </v>
      </c>
      <c r="AJ339" s="187">
        <f t="shared" si="668"/>
        <v>0</v>
      </c>
      <c r="AK339" s="188">
        <f t="shared" si="632"/>
        <v>0</v>
      </c>
      <c r="AL339" s="176" t="str">
        <f t="array" ref="AL339">IFERROR(INDEX(FDONN,MATCH($AL$4&amp;$E339,FNOM&amp;FDATE,0),3)," ")</f>
        <v xml:space="preserve"> </v>
      </c>
      <c r="AM339" s="178" t="str">
        <f t="array" ref="AM339">IFERROR(INDEX(FDONN,MATCH($AL$4&amp;$E339,FNOM&amp;FDATE,0),4)," ")</f>
        <v xml:space="preserve"> </v>
      </c>
      <c r="AN339" s="187">
        <f t="shared" si="669"/>
        <v>0</v>
      </c>
      <c r="AO339" s="188">
        <f t="shared" si="633"/>
        <v>0</v>
      </c>
      <c r="AP339" s="176" t="str">
        <f t="array" ref="AP339">IFERROR(INDEX(FDONN,MATCH($AP$4&amp;$E339,FNOM&amp;FDATE,0),3)," ")</f>
        <v xml:space="preserve"> </v>
      </c>
      <c r="AQ339" s="178" t="str">
        <f t="array" ref="AQ339">IFERROR(INDEX(FDONN,MATCH($AP$4&amp;$E339,FNOM&amp;FDATE,0),4)," ")</f>
        <v xml:space="preserve"> </v>
      </c>
      <c r="AR339" s="187">
        <f t="shared" si="670"/>
        <v>0</v>
      </c>
      <c r="AS339" s="188">
        <f t="shared" si="634"/>
        <v>0</v>
      </c>
      <c r="AT339" s="176" t="str">
        <f t="array" ref="AT339">IFERROR(INDEX(FDONN,MATCH($AT$4&amp;$E339,FNOM&amp;FDATE,0),3)," ")</f>
        <v xml:space="preserve"> </v>
      </c>
      <c r="AU339" s="178" t="str">
        <f t="array" ref="AU339">IFERROR(INDEX(FDONN,MATCH($AT$4&amp;$E339,FNOM&amp;FDATE,0),4)," ")</f>
        <v xml:space="preserve"> </v>
      </c>
      <c r="AV339" s="187">
        <f t="shared" si="671"/>
        <v>0</v>
      </c>
      <c r="AW339" s="188">
        <f t="shared" si="635"/>
        <v>0</v>
      </c>
      <c r="AX339" s="176" t="str">
        <f t="array" ref="AX339">IFERROR(INDEX(FDONN,MATCH($AX$4&amp;$E339,FNOM&amp;FDATE,0),3)," ")</f>
        <v xml:space="preserve"> </v>
      </c>
      <c r="AY339" s="178" t="str">
        <f t="array" ref="AY339">IFERROR(INDEX(FDONN,MATCH($AX$4&amp;$E339,FNOM&amp;FDATE,0),4)," ")</f>
        <v xml:space="preserve"> </v>
      </c>
      <c r="AZ339" s="187">
        <f t="shared" si="672"/>
        <v>0</v>
      </c>
      <c r="BA339" s="188">
        <f t="shared" si="636"/>
        <v>0</v>
      </c>
      <c r="BB339" s="176" t="str">
        <f t="array" ref="BB339">IFERROR(INDEX(FDONN,MATCH($BB$4&amp;$E339,FNOM&amp;FDATE,0),3)," ")</f>
        <v xml:space="preserve"> </v>
      </c>
      <c r="BC339" s="178" t="str">
        <f t="array" ref="BC339">IFERROR(INDEX(FDONN,MATCH($BB$4&amp;$E339,FNOM&amp;FDATE,0),4)," ")</f>
        <v xml:space="preserve"> </v>
      </c>
      <c r="BD339" s="187">
        <f t="shared" si="673"/>
        <v>0</v>
      </c>
      <c r="BE339" s="188">
        <f t="shared" si="637"/>
        <v>0</v>
      </c>
      <c r="BF339" s="176" t="str">
        <f t="array" ref="BF339">IFERROR(INDEX(FDONN,MATCH($BF$4&amp;$E339,FNOM&amp;FDATE,0),3)," ")</f>
        <v xml:space="preserve"> </v>
      </c>
      <c r="BG339" s="178" t="str">
        <f t="array" ref="BG339">IFERROR(INDEX(FDONN,MATCH($BF$4&amp;$E339,FNOM&amp;FDATE,0),4)," ")</f>
        <v xml:space="preserve"> </v>
      </c>
      <c r="BH339" s="187">
        <f t="shared" si="674"/>
        <v>0</v>
      </c>
      <c r="BI339" s="188">
        <f t="shared" si="638"/>
        <v>0</v>
      </c>
      <c r="BJ339" s="176" t="str">
        <f t="array" ref="BJ339">IFERROR(INDEX(FDONN,MATCH($BJ$4&amp;$E339,FNOM&amp;FDATE,0),3)," ")</f>
        <v xml:space="preserve"> </v>
      </c>
      <c r="BK339" s="178" t="str">
        <f t="array" ref="BK339">IFERROR(INDEX(FDONN,MATCH($BJ$4&amp;$E339,FNOM&amp;FDATE,0),4)," ")</f>
        <v xml:space="preserve"> </v>
      </c>
      <c r="BL339" s="187">
        <f t="shared" si="675"/>
        <v>0</v>
      </c>
      <c r="BM339" s="188">
        <f t="shared" si="639"/>
        <v>0</v>
      </c>
      <c r="BN339" s="176" t="str">
        <f t="array" ref="BN339">IFERROR(INDEX(FDONN,MATCH($BN$4&amp;$E339,FNOM&amp;FDATE,0),3)," ")</f>
        <v xml:space="preserve"> </v>
      </c>
      <c r="BO339" s="178" t="str">
        <f t="array" ref="BO339">IFERROR(INDEX(FDONN,MATCH($BN$4&amp;$E339,FNOM&amp;FDATE,0),4)," ")</f>
        <v xml:space="preserve"> </v>
      </c>
      <c r="BP339" s="187">
        <f t="shared" si="676"/>
        <v>0</v>
      </c>
      <c r="BQ339" s="188">
        <f t="shared" si="640"/>
        <v>0</v>
      </c>
      <c r="BR339" s="176" t="str">
        <f t="array" ref="BR339">IFERROR(INDEX(FDONN,MATCH($BR$4&amp;$E339,FNOM&amp;FDATE,0),3)," ")</f>
        <v xml:space="preserve"> </v>
      </c>
      <c r="BS339" s="178" t="str">
        <f t="array" ref="BS339">IFERROR(INDEX(FDONN,MATCH($BR$4&amp;$E339,FNOM&amp;FDATE,0),4)," ")</f>
        <v xml:space="preserve"> </v>
      </c>
      <c r="BT339" s="187">
        <f t="shared" si="677"/>
        <v>0</v>
      </c>
      <c r="BU339" s="188">
        <f t="shared" si="641"/>
        <v>0</v>
      </c>
      <c r="BV339" s="176" t="str">
        <f t="array" ref="BV339">IFERROR(INDEX(FDONN,MATCH($BV$4&amp;$E339,FNOM&amp;FDATE,0),3)," ")</f>
        <v xml:space="preserve"> </v>
      </c>
      <c r="BW339" s="178" t="str">
        <f t="array" ref="BW339">IFERROR(INDEX(FDONN,MATCH($BV$4&amp;$E339,FNOM&amp;FDATE,0),4)," ")</f>
        <v xml:space="preserve"> </v>
      </c>
      <c r="BX339" s="187">
        <f t="shared" si="678"/>
        <v>0</v>
      </c>
      <c r="BY339" s="188">
        <f t="shared" si="642"/>
        <v>0</v>
      </c>
      <c r="BZ339" s="176" t="str">
        <f t="array" ref="BZ339">IFERROR(INDEX(FDONN,MATCH($BZ$4&amp;$E339,FNOM&amp;FDATE,0),3)," ")</f>
        <v xml:space="preserve"> </v>
      </c>
      <c r="CA339" s="178" t="str">
        <f t="array" ref="CA339">IFERROR(INDEX(FDONN,MATCH($BZ$4&amp;$E339,FNOM&amp;FDATE,0),4)," ")</f>
        <v xml:space="preserve"> </v>
      </c>
      <c r="CB339" s="187">
        <f t="shared" si="679"/>
        <v>0</v>
      </c>
      <c r="CC339" s="188">
        <f t="shared" si="643"/>
        <v>0</v>
      </c>
      <c r="CD339" s="176" t="str">
        <f t="array" ref="CD339">IFERROR(INDEX(FDONN,MATCH($CD$4&amp;$E339,FNOM&amp;FDATE,0),3)," ")</f>
        <v xml:space="preserve"> </v>
      </c>
      <c r="CE339" s="178" t="str">
        <f t="array" ref="CE339">IFERROR(INDEX(FDONN,MATCH($CD$4&amp;$E339,FNOM&amp;FDATE,0),4)," ")</f>
        <v xml:space="preserve"> </v>
      </c>
      <c r="CF339" s="187">
        <f t="shared" si="680"/>
        <v>0</v>
      </c>
      <c r="CG339" s="188">
        <f t="shared" si="644"/>
        <v>0</v>
      </c>
      <c r="CH339" s="176" t="str">
        <f t="array" ref="CH339">IFERROR(INDEX(FDONN,MATCH($CH$4&amp;$E339,FNOM&amp;FDATE,0),3)," ")</f>
        <v xml:space="preserve"> </v>
      </c>
      <c r="CI339" s="178" t="str">
        <f t="array" ref="CI339">IFERROR(INDEX(FDONN,MATCH($CH$4&amp;$E339,FNOM&amp;FDATE,0),4)," ")</f>
        <v xml:space="preserve"> </v>
      </c>
      <c r="CJ339" s="187">
        <f t="shared" si="681"/>
        <v>0</v>
      </c>
      <c r="CK339" s="188">
        <f t="shared" si="645"/>
        <v>0</v>
      </c>
      <c r="CL339" s="176" t="str">
        <f t="array" ref="CL339">IFERROR(INDEX(FDONN,MATCH($CL$4&amp;$E339,FNOM&amp;FDATE,0),3)," ")</f>
        <v xml:space="preserve"> </v>
      </c>
      <c r="CM339" s="178" t="str">
        <f t="array" ref="CM339">IFERROR(INDEX(FDONN,MATCH($CL$4&amp;$E339,FNOM&amp;FDATE,0),4)," ")</f>
        <v xml:space="preserve"> </v>
      </c>
      <c r="CN339" s="187">
        <f t="shared" si="682"/>
        <v>0</v>
      </c>
      <c r="CO339" s="188">
        <f t="shared" si="646"/>
        <v>0</v>
      </c>
      <c r="CP339" s="176" t="str">
        <f t="array" ref="CP339">IFERROR(INDEX(FDONN,MATCH($CP$4&amp;$E339,FNOM&amp;FDATE,0),3)," ")</f>
        <v xml:space="preserve"> </v>
      </c>
      <c r="CQ339" s="178" t="str">
        <f t="array" ref="CQ339">IFERROR(INDEX(FDONN,MATCH($CP$4&amp;$E339,FNOM&amp;FDATE,0),4)," ")</f>
        <v xml:space="preserve"> </v>
      </c>
      <c r="CR339" s="187">
        <f t="shared" si="683"/>
        <v>0</v>
      </c>
      <c r="CS339" s="188">
        <f t="shared" si="647"/>
        <v>0</v>
      </c>
      <c r="CT339" s="176" t="str">
        <f t="array" ref="CT339">IFERROR(INDEX(FDONN,MATCH($CT$4&amp;$E339,FNOM&amp;FDATE,0),3)," ")</f>
        <v xml:space="preserve"> </v>
      </c>
      <c r="CU339" s="178" t="str">
        <f t="array" ref="CU339">IFERROR(INDEX(FDONN,MATCH($CT$4&amp;$E339,FNOM&amp;FDATE,0),4)," ")</f>
        <v xml:space="preserve"> </v>
      </c>
      <c r="CV339" s="187">
        <f t="shared" si="684"/>
        <v>0</v>
      </c>
      <c r="CW339" s="188">
        <f t="shared" si="648"/>
        <v>0</v>
      </c>
      <c r="CX339" s="176" t="str">
        <f t="array" ref="CX339">IFERROR(INDEX(FDONN,MATCH($CX$4&amp;$E339,FNOM&amp;FDATE,0),3)," ")</f>
        <v xml:space="preserve"> </v>
      </c>
      <c r="CY339" s="178" t="str">
        <f t="array" ref="CY339">IFERROR(INDEX(FDONN,MATCH($CX$4&amp;$E339,FNOM&amp;FDATE,0),4)," ")</f>
        <v xml:space="preserve"> </v>
      </c>
      <c r="CZ339" s="187">
        <f t="shared" si="685"/>
        <v>0</v>
      </c>
      <c r="DA339" s="188">
        <f t="shared" si="649"/>
        <v>0</v>
      </c>
      <c r="DB339" s="176" t="str">
        <f t="array" ref="DB339">IFERROR(INDEX(FDONN,MATCH($DB$4&amp;$E339,FNOM&amp;FDATE,0),3)," ")</f>
        <v xml:space="preserve"> </v>
      </c>
      <c r="DC339" s="178" t="str">
        <f t="array" ref="DC339">IFERROR(INDEX(FDONN,MATCH($DB$4&amp;$E339,FNOM&amp;FDATE,0),4)," ")</f>
        <v xml:space="preserve"> </v>
      </c>
      <c r="DD339" s="187">
        <f t="shared" si="686"/>
        <v>0</v>
      </c>
      <c r="DE339" s="188">
        <f t="shared" si="650"/>
        <v>0</v>
      </c>
      <c r="DF339" s="176" t="str">
        <f t="array" ref="DF339">IFERROR(INDEX(FDONN,MATCH($DF$4&amp;$E339,FNOM&amp;FDATE,0),3)," ")</f>
        <v xml:space="preserve"> </v>
      </c>
      <c r="DG339" s="178" t="str">
        <f t="array" ref="DG339">IFERROR(INDEX(FDONN,MATCH($DF$4&amp;$E339,FNOM&amp;FDATE,0),4)," ")</f>
        <v xml:space="preserve"> </v>
      </c>
      <c r="DH339" s="187">
        <f t="shared" si="687"/>
        <v>0</v>
      </c>
      <c r="DI339" s="188">
        <f t="shared" si="651"/>
        <v>0</v>
      </c>
      <c r="DJ339" s="176" t="str">
        <f t="array" ref="DJ339">IFERROR(INDEX(FDONN,MATCH($DJ$4&amp;$E339,FNOM&amp;FDATE,0),3)," ")</f>
        <v xml:space="preserve"> </v>
      </c>
      <c r="DK339" s="178" t="str">
        <f t="array" ref="DK339">IFERROR(INDEX(FDONN,MATCH($DJ$4&amp;$E339,FNOM&amp;FDATE,0),4)," ")</f>
        <v xml:space="preserve"> </v>
      </c>
      <c r="DL339" s="187">
        <f t="shared" si="688"/>
        <v>0</v>
      </c>
      <c r="DM339" s="188">
        <f t="shared" si="652"/>
        <v>0</v>
      </c>
      <c r="DN339" s="194" t="str">
        <f t="array" ref="DN339">IFERROR(INDEX(FDONN,MATCH($DN$4&amp;$E339,FNOM&amp;FDATE,0),3)," ")</f>
        <v xml:space="preserve"> </v>
      </c>
      <c r="DO339" s="178" t="str">
        <f t="array" ref="DO339">IFERROR(INDEX(FDONN,MATCH($DN$4&amp;$E339,FNOM&amp;FDATE,0),4)," ")</f>
        <v xml:space="preserve"> </v>
      </c>
      <c r="DP339" s="187">
        <f t="shared" si="689"/>
        <v>0</v>
      </c>
      <c r="DQ339" s="188">
        <f t="shared" si="653"/>
        <v>0</v>
      </c>
    </row>
    <row r="340" spans="1:121" ht="16.5" thickBot="1" x14ac:dyDescent="0.3">
      <c r="A340" s="89"/>
      <c r="B340" s="95">
        <f t="shared" si="655"/>
        <v>7</v>
      </c>
      <c r="C340" s="95">
        <f t="shared" si="656"/>
        <v>48</v>
      </c>
      <c r="D340" s="95">
        <f t="shared" si="657"/>
        <v>12</v>
      </c>
      <c r="E340" s="156">
        <f t="shared" si="660"/>
        <v>43800</v>
      </c>
      <c r="F340" s="176" t="str">
        <f t="array" ref="F340">IFERROR(INDEX(Etat!A:C,MATCH('2019'!$F$4:$I$4&amp;'2019'!$E340,FNOM&amp;FDATE,0),3)," ")</f>
        <v xml:space="preserve"> </v>
      </c>
      <c r="G340" s="178" t="str">
        <f t="array" ref="G340">IFERROR(INDEX(Etat!A:D,MATCH('2019'!$F$4:$I$4&amp;'2019'!$E340,FNOM&amp;FDATE,0),4)," ")</f>
        <v xml:space="preserve"> </v>
      </c>
      <c r="H340" s="187">
        <f t="shared" si="661"/>
        <v>0</v>
      </c>
      <c r="I340" s="188">
        <f t="shared" si="654"/>
        <v>0</v>
      </c>
      <c r="J340" s="176" t="str">
        <f t="array" ref="J340">IFERROR(INDEX(FDONN,MATCH($J$4&amp;$E340,FNOM&amp;FDATE,0),3)," ")</f>
        <v xml:space="preserve"> </v>
      </c>
      <c r="K340" s="178" t="str">
        <f t="array" ref="K340">IFERROR(INDEX(FDONN,MATCH($J$4&amp;$E340,FNOM&amp;FDATE,0),4)," ")</f>
        <v xml:space="preserve"> </v>
      </c>
      <c r="L340" s="187">
        <f t="shared" si="662"/>
        <v>0</v>
      </c>
      <c r="M340" s="188">
        <f t="shared" si="626"/>
        <v>0</v>
      </c>
      <c r="N340" s="176" t="str">
        <f t="array" ref="N340">IFERROR(INDEX(FDONN,MATCH($N$4&amp;$E340,FNOM&amp;FDATE,0),3)," ")</f>
        <v xml:space="preserve"> </v>
      </c>
      <c r="O340" s="178" t="str">
        <f t="array" ref="O340">IFERROR(INDEX(FDONN,MATCH($N$4&amp;$E340,FNOM&amp;FDATE,0),4)," ")</f>
        <v xml:space="preserve"> </v>
      </c>
      <c r="P340" s="187">
        <f t="shared" si="663"/>
        <v>0</v>
      </c>
      <c r="Q340" s="188">
        <f t="shared" si="627"/>
        <v>0</v>
      </c>
      <c r="R340" s="176" t="str">
        <f t="array" ref="R340">IFERROR(INDEX(FDONN,MATCH($R$4&amp;$E340,FNOM&amp;FDATE,0),3)," ")</f>
        <v xml:space="preserve"> </v>
      </c>
      <c r="S340" s="178" t="str">
        <f t="array" ref="S340">IFERROR(INDEX(FDONN,MATCH($R$4&amp;$E340,FNOM&amp;FDATE,0),4)," ")</f>
        <v xml:space="preserve"> </v>
      </c>
      <c r="T340" s="187">
        <f t="shared" si="664"/>
        <v>0</v>
      </c>
      <c r="U340" s="188">
        <f t="shared" si="628"/>
        <v>0</v>
      </c>
      <c r="V340" s="176" t="str">
        <f t="array" ref="V340">IFERROR(INDEX(FDONN,MATCH($V$4&amp;$E340,FNOM&amp;FDATE,0),3)," ")</f>
        <v xml:space="preserve"> </v>
      </c>
      <c r="W340" s="178" t="str">
        <f t="array" ref="W340">IFERROR(INDEX(FDONN,MATCH($V$4&amp;$E340,FNOM&amp;FDATE,0),4)," ")</f>
        <v xml:space="preserve"> </v>
      </c>
      <c r="X340" s="187">
        <f t="shared" si="665"/>
        <v>0</v>
      </c>
      <c r="Y340" s="188">
        <f t="shared" si="629"/>
        <v>0</v>
      </c>
      <c r="Z340" s="176" t="str">
        <f t="array" ref="Z340">IFERROR(INDEX(FDONN,MATCH($Z$4&amp;$E340,FNOM&amp;FDATE,0),3)," ")</f>
        <v xml:space="preserve"> </v>
      </c>
      <c r="AA340" s="178" t="str">
        <f t="array" ref="AA340">IFERROR(INDEX(FDONN,MATCH($Z$4&amp;$E340,FNOM&amp;FDATE,0),4)," ")</f>
        <v xml:space="preserve"> </v>
      </c>
      <c r="AB340" s="187">
        <f t="shared" si="666"/>
        <v>0</v>
      </c>
      <c r="AC340" s="188">
        <f t="shared" si="630"/>
        <v>0</v>
      </c>
      <c r="AD340" s="176" t="str">
        <f t="shared" si="658"/>
        <v xml:space="preserve"> </v>
      </c>
      <c r="AE340" s="178" t="str">
        <f t="shared" si="659"/>
        <v xml:space="preserve"> </v>
      </c>
      <c r="AF340" s="187">
        <f t="shared" si="667"/>
        <v>0</v>
      </c>
      <c r="AG340" s="188">
        <f t="shared" si="631"/>
        <v>0</v>
      </c>
      <c r="AH340" s="176" t="str">
        <f t="array" ref="AH340">IFERROR(INDEX(FDONN,MATCH($AH$4&amp;$E340,FNOM&amp;FDATE,0),3)," ")</f>
        <v xml:space="preserve"> </v>
      </c>
      <c r="AI340" s="178" t="str">
        <f t="array" ref="AI340">IFERROR(INDEX(FDONN,MATCH($AH$4&amp;$E340,FNOM&amp;FDATE,0),4)," ")</f>
        <v xml:space="preserve"> </v>
      </c>
      <c r="AJ340" s="187">
        <f t="shared" si="668"/>
        <v>0</v>
      </c>
      <c r="AK340" s="188">
        <f t="shared" si="632"/>
        <v>0</v>
      </c>
      <c r="AL340" s="176" t="str">
        <f t="array" ref="AL340">IFERROR(INDEX(FDONN,MATCH($AL$4&amp;$E340,FNOM&amp;FDATE,0),3)," ")</f>
        <v xml:space="preserve"> </v>
      </c>
      <c r="AM340" s="178" t="str">
        <f t="array" ref="AM340">IFERROR(INDEX(FDONN,MATCH($AL$4&amp;$E340,FNOM&amp;FDATE,0),4)," ")</f>
        <v xml:space="preserve"> </v>
      </c>
      <c r="AN340" s="187">
        <f t="shared" si="669"/>
        <v>0</v>
      </c>
      <c r="AO340" s="188">
        <f t="shared" si="633"/>
        <v>0</v>
      </c>
      <c r="AP340" s="176" t="str">
        <f t="array" ref="AP340">IFERROR(INDEX(FDONN,MATCH($AP$4&amp;$E340,FNOM&amp;FDATE,0),3)," ")</f>
        <v xml:space="preserve"> </v>
      </c>
      <c r="AQ340" s="178" t="str">
        <f t="array" ref="AQ340">IFERROR(INDEX(FDONN,MATCH($AP$4&amp;$E340,FNOM&amp;FDATE,0),4)," ")</f>
        <v xml:space="preserve"> </v>
      </c>
      <c r="AR340" s="187">
        <f t="shared" si="670"/>
        <v>0</v>
      </c>
      <c r="AS340" s="188">
        <f t="shared" si="634"/>
        <v>0</v>
      </c>
      <c r="AT340" s="176" t="str">
        <f t="array" ref="AT340">IFERROR(INDEX(FDONN,MATCH($AT$4&amp;$E340,FNOM&amp;FDATE,0),3)," ")</f>
        <v xml:space="preserve"> </v>
      </c>
      <c r="AU340" s="178" t="str">
        <f t="array" ref="AU340">IFERROR(INDEX(FDONN,MATCH($AT$4&amp;$E340,FNOM&amp;FDATE,0),4)," ")</f>
        <v xml:space="preserve"> </v>
      </c>
      <c r="AV340" s="187">
        <f t="shared" si="671"/>
        <v>0</v>
      </c>
      <c r="AW340" s="188">
        <f t="shared" si="635"/>
        <v>0</v>
      </c>
      <c r="AX340" s="176" t="str">
        <f t="array" ref="AX340">IFERROR(INDEX(FDONN,MATCH($AX$4&amp;$E340,FNOM&amp;FDATE,0),3)," ")</f>
        <v xml:space="preserve"> </v>
      </c>
      <c r="AY340" s="178" t="str">
        <f t="array" ref="AY340">IFERROR(INDEX(FDONN,MATCH($AX$4&amp;$E340,FNOM&amp;FDATE,0),4)," ")</f>
        <v xml:space="preserve"> </v>
      </c>
      <c r="AZ340" s="187">
        <f t="shared" si="672"/>
        <v>0</v>
      </c>
      <c r="BA340" s="188">
        <f t="shared" si="636"/>
        <v>0</v>
      </c>
      <c r="BB340" s="176" t="str">
        <f t="array" ref="BB340">IFERROR(INDEX(FDONN,MATCH($BB$4&amp;$E340,FNOM&amp;FDATE,0),3)," ")</f>
        <v xml:space="preserve"> </v>
      </c>
      <c r="BC340" s="178" t="str">
        <f t="array" ref="BC340">IFERROR(INDEX(FDONN,MATCH($BB$4&amp;$E340,FNOM&amp;FDATE,0),4)," ")</f>
        <v xml:space="preserve"> </v>
      </c>
      <c r="BD340" s="187">
        <f t="shared" si="673"/>
        <v>0</v>
      </c>
      <c r="BE340" s="188">
        <f t="shared" si="637"/>
        <v>0</v>
      </c>
      <c r="BF340" s="176" t="str">
        <f t="array" ref="BF340">IFERROR(INDEX(FDONN,MATCH($BF$4&amp;$E340,FNOM&amp;FDATE,0),3)," ")</f>
        <v xml:space="preserve"> </v>
      </c>
      <c r="BG340" s="178" t="str">
        <f t="array" ref="BG340">IFERROR(INDEX(FDONN,MATCH($BF$4&amp;$E340,FNOM&amp;FDATE,0),4)," ")</f>
        <v xml:space="preserve"> </v>
      </c>
      <c r="BH340" s="187">
        <f t="shared" si="674"/>
        <v>0</v>
      </c>
      <c r="BI340" s="188">
        <f t="shared" si="638"/>
        <v>0</v>
      </c>
      <c r="BJ340" s="176" t="str">
        <f t="array" ref="BJ340">IFERROR(INDEX(FDONN,MATCH($BJ$4&amp;$E340,FNOM&amp;FDATE,0),3)," ")</f>
        <v xml:space="preserve"> </v>
      </c>
      <c r="BK340" s="178" t="str">
        <f t="array" ref="BK340">IFERROR(INDEX(FDONN,MATCH($BJ$4&amp;$E340,FNOM&amp;FDATE,0),4)," ")</f>
        <v xml:space="preserve"> </v>
      </c>
      <c r="BL340" s="187">
        <f t="shared" si="675"/>
        <v>0</v>
      </c>
      <c r="BM340" s="188">
        <f t="shared" si="639"/>
        <v>0</v>
      </c>
      <c r="BN340" s="176" t="str">
        <f t="array" ref="BN340">IFERROR(INDEX(FDONN,MATCH($BN$4&amp;$E340,FNOM&amp;FDATE,0),3)," ")</f>
        <v xml:space="preserve"> </v>
      </c>
      <c r="BO340" s="178" t="str">
        <f t="array" ref="BO340">IFERROR(INDEX(FDONN,MATCH($BN$4&amp;$E340,FNOM&amp;FDATE,0),4)," ")</f>
        <v xml:space="preserve"> </v>
      </c>
      <c r="BP340" s="187">
        <f t="shared" si="676"/>
        <v>0</v>
      </c>
      <c r="BQ340" s="188">
        <f t="shared" si="640"/>
        <v>0</v>
      </c>
      <c r="BR340" s="176" t="str">
        <f t="array" ref="BR340">IFERROR(INDEX(FDONN,MATCH($BR$4&amp;$E340,FNOM&amp;FDATE,0),3)," ")</f>
        <v xml:space="preserve"> </v>
      </c>
      <c r="BS340" s="178" t="str">
        <f t="array" ref="BS340">IFERROR(INDEX(FDONN,MATCH($BR$4&amp;$E340,FNOM&amp;FDATE,0),4)," ")</f>
        <v xml:space="preserve"> </v>
      </c>
      <c r="BT340" s="187">
        <f t="shared" si="677"/>
        <v>0</v>
      </c>
      <c r="BU340" s="188">
        <f t="shared" si="641"/>
        <v>0</v>
      </c>
      <c r="BV340" s="176" t="str">
        <f t="array" ref="BV340">IFERROR(INDEX(FDONN,MATCH($BV$4&amp;$E340,FNOM&amp;FDATE,0),3)," ")</f>
        <v xml:space="preserve"> </v>
      </c>
      <c r="BW340" s="178" t="str">
        <f t="array" ref="BW340">IFERROR(INDEX(FDONN,MATCH($BV$4&amp;$E340,FNOM&amp;FDATE,0),4)," ")</f>
        <v xml:space="preserve"> </v>
      </c>
      <c r="BX340" s="187">
        <f t="shared" si="678"/>
        <v>0</v>
      </c>
      <c r="BY340" s="188">
        <f t="shared" si="642"/>
        <v>0</v>
      </c>
      <c r="BZ340" s="176" t="str">
        <f t="array" ref="BZ340">IFERROR(INDEX(FDONN,MATCH($BZ$4&amp;$E340,FNOM&amp;FDATE,0),3)," ")</f>
        <v xml:space="preserve"> </v>
      </c>
      <c r="CA340" s="178" t="str">
        <f t="array" ref="CA340">IFERROR(INDEX(FDONN,MATCH($BZ$4&amp;$E340,FNOM&amp;FDATE,0),4)," ")</f>
        <v xml:space="preserve"> </v>
      </c>
      <c r="CB340" s="187">
        <f t="shared" si="679"/>
        <v>0</v>
      </c>
      <c r="CC340" s="188">
        <f t="shared" si="643"/>
        <v>0</v>
      </c>
      <c r="CD340" s="176" t="str">
        <f t="array" ref="CD340">IFERROR(INDEX(FDONN,MATCH($CD$4&amp;$E340,FNOM&amp;FDATE,0),3)," ")</f>
        <v xml:space="preserve"> </v>
      </c>
      <c r="CE340" s="178" t="str">
        <f t="array" ref="CE340">IFERROR(INDEX(FDONN,MATCH($CD$4&amp;$E340,FNOM&amp;FDATE,0),4)," ")</f>
        <v xml:space="preserve"> </v>
      </c>
      <c r="CF340" s="187">
        <f t="shared" si="680"/>
        <v>0</v>
      </c>
      <c r="CG340" s="188">
        <f t="shared" si="644"/>
        <v>0</v>
      </c>
      <c r="CH340" s="176" t="str">
        <f t="array" ref="CH340">IFERROR(INDEX(FDONN,MATCH($CH$4&amp;$E340,FNOM&amp;FDATE,0),3)," ")</f>
        <v xml:space="preserve"> </v>
      </c>
      <c r="CI340" s="178" t="str">
        <f t="array" ref="CI340">IFERROR(INDEX(FDONN,MATCH($CH$4&amp;$E340,FNOM&amp;FDATE,0),4)," ")</f>
        <v xml:space="preserve"> </v>
      </c>
      <c r="CJ340" s="187">
        <f t="shared" si="681"/>
        <v>0</v>
      </c>
      <c r="CK340" s="188">
        <f t="shared" si="645"/>
        <v>0</v>
      </c>
      <c r="CL340" s="176" t="str">
        <f t="array" ref="CL340">IFERROR(INDEX(FDONN,MATCH($CL$4&amp;$E340,FNOM&amp;FDATE,0),3)," ")</f>
        <v xml:space="preserve"> </v>
      </c>
      <c r="CM340" s="178" t="str">
        <f t="array" ref="CM340">IFERROR(INDEX(FDONN,MATCH($CL$4&amp;$E340,FNOM&amp;FDATE,0),4)," ")</f>
        <v xml:space="preserve"> </v>
      </c>
      <c r="CN340" s="187">
        <f t="shared" si="682"/>
        <v>0</v>
      </c>
      <c r="CO340" s="188">
        <f t="shared" si="646"/>
        <v>0</v>
      </c>
      <c r="CP340" s="176" t="str">
        <f t="array" ref="CP340">IFERROR(INDEX(FDONN,MATCH($CP$4&amp;$E340,FNOM&amp;FDATE,0),3)," ")</f>
        <v xml:space="preserve"> </v>
      </c>
      <c r="CQ340" s="178" t="str">
        <f t="array" ref="CQ340">IFERROR(INDEX(FDONN,MATCH($CP$4&amp;$E340,FNOM&amp;FDATE,0),4)," ")</f>
        <v xml:space="preserve"> </v>
      </c>
      <c r="CR340" s="187">
        <f t="shared" si="683"/>
        <v>0</v>
      </c>
      <c r="CS340" s="188">
        <f t="shared" si="647"/>
        <v>0</v>
      </c>
      <c r="CT340" s="176" t="str">
        <f t="array" ref="CT340">IFERROR(INDEX(FDONN,MATCH($CT$4&amp;$E340,FNOM&amp;FDATE,0),3)," ")</f>
        <v xml:space="preserve"> </v>
      </c>
      <c r="CU340" s="178" t="str">
        <f t="array" ref="CU340">IFERROR(INDEX(FDONN,MATCH($CT$4&amp;$E340,FNOM&amp;FDATE,0),4)," ")</f>
        <v xml:space="preserve"> </v>
      </c>
      <c r="CV340" s="187">
        <f t="shared" si="684"/>
        <v>0</v>
      </c>
      <c r="CW340" s="188">
        <f t="shared" si="648"/>
        <v>0</v>
      </c>
      <c r="CX340" s="176" t="str">
        <f t="array" ref="CX340">IFERROR(INDEX(FDONN,MATCH($CX$4&amp;$E340,FNOM&amp;FDATE,0),3)," ")</f>
        <v xml:space="preserve"> </v>
      </c>
      <c r="CY340" s="178" t="str">
        <f t="array" ref="CY340">IFERROR(INDEX(FDONN,MATCH($CX$4&amp;$E340,FNOM&amp;FDATE,0),4)," ")</f>
        <v xml:space="preserve"> </v>
      </c>
      <c r="CZ340" s="187">
        <f t="shared" si="685"/>
        <v>0</v>
      </c>
      <c r="DA340" s="188">
        <f t="shared" si="649"/>
        <v>0</v>
      </c>
      <c r="DB340" s="176" t="str">
        <f t="array" ref="DB340">IFERROR(INDEX(FDONN,MATCH($DB$4&amp;$E340,FNOM&amp;FDATE,0),3)," ")</f>
        <v xml:space="preserve"> </v>
      </c>
      <c r="DC340" s="178" t="str">
        <f t="array" ref="DC340">IFERROR(INDEX(FDONN,MATCH($DB$4&amp;$E340,FNOM&amp;FDATE,0),4)," ")</f>
        <v xml:space="preserve"> </v>
      </c>
      <c r="DD340" s="187">
        <f t="shared" si="686"/>
        <v>0</v>
      </c>
      <c r="DE340" s="188">
        <f t="shared" si="650"/>
        <v>0</v>
      </c>
      <c r="DF340" s="176" t="str">
        <f t="array" ref="DF340">IFERROR(INDEX(FDONN,MATCH($DF$4&amp;$E340,FNOM&amp;FDATE,0),3)," ")</f>
        <v xml:space="preserve"> </v>
      </c>
      <c r="DG340" s="178" t="str">
        <f t="array" ref="DG340">IFERROR(INDEX(FDONN,MATCH($DF$4&amp;$E340,FNOM&amp;FDATE,0),4)," ")</f>
        <v xml:space="preserve"> </v>
      </c>
      <c r="DH340" s="187">
        <f t="shared" si="687"/>
        <v>0</v>
      </c>
      <c r="DI340" s="188">
        <f t="shared" si="651"/>
        <v>0</v>
      </c>
      <c r="DJ340" s="176" t="str">
        <f t="array" ref="DJ340">IFERROR(INDEX(FDONN,MATCH($DJ$4&amp;$E340,FNOM&amp;FDATE,0),3)," ")</f>
        <v xml:space="preserve"> </v>
      </c>
      <c r="DK340" s="178" t="str">
        <f t="array" ref="DK340">IFERROR(INDEX(FDONN,MATCH($DJ$4&amp;$E340,FNOM&amp;FDATE,0),4)," ")</f>
        <v xml:space="preserve"> </v>
      </c>
      <c r="DL340" s="187">
        <f t="shared" si="688"/>
        <v>0</v>
      </c>
      <c r="DM340" s="188">
        <f t="shared" si="652"/>
        <v>0</v>
      </c>
      <c r="DN340" s="194" t="str">
        <f t="array" ref="DN340">IFERROR(INDEX(FDONN,MATCH($DN$4&amp;$E340,FNOM&amp;FDATE,0),3)," ")</f>
        <v xml:space="preserve"> </v>
      </c>
      <c r="DO340" s="178" t="str">
        <f t="array" ref="DO340">IFERROR(INDEX(FDONN,MATCH($DN$4&amp;$E340,FNOM&amp;FDATE,0),4)," ")</f>
        <v xml:space="preserve"> </v>
      </c>
      <c r="DP340" s="187">
        <f t="shared" si="689"/>
        <v>0</v>
      </c>
      <c r="DQ340" s="188">
        <f t="shared" si="653"/>
        <v>0</v>
      </c>
    </row>
    <row r="341" spans="1:121" ht="16.5" thickBot="1" x14ac:dyDescent="0.3">
      <c r="A341" s="89"/>
      <c r="B341" s="95">
        <f t="shared" si="655"/>
        <v>1</v>
      </c>
      <c r="C341" s="95">
        <f t="shared" si="656"/>
        <v>49</v>
      </c>
      <c r="D341" s="95">
        <f t="shared" si="657"/>
        <v>12</v>
      </c>
      <c r="E341" s="156">
        <f t="shared" si="660"/>
        <v>43801</v>
      </c>
      <c r="F341" s="176" t="str">
        <f t="array" ref="F341">IFERROR(INDEX(Etat!A:C,MATCH('2019'!$F$4:$I$4&amp;'2019'!$E341,FNOM&amp;FDATE,0),3)," ")</f>
        <v xml:space="preserve"> </v>
      </c>
      <c r="G341" s="178" t="str">
        <f t="array" ref="G341">IFERROR(INDEX(Etat!A:D,MATCH('2019'!$F$4:$I$4&amp;'2019'!$E341,FNOM&amp;FDATE,0),4)," ")</f>
        <v xml:space="preserve"> </v>
      </c>
      <c r="H341" s="187">
        <f t="shared" si="661"/>
        <v>0</v>
      </c>
      <c r="I341" s="188">
        <f>H341</f>
        <v>0</v>
      </c>
      <c r="J341" s="176" t="str">
        <f t="array" ref="J341">IFERROR(INDEX(FDONN,MATCH($J$4&amp;$E341,FNOM&amp;FDATE,0),3)," ")</f>
        <v xml:space="preserve"> </v>
      </c>
      <c r="K341" s="178" t="str">
        <f t="array" ref="K341">IFERROR(INDEX(FDONN,MATCH($J$4&amp;$E341,FNOM&amp;FDATE,0),4)," ")</f>
        <v xml:space="preserve"> </v>
      </c>
      <c r="L341" s="187">
        <f t="shared" si="662"/>
        <v>0</v>
      </c>
      <c r="M341" s="188">
        <f>L341</f>
        <v>0</v>
      </c>
      <c r="N341" s="176" t="str">
        <f t="array" ref="N341">IFERROR(INDEX(FDONN,MATCH($N$4&amp;$E341,FNOM&amp;FDATE,0),3)," ")</f>
        <v xml:space="preserve"> </v>
      </c>
      <c r="O341" s="178" t="str">
        <f t="array" ref="O341">IFERROR(INDEX(FDONN,MATCH($N$4&amp;$E341,FNOM&amp;FDATE,0),4)," ")</f>
        <v xml:space="preserve"> </v>
      </c>
      <c r="P341" s="187">
        <f t="shared" si="663"/>
        <v>0</v>
      </c>
      <c r="Q341" s="188">
        <f>P341</f>
        <v>0</v>
      </c>
      <c r="R341" s="176" t="str">
        <f t="array" ref="R341">IFERROR(INDEX(FDONN,MATCH($R$4&amp;$E341,FNOM&amp;FDATE,0),3)," ")</f>
        <v xml:space="preserve"> </v>
      </c>
      <c r="S341" s="178" t="str">
        <f t="array" ref="S341">IFERROR(INDEX(FDONN,MATCH($R$4&amp;$E341,FNOM&amp;FDATE,0),4)," ")</f>
        <v xml:space="preserve"> </v>
      </c>
      <c r="T341" s="187">
        <f t="shared" si="664"/>
        <v>0</v>
      </c>
      <c r="U341" s="188">
        <f>T341</f>
        <v>0</v>
      </c>
      <c r="V341" s="176" t="str">
        <f t="array" ref="V341">IFERROR(INDEX(FDONN,MATCH($V$4&amp;$E341,FNOM&amp;FDATE,0),3)," ")</f>
        <v xml:space="preserve"> </v>
      </c>
      <c r="W341" s="178" t="str">
        <f t="array" ref="W341">IFERROR(INDEX(FDONN,MATCH($V$4&amp;$E341,FNOM&amp;FDATE,0),4)," ")</f>
        <v xml:space="preserve"> </v>
      </c>
      <c r="X341" s="187">
        <f t="shared" si="665"/>
        <v>0</v>
      </c>
      <c r="Y341" s="188">
        <f>X341</f>
        <v>0</v>
      </c>
      <c r="Z341" s="176" t="str">
        <f t="array" ref="Z341">IFERROR(INDEX(FDONN,MATCH($Z$4&amp;$E341,FNOM&amp;FDATE,0),3)," ")</f>
        <v xml:space="preserve"> </v>
      </c>
      <c r="AA341" s="178" t="str">
        <f t="array" ref="AA341">IFERROR(INDEX(FDONN,MATCH($Z$4&amp;$E341,FNOM&amp;FDATE,0),4)," ")</f>
        <v xml:space="preserve"> </v>
      </c>
      <c r="AB341" s="187">
        <f t="shared" si="666"/>
        <v>0</v>
      </c>
      <c r="AC341" s="188">
        <f>AB341</f>
        <v>0</v>
      </c>
      <c r="AD341" s="176" t="str">
        <f t="shared" si="658"/>
        <v xml:space="preserve"> </v>
      </c>
      <c r="AE341" s="178" t="str">
        <f t="shared" si="659"/>
        <v xml:space="preserve"> </v>
      </c>
      <c r="AF341" s="187">
        <f t="shared" si="667"/>
        <v>0</v>
      </c>
      <c r="AG341" s="188">
        <f>AF341</f>
        <v>0</v>
      </c>
      <c r="AH341" s="176" t="str">
        <f t="array" ref="AH341">IFERROR(INDEX(FDONN,MATCH($AH$4&amp;$E341,FNOM&amp;FDATE,0),3)," ")</f>
        <v xml:space="preserve"> </v>
      </c>
      <c r="AI341" s="178" t="str">
        <f t="array" ref="AI341">IFERROR(INDEX(FDONN,MATCH($AH$4&amp;$E341,FNOM&amp;FDATE,0),4)," ")</f>
        <v xml:space="preserve"> </v>
      </c>
      <c r="AJ341" s="187">
        <f t="shared" si="668"/>
        <v>0</v>
      </c>
      <c r="AK341" s="188">
        <f>AJ341</f>
        <v>0</v>
      </c>
      <c r="AL341" s="176" t="str">
        <f t="array" ref="AL341">IFERROR(INDEX(FDONN,MATCH($AL$4&amp;$E341,FNOM&amp;FDATE,0),3)," ")</f>
        <v xml:space="preserve"> </v>
      </c>
      <c r="AM341" s="178" t="str">
        <f t="array" ref="AM341">IFERROR(INDEX(FDONN,MATCH($AL$4&amp;$E341,FNOM&amp;FDATE,0),4)," ")</f>
        <v xml:space="preserve"> </v>
      </c>
      <c r="AN341" s="187">
        <f t="shared" si="669"/>
        <v>0</v>
      </c>
      <c r="AO341" s="188">
        <f>AN341</f>
        <v>0</v>
      </c>
      <c r="AP341" s="176" t="str">
        <f t="array" ref="AP341">IFERROR(INDEX(FDONN,MATCH($AP$4&amp;$E341,FNOM&amp;FDATE,0),3)," ")</f>
        <v xml:space="preserve"> </v>
      </c>
      <c r="AQ341" s="178" t="str">
        <f t="array" ref="AQ341">IFERROR(INDEX(FDONN,MATCH($AP$4&amp;$E341,FNOM&amp;FDATE,0),4)," ")</f>
        <v xml:space="preserve"> </v>
      </c>
      <c r="AR341" s="187">
        <f t="shared" si="670"/>
        <v>0</v>
      </c>
      <c r="AS341" s="188">
        <f>AR341</f>
        <v>0</v>
      </c>
      <c r="AT341" s="176" t="str">
        <f t="array" ref="AT341">IFERROR(INDEX(FDONN,MATCH($AT$4&amp;$E341,FNOM&amp;FDATE,0),3)," ")</f>
        <v xml:space="preserve"> </v>
      </c>
      <c r="AU341" s="178" t="str">
        <f t="array" ref="AU341">IFERROR(INDEX(FDONN,MATCH($AT$4&amp;$E341,FNOM&amp;FDATE,0),4)," ")</f>
        <v xml:space="preserve"> </v>
      </c>
      <c r="AV341" s="187">
        <f t="shared" si="671"/>
        <v>0</v>
      </c>
      <c r="AW341" s="188">
        <f>AV341</f>
        <v>0</v>
      </c>
      <c r="AX341" s="176" t="str">
        <f t="array" ref="AX341">IFERROR(INDEX(FDONN,MATCH($AX$4&amp;$E341,FNOM&amp;FDATE,0),3)," ")</f>
        <v xml:space="preserve"> </v>
      </c>
      <c r="AY341" s="178" t="str">
        <f t="array" ref="AY341">IFERROR(INDEX(FDONN,MATCH($AX$4&amp;$E341,FNOM&amp;FDATE,0),4)," ")</f>
        <v xml:space="preserve"> </v>
      </c>
      <c r="AZ341" s="187">
        <f t="shared" si="672"/>
        <v>0</v>
      </c>
      <c r="BA341" s="188">
        <f>AZ341</f>
        <v>0</v>
      </c>
      <c r="BB341" s="176" t="str">
        <f t="array" ref="BB341">IFERROR(INDEX(FDONN,MATCH($BB$4&amp;$E341,FNOM&amp;FDATE,0),3)," ")</f>
        <v xml:space="preserve"> </v>
      </c>
      <c r="BC341" s="178" t="str">
        <f t="array" ref="BC341">IFERROR(INDEX(FDONN,MATCH($BB$4&amp;$E341,FNOM&amp;FDATE,0),4)," ")</f>
        <v xml:space="preserve"> </v>
      </c>
      <c r="BD341" s="187">
        <f t="shared" si="673"/>
        <v>0</v>
      </c>
      <c r="BE341" s="188">
        <f>BD341</f>
        <v>0</v>
      </c>
      <c r="BF341" s="176" t="str">
        <f t="array" ref="BF341">IFERROR(INDEX(FDONN,MATCH($BF$4&amp;$E341,FNOM&amp;FDATE,0),3)," ")</f>
        <v xml:space="preserve"> </v>
      </c>
      <c r="BG341" s="178" t="str">
        <f t="array" ref="BG341">IFERROR(INDEX(FDONN,MATCH($BF$4&amp;$E341,FNOM&amp;FDATE,0),4)," ")</f>
        <v xml:space="preserve"> </v>
      </c>
      <c r="BH341" s="187">
        <f t="shared" si="674"/>
        <v>0</v>
      </c>
      <c r="BI341" s="188">
        <f>BH341</f>
        <v>0</v>
      </c>
      <c r="BJ341" s="176" t="str">
        <f t="array" ref="BJ341">IFERROR(INDEX(FDONN,MATCH($BJ$4&amp;$E341,FNOM&amp;FDATE,0),3)," ")</f>
        <v xml:space="preserve"> </v>
      </c>
      <c r="BK341" s="178" t="str">
        <f t="array" ref="BK341">IFERROR(INDEX(FDONN,MATCH($BJ$4&amp;$E341,FNOM&amp;FDATE,0),4)," ")</f>
        <v xml:space="preserve"> </v>
      </c>
      <c r="BL341" s="187">
        <f t="shared" si="675"/>
        <v>0</v>
      </c>
      <c r="BM341" s="188">
        <f>BL341</f>
        <v>0</v>
      </c>
      <c r="BN341" s="176" t="str">
        <f t="array" ref="BN341">IFERROR(INDEX(FDONN,MATCH($BN$4&amp;$E341,FNOM&amp;FDATE,0),3)," ")</f>
        <v xml:space="preserve"> </v>
      </c>
      <c r="BO341" s="178" t="str">
        <f t="array" ref="BO341">IFERROR(INDEX(FDONN,MATCH($BN$4&amp;$E341,FNOM&amp;FDATE,0),4)," ")</f>
        <v xml:space="preserve"> </v>
      </c>
      <c r="BP341" s="187">
        <f t="shared" si="676"/>
        <v>0</v>
      </c>
      <c r="BQ341" s="188">
        <f>BP341</f>
        <v>0</v>
      </c>
      <c r="BR341" s="176" t="str">
        <f t="array" ref="BR341">IFERROR(INDEX(FDONN,MATCH($BR$4&amp;$E341,FNOM&amp;FDATE,0),3)," ")</f>
        <v xml:space="preserve"> </v>
      </c>
      <c r="BS341" s="178" t="str">
        <f t="array" ref="BS341">IFERROR(INDEX(FDONN,MATCH($BR$4&amp;$E341,FNOM&amp;FDATE,0),4)," ")</f>
        <v xml:space="preserve"> </v>
      </c>
      <c r="BT341" s="187">
        <f t="shared" si="677"/>
        <v>0</v>
      </c>
      <c r="BU341" s="188">
        <f>BT341</f>
        <v>0</v>
      </c>
      <c r="BV341" s="176" t="str">
        <f t="array" ref="BV341">IFERROR(INDEX(FDONN,MATCH($BV$4&amp;$E341,FNOM&amp;FDATE,0),3)," ")</f>
        <v xml:space="preserve"> </v>
      </c>
      <c r="BW341" s="178" t="str">
        <f t="array" ref="BW341">IFERROR(INDEX(FDONN,MATCH($BV$4&amp;$E341,FNOM&amp;FDATE,0),4)," ")</f>
        <v xml:space="preserve"> </v>
      </c>
      <c r="BX341" s="187">
        <f t="shared" si="678"/>
        <v>0</v>
      </c>
      <c r="BY341" s="188">
        <f>BX341</f>
        <v>0</v>
      </c>
      <c r="BZ341" s="176" t="str">
        <f t="array" ref="BZ341">IFERROR(INDEX(FDONN,MATCH($BZ$4&amp;$E341,FNOM&amp;FDATE,0),3)," ")</f>
        <v xml:space="preserve"> </v>
      </c>
      <c r="CA341" s="178" t="str">
        <f t="array" ref="CA341">IFERROR(INDEX(FDONN,MATCH($BZ$4&amp;$E341,FNOM&amp;FDATE,0),4)," ")</f>
        <v xml:space="preserve"> </v>
      </c>
      <c r="CB341" s="187">
        <f t="shared" si="679"/>
        <v>0</v>
      </c>
      <c r="CC341" s="188">
        <f>CB341</f>
        <v>0</v>
      </c>
      <c r="CD341" s="176" t="str">
        <f t="array" ref="CD341">IFERROR(INDEX(FDONN,MATCH($CD$4&amp;$E341,FNOM&amp;FDATE,0),3)," ")</f>
        <v xml:space="preserve"> </v>
      </c>
      <c r="CE341" s="178" t="str">
        <f t="array" ref="CE341">IFERROR(INDEX(FDONN,MATCH($CD$4&amp;$E341,FNOM&amp;FDATE,0),4)," ")</f>
        <v xml:space="preserve"> </v>
      </c>
      <c r="CF341" s="187">
        <f t="shared" si="680"/>
        <v>0</v>
      </c>
      <c r="CG341" s="188">
        <f>CF341</f>
        <v>0</v>
      </c>
      <c r="CH341" s="176" t="str">
        <f t="array" ref="CH341">IFERROR(INDEX(FDONN,MATCH($CH$4&amp;$E341,FNOM&amp;FDATE,0),3)," ")</f>
        <v xml:space="preserve"> </v>
      </c>
      <c r="CI341" s="178" t="str">
        <f t="array" ref="CI341">IFERROR(INDEX(FDONN,MATCH($CH$4&amp;$E341,FNOM&amp;FDATE,0),4)," ")</f>
        <v xml:space="preserve"> </v>
      </c>
      <c r="CJ341" s="187">
        <f t="shared" si="681"/>
        <v>0</v>
      </c>
      <c r="CK341" s="188">
        <f>CJ341</f>
        <v>0</v>
      </c>
      <c r="CL341" s="176" t="str">
        <f t="array" ref="CL341">IFERROR(INDEX(FDONN,MATCH($CL$4&amp;$E341,FNOM&amp;FDATE,0),3)," ")</f>
        <v xml:space="preserve"> </v>
      </c>
      <c r="CM341" s="178" t="str">
        <f t="array" ref="CM341">IFERROR(INDEX(FDONN,MATCH($CL$4&amp;$E341,FNOM&amp;FDATE,0),4)," ")</f>
        <v xml:space="preserve"> </v>
      </c>
      <c r="CN341" s="187">
        <f t="shared" si="682"/>
        <v>0</v>
      </c>
      <c r="CO341" s="188">
        <f>CN341</f>
        <v>0</v>
      </c>
      <c r="CP341" s="176" t="str">
        <f t="array" ref="CP341">IFERROR(INDEX(FDONN,MATCH($CP$4&amp;$E341,FNOM&amp;FDATE,0),3)," ")</f>
        <v xml:space="preserve"> </v>
      </c>
      <c r="CQ341" s="178" t="str">
        <f t="array" ref="CQ341">IFERROR(INDEX(FDONN,MATCH($CP$4&amp;$E341,FNOM&amp;FDATE,0),4)," ")</f>
        <v xml:space="preserve"> </v>
      </c>
      <c r="CR341" s="187">
        <f t="shared" si="683"/>
        <v>0</v>
      </c>
      <c r="CS341" s="188">
        <f>CR341</f>
        <v>0</v>
      </c>
      <c r="CT341" s="176" t="str">
        <f t="array" ref="CT341">IFERROR(INDEX(FDONN,MATCH($CT$4&amp;$E341,FNOM&amp;FDATE,0),3)," ")</f>
        <v xml:space="preserve"> </v>
      </c>
      <c r="CU341" s="178" t="str">
        <f t="array" ref="CU341">IFERROR(INDEX(FDONN,MATCH($CT$4&amp;$E341,FNOM&amp;FDATE,0),4)," ")</f>
        <v xml:space="preserve"> </v>
      </c>
      <c r="CV341" s="187">
        <f t="shared" si="684"/>
        <v>0</v>
      </c>
      <c r="CW341" s="188">
        <f>CV341</f>
        <v>0</v>
      </c>
      <c r="CX341" s="176" t="str">
        <f t="array" ref="CX341">IFERROR(INDEX(FDONN,MATCH($CX$4&amp;$E341,FNOM&amp;FDATE,0),3)," ")</f>
        <v xml:space="preserve"> </v>
      </c>
      <c r="CY341" s="178" t="str">
        <f t="array" ref="CY341">IFERROR(INDEX(FDONN,MATCH($CX$4&amp;$E341,FNOM&amp;FDATE,0),4)," ")</f>
        <v xml:space="preserve"> </v>
      </c>
      <c r="CZ341" s="187">
        <f t="shared" si="685"/>
        <v>0</v>
      </c>
      <c r="DA341" s="188">
        <f>CZ341</f>
        <v>0</v>
      </c>
      <c r="DB341" s="176" t="str">
        <f t="array" ref="DB341">IFERROR(INDEX(FDONN,MATCH($DB$4&amp;$E341,FNOM&amp;FDATE,0),3)," ")</f>
        <v xml:space="preserve"> </v>
      </c>
      <c r="DC341" s="178" t="str">
        <f t="array" ref="DC341">IFERROR(INDEX(FDONN,MATCH($DB$4&amp;$E341,FNOM&amp;FDATE,0),4)," ")</f>
        <v xml:space="preserve"> </v>
      </c>
      <c r="DD341" s="187">
        <f t="shared" si="686"/>
        <v>0</v>
      </c>
      <c r="DE341" s="188">
        <f>DD341</f>
        <v>0</v>
      </c>
      <c r="DF341" s="176" t="str">
        <f t="array" ref="DF341">IFERROR(INDEX(FDONN,MATCH($DF$4&amp;$E341,FNOM&amp;FDATE,0),3)," ")</f>
        <v xml:space="preserve"> </v>
      </c>
      <c r="DG341" s="178" t="str">
        <f t="array" ref="DG341">IFERROR(INDEX(FDONN,MATCH($DF$4&amp;$E341,FNOM&amp;FDATE,0),4)," ")</f>
        <v xml:space="preserve"> </v>
      </c>
      <c r="DH341" s="187">
        <f t="shared" si="687"/>
        <v>0</v>
      </c>
      <c r="DI341" s="188">
        <f>DH341</f>
        <v>0</v>
      </c>
      <c r="DJ341" s="176" t="str">
        <f t="array" ref="DJ341">IFERROR(INDEX(FDONN,MATCH($DJ$4&amp;$E341,FNOM&amp;FDATE,0),3)," ")</f>
        <v xml:space="preserve"> </v>
      </c>
      <c r="DK341" s="178" t="str">
        <f t="array" ref="DK341">IFERROR(INDEX(FDONN,MATCH($DJ$4&amp;$E341,FNOM&amp;FDATE,0),4)," ")</f>
        <v xml:space="preserve"> </v>
      </c>
      <c r="DL341" s="187">
        <f t="shared" si="688"/>
        <v>0</v>
      </c>
      <c r="DM341" s="188">
        <f>DL341</f>
        <v>0</v>
      </c>
      <c r="DN341" s="194" t="str">
        <f t="array" ref="DN341">IFERROR(INDEX(FDONN,MATCH($DN$4&amp;$E341,FNOM&amp;FDATE,0),3)," ")</f>
        <v xml:space="preserve"> </v>
      </c>
      <c r="DO341" s="178" t="str">
        <f t="array" ref="DO341">IFERROR(INDEX(FDONN,MATCH($DN$4&amp;$E341,FNOM&amp;FDATE,0),4)," ")</f>
        <v xml:space="preserve"> </v>
      </c>
      <c r="DP341" s="187">
        <f t="shared" si="689"/>
        <v>0</v>
      </c>
      <c r="DQ341" s="188">
        <f>DP341</f>
        <v>0</v>
      </c>
    </row>
    <row r="342" spans="1:121" ht="18" thickBot="1" x14ac:dyDescent="0.3">
      <c r="A342" s="89"/>
      <c r="B342" s="95">
        <f t="shared" si="655"/>
        <v>2</v>
      </c>
      <c r="C342" s="95">
        <f t="shared" si="656"/>
        <v>49</v>
      </c>
      <c r="D342" s="95">
        <f t="shared" si="657"/>
        <v>12</v>
      </c>
      <c r="E342" s="122">
        <f t="shared" si="660"/>
        <v>43802</v>
      </c>
      <c r="F342" s="176" t="str">
        <f t="array" ref="F342">IFERROR(INDEX(Etat!A:C,MATCH('2019'!$F$4:$I$4&amp;'2019'!$E342,FNOM&amp;FDATE,0),3)," ")</f>
        <v xml:space="preserve"> </v>
      </c>
      <c r="G342" s="178" t="str">
        <f t="array" ref="G342">IFERROR(INDEX(Etat!A:D,MATCH('2019'!$F$4:$I$4&amp;'2019'!$E342,FNOM&amp;FDATE,0),4)," ")</f>
        <v xml:space="preserve"> </v>
      </c>
      <c r="H342" s="187">
        <f t="shared" si="661"/>
        <v>0</v>
      </c>
      <c r="I342" s="188">
        <f t="shared" si="654"/>
        <v>0</v>
      </c>
      <c r="J342" s="176" t="str">
        <f t="array" ref="J342">IFERROR(INDEX(FDONN,MATCH($J$4&amp;$E342,FNOM&amp;FDATE,0),3)," ")</f>
        <v xml:space="preserve"> </v>
      </c>
      <c r="K342" s="178" t="str">
        <f t="array" ref="K342">IFERROR(INDEX(FDONN,MATCH($J$4&amp;$E342,FNOM&amp;FDATE,0),4)," ")</f>
        <v xml:space="preserve"> </v>
      </c>
      <c r="L342" s="187">
        <f t="shared" si="662"/>
        <v>0</v>
      </c>
      <c r="M342" s="188">
        <f t="shared" si="626"/>
        <v>0</v>
      </c>
      <c r="N342" s="176" t="str">
        <f t="array" ref="N342">IFERROR(INDEX(FDONN,MATCH($N$4&amp;$E342,FNOM&amp;FDATE,0),3)," ")</f>
        <v xml:space="preserve"> </v>
      </c>
      <c r="O342" s="178" t="str">
        <f t="array" ref="O342">IFERROR(INDEX(FDONN,MATCH($N$4&amp;$E342,FNOM&amp;FDATE,0),4)," ")</f>
        <v xml:space="preserve"> </v>
      </c>
      <c r="P342" s="187">
        <f t="shared" si="663"/>
        <v>0</v>
      </c>
      <c r="Q342" s="188">
        <f t="shared" si="627"/>
        <v>0</v>
      </c>
      <c r="R342" s="176" t="str">
        <f t="array" ref="R342">IFERROR(INDEX(FDONN,MATCH($R$4&amp;$E342,FNOM&amp;FDATE,0),3)," ")</f>
        <v xml:space="preserve"> </v>
      </c>
      <c r="S342" s="178" t="str">
        <f t="array" ref="S342">IFERROR(INDEX(FDONN,MATCH($R$4&amp;$E342,FNOM&amp;FDATE,0),4)," ")</f>
        <v xml:space="preserve"> </v>
      </c>
      <c r="T342" s="187">
        <f t="shared" si="664"/>
        <v>0</v>
      </c>
      <c r="U342" s="188">
        <f t="shared" si="628"/>
        <v>0</v>
      </c>
      <c r="V342" s="176" t="str">
        <f t="array" ref="V342">IFERROR(INDEX(FDONN,MATCH($V$4&amp;$E342,FNOM&amp;FDATE,0),3)," ")</f>
        <v xml:space="preserve"> </v>
      </c>
      <c r="W342" s="178" t="str">
        <f t="array" ref="W342">IFERROR(INDEX(FDONN,MATCH($V$4&amp;$E342,FNOM&amp;FDATE,0),4)," ")</f>
        <v xml:space="preserve"> </v>
      </c>
      <c r="X342" s="187">
        <f t="shared" si="665"/>
        <v>0</v>
      </c>
      <c r="Y342" s="188">
        <f t="shared" si="629"/>
        <v>0</v>
      </c>
      <c r="Z342" s="176" t="str">
        <f t="array" ref="Z342">IFERROR(INDEX(FDONN,MATCH($Z$4&amp;$E342,FNOM&amp;FDATE,0),3)," ")</f>
        <v xml:space="preserve"> </v>
      </c>
      <c r="AA342" s="178" t="str">
        <f t="array" ref="AA342">IFERROR(INDEX(FDONN,MATCH($Z$4&amp;$E342,FNOM&amp;FDATE,0),4)," ")</f>
        <v xml:space="preserve"> </v>
      </c>
      <c r="AB342" s="187">
        <f t="shared" si="666"/>
        <v>0</v>
      </c>
      <c r="AC342" s="188">
        <f t="shared" si="630"/>
        <v>0</v>
      </c>
      <c r="AD342" s="176" t="str">
        <f t="shared" si="658"/>
        <v xml:space="preserve"> </v>
      </c>
      <c r="AE342" s="178" t="str">
        <f t="shared" si="659"/>
        <v xml:space="preserve"> </v>
      </c>
      <c r="AF342" s="187">
        <f t="shared" si="667"/>
        <v>0</v>
      </c>
      <c r="AG342" s="188">
        <f t="shared" si="631"/>
        <v>0</v>
      </c>
      <c r="AH342" s="176" t="str">
        <f t="array" ref="AH342">IFERROR(INDEX(FDONN,MATCH($AH$4&amp;$E342,FNOM&amp;FDATE,0),3)," ")</f>
        <v xml:space="preserve"> </v>
      </c>
      <c r="AI342" s="178" t="str">
        <f t="array" ref="AI342">IFERROR(INDEX(FDONN,MATCH($AH$4&amp;$E342,FNOM&amp;FDATE,0),4)," ")</f>
        <v xml:space="preserve"> </v>
      </c>
      <c r="AJ342" s="187">
        <f t="shared" si="668"/>
        <v>0</v>
      </c>
      <c r="AK342" s="188">
        <f t="shared" si="632"/>
        <v>0</v>
      </c>
      <c r="AL342" s="176" t="str">
        <f t="array" ref="AL342">IFERROR(INDEX(FDONN,MATCH($AL$4&amp;$E342,FNOM&amp;FDATE,0),3)," ")</f>
        <v xml:space="preserve"> </v>
      </c>
      <c r="AM342" s="178" t="str">
        <f t="array" ref="AM342">IFERROR(INDEX(FDONN,MATCH($AL$4&amp;$E342,FNOM&amp;FDATE,0),4)," ")</f>
        <v xml:space="preserve"> </v>
      </c>
      <c r="AN342" s="187">
        <f t="shared" si="669"/>
        <v>0</v>
      </c>
      <c r="AO342" s="188">
        <f t="shared" si="633"/>
        <v>0</v>
      </c>
      <c r="AP342" s="176" t="str">
        <f t="array" ref="AP342">IFERROR(INDEX(FDONN,MATCH($AP$4&amp;$E342,FNOM&amp;FDATE,0),3)," ")</f>
        <v xml:space="preserve"> </v>
      </c>
      <c r="AQ342" s="178" t="str">
        <f t="array" ref="AQ342">IFERROR(INDEX(FDONN,MATCH($AP$4&amp;$E342,FNOM&amp;FDATE,0),4)," ")</f>
        <v xml:space="preserve"> </v>
      </c>
      <c r="AR342" s="187">
        <f t="shared" si="670"/>
        <v>0</v>
      </c>
      <c r="AS342" s="188">
        <f t="shared" si="634"/>
        <v>0</v>
      </c>
      <c r="AT342" s="176" t="str">
        <f t="array" ref="AT342">IFERROR(INDEX(FDONN,MATCH($AT$4&amp;$E342,FNOM&amp;FDATE,0),3)," ")</f>
        <v xml:space="preserve"> </v>
      </c>
      <c r="AU342" s="178" t="str">
        <f t="array" ref="AU342">IFERROR(INDEX(FDONN,MATCH($AT$4&amp;$E342,FNOM&amp;FDATE,0),4)," ")</f>
        <v xml:space="preserve"> </v>
      </c>
      <c r="AV342" s="187">
        <f t="shared" si="671"/>
        <v>0</v>
      </c>
      <c r="AW342" s="188">
        <f t="shared" si="635"/>
        <v>0</v>
      </c>
      <c r="AX342" s="176" t="str">
        <f t="array" ref="AX342">IFERROR(INDEX(FDONN,MATCH($AX$4&amp;$E342,FNOM&amp;FDATE,0),3)," ")</f>
        <v xml:space="preserve"> </v>
      </c>
      <c r="AY342" s="178" t="str">
        <f t="array" ref="AY342">IFERROR(INDEX(FDONN,MATCH($AX$4&amp;$E342,FNOM&amp;FDATE,0),4)," ")</f>
        <v xml:space="preserve"> </v>
      </c>
      <c r="AZ342" s="187">
        <f t="shared" si="672"/>
        <v>0</v>
      </c>
      <c r="BA342" s="188">
        <f t="shared" si="636"/>
        <v>0</v>
      </c>
      <c r="BB342" s="176" t="str">
        <f t="array" ref="BB342">IFERROR(INDEX(FDONN,MATCH($BB$4&amp;$E342,FNOM&amp;FDATE,0),3)," ")</f>
        <v xml:space="preserve"> </v>
      </c>
      <c r="BC342" s="178" t="str">
        <f t="array" ref="BC342">IFERROR(INDEX(FDONN,MATCH($BB$4&amp;$E342,FNOM&amp;FDATE,0),4)," ")</f>
        <v xml:space="preserve"> </v>
      </c>
      <c r="BD342" s="187">
        <f t="shared" si="673"/>
        <v>0</v>
      </c>
      <c r="BE342" s="188">
        <f t="shared" si="637"/>
        <v>0</v>
      </c>
      <c r="BF342" s="176" t="str">
        <f t="array" ref="BF342">IFERROR(INDEX(FDONN,MATCH($BF$4&amp;$E342,FNOM&amp;FDATE,0),3)," ")</f>
        <v xml:space="preserve"> </v>
      </c>
      <c r="BG342" s="178" t="str">
        <f t="array" ref="BG342">IFERROR(INDEX(FDONN,MATCH($BF$4&amp;$E342,FNOM&amp;FDATE,0),4)," ")</f>
        <v xml:space="preserve"> </v>
      </c>
      <c r="BH342" s="187">
        <f t="shared" si="674"/>
        <v>0</v>
      </c>
      <c r="BI342" s="188">
        <f t="shared" si="638"/>
        <v>0</v>
      </c>
      <c r="BJ342" s="176" t="str">
        <f t="array" ref="BJ342">IFERROR(INDEX(FDONN,MATCH($BJ$4&amp;$E342,FNOM&amp;FDATE,0),3)," ")</f>
        <v xml:space="preserve"> </v>
      </c>
      <c r="BK342" s="178" t="str">
        <f t="array" ref="BK342">IFERROR(INDEX(FDONN,MATCH($BJ$4&amp;$E342,FNOM&amp;FDATE,0),4)," ")</f>
        <v xml:space="preserve"> </v>
      </c>
      <c r="BL342" s="187">
        <f t="shared" si="675"/>
        <v>0</v>
      </c>
      <c r="BM342" s="188">
        <f t="shared" si="639"/>
        <v>0</v>
      </c>
      <c r="BN342" s="176" t="str">
        <f t="array" ref="BN342">IFERROR(INDEX(FDONN,MATCH($BN$4&amp;$E342,FNOM&amp;FDATE,0),3)," ")</f>
        <v xml:space="preserve"> </v>
      </c>
      <c r="BO342" s="178" t="str">
        <f t="array" ref="BO342">IFERROR(INDEX(FDONN,MATCH($BN$4&amp;$E342,FNOM&amp;FDATE,0),4)," ")</f>
        <v xml:space="preserve"> </v>
      </c>
      <c r="BP342" s="187">
        <f t="shared" si="676"/>
        <v>0</v>
      </c>
      <c r="BQ342" s="188">
        <f t="shared" si="640"/>
        <v>0</v>
      </c>
      <c r="BR342" s="176" t="str">
        <f t="array" ref="BR342">IFERROR(INDEX(FDONN,MATCH($BR$4&amp;$E342,FNOM&amp;FDATE,0),3)," ")</f>
        <v xml:space="preserve"> </v>
      </c>
      <c r="BS342" s="178" t="str">
        <f t="array" ref="BS342">IFERROR(INDEX(FDONN,MATCH($BR$4&amp;$E342,FNOM&amp;FDATE,0),4)," ")</f>
        <v xml:space="preserve"> </v>
      </c>
      <c r="BT342" s="187">
        <f t="shared" si="677"/>
        <v>0</v>
      </c>
      <c r="BU342" s="188">
        <f t="shared" si="641"/>
        <v>0</v>
      </c>
      <c r="BV342" s="176" t="str">
        <f t="array" ref="BV342">IFERROR(INDEX(FDONN,MATCH($BV$4&amp;$E342,FNOM&amp;FDATE,0),3)," ")</f>
        <v xml:space="preserve"> </v>
      </c>
      <c r="BW342" s="178" t="str">
        <f t="array" ref="BW342">IFERROR(INDEX(FDONN,MATCH($BV$4&amp;$E342,FNOM&amp;FDATE,0),4)," ")</f>
        <v xml:space="preserve"> </v>
      </c>
      <c r="BX342" s="187">
        <f t="shared" si="678"/>
        <v>0</v>
      </c>
      <c r="BY342" s="188">
        <f t="shared" si="642"/>
        <v>0</v>
      </c>
      <c r="BZ342" s="176" t="str">
        <f t="array" ref="BZ342">IFERROR(INDEX(FDONN,MATCH($BZ$4&amp;$E342,FNOM&amp;FDATE,0),3)," ")</f>
        <v xml:space="preserve"> </v>
      </c>
      <c r="CA342" s="178" t="str">
        <f t="array" ref="CA342">IFERROR(INDEX(FDONN,MATCH($BZ$4&amp;$E342,FNOM&amp;FDATE,0),4)," ")</f>
        <v xml:space="preserve"> </v>
      </c>
      <c r="CB342" s="187">
        <f t="shared" si="679"/>
        <v>0</v>
      </c>
      <c r="CC342" s="188">
        <f t="shared" si="643"/>
        <v>0</v>
      </c>
      <c r="CD342" s="176" t="str">
        <f t="array" ref="CD342">IFERROR(INDEX(FDONN,MATCH($CD$4&amp;$E342,FNOM&amp;FDATE,0),3)," ")</f>
        <v xml:space="preserve"> </v>
      </c>
      <c r="CE342" s="178" t="str">
        <f t="array" ref="CE342">IFERROR(INDEX(FDONN,MATCH($CD$4&amp;$E342,FNOM&amp;FDATE,0),4)," ")</f>
        <v xml:space="preserve"> </v>
      </c>
      <c r="CF342" s="187">
        <f t="shared" si="680"/>
        <v>0</v>
      </c>
      <c r="CG342" s="188">
        <f t="shared" si="644"/>
        <v>0</v>
      </c>
      <c r="CH342" s="176" t="str">
        <f t="array" ref="CH342">IFERROR(INDEX(FDONN,MATCH($CH$4&amp;$E342,FNOM&amp;FDATE,0),3)," ")</f>
        <v xml:space="preserve"> </v>
      </c>
      <c r="CI342" s="178" t="str">
        <f t="array" ref="CI342">IFERROR(INDEX(FDONN,MATCH($CH$4&amp;$E342,FNOM&amp;FDATE,0),4)," ")</f>
        <v xml:space="preserve"> </v>
      </c>
      <c r="CJ342" s="187">
        <f t="shared" si="681"/>
        <v>0</v>
      </c>
      <c r="CK342" s="188">
        <f t="shared" si="645"/>
        <v>0</v>
      </c>
      <c r="CL342" s="176" t="str">
        <f t="array" ref="CL342">IFERROR(INDEX(FDONN,MATCH($CL$4&amp;$E342,FNOM&amp;FDATE,0),3)," ")</f>
        <v xml:space="preserve"> </v>
      </c>
      <c r="CM342" s="178" t="str">
        <f t="array" ref="CM342">IFERROR(INDEX(FDONN,MATCH($CL$4&amp;$E342,FNOM&amp;FDATE,0),4)," ")</f>
        <v xml:space="preserve"> </v>
      </c>
      <c r="CN342" s="187">
        <f t="shared" si="682"/>
        <v>0</v>
      </c>
      <c r="CO342" s="188">
        <f t="shared" si="646"/>
        <v>0</v>
      </c>
      <c r="CP342" s="176" t="str">
        <f t="array" ref="CP342">IFERROR(INDEX(FDONN,MATCH($CP$4&amp;$E342,FNOM&amp;FDATE,0),3)," ")</f>
        <v xml:space="preserve"> </v>
      </c>
      <c r="CQ342" s="178" t="str">
        <f t="array" ref="CQ342">IFERROR(INDEX(FDONN,MATCH($CP$4&amp;$E342,FNOM&amp;FDATE,0),4)," ")</f>
        <v xml:space="preserve"> </v>
      </c>
      <c r="CR342" s="187">
        <f t="shared" si="683"/>
        <v>0</v>
      </c>
      <c r="CS342" s="188">
        <f t="shared" si="647"/>
        <v>0</v>
      </c>
      <c r="CT342" s="176" t="str">
        <f t="array" ref="CT342">IFERROR(INDEX(FDONN,MATCH($CT$4&amp;$E342,FNOM&amp;FDATE,0),3)," ")</f>
        <v xml:space="preserve"> </v>
      </c>
      <c r="CU342" s="178" t="str">
        <f t="array" ref="CU342">IFERROR(INDEX(FDONN,MATCH($CT$4&amp;$E342,FNOM&amp;FDATE,0),4)," ")</f>
        <v xml:space="preserve"> </v>
      </c>
      <c r="CV342" s="187">
        <f t="shared" si="684"/>
        <v>0</v>
      </c>
      <c r="CW342" s="188">
        <f t="shared" si="648"/>
        <v>0</v>
      </c>
      <c r="CX342" s="176" t="str">
        <f t="array" ref="CX342">IFERROR(INDEX(FDONN,MATCH($CX$4&amp;$E342,FNOM&amp;FDATE,0),3)," ")</f>
        <v xml:space="preserve"> </v>
      </c>
      <c r="CY342" s="178" t="str">
        <f t="array" ref="CY342">IFERROR(INDEX(FDONN,MATCH($CX$4&amp;$E342,FNOM&amp;FDATE,0),4)," ")</f>
        <v xml:space="preserve"> </v>
      </c>
      <c r="CZ342" s="187">
        <f t="shared" si="685"/>
        <v>0</v>
      </c>
      <c r="DA342" s="188">
        <f t="shared" si="649"/>
        <v>0</v>
      </c>
      <c r="DB342" s="176" t="str">
        <f t="array" ref="DB342">IFERROR(INDEX(FDONN,MATCH($DB$4&amp;$E342,FNOM&amp;FDATE,0),3)," ")</f>
        <v xml:space="preserve"> </v>
      </c>
      <c r="DC342" s="178" t="str">
        <f t="array" ref="DC342">IFERROR(INDEX(FDONN,MATCH($DB$4&amp;$E342,FNOM&amp;FDATE,0),4)," ")</f>
        <v xml:space="preserve"> </v>
      </c>
      <c r="DD342" s="187">
        <f t="shared" si="686"/>
        <v>0</v>
      </c>
      <c r="DE342" s="188">
        <f t="shared" si="650"/>
        <v>0</v>
      </c>
      <c r="DF342" s="176" t="str">
        <f t="array" ref="DF342">IFERROR(INDEX(FDONN,MATCH($DF$4&amp;$E342,FNOM&amp;FDATE,0),3)," ")</f>
        <v xml:space="preserve"> </v>
      </c>
      <c r="DG342" s="178" t="str">
        <f t="array" ref="DG342">IFERROR(INDEX(FDONN,MATCH($DF$4&amp;$E342,FNOM&amp;FDATE,0),4)," ")</f>
        <v xml:space="preserve"> </v>
      </c>
      <c r="DH342" s="187">
        <f t="shared" si="687"/>
        <v>0</v>
      </c>
      <c r="DI342" s="188">
        <f t="shared" si="651"/>
        <v>0</v>
      </c>
      <c r="DJ342" s="176" t="str">
        <f t="array" ref="DJ342">IFERROR(INDEX(FDONN,MATCH($DJ$4&amp;$E342,FNOM&amp;FDATE,0),3)," ")</f>
        <v xml:space="preserve"> </v>
      </c>
      <c r="DK342" s="178" t="str">
        <f t="array" ref="DK342">IFERROR(INDEX(FDONN,MATCH($DJ$4&amp;$E342,FNOM&amp;FDATE,0),4)," ")</f>
        <v xml:space="preserve"> </v>
      </c>
      <c r="DL342" s="187">
        <f t="shared" si="688"/>
        <v>0</v>
      </c>
      <c r="DM342" s="188">
        <f t="shared" si="652"/>
        <v>0</v>
      </c>
      <c r="DN342" s="194" t="str">
        <f t="array" ref="DN342">IFERROR(INDEX(FDONN,MATCH($DN$4&amp;$E342,FNOM&amp;FDATE,0),3)," ")</f>
        <v xml:space="preserve"> </v>
      </c>
      <c r="DO342" s="178" t="str">
        <f t="array" ref="DO342">IFERROR(INDEX(FDONN,MATCH($DN$4&amp;$E342,FNOM&amp;FDATE,0),4)," ")</f>
        <v xml:space="preserve"> </v>
      </c>
      <c r="DP342" s="187">
        <f t="shared" si="689"/>
        <v>0</v>
      </c>
      <c r="DQ342" s="188">
        <f t="shared" si="653"/>
        <v>0</v>
      </c>
    </row>
    <row r="343" spans="1:121" ht="18" thickBot="1" x14ac:dyDescent="0.3">
      <c r="A343" s="89"/>
      <c r="B343" s="95">
        <f t="shared" si="655"/>
        <v>3</v>
      </c>
      <c r="C343" s="95">
        <f t="shared" si="656"/>
        <v>49</v>
      </c>
      <c r="D343" s="95">
        <f t="shared" si="657"/>
        <v>12</v>
      </c>
      <c r="E343" s="122">
        <f t="shared" si="660"/>
        <v>43803</v>
      </c>
      <c r="F343" s="176" t="str">
        <f t="array" ref="F343">IFERROR(INDEX(Etat!A:C,MATCH('2019'!$F$4:$I$4&amp;'2019'!$E343,FNOM&amp;FDATE,0),3)," ")</f>
        <v xml:space="preserve"> </v>
      </c>
      <c r="G343" s="178" t="str">
        <f t="array" ref="G343">IFERROR(INDEX(Etat!A:D,MATCH('2019'!$F$4:$I$4&amp;'2019'!$E343,FNOM&amp;FDATE,0),4)," ")</f>
        <v xml:space="preserve"> </v>
      </c>
      <c r="H343" s="187">
        <f t="shared" si="661"/>
        <v>0</v>
      </c>
      <c r="I343" s="188">
        <f t="shared" si="654"/>
        <v>0</v>
      </c>
      <c r="J343" s="176" t="str">
        <f t="array" ref="J343">IFERROR(INDEX(FDONN,MATCH($J$4&amp;$E343,FNOM&amp;FDATE,0),3)," ")</f>
        <v xml:space="preserve"> </v>
      </c>
      <c r="K343" s="178" t="str">
        <f t="array" ref="K343">IFERROR(INDEX(FDONN,MATCH($J$4&amp;$E343,FNOM&amp;FDATE,0),4)," ")</f>
        <v xml:space="preserve"> </v>
      </c>
      <c r="L343" s="187">
        <f t="shared" si="662"/>
        <v>0</v>
      </c>
      <c r="M343" s="188">
        <f t="shared" si="626"/>
        <v>0</v>
      </c>
      <c r="N343" s="176" t="str">
        <f t="array" ref="N343">IFERROR(INDEX(FDONN,MATCH($N$4&amp;$E343,FNOM&amp;FDATE,0),3)," ")</f>
        <v xml:space="preserve"> </v>
      </c>
      <c r="O343" s="178" t="str">
        <f t="array" ref="O343">IFERROR(INDEX(FDONN,MATCH($N$4&amp;$E343,FNOM&amp;FDATE,0),4)," ")</f>
        <v xml:space="preserve"> </v>
      </c>
      <c r="P343" s="187">
        <f t="shared" si="663"/>
        <v>0</v>
      </c>
      <c r="Q343" s="188">
        <f t="shared" si="627"/>
        <v>0</v>
      </c>
      <c r="R343" s="176" t="str">
        <f t="array" ref="R343">IFERROR(INDEX(FDONN,MATCH($R$4&amp;$E343,FNOM&amp;FDATE,0),3)," ")</f>
        <v xml:space="preserve"> </v>
      </c>
      <c r="S343" s="178" t="str">
        <f t="array" ref="S343">IFERROR(INDEX(FDONN,MATCH($R$4&amp;$E343,FNOM&amp;FDATE,0),4)," ")</f>
        <v xml:space="preserve"> </v>
      </c>
      <c r="T343" s="187">
        <f t="shared" si="664"/>
        <v>0</v>
      </c>
      <c r="U343" s="188">
        <f t="shared" si="628"/>
        <v>0</v>
      </c>
      <c r="V343" s="176" t="str">
        <f t="array" ref="V343">IFERROR(INDEX(FDONN,MATCH($V$4&amp;$E343,FNOM&amp;FDATE,0),3)," ")</f>
        <v xml:space="preserve"> </v>
      </c>
      <c r="W343" s="178" t="str">
        <f t="array" ref="W343">IFERROR(INDEX(FDONN,MATCH($V$4&amp;$E343,FNOM&amp;FDATE,0),4)," ")</f>
        <v xml:space="preserve"> </v>
      </c>
      <c r="X343" s="187">
        <f t="shared" si="665"/>
        <v>0</v>
      </c>
      <c r="Y343" s="188">
        <f t="shared" si="629"/>
        <v>0</v>
      </c>
      <c r="Z343" s="176" t="str">
        <f t="array" ref="Z343">IFERROR(INDEX(FDONN,MATCH($Z$4&amp;$E343,FNOM&amp;FDATE,0),3)," ")</f>
        <v xml:space="preserve"> </v>
      </c>
      <c r="AA343" s="178" t="str">
        <f t="array" ref="AA343">IFERROR(INDEX(FDONN,MATCH($Z$4&amp;$E343,FNOM&amp;FDATE,0),4)," ")</f>
        <v xml:space="preserve"> </v>
      </c>
      <c r="AB343" s="187">
        <f t="shared" si="666"/>
        <v>0</v>
      </c>
      <c r="AC343" s="188">
        <f t="shared" si="630"/>
        <v>0</v>
      </c>
      <c r="AD343" s="176" t="str">
        <f t="shared" si="658"/>
        <v xml:space="preserve"> </v>
      </c>
      <c r="AE343" s="178" t="str">
        <f t="shared" si="659"/>
        <v xml:space="preserve"> </v>
      </c>
      <c r="AF343" s="187">
        <f t="shared" si="667"/>
        <v>0</v>
      </c>
      <c r="AG343" s="188">
        <f t="shared" si="631"/>
        <v>0</v>
      </c>
      <c r="AH343" s="176" t="str">
        <f t="array" ref="AH343">IFERROR(INDEX(FDONN,MATCH($AH$4&amp;$E343,FNOM&amp;FDATE,0),3)," ")</f>
        <v xml:space="preserve"> </v>
      </c>
      <c r="AI343" s="178" t="str">
        <f t="array" ref="AI343">IFERROR(INDEX(FDONN,MATCH($AH$4&amp;$E343,FNOM&amp;FDATE,0),4)," ")</f>
        <v xml:space="preserve"> </v>
      </c>
      <c r="AJ343" s="187">
        <f t="shared" si="668"/>
        <v>0</v>
      </c>
      <c r="AK343" s="188">
        <f t="shared" si="632"/>
        <v>0</v>
      </c>
      <c r="AL343" s="176" t="str">
        <f t="array" ref="AL343">IFERROR(INDEX(FDONN,MATCH($AL$4&amp;$E343,FNOM&amp;FDATE,0),3)," ")</f>
        <v xml:space="preserve"> </v>
      </c>
      <c r="AM343" s="178" t="str">
        <f t="array" ref="AM343">IFERROR(INDEX(FDONN,MATCH($AL$4&amp;$E343,FNOM&amp;FDATE,0),4)," ")</f>
        <v xml:space="preserve"> </v>
      </c>
      <c r="AN343" s="187">
        <f t="shared" si="669"/>
        <v>0</v>
      </c>
      <c r="AO343" s="188">
        <f t="shared" si="633"/>
        <v>0</v>
      </c>
      <c r="AP343" s="176" t="str">
        <f t="array" ref="AP343">IFERROR(INDEX(FDONN,MATCH($AP$4&amp;$E343,FNOM&amp;FDATE,0),3)," ")</f>
        <v xml:space="preserve"> </v>
      </c>
      <c r="AQ343" s="178" t="str">
        <f t="array" ref="AQ343">IFERROR(INDEX(FDONN,MATCH($AP$4&amp;$E343,FNOM&amp;FDATE,0),4)," ")</f>
        <v xml:space="preserve"> </v>
      </c>
      <c r="AR343" s="187">
        <f t="shared" si="670"/>
        <v>0</v>
      </c>
      <c r="AS343" s="188">
        <f t="shared" si="634"/>
        <v>0</v>
      </c>
      <c r="AT343" s="176" t="str">
        <f t="array" ref="AT343">IFERROR(INDEX(FDONN,MATCH($AT$4&amp;$E343,FNOM&amp;FDATE,0),3)," ")</f>
        <v xml:space="preserve"> </v>
      </c>
      <c r="AU343" s="178" t="str">
        <f t="array" ref="AU343">IFERROR(INDEX(FDONN,MATCH($AT$4&amp;$E343,FNOM&amp;FDATE,0),4)," ")</f>
        <v xml:space="preserve"> </v>
      </c>
      <c r="AV343" s="187">
        <f t="shared" si="671"/>
        <v>0</v>
      </c>
      <c r="AW343" s="188">
        <f t="shared" si="635"/>
        <v>0</v>
      </c>
      <c r="AX343" s="176" t="str">
        <f t="array" ref="AX343">IFERROR(INDEX(FDONN,MATCH($AX$4&amp;$E343,FNOM&amp;FDATE,0),3)," ")</f>
        <v xml:space="preserve"> </v>
      </c>
      <c r="AY343" s="178" t="str">
        <f t="array" ref="AY343">IFERROR(INDEX(FDONN,MATCH($AX$4&amp;$E343,FNOM&amp;FDATE,0),4)," ")</f>
        <v xml:space="preserve"> </v>
      </c>
      <c r="AZ343" s="187">
        <f t="shared" si="672"/>
        <v>0</v>
      </c>
      <c r="BA343" s="188">
        <f t="shared" si="636"/>
        <v>0</v>
      </c>
      <c r="BB343" s="176" t="str">
        <f t="array" ref="BB343">IFERROR(INDEX(FDONN,MATCH($BB$4&amp;$E343,FNOM&amp;FDATE,0),3)," ")</f>
        <v xml:space="preserve"> </v>
      </c>
      <c r="BC343" s="178" t="str">
        <f t="array" ref="BC343">IFERROR(INDEX(FDONN,MATCH($BB$4&amp;$E343,FNOM&amp;FDATE,0),4)," ")</f>
        <v xml:space="preserve"> </v>
      </c>
      <c r="BD343" s="187">
        <f t="shared" si="673"/>
        <v>0</v>
      </c>
      <c r="BE343" s="188">
        <f t="shared" si="637"/>
        <v>0</v>
      </c>
      <c r="BF343" s="176" t="str">
        <f t="array" ref="BF343">IFERROR(INDEX(FDONN,MATCH($BF$4&amp;$E343,FNOM&amp;FDATE,0),3)," ")</f>
        <v xml:space="preserve"> </v>
      </c>
      <c r="BG343" s="178" t="str">
        <f t="array" ref="BG343">IFERROR(INDEX(FDONN,MATCH($BF$4&amp;$E343,FNOM&amp;FDATE,0),4)," ")</f>
        <v xml:space="preserve"> </v>
      </c>
      <c r="BH343" s="187">
        <f t="shared" si="674"/>
        <v>0</v>
      </c>
      <c r="BI343" s="188">
        <f t="shared" si="638"/>
        <v>0</v>
      </c>
      <c r="BJ343" s="176" t="str">
        <f t="array" ref="BJ343">IFERROR(INDEX(FDONN,MATCH($BJ$4&amp;$E343,FNOM&amp;FDATE,0),3)," ")</f>
        <v xml:space="preserve"> </v>
      </c>
      <c r="BK343" s="178" t="str">
        <f t="array" ref="BK343">IFERROR(INDEX(FDONN,MATCH($BJ$4&amp;$E343,FNOM&amp;FDATE,0),4)," ")</f>
        <v xml:space="preserve"> </v>
      </c>
      <c r="BL343" s="187">
        <f t="shared" si="675"/>
        <v>0</v>
      </c>
      <c r="BM343" s="188">
        <f t="shared" si="639"/>
        <v>0</v>
      </c>
      <c r="BN343" s="176" t="str">
        <f t="array" ref="BN343">IFERROR(INDEX(FDONN,MATCH($BN$4&amp;$E343,FNOM&amp;FDATE,0),3)," ")</f>
        <v xml:space="preserve"> </v>
      </c>
      <c r="BO343" s="178" t="str">
        <f t="array" ref="BO343">IFERROR(INDEX(FDONN,MATCH($BN$4&amp;$E343,FNOM&amp;FDATE,0),4)," ")</f>
        <v xml:space="preserve"> </v>
      </c>
      <c r="BP343" s="187">
        <f t="shared" si="676"/>
        <v>0</v>
      </c>
      <c r="BQ343" s="188">
        <f t="shared" si="640"/>
        <v>0</v>
      </c>
      <c r="BR343" s="176" t="str">
        <f t="array" ref="BR343">IFERROR(INDEX(FDONN,MATCH($BR$4&amp;$E343,FNOM&amp;FDATE,0),3)," ")</f>
        <v xml:space="preserve"> </v>
      </c>
      <c r="BS343" s="178" t="str">
        <f t="array" ref="BS343">IFERROR(INDEX(FDONN,MATCH($BR$4&amp;$E343,FNOM&amp;FDATE,0),4)," ")</f>
        <v xml:space="preserve"> </v>
      </c>
      <c r="BT343" s="187">
        <f t="shared" si="677"/>
        <v>0</v>
      </c>
      <c r="BU343" s="188">
        <f t="shared" si="641"/>
        <v>0</v>
      </c>
      <c r="BV343" s="176" t="str">
        <f t="array" ref="BV343">IFERROR(INDEX(FDONN,MATCH($BV$4&amp;$E343,FNOM&amp;FDATE,0),3)," ")</f>
        <v xml:space="preserve"> </v>
      </c>
      <c r="BW343" s="178" t="str">
        <f t="array" ref="BW343">IFERROR(INDEX(FDONN,MATCH($BV$4&amp;$E343,FNOM&amp;FDATE,0),4)," ")</f>
        <v xml:space="preserve"> </v>
      </c>
      <c r="BX343" s="187">
        <f t="shared" si="678"/>
        <v>0</v>
      </c>
      <c r="BY343" s="188">
        <f t="shared" si="642"/>
        <v>0</v>
      </c>
      <c r="BZ343" s="176" t="str">
        <f t="array" ref="BZ343">IFERROR(INDEX(FDONN,MATCH($BZ$4&amp;$E343,FNOM&amp;FDATE,0),3)," ")</f>
        <v xml:space="preserve"> </v>
      </c>
      <c r="CA343" s="178" t="str">
        <f t="array" ref="CA343">IFERROR(INDEX(FDONN,MATCH($BZ$4&amp;$E343,FNOM&amp;FDATE,0),4)," ")</f>
        <v xml:space="preserve"> </v>
      </c>
      <c r="CB343" s="187">
        <f t="shared" si="679"/>
        <v>0</v>
      </c>
      <c r="CC343" s="188">
        <f t="shared" si="643"/>
        <v>0</v>
      </c>
      <c r="CD343" s="176" t="str">
        <f t="array" ref="CD343">IFERROR(INDEX(FDONN,MATCH($CD$4&amp;$E343,FNOM&amp;FDATE,0),3)," ")</f>
        <v xml:space="preserve"> </v>
      </c>
      <c r="CE343" s="178" t="str">
        <f t="array" ref="CE343">IFERROR(INDEX(FDONN,MATCH($CD$4&amp;$E343,FNOM&amp;FDATE,0),4)," ")</f>
        <v xml:space="preserve"> </v>
      </c>
      <c r="CF343" s="187">
        <f t="shared" si="680"/>
        <v>0</v>
      </c>
      <c r="CG343" s="188">
        <f t="shared" si="644"/>
        <v>0</v>
      </c>
      <c r="CH343" s="176" t="str">
        <f t="array" ref="CH343">IFERROR(INDEX(FDONN,MATCH($CH$4&amp;$E343,FNOM&amp;FDATE,0),3)," ")</f>
        <v xml:space="preserve"> </v>
      </c>
      <c r="CI343" s="178" t="str">
        <f t="array" ref="CI343">IFERROR(INDEX(FDONN,MATCH($CH$4&amp;$E343,FNOM&amp;FDATE,0),4)," ")</f>
        <v xml:space="preserve"> </v>
      </c>
      <c r="CJ343" s="187">
        <f t="shared" si="681"/>
        <v>0</v>
      </c>
      <c r="CK343" s="188">
        <f t="shared" si="645"/>
        <v>0</v>
      </c>
      <c r="CL343" s="176" t="str">
        <f t="array" ref="CL343">IFERROR(INDEX(FDONN,MATCH($CL$4&amp;$E343,FNOM&amp;FDATE,0),3)," ")</f>
        <v xml:space="preserve"> </v>
      </c>
      <c r="CM343" s="178" t="str">
        <f t="array" ref="CM343">IFERROR(INDEX(FDONN,MATCH($CL$4&amp;$E343,FNOM&amp;FDATE,0),4)," ")</f>
        <v xml:space="preserve"> </v>
      </c>
      <c r="CN343" s="187">
        <f t="shared" si="682"/>
        <v>0</v>
      </c>
      <c r="CO343" s="188">
        <f t="shared" si="646"/>
        <v>0</v>
      </c>
      <c r="CP343" s="176" t="str">
        <f t="array" ref="CP343">IFERROR(INDEX(FDONN,MATCH($CP$4&amp;$E343,FNOM&amp;FDATE,0),3)," ")</f>
        <v xml:space="preserve"> </v>
      </c>
      <c r="CQ343" s="178" t="str">
        <f t="array" ref="CQ343">IFERROR(INDEX(FDONN,MATCH($CP$4&amp;$E343,FNOM&amp;FDATE,0),4)," ")</f>
        <v xml:space="preserve"> </v>
      </c>
      <c r="CR343" s="187">
        <f t="shared" si="683"/>
        <v>0</v>
      </c>
      <c r="CS343" s="188">
        <f t="shared" si="647"/>
        <v>0</v>
      </c>
      <c r="CT343" s="176" t="str">
        <f t="array" ref="CT343">IFERROR(INDEX(FDONN,MATCH($CT$4&amp;$E343,FNOM&amp;FDATE,0),3)," ")</f>
        <v xml:space="preserve"> </v>
      </c>
      <c r="CU343" s="178" t="str">
        <f t="array" ref="CU343">IFERROR(INDEX(FDONN,MATCH($CT$4&amp;$E343,FNOM&amp;FDATE,0),4)," ")</f>
        <v xml:space="preserve"> </v>
      </c>
      <c r="CV343" s="187">
        <f t="shared" si="684"/>
        <v>0</v>
      </c>
      <c r="CW343" s="188">
        <f t="shared" si="648"/>
        <v>0</v>
      </c>
      <c r="CX343" s="176" t="str">
        <f t="array" ref="CX343">IFERROR(INDEX(FDONN,MATCH($CX$4&amp;$E343,FNOM&amp;FDATE,0),3)," ")</f>
        <v xml:space="preserve"> </v>
      </c>
      <c r="CY343" s="178" t="str">
        <f t="array" ref="CY343">IFERROR(INDEX(FDONN,MATCH($CX$4&amp;$E343,FNOM&amp;FDATE,0),4)," ")</f>
        <v xml:space="preserve"> </v>
      </c>
      <c r="CZ343" s="187">
        <f t="shared" si="685"/>
        <v>0</v>
      </c>
      <c r="DA343" s="188">
        <f t="shared" si="649"/>
        <v>0</v>
      </c>
      <c r="DB343" s="176" t="str">
        <f t="array" ref="DB343">IFERROR(INDEX(FDONN,MATCH($DB$4&amp;$E343,FNOM&amp;FDATE,0),3)," ")</f>
        <v xml:space="preserve"> </v>
      </c>
      <c r="DC343" s="178" t="str">
        <f t="array" ref="DC343">IFERROR(INDEX(FDONN,MATCH($DB$4&amp;$E343,FNOM&amp;FDATE,0),4)," ")</f>
        <v xml:space="preserve"> </v>
      </c>
      <c r="DD343" s="187">
        <f t="shared" si="686"/>
        <v>0</v>
      </c>
      <c r="DE343" s="188">
        <f t="shared" si="650"/>
        <v>0</v>
      </c>
      <c r="DF343" s="176" t="str">
        <f t="array" ref="DF343">IFERROR(INDEX(FDONN,MATCH($DF$4&amp;$E343,FNOM&amp;FDATE,0),3)," ")</f>
        <v xml:space="preserve"> </v>
      </c>
      <c r="DG343" s="178" t="str">
        <f t="array" ref="DG343">IFERROR(INDEX(FDONN,MATCH($DF$4&amp;$E343,FNOM&amp;FDATE,0),4)," ")</f>
        <v xml:space="preserve"> </v>
      </c>
      <c r="DH343" s="187">
        <f t="shared" si="687"/>
        <v>0</v>
      </c>
      <c r="DI343" s="188">
        <f t="shared" si="651"/>
        <v>0</v>
      </c>
      <c r="DJ343" s="176" t="str">
        <f t="array" ref="DJ343">IFERROR(INDEX(FDONN,MATCH($DJ$4&amp;$E343,FNOM&amp;FDATE,0),3)," ")</f>
        <v xml:space="preserve"> </v>
      </c>
      <c r="DK343" s="178" t="str">
        <f t="array" ref="DK343">IFERROR(INDEX(FDONN,MATCH($DJ$4&amp;$E343,FNOM&amp;FDATE,0),4)," ")</f>
        <v xml:space="preserve"> </v>
      </c>
      <c r="DL343" s="187">
        <f t="shared" si="688"/>
        <v>0</v>
      </c>
      <c r="DM343" s="188">
        <f t="shared" si="652"/>
        <v>0</v>
      </c>
      <c r="DN343" s="194" t="str">
        <f t="array" ref="DN343">IFERROR(INDEX(FDONN,MATCH($DN$4&amp;$E343,FNOM&amp;FDATE,0),3)," ")</f>
        <v xml:space="preserve"> </v>
      </c>
      <c r="DO343" s="178" t="str">
        <f t="array" ref="DO343">IFERROR(INDEX(FDONN,MATCH($DN$4&amp;$E343,FNOM&amp;FDATE,0),4)," ")</f>
        <v xml:space="preserve"> </v>
      </c>
      <c r="DP343" s="187">
        <f t="shared" si="689"/>
        <v>0</v>
      </c>
      <c r="DQ343" s="188">
        <f t="shared" si="653"/>
        <v>0</v>
      </c>
    </row>
    <row r="344" spans="1:121" ht="18" thickBot="1" x14ac:dyDescent="0.3">
      <c r="A344" s="89"/>
      <c r="B344" s="95">
        <f t="shared" si="655"/>
        <v>4</v>
      </c>
      <c r="C344" s="95">
        <f t="shared" si="656"/>
        <v>49</v>
      </c>
      <c r="D344" s="95">
        <f t="shared" si="657"/>
        <v>12</v>
      </c>
      <c r="E344" s="122">
        <f t="shared" si="660"/>
        <v>43804</v>
      </c>
      <c r="F344" s="176" t="str">
        <f t="array" ref="F344">IFERROR(INDEX(Etat!A:C,MATCH('2019'!$F$4:$I$4&amp;'2019'!$E344,FNOM&amp;FDATE,0),3)," ")</f>
        <v xml:space="preserve"> </v>
      </c>
      <c r="G344" s="178" t="str">
        <f t="array" ref="G344">IFERROR(INDEX(Etat!A:D,MATCH('2019'!$F$4:$I$4&amp;'2019'!$E344,FNOM&amp;FDATE,0),4)," ")</f>
        <v xml:space="preserve"> </v>
      </c>
      <c r="H344" s="187">
        <f t="shared" si="661"/>
        <v>0</v>
      </c>
      <c r="I344" s="188">
        <f t="shared" si="654"/>
        <v>0</v>
      </c>
      <c r="J344" s="176" t="str">
        <f t="array" ref="J344">IFERROR(INDEX(FDONN,MATCH($J$4&amp;$E344,FNOM&amp;FDATE,0),3)," ")</f>
        <v xml:space="preserve"> </v>
      </c>
      <c r="K344" s="178" t="str">
        <f t="array" ref="K344">IFERROR(INDEX(FDONN,MATCH($J$4&amp;$E344,FNOM&amp;FDATE,0),4)," ")</f>
        <v xml:space="preserve"> </v>
      </c>
      <c r="L344" s="187">
        <f t="shared" si="662"/>
        <v>0</v>
      </c>
      <c r="M344" s="188">
        <f t="shared" si="626"/>
        <v>0</v>
      </c>
      <c r="N344" s="176" t="str">
        <f t="array" ref="N344">IFERROR(INDEX(FDONN,MATCH($N$4&amp;$E344,FNOM&amp;FDATE,0),3)," ")</f>
        <v xml:space="preserve"> </v>
      </c>
      <c r="O344" s="178" t="str">
        <f t="array" ref="O344">IFERROR(INDEX(FDONN,MATCH($N$4&amp;$E344,FNOM&amp;FDATE,0),4)," ")</f>
        <v xml:space="preserve"> </v>
      </c>
      <c r="P344" s="187">
        <f t="shared" si="663"/>
        <v>0</v>
      </c>
      <c r="Q344" s="188">
        <f t="shared" si="627"/>
        <v>0</v>
      </c>
      <c r="R344" s="176" t="str">
        <f t="array" ref="R344">IFERROR(INDEX(FDONN,MATCH($R$4&amp;$E344,FNOM&amp;FDATE,0),3)," ")</f>
        <v xml:space="preserve"> </v>
      </c>
      <c r="S344" s="178" t="str">
        <f t="array" ref="S344">IFERROR(INDEX(FDONN,MATCH($R$4&amp;$E344,FNOM&amp;FDATE,0),4)," ")</f>
        <v xml:space="preserve"> </v>
      </c>
      <c r="T344" s="187">
        <f t="shared" si="664"/>
        <v>0</v>
      </c>
      <c r="U344" s="188">
        <f t="shared" si="628"/>
        <v>0</v>
      </c>
      <c r="V344" s="176" t="str">
        <f t="array" ref="V344">IFERROR(INDEX(FDONN,MATCH($V$4&amp;$E344,FNOM&amp;FDATE,0),3)," ")</f>
        <v xml:space="preserve"> </v>
      </c>
      <c r="W344" s="178" t="str">
        <f t="array" ref="W344">IFERROR(INDEX(FDONN,MATCH($V$4&amp;$E344,FNOM&amp;FDATE,0),4)," ")</f>
        <v xml:space="preserve"> </v>
      </c>
      <c r="X344" s="187">
        <f t="shared" si="665"/>
        <v>0</v>
      </c>
      <c r="Y344" s="188">
        <f t="shared" si="629"/>
        <v>0</v>
      </c>
      <c r="Z344" s="176" t="str">
        <f t="array" ref="Z344">IFERROR(INDEX(FDONN,MATCH($Z$4&amp;$E344,FNOM&amp;FDATE,0),3)," ")</f>
        <v xml:space="preserve"> </v>
      </c>
      <c r="AA344" s="178" t="str">
        <f t="array" ref="AA344">IFERROR(INDEX(FDONN,MATCH($Z$4&amp;$E344,FNOM&amp;FDATE,0),4)," ")</f>
        <v xml:space="preserve"> </v>
      </c>
      <c r="AB344" s="187">
        <f t="shared" si="666"/>
        <v>0</v>
      </c>
      <c r="AC344" s="188">
        <f t="shared" si="630"/>
        <v>0</v>
      </c>
      <c r="AD344" s="176" t="str">
        <f t="shared" si="658"/>
        <v xml:space="preserve"> </v>
      </c>
      <c r="AE344" s="178" t="str">
        <f t="shared" si="659"/>
        <v xml:space="preserve"> </v>
      </c>
      <c r="AF344" s="187">
        <f t="shared" si="667"/>
        <v>0</v>
      </c>
      <c r="AG344" s="188">
        <f t="shared" si="631"/>
        <v>0</v>
      </c>
      <c r="AH344" s="176" t="str">
        <f t="array" ref="AH344">IFERROR(INDEX(FDONN,MATCH($AH$4&amp;$E344,FNOM&amp;FDATE,0),3)," ")</f>
        <v xml:space="preserve"> </v>
      </c>
      <c r="AI344" s="178" t="str">
        <f t="array" ref="AI344">IFERROR(INDEX(FDONN,MATCH($AH$4&amp;$E344,FNOM&amp;FDATE,0),4)," ")</f>
        <v xml:space="preserve"> </v>
      </c>
      <c r="AJ344" s="187">
        <f t="shared" si="668"/>
        <v>0</v>
      </c>
      <c r="AK344" s="188">
        <f t="shared" si="632"/>
        <v>0</v>
      </c>
      <c r="AL344" s="176" t="str">
        <f t="array" ref="AL344">IFERROR(INDEX(FDONN,MATCH($AL$4&amp;$E344,FNOM&amp;FDATE,0),3)," ")</f>
        <v xml:space="preserve"> </v>
      </c>
      <c r="AM344" s="178" t="str">
        <f t="array" ref="AM344">IFERROR(INDEX(FDONN,MATCH($AL$4&amp;$E344,FNOM&amp;FDATE,0),4)," ")</f>
        <v xml:space="preserve"> </v>
      </c>
      <c r="AN344" s="187">
        <f t="shared" si="669"/>
        <v>0</v>
      </c>
      <c r="AO344" s="188">
        <f t="shared" si="633"/>
        <v>0</v>
      </c>
      <c r="AP344" s="176" t="str">
        <f t="array" ref="AP344">IFERROR(INDEX(FDONN,MATCH($AP$4&amp;$E344,FNOM&amp;FDATE,0),3)," ")</f>
        <v xml:space="preserve"> </v>
      </c>
      <c r="AQ344" s="178" t="str">
        <f t="array" ref="AQ344">IFERROR(INDEX(FDONN,MATCH($AP$4&amp;$E344,FNOM&amp;FDATE,0),4)," ")</f>
        <v xml:space="preserve"> </v>
      </c>
      <c r="AR344" s="187">
        <f t="shared" si="670"/>
        <v>0</v>
      </c>
      <c r="AS344" s="188">
        <f t="shared" si="634"/>
        <v>0</v>
      </c>
      <c r="AT344" s="176" t="str">
        <f t="array" ref="AT344">IFERROR(INDEX(FDONN,MATCH($AT$4&amp;$E344,FNOM&amp;FDATE,0),3)," ")</f>
        <v xml:space="preserve"> </v>
      </c>
      <c r="AU344" s="178" t="str">
        <f t="array" ref="AU344">IFERROR(INDEX(FDONN,MATCH($AT$4&amp;$E344,FNOM&amp;FDATE,0),4)," ")</f>
        <v xml:space="preserve"> </v>
      </c>
      <c r="AV344" s="187">
        <f t="shared" si="671"/>
        <v>0</v>
      </c>
      <c r="AW344" s="188">
        <f t="shared" si="635"/>
        <v>0</v>
      </c>
      <c r="AX344" s="176" t="str">
        <f t="array" ref="AX344">IFERROR(INDEX(FDONN,MATCH($AX$4&amp;$E344,FNOM&amp;FDATE,0),3)," ")</f>
        <v xml:space="preserve"> </v>
      </c>
      <c r="AY344" s="178" t="str">
        <f t="array" ref="AY344">IFERROR(INDEX(FDONN,MATCH($AX$4&amp;$E344,FNOM&amp;FDATE,0),4)," ")</f>
        <v xml:space="preserve"> </v>
      </c>
      <c r="AZ344" s="187">
        <f t="shared" si="672"/>
        <v>0</v>
      </c>
      <c r="BA344" s="188">
        <f t="shared" si="636"/>
        <v>0</v>
      </c>
      <c r="BB344" s="176" t="str">
        <f t="array" ref="BB344">IFERROR(INDEX(FDONN,MATCH($BB$4&amp;$E344,FNOM&amp;FDATE,0),3)," ")</f>
        <v xml:space="preserve"> </v>
      </c>
      <c r="BC344" s="178" t="str">
        <f t="array" ref="BC344">IFERROR(INDEX(FDONN,MATCH($BB$4&amp;$E344,FNOM&amp;FDATE,0),4)," ")</f>
        <v xml:space="preserve"> </v>
      </c>
      <c r="BD344" s="187">
        <f t="shared" si="673"/>
        <v>0</v>
      </c>
      <c r="BE344" s="188">
        <f t="shared" si="637"/>
        <v>0</v>
      </c>
      <c r="BF344" s="176" t="str">
        <f t="array" ref="BF344">IFERROR(INDEX(FDONN,MATCH($BF$4&amp;$E344,FNOM&amp;FDATE,0),3)," ")</f>
        <v xml:space="preserve"> </v>
      </c>
      <c r="BG344" s="178" t="str">
        <f t="array" ref="BG344">IFERROR(INDEX(FDONN,MATCH($BF$4&amp;$E344,FNOM&amp;FDATE,0),4)," ")</f>
        <v xml:space="preserve"> </v>
      </c>
      <c r="BH344" s="187">
        <f t="shared" si="674"/>
        <v>0</v>
      </c>
      <c r="BI344" s="188">
        <f t="shared" si="638"/>
        <v>0</v>
      </c>
      <c r="BJ344" s="176" t="str">
        <f t="array" ref="BJ344">IFERROR(INDEX(FDONN,MATCH($BJ$4&amp;$E344,FNOM&amp;FDATE,0),3)," ")</f>
        <v xml:space="preserve"> </v>
      </c>
      <c r="BK344" s="178" t="str">
        <f t="array" ref="BK344">IFERROR(INDEX(FDONN,MATCH($BJ$4&amp;$E344,FNOM&amp;FDATE,0),4)," ")</f>
        <v xml:space="preserve"> </v>
      </c>
      <c r="BL344" s="187">
        <f t="shared" si="675"/>
        <v>0</v>
      </c>
      <c r="BM344" s="188">
        <f t="shared" si="639"/>
        <v>0</v>
      </c>
      <c r="BN344" s="176" t="str">
        <f t="array" ref="BN344">IFERROR(INDEX(FDONN,MATCH($BN$4&amp;$E344,FNOM&amp;FDATE,0),3)," ")</f>
        <v xml:space="preserve"> </v>
      </c>
      <c r="BO344" s="178" t="str">
        <f t="array" ref="BO344">IFERROR(INDEX(FDONN,MATCH($BN$4&amp;$E344,FNOM&amp;FDATE,0),4)," ")</f>
        <v xml:space="preserve"> </v>
      </c>
      <c r="BP344" s="187">
        <f t="shared" si="676"/>
        <v>0</v>
      </c>
      <c r="BQ344" s="188">
        <f t="shared" si="640"/>
        <v>0</v>
      </c>
      <c r="BR344" s="176" t="str">
        <f t="array" ref="BR344">IFERROR(INDEX(FDONN,MATCH($BR$4&amp;$E344,FNOM&amp;FDATE,0),3)," ")</f>
        <v xml:space="preserve"> </v>
      </c>
      <c r="BS344" s="178" t="str">
        <f t="array" ref="BS344">IFERROR(INDEX(FDONN,MATCH($BR$4&amp;$E344,FNOM&amp;FDATE,0),4)," ")</f>
        <v xml:space="preserve"> </v>
      </c>
      <c r="BT344" s="187">
        <f t="shared" si="677"/>
        <v>0</v>
      </c>
      <c r="BU344" s="188">
        <f t="shared" si="641"/>
        <v>0</v>
      </c>
      <c r="BV344" s="176" t="str">
        <f t="array" ref="BV344">IFERROR(INDEX(FDONN,MATCH($BV$4&amp;$E344,FNOM&amp;FDATE,0),3)," ")</f>
        <v xml:space="preserve"> </v>
      </c>
      <c r="BW344" s="178" t="str">
        <f t="array" ref="BW344">IFERROR(INDEX(FDONN,MATCH($BV$4&amp;$E344,FNOM&amp;FDATE,0),4)," ")</f>
        <v xml:space="preserve"> </v>
      </c>
      <c r="BX344" s="187">
        <f t="shared" si="678"/>
        <v>0</v>
      </c>
      <c r="BY344" s="188">
        <f t="shared" si="642"/>
        <v>0</v>
      </c>
      <c r="BZ344" s="176" t="str">
        <f t="array" ref="BZ344">IFERROR(INDEX(FDONN,MATCH($BZ$4&amp;$E344,FNOM&amp;FDATE,0),3)," ")</f>
        <v xml:space="preserve"> </v>
      </c>
      <c r="CA344" s="178" t="str">
        <f t="array" ref="CA344">IFERROR(INDEX(FDONN,MATCH($BZ$4&amp;$E344,FNOM&amp;FDATE,0),4)," ")</f>
        <v xml:space="preserve"> </v>
      </c>
      <c r="CB344" s="187">
        <f t="shared" si="679"/>
        <v>0</v>
      </c>
      <c r="CC344" s="188">
        <f t="shared" si="643"/>
        <v>0</v>
      </c>
      <c r="CD344" s="176" t="str">
        <f t="array" ref="CD344">IFERROR(INDEX(FDONN,MATCH($CD$4&amp;$E344,FNOM&amp;FDATE,0),3)," ")</f>
        <v xml:space="preserve"> </v>
      </c>
      <c r="CE344" s="178" t="str">
        <f t="array" ref="CE344">IFERROR(INDEX(FDONN,MATCH($CD$4&amp;$E344,FNOM&amp;FDATE,0),4)," ")</f>
        <v xml:space="preserve"> </v>
      </c>
      <c r="CF344" s="187">
        <f t="shared" si="680"/>
        <v>0</v>
      </c>
      <c r="CG344" s="188">
        <f t="shared" si="644"/>
        <v>0</v>
      </c>
      <c r="CH344" s="176" t="str">
        <f t="array" ref="CH344">IFERROR(INDEX(FDONN,MATCH($CH$4&amp;$E344,FNOM&amp;FDATE,0),3)," ")</f>
        <v xml:space="preserve"> </v>
      </c>
      <c r="CI344" s="178" t="str">
        <f t="array" ref="CI344">IFERROR(INDEX(FDONN,MATCH($CH$4&amp;$E344,FNOM&amp;FDATE,0),4)," ")</f>
        <v xml:space="preserve"> </v>
      </c>
      <c r="CJ344" s="187">
        <f t="shared" si="681"/>
        <v>0</v>
      </c>
      <c r="CK344" s="188">
        <f t="shared" si="645"/>
        <v>0</v>
      </c>
      <c r="CL344" s="176" t="str">
        <f t="array" ref="CL344">IFERROR(INDEX(FDONN,MATCH($CL$4&amp;$E344,FNOM&amp;FDATE,0),3)," ")</f>
        <v xml:space="preserve"> </v>
      </c>
      <c r="CM344" s="178" t="str">
        <f t="array" ref="CM344">IFERROR(INDEX(FDONN,MATCH($CL$4&amp;$E344,FNOM&amp;FDATE,0),4)," ")</f>
        <v xml:space="preserve"> </v>
      </c>
      <c r="CN344" s="187">
        <f t="shared" si="682"/>
        <v>0</v>
      </c>
      <c r="CO344" s="188">
        <f t="shared" si="646"/>
        <v>0</v>
      </c>
      <c r="CP344" s="176" t="str">
        <f t="array" ref="CP344">IFERROR(INDEX(FDONN,MATCH($CP$4&amp;$E344,FNOM&amp;FDATE,0),3)," ")</f>
        <v xml:space="preserve"> </v>
      </c>
      <c r="CQ344" s="178" t="str">
        <f t="array" ref="CQ344">IFERROR(INDEX(FDONN,MATCH($CP$4&amp;$E344,FNOM&amp;FDATE,0),4)," ")</f>
        <v xml:space="preserve"> </v>
      </c>
      <c r="CR344" s="187">
        <f t="shared" si="683"/>
        <v>0</v>
      </c>
      <c r="CS344" s="188">
        <f t="shared" si="647"/>
        <v>0</v>
      </c>
      <c r="CT344" s="176" t="str">
        <f t="array" ref="CT344">IFERROR(INDEX(FDONN,MATCH($CT$4&amp;$E344,FNOM&amp;FDATE,0),3)," ")</f>
        <v xml:space="preserve"> </v>
      </c>
      <c r="CU344" s="178" t="str">
        <f t="array" ref="CU344">IFERROR(INDEX(FDONN,MATCH($CT$4&amp;$E344,FNOM&amp;FDATE,0),4)," ")</f>
        <v xml:space="preserve"> </v>
      </c>
      <c r="CV344" s="187">
        <f t="shared" si="684"/>
        <v>0</v>
      </c>
      <c r="CW344" s="188">
        <f t="shared" si="648"/>
        <v>0</v>
      </c>
      <c r="CX344" s="176" t="str">
        <f t="array" ref="CX344">IFERROR(INDEX(FDONN,MATCH($CX$4&amp;$E344,FNOM&amp;FDATE,0),3)," ")</f>
        <v xml:space="preserve"> </v>
      </c>
      <c r="CY344" s="178" t="str">
        <f t="array" ref="CY344">IFERROR(INDEX(FDONN,MATCH($CX$4&amp;$E344,FNOM&amp;FDATE,0),4)," ")</f>
        <v xml:space="preserve"> </v>
      </c>
      <c r="CZ344" s="187">
        <f t="shared" si="685"/>
        <v>0</v>
      </c>
      <c r="DA344" s="188">
        <f t="shared" si="649"/>
        <v>0</v>
      </c>
      <c r="DB344" s="176" t="str">
        <f t="array" ref="DB344">IFERROR(INDEX(FDONN,MATCH($DB$4&amp;$E344,FNOM&amp;FDATE,0),3)," ")</f>
        <v xml:space="preserve"> </v>
      </c>
      <c r="DC344" s="178" t="str">
        <f t="array" ref="DC344">IFERROR(INDEX(FDONN,MATCH($DB$4&amp;$E344,FNOM&amp;FDATE,0),4)," ")</f>
        <v xml:space="preserve"> </v>
      </c>
      <c r="DD344" s="187">
        <f t="shared" si="686"/>
        <v>0</v>
      </c>
      <c r="DE344" s="188">
        <f t="shared" si="650"/>
        <v>0</v>
      </c>
      <c r="DF344" s="176" t="str">
        <f t="array" ref="DF344">IFERROR(INDEX(FDONN,MATCH($DF$4&amp;$E344,FNOM&amp;FDATE,0),3)," ")</f>
        <v xml:space="preserve"> </v>
      </c>
      <c r="DG344" s="178" t="str">
        <f t="array" ref="DG344">IFERROR(INDEX(FDONN,MATCH($DF$4&amp;$E344,FNOM&amp;FDATE,0),4)," ")</f>
        <v xml:space="preserve"> </v>
      </c>
      <c r="DH344" s="187">
        <f t="shared" si="687"/>
        <v>0</v>
      </c>
      <c r="DI344" s="188">
        <f t="shared" si="651"/>
        <v>0</v>
      </c>
      <c r="DJ344" s="176" t="str">
        <f t="array" ref="DJ344">IFERROR(INDEX(FDONN,MATCH($DJ$4&amp;$E344,FNOM&amp;FDATE,0),3)," ")</f>
        <v xml:space="preserve"> </v>
      </c>
      <c r="DK344" s="178" t="str">
        <f t="array" ref="DK344">IFERROR(INDEX(FDONN,MATCH($DJ$4&amp;$E344,FNOM&amp;FDATE,0),4)," ")</f>
        <v xml:space="preserve"> </v>
      </c>
      <c r="DL344" s="187">
        <f t="shared" si="688"/>
        <v>0</v>
      </c>
      <c r="DM344" s="188">
        <f t="shared" si="652"/>
        <v>0</v>
      </c>
      <c r="DN344" s="194" t="str">
        <f t="array" ref="DN344">IFERROR(INDEX(FDONN,MATCH($DN$4&amp;$E344,FNOM&amp;FDATE,0),3)," ")</f>
        <v xml:space="preserve"> </v>
      </c>
      <c r="DO344" s="178" t="str">
        <f t="array" ref="DO344">IFERROR(INDEX(FDONN,MATCH($DN$4&amp;$E344,FNOM&amp;FDATE,0),4)," ")</f>
        <v xml:space="preserve"> </v>
      </c>
      <c r="DP344" s="187">
        <f t="shared" si="689"/>
        <v>0</v>
      </c>
      <c r="DQ344" s="188">
        <f t="shared" si="653"/>
        <v>0</v>
      </c>
    </row>
    <row r="345" spans="1:121" ht="18" thickBot="1" x14ac:dyDescent="0.3">
      <c r="A345" s="89"/>
      <c r="B345" s="95">
        <f t="shared" si="655"/>
        <v>5</v>
      </c>
      <c r="C345" s="95">
        <f t="shared" si="656"/>
        <v>49</v>
      </c>
      <c r="D345" s="95">
        <f t="shared" si="657"/>
        <v>12</v>
      </c>
      <c r="E345" s="122">
        <f t="shared" si="660"/>
        <v>43805</v>
      </c>
      <c r="F345" s="176" t="str">
        <f t="array" ref="F345">IFERROR(INDEX(Etat!A:C,MATCH('2019'!$F$4:$I$4&amp;'2019'!$E345,FNOM&amp;FDATE,0),3)," ")</f>
        <v xml:space="preserve"> </v>
      </c>
      <c r="G345" s="178" t="str">
        <f t="array" ref="G345">IFERROR(INDEX(Etat!A:D,MATCH('2019'!$F$4:$I$4&amp;'2019'!$E345,FNOM&amp;FDATE,0),4)," ")</f>
        <v xml:space="preserve"> </v>
      </c>
      <c r="H345" s="187">
        <f t="shared" si="661"/>
        <v>0</v>
      </c>
      <c r="I345" s="188">
        <f t="shared" si="654"/>
        <v>0</v>
      </c>
      <c r="J345" s="176" t="str">
        <f t="array" ref="J345">IFERROR(INDEX(FDONN,MATCH($J$4&amp;$E345,FNOM&amp;FDATE,0),3)," ")</f>
        <v xml:space="preserve"> </v>
      </c>
      <c r="K345" s="178" t="str">
        <f t="array" ref="K345">IFERROR(INDEX(FDONN,MATCH($J$4&amp;$E345,FNOM&amp;FDATE,0),4)," ")</f>
        <v xml:space="preserve"> </v>
      </c>
      <c r="L345" s="187">
        <f t="shared" si="662"/>
        <v>0</v>
      </c>
      <c r="M345" s="188">
        <f t="shared" si="626"/>
        <v>0</v>
      </c>
      <c r="N345" s="176" t="str">
        <f t="array" ref="N345">IFERROR(INDEX(FDONN,MATCH($N$4&amp;$E345,FNOM&amp;FDATE,0),3)," ")</f>
        <v xml:space="preserve"> </v>
      </c>
      <c r="O345" s="178" t="str">
        <f t="array" ref="O345">IFERROR(INDEX(FDONN,MATCH($N$4&amp;$E345,FNOM&amp;FDATE,0),4)," ")</f>
        <v xml:space="preserve"> </v>
      </c>
      <c r="P345" s="187">
        <f t="shared" si="663"/>
        <v>0</v>
      </c>
      <c r="Q345" s="188">
        <f t="shared" si="627"/>
        <v>0</v>
      </c>
      <c r="R345" s="176" t="str">
        <f t="array" ref="R345">IFERROR(INDEX(FDONN,MATCH($R$4&amp;$E345,FNOM&amp;FDATE,0),3)," ")</f>
        <v xml:space="preserve"> </v>
      </c>
      <c r="S345" s="178" t="str">
        <f t="array" ref="S345">IFERROR(INDEX(FDONN,MATCH($R$4&amp;$E345,FNOM&amp;FDATE,0),4)," ")</f>
        <v xml:space="preserve"> </v>
      </c>
      <c r="T345" s="187">
        <f t="shared" si="664"/>
        <v>0</v>
      </c>
      <c r="U345" s="188">
        <f t="shared" si="628"/>
        <v>0</v>
      </c>
      <c r="V345" s="176" t="str">
        <f t="array" ref="V345">IFERROR(INDEX(FDONN,MATCH($V$4&amp;$E345,FNOM&amp;FDATE,0),3)," ")</f>
        <v xml:space="preserve"> </v>
      </c>
      <c r="W345" s="178" t="str">
        <f t="array" ref="W345">IFERROR(INDEX(FDONN,MATCH($V$4&amp;$E345,FNOM&amp;FDATE,0),4)," ")</f>
        <v xml:space="preserve"> </v>
      </c>
      <c r="X345" s="187">
        <f t="shared" si="665"/>
        <v>0</v>
      </c>
      <c r="Y345" s="188">
        <f t="shared" si="629"/>
        <v>0</v>
      </c>
      <c r="Z345" s="176" t="str">
        <f t="array" ref="Z345">IFERROR(INDEX(FDONN,MATCH($Z$4&amp;$E345,FNOM&amp;FDATE,0),3)," ")</f>
        <v xml:space="preserve"> </v>
      </c>
      <c r="AA345" s="178" t="str">
        <f t="array" ref="AA345">IFERROR(INDEX(FDONN,MATCH($Z$4&amp;$E345,FNOM&amp;FDATE,0),4)," ")</f>
        <v xml:space="preserve"> </v>
      </c>
      <c r="AB345" s="187">
        <f t="shared" si="666"/>
        <v>0</v>
      </c>
      <c r="AC345" s="188">
        <f t="shared" si="630"/>
        <v>0</v>
      </c>
      <c r="AD345" s="176" t="str">
        <f t="shared" si="658"/>
        <v xml:space="preserve"> </v>
      </c>
      <c r="AE345" s="178" t="str">
        <f t="shared" si="659"/>
        <v xml:space="preserve"> </v>
      </c>
      <c r="AF345" s="187">
        <f t="shared" si="667"/>
        <v>0</v>
      </c>
      <c r="AG345" s="188">
        <f t="shared" si="631"/>
        <v>0</v>
      </c>
      <c r="AH345" s="176" t="str">
        <f t="array" ref="AH345">IFERROR(INDEX(FDONN,MATCH($AH$4&amp;$E345,FNOM&amp;FDATE,0),3)," ")</f>
        <v xml:space="preserve"> </v>
      </c>
      <c r="AI345" s="178" t="str">
        <f t="array" ref="AI345">IFERROR(INDEX(FDONN,MATCH($AH$4&amp;$E345,FNOM&amp;FDATE,0),4)," ")</f>
        <v xml:space="preserve"> </v>
      </c>
      <c r="AJ345" s="187">
        <f t="shared" si="668"/>
        <v>0</v>
      </c>
      <c r="AK345" s="188">
        <f t="shared" si="632"/>
        <v>0</v>
      </c>
      <c r="AL345" s="176" t="str">
        <f t="array" ref="AL345">IFERROR(INDEX(FDONN,MATCH($AL$4&amp;$E345,FNOM&amp;FDATE,0),3)," ")</f>
        <v xml:space="preserve"> </v>
      </c>
      <c r="AM345" s="178" t="str">
        <f t="array" ref="AM345">IFERROR(INDEX(FDONN,MATCH($AL$4&amp;$E345,FNOM&amp;FDATE,0),4)," ")</f>
        <v xml:space="preserve"> </v>
      </c>
      <c r="AN345" s="187">
        <f t="shared" si="669"/>
        <v>0</v>
      </c>
      <c r="AO345" s="188">
        <f t="shared" si="633"/>
        <v>0</v>
      </c>
      <c r="AP345" s="176" t="str">
        <f t="array" ref="AP345">IFERROR(INDEX(FDONN,MATCH($AP$4&amp;$E345,FNOM&amp;FDATE,0),3)," ")</f>
        <v xml:space="preserve"> </v>
      </c>
      <c r="AQ345" s="178" t="str">
        <f t="array" ref="AQ345">IFERROR(INDEX(FDONN,MATCH($AP$4&amp;$E345,FNOM&amp;FDATE,0),4)," ")</f>
        <v xml:space="preserve"> </v>
      </c>
      <c r="AR345" s="187">
        <f t="shared" si="670"/>
        <v>0</v>
      </c>
      <c r="AS345" s="188">
        <f t="shared" si="634"/>
        <v>0</v>
      </c>
      <c r="AT345" s="176" t="str">
        <f t="array" ref="AT345">IFERROR(INDEX(FDONN,MATCH($AT$4&amp;$E345,FNOM&amp;FDATE,0),3)," ")</f>
        <v xml:space="preserve"> </v>
      </c>
      <c r="AU345" s="178" t="str">
        <f t="array" ref="AU345">IFERROR(INDEX(FDONN,MATCH($AT$4&amp;$E345,FNOM&amp;FDATE,0),4)," ")</f>
        <v xml:space="preserve"> </v>
      </c>
      <c r="AV345" s="187">
        <f t="shared" si="671"/>
        <v>0</v>
      </c>
      <c r="AW345" s="188">
        <f t="shared" si="635"/>
        <v>0</v>
      </c>
      <c r="AX345" s="176" t="str">
        <f t="array" ref="AX345">IFERROR(INDEX(FDONN,MATCH($AX$4&amp;$E345,FNOM&amp;FDATE,0),3)," ")</f>
        <v xml:space="preserve"> </v>
      </c>
      <c r="AY345" s="178" t="str">
        <f t="array" ref="AY345">IFERROR(INDEX(FDONN,MATCH($AX$4&amp;$E345,FNOM&amp;FDATE,0),4)," ")</f>
        <v xml:space="preserve"> </v>
      </c>
      <c r="AZ345" s="187">
        <f t="shared" si="672"/>
        <v>0</v>
      </c>
      <c r="BA345" s="188">
        <f t="shared" si="636"/>
        <v>0</v>
      </c>
      <c r="BB345" s="176" t="str">
        <f t="array" ref="BB345">IFERROR(INDEX(FDONN,MATCH($BB$4&amp;$E345,FNOM&amp;FDATE,0),3)," ")</f>
        <v xml:space="preserve"> </v>
      </c>
      <c r="BC345" s="178" t="str">
        <f t="array" ref="BC345">IFERROR(INDEX(FDONN,MATCH($BB$4&amp;$E345,FNOM&amp;FDATE,0),4)," ")</f>
        <v xml:space="preserve"> </v>
      </c>
      <c r="BD345" s="187">
        <f t="shared" si="673"/>
        <v>0</v>
      </c>
      <c r="BE345" s="188">
        <f t="shared" si="637"/>
        <v>0</v>
      </c>
      <c r="BF345" s="176" t="str">
        <f t="array" ref="BF345">IFERROR(INDEX(FDONN,MATCH($BF$4&amp;$E345,FNOM&amp;FDATE,0),3)," ")</f>
        <v xml:space="preserve"> </v>
      </c>
      <c r="BG345" s="178" t="str">
        <f t="array" ref="BG345">IFERROR(INDEX(FDONN,MATCH($BF$4&amp;$E345,FNOM&amp;FDATE,0),4)," ")</f>
        <v xml:space="preserve"> </v>
      </c>
      <c r="BH345" s="187">
        <f t="shared" si="674"/>
        <v>0</v>
      </c>
      <c r="BI345" s="188">
        <f t="shared" si="638"/>
        <v>0</v>
      </c>
      <c r="BJ345" s="176" t="str">
        <f t="array" ref="BJ345">IFERROR(INDEX(FDONN,MATCH($BJ$4&amp;$E345,FNOM&amp;FDATE,0),3)," ")</f>
        <v xml:space="preserve"> </v>
      </c>
      <c r="BK345" s="178" t="str">
        <f t="array" ref="BK345">IFERROR(INDEX(FDONN,MATCH($BJ$4&amp;$E345,FNOM&amp;FDATE,0),4)," ")</f>
        <v xml:space="preserve"> </v>
      </c>
      <c r="BL345" s="187">
        <f t="shared" si="675"/>
        <v>0</v>
      </c>
      <c r="BM345" s="188">
        <f t="shared" si="639"/>
        <v>0</v>
      </c>
      <c r="BN345" s="176" t="str">
        <f t="array" ref="BN345">IFERROR(INDEX(FDONN,MATCH($BN$4&amp;$E345,FNOM&amp;FDATE,0),3)," ")</f>
        <v xml:space="preserve"> </v>
      </c>
      <c r="BO345" s="178" t="str">
        <f t="array" ref="BO345">IFERROR(INDEX(FDONN,MATCH($BN$4&amp;$E345,FNOM&amp;FDATE,0),4)," ")</f>
        <v xml:space="preserve"> </v>
      </c>
      <c r="BP345" s="187">
        <f t="shared" si="676"/>
        <v>0</v>
      </c>
      <c r="BQ345" s="188">
        <f t="shared" si="640"/>
        <v>0</v>
      </c>
      <c r="BR345" s="176" t="str">
        <f t="array" ref="BR345">IFERROR(INDEX(FDONN,MATCH($BR$4&amp;$E345,FNOM&amp;FDATE,0),3)," ")</f>
        <v xml:space="preserve"> </v>
      </c>
      <c r="BS345" s="178" t="str">
        <f t="array" ref="BS345">IFERROR(INDEX(FDONN,MATCH($BR$4&amp;$E345,FNOM&amp;FDATE,0),4)," ")</f>
        <v xml:space="preserve"> </v>
      </c>
      <c r="BT345" s="187">
        <f t="shared" si="677"/>
        <v>0</v>
      </c>
      <c r="BU345" s="188">
        <f t="shared" si="641"/>
        <v>0</v>
      </c>
      <c r="BV345" s="176" t="str">
        <f t="array" ref="BV345">IFERROR(INDEX(FDONN,MATCH($BV$4&amp;$E345,FNOM&amp;FDATE,0),3)," ")</f>
        <v xml:space="preserve"> </v>
      </c>
      <c r="BW345" s="178" t="str">
        <f t="array" ref="BW345">IFERROR(INDEX(FDONN,MATCH($BV$4&amp;$E345,FNOM&amp;FDATE,0),4)," ")</f>
        <v xml:space="preserve"> </v>
      </c>
      <c r="BX345" s="187">
        <f t="shared" si="678"/>
        <v>0</v>
      </c>
      <c r="BY345" s="188">
        <f t="shared" si="642"/>
        <v>0</v>
      </c>
      <c r="BZ345" s="176" t="str">
        <f t="array" ref="BZ345">IFERROR(INDEX(FDONN,MATCH($BZ$4&amp;$E345,FNOM&amp;FDATE,0),3)," ")</f>
        <v xml:space="preserve"> </v>
      </c>
      <c r="CA345" s="178" t="str">
        <f t="array" ref="CA345">IFERROR(INDEX(FDONN,MATCH($BZ$4&amp;$E345,FNOM&amp;FDATE,0),4)," ")</f>
        <v xml:space="preserve"> </v>
      </c>
      <c r="CB345" s="187">
        <f t="shared" si="679"/>
        <v>0</v>
      </c>
      <c r="CC345" s="188">
        <f t="shared" si="643"/>
        <v>0</v>
      </c>
      <c r="CD345" s="176" t="str">
        <f t="array" ref="CD345">IFERROR(INDEX(FDONN,MATCH($CD$4&amp;$E345,FNOM&amp;FDATE,0),3)," ")</f>
        <v xml:space="preserve"> </v>
      </c>
      <c r="CE345" s="178" t="str">
        <f t="array" ref="CE345">IFERROR(INDEX(FDONN,MATCH($CD$4&amp;$E345,FNOM&amp;FDATE,0),4)," ")</f>
        <v xml:space="preserve"> </v>
      </c>
      <c r="CF345" s="187">
        <f t="shared" si="680"/>
        <v>0</v>
      </c>
      <c r="CG345" s="188">
        <f t="shared" si="644"/>
        <v>0</v>
      </c>
      <c r="CH345" s="176" t="str">
        <f t="array" ref="CH345">IFERROR(INDEX(FDONN,MATCH($CH$4&amp;$E345,FNOM&amp;FDATE,0),3)," ")</f>
        <v xml:space="preserve"> </v>
      </c>
      <c r="CI345" s="178" t="str">
        <f t="array" ref="CI345">IFERROR(INDEX(FDONN,MATCH($CH$4&amp;$E345,FNOM&amp;FDATE,0),4)," ")</f>
        <v xml:space="preserve"> </v>
      </c>
      <c r="CJ345" s="187">
        <f t="shared" si="681"/>
        <v>0</v>
      </c>
      <c r="CK345" s="188">
        <f t="shared" si="645"/>
        <v>0</v>
      </c>
      <c r="CL345" s="176" t="str">
        <f t="array" ref="CL345">IFERROR(INDEX(FDONN,MATCH($CL$4&amp;$E345,FNOM&amp;FDATE,0),3)," ")</f>
        <v xml:space="preserve"> </v>
      </c>
      <c r="CM345" s="178" t="str">
        <f t="array" ref="CM345">IFERROR(INDEX(FDONN,MATCH($CL$4&amp;$E345,FNOM&amp;FDATE,0),4)," ")</f>
        <v xml:space="preserve"> </v>
      </c>
      <c r="CN345" s="187">
        <f t="shared" si="682"/>
        <v>0</v>
      </c>
      <c r="CO345" s="188">
        <f t="shared" si="646"/>
        <v>0</v>
      </c>
      <c r="CP345" s="176" t="str">
        <f t="array" ref="CP345">IFERROR(INDEX(FDONN,MATCH($CP$4&amp;$E345,FNOM&amp;FDATE,0),3)," ")</f>
        <v xml:space="preserve"> </v>
      </c>
      <c r="CQ345" s="178" t="str">
        <f t="array" ref="CQ345">IFERROR(INDEX(FDONN,MATCH($CP$4&amp;$E345,FNOM&amp;FDATE,0),4)," ")</f>
        <v xml:space="preserve"> </v>
      </c>
      <c r="CR345" s="187">
        <f t="shared" si="683"/>
        <v>0</v>
      </c>
      <c r="CS345" s="188">
        <f t="shared" si="647"/>
        <v>0</v>
      </c>
      <c r="CT345" s="176" t="str">
        <f t="array" ref="CT345">IFERROR(INDEX(FDONN,MATCH($CT$4&amp;$E345,FNOM&amp;FDATE,0),3)," ")</f>
        <v xml:space="preserve"> </v>
      </c>
      <c r="CU345" s="178" t="str">
        <f t="array" ref="CU345">IFERROR(INDEX(FDONN,MATCH($CT$4&amp;$E345,FNOM&amp;FDATE,0),4)," ")</f>
        <v xml:space="preserve"> </v>
      </c>
      <c r="CV345" s="187">
        <f t="shared" si="684"/>
        <v>0</v>
      </c>
      <c r="CW345" s="188">
        <f t="shared" si="648"/>
        <v>0</v>
      </c>
      <c r="CX345" s="176" t="str">
        <f t="array" ref="CX345">IFERROR(INDEX(FDONN,MATCH($CX$4&amp;$E345,FNOM&amp;FDATE,0),3)," ")</f>
        <v xml:space="preserve"> </v>
      </c>
      <c r="CY345" s="178" t="str">
        <f t="array" ref="CY345">IFERROR(INDEX(FDONN,MATCH($CX$4&amp;$E345,FNOM&amp;FDATE,0),4)," ")</f>
        <v xml:space="preserve"> </v>
      </c>
      <c r="CZ345" s="187">
        <f t="shared" si="685"/>
        <v>0</v>
      </c>
      <c r="DA345" s="188">
        <f t="shared" si="649"/>
        <v>0</v>
      </c>
      <c r="DB345" s="176" t="str">
        <f t="array" ref="DB345">IFERROR(INDEX(FDONN,MATCH($DB$4&amp;$E345,FNOM&amp;FDATE,0),3)," ")</f>
        <v xml:space="preserve"> </v>
      </c>
      <c r="DC345" s="178" t="str">
        <f t="array" ref="DC345">IFERROR(INDEX(FDONN,MATCH($DB$4&amp;$E345,FNOM&amp;FDATE,0),4)," ")</f>
        <v xml:space="preserve"> </v>
      </c>
      <c r="DD345" s="187">
        <f t="shared" si="686"/>
        <v>0</v>
      </c>
      <c r="DE345" s="188">
        <f t="shared" si="650"/>
        <v>0</v>
      </c>
      <c r="DF345" s="176" t="str">
        <f t="array" ref="DF345">IFERROR(INDEX(FDONN,MATCH($DF$4&amp;$E345,FNOM&amp;FDATE,0),3)," ")</f>
        <v xml:space="preserve"> </v>
      </c>
      <c r="DG345" s="178" t="str">
        <f t="array" ref="DG345">IFERROR(INDEX(FDONN,MATCH($DF$4&amp;$E345,FNOM&amp;FDATE,0),4)," ")</f>
        <v xml:space="preserve"> </v>
      </c>
      <c r="DH345" s="187">
        <f t="shared" si="687"/>
        <v>0</v>
      </c>
      <c r="DI345" s="188">
        <f t="shared" si="651"/>
        <v>0</v>
      </c>
      <c r="DJ345" s="176" t="str">
        <f t="array" ref="DJ345">IFERROR(INDEX(FDONN,MATCH($DJ$4&amp;$E345,FNOM&amp;FDATE,0),3)," ")</f>
        <v xml:space="preserve"> </v>
      </c>
      <c r="DK345" s="178" t="str">
        <f t="array" ref="DK345">IFERROR(INDEX(FDONN,MATCH($DJ$4&amp;$E345,FNOM&amp;FDATE,0),4)," ")</f>
        <v xml:space="preserve"> </v>
      </c>
      <c r="DL345" s="187">
        <f t="shared" si="688"/>
        <v>0</v>
      </c>
      <c r="DM345" s="188">
        <f t="shared" si="652"/>
        <v>0</v>
      </c>
      <c r="DN345" s="194" t="str">
        <f t="array" ref="DN345">IFERROR(INDEX(FDONN,MATCH($DN$4&amp;$E345,FNOM&amp;FDATE,0),3)," ")</f>
        <v xml:space="preserve"> </v>
      </c>
      <c r="DO345" s="178" t="str">
        <f t="array" ref="DO345">IFERROR(INDEX(FDONN,MATCH($DN$4&amp;$E345,FNOM&amp;FDATE,0),4)," ")</f>
        <v xml:space="preserve"> </v>
      </c>
      <c r="DP345" s="187">
        <f t="shared" si="689"/>
        <v>0</v>
      </c>
      <c r="DQ345" s="188">
        <f t="shared" si="653"/>
        <v>0</v>
      </c>
    </row>
    <row r="346" spans="1:121" ht="18" thickBot="1" x14ac:dyDescent="0.3">
      <c r="A346" s="89"/>
      <c r="B346" s="95">
        <f t="shared" si="655"/>
        <v>6</v>
      </c>
      <c r="C346" s="95">
        <f t="shared" si="656"/>
        <v>49</v>
      </c>
      <c r="D346" s="95">
        <f t="shared" si="657"/>
        <v>12</v>
      </c>
      <c r="E346" s="122">
        <f t="shared" si="660"/>
        <v>43806</v>
      </c>
      <c r="F346" s="176" t="str">
        <f t="array" ref="F346">IFERROR(INDEX(Etat!A:C,MATCH('2019'!$F$4:$I$4&amp;'2019'!$E346,FNOM&amp;FDATE,0),3)," ")</f>
        <v xml:space="preserve"> </v>
      </c>
      <c r="G346" s="178" t="str">
        <f t="array" ref="G346">IFERROR(INDEX(Etat!A:D,MATCH('2019'!$F$4:$I$4&amp;'2019'!$E346,FNOM&amp;FDATE,0),4)," ")</f>
        <v xml:space="preserve"> </v>
      </c>
      <c r="H346" s="187">
        <f t="shared" si="661"/>
        <v>0</v>
      </c>
      <c r="I346" s="188">
        <f t="shared" si="654"/>
        <v>0</v>
      </c>
      <c r="J346" s="176" t="str">
        <f t="array" ref="J346">IFERROR(INDEX(FDONN,MATCH($J$4&amp;$E346,FNOM&amp;FDATE,0),3)," ")</f>
        <v xml:space="preserve"> </v>
      </c>
      <c r="K346" s="178" t="str">
        <f t="array" ref="K346">IFERROR(INDEX(FDONN,MATCH($J$4&amp;$E346,FNOM&amp;FDATE,0),4)," ")</f>
        <v xml:space="preserve"> </v>
      </c>
      <c r="L346" s="187">
        <f t="shared" si="662"/>
        <v>0</v>
      </c>
      <c r="M346" s="188">
        <f t="shared" si="626"/>
        <v>0</v>
      </c>
      <c r="N346" s="176" t="str">
        <f t="array" ref="N346">IFERROR(INDEX(FDONN,MATCH($N$4&amp;$E346,FNOM&amp;FDATE,0),3)," ")</f>
        <v xml:space="preserve"> </v>
      </c>
      <c r="O346" s="178" t="str">
        <f t="array" ref="O346">IFERROR(INDEX(FDONN,MATCH($N$4&amp;$E346,FNOM&amp;FDATE,0),4)," ")</f>
        <v xml:space="preserve"> </v>
      </c>
      <c r="P346" s="187">
        <f t="shared" si="663"/>
        <v>0</v>
      </c>
      <c r="Q346" s="188">
        <f t="shared" si="627"/>
        <v>0</v>
      </c>
      <c r="R346" s="176" t="str">
        <f t="array" ref="R346">IFERROR(INDEX(FDONN,MATCH($R$4&amp;$E346,FNOM&amp;FDATE,0),3)," ")</f>
        <v xml:space="preserve"> </v>
      </c>
      <c r="S346" s="178" t="str">
        <f t="array" ref="S346">IFERROR(INDEX(FDONN,MATCH($R$4&amp;$E346,FNOM&amp;FDATE,0),4)," ")</f>
        <v xml:space="preserve"> </v>
      </c>
      <c r="T346" s="187">
        <f t="shared" si="664"/>
        <v>0</v>
      </c>
      <c r="U346" s="188">
        <f t="shared" si="628"/>
        <v>0</v>
      </c>
      <c r="V346" s="176" t="str">
        <f t="array" ref="V346">IFERROR(INDEX(FDONN,MATCH($V$4&amp;$E346,FNOM&amp;FDATE,0),3)," ")</f>
        <v xml:space="preserve"> </v>
      </c>
      <c r="W346" s="178" t="str">
        <f t="array" ref="W346">IFERROR(INDEX(FDONN,MATCH($V$4&amp;$E346,FNOM&amp;FDATE,0),4)," ")</f>
        <v xml:space="preserve"> </v>
      </c>
      <c r="X346" s="187">
        <f t="shared" si="665"/>
        <v>0</v>
      </c>
      <c r="Y346" s="188">
        <f t="shared" si="629"/>
        <v>0</v>
      </c>
      <c r="Z346" s="176" t="str">
        <f t="array" ref="Z346">IFERROR(INDEX(FDONN,MATCH($Z$4&amp;$E346,FNOM&amp;FDATE,0),3)," ")</f>
        <v xml:space="preserve"> </v>
      </c>
      <c r="AA346" s="178" t="str">
        <f t="array" ref="AA346">IFERROR(INDEX(FDONN,MATCH($Z$4&amp;$E346,FNOM&amp;FDATE,0),4)," ")</f>
        <v xml:space="preserve"> </v>
      </c>
      <c r="AB346" s="187">
        <f t="shared" si="666"/>
        <v>0</v>
      </c>
      <c r="AC346" s="188">
        <f t="shared" si="630"/>
        <v>0</v>
      </c>
      <c r="AD346" s="176" t="str">
        <f t="shared" si="658"/>
        <v xml:space="preserve"> </v>
      </c>
      <c r="AE346" s="178" t="str">
        <f t="shared" si="659"/>
        <v xml:space="preserve"> </v>
      </c>
      <c r="AF346" s="187">
        <f t="shared" si="667"/>
        <v>0</v>
      </c>
      <c r="AG346" s="188">
        <f t="shared" si="631"/>
        <v>0</v>
      </c>
      <c r="AH346" s="176" t="str">
        <f t="array" ref="AH346">IFERROR(INDEX(FDONN,MATCH($AH$4&amp;$E346,FNOM&amp;FDATE,0),3)," ")</f>
        <v xml:space="preserve"> </v>
      </c>
      <c r="AI346" s="178" t="str">
        <f t="array" ref="AI346">IFERROR(INDEX(FDONN,MATCH($AH$4&amp;$E346,FNOM&amp;FDATE,0),4)," ")</f>
        <v xml:space="preserve"> </v>
      </c>
      <c r="AJ346" s="187">
        <f t="shared" si="668"/>
        <v>0</v>
      </c>
      <c r="AK346" s="188">
        <f t="shared" si="632"/>
        <v>0</v>
      </c>
      <c r="AL346" s="176" t="str">
        <f t="array" ref="AL346">IFERROR(INDEX(FDONN,MATCH($AL$4&amp;$E346,FNOM&amp;FDATE,0),3)," ")</f>
        <v xml:space="preserve"> </v>
      </c>
      <c r="AM346" s="178" t="str">
        <f t="array" ref="AM346">IFERROR(INDEX(FDONN,MATCH($AL$4&amp;$E346,FNOM&amp;FDATE,0),4)," ")</f>
        <v xml:space="preserve"> </v>
      </c>
      <c r="AN346" s="187">
        <f t="shared" si="669"/>
        <v>0</v>
      </c>
      <c r="AO346" s="188">
        <f t="shared" si="633"/>
        <v>0</v>
      </c>
      <c r="AP346" s="176" t="str">
        <f t="array" ref="AP346">IFERROR(INDEX(FDONN,MATCH($AP$4&amp;$E346,FNOM&amp;FDATE,0),3)," ")</f>
        <v xml:space="preserve"> </v>
      </c>
      <c r="AQ346" s="178" t="str">
        <f t="array" ref="AQ346">IFERROR(INDEX(FDONN,MATCH($AP$4&amp;$E346,FNOM&amp;FDATE,0),4)," ")</f>
        <v xml:space="preserve"> </v>
      </c>
      <c r="AR346" s="187">
        <f t="shared" si="670"/>
        <v>0</v>
      </c>
      <c r="AS346" s="188">
        <f t="shared" si="634"/>
        <v>0</v>
      </c>
      <c r="AT346" s="176" t="str">
        <f t="array" ref="AT346">IFERROR(INDEX(FDONN,MATCH($AT$4&amp;$E346,FNOM&amp;FDATE,0),3)," ")</f>
        <v xml:space="preserve"> </v>
      </c>
      <c r="AU346" s="178" t="str">
        <f t="array" ref="AU346">IFERROR(INDEX(FDONN,MATCH($AT$4&amp;$E346,FNOM&amp;FDATE,0),4)," ")</f>
        <v xml:space="preserve"> </v>
      </c>
      <c r="AV346" s="187">
        <f t="shared" si="671"/>
        <v>0</v>
      </c>
      <c r="AW346" s="188">
        <f t="shared" si="635"/>
        <v>0</v>
      </c>
      <c r="AX346" s="176" t="str">
        <f t="array" ref="AX346">IFERROR(INDEX(FDONN,MATCH($AX$4&amp;$E346,FNOM&amp;FDATE,0),3)," ")</f>
        <v xml:space="preserve"> </v>
      </c>
      <c r="AY346" s="178" t="str">
        <f t="array" ref="AY346">IFERROR(INDEX(FDONN,MATCH($AX$4&amp;$E346,FNOM&amp;FDATE,0),4)," ")</f>
        <v xml:space="preserve"> </v>
      </c>
      <c r="AZ346" s="187">
        <f t="shared" si="672"/>
        <v>0</v>
      </c>
      <c r="BA346" s="188">
        <f t="shared" si="636"/>
        <v>0</v>
      </c>
      <c r="BB346" s="176" t="str">
        <f t="array" ref="BB346">IFERROR(INDEX(FDONN,MATCH($BB$4&amp;$E346,FNOM&amp;FDATE,0),3)," ")</f>
        <v xml:space="preserve"> </v>
      </c>
      <c r="BC346" s="178" t="str">
        <f t="array" ref="BC346">IFERROR(INDEX(FDONN,MATCH($BB$4&amp;$E346,FNOM&amp;FDATE,0),4)," ")</f>
        <v xml:space="preserve"> </v>
      </c>
      <c r="BD346" s="187">
        <f t="shared" si="673"/>
        <v>0</v>
      </c>
      <c r="BE346" s="188">
        <f t="shared" si="637"/>
        <v>0</v>
      </c>
      <c r="BF346" s="176" t="str">
        <f t="array" ref="BF346">IFERROR(INDEX(FDONN,MATCH($BF$4&amp;$E346,FNOM&amp;FDATE,0),3)," ")</f>
        <v xml:space="preserve"> </v>
      </c>
      <c r="BG346" s="178" t="str">
        <f t="array" ref="BG346">IFERROR(INDEX(FDONN,MATCH($BF$4&amp;$E346,FNOM&amp;FDATE,0),4)," ")</f>
        <v xml:space="preserve"> </v>
      </c>
      <c r="BH346" s="187">
        <f t="shared" si="674"/>
        <v>0</v>
      </c>
      <c r="BI346" s="188">
        <f t="shared" si="638"/>
        <v>0</v>
      </c>
      <c r="BJ346" s="176" t="str">
        <f t="array" ref="BJ346">IFERROR(INDEX(FDONN,MATCH($BJ$4&amp;$E346,FNOM&amp;FDATE,0),3)," ")</f>
        <v xml:space="preserve"> </v>
      </c>
      <c r="BK346" s="178" t="str">
        <f t="array" ref="BK346">IFERROR(INDEX(FDONN,MATCH($BJ$4&amp;$E346,FNOM&amp;FDATE,0),4)," ")</f>
        <v xml:space="preserve"> </v>
      </c>
      <c r="BL346" s="187">
        <f t="shared" si="675"/>
        <v>0</v>
      </c>
      <c r="BM346" s="188">
        <f t="shared" si="639"/>
        <v>0</v>
      </c>
      <c r="BN346" s="176" t="str">
        <f t="array" ref="BN346">IFERROR(INDEX(FDONN,MATCH($BN$4&amp;$E346,FNOM&amp;FDATE,0),3)," ")</f>
        <v xml:space="preserve"> </v>
      </c>
      <c r="BO346" s="178" t="str">
        <f t="array" ref="BO346">IFERROR(INDEX(FDONN,MATCH($BN$4&amp;$E346,FNOM&amp;FDATE,0),4)," ")</f>
        <v xml:space="preserve"> </v>
      </c>
      <c r="BP346" s="187">
        <f t="shared" si="676"/>
        <v>0</v>
      </c>
      <c r="BQ346" s="188">
        <f t="shared" si="640"/>
        <v>0</v>
      </c>
      <c r="BR346" s="176" t="str">
        <f t="array" ref="BR346">IFERROR(INDEX(FDONN,MATCH($BR$4&amp;$E346,FNOM&amp;FDATE,0),3)," ")</f>
        <v xml:space="preserve"> </v>
      </c>
      <c r="BS346" s="178" t="str">
        <f t="array" ref="BS346">IFERROR(INDEX(FDONN,MATCH($BR$4&amp;$E346,FNOM&amp;FDATE,0),4)," ")</f>
        <v xml:space="preserve"> </v>
      </c>
      <c r="BT346" s="187">
        <f t="shared" si="677"/>
        <v>0</v>
      </c>
      <c r="BU346" s="188">
        <f t="shared" si="641"/>
        <v>0</v>
      </c>
      <c r="BV346" s="176" t="str">
        <f t="array" ref="BV346">IFERROR(INDEX(FDONN,MATCH($BV$4&amp;$E346,FNOM&amp;FDATE,0),3)," ")</f>
        <v xml:space="preserve"> </v>
      </c>
      <c r="BW346" s="178" t="str">
        <f t="array" ref="BW346">IFERROR(INDEX(FDONN,MATCH($BV$4&amp;$E346,FNOM&amp;FDATE,0),4)," ")</f>
        <v xml:space="preserve"> </v>
      </c>
      <c r="BX346" s="187">
        <f t="shared" si="678"/>
        <v>0</v>
      </c>
      <c r="BY346" s="188">
        <f t="shared" si="642"/>
        <v>0</v>
      </c>
      <c r="BZ346" s="176" t="str">
        <f t="array" ref="BZ346">IFERROR(INDEX(FDONN,MATCH($BZ$4&amp;$E346,FNOM&amp;FDATE,0),3)," ")</f>
        <v xml:space="preserve"> </v>
      </c>
      <c r="CA346" s="178" t="str">
        <f t="array" ref="CA346">IFERROR(INDEX(FDONN,MATCH($BZ$4&amp;$E346,FNOM&amp;FDATE,0),4)," ")</f>
        <v xml:space="preserve"> </v>
      </c>
      <c r="CB346" s="187">
        <f t="shared" si="679"/>
        <v>0</v>
      </c>
      <c r="CC346" s="188">
        <f t="shared" si="643"/>
        <v>0</v>
      </c>
      <c r="CD346" s="176" t="str">
        <f t="array" ref="CD346">IFERROR(INDEX(FDONN,MATCH($CD$4&amp;$E346,FNOM&amp;FDATE,0),3)," ")</f>
        <v xml:space="preserve"> </v>
      </c>
      <c r="CE346" s="178" t="str">
        <f t="array" ref="CE346">IFERROR(INDEX(FDONN,MATCH($CD$4&amp;$E346,FNOM&amp;FDATE,0),4)," ")</f>
        <v xml:space="preserve"> </v>
      </c>
      <c r="CF346" s="187">
        <f t="shared" si="680"/>
        <v>0</v>
      </c>
      <c r="CG346" s="188">
        <f t="shared" si="644"/>
        <v>0</v>
      </c>
      <c r="CH346" s="176" t="str">
        <f t="array" ref="CH346">IFERROR(INDEX(FDONN,MATCH($CH$4&amp;$E346,FNOM&amp;FDATE,0),3)," ")</f>
        <v xml:space="preserve"> </v>
      </c>
      <c r="CI346" s="178" t="str">
        <f t="array" ref="CI346">IFERROR(INDEX(FDONN,MATCH($CH$4&amp;$E346,FNOM&amp;FDATE,0),4)," ")</f>
        <v xml:space="preserve"> </v>
      </c>
      <c r="CJ346" s="187">
        <f t="shared" si="681"/>
        <v>0</v>
      </c>
      <c r="CK346" s="188">
        <f t="shared" si="645"/>
        <v>0</v>
      </c>
      <c r="CL346" s="176" t="str">
        <f t="array" ref="CL346">IFERROR(INDEX(FDONN,MATCH($CL$4&amp;$E346,FNOM&amp;FDATE,0),3)," ")</f>
        <v xml:space="preserve"> </v>
      </c>
      <c r="CM346" s="178" t="str">
        <f t="array" ref="CM346">IFERROR(INDEX(FDONN,MATCH($CL$4&amp;$E346,FNOM&amp;FDATE,0),4)," ")</f>
        <v xml:space="preserve"> </v>
      </c>
      <c r="CN346" s="187">
        <f t="shared" si="682"/>
        <v>0</v>
      </c>
      <c r="CO346" s="188">
        <f t="shared" si="646"/>
        <v>0</v>
      </c>
      <c r="CP346" s="176" t="str">
        <f t="array" ref="CP346">IFERROR(INDEX(FDONN,MATCH($CP$4&amp;$E346,FNOM&amp;FDATE,0),3)," ")</f>
        <v xml:space="preserve"> </v>
      </c>
      <c r="CQ346" s="178" t="str">
        <f t="array" ref="CQ346">IFERROR(INDEX(FDONN,MATCH($CP$4&amp;$E346,FNOM&amp;FDATE,0),4)," ")</f>
        <v xml:space="preserve"> </v>
      </c>
      <c r="CR346" s="187">
        <f t="shared" si="683"/>
        <v>0</v>
      </c>
      <c r="CS346" s="188">
        <f t="shared" si="647"/>
        <v>0</v>
      </c>
      <c r="CT346" s="176" t="str">
        <f t="array" ref="CT346">IFERROR(INDEX(FDONN,MATCH($CT$4&amp;$E346,FNOM&amp;FDATE,0),3)," ")</f>
        <v xml:space="preserve"> </v>
      </c>
      <c r="CU346" s="178" t="str">
        <f t="array" ref="CU346">IFERROR(INDEX(FDONN,MATCH($CT$4&amp;$E346,FNOM&amp;FDATE,0),4)," ")</f>
        <v xml:space="preserve"> </v>
      </c>
      <c r="CV346" s="187">
        <f t="shared" si="684"/>
        <v>0</v>
      </c>
      <c r="CW346" s="188">
        <f t="shared" si="648"/>
        <v>0</v>
      </c>
      <c r="CX346" s="176" t="str">
        <f t="array" ref="CX346">IFERROR(INDEX(FDONN,MATCH($CX$4&amp;$E346,FNOM&amp;FDATE,0),3)," ")</f>
        <v xml:space="preserve"> </v>
      </c>
      <c r="CY346" s="178" t="str">
        <f t="array" ref="CY346">IFERROR(INDEX(FDONN,MATCH($CX$4&amp;$E346,FNOM&amp;FDATE,0),4)," ")</f>
        <v xml:space="preserve"> </v>
      </c>
      <c r="CZ346" s="187">
        <f t="shared" si="685"/>
        <v>0</v>
      </c>
      <c r="DA346" s="188">
        <f t="shared" si="649"/>
        <v>0</v>
      </c>
      <c r="DB346" s="176" t="str">
        <f t="array" ref="DB346">IFERROR(INDEX(FDONN,MATCH($DB$4&amp;$E346,FNOM&amp;FDATE,0),3)," ")</f>
        <v xml:space="preserve"> </v>
      </c>
      <c r="DC346" s="178" t="str">
        <f t="array" ref="DC346">IFERROR(INDEX(FDONN,MATCH($DB$4&amp;$E346,FNOM&amp;FDATE,0),4)," ")</f>
        <v xml:space="preserve"> </v>
      </c>
      <c r="DD346" s="187">
        <f t="shared" si="686"/>
        <v>0</v>
      </c>
      <c r="DE346" s="188">
        <f t="shared" si="650"/>
        <v>0</v>
      </c>
      <c r="DF346" s="176" t="str">
        <f t="array" ref="DF346">IFERROR(INDEX(FDONN,MATCH($DF$4&amp;$E346,FNOM&amp;FDATE,0),3)," ")</f>
        <v xml:space="preserve"> </v>
      </c>
      <c r="DG346" s="178" t="str">
        <f t="array" ref="DG346">IFERROR(INDEX(FDONN,MATCH($DF$4&amp;$E346,FNOM&amp;FDATE,0),4)," ")</f>
        <v xml:space="preserve"> </v>
      </c>
      <c r="DH346" s="187">
        <f t="shared" si="687"/>
        <v>0</v>
      </c>
      <c r="DI346" s="188">
        <f t="shared" si="651"/>
        <v>0</v>
      </c>
      <c r="DJ346" s="176" t="str">
        <f t="array" ref="DJ346">IFERROR(INDEX(FDONN,MATCH($DJ$4&amp;$E346,FNOM&amp;FDATE,0),3)," ")</f>
        <v xml:space="preserve"> </v>
      </c>
      <c r="DK346" s="178" t="str">
        <f t="array" ref="DK346">IFERROR(INDEX(FDONN,MATCH($DJ$4&amp;$E346,FNOM&amp;FDATE,0),4)," ")</f>
        <v xml:space="preserve"> </v>
      </c>
      <c r="DL346" s="187">
        <f t="shared" si="688"/>
        <v>0</v>
      </c>
      <c r="DM346" s="188">
        <f t="shared" si="652"/>
        <v>0</v>
      </c>
      <c r="DN346" s="194" t="str">
        <f t="array" ref="DN346">IFERROR(INDEX(FDONN,MATCH($DN$4&amp;$E346,FNOM&amp;FDATE,0),3)," ")</f>
        <v xml:space="preserve"> </v>
      </c>
      <c r="DO346" s="178" t="str">
        <f t="array" ref="DO346">IFERROR(INDEX(FDONN,MATCH($DN$4&amp;$E346,FNOM&amp;FDATE,0),4)," ")</f>
        <v xml:space="preserve"> </v>
      </c>
      <c r="DP346" s="187">
        <f t="shared" si="689"/>
        <v>0</v>
      </c>
      <c r="DQ346" s="188">
        <f t="shared" si="653"/>
        <v>0</v>
      </c>
    </row>
    <row r="347" spans="1:121" ht="18" thickBot="1" x14ac:dyDescent="0.3">
      <c r="A347" s="89"/>
      <c r="B347" s="95">
        <f t="shared" si="655"/>
        <v>7</v>
      </c>
      <c r="C347" s="95">
        <f t="shared" si="656"/>
        <v>49</v>
      </c>
      <c r="D347" s="95">
        <f t="shared" si="657"/>
        <v>12</v>
      </c>
      <c r="E347" s="122">
        <f t="shared" si="660"/>
        <v>43807</v>
      </c>
      <c r="F347" s="176" t="str">
        <f t="array" ref="F347">IFERROR(INDEX(Etat!A:C,MATCH('2019'!$F$4:$I$4&amp;'2019'!$E347,FNOM&amp;FDATE,0),3)," ")</f>
        <v xml:space="preserve"> </v>
      </c>
      <c r="G347" s="178" t="str">
        <f t="array" ref="G347">IFERROR(INDEX(Etat!A:D,MATCH('2019'!$F$4:$I$4&amp;'2019'!$E347,FNOM&amp;FDATE,0),4)," ")</f>
        <v xml:space="preserve"> </v>
      </c>
      <c r="H347" s="187">
        <f t="shared" si="661"/>
        <v>0</v>
      </c>
      <c r="I347" s="188">
        <f t="shared" si="654"/>
        <v>0</v>
      </c>
      <c r="J347" s="176" t="str">
        <f t="array" ref="J347">IFERROR(INDEX(FDONN,MATCH($J$4&amp;$E347,FNOM&amp;FDATE,0),3)," ")</f>
        <v xml:space="preserve"> </v>
      </c>
      <c r="K347" s="178" t="str">
        <f t="array" ref="K347">IFERROR(INDEX(FDONN,MATCH($J$4&amp;$E347,FNOM&amp;FDATE,0),4)," ")</f>
        <v xml:space="preserve"> </v>
      </c>
      <c r="L347" s="187">
        <f t="shared" si="662"/>
        <v>0</v>
      </c>
      <c r="M347" s="188">
        <f t="shared" si="626"/>
        <v>0</v>
      </c>
      <c r="N347" s="176" t="str">
        <f t="array" ref="N347">IFERROR(INDEX(FDONN,MATCH($N$4&amp;$E347,FNOM&amp;FDATE,0),3)," ")</f>
        <v xml:space="preserve"> </v>
      </c>
      <c r="O347" s="178" t="str">
        <f t="array" ref="O347">IFERROR(INDEX(FDONN,MATCH($N$4&amp;$E347,FNOM&amp;FDATE,0),4)," ")</f>
        <v xml:space="preserve"> </v>
      </c>
      <c r="P347" s="187">
        <f t="shared" si="663"/>
        <v>0</v>
      </c>
      <c r="Q347" s="188">
        <f t="shared" si="627"/>
        <v>0</v>
      </c>
      <c r="R347" s="176" t="str">
        <f t="array" ref="R347">IFERROR(INDEX(FDONN,MATCH($R$4&amp;$E347,FNOM&amp;FDATE,0),3)," ")</f>
        <v xml:space="preserve"> </v>
      </c>
      <c r="S347" s="178" t="str">
        <f t="array" ref="S347">IFERROR(INDEX(FDONN,MATCH($R$4&amp;$E347,FNOM&amp;FDATE,0),4)," ")</f>
        <v xml:space="preserve"> </v>
      </c>
      <c r="T347" s="187">
        <f t="shared" si="664"/>
        <v>0</v>
      </c>
      <c r="U347" s="188">
        <f t="shared" si="628"/>
        <v>0</v>
      </c>
      <c r="V347" s="176" t="str">
        <f t="array" ref="V347">IFERROR(INDEX(FDONN,MATCH($V$4&amp;$E347,FNOM&amp;FDATE,0),3)," ")</f>
        <v xml:space="preserve"> </v>
      </c>
      <c r="W347" s="178" t="str">
        <f t="array" ref="W347">IFERROR(INDEX(FDONN,MATCH($V$4&amp;$E347,FNOM&amp;FDATE,0),4)," ")</f>
        <v xml:space="preserve"> </v>
      </c>
      <c r="X347" s="187">
        <f t="shared" si="665"/>
        <v>0</v>
      </c>
      <c r="Y347" s="188">
        <f t="shared" si="629"/>
        <v>0</v>
      </c>
      <c r="Z347" s="176" t="str">
        <f t="array" ref="Z347">IFERROR(INDEX(FDONN,MATCH($Z$4&amp;$E347,FNOM&amp;FDATE,0),3)," ")</f>
        <v xml:space="preserve"> </v>
      </c>
      <c r="AA347" s="178" t="str">
        <f t="array" ref="AA347">IFERROR(INDEX(FDONN,MATCH($Z$4&amp;$E347,FNOM&amp;FDATE,0),4)," ")</f>
        <v xml:space="preserve"> </v>
      </c>
      <c r="AB347" s="187">
        <f t="shared" si="666"/>
        <v>0</v>
      </c>
      <c r="AC347" s="188">
        <f t="shared" si="630"/>
        <v>0</v>
      </c>
      <c r="AD347" s="176" t="str">
        <f t="shared" si="658"/>
        <v xml:space="preserve"> </v>
      </c>
      <c r="AE347" s="178" t="str">
        <f t="shared" si="659"/>
        <v xml:space="preserve"> </v>
      </c>
      <c r="AF347" s="187">
        <f t="shared" si="667"/>
        <v>0</v>
      </c>
      <c r="AG347" s="188">
        <f t="shared" si="631"/>
        <v>0</v>
      </c>
      <c r="AH347" s="176" t="str">
        <f t="array" ref="AH347">IFERROR(INDEX(FDONN,MATCH($AH$4&amp;$E347,FNOM&amp;FDATE,0),3)," ")</f>
        <v xml:space="preserve"> </v>
      </c>
      <c r="AI347" s="178" t="str">
        <f t="array" ref="AI347">IFERROR(INDEX(FDONN,MATCH($AH$4&amp;$E347,FNOM&amp;FDATE,0),4)," ")</f>
        <v xml:space="preserve"> </v>
      </c>
      <c r="AJ347" s="187">
        <f t="shared" si="668"/>
        <v>0</v>
      </c>
      <c r="AK347" s="188">
        <f t="shared" si="632"/>
        <v>0</v>
      </c>
      <c r="AL347" s="176" t="str">
        <f t="array" ref="AL347">IFERROR(INDEX(FDONN,MATCH($AL$4&amp;$E347,FNOM&amp;FDATE,0),3)," ")</f>
        <v xml:space="preserve"> </v>
      </c>
      <c r="AM347" s="178" t="str">
        <f t="array" ref="AM347">IFERROR(INDEX(FDONN,MATCH($AL$4&amp;$E347,FNOM&amp;FDATE,0),4)," ")</f>
        <v xml:space="preserve"> </v>
      </c>
      <c r="AN347" s="187">
        <f t="shared" si="669"/>
        <v>0</v>
      </c>
      <c r="AO347" s="188">
        <f t="shared" si="633"/>
        <v>0</v>
      </c>
      <c r="AP347" s="176" t="str">
        <f t="array" ref="AP347">IFERROR(INDEX(FDONN,MATCH($AP$4&amp;$E347,FNOM&amp;FDATE,0),3)," ")</f>
        <v xml:space="preserve"> </v>
      </c>
      <c r="AQ347" s="178" t="str">
        <f t="array" ref="AQ347">IFERROR(INDEX(FDONN,MATCH($AP$4&amp;$E347,FNOM&amp;FDATE,0),4)," ")</f>
        <v xml:space="preserve"> </v>
      </c>
      <c r="AR347" s="187">
        <f t="shared" si="670"/>
        <v>0</v>
      </c>
      <c r="AS347" s="188">
        <f t="shared" si="634"/>
        <v>0</v>
      </c>
      <c r="AT347" s="176" t="str">
        <f t="array" ref="AT347">IFERROR(INDEX(FDONN,MATCH($AT$4&amp;$E347,FNOM&amp;FDATE,0),3)," ")</f>
        <v xml:space="preserve"> </v>
      </c>
      <c r="AU347" s="178" t="str">
        <f t="array" ref="AU347">IFERROR(INDEX(FDONN,MATCH($AT$4&amp;$E347,FNOM&amp;FDATE,0),4)," ")</f>
        <v xml:space="preserve"> </v>
      </c>
      <c r="AV347" s="187">
        <f t="shared" si="671"/>
        <v>0</v>
      </c>
      <c r="AW347" s="188">
        <f t="shared" si="635"/>
        <v>0</v>
      </c>
      <c r="AX347" s="176" t="str">
        <f t="array" ref="AX347">IFERROR(INDEX(FDONN,MATCH($AX$4&amp;$E347,FNOM&amp;FDATE,0),3)," ")</f>
        <v xml:space="preserve"> </v>
      </c>
      <c r="AY347" s="178" t="str">
        <f t="array" ref="AY347">IFERROR(INDEX(FDONN,MATCH($AX$4&amp;$E347,FNOM&amp;FDATE,0),4)," ")</f>
        <v xml:space="preserve"> </v>
      </c>
      <c r="AZ347" s="187">
        <f t="shared" si="672"/>
        <v>0</v>
      </c>
      <c r="BA347" s="188">
        <f t="shared" si="636"/>
        <v>0</v>
      </c>
      <c r="BB347" s="176" t="str">
        <f t="array" ref="BB347">IFERROR(INDEX(FDONN,MATCH($BB$4&amp;$E347,FNOM&amp;FDATE,0),3)," ")</f>
        <v xml:space="preserve"> </v>
      </c>
      <c r="BC347" s="178" t="str">
        <f t="array" ref="BC347">IFERROR(INDEX(FDONN,MATCH($BB$4&amp;$E347,FNOM&amp;FDATE,0),4)," ")</f>
        <v xml:space="preserve"> </v>
      </c>
      <c r="BD347" s="187">
        <f t="shared" si="673"/>
        <v>0</v>
      </c>
      <c r="BE347" s="188">
        <f t="shared" si="637"/>
        <v>0</v>
      </c>
      <c r="BF347" s="176" t="str">
        <f t="array" ref="BF347">IFERROR(INDEX(FDONN,MATCH($BF$4&amp;$E347,FNOM&amp;FDATE,0),3)," ")</f>
        <v xml:space="preserve"> </v>
      </c>
      <c r="BG347" s="178" t="str">
        <f t="array" ref="BG347">IFERROR(INDEX(FDONN,MATCH($BF$4&amp;$E347,FNOM&amp;FDATE,0),4)," ")</f>
        <v xml:space="preserve"> </v>
      </c>
      <c r="BH347" s="187">
        <f t="shared" si="674"/>
        <v>0</v>
      </c>
      <c r="BI347" s="188">
        <f t="shared" si="638"/>
        <v>0</v>
      </c>
      <c r="BJ347" s="176" t="str">
        <f t="array" ref="BJ347">IFERROR(INDEX(FDONN,MATCH($BJ$4&amp;$E347,FNOM&amp;FDATE,0),3)," ")</f>
        <v xml:space="preserve"> </v>
      </c>
      <c r="BK347" s="178" t="str">
        <f t="array" ref="BK347">IFERROR(INDEX(FDONN,MATCH($BJ$4&amp;$E347,FNOM&amp;FDATE,0),4)," ")</f>
        <v xml:space="preserve"> </v>
      </c>
      <c r="BL347" s="187">
        <f t="shared" si="675"/>
        <v>0</v>
      </c>
      <c r="BM347" s="188">
        <f t="shared" si="639"/>
        <v>0</v>
      </c>
      <c r="BN347" s="176" t="str">
        <f t="array" ref="BN347">IFERROR(INDEX(FDONN,MATCH($BN$4&amp;$E347,FNOM&amp;FDATE,0),3)," ")</f>
        <v xml:space="preserve"> </v>
      </c>
      <c r="BO347" s="178" t="str">
        <f t="array" ref="BO347">IFERROR(INDEX(FDONN,MATCH($BN$4&amp;$E347,FNOM&amp;FDATE,0),4)," ")</f>
        <v xml:space="preserve"> </v>
      </c>
      <c r="BP347" s="187">
        <f t="shared" si="676"/>
        <v>0</v>
      </c>
      <c r="BQ347" s="188">
        <f t="shared" si="640"/>
        <v>0</v>
      </c>
      <c r="BR347" s="176" t="str">
        <f t="array" ref="BR347">IFERROR(INDEX(FDONN,MATCH($BR$4&amp;$E347,FNOM&amp;FDATE,0),3)," ")</f>
        <v xml:space="preserve"> </v>
      </c>
      <c r="BS347" s="178" t="str">
        <f t="array" ref="BS347">IFERROR(INDEX(FDONN,MATCH($BR$4&amp;$E347,FNOM&amp;FDATE,0),4)," ")</f>
        <v xml:space="preserve"> </v>
      </c>
      <c r="BT347" s="187">
        <f t="shared" si="677"/>
        <v>0</v>
      </c>
      <c r="BU347" s="188">
        <f t="shared" si="641"/>
        <v>0</v>
      </c>
      <c r="BV347" s="176" t="str">
        <f t="array" ref="BV347">IFERROR(INDEX(FDONN,MATCH($BV$4&amp;$E347,FNOM&amp;FDATE,0),3)," ")</f>
        <v xml:space="preserve"> </v>
      </c>
      <c r="BW347" s="178" t="str">
        <f t="array" ref="BW347">IFERROR(INDEX(FDONN,MATCH($BV$4&amp;$E347,FNOM&amp;FDATE,0),4)," ")</f>
        <v xml:space="preserve"> </v>
      </c>
      <c r="BX347" s="187">
        <f t="shared" si="678"/>
        <v>0</v>
      </c>
      <c r="BY347" s="188">
        <f t="shared" si="642"/>
        <v>0</v>
      </c>
      <c r="BZ347" s="176" t="str">
        <f t="array" ref="BZ347">IFERROR(INDEX(FDONN,MATCH($BZ$4&amp;$E347,FNOM&amp;FDATE,0),3)," ")</f>
        <v xml:space="preserve"> </v>
      </c>
      <c r="CA347" s="178" t="str">
        <f t="array" ref="CA347">IFERROR(INDEX(FDONN,MATCH($BZ$4&amp;$E347,FNOM&amp;FDATE,0),4)," ")</f>
        <v xml:space="preserve"> </v>
      </c>
      <c r="CB347" s="187">
        <f t="shared" si="679"/>
        <v>0</v>
      </c>
      <c r="CC347" s="188">
        <f t="shared" si="643"/>
        <v>0</v>
      </c>
      <c r="CD347" s="176" t="str">
        <f t="array" ref="CD347">IFERROR(INDEX(FDONN,MATCH($CD$4&amp;$E347,FNOM&amp;FDATE,0),3)," ")</f>
        <v xml:space="preserve"> </v>
      </c>
      <c r="CE347" s="178" t="str">
        <f t="array" ref="CE347">IFERROR(INDEX(FDONN,MATCH($CD$4&amp;$E347,FNOM&amp;FDATE,0),4)," ")</f>
        <v xml:space="preserve"> </v>
      </c>
      <c r="CF347" s="187">
        <f t="shared" si="680"/>
        <v>0</v>
      </c>
      <c r="CG347" s="188">
        <f t="shared" si="644"/>
        <v>0</v>
      </c>
      <c r="CH347" s="176" t="str">
        <f t="array" ref="CH347">IFERROR(INDEX(FDONN,MATCH($CH$4&amp;$E347,FNOM&amp;FDATE,0),3)," ")</f>
        <v xml:space="preserve"> </v>
      </c>
      <c r="CI347" s="178" t="str">
        <f t="array" ref="CI347">IFERROR(INDEX(FDONN,MATCH($CH$4&amp;$E347,FNOM&amp;FDATE,0),4)," ")</f>
        <v xml:space="preserve"> </v>
      </c>
      <c r="CJ347" s="187">
        <f t="shared" si="681"/>
        <v>0</v>
      </c>
      <c r="CK347" s="188">
        <f t="shared" si="645"/>
        <v>0</v>
      </c>
      <c r="CL347" s="176" t="str">
        <f t="array" ref="CL347">IFERROR(INDEX(FDONN,MATCH($CL$4&amp;$E347,FNOM&amp;FDATE,0),3)," ")</f>
        <v xml:space="preserve"> </v>
      </c>
      <c r="CM347" s="178" t="str">
        <f t="array" ref="CM347">IFERROR(INDEX(FDONN,MATCH($CL$4&amp;$E347,FNOM&amp;FDATE,0),4)," ")</f>
        <v xml:space="preserve"> </v>
      </c>
      <c r="CN347" s="187">
        <f t="shared" si="682"/>
        <v>0</v>
      </c>
      <c r="CO347" s="188">
        <f t="shared" si="646"/>
        <v>0</v>
      </c>
      <c r="CP347" s="176" t="str">
        <f t="array" ref="CP347">IFERROR(INDEX(FDONN,MATCH($CP$4&amp;$E347,FNOM&amp;FDATE,0),3)," ")</f>
        <v xml:space="preserve"> </v>
      </c>
      <c r="CQ347" s="178" t="str">
        <f t="array" ref="CQ347">IFERROR(INDEX(FDONN,MATCH($CP$4&amp;$E347,FNOM&amp;FDATE,0),4)," ")</f>
        <v xml:space="preserve"> </v>
      </c>
      <c r="CR347" s="187">
        <f t="shared" si="683"/>
        <v>0</v>
      </c>
      <c r="CS347" s="188">
        <f t="shared" si="647"/>
        <v>0</v>
      </c>
      <c r="CT347" s="176" t="str">
        <f t="array" ref="CT347">IFERROR(INDEX(FDONN,MATCH($CT$4&amp;$E347,FNOM&amp;FDATE,0),3)," ")</f>
        <v xml:space="preserve"> </v>
      </c>
      <c r="CU347" s="178" t="str">
        <f t="array" ref="CU347">IFERROR(INDEX(FDONN,MATCH($CT$4&amp;$E347,FNOM&amp;FDATE,0),4)," ")</f>
        <v xml:space="preserve"> </v>
      </c>
      <c r="CV347" s="187">
        <f t="shared" si="684"/>
        <v>0</v>
      </c>
      <c r="CW347" s="188">
        <f t="shared" si="648"/>
        <v>0</v>
      </c>
      <c r="CX347" s="176" t="str">
        <f t="array" ref="CX347">IFERROR(INDEX(FDONN,MATCH($CX$4&amp;$E347,FNOM&amp;FDATE,0),3)," ")</f>
        <v xml:space="preserve"> </v>
      </c>
      <c r="CY347" s="178" t="str">
        <f t="array" ref="CY347">IFERROR(INDEX(FDONN,MATCH($CX$4&amp;$E347,FNOM&amp;FDATE,0),4)," ")</f>
        <v xml:space="preserve"> </v>
      </c>
      <c r="CZ347" s="187">
        <f t="shared" si="685"/>
        <v>0</v>
      </c>
      <c r="DA347" s="188">
        <f t="shared" si="649"/>
        <v>0</v>
      </c>
      <c r="DB347" s="176" t="str">
        <f t="array" ref="DB347">IFERROR(INDEX(FDONN,MATCH($DB$4&amp;$E347,FNOM&amp;FDATE,0),3)," ")</f>
        <v xml:space="preserve"> </v>
      </c>
      <c r="DC347" s="178" t="str">
        <f t="array" ref="DC347">IFERROR(INDEX(FDONN,MATCH($DB$4&amp;$E347,FNOM&amp;FDATE,0),4)," ")</f>
        <v xml:space="preserve"> </v>
      </c>
      <c r="DD347" s="187">
        <f t="shared" si="686"/>
        <v>0</v>
      </c>
      <c r="DE347" s="188">
        <f t="shared" si="650"/>
        <v>0</v>
      </c>
      <c r="DF347" s="176" t="str">
        <f t="array" ref="DF347">IFERROR(INDEX(FDONN,MATCH($DF$4&amp;$E347,FNOM&amp;FDATE,0),3)," ")</f>
        <v xml:space="preserve"> </v>
      </c>
      <c r="DG347" s="178" t="str">
        <f t="array" ref="DG347">IFERROR(INDEX(FDONN,MATCH($DF$4&amp;$E347,FNOM&amp;FDATE,0),4)," ")</f>
        <v xml:space="preserve"> </v>
      </c>
      <c r="DH347" s="187">
        <f t="shared" si="687"/>
        <v>0</v>
      </c>
      <c r="DI347" s="188">
        <f t="shared" si="651"/>
        <v>0</v>
      </c>
      <c r="DJ347" s="176" t="str">
        <f t="array" ref="DJ347">IFERROR(INDEX(FDONN,MATCH($DJ$4&amp;$E347,FNOM&amp;FDATE,0),3)," ")</f>
        <v xml:space="preserve"> </v>
      </c>
      <c r="DK347" s="178" t="str">
        <f t="array" ref="DK347">IFERROR(INDEX(FDONN,MATCH($DJ$4&amp;$E347,FNOM&amp;FDATE,0),4)," ")</f>
        <v xml:space="preserve"> </v>
      </c>
      <c r="DL347" s="187">
        <f t="shared" si="688"/>
        <v>0</v>
      </c>
      <c r="DM347" s="188">
        <f t="shared" si="652"/>
        <v>0</v>
      </c>
      <c r="DN347" s="194" t="str">
        <f t="array" ref="DN347">IFERROR(INDEX(FDONN,MATCH($DN$4&amp;$E347,FNOM&amp;FDATE,0),3)," ")</f>
        <v xml:space="preserve"> </v>
      </c>
      <c r="DO347" s="178" t="str">
        <f t="array" ref="DO347">IFERROR(INDEX(FDONN,MATCH($DN$4&amp;$E347,FNOM&amp;FDATE,0),4)," ")</f>
        <v xml:space="preserve"> </v>
      </c>
      <c r="DP347" s="187">
        <f t="shared" si="689"/>
        <v>0</v>
      </c>
      <c r="DQ347" s="188">
        <f t="shared" si="653"/>
        <v>0</v>
      </c>
    </row>
    <row r="348" spans="1:121" ht="18" thickBot="1" x14ac:dyDescent="0.3">
      <c r="A348" s="89"/>
      <c r="B348" s="95">
        <f t="shared" si="655"/>
        <v>1</v>
      </c>
      <c r="C348" s="95">
        <f t="shared" si="656"/>
        <v>50</v>
      </c>
      <c r="D348" s="95">
        <f t="shared" si="657"/>
        <v>12</v>
      </c>
      <c r="E348" s="122">
        <f t="shared" si="660"/>
        <v>43808</v>
      </c>
      <c r="F348" s="176" t="str">
        <f t="array" ref="F348">IFERROR(INDEX(Etat!A:C,MATCH('2019'!$F$4:$I$4&amp;'2019'!$E348,FNOM&amp;FDATE,0),3)," ")</f>
        <v xml:space="preserve"> </v>
      </c>
      <c r="G348" s="178" t="str">
        <f t="array" ref="G348">IFERROR(INDEX(Etat!A:D,MATCH('2019'!$F$4:$I$4&amp;'2019'!$E348,FNOM&amp;FDATE,0),4)," ")</f>
        <v xml:space="preserve"> </v>
      </c>
      <c r="H348" s="187">
        <f t="shared" si="661"/>
        <v>0</v>
      </c>
      <c r="I348" s="188">
        <f>H348</f>
        <v>0</v>
      </c>
      <c r="J348" s="176" t="str">
        <f t="array" ref="J348">IFERROR(INDEX(FDONN,MATCH($J$4&amp;$E348,FNOM&amp;FDATE,0),3)," ")</f>
        <v xml:space="preserve"> </v>
      </c>
      <c r="K348" s="178" t="str">
        <f t="array" ref="K348">IFERROR(INDEX(FDONN,MATCH($J$4&amp;$E348,FNOM&amp;FDATE,0),4)," ")</f>
        <v xml:space="preserve"> </v>
      </c>
      <c r="L348" s="187">
        <f t="shared" si="662"/>
        <v>0</v>
      </c>
      <c r="M348" s="188">
        <f>L348</f>
        <v>0</v>
      </c>
      <c r="N348" s="176" t="str">
        <f t="array" ref="N348">IFERROR(INDEX(FDONN,MATCH($N$4&amp;$E348,FNOM&amp;FDATE,0),3)," ")</f>
        <v xml:space="preserve"> </v>
      </c>
      <c r="O348" s="178" t="str">
        <f t="array" ref="O348">IFERROR(INDEX(FDONN,MATCH($N$4&amp;$E348,FNOM&amp;FDATE,0),4)," ")</f>
        <v xml:space="preserve"> </v>
      </c>
      <c r="P348" s="187">
        <f t="shared" si="663"/>
        <v>0</v>
      </c>
      <c r="Q348" s="188">
        <f>P348</f>
        <v>0</v>
      </c>
      <c r="R348" s="176" t="str">
        <f t="array" ref="R348">IFERROR(INDEX(FDONN,MATCH($R$4&amp;$E348,FNOM&amp;FDATE,0),3)," ")</f>
        <v xml:space="preserve"> </v>
      </c>
      <c r="S348" s="178" t="str">
        <f t="array" ref="S348">IFERROR(INDEX(FDONN,MATCH($R$4&amp;$E348,FNOM&amp;FDATE,0),4)," ")</f>
        <v xml:space="preserve"> </v>
      </c>
      <c r="T348" s="187">
        <f t="shared" si="664"/>
        <v>0</v>
      </c>
      <c r="U348" s="188">
        <f>T348</f>
        <v>0</v>
      </c>
      <c r="V348" s="176" t="str">
        <f t="array" ref="V348">IFERROR(INDEX(FDONN,MATCH($V$4&amp;$E348,FNOM&amp;FDATE,0),3)," ")</f>
        <v xml:space="preserve"> </v>
      </c>
      <c r="W348" s="178" t="str">
        <f t="array" ref="W348">IFERROR(INDEX(FDONN,MATCH($V$4&amp;$E348,FNOM&amp;FDATE,0),4)," ")</f>
        <v xml:space="preserve"> </v>
      </c>
      <c r="X348" s="187">
        <f t="shared" si="665"/>
        <v>0</v>
      </c>
      <c r="Y348" s="188">
        <f>X348</f>
        <v>0</v>
      </c>
      <c r="Z348" s="176" t="str">
        <f t="array" ref="Z348">IFERROR(INDEX(FDONN,MATCH($Z$4&amp;$E348,FNOM&amp;FDATE,0),3)," ")</f>
        <v xml:space="preserve"> </v>
      </c>
      <c r="AA348" s="178" t="str">
        <f t="array" ref="AA348">IFERROR(INDEX(FDONN,MATCH($Z$4&amp;$E348,FNOM&amp;FDATE,0),4)," ")</f>
        <v xml:space="preserve"> </v>
      </c>
      <c r="AB348" s="187">
        <f t="shared" si="666"/>
        <v>0</v>
      </c>
      <c r="AC348" s="188">
        <f>AB348</f>
        <v>0</v>
      </c>
      <c r="AD348" s="176" t="str">
        <f t="shared" si="658"/>
        <v xml:space="preserve"> </v>
      </c>
      <c r="AE348" s="178" t="str">
        <f t="shared" si="659"/>
        <v xml:space="preserve"> </v>
      </c>
      <c r="AF348" s="187">
        <f t="shared" si="667"/>
        <v>0</v>
      </c>
      <c r="AG348" s="188">
        <f>AF348</f>
        <v>0</v>
      </c>
      <c r="AH348" s="176" t="str">
        <f t="array" ref="AH348">IFERROR(INDEX(FDONN,MATCH($AH$4&amp;$E348,FNOM&amp;FDATE,0),3)," ")</f>
        <v xml:space="preserve"> </v>
      </c>
      <c r="AI348" s="178" t="str">
        <f t="array" ref="AI348">IFERROR(INDEX(FDONN,MATCH($AH$4&amp;$E348,FNOM&amp;FDATE,0),4)," ")</f>
        <v xml:space="preserve"> </v>
      </c>
      <c r="AJ348" s="187">
        <f t="shared" si="668"/>
        <v>0</v>
      </c>
      <c r="AK348" s="188">
        <f>AJ348</f>
        <v>0</v>
      </c>
      <c r="AL348" s="176" t="str">
        <f t="array" ref="AL348">IFERROR(INDEX(FDONN,MATCH($AL$4&amp;$E348,FNOM&amp;FDATE,0),3)," ")</f>
        <v xml:space="preserve"> </v>
      </c>
      <c r="AM348" s="178" t="str">
        <f t="array" ref="AM348">IFERROR(INDEX(FDONN,MATCH($AL$4&amp;$E348,FNOM&amp;FDATE,0),4)," ")</f>
        <v xml:space="preserve"> </v>
      </c>
      <c r="AN348" s="187">
        <f t="shared" si="669"/>
        <v>0</v>
      </c>
      <c r="AO348" s="188">
        <f>AN348</f>
        <v>0</v>
      </c>
      <c r="AP348" s="176" t="str">
        <f t="array" ref="AP348">IFERROR(INDEX(FDONN,MATCH($AP$4&amp;$E348,FNOM&amp;FDATE,0),3)," ")</f>
        <v xml:space="preserve"> </v>
      </c>
      <c r="AQ348" s="178" t="str">
        <f t="array" ref="AQ348">IFERROR(INDEX(FDONN,MATCH($AP$4&amp;$E348,FNOM&amp;FDATE,0),4)," ")</f>
        <v xml:space="preserve"> </v>
      </c>
      <c r="AR348" s="187">
        <f t="shared" si="670"/>
        <v>0</v>
      </c>
      <c r="AS348" s="188">
        <f>AR348</f>
        <v>0</v>
      </c>
      <c r="AT348" s="176" t="str">
        <f t="array" ref="AT348">IFERROR(INDEX(FDONN,MATCH($AT$4&amp;$E348,FNOM&amp;FDATE,0),3)," ")</f>
        <v xml:space="preserve"> </v>
      </c>
      <c r="AU348" s="178" t="str">
        <f t="array" ref="AU348">IFERROR(INDEX(FDONN,MATCH($AT$4&amp;$E348,FNOM&amp;FDATE,0),4)," ")</f>
        <v xml:space="preserve"> </v>
      </c>
      <c r="AV348" s="187">
        <f t="shared" si="671"/>
        <v>0</v>
      </c>
      <c r="AW348" s="188">
        <f>AV348</f>
        <v>0</v>
      </c>
      <c r="AX348" s="176" t="str">
        <f t="array" ref="AX348">IFERROR(INDEX(FDONN,MATCH($AX$4&amp;$E348,FNOM&amp;FDATE,0),3)," ")</f>
        <v xml:space="preserve"> </v>
      </c>
      <c r="AY348" s="178" t="str">
        <f t="array" ref="AY348">IFERROR(INDEX(FDONN,MATCH($AX$4&amp;$E348,FNOM&amp;FDATE,0),4)," ")</f>
        <v xml:space="preserve"> </v>
      </c>
      <c r="AZ348" s="187">
        <f t="shared" si="672"/>
        <v>0</v>
      </c>
      <c r="BA348" s="188">
        <f>AZ348</f>
        <v>0</v>
      </c>
      <c r="BB348" s="176" t="str">
        <f t="array" ref="BB348">IFERROR(INDEX(FDONN,MATCH($BB$4&amp;$E348,FNOM&amp;FDATE,0),3)," ")</f>
        <v xml:space="preserve"> </v>
      </c>
      <c r="BC348" s="178" t="str">
        <f t="array" ref="BC348">IFERROR(INDEX(FDONN,MATCH($BB$4&amp;$E348,FNOM&amp;FDATE,0),4)," ")</f>
        <v xml:space="preserve"> </v>
      </c>
      <c r="BD348" s="187">
        <f t="shared" si="673"/>
        <v>0</v>
      </c>
      <c r="BE348" s="188">
        <f>BD348</f>
        <v>0</v>
      </c>
      <c r="BF348" s="176" t="str">
        <f t="array" ref="BF348">IFERROR(INDEX(FDONN,MATCH($BF$4&amp;$E348,FNOM&amp;FDATE,0),3)," ")</f>
        <v xml:space="preserve"> </v>
      </c>
      <c r="BG348" s="178" t="str">
        <f t="array" ref="BG348">IFERROR(INDEX(FDONN,MATCH($BF$4&amp;$E348,FNOM&amp;FDATE,0),4)," ")</f>
        <v xml:space="preserve"> </v>
      </c>
      <c r="BH348" s="187">
        <f t="shared" si="674"/>
        <v>0</v>
      </c>
      <c r="BI348" s="188">
        <f>BH348</f>
        <v>0</v>
      </c>
      <c r="BJ348" s="176" t="str">
        <f t="array" ref="BJ348">IFERROR(INDEX(FDONN,MATCH($BJ$4&amp;$E348,FNOM&amp;FDATE,0),3)," ")</f>
        <v xml:space="preserve"> </v>
      </c>
      <c r="BK348" s="178" t="str">
        <f t="array" ref="BK348">IFERROR(INDEX(FDONN,MATCH($BJ$4&amp;$E348,FNOM&amp;FDATE,0),4)," ")</f>
        <v xml:space="preserve"> </v>
      </c>
      <c r="BL348" s="187">
        <f t="shared" si="675"/>
        <v>0</v>
      </c>
      <c r="BM348" s="188">
        <f>BL348</f>
        <v>0</v>
      </c>
      <c r="BN348" s="176" t="str">
        <f t="array" ref="BN348">IFERROR(INDEX(FDONN,MATCH($BN$4&amp;$E348,FNOM&amp;FDATE,0),3)," ")</f>
        <v xml:space="preserve"> </v>
      </c>
      <c r="BO348" s="178" t="str">
        <f t="array" ref="BO348">IFERROR(INDEX(FDONN,MATCH($BN$4&amp;$E348,FNOM&amp;FDATE,0),4)," ")</f>
        <v xml:space="preserve"> </v>
      </c>
      <c r="BP348" s="187">
        <f t="shared" si="676"/>
        <v>0</v>
      </c>
      <c r="BQ348" s="188">
        <f>BP348</f>
        <v>0</v>
      </c>
      <c r="BR348" s="176" t="str">
        <f t="array" ref="BR348">IFERROR(INDEX(FDONN,MATCH($BR$4&amp;$E348,FNOM&amp;FDATE,0),3)," ")</f>
        <v xml:space="preserve"> </v>
      </c>
      <c r="BS348" s="178" t="str">
        <f t="array" ref="BS348">IFERROR(INDEX(FDONN,MATCH($BR$4&amp;$E348,FNOM&amp;FDATE,0),4)," ")</f>
        <v xml:space="preserve"> </v>
      </c>
      <c r="BT348" s="187">
        <f t="shared" si="677"/>
        <v>0</v>
      </c>
      <c r="BU348" s="188">
        <f>BT348</f>
        <v>0</v>
      </c>
      <c r="BV348" s="176" t="str">
        <f t="array" ref="BV348">IFERROR(INDEX(FDONN,MATCH($BV$4&amp;$E348,FNOM&amp;FDATE,0),3)," ")</f>
        <v xml:space="preserve"> </v>
      </c>
      <c r="BW348" s="178" t="str">
        <f t="array" ref="BW348">IFERROR(INDEX(FDONN,MATCH($BV$4&amp;$E348,FNOM&amp;FDATE,0),4)," ")</f>
        <v xml:space="preserve"> </v>
      </c>
      <c r="BX348" s="187">
        <f t="shared" si="678"/>
        <v>0</v>
      </c>
      <c r="BY348" s="188">
        <f>BX348</f>
        <v>0</v>
      </c>
      <c r="BZ348" s="176" t="str">
        <f t="array" ref="BZ348">IFERROR(INDEX(FDONN,MATCH($BZ$4&amp;$E348,FNOM&amp;FDATE,0),3)," ")</f>
        <v xml:space="preserve"> </v>
      </c>
      <c r="CA348" s="178" t="str">
        <f t="array" ref="CA348">IFERROR(INDEX(FDONN,MATCH($BZ$4&amp;$E348,FNOM&amp;FDATE,0),4)," ")</f>
        <v xml:space="preserve"> </v>
      </c>
      <c r="CB348" s="187">
        <f t="shared" si="679"/>
        <v>0</v>
      </c>
      <c r="CC348" s="188">
        <f>CB348</f>
        <v>0</v>
      </c>
      <c r="CD348" s="176" t="str">
        <f t="array" ref="CD348">IFERROR(INDEX(FDONN,MATCH($CD$4&amp;$E348,FNOM&amp;FDATE,0),3)," ")</f>
        <v xml:space="preserve"> </v>
      </c>
      <c r="CE348" s="178" t="str">
        <f t="array" ref="CE348">IFERROR(INDEX(FDONN,MATCH($CD$4&amp;$E348,FNOM&amp;FDATE,0),4)," ")</f>
        <v xml:space="preserve"> </v>
      </c>
      <c r="CF348" s="187">
        <f t="shared" si="680"/>
        <v>0</v>
      </c>
      <c r="CG348" s="188">
        <f>CF348</f>
        <v>0</v>
      </c>
      <c r="CH348" s="176" t="str">
        <f t="array" ref="CH348">IFERROR(INDEX(FDONN,MATCH($CH$4&amp;$E348,FNOM&amp;FDATE,0),3)," ")</f>
        <v xml:space="preserve"> </v>
      </c>
      <c r="CI348" s="178" t="str">
        <f t="array" ref="CI348">IFERROR(INDEX(FDONN,MATCH($CH$4&amp;$E348,FNOM&amp;FDATE,0),4)," ")</f>
        <v xml:space="preserve"> </v>
      </c>
      <c r="CJ348" s="187">
        <f t="shared" si="681"/>
        <v>0</v>
      </c>
      <c r="CK348" s="188">
        <f>CJ348</f>
        <v>0</v>
      </c>
      <c r="CL348" s="176" t="str">
        <f t="array" ref="CL348">IFERROR(INDEX(FDONN,MATCH($CL$4&amp;$E348,FNOM&amp;FDATE,0),3)," ")</f>
        <v xml:space="preserve"> </v>
      </c>
      <c r="CM348" s="178" t="str">
        <f t="array" ref="CM348">IFERROR(INDEX(FDONN,MATCH($CL$4&amp;$E348,FNOM&amp;FDATE,0),4)," ")</f>
        <v xml:space="preserve"> </v>
      </c>
      <c r="CN348" s="187">
        <f t="shared" si="682"/>
        <v>0</v>
      </c>
      <c r="CO348" s="188">
        <f>CN348</f>
        <v>0</v>
      </c>
      <c r="CP348" s="176" t="str">
        <f t="array" ref="CP348">IFERROR(INDEX(FDONN,MATCH($CP$4&amp;$E348,FNOM&amp;FDATE,0),3)," ")</f>
        <v xml:space="preserve"> </v>
      </c>
      <c r="CQ348" s="178" t="str">
        <f t="array" ref="CQ348">IFERROR(INDEX(FDONN,MATCH($CP$4&amp;$E348,FNOM&amp;FDATE,0),4)," ")</f>
        <v xml:space="preserve"> </v>
      </c>
      <c r="CR348" s="187">
        <f t="shared" si="683"/>
        <v>0</v>
      </c>
      <c r="CS348" s="188">
        <f>CR348</f>
        <v>0</v>
      </c>
      <c r="CT348" s="176" t="str">
        <f t="array" ref="CT348">IFERROR(INDEX(FDONN,MATCH($CT$4&amp;$E348,FNOM&amp;FDATE,0),3)," ")</f>
        <v xml:space="preserve"> </v>
      </c>
      <c r="CU348" s="178" t="str">
        <f t="array" ref="CU348">IFERROR(INDEX(FDONN,MATCH($CT$4&amp;$E348,FNOM&amp;FDATE,0),4)," ")</f>
        <v xml:space="preserve"> </v>
      </c>
      <c r="CV348" s="187">
        <f t="shared" si="684"/>
        <v>0</v>
      </c>
      <c r="CW348" s="188">
        <f>CV348</f>
        <v>0</v>
      </c>
      <c r="CX348" s="176" t="str">
        <f t="array" ref="CX348">IFERROR(INDEX(FDONN,MATCH($CX$4&amp;$E348,FNOM&amp;FDATE,0),3)," ")</f>
        <v xml:space="preserve"> </v>
      </c>
      <c r="CY348" s="178" t="str">
        <f t="array" ref="CY348">IFERROR(INDEX(FDONN,MATCH($CX$4&amp;$E348,FNOM&amp;FDATE,0),4)," ")</f>
        <v xml:space="preserve"> </v>
      </c>
      <c r="CZ348" s="187">
        <f t="shared" si="685"/>
        <v>0</v>
      </c>
      <c r="DA348" s="188">
        <f>CZ348</f>
        <v>0</v>
      </c>
      <c r="DB348" s="176" t="str">
        <f t="array" ref="DB348">IFERROR(INDEX(FDONN,MATCH($DB$4&amp;$E348,FNOM&amp;FDATE,0),3)," ")</f>
        <v xml:space="preserve"> </v>
      </c>
      <c r="DC348" s="178" t="str">
        <f t="array" ref="DC348">IFERROR(INDEX(FDONN,MATCH($DB$4&amp;$E348,FNOM&amp;FDATE,0),4)," ")</f>
        <v xml:space="preserve"> </v>
      </c>
      <c r="DD348" s="187">
        <f t="shared" si="686"/>
        <v>0</v>
      </c>
      <c r="DE348" s="188">
        <f>DD348</f>
        <v>0</v>
      </c>
      <c r="DF348" s="176" t="str">
        <f t="array" ref="DF348">IFERROR(INDEX(FDONN,MATCH($DF$4&amp;$E348,FNOM&amp;FDATE,0),3)," ")</f>
        <v xml:space="preserve"> </v>
      </c>
      <c r="DG348" s="178" t="str">
        <f t="array" ref="DG348">IFERROR(INDEX(FDONN,MATCH($DF$4&amp;$E348,FNOM&amp;FDATE,0),4)," ")</f>
        <v xml:space="preserve"> </v>
      </c>
      <c r="DH348" s="187">
        <f t="shared" si="687"/>
        <v>0</v>
      </c>
      <c r="DI348" s="188">
        <f>DH348</f>
        <v>0</v>
      </c>
      <c r="DJ348" s="176" t="str">
        <f t="array" ref="DJ348">IFERROR(INDEX(FDONN,MATCH($DJ$4&amp;$E348,FNOM&amp;FDATE,0),3)," ")</f>
        <v xml:space="preserve"> </v>
      </c>
      <c r="DK348" s="178" t="str">
        <f t="array" ref="DK348">IFERROR(INDEX(FDONN,MATCH($DJ$4&amp;$E348,FNOM&amp;FDATE,0),4)," ")</f>
        <v xml:space="preserve"> </v>
      </c>
      <c r="DL348" s="187">
        <f t="shared" si="688"/>
        <v>0</v>
      </c>
      <c r="DM348" s="188">
        <f>DL348</f>
        <v>0</v>
      </c>
      <c r="DN348" s="194" t="str">
        <f t="array" ref="DN348">IFERROR(INDEX(FDONN,MATCH($DN$4&amp;$E348,FNOM&amp;FDATE,0),3)," ")</f>
        <v xml:space="preserve"> </v>
      </c>
      <c r="DO348" s="178" t="str">
        <f t="array" ref="DO348">IFERROR(INDEX(FDONN,MATCH($DN$4&amp;$E348,FNOM&amp;FDATE,0),4)," ")</f>
        <v xml:space="preserve"> </v>
      </c>
      <c r="DP348" s="187">
        <f t="shared" si="689"/>
        <v>0</v>
      </c>
      <c r="DQ348" s="188">
        <f>DP348</f>
        <v>0</v>
      </c>
    </row>
    <row r="349" spans="1:121" ht="18" thickBot="1" x14ac:dyDescent="0.3">
      <c r="A349" s="142"/>
      <c r="B349" s="157">
        <f t="shared" si="655"/>
        <v>2</v>
      </c>
      <c r="C349" s="157">
        <f t="shared" si="656"/>
        <v>50</v>
      </c>
      <c r="D349" s="157">
        <f t="shared" si="657"/>
        <v>12</v>
      </c>
      <c r="E349" s="122">
        <f t="shared" si="660"/>
        <v>43809</v>
      </c>
      <c r="F349" s="176" t="str">
        <f t="array" ref="F349">IFERROR(INDEX(Etat!A:C,MATCH('2019'!$F$4:$I$4&amp;'2019'!$E349,FNOM&amp;FDATE,0),3)," ")</f>
        <v xml:space="preserve"> </v>
      </c>
      <c r="G349" s="178" t="str">
        <f t="array" ref="G349">IFERROR(INDEX(Etat!A:D,MATCH('2019'!$F$4:$I$4&amp;'2019'!$E349,FNOM&amp;FDATE,0),4)," ")</f>
        <v xml:space="preserve"> </v>
      </c>
      <c r="H349" s="187">
        <f t="shared" si="661"/>
        <v>0</v>
      </c>
      <c r="I349" s="188">
        <f t="shared" si="654"/>
        <v>0</v>
      </c>
      <c r="J349" s="176" t="str">
        <f t="array" ref="J349">IFERROR(INDEX(FDONN,MATCH($J$4&amp;$E349,FNOM&amp;FDATE,0),3)," ")</f>
        <v xml:space="preserve"> </v>
      </c>
      <c r="K349" s="178" t="str">
        <f t="array" ref="K349">IFERROR(INDEX(FDONN,MATCH($J$4&amp;$E349,FNOM&amp;FDATE,0),4)," ")</f>
        <v xml:space="preserve"> </v>
      </c>
      <c r="L349" s="187">
        <f t="shared" si="662"/>
        <v>0</v>
      </c>
      <c r="M349" s="188">
        <f t="shared" si="626"/>
        <v>0</v>
      </c>
      <c r="N349" s="176" t="str">
        <f t="array" ref="N349">IFERROR(INDEX(FDONN,MATCH($N$4&amp;$E349,FNOM&amp;FDATE,0),3)," ")</f>
        <v xml:space="preserve"> </v>
      </c>
      <c r="O349" s="178" t="str">
        <f t="array" ref="O349">IFERROR(INDEX(FDONN,MATCH($N$4&amp;$E349,FNOM&amp;FDATE,0),4)," ")</f>
        <v xml:space="preserve"> </v>
      </c>
      <c r="P349" s="187">
        <f t="shared" si="663"/>
        <v>0</v>
      </c>
      <c r="Q349" s="188">
        <f t="shared" si="627"/>
        <v>0</v>
      </c>
      <c r="R349" s="176" t="str">
        <f t="array" ref="R349">IFERROR(INDEX(FDONN,MATCH($R$4&amp;$E349,FNOM&amp;FDATE,0),3)," ")</f>
        <v xml:space="preserve"> </v>
      </c>
      <c r="S349" s="178" t="str">
        <f t="array" ref="S349">IFERROR(INDEX(FDONN,MATCH($R$4&amp;$E349,FNOM&amp;FDATE,0),4)," ")</f>
        <v xml:space="preserve"> </v>
      </c>
      <c r="T349" s="187">
        <f t="shared" si="664"/>
        <v>0</v>
      </c>
      <c r="U349" s="188">
        <f t="shared" si="628"/>
        <v>0</v>
      </c>
      <c r="V349" s="176" t="str">
        <f t="array" ref="V349">IFERROR(INDEX(FDONN,MATCH($V$4&amp;$E349,FNOM&amp;FDATE,0),3)," ")</f>
        <v xml:space="preserve"> </v>
      </c>
      <c r="W349" s="178" t="str">
        <f t="array" ref="W349">IFERROR(INDEX(FDONN,MATCH($V$4&amp;$E349,FNOM&amp;FDATE,0),4)," ")</f>
        <v xml:space="preserve"> </v>
      </c>
      <c r="X349" s="187">
        <f t="shared" si="665"/>
        <v>0</v>
      </c>
      <c r="Y349" s="188">
        <f t="shared" si="629"/>
        <v>0</v>
      </c>
      <c r="Z349" s="176" t="str">
        <f t="array" ref="Z349">IFERROR(INDEX(FDONN,MATCH($Z$4&amp;$E349,FNOM&amp;FDATE,0),3)," ")</f>
        <v xml:space="preserve"> </v>
      </c>
      <c r="AA349" s="178" t="str">
        <f t="array" ref="AA349">IFERROR(INDEX(FDONN,MATCH($Z$4&amp;$E349,FNOM&amp;FDATE,0),4)," ")</f>
        <v xml:space="preserve"> </v>
      </c>
      <c r="AB349" s="187">
        <f t="shared" si="666"/>
        <v>0</v>
      </c>
      <c r="AC349" s="188">
        <f t="shared" si="630"/>
        <v>0</v>
      </c>
      <c r="AD349" s="176" t="str">
        <f t="shared" si="658"/>
        <v xml:space="preserve"> </v>
      </c>
      <c r="AE349" s="178" t="str">
        <f t="shared" si="659"/>
        <v xml:space="preserve"> </v>
      </c>
      <c r="AF349" s="187">
        <f t="shared" si="667"/>
        <v>0</v>
      </c>
      <c r="AG349" s="188">
        <f t="shared" si="631"/>
        <v>0</v>
      </c>
      <c r="AH349" s="176" t="str">
        <f t="array" ref="AH349">IFERROR(INDEX(FDONN,MATCH($AH$4&amp;$E349,FNOM&amp;FDATE,0),3)," ")</f>
        <v xml:space="preserve"> </v>
      </c>
      <c r="AI349" s="178" t="str">
        <f t="array" ref="AI349">IFERROR(INDEX(FDONN,MATCH($AH$4&amp;$E349,FNOM&amp;FDATE,0),4)," ")</f>
        <v xml:space="preserve"> </v>
      </c>
      <c r="AJ349" s="187">
        <f t="shared" si="668"/>
        <v>0</v>
      </c>
      <c r="AK349" s="188">
        <f t="shared" si="632"/>
        <v>0</v>
      </c>
      <c r="AL349" s="176" t="str">
        <f t="array" ref="AL349">IFERROR(INDEX(FDONN,MATCH($AL$4&amp;$E349,FNOM&amp;FDATE,0),3)," ")</f>
        <v xml:space="preserve"> </v>
      </c>
      <c r="AM349" s="178" t="str">
        <f t="array" ref="AM349">IFERROR(INDEX(FDONN,MATCH($AL$4&amp;$E349,FNOM&amp;FDATE,0),4)," ")</f>
        <v xml:space="preserve"> </v>
      </c>
      <c r="AN349" s="187">
        <f t="shared" si="669"/>
        <v>0</v>
      </c>
      <c r="AO349" s="188">
        <f t="shared" si="633"/>
        <v>0</v>
      </c>
      <c r="AP349" s="176" t="str">
        <f t="array" ref="AP349">IFERROR(INDEX(FDONN,MATCH($AP$4&amp;$E349,FNOM&amp;FDATE,0),3)," ")</f>
        <v xml:space="preserve"> </v>
      </c>
      <c r="AQ349" s="178" t="str">
        <f t="array" ref="AQ349">IFERROR(INDEX(FDONN,MATCH($AP$4&amp;$E349,FNOM&amp;FDATE,0),4)," ")</f>
        <v xml:space="preserve"> </v>
      </c>
      <c r="AR349" s="187">
        <f t="shared" si="670"/>
        <v>0</v>
      </c>
      <c r="AS349" s="188">
        <f t="shared" si="634"/>
        <v>0</v>
      </c>
      <c r="AT349" s="176" t="str">
        <f t="array" ref="AT349">IFERROR(INDEX(FDONN,MATCH($AT$4&amp;$E349,FNOM&amp;FDATE,0),3)," ")</f>
        <v xml:space="preserve"> </v>
      </c>
      <c r="AU349" s="178" t="str">
        <f t="array" ref="AU349">IFERROR(INDEX(FDONN,MATCH($AT$4&amp;$E349,FNOM&amp;FDATE,0),4)," ")</f>
        <v xml:space="preserve"> </v>
      </c>
      <c r="AV349" s="187">
        <f t="shared" si="671"/>
        <v>0</v>
      </c>
      <c r="AW349" s="188">
        <f t="shared" si="635"/>
        <v>0</v>
      </c>
      <c r="AX349" s="176" t="str">
        <f t="array" ref="AX349">IFERROR(INDEX(FDONN,MATCH($AX$4&amp;$E349,FNOM&amp;FDATE,0),3)," ")</f>
        <v xml:space="preserve"> </v>
      </c>
      <c r="AY349" s="178" t="str">
        <f t="array" ref="AY349">IFERROR(INDEX(FDONN,MATCH($AX$4&amp;$E349,FNOM&amp;FDATE,0),4)," ")</f>
        <v xml:space="preserve"> </v>
      </c>
      <c r="AZ349" s="187">
        <f t="shared" si="672"/>
        <v>0</v>
      </c>
      <c r="BA349" s="188">
        <f t="shared" si="636"/>
        <v>0</v>
      </c>
      <c r="BB349" s="176" t="str">
        <f t="array" ref="BB349">IFERROR(INDEX(FDONN,MATCH($BB$4&amp;$E349,FNOM&amp;FDATE,0),3)," ")</f>
        <v xml:space="preserve"> </v>
      </c>
      <c r="BC349" s="178" t="str">
        <f t="array" ref="BC349">IFERROR(INDEX(FDONN,MATCH($BB$4&amp;$E349,FNOM&amp;FDATE,0),4)," ")</f>
        <v xml:space="preserve"> </v>
      </c>
      <c r="BD349" s="187">
        <f t="shared" si="673"/>
        <v>0</v>
      </c>
      <c r="BE349" s="188">
        <f t="shared" si="637"/>
        <v>0</v>
      </c>
      <c r="BF349" s="176" t="str">
        <f t="array" ref="BF349">IFERROR(INDEX(FDONN,MATCH($BF$4&amp;$E349,FNOM&amp;FDATE,0),3)," ")</f>
        <v xml:space="preserve"> </v>
      </c>
      <c r="BG349" s="178" t="str">
        <f t="array" ref="BG349">IFERROR(INDEX(FDONN,MATCH($BF$4&amp;$E349,FNOM&amp;FDATE,0),4)," ")</f>
        <v xml:space="preserve"> </v>
      </c>
      <c r="BH349" s="187">
        <f t="shared" si="674"/>
        <v>0</v>
      </c>
      <c r="BI349" s="188">
        <f t="shared" si="638"/>
        <v>0</v>
      </c>
      <c r="BJ349" s="176" t="str">
        <f t="array" ref="BJ349">IFERROR(INDEX(FDONN,MATCH($BJ$4&amp;$E349,FNOM&amp;FDATE,0),3)," ")</f>
        <v xml:space="preserve"> </v>
      </c>
      <c r="BK349" s="178" t="str">
        <f t="array" ref="BK349">IFERROR(INDEX(FDONN,MATCH($BJ$4&amp;$E349,FNOM&amp;FDATE,0),4)," ")</f>
        <v xml:space="preserve"> </v>
      </c>
      <c r="BL349" s="187">
        <f t="shared" si="675"/>
        <v>0</v>
      </c>
      <c r="BM349" s="188">
        <f t="shared" si="639"/>
        <v>0</v>
      </c>
      <c r="BN349" s="176" t="str">
        <f t="array" ref="BN349">IFERROR(INDEX(FDONN,MATCH($BN$4&amp;$E349,FNOM&amp;FDATE,0),3)," ")</f>
        <v xml:space="preserve"> </v>
      </c>
      <c r="BO349" s="178" t="str">
        <f t="array" ref="BO349">IFERROR(INDEX(FDONN,MATCH($BN$4&amp;$E349,FNOM&amp;FDATE,0),4)," ")</f>
        <v xml:space="preserve"> </v>
      </c>
      <c r="BP349" s="187">
        <f t="shared" si="676"/>
        <v>0</v>
      </c>
      <c r="BQ349" s="188">
        <f t="shared" si="640"/>
        <v>0</v>
      </c>
      <c r="BR349" s="176" t="str">
        <f t="array" ref="BR349">IFERROR(INDEX(FDONN,MATCH($BR$4&amp;$E349,FNOM&amp;FDATE,0),3)," ")</f>
        <v xml:space="preserve"> </v>
      </c>
      <c r="BS349" s="178" t="str">
        <f t="array" ref="BS349">IFERROR(INDEX(FDONN,MATCH($BR$4&amp;$E349,FNOM&amp;FDATE,0),4)," ")</f>
        <v xml:space="preserve"> </v>
      </c>
      <c r="BT349" s="187">
        <f t="shared" si="677"/>
        <v>0</v>
      </c>
      <c r="BU349" s="188">
        <f t="shared" si="641"/>
        <v>0</v>
      </c>
      <c r="BV349" s="176" t="str">
        <f t="array" ref="BV349">IFERROR(INDEX(FDONN,MATCH($BV$4&amp;$E349,FNOM&amp;FDATE,0),3)," ")</f>
        <v xml:space="preserve"> </v>
      </c>
      <c r="BW349" s="178" t="str">
        <f t="array" ref="BW349">IFERROR(INDEX(FDONN,MATCH($BV$4&amp;$E349,FNOM&amp;FDATE,0),4)," ")</f>
        <v xml:space="preserve"> </v>
      </c>
      <c r="BX349" s="187">
        <f t="shared" si="678"/>
        <v>0</v>
      </c>
      <c r="BY349" s="188">
        <f t="shared" si="642"/>
        <v>0</v>
      </c>
      <c r="BZ349" s="176" t="str">
        <f t="array" ref="BZ349">IFERROR(INDEX(FDONN,MATCH($BZ$4&amp;$E349,FNOM&amp;FDATE,0),3)," ")</f>
        <v xml:space="preserve"> </v>
      </c>
      <c r="CA349" s="178" t="str">
        <f t="array" ref="CA349">IFERROR(INDEX(FDONN,MATCH($BZ$4&amp;$E349,FNOM&amp;FDATE,0),4)," ")</f>
        <v xml:space="preserve"> </v>
      </c>
      <c r="CB349" s="187">
        <f t="shared" si="679"/>
        <v>0</v>
      </c>
      <c r="CC349" s="188">
        <f t="shared" si="643"/>
        <v>0</v>
      </c>
      <c r="CD349" s="176" t="str">
        <f t="array" ref="CD349">IFERROR(INDEX(FDONN,MATCH($CD$4&amp;$E349,FNOM&amp;FDATE,0),3)," ")</f>
        <v xml:space="preserve"> </v>
      </c>
      <c r="CE349" s="178" t="str">
        <f t="array" ref="CE349">IFERROR(INDEX(FDONN,MATCH($CD$4&amp;$E349,FNOM&amp;FDATE,0),4)," ")</f>
        <v xml:space="preserve"> </v>
      </c>
      <c r="CF349" s="187">
        <f t="shared" si="680"/>
        <v>0</v>
      </c>
      <c r="CG349" s="188">
        <f t="shared" si="644"/>
        <v>0</v>
      </c>
      <c r="CH349" s="176" t="str">
        <f t="array" ref="CH349">IFERROR(INDEX(FDONN,MATCH($CH$4&amp;$E349,FNOM&amp;FDATE,0),3)," ")</f>
        <v xml:space="preserve"> </v>
      </c>
      <c r="CI349" s="178" t="str">
        <f t="array" ref="CI349">IFERROR(INDEX(FDONN,MATCH($CH$4&amp;$E349,FNOM&amp;FDATE,0),4)," ")</f>
        <v xml:space="preserve"> </v>
      </c>
      <c r="CJ349" s="187">
        <f t="shared" si="681"/>
        <v>0</v>
      </c>
      <c r="CK349" s="188">
        <f t="shared" si="645"/>
        <v>0</v>
      </c>
      <c r="CL349" s="176" t="str">
        <f t="array" ref="CL349">IFERROR(INDEX(FDONN,MATCH($CL$4&amp;$E349,FNOM&amp;FDATE,0),3)," ")</f>
        <v xml:space="preserve"> </v>
      </c>
      <c r="CM349" s="178" t="str">
        <f t="array" ref="CM349">IFERROR(INDEX(FDONN,MATCH($CL$4&amp;$E349,FNOM&amp;FDATE,0),4)," ")</f>
        <v xml:space="preserve"> </v>
      </c>
      <c r="CN349" s="187">
        <f t="shared" si="682"/>
        <v>0</v>
      </c>
      <c r="CO349" s="188">
        <f t="shared" si="646"/>
        <v>0</v>
      </c>
      <c r="CP349" s="176" t="str">
        <f t="array" ref="CP349">IFERROR(INDEX(FDONN,MATCH($CP$4&amp;$E349,FNOM&amp;FDATE,0),3)," ")</f>
        <v xml:space="preserve"> </v>
      </c>
      <c r="CQ349" s="178" t="str">
        <f t="array" ref="CQ349">IFERROR(INDEX(FDONN,MATCH($CP$4&amp;$E349,FNOM&amp;FDATE,0),4)," ")</f>
        <v xml:space="preserve"> </v>
      </c>
      <c r="CR349" s="187">
        <f t="shared" si="683"/>
        <v>0</v>
      </c>
      <c r="CS349" s="188">
        <f t="shared" si="647"/>
        <v>0</v>
      </c>
      <c r="CT349" s="176" t="str">
        <f t="array" ref="CT349">IFERROR(INDEX(FDONN,MATCH($CT$4&amp;$E349,FNOM&amp;FDATE,0),3)," ")</f>
        <v xml:space="preserve"> </v>
      </c>
      <c r="CU349" s="178" t="str">
        <f t="array" ref="CU349">IFERROR(INDEX(FDONN,MATCH($CT$4&amp;$E349,FNOM&amp;FDATE,0),4)," ")</f>
        <v xml:space="preserve"> </v>
      </c>
      <c r="CV349" s="187">
        <f t="shared" si="684"/>
        <v>0</v>
      </c>
      <c r="CW349" s="188">
        <f t="shared" si="648"/>
        <v>0</v>
      </c>
      <c r="CX349" s="176" t="str">
        <f t="array" ref="CX349">IFERROR(INDEX(FDONN,MATCH($CX$4&amp;$E349,FNOM&amp;FDATE,0),3)," ")</f>
        <v xml:space="preserve"> </v>
      </c>
      <c r="CY349" s="178" t="str">
        <f t="array" ref="CY349">IFERROR(INDEX(FDONN,MATCH($CX$4&amp;$E349,FNOM&amp;FDATE,0),4)," ")</f>
        <v xml:space="preserve"> </v>
      </c>
      <c r="CZ349" s="187">
        <f t="shared" si="685"/>
        <v>0</v>
      </c>
      <c r="DA349" s="188">
        <f t="shared" si="649"/>
        <v>0</v>
      </c>
      <c r="DB349" s="176" t="str">
        <f t="array" ref="DB349">IFERROR(INDEX(FDONN,MATCH($DB$4&amp;$E349,FNOM&amp;FDATE,0),3)," ")</f>
        <v xml:space="preserve"> </v>
      </c>
      <c r="DC349" s="178" t="str">
        <f t="array" ref="DC349">IFERROR(INDEX(FDONN,MATCH($DB$4&amp;$E349,FNOM&amp;FDATE,0),4)," ")</f>
        <v xml:space="preserve"> </v>
      </c>
      <c r="DD349" s="187">
        <f t="shared" si="686"/>
        <v>0</v>
      </c>
      <c r="DE349" s="188">
        <f t="shared" si="650"/>
        <v>0</v>
      </c>
      <c r="DF349" s="176" t="str">
        <f t="array" ref="DF349">IFERROR(INDEX(FDONN,MATCH($DF$4&amp;$E349,FNOM&amp;FDATE,0),3)," ")</f>
        <v xml:space="preserve"> </v>
      </c>
      <c r="DG349" s="178" t="str">
        <f t="array" ref="DG349">IFERROR(INDEX(FDONN,MATCH($DF$4&amp;$E349,FNOM&amp;FDATE,0),4)," ")</f>
        <v xml:space="preserve"> </v>
      </c>
      <c r="DH349" s="187">
        <f t="shared" si="687"/>
        <v>0</v>
      </c>
      <c r="DI349" s="188">
        <f t="shared" si="651"/>
        <v>0</v>
      </c>
      <c r="DJ349" s="176" t="str">
        <f t="array" ref="DJ349">IFERROR(INDEX(FDONN,MATCH($DJ$4&amp;$E349,FNOM&amp;FDATE,0),3)," ")</f>
        <v xml:space="preserve"> </v>
      </c>
      <c r="DK349" s="178" t="str">
        <f t="array" ref="DK349">IFERROR(INDEX(FDONN,MATCH($DJ$4&amp;$E349,FNOM&amp;FDATE,0),4)," ")</f>
        <v xml:space="preserve"> </v>
      </c>
      <c r="DL349" s="187">
        <f t="shared" si="688"/>
        <v>0</v>
      </c>
      <c r="DM349" s="188">
        <f t="shared" si="652"/>
        <v>0</v>
      </c>
      <c r="DN349" s="194" t="str">
        <f t="array" ref="DN349">IFERROR(INDEX(FDONN,MATCH($DN$4&amp;$E349,FNOM&amp;FDATE,0),3)," ")</f>
        <v xml:space="preserve"> </v>
      </c>
      <c r="DO349" s="178" t="str">
        <f t="array" ref="DO349">IFERROR(INDEX(FDONN,MATCH($DN$4&amp;$E349,FNOM&amp;FDATE,0),4)," ")</f>
        <v xml:space="preserve"> </v>
      </c>
      <c r="DP349" s="187">
        <f t="shared" si="689"/>
        <v>0</v>
      </c>
      <c r="DQ349" s="188">
        <f t="shared" si="653"/>
        <v>0</v>
      </c>
    </row>
    <row r="350" spans="1:121" ht="18" thickBot="1" x14ac:dyDescent="0.3">
      <c r="A350" s="89"/>
      <c r="B350" s="95">
        <f t="shared" si="655"/>
        <v>3</v>
      </c>
      <c r="C350" s="95">
        <f t="shared" si="656"/>
        <v>50</v>
      </c>
      <c r="D350" s="95">
        <f t="shared" si="657"/>
        <v>12</v>
      </c>
      <c r="E350" s="122">
        <f t="shared" si="660"/>
        <v>43810</v>
      </c>
      <c r="F350" s="176" t="str">
        <f t="array" ref="F350">IFERROR(INDEX(Etat!A:C,MATCH('2019'!$F$4:$I$4&amp;'2019'!$E350,FNOM&amp;FDATE,0),3)," ")</f>
        <v xml:space="preserve"> </v>
      </c>
      <c r="G350" s="178" t="str">
        <f t="array" ref="G350">IFERROR(INDEX(Etat!A:D,MATCH('2019'!$F$4:$I$4&amp;'2019'!$E350,FNOM&amp;FDATE,0),4)," ")</f>
        <v xml:space="preserve"> </v>
      </c>
      <c r="H350" s="187">
        <f t="shared" si="661"/>
        <v>0</v>
      </c>
      <c r="I350" s="188">
        <f t="shared" si="654"/>
        <v>0</v>
      </c>
      <c r="J350" s="176" t="str">
        <f t="array" ref="J350">IFERROR(INDEX(FDONN,MATCH($J$4&amp;$E350,FNOM&amp;FDATE,0),3)," ")</f>
        <v xml:space="preserve"> </v>
      </c>
      <c r="K350" s="178" t="str">
        <f t="array" ref="K350">IFERROR(INDEX(FDONN,MATCH($J$4&amp;$E350,FNOM&amp;FDATE,0),4)," ")</f>
        <v xml:space="preserve"> </v>
      </c>
      <c r="L350" s="187">
        <f t="shared" si="662"/>
        <v>0</v>
      </c>
      <c r="M350" s="188">
        <f t="shared" si="626"/>
        <v>0</v>
      </c>
      <c r="N350" s="176" t="str">
        <f t="array" ref="N350">IFERROR(INDEX(FDONN,MATCH($N$4&amp;$E350,FNOM&amp;FDATE,0),3)," ")</f>
        <v xml:space="preserve"> </v>
      </c>
      <c r="O350" s="178" t="str">
        <f t="array" ref="O350">IFERROR(INDEX(FDONN,MATCH($N$4&amp;$E350,FNOM&amp;FDATE,0),4)," ")</f>
        <v xml:space="preserve"> </v>
      </c>
      <c r="P350" s="187">
        <f t="shared" si="663"/>
        <v>0</v>
      </c>
      <c r="Q350" s="188">
        <f t="shared" si="627"/>
        <v>0</v>
      </c>
      <c r="R350" s="176" t="str">
        <f t="array" ref="R350">IFERROR(INDEX(FDONN,MATCH($R$4&amp;$E350,FNOM&amp;FDATE,0),3)," ")</f>
        <v xml:space="preserve"> </v>
      </c>
      <c r="S350" s="178" t="str">
        <f t="array" ref="S350">IFERROR(INDEX(FDONN,MATCH($R$4&amp;$E350,FNOM&amp;FDATE,0),4)," ")</f>
        <v xml:space="preserve"> </v>
      </c>
      <c r="T350" s="187">
        <f t="shared" si="664"/>
        <v>0</v>
      </c>
      <c r="U350" s="188">
        <f t="shared" si="628"/>
        <v>0</v>
      </c>
      <c r="V350" s="176" t="str">
        <f t="array" ref="V350">IFERROR(INDEX(FDONN,MATCH($V$4&amp;$E350,FNOM&amp;FDATE,0),3)," ")</f>
        <v xml:space="preserve"> </v>
      </c>
      <c r="W350" s="178" t="str">
        <f t="array" ref="W350">IFERROR(INDEX(FDONN,MATCH($V$4&amp;$E350,FNOM&amp;FDATE,0),4)," ")</f>
        <v xml:space="preserve"> </v>
      </c>
      <c r="X350" s="187">
        <f t="shared" si="665"/>
        <v>0</v>
      </c>
      <c r="Y350" s="188">
        <f t="shared" si="629"/>
        <v>0</v>
      </c>
      <c r="Z350" s="176" t="str">
        <f t="array" ref="Z350">IFERROR(INDEX(FDONN,MATCH($Z$4&amp;$E350,FNOM&amp;FDATE,0),3)," ")</f>
        <v xml:space="preserve"> </v>
      </c>
      <c r="AA350" s="178" t="str">
        <f t="array" ref="AA350">IFERROR(INDEX(FDONN,MATCH($Z$4&amp;$E350,FNOM&amp;FDATE,0),4)," ")</f>
        <v xml:space="preserve"> </v>
      </c>
      <c r="AB350" s="187">
        <f t="shared" si="666"/>
        <v>0</v>
      </c>
      <c r="AC350" s="188">
        <f t="shared" si="630"/>
        <v>0</v>
      </c>
      <c r="AD350" s="176" t="str">
        <f t="shared" si="658"/>
        <v xml:space="preserve"> </v>
      </c>
      <c r="AE350" s="178" t="str">
        <f t="shared" si="659"/>
        <v xml:space="preserve"> </v>
      </c>
      <c r="AF350" s="187">
        <f t="shared" si="667"/>
        <v>0</v>
      </c>
      <c r="AG350" s="188">
        <f t="shared" si="631"/>
        <v>0</v>
      </c>
      <c r="AH350" s="176" t="str">
        <f t="array" ref="AH350">IFERROR(INDEX(FDONN,MATCH($AH$4&amp;$E350,FNOM&amp;FDATE,0),3)," ")</f>
        <v xml:space="preserve"> </v>
      </c>
      <c r="AI350" s="178" t="str">
        <f t="array" ref="AI350">IFERROR(INDEX(FDONN,MATCH($AH$4&amp;$E350,FNOM&amp;FDATE,0),4)," ")</f>
        <v xml:space="preserve"> </v>
      </c>
      <c r="AJ350" s="187">
        <f t="shared" si="668"/>
        <v>0</v>
      </c>
      <c r="AK350" s="188">
        <f t="shared" si="632"/>
        <v>0</v>
      </c>
      <c r="AL350" s="176" t="str">
        <f t="array" ref="AL350">IFERROR(INDEX(FDONN,MATCH($AL$4&amp;$E350,FNOM&amp;FDATE,0),3)," ")</f>
        <v xml:space="preserve"> </v>
      </c>
      <c r="AM350" s="178" t="str">
        <f t="array" ref="AM350">IFERROR(INDEX(FDONN,MATCH($AL$4&amp;$E350,FNOM&amp;FDATE,0),4)," ")</f>
        <v xml:space="preserve"> </v>
      </c>
      <c r="AN350" s="187">
        <f t="shared" si="669"/>
        <v>0</v>
      </c>
      <c r="AO350" s="188">
        <f t="shared" si="633"/>
        <v>0</v>
      </c>
      <c r="AP350" s="176" t="str">
        <f t="array" ref="AP350">IFERROR(INDEX(FDONN,MATCH($AP$4&amp;$E350,FNOM&amp;FDATE,0),3)," ")</f>
        <v xml:space="preserve"> </v>
      </c>
      <c r="AQ350" s="178" t="str">
        <f t="array" ref="AQ350">IFERROR(INDEX(FDONN,MATCH($AP$4&amp;$E350,FNOM&amp;FDATE,0),4)," ")</f>
        <v xml:space="preserve"> </v>
      </c>
      <c r="AR350" s="187">
        <f t="shared" si="670"/>
        <v>0</v>
      </c>
      <c r="AS350" s="188">
        <f t="shared" si="634"/>
        <v>0</v>
      </c>
      <c r="AT350" s="176" t="str">
        <f t="array" ref="AT350">IFERROR(INDEX(FDONN,MATCH($AT$4&amp;$E350,FNOM&amp;FDATE,0),3)," ")</f>
        <v xml:space="preserve"> </v>
      </c>
      <c r="AU350" s="178" t="str">
        <f t="array" ref="AU350">IFERROR(INDEX(FDONN,MATCH($AT$4&amp;$E350,FNOM&amp;FDATE,0),4)," ")</f>
        <v xml:space="preserve"> </v>
      </c>
      <c r="AV350" s="187">
        <f t="shared" si="671"/>
        <v>0</v>
      </c>
      <c r="AW350" s="188">
        <f t="shared" si="635"/>
        <v>0</v>
      </c>
      <c r="AX350" s="176" t="str">
        <f t="array" ref="AX350">IFERROR(INDEX(FDONN,MATCH($AX$4&amp;$E350,FNOM&amp;FDATE,0),3)," ")</f>
        <v xml:space="preserve"> </v>
      </c>
      <c r="AY350" s="178" t="str">
        <f t="array" ref="AY350">IFERROR(INDEX(FDONN,MATCH($AX$4&amp;$E350,FNOM&amp;FDATE,0),4)," ")</f>
        <v xml:space="preserve"> </v>
      </c>
      <c r="AZ350" s="187">
        <f t="shared" si="672"/>
        <v>0</v>
      </c>
      <c r="BA350" s="188">
        <f t="shared" si="636"/>
        <v>0</v>
      </c>
      <c r="BB350" s="176" t="str">
        <f t="array" ref="BB350">IFERROR(INDEX(FDONN,MATCH($BB$4&amp;$E350,FNOM&amp;FDATE,0),3)," ")</f>
        <v xml:space="preserve"> </v>
      </c>
      <c r="BC350" s="178" t="str">
        <f t="array" ref="BC350">IFERROR(INDEX(FDONN,MATCH($BB$4&amp;$E350,FNOM&amp;FDATE,0),4)," ")</f>
        <v xml:space="preserve"> </v>
      </c>
      <c r="BD350" s="187">
        <f t="shared" si="673"/>
        <v>0</v>
      </c>
      <c r="BE350" s="188">
        <f t="shared" si="637"/>
        <v>0</v>
      </c>
      <c r="BF350" s="176" t="str">
        <f t="array" ref="BF350">IFERROR(INDEX(FDONN,MATCH($BF$4&amp;$E350,FNOM&amp;FDATE,0),3)," ")</f>
        <v xml:space="preserve"> </v>
      </c>
      <c r="BG350" s="178" t="str">
        <f t="array" ref="BG350">IFERROR(INDEX(FDONN,MATCH($BF$4&amp;$E350,FNOM&amp;FDATE,0),4)," ")</f>
        <v xml:space="preserve"> </v>
      </c>
      <c r="BH350" s="187">
        <f t="shared" si="674"/>
        <v>0</v>
      </c>
      <c r="BI350" s="188">
        <f t="shared" si="638"/>
        <v>0</v>
      </c>
      <c r="BJ350" s="176" t="str">
        <f t="array" ref="BJ350">IFERROR(INDEX(FDONN,MATCH($BJ$4&amp;$E350,FNOM&amp;FDATE,0),3)," ")</f>
        <v xml:space="preserve"> </v>
      </c>
      <c r="BK350" s="178" t="str">
        <f t="array" ref="BK350">IFERROR(INDEX(FDONN,MATCH($BJ$4&amp;$E350,FNOM&amp;FDATE,0),4)," ")</f>
        <v xml:space="preserve"> </v>
      </c>
      <c r="BL350" s="187">
        <f t="shared" si="675"/>
        <v>0</v>
      </c>
      <c r="BM350" s="188">
        <f t="shared" si="639"/>
        <v>0</v>
      </c>
      <c r="BN350" s="176" t="str">
        <f t="array" ref="BN350">IFERROR(INDEX(FDONN,MATCH($BN$4&amp;$E350,FNOM&amp;FDATE,0),3)," ")</f>
        <v xml:space="preserve"> </v>
      </c>
      <c r="BO350" s="178" t="str">
        <f t="array" ref="BO350">IFERROR(INDEX(FDONN,MATCH($BN$4&amp;$E350,FNOM&amp;FDATE,0),4)," ")</f>
        <v xml:space="preserve"> </v>
      </c>
      <c r="BP350" s="187">
        <f t="shared" si="676"/>
        <v>0</v>
      </c>
      <c r="BQ350" s="188">
        <f t="shared" si="640"/>
        <v>0</v>
      </c>
      <c r="BR350" s="176" t="str">
        <f t="array" ref="BR350">IFERROR(INDEX(FDONN,MATCH($BR$4&amp;$E350,FNOM&amp;FDATE,0),3)," ")</f>
        <v xml:space="preserve"> </v>
      </c>
      <c r="BS350" s="178" t="str">
        <f t="array" ref="BS350">IFERROR(INDEX(FDONN,MATCH($BR$4&amp;$E350,FNOM&amp;FDATE,0),4)," ")</f>
        <v xml:space="preserve"> </v>
      </c>
      <c r="BT350" s="187">
        <f t="shared" si="677"/>
        <v>0</v>
      </c>
      <c r="BU350" s="188">
        <f t="shared" si="641"/>
        <v>0</v>
      </c>
      <c r="BV350" s="176" t="str">
        <f t="array" ref="BV350">IFERROR(INDEX(FDONN,MATCH($BV$4&amp;$E350,FNOM&amp;FDATE,0),3)," ")</f>
        <v xml:space="preserve"> </v>
      </c>
      <c r="BW350" s="178" t="str">
        <f t="array" ref="BW350">IFERROR(INDEX(FDONN,MATCH($BV$4&amp;$E350,FNOM&amp;FDATE,0),4)," ")</f>
        <v xml:space="preserve"> </v>
      </c>
      <c r="BX350" s="187">
        <f t="shared" si="678"/>
        <v>0</v>
      </c>
      <c r="BY350" s="188">
        <f t="shared" si="642"/>
        <v>0</v>
      </c>
      <c r="BZ350" s="176" t="str">
        <f t="array" ref="BZ350">IFERROR(INDEX(FDONN,MATCH($BZ$4&amp;$E350,FNOM&amp;FDATE,0),3)," ")</f>
        <v xml:space="preserve"> </v>
      </c>
      <c r="CA350" s="178" t="str">
        <f t="array" ref="CA350">IFERROR(INDEX(FDONN,MATCH($BZ$4&amp;$E350,FNOM&amp;FDATE,0),4)," ")</f>
        <v xml:space="preserve"> </v>
      </c>
      <c r="CB350" s="187">
        <f t="shared" si="679"/>
        <v>0</v>
      </c>
      <c r="CC350" s="188">
        <f t="shared" si="643"/>
        <v>0</v>
      </c>
      <c r="CD350" s="176" t="str">
        <f t="array" ref="CD350">IFERROR(INDEX(FDONN,MATCH($CD$4&amp;$E350,FNOM&amp;FDATE,0),3)," ")</f>
        <v xml:space="preserve"> </v>
      </c>
      <c r="CE350" s="178" t="str">
        <f t="array" ref="CE350">IFERROR(INDEX(FDONN,MATCH($CD$4&amp;$E350,FNOM&amp;FDATE,0),4)," ")</f>
        <v xml:space="preserve"> </v>
      </c>
      <c r="CF350" s="187">
        <f t="shared" si="680"/>
        <v>0</v>
      </c>
      <c r="CG350" s="188">
        <f t="shared" si="644"/>
        <v>0</v>
      </c>
      <c r="CH350" s="176" t="str">
        <f t="array" ref="CH350">IFERROR(INDEX(FDONN,MATCH($CH$4&amp;$E350,FNOM&amp;FDATE,0),3)," ")</f>
        <v xml:space="preserve"> </v>
      </c>
      <c r="CI350" s="178" t="str">
        <f t="array" ref="CI350">IFERROR(INDEX(FDONN,MATCH($CH$4&amp;$E350,FNOM&amp;FDATE,0),4)," ")</f>
        <v xml:space="preserve"> </v>
      </c>
      <c r="CJ350" s="187">
        <f t="shared" si="681"/>
        <v>0</v>
      </c>
      <c r="CK350" s="188">
        <f t="shared" si="645"/>
        <v>0</v>
      </c>
      <c r="CL350" s="176" t="str">
        <f t="array" ref="CL350">IFERROR(INDEX(FDONN,MATCH($CL$4&amp;$E350,FNOM&amp;FDATE,0),3)," ")</f>
        <v xml:space="preserve"> </v>
      </c>
      <c r="CM350" s="178" t="str">
        <f t="array" ref="CM350">IFERROR(INDEX(FDONN,MATCH($CL$4&amp;$E350,FNOM&amp;FDATE,0),4)," ")</f>
        <v xml:space="preserve"> </v>
      </c>
      <c r="CN350" s="187">
        <f t="shared" si="682"/>
        <v>0</v>
      </c>
      <c r="CO350" s="188">
        <f t="shared" si="646"/>
        <v>0</v>
      </c>
      <c r="CP350" s="176" t="str">
        <f t="array" ref="CP350">IFERROR(INDEX(FDONN,MATCH($CP$4&amp;$E350,FNOM&amp;FDATE,0),3)," ")</f>
        <v xml:space="preserve"> </v>
      </c>
      <c r="CQ350" s="178" t="str">
        <f t="array" ref="CQ350">IFERROR(INDEX(FDONN,MATCH($CP$4&amp;$E350,FNOM&amp;FDATE,0),4)," ")</f>
        <v xml:space="preserve"> </v>
      </c>
      <c r="CR350" s="187">
        <f t="shared" si="683"/>
        <v>0</v>
      </c>
      <c r="CS350" s="188">
        <f t="shared" si="647"/>
        <v>0</v>
      </c>
      <c r="CT350" s="176" t="str">
        <f t="array" ref="CT350">IFERROR(INDEX(FDONN,MATCH($CT$4&amp;$E350,FNOM&amp;FDATE,0),3)," ")</f>
        <v xml:space="preserve"> </v>
      </c>
      <c r="CU350" s="178" t="str">
        <f t="array" ref="CU350">IFERROR(INDEX(FDONN,MATCH($CT$4&amp;$E350,FNOM&amp;FDATE,0),4)," ")</f>
        <v xml:space="preserve"> </v>
      </c>
      <c r="CV350" s="187">
        <f t="shared" si="684"/>
        <v>0</v>
      </c>
      <c r="CW350" s="188">
        <f t="shared" si="648"/>
        <v>0</v>
      </c>
      <c r="CX350" s="176" t="str">
        <f t="array" ref="CX350">IFERROR(INDEX(FDONN,MATCH($CX$4&amp;$E350,FNOM&amp;FDATE,0),3)," ")</f>
        <v xml:space="preserve"> </v>
      </c>
      <c r="CY350" s="178" t="str">
        <f t="array" ref="CY350">IFERROR(INDEX(FDONN,MATCH($CX$4&amp;$E350,FNOM&amp;FDATE,0),4)," ")</f>
        <v xml:space="preserve"> </v>
      </c>
      <c r="CZ350" s="187">
        <f t="shared" si="685"/>
        <v>0</v>
      </c>
      <c r="DA350" s="188">
        <f t="shared" si="649"/>
        <v>0</v>
      </c>
      <c r="DB350" s="176" t="str">
        <f t="array" ref="DB350">IFERROR(INDEX(FDONN,MATCH($DB$4&amp;$E350,FNOM&amp;FDATE,0),3)," ")</f>
        <v xml:space="preserve"> </v>
      </c>
      <c r="DC350" s="178" t="str">
        <f t="array" ref="DC350">IFERROR(INDEX(FDONN,MATCH($DB$4&amp;$E350,FNOM&amp;FDATE,0),4)," ")</f>
        <v xml:space="preserve"> </v>
      </c>
      <c r="DD350" s="187">
        <f t="shared" si="686"/>
        <v>0</v>
      </c>
      <c r="DE350" s="188">
        <f t="shared" si="650"/>
        <v>0</v>
      </c>
      <c r="DF350" s="176" t="str">
        <f t="array" ref="DF350">IFERROR(INDEX(FDONN,MATCH($DF$4&amp;$E350,FNOM&amp;FDATE,0),3)," ")</f>
        <v xml:space="preserve"> </v>
      </c>
      <c r="DG350" s="178" t="str">
        <f t="array" ref="DG350">IFERROR(INDEX(FDONN,MATCH($DF$4&amp;$E350,FNOM&amp;FDATE,0),4)," ")</f>
        <v xml:space="preserve"> </v>
      </c>
      <c r="DH350" s="187">
        <f t="shared" si="687"/>
        <v>0</v>
      </c>
      <c r="DI350" s="188">
        <f t="shared" si="651"/>
        <v>0</v>
      </c>
      <c r="DJ350" s="176" t="str">
        <f t="array" ref="DJ350">IFERROR(INDEX(FDONN,MATCH($DJ$4&amp;$E350,FNOM&amp;FDATE,0),3)," ")</f>
        <v xml:space="preserve"> </v>
      </c>
      <c r="DK350" s="178" t="str">
        <f t="array" ref="DK350">IFERROR(INDEX(FDONN,MATCH($DJ$4&amp;$E350,FNOM&amp;FDATE,0),4)," ")</f>
        <v xml:space="preserve"> </v>
      </c>
      <c r="DL350" s="187">
        <f t="shared" si="688"/>
        <v>0</v>
      </c>
      <c r="DM350" s="188">
        <f t="shared" si="652"/>
        <v>0</v>
      </c>
      <c r="DN350" s="194" t="str">
        <f t="array" ref="DN350">IFERROR(INDEX(FDONN,MATCH($DN$4&amp;$E350,FNOM&amp;FDATE,0),3)," ")</f>
        <v xml:space="preserve"> </v>
      </c>
      <c r="DO350" s="178" t="str">
        <f t="array" ref="DO350">IFERROR(INDEX(FDONN,MATCH($DN$4&amp;$E350,FNOM&amp;FDATE,0),4)," ")</f>
        <v xml:space="preserve"> </v>
      </c>
      <c r="DP350" s="187">
        <f t="shared" si="689"/>
        <v>0</v>
      </c>
      <c r="DQ350" s="188">
        <f t="shared" si="653"/>
        <v>0</v>
      </c>
    </row>
    <row r="351" spans="1:121" ht="18" thickBot="1" x14ac:dyDescent="0.3">
      <c r="A351" s="89"/>
      <c r="B351" s="95">
        <f t="shared" si="655"/>
        <v>4</v>
      </c>
      <c r="C351" s="95">
        <f t="shared" si="656"/>
        <v>50</v>
      </c>
      <c r="D351" s="95">
        <f t="shared" si="657"/>
        <v>12</v>
      </c>
      <c r="E351" s="122">
        <f t="shared" si="660"/>
        <v>43811</v>
      </c>
      <c r="F351" s="176" t="str">
        <f t="array" ref="F351">IFERROR(INDEX(Etat!A:C,MATCH('2019'!$F$4:$I$4&amp;'2019'!$E351,FNOM&amp;FDATE,0),3)," ")</f>
        <v xml:space="preserve"> </v>
      </c>
      <c r="G351" s="178" t="str">
        <f t="array" ref="G351">IFERROR(INDEX(Etat!A:D,MATCH('2019'!$F$4:$I$4&amp;'2019'!$E351,FNOM&amp;FDATE,0),4)," ")</f>
        <v xml:space="preserve"> </v>
      </c>
      <c r="H351" s="187">
        <f t="shared" si="661"/>
        <v>0</v>
      </c>
      <c r="I351" s="188">
        <f t="shared" si="654"/>
        <v>0</v>
      </c>
      <c r="J351" s="176" t="str">
        <f t="array" ref="J351">IFERROR(INDEX(FDONN,MATCH($J$4&amp;$E351,FNOM&amp;FDATE,0),3)," ")</f>
        <v xml:space="preserve"> </v>
      </c>
      <c r="K351" s="178" t="str">
        <f t="array" ref="K351">IFERROR(INDEX(FDONN,MATCH($J$4&amp;$E351,FNOM&amp;FDATE,0),4)," ")</f>
        <v xml:space="preserve"> </v>
      </c>
      <c r="L351" s="187">
        <f t="shared" si="662"/>
        <v>0</v>
      </c>
      <c r="M351" s="188">
        <f t="shared" si="626"/>
        <v>0</v>
      </c>
      <c r="N351" s="176" t="str">
        <f t="array" ref="N351">IFERROR(INDEX(FDONN,MATCH($N$4&amp;$E351,FNOM&amp;FDATE,0),3)," ")</f>
        <v xml:space="preserve"> </v>
      </c>
      <c r="O351" s="178" t="str">
        <f t="array" ref="O351">IFERROR(INDEX(FDONN,MATCH($N$4&amp;$E351,FNOM&amp;FDATE,0),4)," ")</f>
        <v xml:space="preserve"> </v>
      </c>
      <c r="P351" s="187">
        <f t="shared" si="663"/>
        <v>0</v>
      </c>
      <c r="Q351" s="188">
        <f t="shared" si="627"/>
        <v>0</v>
      </c>
      <c r="R351" s="176" t="str">
        <f t="array" ref="R351">IFERROR(INDEX(FDONN,MATCH($R$4&amp;$E351,FNOM&amp;FDATE,0),3)," ")</f>
        <v xml:space="preserve"> </v>
      </c>
      <c r="S351" s="178" t="str">
        <f t="array" ref="S351">IFERROR(INDEX(FDONN,MATCH($R$4&amp;$E351,FNOM&amp;FDATE,0),4)," ")</f>
        <v xml:space="preserve"> </v>
      </c>
      <c r="T351" s="187">
        <f t="shared" si="664"/>
        <v>0</v>
      </c>
      <c r="U351" s="188">
        <f t="shared" si="628"/>
        <v>0</v>
      </c>
      <c r="V351" s="176" t="str">
        <f t="array" ref="V351">IFERROR(INDEX(FDONN,MATCH($V$4&amp;$E351,FNOM&amp;FDATE,0),3)," ")</f>
        <v xml:space="preserve"> </v>
      </c>
      <c r="W351" s="178" t="str">
        <f t="array" ref="W351">IFERROR(INDEX(FDONN,MATCH($V$4&amp;$E351,FNOM&amp;FDATE,0),4)," ")</f>
        <v xml:space="preserve"> </v>
      </c>
      <c r="X351" s="187">
        <f t="shared" si="665"/>
        <v>0</v>
      </c>
      <c r="Y351" s="188">
        <f t="shared" si="629"/>
        <v>0</v>
      </c>
      <c r="Z351" s="176" t="str">
        <f t="array" ref="Z351">IFERROR(INDEX(FDONN,MATCH($Z$4&amp;$E351,FNOM&amp;FDATE,0),3)," ")</f>
        <v xml:space="preserve"> </v>
      </c>
      <c r="AA351" s="178" t="str">
        <f t="array" ref="AA351">IFERROR(INDEX(FDONN,MATCH($Z$4&amp;$E351,FNOM&amp;FDATE,0),4)," ")</f>
        <v xml:space="preserve"> </v>
      </c>
      <c r="AB351" s="187">
        <f t="shared" si="666"/>
        <v>0</v>
      </c>
      <c r="AC351" s="188">
        <f t="shared" si="630"/>
        <v>0</v>
      </c>
      <c r="AD351" s="176" t="str">
        <f t="shared" si="658"/>
        <v xml:space="preserve"> </v>
      </c>
      <c r="AE351" s="178" t="str">
        <f t="shared" si="659"/>
        <v xml:space="preserve"> </v>
      </c>
      <c r="AF351" s="187">
        <f t="shared" si="667"/>
        <v>0</v>
      </c>
      <c r="AG351" s="188">
        <f t="shared" si="631"/>
        <v>0</v>
      </c>
      <c r="AH351" s="176" t="str">
        <f t="array" ref="AH351">IFERROR(INDEX(FDONN,MATCH($AH$4&amp;$E351,FNOM&amp;FDATE,0),3)," ")</f>
        <v xml:space="preserve"> </v>
      </c>
      <c r="AI351" s="178" t="str">
        <f t="array" ref="AI351">IFERROR(INDEX(FDONN,MATCH($AH$4&amp;$E351,FNOM&amp;FDATE,0),4)," ")</f>
        <v xml:space="preserve"> </v>
      </c>
      <c r="AJ351" s="187">
        <f t="shared" si="668"/>
        <v>0</v>
      </c>
      <c r="AK351" s="188">
        <f t="shared" si="632"/>
        <v>0</v>
      </c>
      <c r="AL351" s="176" t="str">
        <f t="array" ref="AL351">IFERROR(INDEX(FDONN,MATCH($AL$4&amp;$E351,FNOM&amp;FDATE,0),3)," ")</f>
        <v xml:space="preserve"> </v>
      </c>
      <c r="AM351" s="178" t="str">
        <f t="array" ref="AM351">IFERROR(INDEX(FDONN,MATCH($AL$4&amp;$E351,FNOM&amp;FDATE,0),4)," ")</f>
        <v xml:space="preserve"> </v>
      </c>
      <c r="AN351" s="187">
        <f t="shared" si="669"/>
        <v>0</v>
      </c>
      <c r="AO351" s="188">
        <f t="shared" si="633"/>
        <v>0</v>
      </c>
      <c r="AP351" s="176" t="str">
        <f t="array" ref="AP351">IFERROR(INDEX(FDONN,MATCH($AP$4&amp;$E351,FNOM&amp;FDATE,0),3)," ")</f>
        <v xml:space="preserve"> </v>
      </c>
      <c r="AQ351" s="178" t="str">
        <f t="array" ref="AQ351">IFERROR(INDEX(FDONN,MATCH($AP$4&amp;$E351,FNOM&amp;FDATE,0),4)," ")</f>
        <v xml:space="preserve"> </v>
      </c>
      <c r="AR351" s="187">
        <f t="shared" si="670"/>
        <v>0</v>
      </c>
      <c r="AS351" s="188">
        <f t="shared" si="634"/>
        <v>0</v>
      </c>
      <c r="AT351" s="176" t="str">
        <f t="array" ref="AT351">IFERROR(INDEX(FDONN,MATCH($AT$4&amp;$E351,FNOM&amp;FDATE,0),3)," ")</f>
        <v xml:space="preserve"> </v>
      </c>
      <c r="AU351" s="178" t="str">
        <f t="array" ref="AU351">IFERROR(INDEX(FDONN,MATCH($AT$4&amp;$E351,FNOM&amp;FDATE,0),4)," ")</f>
        <v xml:space="preserve"> </v>
      </c>
      <c r="AV351" s="187">
        <f t="shared" si="671"/>
        <v>0</v>
      </c>
      <c r="AW351" s="188">
        <f t="shared" si="635"/>
        <v>0</v>
      </c>
      <c r="AX351" s="176" t="str">
        <f t="array" ref="AX351">IFERROR(INDEX(FDONN,MATCH($AX$4&amp;$E351,FNOM&amp;FDATE,0),3)," ")</f>
        <v xml:space="preserve"> </v>
      </c>
      <c r="AY351" s="178" t="str">
        <f t="array" ref="AY351">IFERROR(INDEX(FDONN,MATCH($AX$4&amp;$E351,FNOM&amp;FDATE,0),4)," ")</f>
        <v xml:space="preserve"> </v>
      </c>
      <c r="AZ351" s="187">
        <f t="shared" si="672"/>
        <v>0</v>
      </c>
      <c r="BA351" s="188">
        <f t="shared" si="636"/>
        <v>0</v>
      </c>
      <c r="BB351" s="176" t="str">
        <f t="array" ref="BB351">IFERROR(INDEX(FDONN,MATCH($BB$4&amp;$E351,FNOM&amp;FDATE,0),3)," ")</f>
        <v xml:space="preserve"> </v>
      </c>
      <c r="BC351" s="178" t="str">
        <f t="array" ref="BC351">IFERROR(INDEX(FDONN,MATCH($BB$4&amp;$E351,FNOM&amp;FDATE,0),4)," ")</f>
        <v xml:space="preserve"> </v>
      </c>
      <c r="BD351" s="187">
        <f t="shared" si="673"/>
        <v>0</v>
      </c>
      <c r="BE351" s="188">
        <f t="shared" si="637"/>
        <v>0</v>
      </c>
      <c r="BF351" s="176" t="str">
        <f t="array" ref="BF351">IFERROR(INDEX(FDONN,MATCH($BF$4&amp;$E351,FNOM&amp;FDATE,0),3)," ")</f>
        <v xml:space="preserve"> </v>
      </c>
      <c r="BG351" s="178" t="str">
        <f t="array" ref="BG351">IFERROR(INDEX(FDONN,MATCH($BF$4&amp;$E351,FNOM&amp;FDATE,0),4)," ")</f>
        <v xml:space="preserve"> </v>
      </c>
      <c r="BH351" s="187">
        <f t="shared" si="674"/>
        <v>0</v>
      </c>
      <c r="BI351" s="188">
        <f t="shared" si="638"/>
        <v>0</v>
      </c>
      <c r="BJ351" s="176" t="str">
        <f t="array" ref="BJ351">IFERROR(INDEX(FDONN,MATCH($BJ$4&amp;$E351,FNOM&amp;FDATE,0),3)," ")</f>
        <v xml:space="preserve"> </v>
      </c>
      <c r="BK351" s="178" t="str">
        <f t="array" ref="BK351">IFERROR(INDEX(FDONN,MATCH($BJ$4&amp;$E351,FNOM&amp;FDATE,0),4)," ")</f>
        <v xml:space="preserve"> </v>
      </c>
      <c r="BL351" s="187">
        <f t="shared" si="675"/>
        <v>0</v>
      </c>
      <c r="BM351" s="188">
        <f t="shared" si="639"/>
        <v>0</v>
      </c>
      <c r="BN351" s="176" t="str">
        <f t="array" ref="BN351">IFERROR(INDEX(FDONN,MATCH($BN$4&amp;$E351,FNOM&amp;FDATE,0),3)," ")</f>
        <v xml:space="preserve"> </v>
      </c>
      <c r="BO351" s="178" t="str">
        <f t="array" ref="BO351">IFERROR(INDEX(FDONN,MATCH($BN$4&amp;$E351,FNOM&amp;FDATE,0),4)," ")</f>
        <v xml:space="preserve"> </v>
      </c>
      <c r="BP351" s="187">
        <f t="shared" si="676"/>
        <v>0</v>
      </c>
      <c r="BQ351" s="188">
        <f t="shared" si="640"/>
        <v>0</v>
      </c>
      <c r="BR351" s="176" t="str">
        <f t="array" ref="BR351">IFERROR(INDEX(FDONN,MATCH($BR$4&amp;$E351,FNOM&amp;FDATE,0),3)," ")</f>
        <v xml:space="preserve"> </v>
      </c>
      <c r="BS351" s="178" t="str">
        <f t="array" ref="BS351">IFERROR(INDEX(FDONN,MATCH($BR$4&amp;$E351,FNOM&amp;FDATE,0),4)," ")</f>
        <v xml:space="preserve"> </v>
      </c>
      <c r="BT351" s="187">
        <f t="shared" si="677"/>
        <v>0</v>
      </c>
      <c r="BU351" s="188">
        <f t="shared" si="641"/>
        <v>0</v>
      </c>
      <c r="BV351" s="176" t="str">
        <f t="array" ref="BV351">IFERROR(INDEX(FDONN,MATCH($BV$4&amp;$E351,FNOM&amp;FDATE,0),3)," ")</f>
        <v xml:space="preserve"> </v>
      </c>
      <c r="BW351" s="178" t="str">
        <f t="array" ref="BW351">IFERROR(INDEX(FDONN,MATCH($BV$4&amp;$E351,FNOM&amp;FDATE,0),4)," ")</f>
        <v xml:space="preserve"> </v>
      </c>
      <c r="BX351" s="187">
        <f t="shared" si="678"/>
        <v>0</v>
      </c>
      <c r="BY351" s="188">
        <f t="shared" si="642"/>
        <v>0</v>
      </c>
      <c r="BZ351" s="176" t="str">
        <f t="array" ref="BZ351">IFERROR(INDEX(FDONN,MATCH($BZ$4&amp;$E351,FNOM&amp;FDATE,0),3)," ")</f>
        <v xml:space="preserve"> </v>
      </c>
      <c r="CA351" s="178" t="str">
        <f t="array" ref="CA351">IFERROR(INDEX(FDONN,MATCH($BZ$4&amp;$E351,FNOM&amp;FDATE,0),4)," ")</f>
        <v xml:space="preserve"> </v>
      </c>
      <c r="CB351" s="187">
        <f t="shared" si="679"/>
        <v>0</v>
      </c>
      <c r="CC351" s="188">
        <f t="shared" si="643"/>
        <v>0</v>
      </c>
      <c r="CD351" s="176" t="str">
        <f t="array" ref="CD351">IFERROR(INDEX(FDONN,MATCH($CD$4&amp;$E351,FNOM&amp;FDATE,0),3)," ")</f>
        <v xml:space="preserve"> </v>
      </c>
      <c r="CE351" s="178" t="str">
        <f t="array" ref="CE351">IFERROR(INDEX(FDONN,MATCH($CD$4&amp;$E351,FNOM&amp;FDATE,0),4)," ")</f>
        <v xml:space="preserve"> </v>
      </c>
      <c r="CF351" s="187">
        <f t="shared" si="680"/>
        <v>0</v>
      </c>
      <c r="CG351" s="188">
        <f t="shared" si="644"/>
        <v>0</v>
      </c>
      <c r="CH351" s="176" t="str">
        <f t="array" ref="CH351">IFERROR(INDEX(FDONN,MATCH($CH$4&amp;$E351,FNOM&amp;FDATE,0),3)," ")</f>
        <v xml:space="preserve"> </v>
      </c>
      <c r="CI351" s="178" t="str">
        <f t="array" ref="CI351">IFERROR(INDEX(FDONN,MATCH($CH$4&amp;$E351,FNOM&amp;FDATE,0),4)," ")</f>
        <v xml:space="preserve"> </v>
      </c>
      <c r="CJ351" s="187">
        <f t="shared" si="681"/>
        <v>0</v>
      </c>
      <c r="CK351" s="188">
        <f t="shared" si="645"/>
        <v>0</v>
      </c>
      <c r="CL351" s="176" t="str">
        <f t="array" ref="CL351">IFERROR(INDEX(FDONN,MATCH($CL$4&amp;$E351,FNOM&amp;FDATE,0),3)," ")</f>
        <v xml:space="preserve"> </v>
      </c>
      <c r="CM351" s="178" t="str">
        <f t="array" ref="CM351">IFERROR(INDEX(FDONN,MATCH($CL$4&amp;$E351,FNOM&amp;FDATE,0),4)," ")</f>
        <v xml:space="preserve"> </v>
      </c>
      <c r="CN351" s="187">
        <f t="shared" si="682"/>
        <v>0</v>
      </c>
      <c r="CO351" s="188">
        <f t="shared" si="646"/>
        <v>0</v>
      </c>
      <c r="CP351" s="176" t="str">
        <f t="array" ref="CP351">IFERROR(INDEX(FDONN,MATCH($CP$4&amp;$E351,FNOM&amp;FDATE,0),3)," ")</f>
        <v xml:space="preserve"> </v>
      </c>
      <c r="CQ351" s="178" t="str">
        <f t="array" ref="CQ351">IFERROR(INDEX(FDONN,MATCH($CP$4&amp;$E351,FNOM&amp;FDATE,0),4)," ")</f>
        <v xml:space="preserve"> </v>
      </c>
      <c r="CR351" s="187">
        <f t="shared" si="683"/>
        <v>0</v>
      </c>
      <c r="CS351" s="188">
        <f t="shared" si="647"/>
        <v>0</v>
      </c>
      <c r="CT351" s="176" t="str">
        <f t="array" ref="CT351">IFERROR(INDEX(FDONN,MATCH($CT$4&amp;$E351,FNOM&amp;FDATE,0),3)," ")</f>
        <v xml:space="preserve"> </v>
      </c>
      <c r="CU351" s="178" t="str">
        <f t="array" ref="CU351">IFERROR(INDEX(FDONN,MATCH($CT$4&amp;$E351,FNOM&amp;FDATE,0),4)," ")</f>
        <v xml:space="preserve"> </v>
      </c>
      <c r="CV351" s="187">
        <f t="shared" si="684"/>
        <v>0</v>
      </c>
      <c r="CW351" s="188">
        <f t="shared" si="648"/>
        <v>0</v>
      </c>
      <c r="CX351" s="176" t="str">
        <f t="array" ref="CX351">IFERROR(INDEX(FDONN,MATCH($CX$4&amp;$E351,FNOM&amp;FDATE,0),3)," ")</f>
        <v xml:space="preserve"> </v>
      </c>
      <c r="CY351" s="178" t="str">
        <f t="array" ref="CY351">IFERROR(INDEX(FDONN,MATCH($CX$4&amp;$E351,FNOM&amp;FDATE,0),4)," ")</f>
        <v xml:space="preserve"> </v>
      </c>
      <c r="CZ351" s="187">
        <f t="shared" si="685"/>
        <v>0</v>
      </c>
      <c r="DA351" s="188">
        <f t="shared" si="649"/>
        <v>0</v>
      </c>
      <c r="DB351" s="176" t="str">
        <f t="array" ref="DB351">IFERROR(INDEX(FDONN,MATCH($DB$4&amp;$E351,FNOM&amp;FDATE,0),3)," ")</f>
        <v xml:space="preserve"> </v>
      </c>
      <c r="DC351" s="178" t="str">
        <f t="array" ref="DC351">IFERROR(INDEX(FDONN,MATCH($DB$4&amp;$E351,FNOM&amp;FDATE,0),4)," ")</f>
        <v xml:space="preserve"> </v>
      </c>
      <c r="DD351" s="187">
        <f t="shared" si="686"/>
        <v>0</v>
      </c>
      <c r="DE351" s="188">
        <f t="shared" si="650"/>
        <v>0</v>
      </c>
      <c r="DF351" s="176" t="str">
        <f t="array" ref="DF351">IFERROR(INDEX(FDONN,MATCH($DF$4&amp;$E351,FNOM&amp;FDATE,0),3)," ")</f>
        <v xml:space="preserve"> </v>
      </c>
      <c r="DG351" s="178" t="str">
        <f t="array" ref="DG351">IFERROR(INDEX(FDONN,MATCH($DF$4&amp;$E351,FNOM&amp;FDATE,0),4)," ")</f>
        <v xml:space="preserve"> </v>
      </c>
      <c r="DH351" s="187">
        <f t="shared" si="687"/>
        <v>0</v>
      </c>
      <c r="DI351" s="188">
        <f t="shared" si="651"/>
        <v>0</v>
      </c>
      <c r="DJ351" s="176" t="str">
        <f t="array" ref="DJ351">IFERROR(INDEX(FDONN,MATCH($DJ$4&amp;$E351,FNOM&amp;FDATE,0),3)," ")</f>
        <v xml:space="preserve"> </v>
      </c>
      <c r="DK351" s="178" t="str">
        <f t="array" ref="DK351">IFERROR(INDEX(FDONN,MATCH($DJ$4&amp;$E351,FNOM&amp;FDATE,0),4)," ")</f>
        <v xml:space="preserve"> </v>
      </c>
      <c r="DL351" s="187">
        <f t="shared" si="688"/>
        <v>0</v>
      </c>
      <c r="DM351" s="188">
        <f t="shared" si="652"/>
        <v>0</v>
      </c>
      <c r="DN351" s="194" t="str">
        <f t="array" ref="DN351">IFERROR(INDEX(FDONN,MATCH($DN$4&amp;$E351,FNOM&amp;FDATE,0),3)," ")</f>
        <v xml:space="preserve"> </v>
      </c>
      <c r="DO351" s="178" t="str">
        <f t="array" ref="DO351">IFERROR(INDEX(FDONN,MATCH($DN$4&amp;$E351,FNOM&amp;FDATE,0),4)," ")</f>
        <v xml:space="preserve"> </v>
      </c>
      <c r="DP351" s="187">
        <f t="shared" si="689"/>
        <v>0</v>
      </c>
      <c r="DQ351" s="188">
        <f t="shared" si="653"/>
        <v>0</v>
      </c>
    </row>
    <row r="352" spans="1:121" ht="18" thickBot="1" x14ac:dyDescent="0.3">
      <c r="A352" s="89"/>
      <c r="B352" s="95">
        <f t="shared" si="655"/>
        <v>5</v>
      </c>
      <c r="C352" s="95">
        <f t="shared" si="656"/>
        <v>50</v>
      </c>
      <c r="D352" s="95">
        <f t="shared" si="657"/>
        <v>12</v>
      </c>
      <c r="E352" s="122">
        <f t="shared" si="660"/>
        <v>43812</v>
      </c>
      <c r="F352" s="176" t="str">
        <f t="array" ref="F352">IFERROR(INDEX(Etat!A:C,MATCH('2019'!$F$4:$I$4&amp;'2019'!$E352,FNOM&amp;FDATE,0),3)," ")</f>
        <v xml:space="preserve"> </v>
      </c>
      <c r="G352" s="178" t="str">
        <f t="array" ref="G352">IFERROR(INDEX(Etat!A:D,MATCH('2019'!$F$4:$I$4&amp;'2019'!$E352,FNOM&amp;FDATE,0),4)," ")</f>
        <v xml:space="preserve"> </v>
      </c>
      <c r="H352" s="187">
        <f t="shared" si="661"/>
        <v>0</v>
      </c>
      <c r="I352" s="188">
        <f t="shared" si="654"/>
        <v>0</v>
      </c>
      <c r="J352" s="176" t="str">
        <f t="array" ref="J352">IFERROR(INDEX(FDONN,MATCH($J$4&amp;$E352,FNOM&amp;FDATE,0),3)," ")</f>
        <v xml:space="preserve"> </v>
      </c>
      <c r="K352" s="178" t="str">
        <f t="array" ref="K352">IFERROR(INDEX(FDONN,MATCH($J$4&amp;$E352,FNOM&amp;FDATE,0),4)," ")</f>
        <v xml:space="preserve"> </v>
      </c>
      <c r="L352" s="187">
        <f t="shared" si="662"/>
        <v>0</v>
      </c>
      <c r="M352" s="188">
        <f t="shared" si="626"/>
        <v>0</v>
      </c>
      <c r="N352" s="176" t="str">
        <f t="array" ref="N352">IFERROR(INDEX(FDONN,MATCH($N$4&amp;$E352,FNOM&amp;FDATE,0),3)," ")</f>
        <v xml:space="preserve"> </v>
      </c>
      <c r="O352" s="178" t="str">
        <f t="array" ref="O352">IFERROR(INDEX(FDONN,MATCH($N$4&amp;$E352,FNOM&amp;FDATE,0),4)," ")</f>
        <v xml:space="preserve"> </v>
      </c>
      <c r="P352" s="187">
        <f t="shared" si="663"/>
        <v>0</v>
      </c>
      <c r="Q352" s="188">
        <f t="shared" si="627"/>
        <v>0</v>
      </c>
      <c r="R352" s="176" t="str">
        <f t="array" ref="R352">IFERROR(INDEX(FDONN,MATCH($R$4&amp;$E352,FNOM&amp;FDATE,0),3)," ")</f>
        <v xml:space="preserve"> </v>
      </c>
      <c r="S352" s="178" t="str">
        <f t="array" ref="S352">IFERROR(INDEX(FDONN,MATCH($R$4&amp;$E352,FNOM&amp;FDATE,0),4)," ")</f>
        <v xml:space="preserve"> </v>
      </c>
      <c r="T352" s="187">
        <f t="shared" si="664"/>
        <v>0</v>
      </c>
      <c r="U352" s="188">
        <f t="shared" si="628"/>
        <v>0</v>
      </c>
      <c r="V352" s="176" t="str">
        <f t="array" ref="V352">IFERROR(INDEX(FDONN,MATCH($V$4&amp;$E352,FNOM&amp;FDATE,0),3)," ")</f>
        <v xml:space="preserve"> </v>
      </c>
      <c r="W352" s="178" t="str">
        <f t="array" ref="W352">IFERROR(INDEX(FDONN,MATCH($V$4&amp;$E352,FNOM&amp;FDATE,0),4)," ")</f>
        <v xml:space="preserve"> </v>
      </c>
      <c r="X352" s="187">
        <f t="shared" si="665"/>
        <v>0</v>
      </c>
      <c r="Y352" s="188">
        <f t="shared" si="629"/>
        <v>0</v>
      </c>
      <c r="Z352" s="176" t="str">
        <f t="array" ref="Z352">IFERROR(INDEX(FDONN,MATCH($Z$4&amp;$E352,FNOM&amp;FDATE,0),3)," ")</f>
        <v xml:space="preserve"> </v>
      </c>
      <c r="AA352" s="178" t="str">
        <f t="array" ref="AA352">IFERROR(INDEX(FDONN,MATCH($Z$4&amp;$E352,FNOM&amp;FDATE,0),4)," ")</f>
        <v xml:space="preserve"> </v>
      </c>
      <c r="AB352" s="187">
        <f t="shared" si="666"/>
        <v>0</v>
      </c>
      <c r="AC352" s="188">
        <f t="shared" si="630"/>
        <v>0</v>
      </c>
      <c r="AD352" s="176" t="str">
        <f t="shared" si="658"/>
        <v xml:space="preserve"> </v>
      </c>
      <c r="AE352" s="178" t="str">
        <f t="shared" si="659"/>
        <v xml:space="preserve"> </v>
      </c>
      <c r="AF352" s="187">
        <f t="shared" si="667"/>
        <v>0</v>
      </c>
      <c r="AG352" s="188">
        <f t="shared" si="631"/>
        <v>0</v>
      </c>
      <c r="AH352" s="176" t="str">
        <f t="array" ref="AH352">IFERROR(INDEX(FDONN,MATCH($AH$4&amp;$E352,FNOM&amp;FDATE,0),3)," ")</f>
        <v xml:space="preserve"> </v>
      </c>
      <c r="AI352" s="178" t="str">
        <f t="array" ref="AI352">IFERROR(INDEX(FDONN,MATCH($AH$4&amp;$E352,FNOM&amp;FDATE,0),4)," ")</f>
        <v xml:space="preserve"> </v>
      </c>
      <c r="AJ352" s="187">
        <f t="shared" si="668"/>
        <v>0</v>
      </c>
      <c r="AK352" s="188">
        <f t="shared" si="632"/>
        <v>0</v>
      </c>
      <c r="AL352" s="176" t="str">
        <f t="array" ref="AL352">IFERROR(INDEX(FDONN,MATCH($AL$4&amp;$E352,FNOM&amp;FDATE,0),3)," ")</f>
        <v xml:space="preserve"> </v>
      </c>
      <c r="AM352" s="178" t="str">
        <f t="array" ref="AM352">IFERROR(INDEX(FDONN,MATCH($AL$4&amp;$E352,FNOM&amp;FDATE,0),4)," ")</f>
        <v xml:space="preserve"> </v>
      </c>
      <c r="AN352" s="187">
        <f t="shared" si="669"/>
        <v>0</v>
      </c>
      <c r="AO352" s="188">
        <f t="shared" si="633"/>
        <v>0</v>
      </c>
      <c r="AP352" s="176" t="str">
        <f t="array" ref="AP352">IFERROR(INDEX(FDONN,MATCH($AP$4&amp;$E352,FNOM&amp;FDATE,0),3)," ")</f>
        <v xml:space="preserve"> </v>
      </c>
      <c r="AQ352" s="178" t="str">
        <f t="array" ref="AQ352">IFERROR(INDEX(FDONN,MATCH($AP$4&amp;$E352,FNOM&amp;FDATE,0),4)," ")</f>
        <v xml:space="preserve"> </v>
      </c>
      <c r="AR352" s="187">
        <f t="shared" si="670"/>
        <v>0</v>
      </c>
      <c r="AS352" s="188">
        <f t="shared" si="634"/>
        <v>0</v>
      </c>
      <c r="AT352" s="176" t="str">
        <f t="array" ref="AT352">IFERROR(INDEX(FDONN,MATCH($AT$4&amp;$E352,FNOM&amp;FDATE,0),3)," ")</f>
        <v xml:space="preserve"> </v>
      </c>
      <c r="AU352" s="178" t="str">
        <f t="array" ref="AU352">IFERROR(INDEX(FDONN,MATCH($AT$4&amp;$E352,FNOM&amp;FDATE,0),4)," ")</f>
        <v xml:space="preserve"> </v>
      </c>
      <c r="AV352" s="187">
        <f t="shared" si="671"/>
        <v>0</v>
      </c>
      <c r="AW352" s="188">
        <f t="shared" si="635"/>
        <v>0</v>
      </c>
      <c r="AX352" s="176" t="str">
        <f t="array" ref="AX352">IFERROR(INDEX(FDONN,MATCH($AX$4&amp;$E352,FNOM&amp;FDATE,0),3)," ")</f>
        <v xml:space="preserve"> </v>
      </c>
      <c r="AY352" s="178" t="str">
        <f t="array" ref="AY352">IFERROR(INDEX(FDONN,MATCH($AX$4&amp;$E352,FNOM&amp;FDATE,0),4)," ")</f>
        <v xml:space="preserve"> </v>
      </c>
      <c r="AZ352" s="187">
        <f t="shared" si="672"/>
        <v>0</v>
      </c>
      <c r="BA352" s="188">
        <f t="shared" si="636"/>
        <v>0</v>
      </c>
      <c r="BB352" s="176" t="str">
        <f t="array" ref="BB352">IFERROR(INDEX(FDONN,MATCH($BB$4&amp;$E352,FNOM&amp;FDATE,0),3)," ")</f>
        <v xml:space="preserve"> </v>
      </c>
      <c r="BC352" s="178" t="str">
        <f t="array" ref="BC352">IFERROR(INDEX(FDONN,MATCH($BB$4&amp;$E352,FNOM&amp;FDATE,0),4)," ")</f>
        <v xml:space="preserve"> </v>
      </c>
      <c r="BD352" s="187">
        <f t="shared" si="673"/>
        <v>0</v>
      </c>
      <c r="BE352" s="188">
        <f t="shared" si="637"/>
        <v>0</v>
      </c>
      <c r="BF352" s="176" t="str">
        <f t="array" ref="BF352">IFERROR(INDEX(FDONN,MATCH($BF$4&amp;$E352,FNOM&amp;FDATE,0),3)," ")</f>
        <v xml:space="preserve"> </v>
      </c>
      <c r="BG352" s="178" t="str">
        <f t="array" ref="BG352">IFERROR(INDEX(FDONN,MATCH($BF$4&amp;$E352,FNOM&amp;FDATE,0),4)," ")</f>
        <v xml:space="preserve"> </v>
      </c>
      <c r="BH352" s="187">
        <f t="shared" si="674"/>
        <v>0</v>
      </c>
      <c r="BI352" s="188">
        <f t="shared" si="638"/>
        <v>0</v>
      </c>
      <c r="BJ352" s="176" t="str">
        <f t="array" ref="BJ352">IFERROR(INDEX(FDONN,MATCH($BJ$4&amp;$E352,FNOM&amp;FDATE,0),3)," ")</f>
        <v xml:space="preserve"> </v>
      </c>
      <c r="BK352" s="178" t="str">
        <f t="array" ref="BK352">IFERROR(INDEX(FDONN,MATCH($BJ$4&amp;$E352,FNOM&amp;FDATE,0),4)," ")</f>
        <v xml:space="preserve"> </v>
      </c>
      <c r="BL352" s="187">
        <f t="shared" si="675"/>
        <v>0</v>
      </c>
      <c r="BM352" s="188">
        <f t="shared" si="639"/>
        <v>0</v>
      </c>
      <c r="BN352" s="176" t="str">
        <f t="array" ref="BN352">IFERROR(INDEX(FDONN,MATCH($BN$4&amp;$E352,FNOM&amp;FDATE,0),3)," ")</f>
        <v xml:space="preserve"> </v>
      </c>
      <c r="BO352" s="178" t="str">
        <f t="array" ref="BO352">IFERROR(INDEX(FDONN,MATCH($BN$4&amp;$E352,FNOM&amp;FDATE,0),4)," ")</f>
        <v xml:space="preserve"> </v>
      </c>
      <c r="BP352" s="187">
        <f t="shared" si="676"/>
        <v>0</v>
      </c>
      <c r="BQ352" s="188">
        <f t="shared" si="640"/>
        <v>0</v>
      </c>
      <c r="BR352" s="176" t="str">
        <f t="array" ref="BR352">IFERROR(INDEX(FDONN,MATCH($BR$4&amp;$E352,FNOM&amp;FDATE,0),3)," ")</f>
        <v xml:space="preserve"> </v>
      </c>
      <c r="BS352" s="178" t="str">
        <f t="array" ref="BS352">IFERROR(INDEX(FDONN,MATCH($BR$4&amp;$E352,FNOM&amp;FDATE,0),4)," ")</f>
        <v xml:space="preserve"> </v>
      </c>
      <c r="BT352" s="187">
        <f t="shared" si="677"/>
        <v>0</v>
      </c>
      <c r="BU352" s="188">
        <f t="shared" si="641"/>
        <v>0</v>
      </c>
      <c r="BV352" s="176" t="str">
        <f t="array" ref="BV352">IFERROR(INDEX(FDONN,MATCH($BV$4&amp;$E352,FNOM&amp;FDATE,0),3)," ")</f>
        <v xml:space="preserve"> </v>
      </c>
      <c r="BW352" s="178" t="str">
        <f t="array" ref="BW352">IFERROR(INDEX(FDONN,MATCH($BV$4&amp;$E352,FNOM&amp;FDATE,0),4)," ")</f>
        <v xml:space="preserve"> </v>
      </c>
      <c r="BX352" s="187">
        <f t="shared" si="678"/>
        <v>0</v>
      </c>
      <c r="BY352" s="188">
        <f t="shared" si="642"/>
        <v>0</v>
      </c>
      <c r="BZ352" s="176" t="str">
        <f t="array" ref="BZ352">IFERROR(INDEX(FDONN,MATCH($BZ$4&amp;$E352,FNOM&amp;FDATE,0),3)," ")</f>
        <v xml:space="preserve"> </v>
      </c>
      <c r="CA352" s="178" t="str">
        <f t="array" ref="CA352">IFERROR(INDEX(FDONN,MATCH($BZ$4&amp;$E352,FNOM&amp;FDATE,0),4)," ")</f>
        <v xml:space="preserve"> </v>
      </c>
      <c r="CB352" s="187">
        <f t="shared" si="679"/>
        <v>0</v>
      </c>
      <c r="CC352" s="188">
        <f t="shared" si="643"/>
        <v>0</v>
      </c>
      <c r="CD352" s="176" t="str">
        <f t="array" ref="CD352">IFERROR(INDEX(FDONN,MATCH($CD$4&amp;$E352,FNOM&amp;FDATE,0),3)," ")</f>
        <v xml:space="preserve"> </v>
      </c>
      <c r="CE352" s="178" t="str">
        <f t="array" ref="CE352">IFERROR(INDEX(FDONN,MATCH($CD$4&amp;$E352,FNOM&amp;FDATE,0),4)," ")</f>
        <v xml:space="preserve"> </v>
      </c>
      <c r="CF352" s="187">
        <f t="shared" si="680"/>
        <v>0</v>
      </c>
      <c r="CG352" s="188">
        <f t="shared" si="644"/>
        <v>0</v>
      </c>
      <c r="CH352" s="176" t="str">
        <f t="array" ref="CH352">IFERROR(INDEX(FDONN,MATCH($CH$4&amp;$E352,FNOM&amp;FDATE,0),3)," ")</f>
        <v xml:space="preserve"> </v>
      </c>
      <c r="CI352" s="178" t="str">
        <f t="array" ref="CI352">IFERROR(INDEX(FDONN,MATCH($CH$4&amp;$E352,FNOM&amp;FDATE,0),4)," ")</f>
        <v xml:space="preserve"> </v>
      </c>
      <c r="CJ352" s="187">
        <f t="shared" si="681"/>
        <v>0</v>
      </c>
      <c r="CK352" s="188">
        <f t="shared" si="645"/>
        <v>0</v>
      </c>
      <c r="CL352" s="176" t="str">
        <f t="array" ref="CL352">IFERROR(INDEX(FDONN,MATCH($CL$4&amp;$E352,FNOM&amp;FDATE,0),3)," ")</f>
        <v xml:space="preserve"> </v>
      </c>
      <c r="CM352" s="178" t="str">
        <f t="array" ref="CM352">IFERROR(INDEX(FDONN,MATCH($CL$4&amp;$E352,FNOM&amp;FDATE,0),4)," ")</f>
        <v xml:space="preserve"> </v>
      </c>
      <c r="CN352" s="187">
        <f t="shared" si="682"/>
        <v>0</v>
      </c>
      <c r="CO352" s="188">
        <f t="shared" si="646"/>
        <v>0</v>
      </c>
      <c r="CP352" s="176" t="str">
        <f t="array" ref="CP352">IFERROR(INDEX(FDONN,MATCH($CP$4&amp;$E352,FNOM&amp;FDATE,0),3)," ")</f>
        <v xml:space="preserve"> </v>
      </c>
      <c r="CQ352" s="178" t="str">
        <f t="array" ref="CQ352">IFERROR(INDEX(FDONN,MATCH($CP$4&amp;$E352,FNOM&amp;FDATE,0),4)," ")</f>
        <v xml:space="preserve"> </v>
      </c>
      <c r="CR352" s="187">
        <f t="shared" si="683"/>
        <v>0</v>
      </c>
      <c r="CS352" s="188">
        <f t="shared" si="647"/>
        <v>0</v>
      </c>
      <c r="CT352" s="176" t="str">
        <f t="array" ref="CT352">IFERROR(INDEX(FDONN,MATCH($CT$4&amp;$E352,FNOM&amp;FDATE,0),3)," ")</f>
        <v xml:space="preserve"> </v>
      </c>
      <c r="CU352" s="178" t="str">
        <f t="array" ref="CU352">IFERROR(INDEX(FDONN,MATCH($CT$4&amp;$E352,FNOM&amp;FDATE,0),4)," ")</f>
        <v xml:space="preserve"> </v>
      </c>
      <c r="CV352" s="187">
        <f t="shared" si="684"/>
        <v>0</v>
      </c>
      <c r="CW352" s="188">
        <f t="shared" si="648"/>
        <v>0</v>
      </c>
      <c r="CX352" s="176" t="str">
        <f t="array" ref="CX352">IFERROR(INDEX(FDONN,MATCH($CX$4&amp;$E352,FNOM&amp;FDATE,0),3)," ")</f>
        <v xml:space="preserve"> </v>
      </c>
      <c r="CY352" s="178" t="str">
        <f t="array" ref="CY352">IFERROR(INDEX(FDONN,MATCH($CX$4&amp;$E352,FNOM&amp;FDATE,0),4)," ")</f>
        <v xml:space="preserve"> </v>
      </c>
      <c r="CZ352" s="187">
        <f t="shared" si="685"/>
        <v>0</v>
      </c>
      <c r="DA352" s="188">
        <f t="shared" si="649"/>
        <v>0</v>
      </c>
      <c r="DB352" s="176" t="str">
        <f t="array" ref="DB352">IFERROR(INDEX(FDONN,MATCH($DB$4&amp;$E352,FNOM&amp;FDATE,0),3)," ")</f>
        <v xml:space="preserve"> </v>
      </c>
      <c r="DC352" s="178" t="str">
        <f t="array" ref="DC352">IFERROR(INDEX(FDONN,MATCH($DB$4&amp;$E352,FNOM&amp;FDATE,0),4)," ")</f>
        <v xml:space="preserve"> </v>
      </c>
      <c r="DD352" s="187">
        <f t="shared" si="686"/>
        <v>0</v>
      </c>
      <c r="DE352" s="188">
        <f t="shared" si="650"/>
        <v>0</v>
      </c>
      <c r="DF352" s="176" t="str">
        <f t="array" ref="DF352">IFERROR(INDEX(FDONN,MATCH($DF$4&amp;$E352,FNOM&amp;FDATE,0),3)," ")</f>
        <v xml:space="preserve"> </v>
      </c>
      <c r="DG352" s="178" t="str">
        <f t="array" ref="DG352">IFERROR(INDEX(FDONN,MATCH($DF$4&amp;$E352,FNOM&amp;FDATE,0),4)," ")</f>
        <v xml:space="preserve"> </v>
      </c>
      <c r="DH352" s="187">
        <f t="shared" si="687"/>
        <v>0</v>
      </c>
      <c r="DI352" s="188">
        <f t="shared" si="651"/>
        <v>0</v>
      </c>
      <c r="DJ352" s="176" t="str">
        <f t="array" ref="DJ352">IFERROR(INDEX(FDONN,MATCH($DJ$4&amp;$E352,FNOM&amp;FDATE,0),3)," ")</f>
        <v xml:space="preserve"> </v>
      </c>
      <c r="DK352" s="178" t="str">
        <f t="array" ref="DK352">IFERROR(INDEX(FDONN,MATCH($DJ$4&amp;$E352,FNOM&amp;FDATE,0),4)," ")</f>
        <v xml:space="preserve"> </v>
      </c>
      <c r="DL352" s="187">
        <f t="shared" si="688"/>
        <v>0</v>
      </c>
      <c r="DM352" s="188">
        <f t="shared" si="652"/>
        <v>0</v>
      </c>
      <c r="DN352" s="194" t="str">
        <f t="array" ref="DN352">IFERROR(INDEX(FDONN,MATCH($DN$4&amp;$E352,FNOM&amp;FDATE,0),3)," ")</f>
        <v xml:space="preserve"> </v>
      </c>
      <c r="DO352" s="178" t="str">
        <f t="array" ref="DO352">IFERROR(INDEX(FDONN,MATCH($DN$4&amp;$E352,FNOM&amp;FDATE,0),4)," ")</f>
        <v xml:space="preserve"> </v>
      </c>
      <c r="DP352" s="187">
        <f t="shared" si="689"/>
        <v>0</v>
      </c>
      <c r="DQ352" s="188">
        <f t="shared" si="653"/>
        <v>0</v>
      </c>
    </row>
    <row r="353" spans="1:121" ht="18" thickBot="1" x14ac:dyDescent="0.3">
      <c r="A353" s="89"/>
      <c r="B353" s="95">
        <f t="shared" si="655"/>
        <v>6</v>
      </c>
      <c r="C353" s="95">
        <f t="shared" si="656"/>
        <v>50</v>
      </c>
      <c r="D353" s="95">
        <f t="shared" si="657"/>
        <v>12</v>
      </c>
      <c r="E353" s="122">
        <f t="shared" si="660"/>
        <v>43813</v>
      </c>
      <c r="F353" s="176" t="str">
        <f t="array" ref="F353">IFERROR(INDEX(Etat!A:C,MATCH('2019'!$F$4:$I$4&amp;'2019'!$E353,FNOM&amp;FDATE,0),3)," ")</f>
        <v xml:space="preserve"> </v>
      </c>
      <c r="G353" s="178" t="str">
        <f t="array" ref="G353">IFERROR(INDEX(Etat!A:D,MATCH('2019'!$F$4:$I$4&amp;'2019'!$E353,FNOM&amp;FDATE,0),4)," ")</f>
        <v xml:space="preserve"> </v>
      </c>
      <c r="H353" s="187">
        <f t="shared" si="661"/>
        <v>0</v>
      </c>
      <c r="I353" s="188">
        <f t="shared" si="654"/>
        <v>0</v>
      </c>
      <c r="J353" s="176" t="str">
        <f t="array" ref="J353">IFERROR(INDEX(FDONN,MATCH($J$4&amp;$E353,FNOM&amp;FDATE,0),3)," ")</f>
        <v xml:space="preserve"> </v>
      </c>
      <c r="K353" s="178" t="str">
        <f t="array" ref="K353">IFERROR(INDEX(FDONN,MATCH($J$4&amp;$E353,FNOM&amp;FDATE,0),4)," ")</f>
        <v xml:space="preserve"> </v>
      </c>
      <c r="L353" s="187">
        <f t="shared" si="662"/>
        <v>0</v>
      </c>
      <c r="M353" s="188">
        <f t="shared" si="626"/>
        <v>0</v>
      </c>
      <c r="N353" s="176" t="str">
        <f t="array" ref="N353">IFERROR(INDEX(FDONN,MATCH($N$4&amp;$E353,FNOM&amp;FDATE,0),3)," ")</f>
        <v xml:space="preserve"> </v>
      </c>
      <c r="O353" s="178" t="str">
        <f t="array" ref="O353">IFERROR(INDEX(FDONN,MATCH($N$4&amp;$E353,FNOM&amp;FDATE,0),4)," ")</f>
        <v xml:space="preserve"> </v>
      </c>
      <c r="P353" s="187">
        <f t="shared" si="663"/>
        <v>0</v>
      </c>
      <c r="Q353" s="188">
        <f t="shared" si="627"/>
        <v>0</v>
      </c>
      <c r="R353" s="176" t="str">
        <f t="array" ref="R353">IFERROR(INDEX(FDONN,MATCH($R$4&amp;$E353,FNOM&amp;FDATE,0),3)," ")</f>
        <v xml:space="preserve"> </v>
      </c>
      <c r="S353" s="178" t="str">
        <f t="array" ref="S353">IFERROR(INDEX(FDONN,MATCH($R$4&amp;$E353,FNOM&amp;FDATE,0),4)," ")</f>
        <v xml:space="preserve"> </v>
      </c>
      <c r="T353" s="187">
        <f t="shared" si="664"/>
        <v>0</v>
      </c>
      <c r="U353" s="188">
        <f t="shared" si="628"/>
        <v>0</v>
      </c>
      <c r="V353" s="176" t="str">
        <f t="array" ref="V353">IFERROR(INDEX(FDONN,MATCH($V$4&amp;$E353,FNOM&amp;FDATE,0),3)," ")</f>
        <v xml:space="preserve"> </v>
      </c>
      <c r="W353" s="178" t="str">
        <f t="array" ref="W353">IFERROR(INDEX(FDONN,MATCH($V$4&amp;$E353,FNOM&amp;FDATE,0),4)," ")</f>
        <v xml:space="preserve"> </v>
      </c>
      <c r="X353" s="187">
        <f t="shared" si="665"/>
        <v>0</v>
      </c>
      <c r="Y353" s="188">
        <f t="shared" si="629"/>
        <v>0</v>
      </c>
      <c r="Z353" s="176" t="str">
        <f t="array" ref="Z353">IFERROR(INDEX(FDONN,MATCH($Z$4&amp;$E353,FNOM&amp;FDATE,0),3)," ")</f>
        <v xml:space="preserve"> </v>
      </c>
      <c r="AA353" s="178" t="str">
        <f t="array" ref="AA353">IFERROR(INDEX(FDONN,MATCH($Z$4&amp;$E353,FNOM&amp;FDATE,0),4)," ")</f>
        <v xml:space="preserve"> </v>
      </c>
      <c r="AB353" s="187">
        <f t="shared" si="666"/>
        <v>0</v>
      </c>
      <c r="AC353" s="188">
        <f t="shared" si="630"/>
        <v>0</v>
      </c>
      <c r="AD353" s="176" t="str">
        <f t="shared" si="658"/>
        <v xml:space="preserve"> </v>
      </c>
      <c r="AE353" s="178" t="str">
        <f t="shared" si="659"/>
        <v xml:space="preserve"> </v>
      </c>
      <c r="AF353" s="187">
        <f t="shared" si="667"/>
        <v>0</v>
      </c>
      <c r="AG353" s="188">
        <f t="shared" si="631"/>
        <v>0</v>
      </c>
      <c r="AH353" s="176" t="str">
        <f t="array" ref="AH353">IFERROR(INDEX(FDONN,MATCH($AH$4&amp;$E353,FNOM&amp;FDATE,0),3)," ")</f>
        <v xml:space="preserve"> </v>
      </c>
      <c r="AI353" s="178" t="str">
        <f t="array" ref="AI353">IFERROR(INDEX(FDONN,MATCH($AH$4&amp;$E353,FNOM&amp;FDATE,0),4)," ")</f>
        <v xml:space="preserve"> </v>
      </c>
      <c r="AJ353" s="187">
        <f t="shared" si="668"/>
        <v>0</v>
      </c>
      <c r="AK353" s="188">
        <f t="shared" si="632"/>
        <v>0</v>
      </c>
      <c r="AL353" s="176" t="str">
        <f t="array" ref="AL353">IFERROR(INDEX(FDONN,MATCH($AL$4&amp;$E353,FNOM&amp;FDATE,0),3)," ")</f>
        <v xml:space="preserve"> </v>
      </c>
      <c r="AM353" s="178" t="str">
        <f t="array" ref="AM353">IFERROR(INDEX(FDONN,MATCH($AL$4&amp;$E353,FNOM&amp;FDATE,0),4)," ")</f>
        <v xml:space="preserve"> </v>
      </c>
      <c r="AN353" s="187">
        <f t="shared" si="669"/>
        <v>0</v>
      </c>
      <c r="AO353" s="188">
        <f t="shared" si="633"/>
        <v>0</v>
      </c>
      <c r="AP353" s="176" t="str">
        <f t="array" ref="AP353">IFERROR(INDEX(FDONN,MATCH($AP$4&amp;$E353,FNOM&amp;FDATE,0),3)," ")</f>
        <v xml:space="preserve"> </v>
      </c>
      <c r="AQ353" s="178" t="str">
        <f t="array" ref="AQ353">IFERROR(INDEX(FDONN,MATCH($AP$4&amp;$E353,FNOM&amp;FDATE,0),4)," ")</f>
        <v xml:space="preserve"> </v>
      </c>
      <c r="AR353" s="187">
        <f t="shared" si="670"/>
        <v>0</v>
      </c>
      <c r="AS353" s="188">
        <f t="shared" si="634"/>
        <v>0</v>
      </c>
      <c r="AT353" s="176" t="str">
        <f t="array" ref="AT353">IFERROR(INDEX(FDONN,MATCH($AT$4&amp;$E353,FNOM&amp;FDATE,0),3)," ")</f>
        <v xml:space="preserve"> </v>
      </c>
      <c r="AU353" s="178" t="str">
        <f t="array" ref="AU353">IFERROR(INDEX(FDONN,MATCH($AT$4&amp;$E353,FNOM&amp;FDATE,0),4)," ")</f>
        <v xml:space="preserve"> </v>
      </c>
      <c r="AV353" s="187">
        <f t="shared" si="671"/>
        <v>0</v>
      </c>
      <c r="AW353" s="188">
        <f t="shared" si="635"/>
        <v>0</v>
      </c>
      <c r="AX353" s="176" t="str">
        <f t="array" ref="AX353">IFERROR(INDEX(FDONN,MATCH($AX$4&amp;$E353,FNOM&amp;FDATE,0),3)," ")</f>
        <v xml:space="preserve"> </v>
      </c>
      <c r="AY353" s="178" t="str">
        <f t="array" ref="AY353">IFERROR(INDEX(FDONN,MATCH($AX$4&amp;$E353,FNOM&amp;FDATE,0),4)," ")</f>
        <v xml:space="preserve"> </v>
      </c>
      <c r="AZ353" s="187">
        <f t="shared" si="672"/>
        <v>0</v>
      </c>
      <c r="BA353" s="188">
        <f t="shared" si="636"/>
        <v>0</v>
      </c>
      <c r="BB353" s="176" t="str">
        <f t="array" ref="BB353">IFERROR(INDEX(FDONN,MATCH($BB$4&amp;$E353,FNOM&amp;FDATE,0),3)," ")</f>
        <v xml:space="preserve"> </v>
      </c>
      <c r="BC353" s="178" t="str">
        <f t="array" ref="BC353">IFERROR(INDEX(FDONN,MATCH($BB$4&amp;$E353,FNOM&amp;FDATE,0),4)," ")</f>
        <v xml:space="preserve"> </v>
      </c>
      <c r="BD353" s="187">
        <f t="shared" si="673"/>
        <v>0</v>
      </c>
      <c r="BE353" s="188">
        <f t="shared" si="637"/>
        <v>0</v>
      </c>
      <c r="BF353" s="176" t="str">
        <f t="array" ref="BF353">IFERROR(INDEX(FDONN,MATCH($BF$4&amp;$E353,FNOM&amp;FDATE,0),3)," ")</f>
        <v xml:space="preserve"> </v>
      </c>
      <c r="BG353" s="178" t="str">
        <f t="array" ref="BG353">IFERROR(INDEX(FDONN,MATCH($BF$4&amp;$E353,FNOM&amp;FDATE,0),4)," ")</f>
        <v xml:space="preserve"> </v>
      </c>
      <c r="BH353" s="187">
        <f t="shared" si="674"/>
        <v>0</v>
      </c>
      <c r="BI353" s="188">
        <f t="shared" si="638"/>
        <v>0</v>
      </c>
      <c r="BJ353" s="176" t="str">
        <f t="array" ref="BJ353">IFERROR(INDEX(FDONN,MATCH($BJ$4&amp;$E353,FNOM&amp;FDATE,0),3)," ")</f>
        <v xml:space="preserve"> </v>
      </c>
      <c r="BK353" s="178" t="str">
        <f t="array" ref="BK353">IFERROR(INDEX(FDONN,MATCH($BJ$4&amp;$E353,FNOM&amp;FDATE,0),4)," ")</f>
        <v xml:space="preserve"> </v>
      </c>
      <c r="BL353" s="187">
        <f t="shared" si="675"/>
        <v>0</v>
      </c>
      <c r="BM353" s="188">
        <f t="shared" si="639"/>
        <v>0</v>
      </c>
      <c r="BN353" s="176" t="str">
        <f t="array" ref="BN353">IFERROR(INDEX(FDONN,MATCH($BN$4&amp;$E353,FNOM&amp;FDATE,0),3)," ")</f>
        <v xml:space="preserve"> </v>
      </c>
      <c r="BO353" s="178" t="str">
        <f t="array" ref="BO353">IFERROR(INDEX(FDONN,MATCH($BN$4&amp;$E353,FNOM&amp;FDATE,0),4)," ")</f>
        <v xml:space="preserve"> </v>
      </c>
      <c r="BP353" s="187">
        <f t="shared" si="676"/>
        <v>0</v>
      </c>
      <c r="BQ353" s="188">
        <f t="shared" si="640"/>
        <v>0</v>
      </c>
      <c r="BR353" s="176" t="str">
        <f t="array" ref="BR353">IFERROR(INDEX(FDONN,MATCH($BR$4&amp;$E353,FNOM&amp;FDATE,0),3)," ")</f>
        <v xml:space="preserve"> </v>
      </c>
      <c r="BS353" s="178" t="str">
        <f t="array" ref="BS353">IFERROR(INDEX(FDONN,MATCH($BR$4&amp;$E353,FNOM&amp;FDATE,0),4)," ")</f>
        <v xml:space="preserve"> </v>
      </c>
      <c r="BT353" s="187">
        <f t="shared" si="677"/>
        <v>0</v>
      </c>
      <c r="BU353" s="188">
        <f t="shared" si="641"/>
        <v>0</v>
      </c>
      <c r="BV353" s="176" t="str">
        <f t="array" ref="BV353">IFERROR(INDEX(FDONN,MATCH($BV$4&amp;$E353,FNOM&amp;FDATE,0),3)," ")</f>
        <v xml:space="preserve"> </v>
      </c>
      <c r="BW353" s="178" t="str">
        <f t="array" ref="BW353">IFERROR(INDEX(FDONN,MATCH($BV$4&amp;$E353,FNOM&amp;FDATE,0),4)," ")</f>
        <v xml:space="preserve"> </v>
      </c>
      <c r="BX353" s="187">
        <f t="shared" si="678"/>
        <v>0</v>
      </c>
      <c r="BY353" s="188">
        <f t="shared" si="642"/>
        <v>0</v>
      </c>
      <c r="BZ353" s="176" t="str">
        <f t="array" ref="BZ353">IFERROR(INDEX(FDONN,MATCH($BZ$4&amp;$E353,FNOM&amp;FDATE,0),3)," ")</f>
        <v xml:space="preserve"> </v>
      </c>
      <c r="CA353" s="178" t="str">
        <f t="array" ref="CA353">IFERROR(INDEX(FDONN,MATCH($BZ$4&amp;$E353,FNOM&amp;FDATE,0),4)," ")</f>
        <v xml:space="preserve"> </v>
      </c>
      <c r="CB353" s="187">
        <f t="shared" si="679"/>
        <v>0</v>
      </c>
      <c r="CC353" s="188">
        <f t="shared" si="643"/>
        <v>0</v>
      </c>
      <c r="CD353" s="176" t="str">
        <f t="array" ref="CD353">IFERROR(INDEX(FDONN,MATCH($CD$4&amp;$E353,FNOM&amp;FDATE,0),3)," ")</f>
        <v xml:space="preserve"> </v>
      </c>
      <c r="CE353" s="178" t="str">
        <f t="array" ref="CE353">IFERROR(INDEX(FDONN,MATCH($CD$4&amp;$E353,FNOM&amp;FDATE,0),4)," ")</f>
        <v xml:space="preserve"> </v>
      </c>
      <c r="CF353" s="187">
        <f t="shared" si="680"/>
        <v>0</v>
      </c>
      <c r="CG353" s="188">
        <f t="shared" si="644"/>
        <v>0</v>
      </c>
      <c r="CH353" s="176" t="str">
        <f t="array" ref="CH353">IFERROR(INDEX(FDONN,MATCH($CH$4&amp;$E353,FNOM&amp;FDATE,0),3)," ")</f>
        <v xml:space="preserve"> </v>
      </c>
      <c r="CI353" s="178" t="str">
        <f t="array" ref="CI353">IFERROR(INDEX(FDONN,MATCH($CH$4&amp;$E353,FNOM&amp;FDATE,0),4)," ")</f>
        <v xml:space="preserve"> </v>
      </c>
      <c r="CJ353" s="187">
        <f t="shared" si="681"/>
        <v>0</v>
      </c>
      <c r="CK353" s="188">
        <f t="shared" si="645"/>
        <v>0</v>
      </c>
      <c r="CL353" s="176" t="str">
        <f t="array" ref="CL353">IFERROR(INDEX(FDONN,MATCH($CL$4&amp;$E353,FNOM&amp;FDATE,0),3)," ")</f>
        <v xml:space="preserve"> </v>
      </c>
      <c r="CM353" s="178" t="str">
        <f t="array" ref="CM353">IFERROR(INDEX(FDONN,MATCH($CL$4&amp;$E353,FNOM&amp;FDATE,0),4)," ")</f>
        <v xml:space="preserve"> </v>
      </c>
      <c r="CN353" s="187">
        <f t="shared" si="682"/>
        <v>0</v>
      </c>
      <c r="CO353" s="188">
        <f t="shared" si="646"/>
        <v>0</v>
      </c>
      <c r="CP353" s="176" t="str">
        <f t="array" ref="CP353">IFERROR(INDEX(FDONN,MATCH($CP$4&amp;$E353,FNOM&amp;FDATE,0),3)," ")</f>
        <v xml:space="preserve"> </v>
      </c>
      <c r="CQ353" s="178" t="str">
        <f t="array" ref="CQ353">IFERROR(INDEX(FDONN,MATCH($CP$4&amp;$E353,FNOM&amp;FDATE,0),4)," ")</f>
        <v xml:space="preserve"> </v>
      </c>
      <c r="CR353" s="187">
        <f t="shared" si="683"/>
        <v>0</v>
      </c>
      <c r="CS353" s="188">
        <f t="shared" si="647"/>
        <v>0</v>
      </c>
      <c r="CT353" s="176" t="str">
        <f t="array" ref="CT353">IFERROR(INDEX(FDONN,MATCH($CT$4&amp;$E353,FNOM&amp;FDATE,0),3)," ")</f>
        <v xml:space="preserve"> </v>
      </c>
      <c r="CU353" s="178" t="str">
        <f t="array" ref="CU353">IFERROR(INDEX(FDONN,MATCH($CT$4&amp;$E353,FNOM&amp;FDATE,0),4)," ")</f>
        <v xml:space="preserve"> </v>
      </c>
      <c r="CV353" s="187">
        <f t="shared" si="684"/>
        <v>0</v>
      </c>
      <c r="CW353" s="188">
        <f t="shared" si="648"/>
        <v>0</v>
      </c>
      <c r="CX353" s="176" t="str">
        <f t="array" ref="CX353">IFERROR(INDEX(FDONN,MATCH($CX$4&amp;$E353,FNOM&amp;FDATE,0),3)," ")</f>
        <v xml:space="preserve"> </v>
      </c>
      <c r="CY353" s="178" t="str">
        <f t="array" ref="CY353">IFERROR(INDEX(FDONN,MATCH($CX$4&amp;$E353,FNOM&amp;FDATE,0),4)," ")</f>
        <v xml:space="preserve"> </v>
      </c>
      <c r="CZ353" s="187">
        <f t="shared" si="685"/>
        <v>0</v>
      </c>
      <c r="DA353" s="188">
        <f t="shared" si="649"/>
        <v>0</v>
      </c>
      <c r="DB353" s="176" t="str">
        <f t="array" ref="DB353">IFERROR(INDEX(FDONN,MATCH($DB$4&amp;$E353,FNOM&amp;FDATE,0),3)," ")</f>
        <v xml:space="preserve"> </v>
      </c>
      <c r="DC353" s="178" t="str">
        <f t="array" ref="DC353">IFERROR(INDEX(FDONN,MATCH($DB$4&amp;$E353,FNOM&amp;FDATE,0),4)," ")</f>
        <v xml:space="preserve"> </v>
      </c>
      <c r="DD353" s="187">
        <f t="shared" si="686"/>
        <v>0</v>
      </c>
      <c r="DE353" s="188">
        <f t="shared" si="650"/>
        <v>0</v>
      </c>
      <c r="DF353" s="176" t="str">
        <f t="array" ref="DF353">IFERROR(INDEX(FDONN,MATCH($DF$4&amp;$E353,FNOM&amp;FDATE,0),3)," ")</f>
        <v xml:space="preserve"> </v>
      </c>
      <c r="DG353" s="178" t="str">
        <f t="array" ref="DG353">IFERROR(INDEX(FDONN,MATCH($DF$4&amp;$E353,FNOM&amp;FDATE,0),4)," ")</f>
        <v xml:space="preserve"> </v>
      </c>
      <c r="DH353" s="187">
        <f t="shared" si="687"/>
        <v>0</v>
      </c>
      <c r="DI353" s="188">
        <f t="shared" si="651"/>
        <v>0</v>
      </c>
      <c r="DJ353" s="176" t="str">
        <f t="array" ref="DJ353">IFERROR(INDEX(FDONN,MATCH($DJ$4&amp;$E353,FNOM&amp;FDATE,0),3)," ")</f>
        <v xml:space="preserve"> </v>
      </c>
      <c r="DK353" s="178" t="str">
        <f t="array" ref="DK353">IFERROR(INDEX(FDONN,MATCH($DJ$4&amp;$E353,FNOM&amp;FDATE,0),4)," ")</f>
        <v xml:space="preserve"> </v>
      </c>
      <c r="DL353" s="187">
        <f t="shared" si="688"/>
        <v>0</v>
      </c>
      <c r="DM353" s="188">
        <f t="shared" si="652"/>
        <v>0</v>
      </c>
      <c r="DN353" s="194" t="str">
        <f t="array" ref="DN353">IFERROR(INDEX(FDONN,MATCH($DN$4&amp;$E353,FNOM&amp;FDATE,0),3)," ")</f>
        <v xml:space="preserve"> </v>
      </c>
      <c r="DO353" s="178" t="str">
        <f t="array" ref="DO353">IFERROR(INDEX(FDONN,MATCH($DN$4&amp;$E353,FNOM&amp;FDATE,0),4)," ")</f>
        <v xml:space="preserve"> </v>
      </c>
      <c r="DP353" s="187">
        <f t="shared" si="689"/>
        <v>0</v>
      </c>
      <c r="DQ353" s="188">
        <f t="shared" si="653"/>
        <v>0</v>
      </c>
    </row>
    <row r="354" spans="1:121" ht="18" thickBot="1" x14ac:dyDescent="0.3">
      <c r="A354" s="89"/>
      <c r="B354" s="95">
        <f t="shared" si="655"/>
        <v>7</v>
      </c>
      <c r="C354" s="95">
        <f t="shared" si="656"/>
        <v>50</v>
      </c>
      <c r="D354" s="95">
        <f t="shared" si="657"/>
        <v>12</v>
      </c>
      <c r="E354" s="122">
        <f t="shared" si="660"/>
        <v>43814</v>
      </c>
      <c r="F354" s="176" t="str">
        <f t="array" ref="F354">IFERROR(INDEX(Etat!A:C,MATCH('2019'!$F$4:$I$4&amp;'2019'!$E354,FNOM&amp;FDATE,0),3)," ")</f>
        <v xml:space="preserve"> </v>
      </c>
      <c r="G354" s="178" t="str">
        <f t="array" ref="G354">IFERROR(INDEX(Etat!A:D,MATCH('2019'!$F$4:$I$4&amp;'2019'!$E354,FNOM&amp;FDATE,0),4)," ")</f>
        <v xml:space="preserve"> </v>
      </c>
      <c r="H354" s="187">
        <f t="shared" si="661"/>
        <v>0</v>
      </c>
      <c r="I354" s="188">
        <f t="shared" si="654"/>
        <v>0</v>
      </c>
      <c r="J354" s="176" t="str">
        <f t="array" ref="J354">IFERROR(INDEX(FDONN,MATCH($J$4&amp;$E354,FNOM&amp;FDATE,0),3)," ")</f>
        <v xml:space="preserve"> </v>
      </c>
      <c r="K354" s="178" t="str">
        <f t="array" ref="K354">IFERROR(INDEX(FDONN,MATCH($J$4&amp;$E354,FNOM&amp;FDATE,0),4)," ")</f>
        <v xml:space="preserve"> </v>
      </c>
      <c r="L354" s="187">
        <f t="shared" si="662"/>
        <v>0</v>
      </c>
      <c r="M354" s="188">
        <f t="shared" ref="M354:M368" si="690">M353+L354</f>
        <v>0</v>
      </c>
      <c r="N354" s="176" t="str">
        <f t="array" ref="N354">IFERROR(INDEX(FDONN,MATCH($N$4&amp;$E354,FNOM&amp;FDATE,0),3)," ")</f>
        <v xml:space="preserve"> </v>
      </c>
      <c r="O354" s="178" t="str">
        <f t="array" ref="O354">IFERROR(INDEX(FDONN,MATCH($N$4&amp;$E354,FNOM&amp;FDATE,0),4)," ")</f>
        <v xml:space="preserve"> </v>
      </c>
      <c r="P354" s="187">
        <f t="shared" si="663"/>
        <v>0</v>
      </c>
      <c r="Q354" s="188">
        <f t="shared" ref="Q354:Q368" si="691">Q353+P354</f>
        <v>0</v>
      </c>
      <c r="R354" s="176" t="str">
        <f t="array" ref="R354">IFERROR(INDEX(FDONN,MATCH($R$4&amp;$E354,FNOM&amp;FDATE,0),3)," ")</f>
        <v xml:space="preserve"> </v>
      </c>
      <c r="S354" s="178" t="str">
        <f t="array" ref="S354">IFERROR(INDEX(FDONN,MATCH($R$4&amp;$E354,FNOM&amp;FDATE,0),4)," ")</f>
        <v xml:space="preserve"> </v>
      </c>
      <c r="T354" s="187">
        <f t="shared" si="664"/>
        <v>0</v>
      </c>
      <c r="U354" s="188">
        <f t="shared" ref="U354:U368" si="692">U353+T354</f>
        <v>0</v>
      </c>
      <c r="V354" s="176" t="str">
        <f t="array" ref="V354">IFERROR(INDEX(FDONN,MATCH($V$4&amp;$E354,FNOM&amp;FDATE,0),3)," ")</f>
        <v xml:space="preserve"> </v>
      </c>
      <c r="W354" s="178" t="str">
        <f t="array" ref="W354">IFERROR(INDEX(FDONN,MATCH($V$4&amp;$E354,FNOM&amp;FDATE,0),4)," ")</f>
        <v xml:space="preserve"> </v>
      </c>
      <c r="X354" s="187">
        <f t="shared" si="665"/>
        <v>0</v>
      </c>
      <c r="Y354" s="188">
        <f t="shared" ref="Y354:Y368" si="693">Y353+X354</f>
        <v>0</v>
      </c>
      <c r="Z354" s="176" t="str">
        <f t="array" ref="Z354">IFERROR(INDEX(FDONN,MATCH($Z$4&amp;$E354,FNOM&amp;FDATE,0),3)," ")</f>
        <v xml:space="preserve"> </v>
      </c>
      <c r="AA354" s="178" t="str">
        <f t="array" ref="AA354">IFERROR(INDEX(FDONN,MATCH($Z$4&amp;$E354,FNOM&amp;FDATE,0),4)," ")</f>
        <v xml:space="preserve"> </v>
      </c>
      <c r="AB354" s="187">
        <f t="shared" si="666"/>
        <v>0</v>
      </c>
      <c r="AC354" s="188">
        <f t="shared" ref="AC354:AC368" si="694">AC353+AB354</f>
        <v>0</v>
      </c>
      <c r="AD354" s="176" t="str">
        <f t="shared" si="658"/>
        <v xml:space="preserve"> </v>
      </c>
      <c r="AE354" s="178" t="str">
        <f t="shared" si="659"/>
        <v xml:space="preserve"> </v>
      </c>
      <c r="AF354" s="187">
        <f t="shared" si="667"/>
        <v>0</v>
      </c>
      <c r="AG354" s="188">
        <f t="shared" ref="AG354:AG368" si="695">AG353+AF354</f>
        <v>0</v>
      </c>
      <c r="AH354" s="176" t="str">
        <f t="array" ref="AH354">IFERROR(INDEX(FDONN,MATCH($AH$4&amp;$E354,FNOM&amp;FDATE,0),3)," ")</f>
        <v xml:space="preserve"> </v>
      </c>
      <c r="AI354" s="178" t="str">
        <f t="array" ref="AI354">IFERROR(INDEX(FDONN,MATCH($AH$4&amp;$E354,FNOM&amp;FDATE,0),4)," ")</f>
        <v xml:space="preserve"> </v>
      </c>
      <c r="AJ354" s="187">
        <f t="shared" si="668"/>
        <v>0</v>
      </c>
      <c r="AK354" s="188">
        <f t="shared" ref="AK354:AK368" si="696">AK353+AJ354</f>
        <v>0</v>
      </c>
      <c r="AL354" s="176" t="str">
        <f t="array" ref="AL354">IFERROR(INDEX(FDONN,MATCH($AL$4&amp;$E354,FNOM&amp;FDATE,0),3)," ")</f>
        <v xml:space="preserve"> </v>
      </c>
      <c r="AM354" s="178" t="str">
        <f t="array" ref="AM354">IFERROR(INDEX(FDONN,MATCH($AL$4&amp;$E354,FNOM&amp;FDATE,0),4)," ")</f>
        <v xml:space="preserve"> </v>
      </c>
      <c r="AN354" s="187">
        <f t="shared" si="669"/>
        <v>0</v>
      </c>
      <c r="AO354" s="188">
        <f t="shared" ref="AO354:AO368" si="697">AO353+AN354</f>
        <v>0</v>
      </c>
      <c r="AP354" s="176" t="str">
        <f t="array" ref="AP354">IFERROR(INDEX(FDONN,MATCH($AP$4&amp;$E354,FNOM&amp;FDATE,0),3)," ")</f>
        <v xml:space="preserve"> </v>
      </c>
      <c r="AQ354" s="178" t="str">
        <f t="array" ref="AQ354">IFERROR(INDEX(FDONN,MATCH($AP$4&amp;$E354,FNOM&amp;FDATE,0),4)," ")</f>
        <v xml:space="preserve"> </v>
      </c>
      <c r="AR354" s="187">
        <f t="shared" si="670"/>
        <v>0</v>
      </c>
      <c r="AS354" s="188">
        <f t="shared" ref="AS354:AS368" si="698">AS353+AR354</f>
        <v>0</v>
      </c>
      <c r="AT354" s="176" t="str">
        <f t="array" ref="AT354">IFERROR(INDEX(FDONN,MATCH($AT$4&amp;$E354,FNOM&amp;FDATE,0),3)," ")</f>
        <v xml:space="preserve"> </v>
      </c>
      <c r="AU354" s="178" t="str">
        <f t="array" ref="AU354">IFERROR(INDEX(FDONN,MATCH($AT$4&amp;$E354,FNOM&amp;FDATE,0),4)," ")</f>
        <v xml:space="preserve"> </v>
      </c>
      <c r="AV354" s="187">
        <f t="shared" si="671"/>
        <v>0</v>
      </c>
      <c r="AW354" s="188">
        <f t="shared" ref="AW354:AW368" si="699">AW353+AV354</f>
        <v>0</v>
      </c>
      <c r="AX354" s="176" t="str">
        <f t="array" ref="AX354">IFERROR(INDEX(FDONN,MATCH($AX$4&amp;$E354,FNOM&amp;FDATE,0),3)," ")</f>
        <v xml:space="preserve"> </v>
      </c>
      <c r="AY354" s="178" t="str">
        <f t="array" ref="AY354">IFERROR(INDEX(FDONN,MATCH($AX$4&amp;$E354,FNOM&amp;FDATE,0),4)," ")</f>
        <v xml:space="preserve"> </v>
      </c>
      <c r="AZ354" s="187">
        <f t="shared" si="672"/>
        <v>0</v>
      </c>
      <c r="BA354" s="188">
        <f t="shared" ref="BA354:BA368" si="700">BA353+AZ354</f>
        <v>0</v>
      </c>
      <c r="BB354" s="176" t="str">
        <f t="array" ref="BB354">IFERROR(INDEX(FDONN,MATCH($BB$4&amp;$E354,FNOM&amp;FDATE,0),3)," ")</f>
        <v xml:space="preserve"> </v>
      </c>
      <c r="BC354" s="178" t="str">
        <f t="array" ref="BC354">IFERROR(INDEX(FDONN,MATCH($BB$4&amp;$E354,FNOM&amp;FDATE,0),4)," ")</f>
        <v xml:space="preserve"> </v>
      </c>
      <c r="BD354" s="187">
        <f t="shared" si="673"/>
        <v>0</v>
      </c>
      <c r="BE354" s="188">
        <f t="shared" ref="BE354:BE368" si="701">BE353+BD354</f>
        <v>0</v>
      </c>
      <c r="BF354" s="176" t="str">
        <f t="array" ref="BF354">IFERROR(INDEX(FDONN,MATCH($BF$4&amp;$E354,FNOM&amp;FDATE,0),3)," ")</f>
        <v xml:space="preserve"> </v>
      </c>
      <c r="BG354" s="178" t="str">
        <f t="array" ref="BG354">IFERROR(INDEX(FDONN,MATCH($BF$4&amp;$E354,FNOM&amp;FDATE,0),4)," ")</f>
        <v xml:space="preserve"> </v>
      </c>
      <c r="BH354" s="187">
        <f t="shared" si="674"/>
        <v>0</v>
      </c>
      <c r="BI354" s="188">
        <f t="shared" ref="BI354:BI368" si="702">BI353+BH354</f>
        <v>0</v>
      </c>
      <c r="BJ354" s="176" t="str">
        <f t="array" ref="BJ354">IFERROR(INDEX(FDONN,MATCH($BJ$4&amp;$E354,FNOM&amp;FDATE,0),3)," ")</f>
        <v xml:space="preserve"> </v>
      </c>
      <c r="BK354" s="178" t="str">
        <f t="array" ref="BK354">IFERROR(INDEX(FDONN,MATCH($BJ$4&amp;$E354,FNOM&amp;FDATE,0),4)," ")</f>
        <v xml:space="preserve"> </v>
      </c>
      <c r="BL354" s="187">
        <f t="shared" si="675"/>
        <v>0</v>
      </c>
      <c r="BM354" s="188">
        <f t="shared" ref="BM354:BM368" si="703">BM353+BL354</f>
        <v>0</v>
      </c>
      <c r="BN354" s="176" t="str">
        <f t="array" ref="BN354">IFERROR(INDEX(FDONN,MATCH($BN$4&amp;$E354,FNOM&amp;FDATE,0),3)," ")</f>
        <v xml:space="preserve"> </v>
      </c>
      <c r="BO354" s="178" t="str">
        <f t="array" ref="BO354">IFERROR(INDEX(FDONN,MATCH($BN$4&amp;$E354,FNOM&amp;FDATE,0),4)," ")</f>
        <v xml:space="preserve"> </v>
      </c>
      <c r="BP354" s="187">
        <f t="shared" si="676"/>
        <v>0</v>
      </c>
      <c r="BQ354" s="188">
        <f t="shared" ref="BQ354:BQ368" si="704">BQ353+BP354</f>
        <v>0</v>
      </c>
      <c r="BR354" s="176" t="str">
        <f t="array" ref="BR354">IFERROR(INDEX(FDONN,MATCH($BR$4&amp;$E354,FNOM&amp;FDATE,0),3)," ")</f>
        <v xml:space="preserve"> </v>
      </c>
      <c r="BS354" s="178" t="str">
        <f t="array" ref="BS354">IFERROR(INDEX(FDONN,MATCH($BR$4&amp;$E354,FNOM&amp;FDATE,0),4)," ")</f>
        <v xml:space="preserve"> </v>
      </c>
      <c r="BT354" s="187">
        <f t="shared" si="677"/>
        <v>0</v>
      </c>
      <c r="BU354" s="188">
        <f t="shared" ref="BU354:BU368" si="705">BU353+BT354</f>
        <v>0</v>
      </c>
      <c r="BV354" s="176" t="str">
        <f t="array" ref="BV354">IFERROR(INDEX(FDONN,MATCH($BV$4&amp;$E354,FNOM&amp;FDATE,0),3)," ")</f>
        <v xml:space="preserve"> </v>
      </c>
      <c r="BW354" s="178" t="str">
        <f t="array" ref="BW354">IFERROR(INDEX(FDONN,MATCH($BV$4&amp;$E354,FNOM&amp;FDATE,0),4)," ")</f>
        <v xml:space="preserve"> </v>
      </c>
      <c r="BX354" s="187">
        <f t="shared" si="678"/>
        <v>0</v>
      </c>
      <c r="BY354" s="188">
        <f t="shared" ref="BY354:BY368" si="706">BY353+BX354</f>
        <v>0</v>
      </c>
      <c r="BZ354" s="176" t="str">
        <f t="array" ref="BZ354">IFERROR(INDEX(FDONN,MATCH($BZ$4&amp;$E354,FNOM&amp;FDATE,0),3)," ")</f>
        <v xml:space="preserve"> </v>
      </c>
      <c r="CA354" s="178" t="str">
        <f t="array" ref="CA354">IFERROR(INDEX(FDONN,MATCH($BZ$4&amp;$E354,FNOM&amp;FDATE,0),4)," ")</f>
        <v xml:space="preserve"> </v>
      </c>
      <c r="CB354" s="187">
        <f t="shared" si="679"/>
        <v>0</v>
      </c>
      <c r="CC354" s="188">
        <f t="shared" ref="CC354:CC368" si="707">CC353+CB354</f>
        <v>0</v>
      </c>
      <c r="CD354" s="176" t="str">
        <f t="array" ref="CD354">IFERROR(INDEX(FDONN,MATCH($CD$4&amp;$E354,FNOM&amp;FDATE,0),3)," ")</f>
        <v xml:space="preserve"> </v>
      </c>
      <c r="CE354" s="178" t="str">
        <f t="array" ref="CE354">IFERROR(INDEX(FDONN,MATCH($CD$4&amp;$E354,FNOM&amp;FDATE,0),4)," ")</f>
        <v xml:space="preserve"> </v>
      </c>
      <c r="CF354" s="187">
        <f t="shared" si="680"/>
        <v>0</v>
      </c>
      <c r="CG354" s="188">
        <f t="shared" ref="CG354:CG368" si="708">CG353+CF354</f>
        <v>0</v>
      </c>
      <c r="CH354" s="176" t="str">
        <f t="array" ref="CH354">IFERROR(INDEX(FDONN,MATCH($CH$4&amp;$E354,FNOM&amp;FDATE,0),3)," ")</f>
        <v xml:space="preserve"> </v>
      </c>
      <c r="CI354" s="178" t="str">
        <f t="array" ref="CI354">IFERROR(INDEX(FDONN,MATCH($CH$4&amp;$E354,FNOM&amp;FDATE,0),4)," ")</f>
        <v xml:space="preserve"> </v>
      </c>
      <c r="CJ354" s="187">
        <f t="shared" si="681"/>
        <v>0</v>
      </c>
      <c r="CK354" s="188">
        <f t="shared" ref="CK354:CK368" si="709">CK353+CJ354</f>
        <v>0</v>
      </c>
      <c r="CL354" s="176" t="str">
        <f t="array" ref="CL354">IFERROR(INDEX(FDONN,MATCH($CL$4&amp;$E354,FNOM&amp;FDATE,0),3)," ")</f>
        <v xml:space="preserve"> </v>
      </c>
      <c r="CM354" s="178" t="str">
        <f t="array" ref="CM354">IFERROR(INDEX(FDONN,MATCH($CL$4&amp;$E354,FNOM&amp;FDATE,0),4)," ")</f>
        <v xml:space="preserve"> </v>
      </c>
      <c r="CN354" s="187">
        <f t="shared" si="682"/>
        <v>0</v>
      </c>
      <c r="CO354" s="188">
        <f t="shared" ref="CO354:CO368" si="710">CO353+CN354</f>
        <v>0</v>
      </c>
      <c r="CP354" s="176" t="str">
        <f t="array" ref="CP354">IFERROR(INDEX(FDONN,MATCH($CP$4&amp;$E354,FNOM&amp;FDATE,0),3)," ")</f>
        <v xml:space="preserve"> </v>
      </c>
      <c r="CQ354" s="178" t="str">
        <f t="array" ref="CQ354">IFERROR(INDEX(FDONN,MATCH($CP$4&amp;$E354,FNOM&amp;FDATE,0),4)," ")</f>
        <v xml:space="preserve"> </v>
      </c>
      <c r="CR354" s="187">
        <f t="shared" si="683"/>
        <v>0</v>
      </c>
      <c r="CS354" s="188">
        <f t="shared" ref="CS354:CS368" si="711">CS353+CR354</f>
        <v>0</v>
      </c>
      <c r="CT354" s="176" t="str">
        <f t="array" ref="CT354">IFERROR(INDEX(FDONN,MATCH($CT$4&amp;$E354,FNOM&amp;FDATE,0),3)," ")</f>
        <v xml:space="preserve"> </v>
      </c>
      <c r="CU354" s="178" t="str">
        <f t="array" ref="CU354">IFERROR(INDEX(FDONN,MATCH($CT$4&amp;$E354,FNOM&amp;FDATE,0),4)," ")</f>
        <v xml:space="preserve"> </v>
      </c>
      <c r="CV354" s="187">
        <f t="shared" si="684"/>
        <v>0</v>
      </c>
      <c r="CW354" s="188">
        <f t="shared" ref="CW354:CW368" si="712">CW353+CV354</f>
        <v>0</v>
      </c>
      <c r="CX354" s="176" t="str">
        <f t="array" ref="CX354">IFERROR(INDEX(FDONN,MATCH($CX$4&amp;$E354,FNOM&amp;FDATE,0),3)," ")</f>
        <v xml:space="preserve"> </v>
      </c>
      <c r="CY354" s="178" t="str">
        <f t="array" ref="CY354">IFERROR(INDEX(FDONN,MATCH($CX$4&amp;$E354,FNOM&amp;FDATE,0),4)," ")</f>
        <v xml:space="preserve"> </v>
      </c>
      <c r="CZ354" s="187">
        <f t="shared" si="685"/>
        <v>0</v>
      </c>
      <c r="DA354" s="188">
        <f t="shared" ref="DA354:DA368" si="713">DA353+CZ354</f>
        <v>0</v>
      </c>
      <c r="DB354" s="176" t="str">
        <f t="array" ref="DB354">IFERROR(INDEX(FDONN,MATCH($DB$4&amp;$E354,FNOM&amp;FDATE,0),3)," ")</f>
        <v xml:space="preserve"> </v>
      </c>
      <c r="DC354" s="178" t="str">
        <f t="array" ref="DC354">IFERROR(INDEX(FDONN,MATCH($DB$4&amp;$E354,FNOM&amp;FDATE,0),4)," ")</f>
        <v xml:space="preserve"> </v>
      </c>
      <c r="DD354" s="187">
        <f t="shared" si="686"/>
        <v>0</v>
      </c>
      <c r="DE354" s="188">
        <f t="shared" ref="DE354:DE368" si="714">DE353+DD354</f>
        <v>0</v>
      </c>
      <c r="DF354" s="176" t="str">
        <f t="array" ref="DF354">IFERROR(INDEX(FDONN,MATCH($DF$4&amp;$E354,FNOM&amp;FDATE,0),3)," ")</f>
        <v xml:space="preserve"> </v>
      </c>
      <c r="DG354" s="178" t="str">
        <f t="array" ref="DG354">IFERROR(INDEX(FDONN,MATCH($DF$4&amp;$E354,FNOM&amp;FDATE,0),4)," ")</f>
        <v xml:space="preserve"> </v>
      </c>
      <c r="DH354" s="187">
        <f t="shared" si="687"/>
        <v>0</v>
      </c>
      <c r="DI354" s="188">
        <f t="shared" ref="DI354:DI368" si="715">DI353+DH354</f>
        <v>0</v>
      </c>
      <c r="DJ354" s="176" t="str">
        <f t="array" ref="DJ354">IFERROR(INDEX(FDONN,MATCH($DJ$4&amp;$E354,FNOM&amp;FDATE,0),3)," ")</f>
        <v xml:space="preserve"> </v>
      </c>
      <c r="DK354" s="178" t="str">
        <f t="array" ref="DK354">IFERROR(INDEX(FDONN,MATCH($DJ$4&amp;$E354,FNOM&amp;FDATE,0),4)," ")</f>
        <v xml:space="preserve"> </v>
      </c>
      <c r="DL354" s="187">
        <f t="shared" si="688"/>
        <v>0</v>
      </c>
      <c r="DM354" s="188">
        <f t="shared" ref="DM354:DM368" si="716">DM353+DL354</f>
        <v>0</v>
      </c>
      <c r="DN354" s="194" t="str">
        <f t="array" ref="DN354">IFERROR(INDEX(FDONN,MATCH($DN$4&amp;$E354,FNOM&amp;FDATE,0),3)," ")</f>
        <v xml:space="preserve"> </v>
      </c>
      <c r="DO354" s="178" t="str">
        <f t="array" ref="DO354">IFERROR(INDEX(FDONN,MATCH($DN$4&amp;$E354,FNOM&amp;FDATE,0),4)," ")</f>
        <v xml:space="preserve"> </v>
      </c>
      <c r="DP354" s="187">
        <f t="shared" si="689"/>
        <v>0</v>
      </c>
      <c r="DQ354" s="188">
        <f t="shared" ref="DQ354:DQ368" si="717">DQ353+DP354</f>
        <v>0</v>
      </c>
    </row>
    <row r="355" spans="1:121" ht="18" thickBot="1" x14ac:dyDescent="0.3">
      <c r="A355" s="89"/>
      <c r="B355" s="95">
        <f t="shared" si="655"/>
        <v>1</v>
      </c>
      <c r="C355" s="95">
        <f t="shared" si="656"/>
        <v>51</v>
      </c>
      <c r="D355" s="95">
        <f t="shared" si="657"/>
        <v>12</v>
      </c>
      <c r="E355" s="122">
        <f t="shared" si="660"/>
        <v>43815</v>
      </c>
      <c r="F355" s="176" t="str">
        <f t="array" ref="F355">IFERROR(INDEX(Etat!A:C,MATCH('2019'!$F$4:$I$4&amp;'2019'!$E355,FNOM&amp;FDATE,0),3)," ")</f>
        <v xml:space="preserve"> </v>
      </c>
      <c r="G355" s="178" t="str">
        <f t="array" ref="G355">IFERROR(INDEX(Etat!A:D,MATCH('2019'!$F$4:$I$4&amp;'2019'!$E355,FNOM&amp;FDATE,0),4)," ")</f>
        <v xml:space="preserve"> </v>
      </c>
      <c r="H355" s="187">
        <f t="shared" si="661"/>
        <v>0</v>
      </c>
      <c r="I355" s="188">
        <f>H355</f>
        <v>0</v>
      </c>
      <c r="J355" s="176" t="str">
        <f t="array" ref="J355">IFERROR(INDEX(FDONN,MATCH($J$4&amp;$E355,FNOM&amp;FDATE,0),3)," ")</f>
        <v xml:space="preserve"> </v>
      </c>
      <c r="K355" s="178" t="str">
        <f t="array" ref="K355">IFERROR(INDEX(FDONN,MATCH($J$4&amp;$E355,FNOM&amp;FDATE,0),4)," ")</f>
        <v xml:space="preserve"> </v>
      </c>
      <c r="L355" s="187">
        <f t="shared" si="662"/>
        <v>0</v>
      </c>
      <c r="M355" s="188">
        <f>L355</f>
        <v>0</v>
      </c>
      <c r="N355" s="176" t="str">
        <f t="array" ref="N355">IFERROR(INDEX(FDONN,MATCH($N$4&amp;$E355,FNOM&amp;FDATE,0),3)," ")</f>
        <v xml:space="preserve"> </v>
      </c>
      <c r="O355" s="178" t="str">
        <f t="array" ref="O355">IFERROR(INDEX(FDONN,MATCH($N$4&amp;$E355,FNOM&amp;FDATE,0),4)," ")</f>
        <v xml:space="preserve"> </v>
      </c>
      <c r="P355" s="187">
        <f t="shared" si="663"/>
        <v>0</v>
      </c>
      <c r="Q355" s="188">
        <f>P355</f>
        <v>0</v>
      </c>
      <c r="R355" s="176" t="str">
        <f t="array" ref="R355">IFERROR(INDEX(FDONN,MATCH($R$4&amp;$E355,FNOM&amp;FDATE,0),3)," ")</f>
        <v xml:space="preserve"> </v>
      </c>
      <c r="S355" s="178" t="str">
        <f t="array" ref="S355">IFERROR(INDEX(FDONN,MATCH($R$4&amp;$E355,FNOM&amp;FDATE,0),4)," ")</f>
        <v xml:space="preserve"> </v>
      </c>
      <c r="T355" s="187">
        <f t="shared" si="664"/>
        <v>0</v>
      </c>
      <c r="U355" s="188">
        <f>T355</f>
        <v>0</v>
      </c>
      <c r="V355" s="176" t="str">
        <f t="array" ref="V355">IFERROR(INDEX(FDONN,MATCH($V$4&amp;$E355,FNOM&amp;FDATE,0),3)," ")</f>
        <v xml:space="preserve"> </v>
      </c>
      <c r="W355" s="178" t="str">
        <f t="array" ref="W355">IFERROR(INDEX(FDONN,MATCH($V$4&amp;$E355,FNOM&amp;FDATE,0),4)," ")</f>
        <v xml:space="preserve"> </v>
      </c>
      <c r="X355" s="187">
        <f t="shared" si="665"/>
        <v>0</v>
      </c>
      <c r="Y355" s="188">
        <f>X355</f>
        <v>0</v>
      </c>
      <c r="Z355" s="176" t="str">
        <f t="array" ref="Z355">IFERROR(INDEX(FDONN,MATCH($Z$4&amp;$E355,FNOM&amp;FDATE,0),3)," ")</f>
        <v xml:space="preserve"> </v>
      </c>
      <c r="AA355" s="178" t="str">
        <f t="array" ref="AA355">IFERROR(INDEX(FDONN,MATCH($Z$4&amp;$E355,FNOM&amp;FDATE,0),4)," ")</f>
        <v xml:space="preserve"> </v>
      </c>
      <c r="AB355" s="187">
        <f t="shared" si="666"/>
        <v>0</v>
      </c>
      <c r="AC355" s="188">
        <f>AB355</f>
        <v>0</v>
      </c>
      <c r="AD355" s="176" t="str">
        <f t="shared" si="658"/>
        <v xml:space="preserve"> </v>
      </c>
      <c r="AE355" s="178" t="str">
        <f t="shared" si="659"/>
        <v xml:space="preserve"> </v>
      </c>
      <c r="AF355" s="187">
        <f t="shared" si="667"/>
        <v>0</v>
      </c>
      <c r="AG355" s="188">
        <f>AF355</f>
        <v>0</v>
      </c>
      <c r="AH355" s="176" t="str">
        <f t="array" ref="AH355">IFERROR(INDEX(FDONN,MATCH($AH$4&amp;$E355,FNOM&amp;FDATE,0),3)," ")</f>
        <v xml:space="preserve"> </v>
      </c>
      <c r="AI355" s="178" t="str">
        <f t="array" ref="AI355">IFERROR(INDEX(FDONN,MATCH($AH$4&amp;$E355,FNOM&amp;FDATE,0),4)," ")</f>
        <v xml:space="preserve"> </v>
      </c>
      <c r="AJ355" s="187">
        <f t="shared" si="668"/>
        <v>0</v>
      </c>
      <c r="AK355" s="188">
        <f>AJ355</f>
        <v>0</v>
      </c>
      <c r="AL355" s="176" t="str">
        <f t="array" ref="AL355">IFERROR(INDEX(FDONN,MATCH($AL$4&amp;$E355,FNOM&amp;FDATE,0),3)," ")</f>
        <v xml:space="preserve"> </v>
      </c>
      <c r="AM355" s="178" t="str">
        <f t="array" ref="AM355">IFERROR(INDEX(FDONN,MATCH($AL$4&amp;$E355,FNOM&amp;FDATE,0),4)," ")</f>
        <v xml:space="preserve"> </v>
      </c>
      <c r="AN355" s="187">
        <f t="shared" si="669"/>
        <v>0</v>
      </c>
      <c r="AO355" s="188">
        <f>AN355</f>
        <v>0</v>
      </c>
      <c r="AP355" s="176" t="str">
        <f t="array" ref="AP355">IFERROR(INDEX(FDONN,MATCH($AP$4&amp;$E355,FNOM&amp;FDATE,0),3)," ")</f>
        <v xml:space="preserve"> </v>
      </c>
      <c r="AQ355" s="178" t="str">
        <f t="array" ref="AQ355">IFERROR(INDEX(FDONN,MATCH($AP$4&amp;$E355,FNOM&amp;FDATE,0),4)," ")</f>
        <v xml:space="preserve"> </v>
      </c>
      <c r="AR355" s="187">
        <f t="shared" si="670"/>
        <v>0</v>
      </c>
      <c r="AS355" s="188">
        <f>AR355</f>
        <v>0</v>
      </c>
      <c r="AT355" s="176" t="str">
        <f t="array" ref="AT355">IFERROR(INDEX(FDONN,MATCH($AT$4&amp;$E355,FNOM&amp;FDATE,0),3)," ")</f>
        <v xml:space="preserve"> </v>
      </c>
      <c r="AU355" s="178" t="str">
        <f t="array" ref="AU355">IFERROR(INDEX(FDONN,MATCH($AT$4&amp;$E355,FNOM&amp;FDATE,0),4)," ")</f>
        <v xml:space="preserve"> </v>
      </c>
      <c r="AV355" s="187">
        <f t="shared" si="671"/>
        <v>0</v>
      </c>
      <c r="AW355" s="188">
        <f>AV355</f>
        <v>0</v>
      </c>
      <c r="AX355" s="176" t="str">
        <f t="array" ref="AX355">IFERROR(INDEX(FDONN,MATCH($AX$4&amp;$E355,FNOM&amp;FDATE,0),3)," ")</f>
        <v xml:space="preserve"> </v>
      </c>
      <c r="AY355" s="178" t="str">
        <f t="array" ref="AY355">IFERROR(INDEX(FDONN,MATCH($AX$4&amp;$E355,FNOM&amp;FDATE,0),4)," ")</f>
        <v xml:space="preserve"> </v>
      </c>
      <c r="AZ355" s="187">
        <f t="shared" si="672"/>
        <v>0</v>
      </c>
      <c r="BA355" s="188">
        <f>AZ355</f>
        <v>0</v>
      </c>
      <c r="BB355" s="176" t="str">
        <f t="array" ref="BB355">IFERROR(INDEX(FDONN,MATCH($BB$4&amp;$E355,FNOM&amp;FDATE,0),3)," ")</f>
        <v xml:space="preserve"> </v>
      </c>
      <c r="BC355" s="178" t="str">
        <f t="array" ref="BC355">IFERROR(INDEX(FDONN,MATCH($BB$4&amp;$E355,FNOM&amp;FDATE,0),4)," ")</f>
        <v xml:space="preserve"> </v>
      </c>
      <c r="BD355" s="187">
        <f t="shared" si="673"/>
        <v>0</v>
      </c>
      <c r="BE355" s="188">
        <f>BD355</f>
        <v>0</v>
      </c>
      <c r="BF355" s="176" t="str">
        <f t="array" ref="BF355">IFERROR(INDEX(FDONN,MATCH($BF$4&amp;$E355,FNOM&amp;FDATE,0),3)," ")</f>
        <v xml:space="preserve"> </v>
      </c>
      <c r="BG355" s="178" t="str">
        <f t="array" ref="BG355">IFERROR(INDEX(FDONN,MATCH($BF$4&amp;$E355,FNOM&amp;FDATE,0),4)," ")</f>
        <v xml:space="preserve"> </v>
      </c>
      <c r="BH355" s="187">
        <f t="shared" si="674"/>
        <v>0</v>
      </c>
      <c r="BI355" s="188">
        <f>BH355</f>
        <v>0</v>
      </c>
      <c r="BJ355" s="176" t="str">
        <f t="array" ref="BJ355">IFERROR(INDEX(FDONN,MATCH($BJ$4&amp;$E355,FNOM&amp;FDATE,0),3)," ")</f>
        <v xml:space="preserve"> </v>
      </c>
      <c r="BK355" s="178" t="str">
        <f t="array" ref="BK355">IFERROR(INDEX(FDONN,MATCH($BJ$4&amp;$E355,FNOM&amp;FDATE,0),4)," ")</f>
        <v xml:space="preserve"> </v>
      </c>
      <c r="BL355" s="187">
        <f t="shared" si="675"/>
        <v>0</v>
      </c>
      <c r="BM355" s="188">
        <f>BL355</f>
        <v>0</v>
      </c>
      <c r="BN355" s="176" t="str">
        <f t="array" ref="BN355">IFERROR(INDEX(FDONN,MATCH($BN$4&amp;$E355,FNOM&amp;FDATE,0),3)," ")</f>
        <v xml:space="preserve"> </v>
      </c>
      <c r="BO355" s="178" t="str">
        <f t="array" ref="BO355">IFERROR(INDEX(FDONN,MATCH($BN$4&amp;$E355,FNOM&amp;FDATE,0),4)," ")</f>
        <v xml:space="preserve"> </v>
      </c>
      <c r="BP355" s="187">
        <f t="shared" si="676"/>
        <v>0</v>
      </c>
      <c r="BQ355" s="188">
        <f>BP355</f>
        <v>0</v>
      </c>
      <c r="BR355" s="176" t="str">
        <f t="array" ref="BR355">IFERROR(INDEX(FDONN,MATCH($BR$4&amp;$E355,FNOM&amp;FDATE,0),3)," ")</f>
        <v xml:space="preserve"> </v>
      </c>
      <c r="BS355" s="178" t="str">
        <f t="array" ref="BS355">IFERROR(INDEX(FDONN,MATCH($BR$4&amp;$E355,FNOM&amp;FDATE,0),4)," ")</f>
        <v xml:space="preserve"> </v>
      </c>
      <c r="BT355" s="187">
        <f t="shared" si="677"/>
        <v>0</v>
      </c>
      <c r="BU355" s="188">
        <f>BT355</f>
        <v>0</v>
      </c>
      <c r="BV355" s="176" t="str">
        <f t="array" ref="BV355">IFERROR(INDEX(FDONN,MATCH($BV$4&amp;$E355,FNOM&amp;FDATE,0),3)," ")</f>
        <v xml:space="preserve"> </v>
      </c>
      <c r="BW355" s="178" t="str">
        <f t="array" ref="BW355">IFERROR(INDEX(FDONN,MATCH($BV$4&amp;$E355,FNOM&amp;FDATE,0),4)," ")</f>
        <v xml:space="preserve"> </v>
      </c>
      <c r="BX355" s="187">
        <f t="shared" si="678"/>
        <v>0</v>
      </c>
      <c r="BY355" s="188">
        <f>BX355</f>
        <v>0</v>
      </c>
      <c r="BZ355" s="176" t="str">
        <f t="array" ref="BZ355">IFERROR(INDEX(FDONN,MATCH($BZ$4&amp;$E355,FNOM&amp;FDATE,0),3)," ")</f>
        <v xml:space="preserve"> </v>
      </c>
      <c r="CA355" s="178" t="str">
        <f t="array" ref="CA355">IFERROR(INDEX(FDONN,MATCH($BZ$4&amp;$E355,FNOM&amp;FDATE,0),4)," ")</f>
        <v xml:space="preserve"> </v>
      </c>
      <c r="CB355" s="187">
        <f t="shared" si="679"/>
        <v>0</v>
      </c>
      <c r="CC355" s="188">
        <f>CB355</f>
        <v>0</v>
      </c>
      <c r="CD355" s="176" t="str">
        <f t="array" ref="CD355">IFERROR(INDEX(FDONN,MATCH($CD$4&amp;$E355,FNOM&amp;FDATE,0),3)," ")</f>
        <v xml:space="preserve"> </v>
      </c>
      <c r="CE355" s="178" t="str">
        <f t="array" ref="CE355">IFERROR(INDEX(FDONN,MATCH($CD$4&amp;$E355,FNOM&amp;FDATE,0),4)," ")</f>
        <v xml:space="preserve"> </v>
      </c>
      <c r="CF355" s="187">
        <f t="shared" si="680"/>
        <v>0</v>
      </c>
      <c r="CG355" s="188">
        <f>CF355</f>
        <v>0</v>
      </c>
      <c r="CH355" s="176" t="str">
        <f t="array" ref="CH355">IFERROR(INDEX(FDONN,MATCH($CH$4&amp;$E355,FNOM&amp;FDATE,0),3)," ")</f>
        <v xml:space="preserve"> </v>
      </c>
      <c r="CI355" s="178" t="str">
        <f t="array" ref="CI355">IFERROR(INDEX(FDONN,MATCH($CH$4&amp;$E355,FNOM&amp;FDATE,0),4)," ")</f>
        <v xml:space="preserve"> </v>
      </c>
      <c r="CJ355" s="187">
        <f t="shared" si="681"/>
        <v>0</v>
      </c>
      <c r="CK355" s="188">
        <f>CJ355</f>
        <v>0</v>
      </c>
      <c r="CL355" s="176" t="str">
        <f t="array" ref="CL355">IFERROR(INDEX(FDONN,MATCH($CL$4&amp;$E355,FNOM&amp;FDATE,0),3)," ")</f>
        <v xml:space="preserve"> </v>
      </c>
      <c r="CM355" s="178" t="str">
        <f t="array" ref="CM355">IFERROR(INDEX(FDONN,MATCH($CL$4&amp;$E355,FNOM&amp;FDATE,0),4)," ")</f>
        <v xml:space="preserve"> </v>
      </c>
      <c r="CN355" s="187">
        <f t="shared" si="682"/>
        <v>0</v>
      </c>
      <c r="CO355" s="188">
        <f>CN355</f>
        <v>0</v>
      </c>
      <c r="CP355" s="176" t="str">
        <f t="array" ref="CP355">IFERROR(INDEX(FDONN,MATCH($CP$4&amp;$E355,FNOM&amp;FDATE,0),3)," ")</f>
        <v xml:space="preserve"> </v>
      </c>
      <c r="CQ355" s="178" t="str">
        <f t="array" ref="CQ355">IFERROR(INDEX(FDONN,MATCH($CP$4&amp;$E355,FNOM&amp;FDATE,0),4)," ")</f>
        <v xml:space="preserve"> </v>
      </c>
      <c r="CR355" s="187">
        <f t="shared" si="683"/>
        <v>0</v>
      </c>
      <c r="CS355" s="188">
        <f>CR355</f>
        <v>0</v>
      </c>
      <c r="CT355" s="176" t="str">
        <f t="array" ref="CT355">IFERROR(INDEX(FDONN,MATCH($CT$4&amp;$E355,FNOM&amp;FDATE,0),3)," ")</f>
        <v xml:space="preserve"> </v>
      </c>
      <c r="CU355" s="178" t="str">
        <f t="array" ref="CU355">IFERROR(INDEX(FDONN,MATCH($CT$4&amp;$E355,FNOM&amp;FDATE,0),4)," ")</f>
        <v xml:space="preserve"> </v>
      </c>
      <c r="CV355" s="187">
        <f t="shared" si="684"/>
        <v>0</v>
      </c>
      <c r="CW355" s="188">
        <f>CV355</f>
        <v>0</v>
      </c>
      <c r="CX355" s="176" t="str">
        <f t="array" ref="CX355">IFERROR(INDEX(FDONN,MATCH($CX$4&amp;$E355,FNOM&amp;FDATE,0),3)," ")</f>
        <v xml:space="preserve"> </v>
      </c>
      <c r="CY355" s="178" t="str">
        <f t="array" ref="CY355">IFERROR(INDEX(FDONN,MATCH($CX$4&amp;$E355,FNOM&amp;FDATE,0),4)," ")</f>
        <v xml:space="preserve"> </v>
      </c>
      <c r="CZ355" s="187">
        <f t="shared" si="685"/>
        <v>0</v>
      </c>
      <c r="DA355" s="188">
        <f>CZ355</f>
        <v>0</v>
      </c>
      <c r="DB355" s="176" t="str">
        <f t="array" ref="DB355">IFERROR(INDEX(FDONN,MATCH($DB$4&amp;$E355,FNOM&amp;FDATE,0),3)," ")</f>
        <v xml:space="preserve"> </v>
      </c>
      <c r="DC355" s="178" t="str">
        <f t="array" ref="DC355">IFERROR(INDEX(FDONN,MATCH($DB$4&amp;$E355,FNOM&amp;FDATE,0),4)," ")</f>
        <v xml:space="preserve"> </v>
      </c>
      <c r="DD355" s="187">
        <f t="shared" si="686"/>
        <v>0</v>
      </c>
      <c r="DE355" s="188">
        <f>DD355</f>
        <v>0</v>
      </c>
      <c r="DF355" s="176" t="str">
        <f t="array" ref="DF355">IFERROR(INDEX(FDONN,MATCH($DF$4&amp;$E355,FNOM&amp;FDATE,0),3)," ")</f>
        <v xml:space="preserve"> </v>
      </c>
      <c r="DG355" s="178" t="str">
        <f t="array" ref="DG355">IFERROR(INDEX(FDONN,MATCH($DF$4&amp;$E355,FNOM&amp;FDATE,0),4)," ")</f>
        <v xml:space="preserve"> </v>
      </c>
      <c r="DH355" s="187">
        <f t="shared" si="687"/>
        <v>0</v>
      </c>
      <c r="DI355" s="188">
        <f>DH355</f>
        <v>0</v>
      </c>
      <c r="DJ355" s="176" t="str">
        <f t="array" ref="DJ355">IFERROR(INDEX(FDONN,MATCH($DJ$4&amp;$E355,FNOM&amp;FDATE,0),3)," ")</f>
        <v xml:space="preserve"> </v>
      </c>
      <c r="DK355" s="178" t="str">
        <f t="array" ref="DK355">IFERROR(INDEX(FDONN,MATCH($DJ$4&amp;$E355,FNOM&amp;FDATE,0),4)," ")</f>
        <v xml:space="preserve"> </v>
      </c>
      <c r="DL355" s="187">
        <f t="shared" si="688"/>
        <v>0</v>
      </c>
      <c r="DM355" s="188">
        <f>DL355</f>
        <v>0</v>
      </c>
      <c r="DN355" s="194" t="str">
        <f t="array" ref="DN355">IFERROR(INDEX(FDONN,MATCH($DN$4&amp;$E355,FNOM&amp;FDATE,0),3)," ")</f>
        <v xml:space="preserve"> </v>
      </c>
      <c r="DO355" s="178" t="str">
        <f t="array" ref="DO355">IFERROR(INDEX(FDONN,MATCH($DN$4&amp;$E355,FNOM&amp;FDATE,0),4)," ")</f>
        <v xml:space="preserve"> </v>
      </c>
      <c r="DP355" s="187">
        <f t="shared" si="689"/>
        <v>0</v>
      </c>
      <c r="DQ355" s="188">
        <f>DP355</f>
        <v>0</v>
      </c>
    </row>
    <row r="356" spans="1:121" ht="18" thickBot="1" x14ac:dyDescent="0.3">
      <c r="A356" s="89"/>
      <c r="B356" s="95">
        <f t="shared" si="655"/>
        <v>2</v>
      </c>
      <c r="C356" s="95">
        <f t="shared" si="656"/>
        <v>51</v>
      </c>
      <c r="D356" s="95">
        <f t="shared" si="657"/>
        <v>12</v>
      </c>
      <c r="E356" s="122">
        <f t="shared" si="660"/>
        <v>43816</v>
      </c>
      <c r="F356" s="176" t="str">
        <f t="array" ref="F356">IFERROR(INDEX(Etat!A:C,MATCH('2019'!$F$4:$I$4&amp;'2019'!$E356,FNOM&amp;FDATE,0),3)," ")</f>
        <v xml:space="preserve"> </v>
      </c>
      <c r="G356" s="178" t="str">
        <f t="array" ref="G356">IFERROR(INDEX(Etat!A:D,MATCH('2019'!$F$4:$I$4&amp;'2019'!$E356,FNOM&amp;FDATE,0),4)," ")</f>
        <v xml:space="preserve"> </v>
      </c>
      <c r="H356" s="187">
        <f t="shared" si="661"/>
        <v>0</v>
      </c>
      <c r="I356" s="188">
        <f t="shared" si="654"/>
        <v>0</v>
      </c>
      <c r="J356" s="176" t="str">
        <f t="array" ref="J356">IFERROR(INDEX(FDONN,MATCH($J$4&amp;$E356,FNOM&amp;FDATE,0),3)," ")</f>
        <v xml:space="preserve"> </v>
      </c>
      <c r="K356" s="178" t="str">
        <f t="array" ref="K356">IFERROR(INDEX(FDONN,MATCH($J$4&amp;$E356,FNOM&amp;FDATE,0),4)," ")</f>
        <v xml:space="preserve"> </v>
      </c>
      <c r="L356" s="187">
        <f t="shared" si="662"/>
        <v>0</v>
      </c>
      <c r="M356" s="188">
        <f t="shared" si="690"/>
        <v>0</v>
      </c>
      <c r="N356" s="176" t="str">
        <f t="array" ref="N356">IFERROR(INDEX(FDONN,MATCH($N$4&amp;$E356,FNOM&amp;FDATE,0),3)," ")</f>
        <v xml:space="preserve"> </v>
      </c>
      <c r="O356" s="178" t="str">
        <f t="array" ref="O356">IFERROR(INDEX(FDONN,MATCH($N$4&amp;$E356,FNOM&amp;FDATE,0),4)," ")</f>
        <v xml:space="preserve"> </v>
      </c>
      <c r="P356" s="187">
        <f t="shared" si="663"/>
        <v>0</v>
      </c>
      <c r="Q356" s="188">
        <f t="shared" si="691"/>
        <v>0</v>
      </c>
      <c r="R356" s="176" t="str">
        <f t="array" ref="R356">IFERROR(INDEX(FDONN,MATCH($R$4&amp;$E356,FNOM&amp;FDATE,0),3)," ")</f>
        <v xml:space="preserve"> </v>
      </c>
      <c r="S356" s="178" t="str">
        <f t="array" ref="S356">IFERROR(INDEX(FDONN,MATCH($R$4&amp;$E356,FNOM&amp;FDATE,0),4)," ")</f>
        <v xml:space="preserve"> </v>
      </c>
      <c r="T356" s="187">
        <f t="shared" si="664"/>
        <v>0</v>
      </c>
      <c r="U356" s="188">
        <f t="shared" si="692"/>
        <v>0</v>
      </c>
      <c r="V356" s="176" t="str">
        <f t="array" ref="V356">IFERROR(INDEX(FDONN,MATCH($V$4&amp;$E356,FNOM&amp;FDATE,0),3)," ")</f>
        <v xml:space="preserve"> </v>
      </c>
      <c r="W356" s="178" t="str">
        <f t="array" ref="W356">IFERROR(INDEX(FDONN,MATCH($V$4&amp;$E356,FNOM&amp;FDATE,0),4)," ")</f>
        <v xml:space="preserve"> </v>
      </c>
      <c r="X356" s="187">
        <f t="shared" si="665"/>
        <v>0</v>
      </c>
      <c r="Y356" s="188">
        <f t="shared" si="693"/>
        <v>0</v>
      </c>
      <c r="Z356" s="176" t="str">
        <f t="array" ref="Z356">IFERROR(INDEX(FDONN,MATCH($Z$4&amp;$E356,FNOM&amp;FDATE,0),3)," ")</f>
        <v xml:space="preserve"> </v>
      </c>
      <c r="AA356" s="178" t="str">
        <f t="array" ref="AA356">IFERROR(INDEX(FDONN,MATCH($Z$4&amp;$E356,FNOM&amp;FDATE,0),4)," ")</f>
        <v xml:space="preserve"> </v>
      </c>
      <c r="AB356" s="187">
        <f t="shared" si="666"/>
        <v>0</v>
      </c>
      <c r="AC356" s="188">
        <f t="shared" si="694"/>
        <v>0</v>
      </c>
      <c r="AD356" s="176" t="str">
        <f t="shared" si="658"/>
        <v xml:space="preserve"> </v>
      </c>
      <c r="AE356" s="178" t="str">
        <f t="shared" si="659"/>
        <v xml:space="preserve"> </v>
      </c>
      <c r="AF356" s="187">
        <f t="shared" si="667"/>
        <v>0</v>
      </c>
      <c r="AG356" s="188">
        <f t="shared" si="695"/>
        <v>0</v>
      </c>
      <c r="AH356" s="176" t="str">
        <f t="array" ref="AH356">IFERROR(INDEX(FDONN,MATCH($AH$4&amp;$E356,FNOM&amp;FDATE,0),3)," ")</f>
        <v xml:space="preserve"> </v>
      </c>
      <c r="AI356" s="178" t="str">
        <f t="array" ref="AI356">IFERROR(INDEX(FDONN,MATCH($AH$4&amp;$E356,FNOM&amp;FDATE,0),4)," ")</f>
        <v xml:space="preserve"> </v>
      </c>
      <c r="AJ356" s="187">
        <f t="shared" si="668"/>
        <v>0</v>
      </c>
      <c r="AK356" s="188">
        <f t="shared" si="696"/>
        <v>0</v>
      </c>
      <c r="AL356" s="176" t="str">
        <f t="array" ref="AL356">IFERROR(INDEX(FDONN,MATCH($AL$4&amp;$E356,FNOM&amp;FDATE,0),3)," ")</f>
        <v xml:space="preserve"> </v>
      </c>
      <c r="AM356" s="178" t="str">
        <f t="array" ref="AM356">IFERROR(INDEX(FDONN,MATCH($AL$4&amp;$E356,FNOM&amp;FDATE,0),4)," ")</f>
        <v xml:space="preserve"> </v>
      </c>
      <c r="AN356" s="187">
        <f t="shared" si="669"/>
        <v>0</v>
      </c>
      <c r="AO356" s="188">
        <f t="shared" si="697"/>
        <v>0</v>
      </c>
      <c r="AP356" s="176" t="str">
        <f t="array" ref="AP356">IFERROR(INDEX(FDONN,MATCH($AP$4&amp;$E356,FNOM&amp;FDATE,0),3)," ")</f>
        <v xml:space="preserve"> </v>
      </c>
      <c r="AQ356" s="178" t="str">
        <f t="array" ref="AQ356">IFERROR(INDEX(FDONN,MATCH($AP$4&amp;$E356,FNOM&amp;FDATE,0),4)," ")</f>
        <v xml:space="preserve"> </v>
      </c>
      <c r="AR356" s="187">
        <f t="shared" si="670"/>
        <v>0</v>
      </c>
      <c r="AS356" s="188">
        <f t="shared" si="698"/>
        <v>0</v>
      </c>
      <c r="AT356" s="176" t="str">
        <f t="array" ref="AT356">IFERROR(INDEX(FDONN,MATCH($AT$4&amp;$E356,FNOM&amp;FDATE,0),3)," ")</f>
        <v xml:space="preserve"> </v>
      </c>
      <c r="AU356" s="178" t="str">
        <f t="array" ref="AU356">IFERROR(INDEX(FDONN,MATCH($AT$4&amp;$E356,FNOM&amp;FDATE,0),4)," ")</f>
        <v xml:space="preserve"> </v>
      </c>
      <c r="AV356" s="187">
        <f t="shared" si="671"/>
        <v>0</v>
      </c>
      <c r="AW356" s="188">
        <f t="shared" si="699"/>
        <v>0</v>
      </c>
      <c r="AX356" s="176" t="str">
        <f t="array" ref="AX356">IFERROR(INDEX(FDONN,MATCH($AX$4&amp;$E356,FNOM&amp;FDATE,0),3)," ")</f>
        <v xml:space="preserve"> </v>
      </c>
      <c r="AY356" s="178" t="str">
        <f t="array" ref="AY356">IFERROR(INDEX(FDONN,MATCH($AX$4&amp;$E356,FNOM&amp;FDATE,0),4)," ")</f>
        <v xml:space="preserve"> </v>
      </c>
      <c r="AZ356" s="187">
        <f t="shared" si="672"/>
        <v>0</v>
      </c>
      <c r="BA356" s="188">
        <f t="shared" si="700"/>
        <v>0</v>
      </c>
      <c r="BB356" s="176" t="str">
        <f t="array" ref="BB356">IFERROR(INDEX(FDONN,MATCH($BB$4&amp;$E356,FNOM&amp;FDATE,0),3)," ")</f>
        <v xml:space="preserve"> </v>
      </c>
      <c r="BC356" s="178" t="str">
        <f t="array" ref="BC356">IFERROR(INDEX(FDONN,MATCH($BB$4&amp;$E356,FNOM&amp;FDATE,0),4)," ")</f>
        <v xml:space="preserve"> </v>
      </c>
      <c r="BD356" s="187">
        <f t="shared" si="673"/>
        <v>0</v>
      </c>
      <c r="BE356" s="188">
        <f t="shared" si="701"/>
        <v>0</v>
      </c>
      <c r="BF356" s="176" t="str">
        <f t="array" ref="BF356">IFERROR(INDEX(FDONN,MATCH($BF$4&amp;$E356,FNOM&amp;FDATE,0),3)," ")</f>
        <v xml:space="preserve"> </v>
      </c>
      <c r="BG356" s="178" t="str">
        <f t="array" ref="BG356">IFERROR(INDEX(FDONN,MATCH($BF$4&amp;$E356,FNOM&amp;FDATE,0),4)," ")</f>
        <v xml:space="preserve"> </v>
      </c>
      <c r="BH356" s="187">
        <f t="shared" si="674"/>
        <v>0</v>
      </c>
      <c r="BI356" s="188">
        <f t="shared" si="702"/>
        <v>0</v>
      </c>
      <c r="BJ356" s="176" t="str">
        <f t="array" ref="BJ356">IFERROR(INDEX(FDONN,MATCH($BJ$4&amp;$E356,FNOM&amp;FDATE,0),3)," ")</f>
        <v xml:space="preserve"> </v>
      </c>
      <c r="BK356" s="178" t="str">
        <f t="array" ref="BK356">IFERROR(INDEX(FDONN,MATCH($BJ$4&amp;$E356,FNOM&amp;FDATE,0),4)," ")</f>
        <v xml:space="preserve"> </v>
      </c>
      <c r="BL356" s="187">
        <f t="shared" si="675"/>
        <v>0</v>
      </c>
      <c r="BM356" s="188">
        <f t="shared" si="703"/>
        <v>0</v>
      </c>
      <c r="BN356" s="176" t="str">
        <f t="array" ref="BN356">IFERROR(INDEX(FDONN,MATCH($BN$4&amp;$E356,FNOM&amp;FDATE,0),3)," ")</f>
        <v xml:space="preserve"> </v>
      </c>
      <c r="BO356" s="178" t="str">
        <f t="array" ref="BO356">IFERROR(INDEX(FDONN,MATCH($BN$4&amp;$E356,FNOM&amp;FDATE,0),4)," ")</f>
        <v xml:space="preserve"> </v>
      </c>
      <c r="BP356" s="187">
        <f t="shared" si="676"/>
        <v>0</v>
      </c>
      <c r="BQ356" s="188">
        <f t="shared" si="704"/>
        <v>0</v>
      </c>
      <c r="BR356" s="176" t="str">
        <f t="array" ref="BR356">IFERROR(INDEX(FDONN,MATCH($BR$4&amp;$E356,FNOM&amp;FDATE,0),3)," ")</f>
        <v xml:space="preserve"> </v>
      </c>
      <c r="BS356" s="178" t="str">
        <f t="array" ref="BS356">IFERROR(INDEX(FDONN,MATCH($BR$4&amp;$E356,FNOM&amp;FDATE,0),4)," ")</f>
        <v xml:space="preserve"> </v>
      </c>
      <c r="BT356" s="187">
        <f t="shared" si="677"/>
        <v>0</v>
      </c>
      <c r="BU356" s="188">
        <f t="shared" si="705"/>
        <v>0</v>
      </c>
      <c r="BV356" s="176" t="str">
        <f t="array" ref="BV356">IFERROR(INDEX(FDONN,MATCH($BV$4&amp;$E356,FNOM&amp;FDATE,0),3)," ")</f>
        <v xml:space="preserve"> </v>
      </c>
      <c r="BW356" s="178" t="str">
        <f t="array" ref="BW356">IFERROR(INDEX(FDONN,MATCH($BV$4&amp;$E356,FNOM&amp;FDATE,0),4)," ")</f>
        <v xml:space="preserve"> </v>
      </c>
      <c r="BX356" s="187">
        <f t="shared" si="678"/>
        <v>0</v>
      </c>
      <c r="BY356" s="188">
        <f t="shared" si="706"/>
        <v>0</v>
      </c>
      <c r="BZ356" s="176" t="str">
        <f t="array" ref="BZ356">IFERROR(INDEX(FDONN,MATCH($BZ$4&amp;$E356,FNOM&amp;FDATE,0),3)," ")</f>
        <v xml:space="preserve"> </v>
      </c>
      <c r="CA356" s="178" t="str">
        <f t="array" ref="CA356">IFERROR(INDEX(FDONN,MATCH($BZ$4&amp;$E356,FNOM&amp;FDATE,0),4)," ")</f>
        <v xml:space="preserve"> </v>
      </c>
      <c r="CB356" s="187">
        <f t="shared" si="679"/>
        <v>0</v>
      </c>
      <c r="CC356" s="188">
        <f t="shared" si="707"/>
        <v>0</v>
      </c>
      <c r="CD356" s="176" t="str">
        <f t="array" ref="CD356">IFERROR(INDEX(FDONN,MATCH($CD$4&amp;$E356,FNOM&amp;FDATE,0),3)," ")</f>
        <v xml:space="preserve"> </v>
      </c>
      <c r="CE356" s="178" t="str">
        <f t="array" ref="CE356">IFERROR(INDEX(FDONN,MATCH($CD$4&amp;$E356,FNOM&amp;FDATE,0),4)," ")</f>
        <v xml:space="preserve"> </v>
      </c>
      <c r="CF356" s="187">
        <f t="shared" si="680"/>
        <v>0</v>
      </c>
      <c r="CG356" s="188">
        <f t="shared" si="708"/>
        <v>0</v>
      </c>
      <c r="CH356" s="176" t="str">
        <f t="array" ref="CH356">IFERROR(INDEX(FDONN,MATCH($CH$4&amp;$E356,FNOM&amp;FDATE,0),3)," ")</f>
        <v xml:space="preserve"> </v>
      </c>
      <c r="CI356" s="178" t="str">
        <f t="array" ref="CI356">IFERROR(INDEX(FDONN,MATCH($CH$4&amp;$E356,FNOM&amp;FDATE,0),4)," ")</f>
        <v xml:space="preserve"> </v>
      </c>
      <c r="CJ356" s="187">
        <f t="shared" si="681"/>
        <v>0</v>
      </c>
      <c r="CK356" s="188">
        <f t="shared" si="709"/>
        <v>0</v>
      </c>
      <c r="CL356" s="176" t="str">
        <f t="array" ref="CL356">IFERROR(INDEX(FDONN,MATCH($CL$4&amp;$E356,FNOM&amp;FDATE,0),3)," ")</f>
        <v xml:space="preserve"> </v>
      </c>
      <c r="CM356" s="178" t="str">
        <f t="array" ref="CM356">IFERROR(INDEX(FDONN,MATCH($CL$4&amp;$E356,FNOM&amp;FDATE,0),4)," ")</f>
        <v xml:space="preserve"> </v>
      </c>
      <c r="CN356" s="187">
        <f t="shared" si="682"/>
        <v>0</v>
      </c>
      <c r="CO356" s="188">
        <f t="shared" si="710"/>
        <v>0</v>
      </c>
      <c r="CP356" s="176" t="str">
        <f t="array" ref="CP356">IFERROR(INDEX(FDONN,MATCH($CP$4&amp;$E356,FNOM&amp;FDATE,0),3)," ")</f>
        <v xml:space="preserve"> </v>
      </c>
      <c r="CQ356" s="178" t="str">
        <f t="array" ref="CQ356">IFERROR(INDEX(FDONN,MATCH($CP$4&amp;$E356,FNOM&amp;FDATE,0),4)," ")</f>
        <v xml:space="preserve"> </v>
      </c>
      <c r="CR356" s="187">
        <f t="shared" si="683"/>
        <v>0</v>
      </c>
      <c r="CS356" s="188">
        <f t="shared" si="711"/>
        <v>0</v>
      </c>
      <c r="CT356" s="176" t="str">
        <f t="array" ref="CT356">IFERROR(INDEX(FDONN,MATCH($CT$4&amp;$E356,FNOM&amp;FDATE,0),3)," ")</f>
        <v xml:space="preserve"> </v>
      </c>
      <c r="CU356" s="178" t="str">
        <f t="array" ref="CU356">IFERROR(INDEX(FDONN,MATCH($CT$4&amp;$E356,FNOM&amp;FDATE,0),4)," ")</f>
        <v xml:space="preserve"> </v>
      </c>
      <c r="CV356" s="187">
        <f t="shared" si="684"/>
        <v>0</v>
      </c>
      <c r="CW356" s="188">
        <f t="shared" si="712"/>
        <v>0</v>
      </c>
      <c r="CX356" s="176" t="str">
        <f t="array" ref="CX356">IFERROR(INDEX(FDONN,MATCH($CX$4&amp;$E356,FNOM&amp;FDATE,0),3)," ")</f>
        <v xml:space="preserve"> </v>
      </c>
      <c r="CY356" s="178" t="str">
        <f t="array" ref="CY356">IFERROR(INDEX(FDONN,MATCH($CX$4&amp;$E356,FNOM&amp;FDATE,0),4)," ")</f>
        <v xml:space="preserve"> </v>
      </c>
      <c r="CZ356" s="187">
        <f t="shared" si="685"/>
        <v>0</v>
      </c>
      <c r="DA356" s="188">
        <f t="shared" si="713"/>
        <v>0</v>
      </c>
      <c r="DB356" s="176" t="str">
        <f t="array" ref="DB356">IFERROR(INDEX(FDONN,MATCH($DB$4&amp;$E356,FNOM&amp;FDATE,0),3)," ")</f>
        <v xml:space="preserve"> </v>
      </c>
      <c r="DC356" s="178" t="str">
        <f t="array" ref="DC356">IFERROR(INDEX(FDONN,MATCH($DB$4&amp;$E356,FNOM&amp;FDATE,0),4)," ")</f>
        <v xml:space="preserve"> </v>
      </c>
      <c r="DD356" s="187">
        <f t="shared" si="686"/>
        <v>0</v>
      </c>
      <c r="DE356" s="188">
        <f t="shared" si="714"/>
        <v>0</v>
      </c>
      <c r="DF356" s="176" t="str">
        <f t="array" ref="DF356">IFERROR(INDEX(FDONN,MATCH($DF$4&amp;$E356,FNOM&amp;FDATE,0),3)," ")</f>
        <v xml:space="preserve"> </v>
      </c>
      <c r="DG356" s="178" t="str">
        <f t="array" ref="DG356">IFERROR(INDEX(FDONN,MATCH($DF$4&amp;$E356,FNOM&amp;FDATE,0),4)," ")</f>
        <v xml:space="preserve"> </v>
      </c>
      <c r="DH356" s="187">
        <f t="shared" si="687"/>
        <v>0</v>
      </c>
      <c r="DI356" s="188">
        <f t="shared" si="715"/>
        <v>0</v>
      </c>
      <c r="DJ356" s="176" t="str">
        <f t="array" ref="DJ356">IFERROR(INDEX(FDONN,MATCH($DJ$4&amp;$E356,FNOM&amp;FDATE,0),3)," ")</f>
        <v xml:space="preserve"> </v>
      </c>
      <c r="DK356" s="178" t="str">
        <f t="array" ref="DK356">IFERROR(INDEX(FDONN,MATCH($DJ$4&amp;$E356,FNOM&amp;FDATE,0),4)," ")</f>
        <v xml:space="preserve"> </v>
      </c>
      <c r="DL356" s="187">
        <f t="shared" si="688"/>
        <v>0</v>
      </c>
      <c r="DM356" s="188">
        <f t="shared" si="716"/>
        <v>0</v>
      </c>
      <c r="DN356" s="194" t="str">
        <f t="array" ref="DN356">IFERROR(INDEX(FDONN,MATCH($DN$4&amp;$E356,FNOM&amp;FDATE,0),3)," ")</f>
        <v xml:space="preserve"> </v>
      </c>
      <c r="DO356" s="178" t="str">
        <f t="array" ref="DO356">IFERROR(INDEX(FDONN,MATCH($DN$4&amp;$E356,FNOM&amp;FDATE,0),4)," ")</f>
        <v xml:space="preserve"> </v>
      </c>
      <c r="DP356" s="187">
        <f t="shared" si="689"/>
        <v>0</v>
      </c>
      <c r="DQ356" s="188">
        <f t="shared" si="717"/>
        <v>0</v>
      </c>
    </row>
    <row r="357" spans="1:121" ht="16.5" thickBot="1" x14ac:dyDescent="0.3">
      <c r="A357" s="89"/>
      <c r="B357" s="95">
        <f t="shared" si="655"/>
        <v>3</v>
      </c>
      <c r="C357" s="95">
        <f t="shared" si="656"/>
        <v>51</v>
      </c>
      <c r="D357" s="95">
        <f t="shared" si="657"/>
        <v>12</v>
      </c>
      <c r="E357" s="156">
        <f t="shared" si="660"/>
        <v>43817</v>
      </c>
      <c r="F357" s="176" t="str">
        <f t="array" ref="F357">IFERROR(INDEX(Etat!A:C,MATCH('2019'!$F$4:$I$4&amp;'2019'!$E357,FNOM&amp;FDATE,0),3)," ")</f>
        <v xml:space="preserve"> </v>
      </c>
      <c r="G357" s="178" t="str">
        <f t="array" ref="G357">IFERROR(INDEX(Etat!A:D,MATCH('2019'!$F$4:$I$4&amp;'2019'!$E357,FNOM&amp;FDATE,0),4)," ")</f>
        <v xml:space="preserve"> </v>
      </c>
      <c r="H357" s="187">
        <f t="shared" si="661"/>
        <v>0</v>
      </c>
      <c r="I357" s="188">
        <f t="shared" si="654"/>
        <v>0</v>
      </c>
      <c r="J357" s="176" t="str">
        <f t="array" ref="J357">IFERROR(INDEX(FDONN,MATCH($J$4&amp;$E357,FNOM&amp;FDATE,0),3)," ")</f>
        <v xml:space="preserve"> </v>
      </c>
      <c r="K357" s="178" t="str">
        <f t="array" ref="K357">IFERROR(INDEX(FDONN,MATCH($J$4&amp;$E357,FNOM&amp;FDATE,0),4)," ")</f>
        <v xml:space="preserve"> </v>
      </c>
      <c r="L357" s="187">
        <f t="shared" si="662"/>
        <v>0</v>
      </c>
      <c r="M357" s="188">
        <f t="shared" si="690"/>
        <v>0</v>
      </c>
      <c r="N357" s="176" t="str">
        <f t="array" ref="N357">IFERROR(INDEX(FDONN,MATCH($N$4&amp;$E357,FNOM&amp;FDATE,0),3)," ")</f>
        <v xml:space="preserve"> </v>
      </c>
      <c r="O357" s="178" t="str">
        <f t="array" ref="O357">IFERROR(INDEX(FDONN,MATCH($N$4&amp;$E357,FNOM&amp;FDATE,0),4)," ")</f>
        <v xml:space="preserve"> </v>
      </c>
      <c r="P357" s="187">
        <f t="shared" si="663"/>
        <v>0</v>
      </c>
      <c r="Q357" s="188">
        <f t="shared" si="691"/>
        <v>0</v>
      </c>
      <c r="R357" s="176" t="str">
        <f t="array" ref="R357">IFERROR(INDEX(FDONN,MATCH($R$4&amp;$E357,FNOM&amp;FDATE,0),3)," ")</f>
        <v xml:space="preserve"> </v>
      </c>
      <c r="S357" s="178" t="str">
        <f t="array" ref="S357">IFERROR(INDEX(FDONN,MATCH($R$4&amp;$E357,FNOM&amp;FDATE,0),4)," ")</f>
        <v xml:space="preserve"> </v>
      </c>
      <c r="T357" s="187">
        <f t="shared" si="664"/>
        <v>0</v>
      </c>
      <c r="U357" s="188">
        <f t="shared" si="692"/>
        <v>0</v>
      </c>
      <c r="V357" s="176" t="str">
        <f t="array" ref="V357">IFERROR(INDEX(FDONN,MATCH($V$4&amp;$E357,FNOM&amp;FDATE,0),3)," ")</f>
        <v xml:space="preserve"> </v>
      </c>
      <c r="W357" s="178" t="str">
        <f t="array" ref="W357">IFERROR(INDEX(FDONN,MATCH($V$4&amp;$E357,FNOM&amp;FDATE,0),4)," ")</f>
        <v xml:space="preserve"> </v>
      </c>
      <c r="X357" s="187">
        <f t="shared" si="665"/>
        <v>0</v>
      </c>
      <c r="Y357" s="188">
        <f t="shared" si="693"/>
        <v>0</v>
      </c>
      <c r="Z357" s="176" t="str">
        <f t="array" ref="Z357">IFERROR(INDEX(FDONN,MATCH($Z$4&amp;$E357,FNOM&amp;FDATE,0),3)," ")</f>
        <v xml:space="preserve"> </v>
      </c>
      <c r="AA357" s="178" t="str">
        <f t="array" ref="AA357">IFERROR(INDEX(FDONN,MATCH($Z$4&amp;$E357,FNOM&amp;FDATE,0),4)," ")</f>
        <v xml:space="preserve"> </v>
      </c>
      <c r="AB357" s="187">
        <f t="shared" si="666"/>
        <v>0</v>
      </c>
      <c r="AC357" s="188">
        <f t="shared" si="694"/>
        <v>0</v>
      </c>
      <c r="AD357" s="176" t="str">
        <f t="shared" si="658"/>
        <v xml:space="preserve"> </v>
      </c>
      <c r="AE357" s="178" t="str">
        <f t="shared" si="659"/>
        <v xml:space="preserve"> </v>
      </c>
      <c r="AF357" s="187">
        <f t="shared" si="667"/>
        <v>0</v>
      </c>
      <c r="AG357" s="188">
        <f t="shared" si="695"/>
        <v>0</v>
      </c>
      <c r="AH357" s="176" t="str">
        <f t="array" ref="AH357">IFERROR(INDEX(FDONN,MATCH($AH$4&amp;$E357,FNOM&amp;FDATE,0),3)," ")</f>
        <v xml:space="preserve"> </v>
      </c>
      <c r="AI357" s="178" t="str">
        <f t="array" ref="AI357">IFERROR(INDEX(FDONN,MATCH($AH$4&amp;$E357,FNOM&amp;FDATE,0),4)," ")</f>
        <v xml:space="preserve"> </v>
      </c>
      <c r="AJ357" s="187">
        <f t="shared" si="668"/>
        <v>0</v>
      </c>
      <c r="AK357" s="188">
        <f t="shared" si="696"/>
        <v>0</v>
      </c>
      <c r="AL357" s="176" t="str">
        <f t="array" ref="AL357">IFERROR(INDEX(FDONN,MATCH($AL$4&amp;$E357,FNOM&amp;FDATE,0),3)," ")</f>
        <v xml:space="preserve"> </v>
      </c>
      <c r="AM357" s="178" t="str">
        <f t="array" ref="AM357">IFERROR(INDEX(FDONN,MATCH($AL$4&amp;$E357,FNOM&amp;FDATE,0),4)," ")</f>
        <v xml:space="preserve"> </v>
      </c>
      <c r="AN357" s="187">
        <f t="shared" si="669"/>
        <v>0</v>
      </c>
      <c r="AO357" s="188">
        <f t="shared" si="697"/>
        <v>0</v>
      </c>
      <c r="AP357" s="176" t="str">
        <f t="array" ref="AP357">IFERROR(INDEX(FDONN,MATCH($AP$4&amp;$E357,FNOM&amp;FDATE,0),3)," ")</f>
        <v xml:space="preserve"> </v>
      </c>
      <c r="AQ357" s="178" t="str">
        <f t="array" ref="AQ357">IFERROR(INDEX(FDONN,MATCH($AP$4&amp;$E357,FNOM&amp;FDATE,0),4)," ")</f>
        <v xml:space="preserve"> </v>
      </c>
      <c r="AR357" s="187">
        <f t="shared" si="670"/>
        <v>0</v>
      </c>
      <c r="AS357" s="188">
        <f t="shared" si="698"/>
        <v>0</v>
      </c>
      <c r="AT357" s="176" t="str">
        <f t="array" ref="AT357">IFERROR(INDEX(FDONN,MATCH($AT$4&amp;$E357,FNOM&amp;FDATE,0),3)," ")</f>
        <v xml:space="preserve"> </v>
      </c>
      <c r="AU357" s="178" t="str">
        <f t="array" ref="AU357">IFERROR(INDEX(FDONN,MATCH($AT$4&amp;$E357,FNOM&amp;FDATE,0),4)," ")</f>
        <v xml:space="preserve"> </v>
      </c>
      <c r="AV357" s="187">
        <f t="shared" si="671"/>
        <v>0</v>
      </c>
      <c r="AW357" s="188">
        <f t="shared" si="699"/>
        <v>0</v>
      </c>
      <c r="AX357" s="176" t="str">
        <f t="array" ref="AX357">IFERROR(INDEX(FDONN,MATCH($AX$4&amp;$E357,FNOM&amp;FDATE,0),3)," ")</f>
        <v xml:space="preserve"> </v>
      </c>
      <c r="AY357" s="178" t="str">
        <f t="array" ref="AY357">IFERROR(INDEX(FDONN,MATCH($AX$4&amp;$E357,FNOM&amp;FDATE,0),4)," ")</f>
        <v xml:space="preserve"> </v>
      </c>
      <c r="AZ357" s="187">
        <f t="shared" si="672"/>
        <v>0</v>
      </c>
      <c r="BA357" s="188">
        <f t="shared" si="700"/>
        <v>0</v>
      </c>
      <c r="BB357" s="176" t="str">
        <f t="array" ref="BB357">IFERROR(INDEX(FDONN,MATCH($BB$4&amp;$E357,FNOM&amp;FDATE,0),3)," ")</f>
        <v xml:space="preserve"> </v>
      </c>
      <c r="BC357" s="178" t="str">
        <f t="array" ref="BC357">IFERROR(INDEX(FDONN,MATCH($BB$4&amp;$E357,FNOM&amp;FDATE,0),4)," ")</f>
        <v xml:space="preserve"> </v>
      </c>
      <c r="BD357" s="187">
        <f t="shared" si="673"/>
        <v>0</v>
      </c>
      <c r="BE357" s="188">
        <f t="shared" si="701"/>
        <v>0</v>
      </c>
      <c r="BF357" s="176" t="str">
        <f t="array" ref="BF357">IFERROR(INDEX(FDONN,MATCH($BF$4&amp;$E357,FNOM&amp;FDATE,0),3)," ")</f>
        <v xml:space="preserve"> </v>
      </c>
      <c r="BG357" s="178" t="str">
        <f t="array" ref="BG357">IFERROR(INDEX(FDONN,MATCH($BF$4&amp;$E357,FNOM&amp;FDATE,0),4)," ")</f>
        <v xml:space="preserve"> </v>
      </c>
      <c r="BH357" s="187">
        <f t="shared" si="674"/>
        <v>0</v>
      </c>
      <c r="BI357" s="188">
        <f t="shared" si="702"/>
        <v>0</v>
      </c>
      <c r="BJ357" s="176" t="str">
        <f t="array" ref="BJ357">IFERROR(INDEX(FDONN,MATCH($BJ$4&amp;$E357,FNOM&amp;FDATE,0),3)," ")</f>
        <v xml:space="preserve"> </v>
      </c>
      <c r="BK357" s="178" t="str">
        <f t="array" ref="BK357">IFERROR(INDEX(FDONN,MATCH($BJ$4&amp;$E357,FNOM&amp;FDATE,0),4)," ")</f>
        <v xml:space="preserve"> </v>
      </c>
      <c r="BL357" s="187">
        <f t="shared" si="675"/>
        <v>0</v>
      </c>
      <c r="BM357" s="188">
        <f t="shared" si="703"/>
        <v>0</v>
      </c>
      <c r="BN357" s="176" t="str">
        <f t="array" ref="BN357">IFERROR(INDEX(FDONN,MATCH($BN$4&amp;$E357,FNOM&amp;FDATE,0),3)," ")</f>
        <v xml:space="preserve"> </v>
      </c>
      <c r="BO357" s="178" t="str">
        <f t="array" ref="BO357">IFERROR(INDEX(FDONN,MATCH($BN$4&amp;$E357,FNOM&amp;FDATE,0),4)," ")</f>
        <v xml:space="preserve"> </v>
      </c>
      <c r="BP357" s="187">
        <f t="shared" si="676"/>
        <v>0</v>
      </c>
      <c r="BQ357" s="188">
        <f t="shared" si="704"/>
        <v>0</v>
      </c>
      <c r="BR357" s="176" t="str">
        <f t="array" ref="BR357">IFERROR(INDEX(FDONN,MATCH($BR$4&amp;$E357,FNOM&amp;FDATE,0),3)," ")</f>
        <v xml:space="preserve"> </v>
      </c>
      <c r="BS357" s="178" t="str">
        <f t="array" ref="BS357">IFERROR(INDEX(FDONN,MATCH($BR$4&amp;$E357,FNOM&amp;FDATE,0),4)," ")</f>
        <v xml:space="preserve"> </v>
      </c>
      <c r="BT357" s="187">
        <f t="shared" si="677"/>
        <v>0</v>
      </c>
      <c r="BU357" s="188">
        <f t="shared" si="705"/>
        <v>0</v>
      </c>
      <c r="BV357" s="176" t="str">
        <f t="array" ref="BV357">IFERROR(INDEX(FDONN,MATCH($BV$4&amp;$E357,FNOM&amp;FDATE,0),3)," ")</f>
        <v xml:space="preserve"> </v>
      </c>
      <c r="BW357" s="178" t="str">
        <f t="array" ref="BW357">IFERROR(INDEX(FDONN,MATCH($BV$4&amp;$E357,FNOM&amp;FDATE,0),4)," ")</f>
        <v xml:space="preserve"> </v>
      </c>
      <c r="BX357" s="187">
        <f t="shared" si="678"/>
        <v>0</v>
      </c>
      <c r="BY357" s="188">
        <f t="shared" si="706"/>
        <v>0</v>
      </c>
      <c r="BZ357" s="176" t="str">
        <f t="array" ref="BZ357">IFERROR(INDEX(FDONN,MATCH($BZ$4&amp;$E357,FNOM&amp;FDATE,0),3)," ")</f>
        <v xml:space="preserve"> </v>
      </c>
      <c r="CA357" s="178" t="str">
        <f t="array" ref="CA357">IFERROR(INDEX(FDONN,MATCH($BZ$4&amp;$E357,FNOM&amp;FDATE,0),4)," ")</f>
        <v xml:space="preserve"> </v>
      </c>
      <c r="CB357" s="187">
        <f t="shared" si="679"/>
        <v>0</v>
      </c>
      <c r="CC357" s="188">
        <f t="shared" si="707"/>
        <v>0</v>
      </c>
      <c r="CD357" s="176" t="str">
        <f t="array" ref="CD357">IFERROR(INDEX(FDONN,MATCH($CD$4&amp;$E357,FNOM&amp;FDATE,0),3)," ")</f>
        <v xml:space="preserve"> </v>
      </c>
      <c r="CE357" s="178" t="str">
        <f t="array" ref="CE357">IFERROR(INDEX(FDONN,MATCH($CD$4&amp;$E357,FNOM&amp;FDATE,0),4)," ")</f>
        <v xml:space="preserve"> </v>
      </c>
      <c r="CF357" s="187">
        <f t="shared" si="680"/>
        <v>0</v>
      </c>
      <c r="CG357" s="188">
        <f t="shared" si="708"/>
        <v>0</v>
      </c>
      <c r="CH357" s="176" t="str">
        <f t="array" ref="CH357">IFERROR(INDEX(FDONN,MATCH($CH$4&amp;$E357,FNOM&amp;FDATE,0),3)," ")</f>
        <v xml:space="preserve"> </v>
      </c>
      <c r="CI357" s="178" t="str">
        <f t="array" ref="CI357">IFERROR(INDEX(FDONN,MATCH($CH$4&amp;$E357,FNOM&amp;FDATE,0),4)," ")</f>
        <v xml:space="preserve"> </v>
      </c>
      <c r="CJ357" s="187">
        <f t="shared" si="681"/>
        <v>0</v>
      </c>
      <c r="CK357" s="188">
        <f t="shared" si="709"/>
        <v>0</v>
      </c>
      <c r="CL357" s="176" t="str">
        <f t="array" ref="CL357">IFERROR(INDEX(FDONN,MATCH($CL$4&amp;$E357,FNOM&amp;FDATE,0),3)," ")</f>
        <v xml:space="preserve"> </v>
      </c>
      <c r="CM357" s="178" t="str">
        <f t="array" ref="CM357">IFERROR(INDEX(FDONN,MATCH($CL$4&amp;$E357,FNOM&amp;FDATE,0),4)," ")</f>
        <v xml:space="preserve"> </v>
      </c>
      <c r="CN357" s="187">
        <f t="shared" si="682"/>
        <v>0</v>
      </c>
      <c r="CO357" s="188">
        <f t="shared" si="710"/>
        <v>0</v>
      </c>
      <c r="CP357" s="176" t="str">
        <f t="array" ref="CP357">IFERROR(INDEX(FDONN,MATCH($CP$4&amp;$E357,FNOM&amp;FDATE,0),3)," ")</f>
        <v xml:space="preserve"> </v>
      </c>
      <c r="CQ357" s="178" t="str">
        <f t="array" ref="CQ357">IFERROR(INDEX(FDONN,MATCH($CP$4&amp;$E357,FNOM&amp;FDATE,0),4)," ")</f>
        <v xml:space="preserve"> </v>
      </c>
      <c r="CR357" s="187">
        <f t="shared" si="683"/>
        <v>0</v>
      </c>
      <c r="CS357" s="188">
        <f t="shared" si="711"/>
        <v>0</v>
      </c>
      <c r="CT357" s="176" t="str">
        <f t="array" ref="CT357">IFERROR(INDEX(FDONN,MATCH($CT$4&amp;$E357,FNOM&amp;FDATE,0),3)," ")</f>
        <v xml:space="preserve"> </v>
      </c>
      <c r="CU357" s="178" t="str">
        <f t="array" ref="CU357">IFERROR(INDEX(FDONN,MATCH($CT$4&amp;$E357,FNOM&amp;FDATE,0),4)," ")</f>
        <v xml:space="preserve"> </v>
      </c>
      <c r="CV357" s="187">
        <f t="shared" si="684"/>
        <v>0</v>
      </c>
      <c r="CW357" s="188">
        <f t="shared" si="712"/>
        <v>0</v>
      </c>
      <c r="CX357" s="176" t="str">
        <f t="array" ref="CX357">IFERROR(INDEX(FDONN,MATCH($CX$4&amp;$E357,FNOM&amp;FDATE,0),3)," ")</f>
        <v xml:space="preserve"> </v>
      </c>
      <c r="CY357" s="178" t="str">
        <f t="array" ref="CY357">IFERROR(INDEX(FDONN,MATCH($CX$4&amp;$E357,FNOM&amp;FDATE,0),4)," ")</f>
        <v xml:space="preserve"> </v>
      </c>
      <c r="CZ357" s="187">
        <f t="shared" si="685"/>
        <v>0</v>
      </c>
      <c r="DA357" s="188">
        <f t="shared" si="713"/>
        <v>0</v>
      </c>
      <c r="DB357" s="176" t="str">
        <f t="array" ref="DB357">IFERROR(INDEX(FDONN,MATCH($DB$4&amp;$E357,FNOM&amp;FDATE,0),3)," ")</f>
        <v xml:space="preserve"> </v>
      </c>
      <c r="DC357" s="178" t="str">
        <f t="array" ref="DC357">IFERROR(INDEX(FDONN,MATCH($DB$4&amp;$E357,FNOM&amp;FDATE,0),4)," ")</f>
        <v xml:space="preserve"> </v>
      </c>
      <c r="DD357" s="187">
        <f t="shared" si="686"/>
        <v>0</v>
      </c>
      <c r="DE357" s="188">
        <f t="shared" si="714"/>
        <v>0</v>
      </c>
      <c r="DF357" s="176" t="str">
        <f t="array" ref="DF357">IFERROR(INDEX(FDONN,MATCH($DF$4&amp;$E357,FNOM&amp;FDATE,0),3)," ")</f>
        <v xml:space="preserve"> </v>
      </c>
      <c r="DG357" s="178" t="str">
        <f t="array" ref="DG357">IFERROR(INDEX(FDONN,MATCH($DF$4&amp;$E357,FNOM&amp;FDATE,0),4)," ")</f>
        <v xml:space="preserve"> </v>
      </c>
      <c r="DH357" s="187">
        <f t="shared" si="687"/>
        <v>0</v>
      </c>
      <c r="DI357" s="188">
        <f t="shared" si="715"/>
        <v>0</v>
      </c>
      <c r="DJ357" s="176" t="str">
        <f t="array" ref="DJ357">IFERROR(INDEX(FDONN,MATCH($DJ$4&amp;$E357,FNOM&amp;FDATE,0),3)," ")</f>
        <v xml:space="preserve"> </v>
      </c>
      <c r="DK357" s="178" t="str">
        <f t="array" ref="DK357">IFERROR(INDEX(FDONN,MATCH($DJ$4&amp;$E357,FNOM&amp;FDATE,0),4)," ")</f>
        <v xml:space="preserve"> </v>
      </c>
      <c r="DL357" s="187">
        <f t="shared" si="688"/>
        <v>0</v>
      </c>
      <c r="DM357" s="188">
        <f t="shared" si="716"/>
        <v>0</v>
      </c>
      <c r="DN357" s="194" t="str">
        <f t="array" ref="DN357">IFERROR(INDEX(FDONN,MATCH($DN$4&amp;$E357,FNOM&amp;FDATE,0),3)," ")</f>
        <v xml:space="preserve"> </v>
      </c>
      <c r="DO357" s="178" t="str">
        <f t="array" ref="DO357">IFERROR(INDEX(FDONN,MATCH($DN$4&amp;$E357,FNOM&amp;FDATE,0),4)," ")</f>
        <v xml:space="preserve"> </v>
      </c>
      <c r="DP357" s="187">
        <f t="shared" si="689"/>
        <v>0</v>
      </c>
      <c r="DQ357" s="188">
        <f t="shared" si="717"/>
        <v>0</v>
      </c>
    </row>
    <row r="358" spans="1:121" ht="16.5" thickBot="1" x14ac:dyDescent="0.3">
      <c r="A358" s="89"/>
      <c r="B358" s="95">
        <f t="shared" si="655"/>
        <v>4</v>
      </c>
      <c r="C358" s="95">
        <f t="shared" si="656"/>
        <v>51</v>
      </c>
      <c r="D358" s="95">
        <f t="shared" si="657"/>
        <v>12</v>
      </c>
      <c r="E358" s="156">
        <f t="shared" si="660"/>
        <v>43818</v>
      </c>
      <c r="F358" s="176" t="str">
        <f t="array" ref="F358">IFERROR(INDEX(Etat!A:C,MATCH('2019'!$F$4:$I$4&amp;'2019'!$E358,FNOM&amp;FDATE,0),3)," ")</f>
        <v xml:space="preserve"> </v>
      </c>
      <c r="G358" s="178" t="str">
        <f t="array" ref="G358">IFERROR(INDEX(Etat!A:D,MATCH('2019'!$F$4:$I$4&amp;'2019'!$E358,FNOM&amp;FDATE,0),4)," ")</f>
        <v xml:space="preserve"> </v>
      </c>
      <c r="H358" s="187">
        <f t="shared" si="661"/>
        <v>0</v>
      </c>
      <c r="I358" s="188">
        <f t="shared" si="654"/>
        <v>0</v>
      </c>
      <c r="J358" s="176" t="str">
        <f t="array" ref="J358">IFERROR(INDEX(FDONN,MATCH($J$4&amp;$E358,FNOM&amp;FDATE,0),3)," ")</f>
        <v xml:space="preserve"> </v>
      </c>
      <c r="K358" s="178" t="str">
        <f t="array" ref="K358">IFERROR(INDEX(FDONN,MATCH($J$4&amp;$E358,FNOM&amp;FDATE,0),4)," ")</f>
        <v xml:space="preserve"> </v>
      </c>
      <c r="L358" s="187">
        <f t="shared" si="662"/>
        <v>0</v>
      </c>
      <c r="M358" s="188">
        <f t="shared" si="690"/>
        <v>0</v>
      </c>
      <c r="N358" s="176" t="str">
        <f t="array" ref="N358">IFERROR(INDEX(FDONN,MATCH($N$4&amp;$E358,FNOM&amp;FDATE,0),3)," ")</f>
        <v xml:space="preserve"> </v>
      </c>
      <c r="O358" s="178" t="str">
        <f t="array" ref="O358">IFERROR(INDEX(FDONN,MATCH($N$4&amp;$E358,FNOM&amp;FDATE,0),4)," ")</f>
        <v xml:space="preserve"> </v>
      </c>
      <c r="P358" s="187">
        <f t="shared" si="663"/>
        <v>0</v>
      </c>
      <c r="Q358" s="188">
        <f t="shared" si="691"/>
        <v>0</v>
      </c>
      <c r="R358" s="176" t="str">
        <f t="array" ref="R358">IFERROR(INDEX(FDONN,MATCH($R$4&amp;$E358,FNOM&amp;FDATE,0),3)," ")</f>
        <v xml:space="preserve"> </v>
      </c>
      <c r="S358" s="178" t="str">
        <f t="array" ref="S358">IFERROR(INDEX(FDONN,MATCH($R$4&amp;$E358,FNOM&amp;FDATE,0),4)," ")</f>
        <v xml:space="preserve"> </v>
      </c>
      <c r="T358" s="187">
        <f t="shared" si="664"/>
        <v>0</v>
      </c>
      <c r="U358" s="188">
        <f t="shared" si="692"/>
        <v>0</v>
      </c>
      <c r="V358" s="176" t="str">
        <f t="array" ref="V358">IFERROR(INDEX(FDONN,MATCH($V$4&amp;$E358,FNOM&amp;FDATE,0),3)," ")</f>
        <v xml:space="preserve"> </v>
      </c>
      <c r="W358" s="178" t="str">
        <f t="array" ref="W358">IFERROR(INDEX(FDONN,MATCH($V$4&amp;$E358,FNOM&amp;FDATE,0),4)," ")</f>
        <v xml:space="preserve"> </v>
      </c>
      <c r="X358" s="187">
        <f t="shared" si="665"/>
        <v>0</v>
      </c>
      <c r="Y358" s="188">
        <f t="shared" si="693"/>
        <v>0</v>
      </c>
      <c r="Z358" s="176" t="str">
        <f t="array" ref="Z358">IFERROR(INDEX(FDONN,MATCH($Z$4&amp;$E358,FNOM&amp;FDATE,0),3)," ")</f>
        <v xml:space="preserve"> </v>
      </c>
      <c r="AA358" s="178" t="str">
        <f t="array" ref="AA358">IFERROR(INDEX(FDONN,MATCH($Z$4&amp;$E358,FNOM&amp;FDATE,0),4)," ")</f>
        <v xml:space="preserve"> </v>
      </c>
      <c r="AB358" s="187">
        <f t="shared" si="666"/>
        <v>0</v>
      </c>
      <c r="AC358" s="188">
        <f t="shared" si="694"/>
        <v>0</v>
      </c>
      <c r="AD358" s="176" t="str">
        <f t="shared" si="658"/>
        <v xml:space="preserve"> </v>
      </c>
      <c r="AE358" s="178" t="str">
        <f t="shared" si="659"/>
        <v xml:space="preserve"> </v>
      </c>
      <c r="AF358" s="187">
        <f t="shared" si="667"/>
        <v>0</v>
      </c>
      <c r="AG358" s="188">
        <f t="shared" si="695"/>
        <v>0</v>
      </c>
      <c r="AH358" s="176" t="str">
        <f t="array" ref="AH358">IFERROR(INDEX(FDONN,MATCH($AH$4&amp;$E358,FNOM&amp;FDATE,0),3)," ")</f>
        <v xml:space="preserve"> </v>
      </c>
      <c r="AI358" s="178" t="str">
        <f t="array" ref="AI358">IFERROR(INDEX(FDONN,MATCH($AH$4&amp;$E358,FNOM&amp;FDATE,0),4)," ")</f>
        <v xml:space="preserve"> </v>
      </c>
      <c r="AJ358" s="187">
        <f t="shared" si="668"/>
        <v>0</v>
      </c>
      <c r="AK358" s="188">
        <f t="shared" si="696"/>
        <v>0</v>
      </c>
      <c r="AL358" s="176" t="str">
        <f t="array" ref="AL358">IFERROR(INDEX(FDONN,MATCH($AL$4&amp;$E358,FNOM&amp;FDATE,0),3)," ")</f>
        <v xml:space="preserve"> </v>
      </c>
      <c r="AM358" s="178" t="str">
        <f t="array" ref="AM358">IFERROR(INDEX(FDONN,MATCH($AL$4&amp;$E358,FNOM&amp;FDATE,0),4)," ")</f>
        <v xml:space="preserve"> </v>
      </c>
      <c r="AN358" s="187">
        <f t="shared" si="669"/>
        <v>0</v>
      </c>
      <c r="AO358" s="188">
        <f t="shared" si="697"/>
        <v>0</v>
      </c>
      <c r="AP358" s="176" t="str">
        <f t="array" ref="AP358">IFERROR(INDEX(FDONN,MATCH($AP$4&amp;$E358,FNOM&amp;FDATE,0),3)," ")</f>
        <v xml:space="preserve"> </v>
      </c>
      <c r="AQ358" s="178" t="str">
        <f t="array" ref="AQ358">IFERROR(INDEX(FDONN,MATCH($AP$4&amp;$E358,FNOM&amp;FDATE,0),4)," ")</f>
        <v xml:space="preserve"> </v>
      </c>
      <c r="AR358" s="187">
        <f t="shared" si="670"/>
        <v>0</v>
      </c>
      <c r="AS358" s="188">
        <f t="shared" si="698"/>
        <v>0</v>
      </c>
      <c r="AT358" s="176" t="str">
        <f t="array" ref="AT358">IFERROR(INDEX(FDONN,MATCH($AT$4&amp;$E358,FNOM&amp;FDATE,0),3)," ")</f>
        <v xml:space="preserve"> </v>
      </c>
      <c r="AU358" s="178" t="str">
        <f t="array" ref="AU358">IFERROR(INDEX(FDONN,MATCH($AT$4&amp;$E358,FNOM&amp;FDATE,0),4)," ")</f>
        <v xml:space="preserve"> </v>
      </c>
      <c r="AV358" s="187">
        <f t="shared" si="671"/>
        <v>0</v>
      </c>
      <c r="AW358" s="188">
        <f t="shared" si="699"/>
        <v>0</v>
      </c>
      <c r="AX358" s="176" t="str">
        <f t="array" ref="AX358">IFERROR(INDEX(FDONN,MATCH($AX$4&amp;$E358,FNOM&amp;FDATE,0),3)," ")</f>
        <v xml:space="preserve"> </v>
      </c>
      <c r="AY358" s="178" t="str">
        <f t="array" ref="AY358">IFERROR(INDEX(FDONN,MATCH($AX$4&amp;$E358,FNOM&amp;FDATE,0),4)," ")</f>
        <v xml:space="preserve"> </v>
      </c>
      <c r="AZ358" s="187">
        <f t="shared" si="672"/>
        <v>0</v>
      </c>
      <c r="BA358" s="188">
        <f t="shared" si="700"/>
        <v>0</v>
      </c>
      <c r="BB358" s="176" t="str">
        <f t="array" ref="BB358">IFERROR(INDEX(FDONN,MATCH($BB$4&amp;$E358,FNOM&amp;FDATE,0),3)," ")</f>
        <v xml:space="preserve"> </v>
      </c>
      <c r="BC358" s="178" t="str">
        <f t="array" ref="BC358">IFERROR(INDEX(FDONN,MATCH($BB$4&amp;$E358,FNOM&amp;FDATE,0),4)," ")</f>
        <v xml:space="preserve"> </v>
      </c>
      <c r="BD358" s="187">
        <f t="shared" si="673"/>
        <v>0</v>
      </c>
      <c r="BE358" s="188">
        <f t="shared" si="701"/>
        <v>0</v>
      </c>
      <c r="BF358" s="176" t="str">
        <f t="array" ref="BF358">IFERROR(INDEX(FDONN,MATCH($BF$4&amp;$E358,FNOM&amp;FDATE,0),3)," ")</f>
        <v xml:space="preserve"> </v>
      </c>
      <c r="BG358" s="178" t="str">
        <f t="array" ref="BG358">IFERROR(INDEX(FDONN,MATCH($BF$4&amp;$E358,FNOM&amp;FDATE,0),4)," ")</f>
        <v xml:space="preserve"> </v>
      </c>
      <c r="BH358" s="187">
        <f t="shared" si="674"/>
        <v>0</v>
      </c>
      <c r="BI358" s="188">
        <f t="shared" si="702"/>
        <v>0</v>
      </c>
      <c r="BJ358" s="176" t="str">
        <f t="array" ref="BJ358">IFERROR(INDEX(FDONN,MATCH($BJ$4&amp;$E358,FNOM&amp;FDATE,0),3)," ")</f>
        <v xml:space="preserve"> </v>
      </c>
      <c r="BK358" s="178" t="str">
        <f t="array" ref="BK358">IFERROR(INDEX(FDONN,MATCH($BJ$4&amp;$E358,FNOM&amp;FDATE,0),4)," ")</f>
        <v xml:space="preserve"> </v>
      </c>
      <c r="BL358" s="187">
        <f t="shared" si="675"/>
        <v>0</v>
      </c>
      <c r="BM358" s="188">
        <f t="shared" si="703"/>
        <v>0</v>
      </c>
      <c r="BN358" s="176" t="str">
        <f t="array" ref="BN358">IFERROR(INDEX(FDONN,MATCH($BN$4&amp;$E358,FNOM&amp;FDATE,0),3)," ")</f>
        <v xml:space="preserve"> </v>
      </c>
      <c r="BO358" s="178" t="str">
        <f t="array" ref="BO358">IFERROR(INDEX(FDONN,MATCH($BN$4&amp;$E358,FNOM&amp;FDATE,0),4)," ")</f>
        <v xml:space="preserve"> </v>
      </c>
      <c r="BP358" s="187">
        <f t="shared" si="676"/>
        <v>0</v>
      </c>
      <c r="BQ358" s="188">
        <f t="shared" si="704"/>
        <v>0</v>
      </c>
      <c r="BR358" s="176" t="str">
        <f t="array" ref="BR358">IFERROR(INDEX(FDONN,MATCH($BR$4&amp;$E358,FNOM&amp;FDATE,0),3)," ")</f>
        <v xml:space="preserve"> </v>
      </c>
      <c r="BS358" s="178" t="str">
        <f t="array" ref="BS358">IFERROR(INDEX(FDONN,MATCH($BR$4&amp;$E358,FNOM&amp;FDATE,0),4)," ")</f>
        <v xml:space="preserve"> </v>
      </c>
      <c r="BT358" s="187">
        <f t="shared" si="677"/>
        <v>0</v>
      </c>
      <c r="BU358" s="188">
        <f t="shared" si="705"/>
        <v>0</v>
      </c>
      <c r="BV358" s="176" t="str">
        <f t="array" ref="BV358">IFERROR(INDEX(FDONN,MATCH($BV$4&amp;$E358,FNOM&amp;FDATE,0),3)," ")</f>
        <v xml:space="preserve"> </v>
      </c>
      <c r="BW358" s="178" t="str">
        <f t="array" ref="BW358">IFERROR(INDEX(FDONN,MATCH($BV$4&amp;$E358,FNOM&amp;FDATE,0),4)," ")</f>
        <v xml:space="preserve"> </v>
      </c>
      <c r="BX358" s="187">
        <f t="shared" si="678"/>
        <v>0</v>
      </c>
      <c r="BY358" s="188">
        <f t="shared" si="706"/>
        <v>0</v>
      </c>
      <c r="BZ358" s="176" t="str">
        <f t="array" ref="BZ358">IFERROR(INDEX(FDONN,MATCH($BZ$4&amp;$E358,FNOM&amp;FDATE,0),3)," ")</f>
        <v xml:space="preserve"> </v>
      </c>
      <c r="CA358" s="178" t="str">
        <f t="array" ref="CA358">IFERROR(INDEX(FDONN,MATCH($BZ$4&amp;$E358,FNOM&amp;FDATE,0),4)," ")</f>
        <v xml:space="preserve"> </v>
      </c>
      <c r="CB358" s="187">
        <f t="shared" si="679"/>
        <v>0</v>
      </c>
      <c r="CC358" s="188">
        <f t="shared" si="707"/>
        <v>0</v>
      </c>
      <c r="CD358" s="176" t="str">
        <f t="array" ref="CD358">IFERROR(INDEX(FDONN,MATCH($CD$4&amp;$E358,FNOM&amp;FDATE,0),3)," ")</f>
        <v xml:space="preserve"> </v>
      </c>
      <c r="CE358" s="178" t="str">
        <f t="array" ref="CE358">IFERROR(INDEX(FDONN,MATCH($CD$4&amp;$E358,FNOM&amp;FDATE,0),4)," ")</f>
        <v xml:space="preserve"> </v>
      </c>
      <c r="CF358" s="187">
        <f t="shared" si="680"/>
        <v>0</v>
      </c>
      <c r="CG358" s="188">
        <f t="shared" si="708"/>
        <v>0</v>
      </c>
      <c r="CH358" s="176" t="str">
        <f t="array" ref="CH358">IFERROR(INDEX(FDONN,MATCH($CH$4&amp;$E358,FNOM&amp;FDATE,0),3)," ")</f>
        <v xml:space="preserve"> </v>
      </c>
      <c r="CI358" s="178" t="str">
        <f t="array" ref="CI358">IFERROR(INDEX(FDONN,MATCH($CH$4&amp;$E358,FNOM&amp;FDATE,0),4)," ")</f>
        <v xml:space="preserve"> </v>
      </c>
      <c r="CJ358" s="187">
        <f t="shared" si="681"/>
        <v>0</v>
      </c>
      <c r="CK358" s="188">
        <f t="shared" si="709"/>
        <v>0</v>
      </c>
      <c r="CL358" s="176" t="str">
        <f t="array" ref="CL358">IFERROR(INDEX(FDONN,MATCH($CL$4&amp;$E358,FNOM&amp;FDATE,0),3)," ")</f>
        <v xml:space="preserve"> </v>
      </c>
      <c r="CM358" s="178" t="str">
        <f t="array" ref="CM358">IFERROR(INDEX(FDONN,MATCH($CL$4&amp;$E358,FNOM&amp;FDATE,0),4)," ")</f>
        <v xml:space="preserve"> </v>
      </c>
      <c r="CN358" s="187">
        <f t="shared" si="682"/>
        <v>0</v>
      </c>
      <c r="CO358" s="188">
        <f t="shared" si="710"/>
        <v>0</v>
      </c>
      <c r="CP358" s="176" t="str">
        <f t="array" ref="CP358">IFERROR(INDEX(FDONN,MATCH($CP$4&amp;$E358,FNOM&amp;FDATE,0),3)," ")</f>
        <v xml:space="preserve"> </v>
      </c>
      <c r="CQ358" s="178" t="str">
        <f t="array" ref="CQ358">IFERROR(INDEX(FDONN,MATCH($CP$4&amp;$E358,FNOM&amp;FDATE,0),4)," ")</f>
        <v xml:space="preserve"> </v>
      </c>
      <c r="CR358" s="187">
        <f t="shared" si="683"/>
        <v>0</v>
      </c>
      <c r="CS358" s="188">
        <f t="shared" si="711"/>
        <v>0</v>
      </c>
      <c r="CT358" s="176" t="str">
        <f t="array" ref="CT358">IFERROR(INDEX(FDONN,MATCH($CT$4&amp;$E358,FNOM&amp;FDATE,0),3)," ")</f>
        <v xml:space="preserve"> </v>
      </c>
      <c r="CU358" s="178" t="str">
        <f t="array" ref="CU358">IFERROR(INDEX(FDONN,MATCH($CT$4&amp;$E358,FNOM&amp;FDATE,0),4)," ")</f>
        <v xml:space="preserve"> </v>
      </c>
      <c r="CV358" s="187">
        <f t="shared" si="684"/>
        <v>0</v>
      </c>
      <c r="CW358" s="188">
        <f t="shared" si="712"/>
        <v>0</v>
      </c>
      <c r="CX358" s="176" t="str">
        <f t="array" ref="CX358">IFERROR(INDEX(FDONN,MATCH($CX$4&amp;$E358,FNOM&amp;FDATE,0),3)," ")</f>
        <v xml:space="preserve"> </v>
      </c>
      <c r="CY358" s="178" t="str">
        <f t="array" ref="CY358">IFERROR(INDEX(FDONN,MATCH($CX$4&amp;$E358,FNOM&amp;FDATE,0),4)," ")</f>
        <v xml:space="preserve"> </v>
      </c>
      <c r="CZ358" s="187">
        <f t="shared" si="685"/>
        <v>0</v>
      </c>
      <c r="DA358" s="188">
        <f t="shared" si="713"/>
        <v>0</v>
      </c>
      <c r="DB358" s="176" t="str">
        <f t="array" ref="DB358">IFERROR(INDEX(FDONN,MATCH($DB$4&amp;$E358,FNOM&amp;FDATE,0),3)," ")</f>
        <v xml:space="preserve"> </v>
      </c>
      <c r="DC358" s="178" t="str">
        <f t="array" ref="DC358">IFERROR(INDEX(FDONN,MATCH($DB$4&amp;$E358,FNOM&amp;FDATE,0),4)," ")</f>
        <v xml:space="preserve"> </v>
      </c>
      <c r="DD358" s="187">
        <f t="shared" si="686"/>
        <v>0</v>
      </c>
      <c r="DE358" s="188">
        <f t="shared" si="714"/>
        <v>0</v>
      </c>
      <c r="DF358" s="176" t="str">
        <f t="array" ref="DF358">IFERROR(INDEX(FDONN,MATCH($DF$4&amp;$E358,FNOM&amp;FDATE,0),3)," ")</f>
        <v xml:space="preserve"> </v>
      </c>
      <c r="DG358" s="178" t="str">
        <f t="array" ref="DG358">IFERROR(INDEX(FDONN,MATCH($DF$4&amp;$E358,FNOM&amp;FDATE,0),4)," ")</f>
        <v xml:space="preserve"> </v>
      </c>
      <c r="DH358" s="187">
        <f t="shared" si="687"/>
        <v>0</v>
      </c>
      <c r="DI358" s="188">
        <f t="shared" si="715"/>
        <v>0</v>
      </c>
      <c r="DJ358" s="176" t="str">
        <f t="array" ref="DJ358">IFERROR(INDEX(FDONN,MATCH($DJ$4&amp;$E358,FNOM&amp;FDATE,0),3)," ")</f>
        <v xml:space="preserve"> </v>
      </c>
      <c r="DK358" s="178" t="str">
        <f t="array" ref="DK358">IFERROR(INDEX(FDONN,MATCH($DJ$4&amp;$E358,FNOM&amp;FDATE,0),4)," ")</f>
        <v xml:space="preserve"> </v>
      </c>
      <c r="DL358" s="187">
        <f t="shared" si="688"/>
        <v>0</v>
      </c>
      <c r="DM358" s="188">
        <f t="shared" si="716"/>
        <v>0</v>
      </c>
      <c r="DN358" s="194" t="str">
        <f t="array" ref="DN358">IFERROR(INDEX(FDONN,MATCH($DN$4&amp;$E358,FNOM&amp;FDATE,0),3)," ")</f>
        <v xml:space="preserve"> </v>
      </c>
      <c r="DO358" s="178" t="str">
        <f t="array" ref="DO358">IFERROR(INDEX(FDONN,MATCH($DN$4&amp;$E358,FNOM&amp;FDATE,0),4)," ")</f>
        <v xml:space="preserve"> </v>
      </c>
      <c r="DP358" s="187">
        <f t="shared" si="689"/>
        <v>0</v>
      </c>
      <c r="DQ358" s="188">
        <f t="shared" si="717"/>
        <v>0</v>
      </c>
    </row>
    <row r="359" spans="1:121" ht="16.5" thickBot="1" x14ac:dyDescent="0.3">
      <c r="A359" s="89"/>
      <c r="B359" s="95">
        <f t="shared" si="655"/>
        <v>5</v>
      </c>
      <c r="C359" s="95">
        <f t="shared" si="656"/>
        <v>51</v>
      </c>
      <c r="D359" s="95">
        <f t="shared" si="657"/>
        <v>12</v>
      </c>
      <c r="E359" s="156">
        <f t="shared" si="660"/>
        <v>43819</v>
      </c>
      <c r="F359" s="176" t="str">
        <f t="array" ref="F359">IFERROR(INDEX(Etat!A:C,MATCH('2019'!$F$4:$I$4&amp;'2019'!$E359,FNOM&amp;FDATE,0),3)," ")</f>
        <v xml:space="preserve"> </v>
      </c>
      <c r="G359" s="178" t="str">
        <f t="array" ref="G359">IFERROR(INDEX(Etat!A:D,MATCH('2019'!$F$4:$I$4&amp;'2019'!$E359,FNOM&amp;FDATE,0),4)," ")</f>
        <v xml:space="preserve"> </v>
      </c>
      <c r="H359" s="187">
        <f t="shared" si="661"/>
        <v>0</v>
      </c>
      <c r="I359" s="188">
        <f t="shared" si="654"/>
        <v>0</v>
      </c>
      <c r="J359" s="176" t="str">
        <f t="array" ref="J359">IFERROR(INDEX(FDONN,MATCH($J$4&amp;$E359,FNOM&amp;FDATE,0),3)," ")</f>
        <v xml:space="preserve"> </v>
      </c>
      <c r="K359" s="178" t="str">
        <f t="array" ref="K359">IFERROR(INDEX(FDONN,MATCH($J$4&amp;$E359,FNOM&amp;FDATE,0),4)," ")</f>
        <v xml:space="preserve"> </v>
      </c>
      <c r="L359" s="187">
        <f t="shared" si="662"/>
        <v>0</v>
      </c>
      <c r="M359" s="188">
        <f t="shared" si="690"/>
        <v>0</v>
      </c>
      <c r="N359" s="176" t="str">
        <f t="array" ref="N359">IFERROR(INDEX(FDONN,MATCH($N$4&amp;$E359,FNOM&amp;FDATE,0),3)," ")</f>
        <v xml:space="preserve"> </v>
      </c>
      <c r="O359" s="178" t="str">
        <f t="array" ref="O359">IFERROR(INDEX(FDONN,MATCH($N$4&amp;$E359,FNOM&amp;FDATE,0),4)," ")</f>
        <v xml:space="preserve"> </v>
      </c>
      <c r="P359" s="187">
        <f t="shared" si="663"/>
        <v>0</v>
      </c>
      <c r="Q359" s="188">
        <f t="shared" si="691"/>
        <v>0</v>
      </c>
      <c r="R359" s="176" t="str">
        <f t="array" ref="R359">IFERROR(INDEX(FDONN,MATCH($R$4&amp;$E359,FNOM&amp;FDATE,0),3)," ")</f>
        <v xml:space="preserve"> </v>
      </c>
      <c r="S359" s="178" t="str">
        <f t="array" ref="S359">IFERROR(INDEX(FDONN,MATCH($R$4&amp;$E359,FNOM&amp;FDATE,0),4)," ")</f>
        <v xml:space="preserve"> </v>
      </c>
      <c r="T359" s="187">
        <f t="shared" si="664"/>
        <v>0</v>
      </c>
      <c r="U359" s="188">
        <f t="shared" si="692"/>
        <v>0</v>
      </c>
      <c r="V359" s="176" t="str">
        <f t="array" ref="V359">IFERROR(INDEX(FDONN,MATCH($V$4&amp;$E359,FNOM&amp;FDATE,0),3)," ")</f>
        <v xml:space="preserve"> </v>
      </c>
      <c r="W359" s="178" t="str">
        <f t="array" ref="W359">IFERROR(INDEX(FDONN,MATCH($V$4&amp;$E359,FNOM&amp;FDATE,0),4)," ")</f>
        <v xml:space="preserve"> </v>
      </c>
      <c r="X359" s="187">
        <f t="shared" si="665"/>
        <v>0</v>
      </c>
      <c r="Y359" s="188">
        <f t="shared" si="693"/>
        <v>0</v>
      </c>
      <c r="Z359" s="176" t="str">
        <f t="array" ref="Z359">IFERROR(INDEX(FDONN,MATCH($Z$4&amp;$E359,FNOM&amp;FDATE,0),3)," ")</f>
        <v xml:space="preserve"> </v>
      </c>
      <c r="AA359" s="178" t="str">
        <f t="array" ref="AA359">IFERROR(INDEX(FDONN,MATCH($Z$4&amp;$E359,FNOM&amp;FDATE,0),4)," ")</f>
        <v xml:space="preserve"> </v>
      </c>
      <c r="AB359" s="187">
        <f t="shared" si="666"/>
        <v>0</v>
      </c>
      <c r="AC359" s="188">
        <f t="shared" si="694"/>
        <v>0</v>
      </c>
      <c r="AD359" s="176" t="str">
        <f t="shared" si="658"/>
        <v xml:space="preserve"> </v>
      </c>
      <c r="AE359" s="178" t="str">
        <f t="shared" si="659"/>
        <v xml:space="preserve"> </v>
      </c>
      <c r="AF359" s="187">
        <f t="shared" si="667"/>
        <v>0</v>
      </c>
      <c r="AG359" s="188">
        <f t="shared" si="695"/>
        <v>0</v>
      </c>
      <c r="AH359" s="176" t="str">
        <f t="array" ref="AH359">IFERROR(INDEX(FDONN,MATCH($AH$4&amp;$E359,FNOM&amp;FDATE,0),3)," ")</f>
        <v xml:space="preserve"> </v>
      </c>
      <c r="AI359" s="178" t="str">
        <f t="array" ref="AI359">IFERROR(INDEX(FDONN,MATCH($AH$4&amp;$E359,FNOM&amp;FDATE,0),4)," ")</f>
        <v xml:space="preserve"> </v>
      </c>
      <c r="AJ359" s="187">
        <f t="shared" si="668"/>
        <v>0</v>
      </c>
      <c r="AK359" s="188">
        <f t="shared" si="696"/>
        <v>0</v>
      </c>
      <c r="AL359" s="176" t="str">
        <f t="array" ref="AL359">IFERROR(INDEX(FDONN,MATCH($AL$4&amp;$E359,FNOM&amp;FDATE,0),3)," ")</f>
        <v xml:space="preserve"> </v>
      </c>
      <c r="AM359" s="178" t="str">
        <f t="array" ref="AM359">IFERROR(INDEX(FDONN,MATCH($AL$4&amp;$E359,FNOM&amp;FDATE,0),4)," ")</f>
        <v xml:space="preserve"> </v>
      </c>
      <c r="AN359" s="187">
        <f t="shared" si="669"/>
        <v>0</v>
      </c>
      <c r="AO359" s="188">
        <f t="shared" si="697"/>
        <v>0</v>
      </c>
      <c r="AP359" s="176" t="str">
        <f t="array" ref="AP359">IFERROR(INDEX(FDONN,MATCH($AP$4&amp;$E359,FNOM&amp;FDATE,0),3)," ")</f>
        <v xml:space="preserve"> </v>
      </c>
      <c r="AQ359" s="178" t="str">
        <f t="array" ref="AQ359">IFERROR(INDEX(FDONN,MATCH($AP$4&amp;$E359,FNOM&amp;FDATE,0),4)," ")</f>
        <v xml:space="preserve"> </v>
      </c>
      <c r="AR359" s="187">
        <f t="shared" si="670"/>
        <v>0</v>
      </c>
      <c r="AS359" s="188">
        <f t="shared" si="698"/>
        <v>0</v>
      </c>
      <c r="AT359" s="176" t="str">
        <f t="array" ref="AT359">IFERROR(INDEX(FDONN,MATCH($AT$4&amp;$E359,FNOM&amp;FDATE,0),3)," ")</f>
        <v xml:space="preserve"> </v>
      </c>
      <c r="AU359" s="178" t="str">
        <f t="array" ref="AU359">IFERROR(INDEX(FDONN,MATCH($AT$4&amp;$E359,FNOM&amp;FDATE,0),4)," ")</f>
        <v xml:space="preserve"> </v>
      </c>
      <c r="AV359" s="187">
        <f t="shared" si="671"/>
        <v>0</v>
      </c>
      <c r="AW359" s="188">
        <f t="shared" si="699"/>
        <v>0</v>
      </c>
      <c r="AX359" s="176" t="str">
        <f t="array" ref="AX359">IFERROR(INDEX(FDONN,MATCH($AX$4&amp;$E359,FNOM&amp;FDATE,0),3)," ")</f>
        <v xml:space="preserve"> </v>
      </c>
      <c r="AY359" s="178" t="str">
        <f t="array" ref="AY359">IFERROR(INDEX(FDONN,MATCH($AX$4&amp;$E359,FNOM&amp;FDATE,0),4)," ")</f>
        <v xml:space="preserve"> </v>
      </c>
      <c r="AZ359" s="187">
        <f t="shared" si="672"/>
        <v>0</v>
      </c>
      <c r="BA359" s="188">
        <f t="shared" si="700"/>
        <v>0</v>
      </c>
      <c r="BB359" s="176" t="str">
        <f t="array" ref="BB359">IFERROR(INDEX(FDONN,MATCH($BB$4&amp;$E359,FNOM&amp;FDATE,0),3)," ")</f>
        <v xml:space="preserve"> </v>
      </c>
      <c r="BC359" s="178" t="str">
        <f t="array" ref="BC359">IFERROR(INDEX(FDONN,MATCH($BB$4&amp;$E359,FNOM&amp;FDATE,0),4)," ")</f>
        <v xml:space="preserve"> </v>
      </c>
      <c r="BD359" s="187">
        <f t="shared" si="673"/>
        <v>0</v>
      </c>
      <c r="BE359" s="188">
        <f t="shared" si="701"/>
        <v>0</v>
      </c>
      <c r="BF359" s="176" t="str">
        <f t="array" ref="BF359">IFERROR(INDEX(FDONN,MATCH($BF$4&amp;$E359,FNOM&amp;FDATE,0),3)," ")</f>
        <v xml:space="preserve"> </v>
      </c>
      <c r="BG359" s="178" t="str">
        <f t="array" ref="BG359">IFERROR(INDEX(FDONN,MATCH($BF$4&amp;$E359,FNOM&amp;FDATE,0),4)," ")</f>
        <v xml:space="preserve"> </v>
      </c>
      <c r="BH359" s="187">
        <f t="shared" si="674"/>
        <v>0</v>
      </c>
      <c r="BI359" s="188">
        <f t="shared" si="702"/>
        <v>0</v>
      </c>
      <c r="BJ359" s="176" t="str">
        <f t="array" ref="BJ359">IFERROR(INDEX(FDONN,MATCH($BJ$4&amp;$E359,FNOM&amp;FDATE,0),3)," ")</f>
        <v xml:space="preserve"> </v>
      </c>
      <c r="BK359" s="178" t="str">
        <f t="array" ref="BK359">IFERROR(INDEX(FDONN,MATCH($BJ$4&amp;$E359,FNOM&amp;FDATE,0),4)," ")</f>
        <v xml:space="preserve"> </v>
      </c>
      <c r="BL359" s="187">
        <f t="shared" si="675"/>
        <v>0</v>
      </c>
      <c r="BM359" s="188">
        <f t="shared" si="703"/>
        <v>0</v>
      </c>
      <c r="BN359" s="176" t="str">
        <f t="array" ref="BN359">IFERROR(INDEX(FDONN,MATCH($BN$4&amp;$E359,FNOM&amp;FDATE,0),3)," ")</f>
        <v xml:space="preserve"> </v>
      </c>
      <c r="BO359" s="178" t="str">
        <f t="array" ref="BO359">IFERROR(INDEX(FDONN,MATCH($BN$4&amp;$E359,FNOM&amp;FDATE,0),4)," ")</f>
        <v xml:space="preserve"> </v>
      </c>
      <c r="BP359" s="187">
        <f t="shared" si="676"/>
        <v>0</v>
      </c>
      <c r="BQ359" s="188">
        <f t="shared" si="704"/>
        <v>0</v>
      </c>
      <c r="BR359" s="176" t="str">
        <f t="array" ref="BR359">IFERROR(INDEX(FDONN,MATCH($BR$4&amp;$E359,FNOM&amp;FDATE,0),3)," ")</f>
        <v xml:space="preserve"> </v>
      </c>
      <c r="BS359" s="178" t="str">
        <f t="array" ref="BS359">IFERROR(INDEX(FDONN,MATCH($BR$4&amp;$E359,FNOM&amp;FDATE,0),4)," ")</f>
        <v xml:space="preserve"> </v>
      </c>
      <c r="BT359" s="187">
        <f t="shared" si="677"/>
        <v>0</v>
      </c>
      <c r="BU359" s="188">
        <f t="shared" si="705"/>
        <v>0</v>
      </c>
      <c r="BV359" s="176" t="str">
        <f t="array" ref="BV359">IFERROR(INDEX(FDONN,MATCH($BV$4&amp;$E359,FNOM&amp;FDATE,0),3)," ")</f>
        <v xml:space="preserve"> </v>
      </c>
      <c r="BW359" s="178" t="str">
        <f t="array" ref="BW359">IFERROR(INDEX(FDONN,MATCH($BV$4&amp;$E359,FNOM&amp;FDATE,0),4)," ")</f>
        <v xml:space="preserve"> </v>
      </c>
      <c r="BX359" s="187">
        <f t="shared" si="678"/>
        <v>0</v>
      </c>
      <c r="BY359" s="188">
        <f t="shared" si="706"/>
        <v>0</v>
      </c>
      <c r="BZ359" s="176" t="str">
        <f t="array" ref="BZ359">IFERROR(INDEX(FDONN,MATCH($BZ$4&amp;$E359,FNOM&amp;FDATE,0),3)," ")</f>
        <v xml:space="preserve"> </v>
      </c>
      <c r="CA359" s="178" t="str">
        <f t="array" ref="CA359">IFERROR(INDEX(FDONN,MATCH($BZ$4&amp;$E359,FNOM&amp;FDATE,0),4)," ")</f>
        <v xml:space="preserve"> </v>
      </c>
      <c r="CB359" s="187">
        <f t="shared" si="679"/>
        <v>0</v>
      </c>
      <c r="CC359" s="188">
        <f t="shared" si="707"/>
        <v>0</v>
      </c>
      <c r="CD359" s="176" t="str">
        <f t="array" ref="CD359">IFERROR(INDEX(FDONN,MATCH($CD$4&amp;$E359,FNOM&amp;FDATE,0),3)," ")</f>
        <v xml:space="preserve"> </v>
      </c>
      <c r="CE359" s="178" t="str">
        <f t="array" ref="CE359">IFERROR(INDEX(FDONN,MATCH($CD$4&amp;$E359,FNOM&amp;FDATE,0),4)," ")</f>
        <v xml:space="preserve"> </v>
      </c>
      <c r="CF359" s="187">
        <f t="shared" si="680"/>
        <v>0</v>
      </c>
      <c r="CG359" s="188">
        <f t="shared" si="708"/>
        <v>0</v>
      </c>
      <c r="CH359" s="176" t="str">
        <f t="array" ref="CH359">IFERROR(INDEX(FDONN,MATCH($CH$4&amp;$E359,FNOM&amp;FDATE,0),3)," ")</f>
        <v xml:space="preserve"> </v>
      </c>
      <c r="CI359" s="178" t="str">
        <f t="array" ref="CI359">IFERROR(INDEX(FDONN,MATCH($CH$4&amp;$E359,FNOM&amp;FDATE,0),4)," ")</f>
        <v xml:space="preserve"> </v>
      </c>
      <c r="CJ359" s="187">
        <f t="shared" si="681"/>
        <v>0</v>
      </c>
      <c r="CK359" s="188">
        <f t="shared" si="709"/>
        <v>0</v>
      </c>
      <c r="CL359" s="176" t="str">
        <f t="array" ref="CL359">IFERROR(INDEX(FDONN,MATCH($CL$4&amp;$E359,FNOM&amp;FDATE,0),3)," ")</f>
        <v xml:space="preserve"> </v>
      </c>
      <c r="CM359" s="178" t="str">
        <f t="array" ref="CM359">IFERROR(INDEX(FDONN,MATCH($CL$4&amp;$E359,FNOM&amp;FDATE,0),4)," ")</f>
        <v xml:space="preserve"> </v>
      </c>
      <c r="CN359" s="187">
        <f t="shared" si="682"/>
        <v>0</v>
      </c>
      <c r="CO359" s="188">
        <f t="shared" si="710"/>
        <v>0</v>
      </c>
      <c r="CP359" s="176" t="str">
        <f t="array" ref="CP359">IFERROR(INDEX(FDONN,MATCH($CP$4&amp;$E359,FNOM&amp;FDATE,0),3)," ")</f>
        <v xml:space="preserve"> </v>
      </c>
      <c r="CQ359" s="178" t="str">
        <f t="array" ref="CQ359">IFERROR(INDEX(FDONN,MATCH($CP$4&amp;$E359,FNOM&amp;FDATE,0),4)," ")</f>
        <v xml:space="preserve"> </v>
      </c>
      <c r="CR359" s="187">
        <f t="shared" si="683"/>
        <v>0</v>
      </c>
      <c r="CS359" s="188">
        <f t="shared" si="711"/>
        <v>0</v>
      </c>
      <c r="CT359" s="176" t="str">
        <f t="array" ref="CT359">IFERROR(INDEX(FDONN,MATCH($CT$4&amp;$E359,FNOM&amp;FDATE,0),3)," ")</f>
        <v xml:space="preserve"> </v>
      </c>
      <c r="CU359" s="178" t="str">
        <f t="array" ref="CU359">IFERROR(INDEX(FDONN,MATCH($CT$4&amp;$E359,FNOM&amp;FDATE,0),4)," ")</f>
        <v xml:space="preserve"> </v>
      </c>
      <c r="CV359" s="187">
        <f t="shared" si="684"/>
        <v>0</v>
      </c>
      <c r="CW359" s="188">
        <f t="shared" si="712"/>
        <v>0</v>
      </c>
      <c r="CX359" s="176" t="str">
        <f t="array" ref="CX359">IFERROR(INDEX(FDONN,MATCH($CX$4&amp;$E359,FNOM&amp;FDATE,0),3)," ")</f>
        <v xml:space="preserve"> </v>
      </c>
      <c r="CY359" s="178" t="str">
        <f t="array" ref="CY359">IFERROR(INDEX(FDONN,MATCH($CX$4&amp;$E359,FNOM&amp;FDATE,0),4)," ")</f>
        <v xml:space="preserve"> </v>
      </c>
      <c r="CZ359" s="187">
        <f t="shared" si="685"/>
        <v>0</v>
      </c>
      <c r="DA359" s="188">
        <f t="shared" si="713"/>
        <v>0</v>
      </c>
      <c r="DB359" s="176" t="str">
        <f t="array" ref="DB359">IFERROR(INDEX(FDONN,MATCH($DB$4&amp;$E359,FNOM&amp;FDATE,0),3)," ")</f>
        <v xml:space="preserve"> </v>
      </c>
      <c r="DC359" s="178" t="str">
        <f t="array" ref="DC359">IFERROR(INDEX(FDONN,MATCH($DB$4&amp;$E359,FNOM&amp;FDATE,0),4)," ")</f>
        <v xml:space="preserve"> </v>
      </c>
      <c r="DD359" s="187">
        <f t="shared" si="686"/>
        <v>0</v>
      </c>
      <c r="DE359" s="188">
        <f t="shared" si="714"/>
        <v>0</v>
      </c>
      <c r="DF359" s="176" t="str">
        <f t="array" ref="DF359">IFERROR(INDEX(FDONN,MATCH($DF$4&amp;$E359,FNOM&amp;FDATE,0),3)," ")</f>
        <v xml:space="preserve"> </v>
      </c>
      <c r="DG359" s="178" t="str">
        <f t="array" ref="DG359">IFERROR(INDEX(FDONN,MATCH($DF$4&amp;$E359,FNOM&amp;FDATE,0),4)," ")</f>
        <v xml:space="preserve"> </v>
      </c>
      <c r="DH359" s="187">
        <f t="shared" si="687"/>
        <v>0</v>
      </c>
      <c r="DI359" s="188">
        <f t="shared" si="715"/>
        <v>0</v>
      </c>
      <c r="DJ359" s="176" t="str">
        <f t="array" ref="DJ359">IFERROR(INDEX(FDONN,MATCH($DJ$4&amp;$E359,FNOM&amp;FDATE,0),3)," ")</f>
        <v xml:space="preserve"> </v>
      </c>
      <c r="DK359" s="178" t="str">
        <f t="array" ref="DK359">IFERROR(INDEX(FDONN,MATCH($DJ$4&amp;$E359,FNOM&amp;FDATE,0),4)," ")</f>
        <v xml:space="preserve"> </v>
      </c>
      <c r="DL359" s="187">
        <f t="shared" si="688"/>
        <v>0</v>
      </c>
      <c r="DM359" s="188">
        <f t="shared" si="716"/>
        <v>0</v>
      </c>
      <c r="DN359" s="194" t="str">
        <f t="array" ref="DN359">IFERROR(INDEX(FDONN,MATCH($DN$4&amp;$E359,FNOM&amp;FDATE,0),3)," ")</f>
        <v xml:space="preserve"> </v>
      </c>
      <c r="DO359" s="178" t="str">
        <f t="array" ref="DO359">IFERROR(INDEX(FDONN,MATCH($DN$4&amp;$E359,FNOM&amp;FDATE,0),4)," ")</f>
        <v xml:space="preserve"> </v>
      </c>
      <c r="DP359" s="187">
        <f t="shared" si="689"/>
        <v>0</v>
      </c>
      <c r="DQ359" s="188">
        <f t="shared" si="717"/>
        <v>0</v>
      </c>
    </row>
    <row r="360" spans="1:121" ht="16.5" thickBot="1" x14ac:dyDescent="0.3">
      <c r="A360" s="89"/>
      <c r="B360" s="95">
        <f t="shared" si="655"/>
        <v>6</v>
      </c>
      <c r="C360" s="95">
        <f t="shared" si="656"/>
        <v>51</v>
      </c>
      <c r="D360" s="95">
        <f t="shared" si="657"/>
        <v>12</v>
      </c>
      <c r="E360" s="156">
        <f t="shared" si="660"/>
        <v>43820</v>
      </c>
      <c r="F360" s="176" t="str">
        <f t="array" ref="F360">IFERROR(INDEX(Etat!A:C,MATCH('2019'!$F$4:$I$4&amp;'2019'!$E360,FNOM&amp;FDATE,0),3)," ")</f>
        <v xml:space="preserve"> </v>
      </c>
      <c r="G360" s="178" t="str">
        <f t="array" ref="G360">IFERROR(INDEX(Etat!A:D,MATCH('2019'!$F$4:$I$4&amp;'2019'!$E360,FNOM&amp;FDATE,0),4)," ")</f>
        <v xml:space="preserve"> </v>
      </c>
      <c r="H360" s="187">
        <f t="shared" si="661"/>
        <v>0</v>
      </c>
      <c r="I360" s="188">
        <f t="shared" si="654"/>
        <v>0</v>
      </c>
      <c r="J360" s="176" t="str">
        <f t="array" ref="J360">IFERROR(INDEX(FDONN,MATCH($J$4&amp;$E360,FNOM&amp;FDATE,0),3)," ")</f>
        <v xml:space="preserve"> </v>
      </c>
      <c r="K360" s="178" t="str">
        <f t="array" ref="K360">IFERROR(INDEX(FDONN,MATCH($J$4&amp;$E360,FNOM&amp;FDATE,0),4)," ")</f>
        <v xml:space="preserve"> </v>
      </c>
      <c r="L360" s="187">
        <f t="shared" si="662"/>
        <v>0</v>
      </c>
      <c r="M360" s="188">
        <f t="shared" si="690"/>
        <v>0</v>
      </c>
      <c r="N360" s="176" t="str">
        <f t="array" ref="N360">IFERROR(INDEX(FDONN,MATCH($N$4&amp;$E360,FNOM&amp;FDATE,0),3)," ")</f>
        <v xml:space="preserve"> </v>
      </c>
      <c r="O360" s="178" t="str">
        <f t="array" ref="O360">IFERROR(INDEX(FDONN,MATCH($N$4&amp;$E360,FNOM&amp;FDATE,0),4)," ")</f>
        <v xml:space="preserve"> </v>
      </c>
      <c r="P360" s="187">
        <f t="shared" si="663"/>
        <v>0</v>
      </c>
      <c r="Q360" s="188">
        <f t="shared" si="691"/>
        <v>0</v>
      </c>
      <c r="R360" s="176" t="str">
        <f t="array" ref="R360">IFERROR(INDEX(FDONN,MATCH($R$4&amp;$E360,FNOM&amp;FDATE,0),3)," ")</f>
        <v xml:space="preserve"> </v>
      </c>
      <c r="S360" s="178" t="str">
        <f t="array" ref="S360">IFERROR(INDEX(FDONN,MATCH($R$4&amp;$E360,FNOM&amp;FDATE,0),4)," ")</f>
        <v xml:space="preserve"> </v>
      </c>
      <c r="T360" s="187">
        <f t="shared" si="664"/>
        <v>0</v>
      </c>
      <c r="U360" s="188">
        <f t="shared" si="692"/>
        <v>0</v>
      </c>
      <c r="V360" s="176" t="str">
        <f t="array" ref="V360">IFERROR(INDEX(FDONN,MATCH($V$4&amp;$E360,FNOM&amp;FDATE,0),3)," ")</f>
        <v xml:space="preserve"> </v>
      </c>
      <c r="W360" s="178" t="str">
        <f t="array" ref="W360">IFERROR(INDEX(FDONN,MATCH($V$4&amp;$E360,FNOM&amp;FDATE,0),4)," ")</f>
        <v xml:space="preserve"> </v>
      </c>
      <c r="X360" s="187">
        <f t="shared" si="665"/>
        <v>0</v>
      </c>
      <c r="Y360" s="188">
        <f t="shared" si="693"/>
        <v>0</v>
      </c>
      <c r="Z360" s="176" t="str">
        <f t="array" ref="Z360">IFERROR(INDEX(FDONN,MATCH($Z$4&amp;$E360,FNOM&amp;FDATE,0),3)," ")</f>
        <v xml:space="preserve"> </v>
      </c>
      <c r="AA360" s="178" t="str">
        <f t="array" ref="AA360">IFERROR(INDEX(FDONN,MATCH($Z$4&amp;$E360,FNOM&amp;FDATE,0),4)," ")</f>
        <v xml:space="preserve"> </v>
      </c>
      <c r="AB360" s="187">
        <f t="shared" si="666"/>
        <v>0</v>
      </c>
      <c r="AC360" s="188">
        <f t="shared" si="694"/>
        <v>0</v>
      </c>
      <c r="AD360" s="176" t="str">
        <f t="shared" si="658"/>
        <v xml:space="preserve"> </v>
      </c>
      <c r="AE360" s="178" t="str">
        <f t="shared" si="659"/>
        <v xml:space="preserve"> </v>
      </c>
      <c r="AF360" s="187">
        <f t="shared" si="667"/>
        <v>0</v>
      </c>
      <c r="AG360" s="188">
        <f t="shared" si="695"/>
        <v>0</v>
      </c>
      <c r="AH360" s="176" t="str">
        <f t="array" ref="AH360">IFERROR(INDEX(FDONN,MATCH($AH$4&amp;$E360,FNOM&amp;FDATE,0),3)," ")</f>
        <v xml:space="preserve"> </v>
      </c>
      <c r="AI360" s="178" t="str">
        <f t="array" ref="AI360">IFERROR(INDEX(FDONN,MATCH($AH$4&amp;$E360,FNOM&amp;FDATE,0),4)," ")</f>
        <v xml:space="preserve"> </v>
      </c>
      <c r="AJ360" s="187">
        <f t="shared" si="668"/>
        <v>0</v>
      </c>
      <c r="AK360" s="188">
        <f t="shared" si="696"/>
        <v>0</v>
      </c>
      <c r="AL360" s="176" t="str">
        <f t="array" ref="AL360">IFERROR(INDEX(FDONN,MATCH($AL$4&amp;$E360,FNOM&amp;FDATE,0),3)," ")</f>
        <v xml:space="preserve"> </v>
      </c>
      <c r="AM360" s="178" t="str">
        <f t="array" ref="AM360">IFERROR(INDEX(FDONN,MATCH($AL$4&amp;$E360,FNOM&amp;FDATE,0),4)," ")</f>
        <v xml:space="preserve"> </v>
      </c>
      <c r="AN360" s="187">
        <f t="shared" si="669"/>
        <v>0</v>
      </c>
      <c r="AO360" s="188">
        <f t="shared" si="697"/>
        <v>0</v>
      </c>
      <c r="AP360" s="176" t="str">
        <f t="array" ref="AP360">IFERROR(INDEX(FDONN,MATCH($AP$4&amp;$E360,FNOM&amp;FDATE,0),3)," ")</f>
        <v xml:space="preserve"> </v>
      </c>
      <c r="AQ360" s="178" t="str">
        <f t="array" ref="AQ360">IFERROR(INDEX(FDONN,MATCH($AP$4&amp;$E360,FNOM&amp;FDATE,0),4)," ")</f>
        <v xml:space="preserve"> </v>
      </c>
      <c r="AR360" s="187">
        <f t="shared" si="670"/>
        <v>0</v>
      </c>
      <c r="AS360" s="188">
        <f t="shared" si="698"/>
        <v>0</v>
      </c>
      <c r="AT360" s="176" t="str">
        <f t="array" ref="AT360">IFERROR(INDEX(FDONN,MATCH($AT$4&amp;$E360,FNOM&amp;FDATE,0),3)," ")</f>
        <v xml:space="preserve"> </v>
      </c>
      <c r="AU360" s="178" t="str">
        <f t="array" ref="AU360">IFERROR(INDEX(FDONN,MATCH($AT$4&amp;$E360,FNOM&amp;FDATE,0),4)," ")</f>
        <v xml:space="preserve"> </v>
      </c>
      <c r="AV360" s="187">
        <f t="shared" si="671"/>
        <v>0</v>
      </c>
      <c r="AW360" s="188">
        <f t="shared" si="699"/>
        <v>0</v>
      </c>
      <c r="AX360" s="176" t="str">
        <f t="array" ref="AX360">IFERROR(INDEX(FDONN,MATCH($AX$4&amp;$E360,FNOM&amp;FDATE,0),3)," ")</f>
        <v xml:space="preserve"> </v>
      </c>
      <c r="AY360" s="178" t="str">
        <f t="array" ref="AY360">IFERROR(INDEX(FDONN,MATCH($AX$4&amp;$E360,FNOM&amp;FDATE,0),4)," ")</f>
        <v xml:space="preserve"> </v>
      </c>
      <c r="AZ360" s="187">
        <f t="shared" si="672"/>
        <v>0</v>
      </c>
      <c r="BA360" s="188">
        <f t="shared" si="700"/>
        <v>0</v>
      </c>
      <c r="BB360" s="176" t="str">
        <f t="array" ref="BB360">IFERROR(INDEX(FDONN,MATCH($BB$4&amp;$E360,FNOM&amp;FDATE,0),3)," ")</f>
        <v xml:space="preserve"> </v>
      </c>
      <c r="BC360" s="178" t="str">
        <f t="array" ref="BC360">IFERROR(INDEX(FDONN,MATCH($BB$4&amp;$E360,FNOM&amp;FDATE,0),4)," ")</f>
        <v xml:space="preserve"> </v>
      </c>
      <c r="BD360" s="187">
        <f t="shared" si="673"/>
        <v>0</v>
      </c>
      <c r="BE360" s="188">
        <f t="shared" si="701"/>
        <v>0</v>
      </c>
      <c r="BF360" s="176" t="str">
        <f t="array" ref="BF360">IFERROR(INDEX(FDONN,MATCH($BF$4&amp;$E360,FNOM&amp;FDATE,0),3)," ")</f>
        <v xml:space="preserve"> </v>
      </c>
      <c r="BG360" s="178" t="str">
        <f t="array" ref="BG360">IFERROR(INDEX(FDONN,MATCH($BF$4&amp;$E360,FNOM&amp;FDATE,0),4)," ")</f>
        <v xml:space="preserve"> </v>
      </c>
      <c r="BH360" s="187">
        <f t="shared" si="674"/>
        <v>0</v>
      </c>
      <c r="BI360" s="188">
        <f t="shared" si="702"/>
        <v>0</v>
      </c>
      <c r="BJ360" s="176" t="str">
        <f t="array" ref="BJ360">IFERROR(INDEX(FDONN,MATCH($BJ$4&amp;$E360,FNOM&amp;FDATE,0),3)," ")</f>
        <v xml:space="preserve"> </v>
      </c>
      <c r="BK360" s="178" t="str">
        <f t="array" ref="BK360">IFERROR(INDEX(FDONN,MATCH($BJ$4&amp;$E360,FNOM&amp;FDATE,0),4)," ")</f>
        <v xml:space="preserve"> </v>
      </c>
      <c r="BL360" s="187">
        <f t="shared" si="675"/>
        <v>0</v>
      </c>
      <c r="BM360" s="188">
        <f t="shared" si="703"/>
        <v>0</v>
      </c>
      <c r="BN360" s="176" t="str">
        <f t="array" ref="BN360">IFERROR(INDEX(FDONN,MATCH($BN$4&amp;$E360,FNOM&amp;FDATE,0),3)," ")</f>
        <v xml:space="preserve"> </v>
      </c>
      <c r="BO360" s="178" t="str">
        <f t="array" ref="BO360">IFERROR(INDEX(FDONN,MATCH($BN$4&amp;$E360,FNOM&amp;FDATE,0),4)," ")</f>
        <v xml:space="preserve"> </v>
      </c>
      <c r="BP360" s="187">
        <f t="shared" si="676"/>
        <v>0</v>
      </c>
      <c r="BQ360" s="188">
        <f t="shared" si="704"/>
        <v>0</v>
      </c>
      <c r="BR360" s="176" t="str">
        <f t="array" ref="BR360">IFERROR(INDEX(FDONN,MATCH($BR$4&amp;$E360,FNOM&amp;FDATE,0),3)," ")</f>
        <v xml:space="preserve"> </v>
      </c>
      <c r="BS360" s="178" t="str">
        <f t="array" ref="BS360">IFERROR(INDEX(FDONN,MATCH($BR$4&amp;$E360,FNOM&amp;FDATE,0),4)," ")</f>
        <v xml:space="preserve"> </v>
      </c>
      <c r="BT360" s="187">
        <f t="shared" si="677"/>
        <v>0</v>
      </c>
      <c r="BU360" s="188">
        <f t="shared" si="705"/>
        <v>0</v>
      </c>
      <c r="BV360" s="176" t="str">
        <f t="array" ref="BV360">IFERROR(INDEX(FDONN,MATCH($BV$4&amp;$E360,FNOM&amp;FDATE,0),3)," ")</f>
        <v xml:space="preserve"> </v>
      </c>
      <c r="BW360" s="178" t="str">
        <f t="array" ref="BW360">IFERROR(INDEX(FDONN,MATCH($BV$4&amp;$E360,FNOM&amp;FDATE,0),4)," ")</f>
        <v xml:space="preserve"> </v>
      </c>
      <c r="BX360" s="187">
        <f t="shared" si="678"/>
        <v>0</v>
      </c>
      <c r="BY360" s="188">
        <f t="shared" si="706"/>
        <v>0</v>
      </c>
      <c r="BZ360" s="176" t="str">
        <f t="array" ref="BZ360">IFERROR(INDEX(FDONN,MATCH($BZ$4&amp;$E360,FNOM&amp;FDATE,0),3)," ")</f>
        <v xml:space="preserve"> </v>
      </c>
      <c r="CA360" s="178" t="str">
        <f t="array" ref="CA360">IFERROR(INDEX(FDONN,MATCH($BZ$4&amp;$E360,FNOM&amp;FDATE,0),4)," ")</f>
        <v xml:space="preserve"> </v>
      </c>
      <c r="CB360" s="187">
        <f t="shared" si="679"/>
        <v>0</v>
      </c>
      <c r="CC360" s="188">
        <f t="shared" si="707"/>
        <v>0</v>
      </c>
      <c r="CD360" s="176" t="str">
        <f t="array" ref="CD360">IFERROR(INDEX(FDONN,MATCH($CD$4&amp;$E360,FNOM&amp;FDATE,0),3)," ")</f>
        <v xml:space="preserve"> </v>
      </c>
      <c r="CE360" s="178" t="str">
        <f t="array" ref="CE360">IFERROR(INDEX(FDONN,MATCH($CD$4&amp;$E360,FNOM&amp;FDATE,0),4)," ")</f>
        <v xml:space="preserve"> </v>
      </c>
      <c r="CF360" s="187">
        <f t="shared" si="680"/>
        <v>0</v>
      </c>
      <c r="CG360" s="188">
        <f t="shared" si="708"/>
        <v>0</v>
      </c>
      <c r="CH360" s="176" t="str">
        <f t="array" ref="CH360">IFERROR(INDEX(FDONN,MATCH($CH$4&amp;$E360,FNOM&amp;FDATE,0),3)," ")</f>
        <v xml:space="preserve"> </v>
      </c>
      <c r="CI360" s="178" t="str">
        <f t="array" ref="CI360">IFERROR(INDEX(FDONN,MATCH($CH$4&amp;$E360,FNOM&amp;FDATE,0),4)," ")</f>
        <v xml:space="preserve"> </v>
      </c>
      <c r="CJ360" s="187">
        <f t="shared" si="681"/>
        <v>0</v>
      </c>
      <c r="CK360" s="188">
        <f t="shared" si="709"/>
        <v>0</v>
      </c>
      <c r="CL360" s="176" t="str">
        <f t="array" ref="CL360">IFERROR(INDEX(FDONN,MATCH($CL$4&amp;$E360,FNOM&amp;FDATE,0),3)," ")</f>
        <v xml:space="preserve"> </v>
      </c>
      <c r="CM360" s="178" t="str">
        <f t="array" ref="CM360">IFERROR(INDEX(FDONN,MATCH($CL$4&amp;$E360,FNOM&amp;FDATE,0),4)," ")</f>
        <v xml:space="preserve"> </v>
      </c>
      <c r="CN360" s="187">
        <f t="shared" si="682"/>
        <v>0</v>
      </c>
      <c r="CO360" s="188">
        <f t="shared" si="710"/>
        <v>0</v>
      </c>
      <c r="CP360" s="176" t="str">
        <f t="array" ref="CP360">IFERROR(INDEX(FDONN,MATCH($CP$4&amp;$E360,FNOM&amp;FDATE,0),3)," ")</f>
        <v xml:space="preserve"> </v>
      </c>
      <c r="CQ360" s="178" t="str">
        <f t="array" ref="CQ360">IFERROR(INDEX(FDONN,MATCH($CP$4&amp;$E360,FNOM&amp;FDATE,0),4)," ")</f>
        <v xml:space="preserve"> </v>
      </c>
      <c r="CR360" s="187">
        <f t="shared" si="683"/>
        <v>0</v>
      </c>
      <c r="CS360" s="188">
        <f t="shared" si="711"/>
        <v>0</v>
      </c>
      <c r="CT360" s="176" t="str">
        <f t="array" ref="CT360">IFERROR(INDEX(FDONN,MATCH($CT$4&amp;$E360,FNOM&amp;FDATE,0),3)," ")</f>
        <v xml:space="preserve"> </v>
      </c>
      <c r="CU360" s="178" t="str">
        <f t="array" ref="CU360">IFERROR(INDEX(FDONN,MATCH($CT$4&amp;$E360,FNOM&amp;FDATE,0),4)," ")</f>
        <v xml:space="preserve"> </v>
      </c>
      <c r="CV360" s="187">
        <f t="shared" si="684"/>
        <v>0</v>
      </c>
      <c r="CW360" s="188">
        <f t="shared" si="712"/>
        <v>0</v>
      </c>
      <c r="CX360" s="176" t="str">
        <f t="array" ref="CX360">IFERROR(INDEX(FDONN,MATCH($CX$4&amp;$E360,FNOM&amp;FDATE,0),3)," ")</f>
        <v xml:space="preserve"> </v>
      </c>
      <c r="CY360" s="178" t="str">
        <f t="array" ref="CY360">IFERROR(INDEX(FDONN,MATCH($CX$4&amp;$E360,FNOM&amp;FDATE,0),4)," ")</f>
        <v xml:space="preserve"> </v>
      </c>
      <c r="CZ360" s="187">
        <f t="shared" si="685"/>
        <v>0</v>
      </c>
      <c r="DA360" s="188">
        <f t="shared" si="713"/>
        <v>0</v>
      </c>
      <c r="DB360" s="176" t="str">
        <f t="array" ref="DB360">IFERROR(INDEX(FDONN,MATCH($DB$4&amp;$E360,FNOM&amp;FDATE,0),3)," ")</f>
        <v xml:space="preserve"> </v>
      </c>
      <c r="DC360" s="178" t="str">
        <f t="array" ref="DC360">IFERROR(INDEX(FDONN,MATCH($DB$4&amp;$E360,FNOM&amp;FDATE,0),4)," ")</f>
        <v xml:space="preserve"> </v>
      </c>
      <c r="DD360" s="187">
        <f t="shared" si="686"/>
        <v>0</v>
      </c>
      <c r="DE360" s="188">
        <f t="shared" si="714"/>
        <v>0</v>
      </c>
      <c r="DF360" s="176" t="str">
        <f t="array" ref="DF360">IFERROR(INDEX(FDONN,MATCH($DF$4&amp;$E360,FNOM&amp;FDATE,0),3)," ")</f>
        <v xml:space="preserve"> </v>
      </c>
      <c r="DG360" s="178" t="str">
        <f t="array" ref="DG360">IFERROR(INDEX(FDONN,MATCH($DF$4&amp;$E360,FNOM&amp;FDATE,0),4)," ")</f>
        <v xml:space="preserve"> </v>
      </c>
      <c r="DH360" s="187">
        <f t="shared" si="687"/>
        <v>0</v>
      </c>
      <c r="DI360" s="188">
        <f t="shared" si="715"/>
        <v>0</v>
      </c>
      <c r="DJ360" s="176" t="str">
        <f t="array" ref="DJ360">IFERROR(INDEX(FDONN,MATCH($DJ$4&amp;$E360,FNOM&amp;FDATE,0),3)," ")</f>
        <v xml:space="preserve"> </v>
      </c>
      <c r="DK360" s="178" t="str">
        <f t="array" ref="DK360">IFERROR(INDEX(FDONN,MATCH($DJ$4&amp;$E360,FNOM&amp;FDATE,0),4)," ")</f>
        <v xml:space="preserve"> </v>
      </c>
      <c r="DL360" s="187">
        <f t="shared" si="688"/>
        <v>0</v>
      </c>
      <c r="DM360" s="188">
        <f t="shared" si="716"/>
        <v>0</v>
      </c>
      <c r="DN360" s="194" t="str">
        <f t="array" ref="DN360">IFERROR(INDEX(FDONN,MATCH($DN$4&amp;$E360,FNOM&amp;FDATE,0),3)," ")</f>
        <v xml:space="preserve"> </v>
      </c>
      <c r="DO360" s="178" t="str">
        <f t="array" ref="DO360">IFERROR(INDEX(FDONN,MATCH($DN$4&amp;$E360,FNOM&amp;FDATE,0),4)," ")</f>
        <v xml:space="preserve"> </v>
      </c>
      <c r="DP360" s="187">
        <f t="shared" si="689"/>
        <v>0</v>
      </c>
      <c r="DQ360" s="188">
        <f t="shared" si="717"/>
        <v>0</v>
      </c>
    </row>
    <row r="361" spans="1:121" ht="16.5" thickBot="1" x14ac:dyDescent="0.3">
      <c r="A361" s="89"/>
      <c r="B361" s="95">
        <f t="shared" si="655"/>
        <v>7</v>
      </c>
      <c r="C361" s="95">
        <f t="shared" si="656"/>
        <v>51</v>
      </c>
      <c r="D361" s="95">
        <f t="shared" si="657"/>
        <v>12</v>
      </c>
      <c r="E361" s="156">
        <f t="shared" si="660"/>
        <v>43821</v>
      </c>
      <c r="F361" s="176" t="str">
        <f t="array" ref="F361">IFERROR(INDEX(Etat!A:C,MATCH('2019'!$F$4:$I$4&amp;'2019'!$E361,FNOM&amp;FDATE,0),3)," ")</f>
        <v xml:space="preserve"> </v>
      </c>
      <c r="G361" s="178" t="str">
        <f t="array" ref="G361">IFERROR(INDEX(Etat!A:D,MATCH('2019'!$F$4:$I$4&amp;'2019'!$E361,FNOM&amp;FDATE,0),4)," ")</f>
        <v xml:space="preserve"> </v>
      </c>
      <c r="H361" s="187">
        <f t="shared" si="661"/>
        <v>0</v>
      </c>
      <c r="I361" s="188">
        <f t="shared" si="654"/>
        <v>0</v>
      </c>
      <c r="J361" s="176" t="str">
        <f t="array" ref="J361">IFERROR(INDEX(FDONN,MATCH($J$4&amp;$E361,FNOM&amp;FDATE,0),3)," ")</f>
        <v xml:space="preserve"> </v>
      </c>
      <c r="K361" s="178" t="str">
        <f t="array" ref="K361">IFERROR(INDEX(FDONN,MATCH($J$4&amp;$E361,FNOM&amp;FDATE,0),4)," ")</f>
        <v xml:space="preserve"> </v>
      </c>
      <c r="L361" s="187">
        <f t="shared" si="662"/>
        <v>0</v>
      </c>
      <c r="M361" s="188">
        <f t="shared" si="690"/>
        <v>0</v>
      </c>
      <c r="N361" s="176" t="str">
        <f t="array" ref="N361">IFERROR(INDEX(FDONN,MATCH($N$4&amp;$E361,FNOM&amp;FDATE,0),3)," ")</f>
        <v xml:space="preserve"> </v>
      </c>
      <c r="O361" s="178" t="str">
        <f t="array" ref="O361">IFERROR(INDEX(FDONN,MATCH($N$4&amp;$E361,FNOM&amp;FDATE,0),4)," ")</f>
        <v xml:space="preserve"> </v>
      </c>
      <c r="P361" s="187">
        <f t="shared" si="663"/>
        <v>0</v>
      </c>
      <c r="Q361" s="188">
        <f t="shared" si="691"/>
        <v>0</v>
      </c>
      <c r="R361" s="176" t="str">
        <f t="array" ref="R361">IFERROR(INDEX(FDONN,MATCH($R$4&amp;$E361,FNOM&amp;FDATE,0),3)," ")</f>
        <v xml:space="preserve"> </v>
      </c>
      <c r="S361" s="178" t="str">
        <f t="array" ref="S361">IFERROR(INDEX(FDONN,MATCH($R$4&amp;$E361,FNOM&amp;FDATE,0),4)," ")</f>
        <v xml:space="preserve"> </v>
      </c>
      <c r="T361" s="187">
        <f t="shared" si="664"/>
        <v>0</v>
      </c>
      <c r="U361" s="188">
        <f t="shared" si="692"/>
        <v>0</v>
      </c>
      <c r="V361" s="176" t="str">
        <f t="array" ref="V361">IFERROR(INDEX(FDONN,MATCH($V$4&amp;$E361,FNOM&amp;FDATE,0),3)," ")</f>
        <v xml:space="preserve"> </v>
      </c>
      <c r="W361" s="178" t="str">
        <f t="array" ref="W361">IFERROR(INDEX(FDONN,MATCH($V$4&amp;$E361,FNOM&amp;FDATE,0),4)," ")</f>
        <v xml:space="preserve"> </v>
      </c>
      <c r="X361" s="187">
        <f t="shared" si="665"/>
        <v>0</v>
      </c>
      <c r="Y361" s="188">
        <f t="shared" si="693"/>
        <v>0</v>
      </c>
      <c r="Z361" s="176" t="str">
        <f t="array" ref="Z361">IFERROR(INDEX(FDONN,MATCH($Z$4&amp;$E361,FNOM&amp;FDATE,0),3)," ")</f>
        <v xml:space="preserve"> </v>
      </c>
      <c r="AA361" s="178" t="str">
        <f t="array" ref="AA361">IFERROR(INDEX(FDONN,MATCH($Z$4&amp;$E361,FNOM&amp;FDATE,0),4)," ")</f>
        <v xml:space="preserve"> </v>
      </c>
      <c r="AB361" s="187">
        <f t="shared" si="666"/>
        <v>0</v>
      </c>
      <c r="AC361" s="188">
        <f t="shared" si="694"/>
        <v>0</v>
      </c>
      <c r="AD361" s="176" t="str">
        <f t="shared" si="658"/>
        <v xml:space="preserve"> </v>
      </c>
      <c r="AE361" s="178" t="str">
        <f t="shared" si="659"/>
        <v xml:space="preserve"> </v>
      </c>
      <c r="AF361" s="187">
        <f t="shared" si="667"/>
        <v>0</v>
      </c>
      <c r="AG361" s="188">
        <f t="shared" si="695"/>
        <v>0</v>
      </c>
      <c r="AH361" s="176" t="str">
        <f t="array" ref="AH361">IFERROR(INDEX(FDONN,MATCH($AH$4&amp;$E361,FNOM&amp;FDATE,0),3)," ")</f>
        <v xml:space="preserve"> </v>
      </c>
      <c r="AI361" s="178" t="str">
        <f t="array" ref="AI361">IFERROR(INDEX(FDONN,MATCH($AH$4&amp;$E361,FNOM&amp;FDATE,0),4)," ")</f>
        <v xml:space="preserve"> </v>
      </c>
      <c r="AJ361" s="187">
        <f t="shared" si="668"/>
        <v>0</v>
      </c>
      <c r="AK361" s="188">
        <f t="shared" si="696"/>
        <v>0</v>
      </c>
      <c r="AL361" s="176" t="str">
        <f t="array" ref="AL361">IFERROR(INDEX(FDONN,MATCH($AL$4&amp;$E361,FNOM&amp;FDATE,0),3)," ")</f>
        <v xml:space="preserve"> </v>
      </c>
      <c r="AM361" s="178" t="str">
        <f t="array" ref="AM361">IFERROR(INDEX(FDONN,MATCH($AL$4&amp;$E361,FNOM&amp;FDATE,0),4)," ")</f>
        <v xml:space="preserve"> </v>
      </c>
      <c r="AN361" s="187">
        <f t="shared" si="669"/>
        <v>0</v>
      </c>
      <c r="AO361" s="188">
        <f t="shared" si="697"/>
        <v>0</v>
      </c>
      <c r="AP361" s="176" t="str">
        <f t="array" ref="AP361">IFERROR(INDEX(FDONN,MATCH($AP$4&amp;$E361,FNOM&amp;FDATE,0),3)," ")</f>
        <v xml:space="preserve"> </v>
      </c>
      <c r="AQ361" s="178" t="str">
        <f t="array" ref="AQ361">IFERROR(INDEX(FDONN,MATCH($AP$4&amp;$E361,FNOM&amp;FDATE,0),4)," ")</f>
        <v xml:space="preserve"> </v>
      </c>
      <c r="AR361" s="187">
        <f t="shared" si="670"/>
        <v>0</v>
      </c>
      <c r="AS361" s="188">
        <f t="shared" si="698"/>
        <v>0</v>
      </c>
      <c r="AT361" s="176" t="str">
        <f t="array" ref="AT361">IFERROR(INDEX(FDONN,MATCH($AT$4&amp;$E361,FNOM&amp;FDATE,0),3)," ")</f>
        <v xml:space="preserve"> </v>
      </c>
      <c r="AU361" s="178" t="str">
        <f t="array" ref="AU361">IFERROR(INDEX(FDONN,MATCH($AT$4&amp;$E361,FNOM&amp;FDATE,0),4)," ")</f>
        <v xml:space="preserve"> </v>
      </c>
      <c r="AV361" s="187">
        <f t="shared" si="671"/>
        <v>0</v>
      </c>
      <c r="AW361" s="188">
        <f t="shared" si="699"/>
        <v>0</v>
      </c>
      <c r="AX361" s="176" t="str">
        <f t="array" ref="AX361">IFERROR(INDEX(FDONN,MATCH($AX$4&amp;$E361,FNOM&amp;FDATE,0),3)," ")</f>
        <v xml:space="preserve"> </v>
      </c>
      <c r="AY361" s="178" t="str">
        <f t="array" ref="AY361">IFERROR(INDEX(FDONN,MATCH($AX$4&amp;$E361,FNOM&amp;FDATE,0),4)," ")</f>
        <v xml:space="preserve"> </v>
      </c>
      <c r="AZ361" s="187">
        <f t="shared" si="672"/>
        <v>0</v>
      </c>
      <c r="BA361" s="188">
        <f t="shared" si="700"/>
        <v>0</v>
      </c>
      <c r="BB361" s="176" t="str">
        <f t="array" ref="BB361">IFERROR(INDEX(FDONN,MATCH($BB$4&amp;$E361,FNOM&amp;FDATE,0),3)," ")</f>
        <v xml:space="preserve"> </v>
      </c>
      <c r="BC361" s="178" t="str">
        <f t="array" ref="BC361">IFERROR(INDEX(FDONN,MATCH($BB$4&amp;$E361,FNOM&amp;FDATE,0),4)," ")</f>
        <v xml:space="preserve"> </v>
      </c>
      <c r="BD361" s="187">
        <f t="shared" si="673"/>
        <v>0</v>
      </c>
      <c r="BE361" s="188">
        <f t="shared" si="701"/>
        <v>0</v>
      </c>
      <c r="BF361" s="176" t="str">
        <f t="array" ref="BF361">IFERROR(INDEX(FDONN,MATCH($BF$4&amp;$E361,FNOM&amp;FDATE,0),3)," ")</f>
        <v xml:space="preserve"> </v>
      </c>
      <c r="BG361" s="178" t="str">
        <f t="array" ref="BG361">IFERROR(INDEX(FDONN,MATCH($BF$4&amp;$E361,FNOM&amp;FDATE,0),4)," ")</f>
        <v xml:space="preserve"> </v>
      </c>
      <c r="BH361" s="187">
        <f t="shared" si="674"/>
        <v>0</v>
      </c>
      <c r="BI361" s="188">
        <f t="shared" si="702"/>
        <v>0</v>
      </c>
      <c r="BJ361" s="176" t="str">
        <f t="array" ref="BJ361">IFERROR(INDEX(FDONN,MATCH($BJ$4&amp;$E361,FNOM&amp;FDATE,0),3)," ")</f>
        <v xml:space="preserve"> </v>
      </c>
      <c r="BK361" s="178" t="str">
        <f t="array" ref="BK361">IFERROR(INDEX(FDONN,MATCH($BJ$4&amp;$E361,FNOM&amp;FDATE,0),4)," ")</f>
        <v xml:space="preserve"> </v>
      </c>
      <c r="BL361" s="187">
        <f t="shared" si="675"/>
        <v>0</v>
      </c>
      <c r="BM361" s="188">
        <f t="shared" si="703"/>
        <v>0</v>
      </c>
      <c r="BN361" s="176" t="str">
        <f t="array" ref="BN361">IFERROR(INDEX(FDONN,MATCH($BN$4&amp;$E361,FNOM&amp;FDATE,0),3)," ")</f>
        <v xml:space="preserve"> </v>
      </c>
      <c r="BO361" s="178" t="str">
        <f t="array" ref="BO361">IFERROR(INDEX(FDONN,MATCH($BN$4&amp;$E361,FNOM&amp;FDATE,0),4)," ")</f>
        <v xml:space="preserve"> </v>
      </c>
      <c r="BP361" s="187">
        <f t="shared" si="676"/>
        <v>0</v>
      </c>
      <c r="BQ361" s="188">
        <f t="shared" si="704"/>
        <v>0</v>
      </c>
      <c r="BR361" s="176" t="str">
        <f t="array" ref="BR361">IFERROR(INDEX(FDONN,MATCH($BR$4&amp;$E361,FNOM&amp;FDATE,0),3)," ")</f>
        <v xml:space="preserve"> </v>
      </c>
      <c r="BS361" s="178" t="str">
        <f t="array" ref="BS361">IFERROR(INDEX(FDONN,MATCH($BR$4&amp;$E361,FNOM&amp;FDATE,0),4)," ")</f>
        <v xml:space="preserve"> </v>
      </c>
      <c r="BT361" s="187">
        <f t="shared" si="677"/>
        <v>0</v>
      </c>
      <c r="BU361" s="188">
        <f t="shared" si="705"/>
        <v>0</v>
      </c>
      <c r="BV361" s="176" t="str">
        <f t="array" ref="BV361">IFERROR(INDEX(FDONN,MATCH($BV$4&amp;$E361,FNOM&amp;FDATE,0),3)," ")</f>
        <v xml:space="preserve"> </v>
      </c>
      <c r="BW361" s="178" t="str">
        <f t="array" ref="BW361">IFERROR(INDEX(FDONN,MATCH($BV$4&amp;$E361,FNOM&amp;FDATE,0),4)," ")</f>
        <v xml:space="preserve"> </v>
      </c>
      <c r="BX361" s="187">
        <f t="shared" si="678"/>
        <v>0</v>
      </c>
      <c r="BY361" s="188">
        <f t="shared" si="706"/>
        <v>0</v>
      </c>
      <c r="BZ361" s="176" t="str">
        <f t="array" ref="BZ361">IFERROR(INDEX(FDONN,MATCH($BZ$4&amp;$E361,FNOM&amp;FDATE,0),3)," ")</f>
        <v xml:space="preserve"> </v>
      </c>
      <c r="CA361" s="178" t="str">
        <f t="array" ref="CA361">IFERROR(INDEX(FDONN,MATCH($BZ$4&amp;$E361,FNOM&amp;FDATE,0),4)," ")</f>
        <v xml:space="preserve"> </v>
      </c>
      <c r="CB361" s="187">
        <f t="shared" si="679"/>
        <v>0</v>
      </c>
      <c r="CC361" s="188">
        <f t="shared" si="707"/>
        <v>0</v>
      </c>
      <c r="CD361" s="176" t="str">
        <f t="array" ref="CD361">IFERROR(INDEX(FDONN,MATCH($CD$4&amp;$E361,FNOM&amp;FDATE,0),3)," ")</f>
        <v xml:space="preserve"> </v>
      </c>
      <c r="CE361" s="178" t="str">
        <f t="array" ref="CE361">IFERROR(INDEX(FDONN,MATCH($CD$4&amp;$E361,FNOM&amp;FDATE,0),4)," ")</f>
        <v xml:space="preserve"> </v>
      </c>
      <c r="CF361" s="187">
        <f t="shared" si="680"/>
        <v>0</v>
      </c>
      <c r="CG361" s="188">
        <f t="shared" si="708"/>
        <v>0</v>
      </c>
      <c r="CH361" s="176" t="str">
        <f t="array" ref="CH361">IFERROR(INDEX(FDONN,MATCH($CH$4&amp;$E361,FNOM&amp;FDATE,0),3)," ")</f>
        <v xml:space="preserve"> </v>
      </c>
      <c r="CI361" s="178" t="str">
        <f t="array" ref="CI361">IFERROR(INDEX(FDONN,MATCH($CH$4&amp;$E361,FNOM&amp;FDATE,0),4)," ")</f>
        <v xml:space="preserve"> </v>
      </c>
      <c r="CJ361" s="187">
        <f t="shared" si="681"/>
        <v>0</v>
      </c>
      <c r="CK361" s="188">
        <f t="shared" si="709"/>
        <v>0</v>
      </c>
      <c r="CL361" s="176" t="str">
        <f t="array" ref="CL361">IFERROR(INDEX(FDONN,MATCH($CL$4&amp;$E361,FNOM&amp;FDATE,0),3)," ")</f>
        <v xml:space="preserve"> </v>
      </c>
      <c r="CM361" s="178" t="str">
        <f t="array" ref="CM361">IFERROR(INDEX(FDONN,MATCH($CL$4&amp;$E361,FNOM&amp;FDATE,0),4)," ")</f>
        <v xml:space="preserve"> </v>
      </c>
      <c r="CN361" s="187">
        <f t="shared" si="682"/>
        <v>0</v>
      </c>
      <c r="CO361" s="188">
        <f t="shared" si="710"/>
        <v>0</v>
      </c>
      <c r="CP361" s="176" t="str">
        <f t="array" ref="CP361">IFERROR(INDEX(FDONN,MATCH($CP$4&amp;$E361,FNOM&amp;FDATE,0),3)," ")</f>
        <v xml:space="preserve"> </v>
      </c>
      <c r="CQ361" s="178" t="str">
        <f t="array" ref="CQ361">IFERROR(INDEX(FDONN,MATCH($CP$4&amp;$E361,FNOM&amp;FDATE,0),4)," ")</f>
        <v xml:space="preserve"> </v>
      </c>
      <c r="CR361" s="187">
        <f t="shared" si="683"/>
        <v>0</v>
      </c>
      <c r="CS361" s="188">
        <f t="shared" si="711"/>
        <v>0</v>
      </c>
      <c r="CT361" s="176" t="str">
        <f t="array" ref="CT361">IFERROR(INDEX(FDONN,MATCH($CT$4&amp;$E361,FNOM&amp;FDATE,0),3)," ")</f>
        <v xml:space="preserve"> </v>
      </c>
      <c r="CU361" s="178" t="str">
        <f t="array" ref="CU361">IFERROR(INDEX(FDONN,MATCH($CT$4&amp;$E361,FNOM&amp;FDATE,0),4)," ")</f>
        <v xml:space="preserve"> </v>
      </c>
      <c r="CV361" s="187">
        <f t="shared" si="684"/>
        <v>0</v>
      </c>
      <c r="CW361" s="188">
        <f t="shared" si="712"/>
        <v>0</v>
      </c>
      <c r="CX361" s="176" t="str">
        <f t="array" ref="CX361">IFERROR(INDEX(FDONN,MATCH($CX$4&amp;$E361,FNOM&amp;FDATE,0),3)," ")</f>
        <v xml:space="preserve"> </v>
      </c>
      <c r="CY361" s="178" t="str">
        <f t="array" ref="CY361">IFERROR(INDEX(FDONN,MATCH($CX$4&amp;$E361,FNOM&amp;FDATE,0),4)," ")</f>
        <v xml:space="preserve"> </v>
      </c>
      <c r="CZ361" s="187">
        <f t="shared" si="685"/>
        <v>0</v>
      </c>
      <c r="DA361" s="188">
        <f t="shared" si="713"/>
        <v>0</v>
      </c>
      <c r="DB361" s="176" t="str">
        <f t="array" ref="DB361">IFERROR(INDEX(FDONN,MATCH($DB$4&amp;$E361,FNOM&amp;FDATE,0),3)," ")</f>
        <v xml:space="preserve"> </v>
      </c>
      <c r="DC361" s="178" t="str">
        <f t="array" ref="DC361">IFERROR(INDEX(FDONN,MATCH($DB$4&amp;$E361,FNOM&amp;FDATE,0),4)," ")</f>
        <v xml:space="preserve"> </v>
      </c>
      <c r="DD361" s="187">
        <f t="shared" si="686"/>
        <v>0</v>
      </c>
      <c r="DE361" s="188">
        <f t="shared" si="714"/>
        <v>0</v>
      </c>
      <c r="DF361" s="176" t="str">
        <f t="array" ref="DF361">IFERROR(INDEX(FDONN,MATCH($DF$4&amp;$E361,FNOM&amp;FDATE,0),3)," ")</f>
        <v xml:space="preserve"> </v>
      </c>
      <c r="DG361" s="178" t="str">
        <f t="array" ref="DG361">IFERROR(INDEX(FDONN,MATCH($DF$4&amp;$E361,FNOM&amp;FDATE,0),4)," ")</f>
        <v xml:space="preserve"> </v>
      </c>
      <c r="DH361" s="187">
        <f t="shared" si="687"/>
        <v>0</v>
      </c>
      <c r="DI361" s="188">
        <f t="shared" si="715"/>
        <v>0</v>
      </c>
      <c r="DJ361" s="176" t="str">
        <f t="array" ref="DJ361">IFERROR(INDEX(FDONN,MATCH($DJ$4&amp;$E361,FNOM&amp;FDATE,0),3)," ")</f>
        <v xml:space="preserve"> </v>
      </c>
      <c r="DK361" s="178" t="str">
        <f t="array" ref="DK361">IFERROR(INDEX(FDONN,MATCH($DJ$4&amp;$E361,FNOM&amp;FDATE,0),4)," ")</f>
        <v xml:space="preserve"> </v>
      </c>
      <c r="DL361" s="187">
        <f t="shared" si="688"/>
        <v>0</v>
      </c>
      <c r="DM361" s="188">
        <f t="shared" si="716"/>
        <v>0</v>
      </c>
      <c r="DN361" s="194" t="str">
        <f t="array" ref="DN361">IFERROR(INDEX(FDONN,MATCH($DN$4&amp;$E361,FNOM&amp;FDATE,0),3)," ")</f>
        <v xml:space="preserve"> </v>
      </c>
      <c r="DO361" s="178" t="str">
        <f t="array" ref="DO361">IFERROR(INDEX(FDONN,MATCH($DN$4&amp;$E361,FNOM&amp;FDATE,0),4)," ")</f>
        <v xml:space="preserve"> </v>
      </c>
      <c r="DP361" s="187">
        <f t="shared" si="689"/>
        <v>0</v>
      </c>
      <c r="DQ361" s="188">
        <f t="shared" si="717"/>
        <v>0</v>
      </c>
    </row>
    <row r="362" spans="1:121" ht="16.5" thickBot="1" x14ac:dyDescent="0.3">
      <c r="A362" s="89"/>
      <c r="B362" s="95">
        <f t="shared" si="655"/>
        <v>1</v>
      </c>
      <c r="C362" s="95">
        <f t="shared" si="656"/>
        <v>52</v>
      </c>
      <c r="D362" s="95">
        <f t="shared" si="657"/>
        <v>12</v>
      </c>
      <c r="E362" s="156">
        <f t="shared" si="660"/>
        <v>43822</v>
      </c>
      <c r="F362" s="176" t="str">
        <f t="array" ref="F362">IFERROR(INDEX(Etat!A:C,MATCH('2019'!$F$4:$I$4&amp;'2019'!$E362,FNOM&amp;FDATE,0),3)," ")</f>
        <v xml:space="preserve"> </v>
      </c>
      <c r="G362" s="178" t="str">
        <f t="array" ref="G362">IFERROR(INDEX(Etat!A:D,MATCH('2019'!$F$4:$I$4&amp;'2019'!$E362,FNOM&amp;FDATE,0),4)," ")</f>
        <v xml:space="preserve"> </v>
      </c>
      <c r="H362" s="187">
        <f t="shared" si="661"/>
        <v>0</v>
      </c>
      <c r="I362" s="188">
        <f>H362</f>
        <v>0</v>
      </c>
      <c r="J362" s="176" t="str">
        <f t="array" ref="J362">IFERROR(INDEX(FDONN,MATCH($J$4&amp;$E362,FNOM&amp;FDATE,0),3)," ")</f>
        <v xml:space="preserve"> </v>
      </c>
      <c r="K362" s="178" t="str">
        <f t="array" ref="K362">IFERROR(INDEX(FDONN,MATCH($J$4&amp;$E362,FNOM&amp;FDATE,0),4)," ")</f>
        <v xml:space="preserve"> </v>
      </c>
      <c r="L362" s="187">
        <f t="shared" si="662"/>
        <v>0</v>
      </c>
      <c r="M362" s="188">
        <f>L362</f>
        <v>0</v>
      </c>
      <c r="N362" s="176" t="str">
        <f t="array" ref="N362">IFERROR(INDEX(FDONN,MATCH($N$4&amp;$E362,FNOM&amp;FDATE,0),3)," ")</f>
        <v xml:space="preserve"> </v>
      </c>
      <c r="O362" s="178" t="str">
        <f t="array" ref="O362">IFERROR(INDEX(FDONN,MATCH($N$4&amp;$E362,FNOM&amp;FDATE,0),4)," ")</f>
        <v xml:space="preserve"> </v>
      </c>
      <c r="P362" s="187">
        <f t="shared" si="663"/>
        <v>0</v>
      </c>
      <c r="Q362" s="188">
        <f>P362</f>
        <v>0</v>
      </c>
      <c r="R362" s="176" t="str">
        <f t="array" ref="R362">IFERROR(INDEX(FDONN,MATCH($R$4&amp;$E362,FNOM&amp;FDATE,0),3)," ")</f>
        <v xml:space="preserve"> </v>
      </c>
      <c r="S362" s="178" t="str">
        <f t="array" ref="S362">IFERROR(INDEX(FDONN,MATCH($R$4&amp;$E362,FNOM&amp;FDATE,0),4)," ")</f>
        <v xml:space="preserve"> </v>
      </c>
      <c r="T362" s="187">
        <f t="shared" si="664"/>
        <v>0</v>
      </c>
      <c r="U362" s="188">
        <f>T362</f>
        <v>0</v>
      </c>
      <c r="V362" s="176" t="str">
        <f t="array" ref="V362">IFERROR(INDEX(FDONN,MATCH($V$4&amp;$E362,FNOM&amp;FDATE,0),3)," ")</f>
        <v xml:space="preserve"> </v>
      </c>
      <c r="W362" s="178" t="str">
        <f t="array" ref="W362">IFERROR(INDEX(FDONN,MATCH($V$4&amp;$E362,FNOM&amp;FDATE,0),4)," ")</f>
        <v xml:space="preserve"> </v>
      </c>
      <c r="X362" s="187">
        <f t="shared" si="665"/>
        <v>0</v>
      </c>
      <c r="Y362" s="188">
        <f>X362</f>
        <v>0</v>
      </c>
      <c r="Z362" s="176" t="str">
        <f t="array" ref="Z362">IFERROR(INDEX(FDONN,MATCH($Z$4&amp;$E362,FNOM&amp;FDATE,0),3)," ")</f>
        <v xml:space="preserve"> </v>
      </c>
      <c r="AA362" s="178" t="str">
        <f t="array" ref="AA362">IFERROR(INDEX(FDONN,MATCH($Z$4&amp;$E362,FNOM&amp;FDATE,0),4)," ")</f>
        <v xml:space="preserve"> </v>
      </c>
      <c r="AB362" s="187">
        <f t="shared" si="666"/>
        <v>0</v>
      </c>
      <c r="AC362" s="188">
        <f>AB362</f>
        <v>0</v>
      </c>
      <c r="AD362" s="176" t="str">
        <f t="shared" si="658"/>
        <v xml:space="preserve"> </v>
      </c>
      <c r="AE362" s="178" t="str">
        <f t="shared" si="659"/>
        <v xml:space="preserve"> </v>
      </c>
      <c r="AF362" s="187">
        <f t="shared" si="667"/>
        <v>0</v>
      </c>
      <c r="AG362" s="188">
        <f>AF362</f>
        <v>0</v>
      </c>
      <c r="AH362" s="176" t="str">
        <f t="array" ref="AH362">IFERROR(INDEX(FDONN,MATCH($AH$4&amp;$E362,FNOM&amp;FDATE,0),3)," ")</f>
        <v xml:space="preserve"> </v>
      </c>
      <c r="AI362" s="178" t="str">
        <f t="array" ref="AI362">IFERROR(INDEX(FDONN,MATCH($AH$4&amp;$E362,FNOM&amp;FDATE,0),4)," ")</f>
        <v xml:space="preserve"> </v>
      </c>
      <c r="AJ362" s="187">
        <f t="shared" si="668"/>
        <v>0</v>
      </c>
      <c r="AK362" s="188">
        <f>AJ362</f>
        <v>0</v>
      </c>
      <c r="AL362" s="176" t="str">
        <f t="array" ref="AL362">IFERROR(INDEX(FDONN,MATCH($AL$4&amp;$E362,FNOM&amp;FDATE,0),3)," ")</f>
        <v xml:space="preserve"> </v>
      </c>
      <c r="AM362" s="178" t="str">
        <f t="array" ref="AM362">IFERROR(INDEX(FDONN,MATCH($AL$4&amp;$E362,FNOM&amp;FDATE,0),4)," ")</f>
        <v xml:space="preserve"> </v>
      </c>
      <c r="AN362" s="187">
        <f t="shared" si="669"/>
        <v>0</v>
      </c>
      <c r="AO362" s="188">
        <f>AN362</f>
        <v>0</v>
      </c>
      <c r="AP362" s="176" t="str">
        <f t="array" ref="AP362">IFERROR(INDEX(FDONN,MATCH($AP$4&amp;$E362,FNOM&amp;FDATE,0),3)," ")</f>
        <v xml:space="preserve"> </v>
      </c>
      <c r="AQ362" s="178" t="str">
        <f t="array" ref="AQ362">IFERROR(INDEX(FDONN,MATCH($AP$4&amp;$E362,FNOM&amp;FDATE,0),4)," ")</f>
        <v xml:space="preserve"> </v>
      </c>
      <c r="AR362" s="187">
        <f t="shared" si="670"/>
        <v>0</v>
      </c>
      <c r="AS362" s="188">
        <f>AR362</f>
        <v>0</v>
      </c>
      <c r="AT362" s="176" t="str">
        <f t="array" ref="AT362">IFERROR(INDEX(FDONN,MATCH($AT$4&amp;$E362,FNOM&amp;FDATE,0),3)," ")</f>
        <v xml:space="preserve"> </v>
      </c>
      <c r="AU362" s="178" t="str">
        <f t="array" ref="AU362">IFERROR(INDEX(FDONN,MATCH($AT$4&amp;$E362,FNOM&amp;FDATE,0),4)," ")</f>
        <v xml:space="preserve"> </v>
      </c>
      <c r="AV362" s="187">
        <f t="shared" si="671"/>
        <v>0</v>
      </c>
      <c r="AW362" s="188">
        <f>AV362</f>
        <v>0</v>
      </c>
      <c r="AX362" s="176" t="str">
        <f t="array" ref="AX362">IFERROR(INDEX(FDONN,MATCH($AX$4&amp;$E362,FNOM&amp;FDATE,0),3)," ")</f>
        <v xml:space="preserve"> </v>
      </c>
      <c r="AY362" s="178" t="str">
        <f t="array" ref="AY362">IFERROR(INDEX(FDONN,MATCH($AX$4&amp;$E362,FNOM&amp;FDATE,0),4)," ")</f>
        <v xml:space="preserve"> </v>
      </c>
      <c r="AZ362" s="187">
        <f t="shared" si="672"/>
        <v>0</v>
      </c>
      <c r="BA362" s="188">
        <f>AZ362</f>
        <v>0</v>
      </c>
      <c r="BB362" s="176" t="str">
        <f t="array" ref="BB362">IFERROR(INDEX(FDONN,MATCH($BB$4&amp;$E362,FNOM&amp;FDATE,0),3)," ")</f>
        <v xml:space="preserve"> </v>
      </c>
      <c r="BC362" s="178" t="str">
        <f t="array" ref="BC362">IFERROR(INDEX(FDONN,MATCH($BB$4&amp;$E362,FNOM&amp;FDATE,0),4)," ")</f>
        <v xml:space="preserve"> </v>
      </c>
      <c r="BD362" s="187">
        <f t="shared" si="673"/>
        <v>0</v>
      </c>
      <c r="BE362" s="188">
        <f>BD362</f>
        <v>0</v>
      </c>
      <c r="BF362" s="176" t="str">
        <f t="array" ref="BF362">IFERROR(INDEX(FDONN,MATCH($BF$4&amp;$E362,FNOM&amp;FDATE,0),3)," ")</f>
        <v xml:space="preserve"> </v>
      </c>
      <c r="BG362" s="178" t="str">
        <f t="array" ref="BG362">IFERROR(INDEX(FDONN,MATCH($BF$4&amp;$E362,FNOM&amp;FDATE,0),4)," ")</f>
        <v xml:space="preserve"> </v>
      </c>
      <c r="BH362" s="187">
        <f t="shared" si="674"/>
        <v>0</v>
      </c>
      <c r="BI362" s="188">
        <f>BH362</f>
        <v>0</v>
      </c>
      <c r="BJ362" s="176" t="str">
        <f t="array" ref="BJ362">IFERROR(INDEX(FDONN,MATCH($BJ$4&amp;$E362,FNOM&amp;FDATE,0),3)," ")</f>
        <v xml:space="preserve"> </v>
      </c>
      <c r="BK362" s="178" t="str">
        <f t="array" ref="BK362">IFERROR(INDEX(FDONN,MATCH($BJ$4&amp;$E362,FNOM&amp;FDATE,0),4)," ")</f>
        <v xml:space="preserve"> </v>
      </c>
      <c r="BL362" s="187">
        <f t="shared" si="675"/>
        <v>0</v>
      </c>
      <c r="BM362" s="188">
        <f>BL362</f>
        <v>0</v>
      </c>
      <c r="BN362" s="176" t="str">
        <f t="array" ref="BN362">IFERROR(INDEX(FDONN,MATCH($BN$4&amp;$E362,FNOM&amp;FDATE,0),3)," ")</f>
        <v xml:space="preserve"> </v>
      </c>
      <c r="BO362" s="178" t="str">
        <f t="array" ref="BO362">IFERROR(INDEX(FDONN,MATCH($BN$4&amp;$E362,FNOM&amp;FDATE,0),4)," ")</f>
        <v xml:space="preserve"> </v>
      </c>
      <c r="BP362" s="187">
        <f t="shared" si="676"/>
        <v>0</v>
      </c>
      <c r="BQ362" s="188">
        <f>BP362</f>
        <v>0</v>
      </c>
      <c r="BR362" s="176" t="str">
        <f t="array" ref="BR362">IFERROR(INDEX(FDONN,MATCH($BR$4&amp;$E362,FNOM&amp;FDATE,0),3)," ")</f>
        <v xml:space="preserve"> </v>
      </c>
      <c r="BS362" s="178" t="str">
        <f t="array" ref="BS362">IFERROR(INDEX(FDONN,MATCH($BR$4&amp;$E362,FNOM&amp;FDATE,0),4)," ")</f>
        <v xml:space="preserve"> </v>
      </c>
      <c r="BT362" s="187">
        <f t="shared" si="677"/>
        <v>0</v>
      </c>
      <c r="BU362" s="188">
        <f>BT362</f>
        <v>0</v>
      </c>
      <c r="BV362" s="176" t="str">
        <f t="array" ref="BV362">IFERROR(INDEX(FDONN,MATCH($BV$4&amp;$E362,FNOM&amp;FDATE,0),3)," ")</f>
        <v xml:space="preserve"> </v>
      </c>
      <c r="BW362" s="178" t="str">
        <f t="array" ref="BW362">IFERROR(INDEX(FDONN,MATCH($BV$4&amp;$E362,FNOM&amp;FDATE,0),4)," ")</f>
        <v xml:space="preserve"> </v>
      </c>
      <c r="BX362" s="187">
        <f t="shared" si="678"/>
        <v>0</v>
      </c>
      <c r="BY362" s="188">
        <f>BX362</f>
        <v>0</v>
      </c>
      <c r="BZ362" s="176" t="str">
        <f t="array" ref="BZ362">IFERROR(INDEX(FDONN,MATCH($BZ$4&amp;$E362,FNOM&amp;FDATE,0),3)," ")</f>
        <v xml:space="preserve"> </v>
      </c>
      <c r="CA362" s="178" t="str">
        <f t="array" ref="CA362">IFERROR(INDEX(FDONN,MATCH($BZ$4&amp;$E362,FNOM&amp;FDATE,0),4)," ")</f>
        <v xml:space="preserve"> </v>
      </c>
      <c r="CB362" s="187">
        <f t="shared" si="679"/>
        <v>0</v>
      </c>
      <c r="CC362" s="188">
        <f>CB362</f>
        <v>0</v>
      </c>
      <c r="CD362" s="176" t="str">
        <f t="array" ref="CD362">IFERROR(INDEX(FDONN,MATCH($CD$4&amp;$E362,FNOM&amp;FDATE,0),3)," ")</f>
        <v xml:space="preserve"> </v>
      </c>
      <c r="CE362" s="178" t="str">
        <f t="array" ref="CE362">IFERROR(INDEX(FDONN,MATCH($CD$4&amp;$E362,FNOM&amp;FDATE,0),4)," ")</f>
        <v xml:space="preserve"> </v>
      </c>
      <c r="CF362" s="187">
        <f t="shared" si="680"/>
        <v>0</v>
      </c>
      <c r="CG362" s="188">
        <f>CF362</f>
        <v>0</v>
      </c>
      <c r="CH362" s="176" t="str">
        <f t="array" ref="CH362">IFERROR(INDEX(FDONN,MATCH($CH$4&amp;$E362,FNOM&amp;FDATE,0),3)," ")</f>
        <v xml:space="preserve"> </v>
      </c>
      <c r="CI362" s="178" t="str">
        <f t="array" ref="CI362">IFERROR(INDEX(FDONN,MATCH($CH$4&amp;$E362,FNOM&amp;FDATE,0),4)," ")</f>
        <v xml:space="preserve"> </v>
      </c>
      <c r="CJ362" s="187">
        <f t="shared" si="681"/>
        <v>0</v>
      </c>
      <c r="CK362" s="188">
        <f>CJ362</f>
        <v>0</v>
      </c>
      <c r="CL362" s="176" t="str">
        <f t="array" ref="CL362">IFERROR(INDEX(FDONN,MATCH($CL$4&amp;$E362,FNOM&amp;FDATE,0),3)," ")</f>
        <v xml:space="preserve"> </v>
      </c>
      <c r="CM362" s="178" t="str">
        <f t="array" ref="CM362">IFERROR(INDEX(FDONN,MATCH($CL$4&amp;$E362,FNOM&amp;FDATE,0),4)," ")</f>
        <v xml:space="preserve"> </v>
      </c>
      <c r="CN362" s="187">
        <f t="shared" si="682"/>
        <v>0</v>
      </c>
      <c r="CO362" s="188">
        <f>CN362</f>
        <v>0</v>
      </c>
      <c r="CP362" s="176" t="str">
        <f t="array" ref="CP362">IFERROR(INDEX(FDONN,MATCH($CP$4&amp;$E362,FNOM&amp;FDATE,0),3)," ")</f>
        <v xml:space="preserve"> </v>
      </c>
      <c r="CQ362" s="178" t="str">
        <f t="array" ref="CQ362">IFERROR(INDEX(FDONN,MATCH($CP$4&amp;$E362,FNOM&amp;FDATE,0),4)," ")</f>
        <v xml:space="preserve"> </v>
      </c>
      <c r="CR362" s="187">
        <f t="shared" si="683"/>
        <v>0</v>
      </c>
      <c r="CS362" s="188">
        <f>CR362</f>
        <v>0</v>
      </c>
      <c r="CT362" s="176" t="str">
        <f t="array" ref="CT362">IFERROR(INDEX(FDONN,MATCH($CT$4&amp;$E362,FNOM&amp;FDATE,0),3)," ")</f>
        <v xml:space="preserve"> </v>
      </c>
      <c r="CU362" s="178" t="str">
        <f t="array" ref="CU362">IFERROR(INDEX(FDONN,MATCH($CT$4&amp;$E362,FNOM&amp;FDATE,0),4)," ")</f>
        <v xml:space="preserve"> </v>
      </c>
      <c r="CV362" s="187">
        <f t="shared" si="684"/>
        <v>0</v>
      </c>
      <c r="CW362" s="188">
        <f>CV362</f>
        <v>0</v>
      </c>
      <c r="CX362" s="176" t="str">
        <f t="array" ref="CX362">IFERROR(INDEX(FDONN,MATCH($CX$4&amp;$E362,FNOM&amp;FDATE,0),3)," ")</f>
        <v xml:space="preserve"> </v>
      </c>
      <c r="CY362" s="178" t="str">
        <f t="array" ref="CY362">IFERROR(INDEX(FDONN,MATCH($CX$4&amp;$E362,FNOM&amp;FDATE,0),4)," ")</f>
        <v xml:space="preserve"> </v>
      </c>
      <c r="CZ362" s="187">
        <f t="shared" si="685"/>
        <v>0</v>
      </c>
      <c r="DA362" s="188">
        <f>CZ362</f>
        <v>0</v>
      </c>
      <c r="DB362" s="176" t="str">
        <f t="array" ref="DB362">IFERROR(INDEX(FDONN,MATCH($DB$4&amp;$E362,FNOM&amp;FDATE,0),3)," ")</f>
        <v xml:space="preserve"> </v>
      </c>
      <c r="DC362" s="178" t="str">
        <f t="array" ref="DC362">IFERROR(INDEX(FDONN,MATCH($DB$4&amp;$E362,FNOM&amp;FDATE,0),4)," ")</f>
        <v xml:space="preserve"> </v>
      </c>
      <c r="DD362" s="187">
        <f t="shared" si="686"/>
        <v>0</v>
      </c>
      <c r="DE362" s="188">
        <f>DD362</f>
        <v>0</v>
      </c>
      <c r="DF362" s="176" t="str">
        <f t="array" ref="DF362">IFERROR(INDEX(FDONN,MATCH($DF$4&amp;$E362,FNOM&amp;FDATE,0),3)," ")</f>
        <v xml:space="preserve"> </v>
      </c>
      <c r="DG362" s="178" t="str">
        <f t="array" ref="DG362">IFERROR(INDEX(FDONN,MATCH($DF$4&amp;$E362,FNOM&amp;FDATE,0),4)," ")</f>
        <v xml:space="preserve"> </v>
      </c>
      <c r="DH362" s="187">
        <f t="shared" si="687"/>
        <v>0</v>
      </c>
      <c r="DI362" s="188">
        <f>DH362</f>
        <v>0</v>
      </c>
      <c r="DJ362" s="176" t="str">
        <f t="array" ref="DJ362">IFERROR(INDEX(FDONN,MATCH($DJ$4&amp;$E362,FNOM&amp;FDATE,0),3)," ")</f>
        <v xml:space="preserve"> </v>
      </c>
      <c r="DK362" s="178" t="str">
        <f t="array" ref="DK362">IFERROR(INDEX(FDONN,MATCH($DJ$4&amp;$E362,FNOM&amp;FDATE,0),4)," ")</f>
        <v xml:space="preserve"> </v>
      </c>
      <c r="DL362" s="187">
        <f t="shared" si="688"/>
        <v>0</v>
      </c>
      <c r="DM362" s="188">
        <f>DL362</f>
        <v>0</v>
      </c>
      <c r="DN362" s="194" t="str">
        <f t="array" ref="DN362">IFERROR(INDEX(FDONN,MATCH($DN$4&amp;$E362,FNOM&amp;FDATE,0),3)," ")</f>
        <v xml:space="preserve"> </v>
      </c>
      <c r="DO362" s="178" t="str">
        <f t="array" ref="DO362">IFERROR(INDEX(FDONN,MATCH($DN$4&amp;$E362,FNOM&amp;FDATE,0),4)," ")</f>
        <v xml:space="preserve"> </v>
      </c>
      <c r="DP362" s="187">
        <f t="shared" si="689"/>
        <v>0</v>
      </c>
      <c r="DQ362" s="188">
        <f>DP362</f>
        <v>0</v>
      </c>
    </row>
    <row r="363" spans="1:121" ht="16.5" thickBot="1" x14ac:dyDescent="0.3">
      <c r="A363" s="89"/>
      <c r="B363" s="95">
        <f t="shared" si="655"/>
        <v>2</v>
      </c>
      <c r="C363" s="95">
        <f t="shared" si="656"/>
        <v>52</v>
      </c>
      <c r="D363" s="95">
        <f t="shared" si="657"/>
        <v>12</v>
      </c>
      <c r="E363" s="156">
        <f t="shared" si="660"/>
        <v>43823</v>
      </c>
      <c r="F363" s="176" t="str">
        <f t="array" ref="F363">IFERROR(INDEX(Etat!A:C,MATCH('2019'!$F$4:$I$4&amp;'2019'!$E363,FNOM&amp;FDATE,0),3)," ")</f>
        <v xml:space="preserve"> </v>
      </c>
      <c r="G363" s="178" t="str">
        <f t="array" ref="G363">IFERROR(INDEX(Etat!A:D,MATCH('2019'!$F$4:$I$4&amp;'2019'!$E363,FNOM&amp;FDATE,0),4)," ")</f>
        <v xml:space="preserve"> </v>
      </c>
      <c r="H363" s="187">
        <f t="shared" si="661"/>
        <v>0</v>
      </c>
      <c r="I363" s="188">
        <f t="shared" si="654"/>
        <v>0</v>
      </c>
      <c r="J363" s="176" t="str">
        <f t="array" ref="J363">IFERROR(INDEX(FDONN,MATCH($J$4&amp;$E363,FNOM&amp;FDATE,0),3)," ")</f>
        <v xml:space="preserve"> </v>
      </c>
      <c r="K363" s="178" t="str">
        <f t="array" ref="K363">IFERROR(INDEX(FDONN,MATCH($J$4&amp;$E363,FNOM&amp;FDATE,0),4)," ")</f>
        <v xml:space="preserve"> </v>
      </c>
      <c r="L363" s="187">
        <f t="shared" si="662"/>
        <v>0</v>
      </c>
      <c r="M363" s="188">
        <f t="shared" si="690"/>
        <v>0</v>
      </c>
      <c r="N363" s="176" t="str">
        <f t="array" ref="N363">IFERROR(INDEX(FDONN,MATCH($N$4&amp;$E363,FNOM&amp;FDATE,0),3)," ")</f>
        <v xml:space="preserve"> </v>
      </c>
      <c r="O363" s="178" t="str">
        <f t="array" ref="O363">IFERROR(INDEX(FDONN,MATCH($N$4&amp;$E363,FNOM&amp;FDATE,0),4)," ")</f>
        <v xml:space="preserve"> </v>
      </c>
      <c r="P363" s="187">
        <f t="shared" si="663"/>
        <v>0</v>
      </c>
      <c r="Q363" s="188">
        <f t="shared" si="691"/>
        <v>0</v>
      </c>
      <c r="R363" s="176" t="str">
        <f t="array" ref="R363">IFERROR(INDEX(FDONN,MATCH($R$4&amp;$E363,FNOM&amp;FDATE,0),3)," ")</f>
        <v xml:space="preserve"> </v>
      </c>
      <c r="S363" s="178" t="str">
        <f t="array" ref="S363">IFERROR(INDEX(FDONN,MATCH($R$4&amp;$E363,FNOM&amp;FDATE,0),4)," ")</f>
        <v xml:space="preserve"> </v>
      </c>
      <c r="T363" s="187">
        <f t="shared" si="664"/>
        <v>0</v>
      </c>
      <c r="U363" s="188">
        <f t="shared" si="692"/>
        <v>0</v>
      </c>
      <c r="V363" s="176" t="str">
        <f t="array" ref="V363">IFERROR(INDEX(FDONN,MATCH($V$4&amp;$E363,FNOM&amp;FDATE,0),3)," ")</f>
        <v xml:space="preserve"> </v>
      </c>
      <c r="W363" s="178" t="str">
        <f t="array" ref="W363">IFERROR(INDEX(FDONN,MATCH($V$4&amp;$E363,FNOM&amp;FDATE,0),4)," ")</f>
        <v xml:space="preserve"> </v>
      </c>
      <c r="X363" s="187">
        <f t="shared" si="665"/>
        <v>0</v>
      </c>
      <c r="Y363" s="188">
        <f t="shared" si="693"/>
        <v>0</v>
      </c>
      <c r="Z363" s="176" t="str">
        <f t="array" ref="Z363">IFERROR(INDEX(FDONN,MATCH($Z$4&amp;$E363,FNOM&amp;FDATE,0),3)," ")</f>
        <v xml:space="preserve"> </v>
      </c>
      <c r="AA363" s="178" t="str">
        <f t="array" ref="AA363">IFERROR(INDEX(FDONN,MATCH($Z$4&amp;$E363,FNOM&amp;FDATE,0),4)," ")</f>
        <v xml:space="preserve"> </v>
      </c>
      <c r="AB363" s="187">
        <f t="shared" si="666"/>
        <v>0</v>
      </c>
      <c r="AC363" s="188">
        <f t="shared" si="694"/>
        <v>0</v>
      </c>
      <c r="AD363" s="176" t="str">
        <f t="shared" si="658"/>
        <v xml:space="preserve"> </v>
      </c>
      <c r="AE363" s="178" t="str">
        <f t="shared" si="659"/>
        <v xml:space="preserve"> </v>
      </c>
      <c r="AF363" s="187">
        <f t="shared" si="667"/>
        <v>0</v>
      </c>
      <c r="AG363" s="188">
        <f t="shared" si="695"/>
        <v>0</v>
      </c>
      <c r="AH363" s="176" t="str">
        <f t="array" ref="AH363">IFERROR(INDEX(FDONN,MATCH($AH$4&amp;$E363,FNOM&amp;FDATE,0),3)," ")</f>
        <v xml:space="preserve"> </v>
      </c>
      <c r="AI363" s="178" t="str">
        <f t="array" ref="AI363">IFERROR(INDEX(FDONN,MATCH($AH$4&amp;$E363,FNOM&amp;FDATE,0),4)," ")</f>
        <v xml:space="preserve"> </v>
      </c>
      <c r="AJ363" s="187">
        <f t="shared" si="668"/>
        <v>0</v>
      </c>
      <c r="AK363" s="188">
        <f t="shared" si="696"/>
        <v>0</v>
      </c>
      <c r="AL363" s="176" t="str">
        <f t="array" ref="AL363">IFERROR(INDEX(FDONN,MATCH($AL$4&amp;$E363,FNOM&amp;FDATE,0),3)," ")</f>
        <v xml:space="preserve"> </v>
      </c>
      <c r="AM363" s="178" t="str">
        <f t="array" ref="AM363">IFERROR(INDEX(FDONN,MATCH($AL$4&amp;$E363,FNOM&amp;FDATE,0),4)," ")</f>
        <v xml:space="preserve"> </v>
      </c>
      <c r="AN363" s="187">
        <f t="shared" si="669"/>
        <v>0</v>
      </c>
      <c r="AO363" s="188">
        <f t="shared" si="697"/>
        <v>0</v>
      </c>
      <c r="AP363" s="176" t="str">
        <f t="array" ref="AP363">IFERROR(INDEX(FDONN,MATCH($AP$4&amp;$E363,FNOM&amp;FDATE,0),3)," ")</f>
        <v xml:space="preserve"> </v>
      </c>
      <c r="AQ363" s="178" t="str">
        <f t="array" ref="AQ363">IFERROR(INDEX(FDONN,MATCH($AP$4&amp;$E363,FNOM&amp;FDATE,0),4)," ")</f>
        <v xml:space="preserve"> </v>
      </c>
      <c r="AR363" s="187">
        <f t="shared" si="670"/>
        <v>0</v>
      </c>
      <c r="AS363" s="188">
        <f t="shared" si="698"/>
        <v>0</v>
      </c>
      <c r="AT363" s="176" t="str">
        <f t="array" ref="AT363">IFERROR(INDEX(FDONN,MATCH($AT$4&amp;$E363,FNOM&amp;FDATE,0),3)," ")</f>
        <v xml:space="preserve"> </v>
      </c>
      <c r="AU363" s="178" t="str">
        <f t="array" ref="AU363">IFERROR(INDEX(FDONN,MATCH($AT$4&amp;$E363,FNOM&amp;FDATE,0),4)," ")</f>
        <v xml:space="preserve"> </v>
      </c>
      <c r="AV363" s="187">
        <f t="shared" si="671"/>
        <v>0</v>
      </c>
      <c r="AW363" s="188">
        <f t="shared" si="699"/>
        <v>0</v>
      </c>
      <c r="AX363" s="176" t="str">
        <f t="array" ref="AX363">IFERROR(INDEX(FDONN,MATCH($AX$4&amp;$E363,FNOM&amp;FDATE,0),3)," ")</f>
        <v xml:space="preserve"> </v>
      </c>
      <c r="AY363" s="178" t="str">
        <f t="array" ref="AY363">IFERROR(INDEX(FDONN,MATCH($AX$4&amp;$E363,FNOM&amp;FDATE,0),4)," ")</f>
        <v xml:space="preserve"> </v>
      </c>
      <c r="AZ363" s="187">
        <f t="shared" si="672"/>
        <v>0</v>
      </c>
      <c r="BA363" s="188">
        <f t="shared" si="700"/>
        <v>0</v>
      </c>
      <c r="BB363" s="176" t="str">
        <f t="array" ref="BB363">IFERROR(INDEX(FDONN,MATCH($BB$4&amp;$E363,FNOM&amp;FDATE,0),3)," ")</f>
        <v xml:space="preserve"> </v>
      </c>
      <c r="BC363" s="178" t="str">
        <f t="array" ref="BC363">IFERROR(INDEX(FDONN,MATCH($BB$4&amp;$E363,FNOM&amp;FDATE,0),4)," ")</f>
        <v xml:space="preserve"> </v>
      </c>
      <c r="BD363" s="187">
        <f t="shared" si="673"/>
        <v>0</v>
      </c>
      <c r="BE363" s="188">
        <f t="shared" si="701"/>
        <v>0</v>
      </c>
      <c r="BF363" s="176" t="str">
        <f t="array" ref="BF363">IFERROR(INDEX(FDONN,MATCH($BF$4&amp;$E363,FNOM&amp;FDATE,0),3)," ")</f>
        <v xml:space="preserve"> </v>
      </c>
      <c r="BG363" s="178" t="str">
        <f t="array" ref="BG363">IFERROR(INDEX(FDONN,MATCH($BF$4&amp;$E363,FNOM&amp;FDATE,0),4)," ")</f>
        <v xml:space="preserve"> </v>
      </c>
      <c r="BH363" s="187">
        <f t="shared" si="674"/>
        <v>0</v>
      </c>
      <c r="BI363" s="188">
        <f t="shared" si="702"/>
        <v>0</v>
      </c>
      <c r="BJ363" s="176" t="str">
        <f t="array" ref="BJ363">IFERROR(INDEX(FDONN,MATCH($BJ$4&amp;$E363,FNOM&amp;FDATE,0),3)," ")</f>
        <v xml:space="preserve"> </v>
      </c>
      <c r="BK363" s="178" t="str">
        <f t="array" ref="BK363">IFERROR(INDEX(FDONN,MATCH($BJ$4&amp;$E363,FNOM&amp;FDATE,0),4)," ")</f>
        <v xml:space="preserve"> </v>
      </c>
      <c r="BL363" s="187">
        <f t="shared" si="675"/>
        <v>0</v>
      </c>
      <c r="BM363" s="188">
        <f t="shared" si="703"/>
        <v>0</v>
      </c>
      <c r="BN363" s="176" t="str">
        <f t="array" ref="BN363">IFERROR(INDEX(FDONN,MATCH($BN$4&amp;$E363,FNOM&amp;FDATE,0),3)," ")</f>
        <v xml:space="preserve"> </v>
      </c>
      <c r="BO363" s="178" t="str">
        <f t="array" ref="BO363">IFERROR(INDEX(FDONN,MATCH($BN$4&amp;$E363,FNOM&amp;FDATE,0),4)," ")</f>
        <v xml:space="preserve"> </v>
      </c>
      <c r="BP363" s="187">
        <f t="shared" si="676"/>
        <v>0</v>
      </c>
      <c r="BQ363" s="188">
        <f t="shared" si="704"/>
        <v>0</v>
      </c>
      <c r="BR363" s="176" t="str">
        <f t="array" ref="BR363">IFERROR(INDEX(FDONN,MATCH($BR$4&amp;$E363,FNOM&amp;FDATE,0),3)," ")</f>
        <v xml:space="preserve"> </v>
      </c>
      <c r="BS363" s="178" t="str">
        <f t="array" ref="BS363">IFERROR(INDEX(FDONN,MATCH($BR$4&amp;$E363,FNOM&amp;FDATE,0),4)," ")</f>
        <v xml:space="preserve"> </v>
      </c>
      <c r="BT363" s="187">
        <f t="shared" si="677"/>
        <v>0</v>
      </c>
      <c r="BU363" s="188">
        <f t="shared" si="705"/>
        <v>0</v>
      </c>
      <c r="BV363" s="176" t="str">
        <f t="array" ref="BV363">IFERROR(INDEX(FDONN,MATCH($BV$4&amp;$E363,FNOM&amp;FDATE,0),3)," ")</f>
        <v xml:space="preserve"> </v>
      </c>
      <c r="BW363" s="178" t="str">
        <f t="array" ref="BW363">IFERROR(INDEX(FDONN,MATCH($BV$4&amp;$E363,FNOM&amp;FDATE,0),4)," ")</f>
        <v xml:space="preserve"> </v>
      </c>
      <c r="BX363" s="187">
        <f t="shared" si="678"/>
        <v>0</v>
      </c>
      <c r="BY363" s="188">
        <f t="shared" si="706"/>
        <v>0</v>
      </c>
      <c r="BZ363" s="176" t="str">
        <f t="array" ref="BZ363">IFERROR(INDEX(FDONN,MATCH($BZ$4&amp;$E363,FNOM&amp;FDATE,0),3)," ")</f>
        <v xml:space="preserve"> </v>
      </c>
      <c r="CA363" s="178" t="str">
        <f t="array" ref="CA363">IFERROR(INDEX(FDONN,MATCH($BZ$4&amp;$E363,FNOM&amp;FDATE,0),4)," ")</f>
        <v xml:space="preserve"> </v>
      </c>
      <c r="CB363" s="187">
        <f t="shared" si="679"/>
        <v>0</v>
      </c>
      <c r="CC363" s="188">
        <f t="shared" si="707"/>
        <v>0</v>
      </c>
      <c r="CD363" s="176" t="str">
        <f t="array" ref="CD363">IFERROR(INDEX(FDONN,MATCH($CD$4&amp;$E363,FNOM&amp;FDATE,0),3)," ")</f>
        <v xml:space="preserve"> </v>
      </c>
      <c r="CE363" s="178" t="str">
        <f t="array" ref="CE363">IFERROR(INDEX(FDONN,MATCH($CD$4&amp;$E363,FNOM&amp;FDATE,0),4)," ")</f>
        <v xml:space="preserve"> </v>
      </c>
      <c r="CF363" s="187">
        <f t="shared" si="680"/>
        <v>0</v>
      </c>
      <c r="CG363" s="188">
        <f t="shared" si="708"/>
        <v>0</v>
      </c>
      <c r="CH363" s="176" t="str">
        <f t="array" ref="CH363">IFERROR(INDEX(FDONN,MATCH($CH$4&amp;$E363,FNOM&amp;FDATE,0),3)," ")</f>
        <v xml:space="preserve"> </v>
      </c>
      <c r="CI363" s="178" t="str">
        <f t="array" ref="CI363">IFERROR(INDEX(FDONN,MATCH($CH$4&amp;$E363,FNOM&amp;FDATE,0),4)," ")</f>
        <v xml:space="preserve"> </v>
      </c>
      <c r="CJ363" s="187">
        <f t="shared" si="681"/>
        <v>0</v>
      </c>
      <c r="CK363" s="188">
        <f t="shared" si="709"/>
        <v>0</v>
      </c>
      <c r="CL363" s="176" t="str">
        <f t="array" ref="CL363">IFERROR(INDEX(FDONN,MATCH($CL$4&amp;$E363,FNOM&amp;FDATE,0),3)," ")</f>
        <v xml:space="preserve"> </v>
      </c>
      <c r="CM363" s="178" t="str">
        <f t="array" ref="CM363">IFERROR(INDEX(FDONN,MATCH($CL$4&amp;$E363,FNOM&amp;FDATE,0),4)," ")</f>
        <v xml:space="preserve"> </v>
      </c>
      <c r="CN363" s="187">
        <f t="shared" si="682"/>
        <v>0</v>
      </c>
      <c r="CO363" s="188">
        <f t="shared" si="710"/>
        <v>0</v>
      </c>
      <c r="CP363" s="176" t="str">
        <f t="array" ref="CP363">IFERROR(INDEX(FDONN,MATCH($CP$4&amp;$E363,FNOM&amp;FDATE,0),3)," ")</f>
        <v xml:space="preserve"> </v>
      </c>
      <c r="CQ363" s="178" t="str">
        <f t="array" ref="CQ363">IFERROR(INDEX(FDONN,MATCH($CP$4&amp;$E363,FNOM&amp;FDATE,0),4)," ")</f>
        <v xml:space="preserve"> </v>
      </c>
      <c r="CR363" s="187">
        <f t="shared" si="683"/>
        <v>0</v>
      </c>
      <c r="CS363" s="188">
        <f t="shared" si="711"/>
        <v>0</v>
      </c>
      <c r="CT363" s="176" t="str">
        <f t="array" ref="CT363">IFERROR(INDEX(FDONN,MATCH($CT$4&amp;$E363,FNOM&amp;FDATE,0),3)," ")</f>
        <v xml:space="preserve"> </v>
      </c>
      <c r="CU363" s="178" t="str">
        <f t="array" ref="CU363">IFERROR(INDEX(FDONN,MATCH($CT$4&amp;$E363,FNOM&amp;FDATE,0),4)," ")</f>
        <v xml:space="preserve"> </v>
      </c>
      <c r="CV363" s="187">
        <f t="shared" si="684"/>
        <v>0</v>
      </c>
      <c r="CW363" s="188">
        <f t="shared" si="712"/>
        <v>0</v>
      </c>
      <c r="CX363" s="176" t="str">
        <f t="array" ref="CX363">IFERROR(INDEX(FDONN,MATCH($CX$4&amp;$E363,FNOM&amp;FDATE,0),3)," ")</f>
        <v xml:space="preserve"> </v>
      </c>
      <c r="CY363" s="178" t="str">
        <f t="array" ref="CY363">IFERROR(INDEX(FDONN,MATCH($CX$4&amp;$E363,FNOM&amp;FDATE,0),4)," ")</f>
        <v xml:space="preserve"> </v>
      </c>
      <c r="CZ363" s="187">
        <f t="shared" si="685"/>
        <v>0</v>
      </c>
      <c r="DA363" s="188">
        <f t="shared" si="713"/>
        <v>0</v>
      </c>
      <c r="DB363" s="176" t="str">
        <f t="array" ref="DB363">IFERROR(INDEX(FDONN,MATCH($DB$4&amp;$E363,FNOM&amp;FDATE,0),3)," ")</f>
        <v xml:space="preserve"> </v>
      </c>
      <c r="DC363" s="178" t="str">
        <f t="array" ref="DC363">IFERROR(INDEX(FDONN,MATCH($DB$4&amp;$E363,FNOM&amp;FDATE,0),4)," ")</f>
        <v xml:space="preserve"> </v>
      </c>
      <c r="DD363" s="187">
        <f t="shared" si="686"/>
        <v>0</v>
      </c>
      <c r="DE363" s="188">
        <f t="shared" si="714"/>
        <v>0</v>
      </c>
      <c r="DF363" s="176" t="str">
        <f t="array" ref="DF363">IFERROR(INDEX(FDONN,MATCH($DF$4&amp;$E363,FNOM&amp;FDATE,0),3)," ")</f>
        <v xml:space="preserve"> </v>
      </c>
      <c r="DG363" s="178" t="str">
        <f t="array" ref="DG363">IFERROR(INDEX(FDONN,MATCH($DF$4&amp;$E363,FNOM&amp;FDATE,0),4)," ")</f>
        <v xml:space="preserve"> </v>
      </c>
      <c r="DH363" s="187">
        <f t="shared" si="687"/>
        <v>0</v>
      </c>
      <c r="DI363" s="188">
        <f t="shared" si="715"/>
        <v>0</v>
      </c>
      <c r="DJ363" s="176" t="str">
        <f t="array" ref="DJ363">IFERROR(INDEX(FDONN,MATCH($DJ$4&amp;$E363,FNOM&amp;FDATE,0),3)," ")</f>
        <v xml:space="preserve"> </v>
      </c>
      <c r="DK363" s="178" t="str">
        <f t="array" ref="DK363">IFERROR(INDEX(FDONN,MATCH($DJ$4&amp;$E363,FNOM&amp;FDATE,0),4)," ")</f>
        <v xml:space="preserve"> </v>
      </c>
      <c r="DL363" s="187">
        <f t="shared" si="688"/>
        <v>0</v>
      </c>
      <c r="DM363" s="188">
        <f t="shared" si="716"/>
        <v>0</v>
      </c>
      <c r="DN363" s="194" t="str">
        <f t="array" ref="DN363">IFERROR(INDEX(FDONN,MATCH($DN$4&amp;$E363,FNOM&amp;FDATE,0),3)," ")</f>
        <v xml:space="preserve"> </v>
      </c>
      <c r="DO363" s="178" t="str">
        <f t="array" ref="DO363">IFERROR(INDEX(FDONN,MATCH($DN$4&amp;$E363,FNOM&amp;FDATE,0),4)," ")</f>
        <v xml:space="preserve"> </v>
      </c>
      <c r="DP363" s="187">
        <f t="shared" si="689"/>
        <v>0</v>
      </c>
      <c r="DQ363" s="188">
        <f t="shared" si="717"/>
        <v>0</v>
      </c>
    </row>
    <row r="364" spans="1:121" ht="16.5" thickBot="1" x14ac:dyDescent="0.3">
      <c r="A364" s="89"/>
      <c r="B364" s="95">
        <f t="shared" si="655"/>
        <v>3</v>
      </c>
      <c r="C364" s="95">
        <f t="shared" si="656"/>
        <v>52</v>
      </c>
      <c r="D364" s="95">
        <f t="shared" si="657"/>
        <v>12</v>
      </c>
      <c r="E364" s="156">
        <f t="shared" si="660"/>
        <v>43824</v>
      </c>
      <c r="F364" s="176" t="str">
        <f t="array" ref="F364">IFERROR(INDEX(Etat!A:C,MATCH('2019'!$F$4:$I$4&amp;'2019'!$E364,FNOM&amp;FDATE,0),3)," ")</f>
        <v xml:space="preserve"> </v>
      </c>
      <c r="G364" s="178" t="str">
        <f t="array" ref="G364">IFERROR(INDEX(Etat!A:D,MATCH('2019'!$F$4:$I$4&amp;'2019'!$E364,FNOM&amp;FDATE,0),4)," ")</f>
        <v xml:space="preserve"> </v>
      </c>
      <c r="H364" s="187">
        <f t="shared" si="661"/>
        <v>0</v>
      </c>
      <c r="I364" s="188">
        <f t="shared" si="654"/>
        <v>0</v>
      </c>
      <c r="J364" s="176" t="str">
        <f t="array" ref="J364">IFERROR(INDEX(FDONN,MATCH($J$4&amp;$E364,FNOM&amp;FDATE,0),3)," ")</f>
        <v xml:space="preserve"> </v>
      </c>
      <c r="K364" s="178" t="str">
        <f t="array" ref="K364">IFERROR(INDEX(FDONN,MATCH($J$4&amp;$E364,FNOM&amp;FDATE,0),4)," ")</f>
        <v xml:space="preserve"> </v>
      </c>
      <c r="L364" s="187">
        <f t="shared" si="662"/>
        <v>0</v>
      </c>
      <c r="M364" s="188">
        <f t="shared" si="690"/>
        <v>0</v>
      </c>
      <c r="N364" s="176" t="str">
        <f t="array" ref="N364">IFERROR(INDEX(FDONN,MATCH($N$4&amp;$E364,FNOM&amp;FDATE,0),3)," ")</f>
        <v xml:space="preserve"> </v>
      </c>
      <c r="O364" s="178" t="str">
        <f t="array" ref="O364">IFERROR(INDEX(FDONN,MATCH($N$4&amp;$E364,FNOM&amp;FDATE,0),4)," ")</f>
        <v xml:space="preserve"> </v>
      </c>
      <c r="P364" s="187">
        <f t="shared" si="663"/>
        <v>0</v>
      </c>
      <c r="Q364" s="188">
        <f t="shared" si="691"/>
        <v>0</v>
      </c>
      <c r="R364" s="176" t="str">
        <f t="array" ref="R364">IFERROR(INDEX(FDONN,MATCH($R$4&amp;$E364,FNOM&amp;FDATE,0),3)," ")</f>
        <v xml:space="preserve"> </v>
      </c>
      <c r="S364" s="178" t="str">
        <f t="array" ref="S364">IFERROR(INDEX(FDONN,MATCH($R$4&amp;$E364,FNOM&amp;FDATE,0),4)," ")</f>
        <v xml:space="preserve"> </v>
      </c>
      <c r="T364" s="187">
        <f t="shared" si="664"/>
        <v>0</v>
      </c>
      <c r="U364" s="188">
        <f t="shared" si="692"/>
        <v>0</v>
      </c>
      <c r="V364" s="176" t="str">
        <f t="array" ref="V364">IFERROR(INDEX(FDONN,MATCH($V$4&amp;$E364,FNOM&amp;FDATE,0),3)," ")</f>
        <v xml:space="preserve"> </v>
      </c>
      <c r="W364" s="178" t="str">
        <f t="array" ref="W364">IFERROR(INDEX(FDONN,MATCH($V$4&amp;$E364,FNOM&amp;FDATE,0),4)," ")</f>
        <v xml:space="preserve"> </v>
      </c>
      <c r="X364" s="187">
        <f t="shared" si="665"/>
        <v>0</v>
      </c>
      <c r="Y364" s="188">
        <f t="shared" si="693"/>
        <v>0</v>
      </c>
      <c r="Z364" s="176" t="str">
        <f t="array" ref="Z364">IFERROR(INDEX(FDONN,MATCH($Z$4&amp;$E364,FNOM&amp;FDATE,0),3)," ")</f>
        <v xml:space="preserve"> </v>
      </c>
      <c r="AA364" s="178" t="str">
        <f t="array" ref="AA364">IFERROR(INDEX(FDONN,MATCH($Z$4&amp;$E364,FNOM&amp;FDATE,0),4)," ")</f>
        <v xml:space="preserve"> </v>
      </c>
      <c r="AB364" s="187">
        <f t="shared" si="666"/>
        <v>0</v>
      </c>
      <c r="AC364" s="188">
        <f t="shared" si="694"/>
        <v>0</v>
      </c>
      <c r="AD364" s="176" t="str">
        <f t="shared" si="658"/>
        <v xml:space="preserve"> </v>
      </c>
      <c r="AE364" s="178" t="str">
        <f t="shared" si="659"/>
        <v xml:space="preserve"> </v>
      </c>
      <c r="AF364" s="187">
        <f t="shared" si="667"/>
        <v>0</v>
      </c>
      <c r="AG364" s="188">
        <f t="shared" si="695"/>
        <v>0</v>
      </c>
      <c r="AH364" s="176" t="str">
        <f t="array" ref="AH364">IFERROR(INDEX(FDONN,MATCH($AH$4&amp;$E364,FNOM&amp;FDATE,0),3)," ")</f>
        <v xml:space="preserve"> </v>
      </c>
      <c r="AI364" s="178" t="str">
        <f t="array" ref="AI364">IFERROR(INDEX(FDONN,MATCH($AH$4&amp;$E364,FNOM&amp;FDATE,0),4)," ")</f>
        <v xml:space="preserve"> </v>
      </c>
      <c r="AJ364" s="187">
        <f t="shared" si="668"/>
        <v>0</v>
      </c>
      <c r="AK364" s="188">
        <f t="shared" si="696"/>
        <v>0</v>
      </c>
      <c r="AL364" s="176" t="str">
        <f t="array" ref="AL364">IFERROR(INDEX(FDONN,MATCH($AL$4&amp;$E364,FNOM&amp;FDATE,0),3)," ")</f>
        <v xml:space="preserve"> </v>
      </c>
      <c r="AM364" s="178" t="str">
        <f t="array" ref="AM364">IFERROR(INDEX(FDONN,MATCH($AL$4&amp;$E364,FNOM&amp;FDATE,0),4)," ")</f>
        <v xml:space="preserve"> </v>
      </c>
      <c r="AN364" s="187">
        <f t="shared" si="669"/>
        <v>0</v>
      </c>
      <c r="AO364" s="188">
        <f t="shared" si="697"/>
        <v>0</v>
      </c>
      <c r="AP364" s="176" t="str">
        <f t="array" ref="AP364">IFERROR(INDEX(FDONN,MATCH($AP$4&amp;$E364,FNOM&amp;FDATE,0),3)," ")</f>
        <v xml:space="preserve"> </v>
      </c>
      <c r="AQ364" s="178" t="str">
        <f t="array" ref="AQ364">IFERROR(INDEX(FDONN,MATCH($AP$4&amp;$E364,FNOM&amp;FDATE,0),4)," ")</f>
        <v xml:space="preserve"> </v>
      </c>
      <c r="AR364" s="187">
        <f t="shared" si="670"/>
        <v>0</v>
      </c>
      <c r="AS364" s="188">
        <f t="shared" si="698"/>
        <v>0</v>
      </c>
      <c r="AT364" s="176" t="str">
        <f t="array" ref="AT364">IFERROR(INDEX(FDONN,MATCH($AT$4&amp;$E364,FNOM&amp;FDATE,0),3)," ")</f>
        <v xml:space="preserve"> </v>
      </c>
      <c r="AU364" s="178" t="str">
        <f t="array" ref="AU364">IFERROR(INDEX(FDONN,MATCH($AT$4&amp;$E364,FNOM&amp;FDATE,0),4)," ")</f>
        <v xml:space="preserve"> </v>
      </c>
      <c r="AV364" s="187">
        <f t="shared" si="671"/>
        <v>0</v>
      </c>
      <c r="AW364" s="188">
        <f t="shared" si="699"/>
        <v>0</v>
      </c>
      <c r="AX364" s="176" t="str">
        <f t="array" ref="AX364">IFERROR(INDEX(FDONN,MATCH($AX$4&amp;$E364,FNOM&amp;FDATE,0),3)," ")</f>
        <v xml:space="preserve"> </v>
      </c>
      <c r="AY364" s="178" t="str">
        <f t="array" ref="AY364">IFERROR(INDEX(FDONN,MATCH($AX$4&amp;$E364,FNOM&amp;FDATE,0),4)," ")</f>
        <v xml:space="preserve"> </v>
      </c>
      <c r="AZ364" s="187">
        <f t="shared" si="672"/>
        <v>0</v>
      </c>
      <c r="BA364" s="188">
        <f t="shared" si="700"/>
        <v>0</v>
      </c>
      <c r="BB364" s="176" t="str">
        <f t="array" ref="BB364">IFERROR(INDEX(FDONN,MATCH($BB$4&amp;$E364,FNOM&amp;FDATE,0),3)," ")</f>
        <v xml:space="preserve"> </v>
      </c>
      <c r="BC364" s="178" t="str">
        <f t="array" ref="BC364">IFERROR(INDEX(FDONN,MATCH($BB$4&amp;$E364,FNOM&amp;FDATE,0),4)," ")</f>
        <v xml:space="preserve"> </v>
      </c>
      <c r="BD364" s="187">
        <f t="shared" si="673"/>
        <v>0</v>
      </c>
      <c r="BE364" s="188">
        <f t="shared" si="701"/>
        <v>0</v>
      </c>
      <c r="BF364" s="176" t="str">
        <f t="array" ref="BF364">IFERROR(INDEX(FDONN,MATCH($BF$4&amp;$E364,FNOM&amp;FDATE,0),3)," ")</f>
        <v xml:space="preserve"> </v>
      </c>
      <c r="BG364" s="178" t="str">
        <f t="array" ref="BG364">IFERROR(INDEX(FDONN,MATCH($BF$4&amp;$E364,FNOM&amp;FDATE,0),4)," ")</f>
        <v xml:space="preserve"> </v>
      </c>
      <c r="BH364" s="187">
        <f t="shared" si="674"/>
        <v>0</v>
      </c>
      <c r="BI364" s="188">
        <f t="shared" si="702"/>
        <v>0</v>
      </c>
      <c r="BJ364" s="176" t="str">
        <f t="array" ref="BJ364">IFERROR(INDEX(FDONN,MATCH($BJ$4&amp;$E364,FNOM&amp;FDATE,0),3)," ")</f>
        <v xml:space="preserve"> </v>
      </c>
      <c r="BK364" s="178" t="str">
        <f t="array" ref="BK364">IFERROR(INDEX(FDONN,MATCH($BJ$4&amp;$E364,FNOM&amp;FDATE,0),4)," ")</f>
        <v xml:space="preserve"> </v>
      </c>
      <c r="BL364" s="187">
        <f t="shared" si="675"/>
        <v>0</v>
      </c>
      <c r="BM364" s="188">
        <f t="shared" si="703"/>
        <v>0</v>
      </c>
      <c r="BN364" s="176" t="str">
        <f t="array" ref="BN364">IFERROR(INDEX(FDONN,MATCH($BN$4&amp;$E364,FNOM&amp;FDATE,0),3)," ")</f>
        <v xml:space="preserve"> </v>
      </c>
      <c r="BO364" s="178" t="str">
        <f t="array" ref="BO364">IFERROR(INDEX(FDONN,MATCH($BN$4&amp;$E364,FNOM&amp;FDATE,0),4)," ")</f>
        <v xml:space="preserve"> </v>
      </c>
      <c r="BP364" s="187">
        <f t="shared" si="676"/>
        <v>0</v>
      </c>
      <c r="BQ364" s="188">
        <f t="shared" si="704"/>
        <v>0</v>
      </c>
      <c r="BR364" s="176" t="str">
        <f t="array" ref="BR364">IFERROR(INDEX(FDONN,MATCH($BR$4&amp;$E364,FNOM&amp;FDATE,0),3)," ")</f>
        <v xml:space="preserve"> </v>
      </c>
      <c r="BS364" s="178" t="str">
        <f t="array" ref="BS364">IFERROR(INDEX(FDONN,MATCH($BR$4&amp;$E364,FNOM&amp;FDATE,0),4)," ")</f>
        <v xml:space="preserve"> </v>
      </c>
      <c r="BT364" s="187">
        <f t="shared" si="677"/>
        <v>0</v>
      </c>
      <c r="BU364" s="188">
        <f t="shared" si="705"/>
        <v>0</v>
      </c>
      <c r="BV364" s="176" t="str">
        <f t="array" ref="BV364">IFERROR(INDEX(FDONN,MATCH($BV$4&amp;$E364,FNOM&amp;FDATE,0),3)," ")</f>
        <v xml:space="preserve"> </v>
      </c>
      <c r="BW364" s="178" t="str">
        <f t="array" ref="BW364">IFERROR(INDEX(FDONN,MATCH($BV$4&amp;$E364,FNOM&amp;FDATE,0),4)," ")</f>
        <v xml:space="preserve"> </v>
      </c>
      <c r="BX364" s="187">
        <f t="shared" si="678"/>
        <v>0</v>
      </c>
      <c r="BY364" s="188">
        <f t="shared" si="706"/>
        <v>0</v>
      </c>
      <c r="BZ364" s="176" t="str">
        <f t="array" ref="BZ364">IFERROR(INDEX(FDONN,MATCH($BZ$4&amp;$E364,FNOM&amp;FDATE,0),3)," ")</f>
        <v xml:space="preserve"> </v>
      </c>
      <c r="CA364" s="178" t="str">
        <f t="array" ref="CA364">IFERROR(INDEX(FDONN,MATCH($BZ$4&amp;$E364,FNOM&amp;FDATE,0),4)," ")</f>
        <v xml:space="preserve"> </v>
      </c>
      <c r="CB364" s="187">
        <f t="shared" si="679"/>
        <v>0</v>
      </c>
      <c r="CC364" s="188">
        <f t="shared" si="707"/>
        <v>0</v>
      </c>
      <c r="CD364" s="176" t="str">
        <f t="array" ref="CD364">IFERROR(INDEX(FDONN,MATCH($CD$4&amp;$E364,FNOM&amp;FDATE,0),3)," ")</f>
        <v xml:space="preserve"> </v>
      </c>
      <c r="CE364" s="178" t="str">
        <f t="array" ref="CE364">IFERROR(INDEX(FDONN,MATCH($CD$4&amp;$E364,FNOM&amp;FDATE,0),4)," ")</f>
        <v xml:space="preserve"> </v>
      </c>
      <c r="CF364" s="187">
        <f t="shared" si="680"/>
        <v>0</v>
      </c>
      <c r="CG364" s="188">
        <f t="shared" si="708"/>
        <v>0</v>
      </c>
      <c r="CH364" s="176" t="str">
        <f t="array" ref="CH364">IFERROR(INDEX(FDONN,MATCH($CH$4&amp;$E364,FNOM&amp;FDATE,0),3)," ")</f>
        <v xml:space="preserve"> </v>
      </c>
      <c r="CI364" s="178" t="str">
        <f t="array" ref="CI364">IFERROR(INDEX(FDONN,MATCH($CH$4&amp;$E364,FNOM&amp;FDATE,0),4)," ")</f>
        <v xml:space="preserve"> </v>
      </c>
      <c r="CJ364" s="187">
        <f t="shared" si="681"/>
        <v>0</v>
      </c>
      <c r="CK364" s="188">
        <f t="shared" si="709"/>
        <v>0</v>
      </c>
      <c r="CL364" s="176" t="str">
        <f t="array" ref="CL364">IFERROR(INDEX(FDONN,MATCH($CL$4&amp;$E364,FNOM&amp;FDATE,0),3)," ")</f>
        <v xml:space="preserve"> </v>
      </c>
      <c r="CM364" s="178" t="str">
        <f t="array" ref="CM364">IFERROR(INDEX(FDONN,MATCH($CL$4&amp;$E364,FNOM&amp;FDATE,0),4)," ")</f>
        <v xml:space="preserve"> </v>
      </c>
      <c r="CN364" s="187">
        <f t="shared" si="682"/>
        <v>0</v>
      </c>
      <c r="CO364" s="188">
        <f t="shared" si="710"/>
        <v>0</v>
      </c>
      <c r="CP364" s="176" t="str">
        <f t="array" ref="CP364">IFERROR(INDEX(FDONN,MATCH($CP$4&amp;$E364,FNOM&amp;FDATE,0),3)," ")</f>
        <v xml:space="preserve"> </v>
      </c>
      <c r="CQ364" s="178" t="str">
        <f t="array" ref="CQ364">IFERROR(INDEX(FDONN,MATCH($CP$4&amp;$E364,FNOM&amp;FDATE,0),4)," ")</f>
        <v xml:space="preserve"> </v>
      </c>
      <c r="CR364" s="187">
        <f t="shared" si="683"/>
        <v>0</v>
      </c>
      <c r="CS364" s="188">
        <f t="shared" si="711"/>
        <v>0</v>
      </c>
      <c r="CT364" s="176" t="str">
        <f t="array" ref="CT364">IFERROR(INDEX(FDONN,MATCH($CT$4&amp;$E364,FNOM&amp;FDATE,0),3)," ")</f>
        <v xml:space="preserve"> </v>
      </c>
      <c r="CU364" s="178" t="str">
        <f t="array" ref="CU364">IFERROR(INDEX(FDONN,MATCH($CT$4&amp;$E364,FNOM&amp;FDATE,0),4)," ")</f>
        <v xml:space="preserve"> </v>
      </c>
      <c r="CV364" s="187">
        <f t="shared" si="684"/>
        <v>0</v>
      </c>
      <c r="CW364" s="188">
        <f t="shared" si="712"/>
        <v>0</v>
      </c>
      <c r="CX364" s="176" t="str">
        <f t="array" ref="CX364">IFERROR(INDEX(FDONN,MATCH($CX$4&amp;$E364,FNOM&amp;FDATE,0),3)," ")</f>
        <v xml:space="preserve"> </v>
      </c>
      <c r="CY364" s="178" t="str">
        <f t="array" ref="CY364">IFERROR(INDEX(FDONN,MATCH($CX$4&amp;$E364,FNOM&amp;FDATE,0),4)," ")</f>
        <v xml:space="preserve"> </v>
      </c>
      <c r="CZ364" s="187">
        <f t="shared" si="685"/>
        <v>0</v>
      </c>
      <c r="DA364" s="188">
        <f t="shared" si="713"/>
        <v>0</v>
      </c>
      <c r="DB364" s="176" t="str">
        <f t="array" ref="DB364">IFERROR(INDEX(FDONN,MATCH($DB$4&amp;$E364,FNOM&amp;FDATE,0),3)," ")</f>
        <v xml:space="preserve"> </v>
      </c>
      <c r="DC364" s="178" t="str">
        <f t="array" ref="DC364">IFERROR(INDEX(FDONN,MATCH($DB$4&amp;$E364,FNOM&amp;FDATE,0),4)," ")</f>
        <v xml:space="preserve"> </v>
      </c>
      <c r="DD364" s="187">
        <f t="shared" si="686"/>
        <v>0</v>
      </c>
      <c r="DE364" s="188">
        <f t="shared" si="714"/>
        <v>0</v>
      </c>
      <c r="DF364" s="176" t="str">
        <f t="array" ref="DF364">IFERROR(INDEX(FDONN,MATCH($DF$4&amp;$E364,FNOM&amp;FDATE,0),3)," ")</f>
        <v xml:space="preserve"> </v>
      </c>
      <c r="DG364" s="178" t="str">
        <f t="array" ref="DG364">IFERROR(INDEX(FDONN,MATCH($DF$4&amp;$E364,FNOM&amp;FDATE,0),4)," ")</f>
        <v xml:space="preserve"> </v>
      </c>
      <c r="DH364" s="187">
        <f t="shared" si="687"/>
        <v>0</v>
      </c>
      <c r="DI364" s="188">
        <f t="shared" si="715"/>
        <v>0</v>
      </c>
      <c r="DJ364" s="176" t="str">
        <f t="array" ref="DJ364">IFERROR(INDEX(FDONN,MATCH($DJ$4&amp;$E364,FNOM&amp;FDATE,0),3)," ")</f>
        <v xml:space="preserve"> </v>
      </c>
      <c r="DK364" s="178" t="str">
        <f t="array" ref="DK364">IFERROR(INDEX(FDONN,MATCH($DJ$4&amp;$E364,FNOM&amp;FDATE,0),4)," ")</f>
        <v xml:space="preserve"> </v>
      </c>
      <c r="DL364" s="187">
        <f t="shared" si="688"/>
        <v>0</v>
      </c>
      <c r="DM364" s="188">
        <f t="shared" si="716"/>
        <v>0</v>
      </c>
      <c r="DN364" s="194" t="str">
        <f t="array" ref="DN364">IFERROR(INDEX(FDONN,MATCH($DN$4&amp;$E364,FNOM&amp;FDATE,0),3)," ")</f>
        <v xml:space="preserve"> </v>
      </c>
      <c r="DO364" s="178" t="str">
        <f t="array" ref="DO364">IFERROR(INDEX(FDONN,MATCH($DN$4&amp;$E364,FNOM&amp;FDATE,0),4)," ")</f>
        <v xml:space="preserve"> </v>
      </c>
      <c r="DP364" s="187">
        <f t="shared" si="689"/>
        <v>0</v>
      </c>
      <c r="DQ364" s="188">
        <f t="shared" si="717"/>
        <v>0</v>
      </c>
    </row>
    <row r="365" spans="1:121" ht="16.5" thickBot="1" x14ac:dyDescent="0.3">
      <c r="A365" s="89"/>
      <c r="B365" s="95">
        <f t="shared" si="655"/>
        <v>4</v>
      </c>
      <c r="C365" s="95">
        <f t="shared" si="656"/>
        <v>52</v>
      </c>
      <c r="D365" s="95">
        <f t="shared" si="657"/>
        <v>12</v>
      </c>
      <c r="E365" s="156">
        <f t="shared" si="660"/>
        <v>43825</v>
      </c>
      <c r="F365" s="176" t="str">
        <f t="array" ref="F365">IFERROR(INDEX(Etat!A:C,MATCH('2019'!$F$4:$I$4&amp;'2019'!$E365,FNOM&amp;FDATE,0),3)," ")</f>
        <v xml:space="preserve"> </v>
      </c>
      <c r="G365" s="178" t="str">
        <f t="array" ref="G365">IFERROR(INDEX(Etat!A:D,MATCH('2019'!$F$4:$I$4&amp;'2019'!$E365,FNOM&amp;FDATE,0),4)," ")</f>
        <v xml:space="preserve"> </v>
      </c>
      <c r="H365" s="187">
        <f t="shared" si="661"/>
        <v>0</v>
      </c>
      <c r="I365" s="188">
        <f t="shared" ref="I365:I368" si="718">I364+H365</f>
        <v>0</v>
      </c>
      <c r="J365" s="176" t="str">
        <f t="array" ref="J365">IFERROR(INDEX(FDONN,MATCH($J$4&amp;$E365,FNOM&amp;FDATE,0),3)," ")</f>
        <v xml:space="preserve"> </v>
      </c>
      <c r="K365" s="178" t="str">
        <f t="array" ref="K365">IFERROR(INDEX(FDONN,MATCH($J$4&amp;$E365,FNOM&amp;FDATE,0),4)," ")</f>
        <v xml:space="preserve"> </v>
      </c>
      <c r="L365" s="187">
        <f t="shared" si="662"/>
        <v>0</v>
      </c>
      <c r="M365" s="188">
        <f t="shared" si="690"/>
        <v>0</v>
      </c>
      <c r="N365" s="176" t="str">
        <f t="array" ref="N365">IFERROR(INDEX(FDONN,MATCH($N$4&amp;$E365,FNOM&amp;FDATE,0),3)," ")</f>
        <v xml:space="preserve"> </v>
      </c>
      <c r="O365" s="178" t="str">
        <f t="array" ref="O365">IFERROR(INDEX(FDONN,MATCH($N$4&amp;$E365,FNOM&amp;FDATE,0),4)," ")</f>
        <v xml:space="preserve"> </v>
      </c>
      <c r="P365" s="187">
        <f t="shared" si="663"/>
        <v>0</v>
      </c>
      <c r="Q365" s="188">
        <f t="shared" si="691"/>
        <v>0</v>
      </c>
      <c r="R365" s="176" t="str">
        <f t="array" ref="R365">IFERROR(INDEX(FDONN,MATCH($R$4&amp;$E365,FNOM&amp;FDATE,0),3)," ")</f>
        <v xml:space="preserve"> </v>
      </c>
      <c r="S365" s="178" t="str">
        <f t="array" ref="S365">IFERROR(INDEX(FDONN,MATCH($R$4&amp;$E365,FNOM&amp;FDATE,0),4)," ")</f>
        <v xml:space="preserve"> </v>
      </c>
      <c r="T365" s="187">
        <f t="shared" si="664"/>
        <v>0</v>
      </c>
      <c r="U365" s="188">
        <f t="shared" si="692"/>
        <v>0</v>
      </c>
      <c r="V365" s="176" t="str">
        <f t="array" ref="V365">IFERROR(INDEX(FDONN,MATCH($V$4&amp;$E365,FNOM&amp;FDATE,0),3)," ")</f>
        <v xml:space="preserve"> </v>
      </c>
      <c r="W365" s="178" t="str">
        <f t="array" ref="W365">IFERROR(INDEX(FDONN,MATCH($V$4&amp;$E365,FNOM&amp;FDATE,0),4)," ")</f>
        <v xml:space="preserve"> </v>
      </c>
      <c r="X365" s="187">
        <f t="shared" si="665"/>
        <v>0</v>
      </c>
      <c r="Y365" s="188">
        <f t="shared" si="693"/>
        <v>0</v>
      </c>
      <c r="Z365" s="176" t="str">
        <f t="array" ref="Z365">IFERROR(INDEX(FDONN,MATCH($Z$4&amp;$E365,FNOM&amp;FDATE,0),3)," ")</f>
        <v xml:space="preserve"> </v>
      </c>
      <c r="AA365" s="178" t="str">
        <f t="array" ref="AA365">IFERROR(INDEX(FDONN,MATCH($Z$4&amp;$E365,FNOM&amp;FDATE,0),4)," ")</f>
        <v xml:space="preserve"> </v>
      </c>
      <c r="AB365" s="187">
        <f t="shared" si="666"/>
        <v>0</v>
      </c>
      <c r="AC365" s="188">
        <f t="shared" si="694"/>
        <v>0</v>
      </c>
      <c r="AD365" s="176" t="str">
        <f t="shared" si="658"/>
        <v xml:space="preserve"> </v>
      </c>
      <c r="AE365" s="178" t="str">
        <f t="shared" si="659"/>
        <v xml:space="preserve"> </v>
      </c>
      <c r="AF365" s="187">
        <f t="shared" si="667"/>
        <v>0</v>
      </c>
      <c r="AG365" s="188">
        <f t="shared" si="695"/>
        <v>0</v>
      </c>
      <c r="AH365" s="176" t="str">
        <f t="array" ref="AH365">IFERROR(INDEX(FDONN,MATCH($AH$4&amp;$E365,FNOM&amp;FDATE,0),3)," ")</f>
        <v xml:space="preserve"> </v>
      </c>
      <c r="AI365" s="178" t="str">
        <f t="array" ref="AI365">IFERROR(INDEX(FDONN,MATCH($AH$4&amp;$E365,FNOM&amp;FDATE,0),4)," ")</f>
        <v xml:space="preserve"> </v>
      </c>
      <c r="AJ365" s="187">
        <f t="shared" si="668"/>
        <v>0</v>
      </c>
      <c r="AK365" s="188">
        <f t="shared" si="696"/>
        <v>0</v>
      </c>
      <c r="AL365" s="176" t="str">
        <f t="array" ref="AL365">IFERROR(INDEX(FDONN,MATCH($AL$4&amp;$E365,FNOM&amp;FDATE,0),3)," ")</f>
        <v xml:space="preserve"> </v>
      </c>
      <c r="AM365" s="178" t="str">
        <f t="array" ref="AM365">IFERROR(INDEX(FDONN,MATCH($AL$4&amp;$E365,FNOM&amp;FDATE,0),4)," ")</f>
        <v xml:space="preserve"> </v>
      </c>
      <c r="AN365" s="187">
        <f t="shared" si="669"/>
        <v>0</v>
      </c>
      <c r="AO365" s="188">
        <f t="shared" si="697"/>
        <v>0</v>
      </c>
      <c r="AP365" s="176" t="str">
        <f t="array" ref="AP365">IFERROR(INDEX(FDONN,MATCH($AP$4&amp;$E365,FNOM&amp;FDATE,0),3)," ")</f>
        <v xml:space="preserve"> </v>
      </c>
      <c r="AQ365" s="178" t="str">
        <f t="array" ref="AQ365">IFERROR(INDEX(FDONN,MATCH($AP$4&amp;$E365,FNOM&amp;FDATE,0),4)," ")</f>
        <v xml:space="preserve"> </v>
      </c>
      <c r="AR365" s="187">
        <f t="shared" si="670"/>
        <v>0</v>
      </c>
      <c r="AS365" s="188">
        <f t="shared" si="698"/>
        <v>0</v>
      </c>
      <c r="AT365" s="176" t="str">
        <f t="array" ref="AT365">IFERROR(INDEX(FDONN,MATCH($AT$4&amp;$E365,FNOM&amp;FDATE,0),3)," ")</f>
        <v xml:space="preserve"> </v>
      </c>
      <c r="AU365" s="178" t="str">
        <f t="array" ref="AU365">IFERROR(INDEX(FDONN,MATCH($AT$4&amp;$E365,FNOM&amp;FDATE,0),4)," ")</f>
        <v xml:space="preserve"> </v>
      </c>
      <c r="AV365" s="187">
        <f t="shared" si="671"/>
        <v>0</v>
      </c>
      <c r="AW365" s="188">
        <f t="shared" si="699"/>
        <v>0</v>
      </c>
      <c r="AX365" s="176" t="str">
        <f t="array" ref="AX365">IFERROR(INDEX(FDONN,MATCH($AX$4&amp;$E365,FNOM&amp;FDATE,0),3)," ")</f>
        <v xml:space="preserve"> </v>
      </c>
      <c r="AY365" s="178" t="str">
        <f t="array" ref="AY365">IFERROR(INDEX(FDONN,MATCH($AX$4&amp;$E365,FNOM&amp;FDATE,0),4)," ")</f>
        <v xml:space="preserve"> </v>
      </c>
      <c r="AZ365" s="187">
        <f t="shared" si="672"/>
        <v>0</v>
      </c>
      <c r="BA365" s="188">
        <f t="shared" si="700"/>
        <v>0</v>
      </c>
      <c r="BB365" s="176" t="str">
        <f t="array" ref="BB365">IFERROR(INDEX(FDONN,MATCH($BB$4&amp;$E365,FNOM&amp;FDATE,0),3)," ")</f>
        <v xml:space="preserve"> </v>
      </c>
      <c r="BC365" s="178" t="str">
        <f t="array" ref="BC365">IFERROR(INDEX(FDONN,MATCH($BB$4&amp;$E365,FNOM&amp;FDATE,0),4)," ")</f>
        <v xml:space="preserve"> </v>
      </c>
      <c r="BD365" s="187">
        <f t="shared" si="673"/>
        <v>0</v>
      </c>
      <c r="BE365" s="188">
        <f t="shared" si="701"/>
        <v>0</v>
      </c>
      <c r="BF365" s="176" t="str">
        <f t="array" ref="BF365">IFERROR(INDEX(FDONN,MATCH($BF$4&amp;$E365,FNOM&amp;FDATE,0),3)," ")</f>
        <v xml:space="preserve"> </v>
      </c>
      <c r="BG365" s="178" t="str">
        <f t="array" ref="BG365">IFERROR(INDEX(FDONN,MATCH($BF$4&amp;$E365,FNOM&amp;FDATE,0),4)," ")</f>
        <v xml:space="preserve"> </v>
      </c>
      <c r="BH365" s="187">
        <f t="shared" si="674"/>
        <v>0</v>
      </c>
      <c r="BI365" s="188">
        <f t="shared" si="702"/>
        <v>0</v>
      </c>
      <c r="BJ365" s="176" t="str">
        <f t="array" ref="BJ365">IFERROR(INDEX(FDONN,MATCH($BJ$4&amp;$E365,FNOM&amp;FDATE,0),3)," ")</f>
        <v xml:space="preserve"> </v>
      </c>
      <c r="BK365" s="178" t="str">
        <f t="array" ref="BK365">IFERROR(INDEX(FDONN,MATCH($BJ$4&amp;$E365,FNOM&amp;FDATE,0),4)," ")</f>
        <v xml:space="preserve"> </v>
      </c>
      <c r="BL365" s="187">
        <f t="shared" si="675"/>
        <v>0</v>
      </c>
      <c r="BM365" s="188">
        <f t="shared" si="703"/>
        <v>0</v>
      </c>
      <c r="BN365" s="176" t="str">
        <f t="array" ref="BN365">IFERROR(INDEX(FDONN,MATCH($BN$4&amp;$E365,FNOM&amp;FDATE,0),3)," ")</f>
        <v xml:space="preserve"> </v>
      </c>
      <c r="BO365" s="178" t="str">
        <f t="array" ref="BO365">IFERROR(INDEX(FDONN,MATCH($BN$4&amp;$E365,FNOM&amp;FDATE,0),4)," ")</f>
        <v xml:space="preserve"> </v>
      </c>
      <c r="BP365" s="187">
        <f t="shared" si="676"/>
        <v>0</v>
      </c>
      <c r="BQ365" s="188">
        <f t="shared" si="704"/>
        <v>0</v>
      </c>
      <c r="BR365" s="176" t="str">
        <f t="array" ref="BR365">IFERROR(INDEX(FDONN,MATCH($BR$4&amp;$E365,FNOM&amp;FDATE,0),3)," ")</f>
        <v xml:space="preserve"> </v>
      </c>
      <c r="BS365" s="178" t="str">
        <f t="array" ref="BS365">IFERROR(INDEX(FDONN,MATCH($BR$4&amp;$E365,FNOM&amp;FDATE,0),4)," ")</f>
        <v xml:space="preserve"> </v>
      </c>
      <c r="BT365" s="187">
        <f t="shared" si="677"/>
        <v>0</v>
      </c>
      <c r="BU365" s="188">
        <f t="shared" si="705"/>
        <v>0</v>
      </c>
      <c r="BV365" s="176" t="str">
        <f t="array" ref="BV365">IFERROR(INDEX(FDONN,MATCH($BV$4&amp;$E365,FNOM&amp;FDATE,0),3)," ")</f>
        <v xml:space="preserve"> </v>
      </c>
      <c r="BW365" s="178" t="str">
        <f t="array" ref="BW365">IFERROR(INDEX(FDONN,MATCH($BV$4&amp;$E365,FNOM&amp;FDATE,0),4)," ")</f>
        <v xml:space="preserve"> </v>
      </c>
      <c r="BX365" s="187">
        <f t="shared" si="678"/>
        <v>0</v>
      </c>
      <c r="BY365" s="188">
        <f t="shared" si="706"/>
        <v>0</v>
      </c>
      <c r="BZ365" s="176" t="str">
        <f t="array" ref="BZ365">IFERROR(INDEX(FDONN,MATCH($BZ$4&amp;$E365,FNOM&amp;FDATE,0),3)," ")</f>
        <v xml:space="preserve"> </v>
      </c>
      <c r="CA365" s="178" t="str">
        <f t="array" ref="CA365">IFERROR(INDEX(FDONN,MATCH($BZ$4&amp;$E365,FNOM&amp;FDATE,0),4)," ")</f>
        <v xml:space="preserve"> </v>
      </c>
      <c r="CB365" s="187">
        <f t="shared" si="679"/>
        <v>0</v>
      </c>
      <c r="CC365" s="188">
        <f t="shared" si="707"/>
        <v>0</v>
      </c>
      <c r="CD365" s="176" t="str">
        <f t="array" ref="CD365">IFERROR(INDEX(FDONN,MATCH($CD$4&amp;$E365,FNOM&amp;FDATE,0),3)," ")</f>
        <v xml:space="preserve"> </v>
      </c>
      <c r="CE365" s="178" t="str">
        <f t="array" ref="CE365">IFERROR(INDEX(FDONN,MATCH($CD$4&amp;$E365,FNOM&amp;FDATE,0),4)," ")</f>
        <v xml:space="preserve"> </v>
      </c>
      <c r="CF365" s="187">
        <f t="shared" si="680"/>
        <v>0</v>
      </c>
      <c r="CG365" s="188">
        <f t="shared" si="708"/>
        <v>0</v>
      </c>
      <c r="CH365" s="176" t="str">
        <f t="array" ref="CH365">IFERROR(INDEX(FDONN,MATCH($CH$4&amp;$E365,FNOM&amp;FDATE,0),3)," ")</f>
        <v xml:space="preserve"> </v>
      </c>
      <c r="CI365" s="178" t="str">
        <f t="array" ref="CI365">IFERROR(INDEX(FDONN,MATCH($CH$4&amp;$E365,FNOM&amp;FDATE,0),4)," ")</f>
        <v xml:space="preserve"> </v>
      </c>
      <c r="CJ365" s="187">
        <f t="shared" si="681"/>
        <v>0</v>
      </c>
      <c r="CK365" s="188">
        <f t="shared" si="709"/>
        <v>0</v>
      </c>
      <c r="CL365" s="176" t="str">
        <f t="array" ref="CL365">IFERROR(INDEX(FDONN,MATCH($CL$4&amp;$E365,FNOM&amp;FDATE,0),3)," ")</f>
        <v xml:space="preserve"> </v>
      </c>
      <c r="CM365" s="178" t="str">
        <f t="array" ref="CM365">IFERROR(INDEX(FDONN,MATCH($CL$4&amp;$E365,FNOM&amp;FDATE,0),4)," ")</f>
        <v xml:space="preserve"> </v>
      </c>
      <c r="CN365" s="187">
        <f t="shared" si="682"/>
        <v>0</v>
      </c>
      <c r="CO365" s="188">
        <f t="shared" si="710"/>
        <v>0</v>
      </c>
      <c r="CP365" s="176" t="str">
        <f t="array" ref="CP365">IFERROR(INDEX(FDONN,MATCH($CP$4&amp;$E365,FNOM&amp;FDATE,0),3)," ")</f>
        <v xml:space="preserve"> </v>
      </c>
      <c r="CQ365" s="178" t="str">
        <f t="array" ref="CQ365">IFERROR(INDEX(FDONN,MATCH($CP$4&amp;$E365,FNOM&amp;FDATE,0),4)," ")</f>
        <v xml:space="preserve"> </v>
      </c>
      <c r="CR365" s="187">
        <f t="shared" si="683"/>
        <v>0</v>
      </c>
      <c r="CS365" s="188">
        <f t="shared" si="711"/>
        <v>0</v>
      </c>
      <c r="CT365" s="176" t="str">
        <f t="array" ref="CT365">IFERROR(INDEX(FDONN,MATCH($CT$4&amp;$E365,FNOM&amp;FDATE,0),3)," ")</f>
        <v xml:space="preserve"> </v>
      </c>
      <c r="CU365" s="178" t="str">
        <f t="array" ref="CU365">IFERROR(INDEX(FDONN,MATCH($CT$4&amp;$E365,FNOM&amp;FDATE,0),4)," ")</f>
        <v xml:space="preserve"> </v>
      </c>
      <c r="CV365" s="187">
        <f t="shared" si="684"/>
        <v>0</v>
      </c>
      <c r="CW365" s="188">
        <f t="shared" si="712"/>
        <v>0</v>
      </c>
      <c r="CX365" s="176" t="str">
        <f t="array" ref="CX365">IFERROR(INDEX(FDONN,MATCH($CX$4&amp;$E365,FNOM&amp;FDATE,0),3)," ")</f>
        <v xml:space="preserve"> </v>
      </c>
      <c r="CY365" s="178" t="str">
        <f t="array" ref="CY365">IFERROR(INDEX(FDONN,MATCH($CX$4&amp;$E365,FNOM&amp;FDATE,0),4)," ")</f>
        <v xml:space="preserve"> </v>
      </c>
      <c r="CZ365" s="187">
        <f t="shared" si="685"/>
        <v>0</v>
      </c>
      <c r="DA365" s="188">
        <f t="shared" si="713"/>
        <v>0</v>
      </c>
      <c r="DB365" s="176" t="str">
        <f t="array" ref="DB365">IFERROR(INDEX(FDONN,MATCH($DB$4&amp;$E365,FNOM&amp;FDATE,0),3)," ")</f>
        <v xml:space="preserve"> </v>
      </c>
      <c r="DC365" s="178" t="str">
        <f t="array" ref="DC365">IFERROR(INDEX(FDONN,MATCH($DB$4&amp;$E365,FNOM&amp;FDATE,0),4)," ")</f>
        <v xml:space="preserve"> </v>
      </c>
      <c r="DD365" s="187">
        <f t="shared" si="686"/>
        <v>0</v>
      </c>
      <c r="DE365" s="188">
        <f t="shared" si="714"/>
        <v>0</v>
      </c>
      <c r="DF365" s="176" t="str">
        <f t="array" ref="DF365">IFERROR(INDEX(FDONN,MATCH($DF$4&amp;$E365,FNOM&amp;FDATE,0),3)," ")</f>
        <v xml:space="preserve"> </v>
      </c>
      <c r="DG365" s="178" t="str">
        <f t="array" ref="DG365">IFERROR(INDEX(FDONN,MATCH($DF$4&amp;$E365,FNOM&amp;FDATE,0),4)," ")</f>
        <v xml:space="preserve"> </v>
      </c>
      <c r="DH365" s="187">
        <f t="shared" si="687"/>
        <v>0</v>
      </c>
      <c r="DI365" s="188">
        <f t="shared" si="715"/>
        <v>0</v>
      </c>
      <c r="DJ365" s="176" t="str">
        <f t="array" ref="DJ365">IFERROR(INDEX(FDONN,MATCH($DJ$4&amp;$E365,FNOM&amp;FDATE,0),3)," ")</f>
        <v xml:space="preserve"> </v>
      </c>
      <c r="DK365" s="178" t="str">
        <f t="array" ref="DK365">IFERROR(INDEX(FDONN,MATCH($DJ$4&amp;$E365,FNOM&amp;FDATE,0),4)," ")</f>
        <v xml:space="preserve"> </v>
      </c>
      <c r="DL365" s="187">
        <f t="shared" si="688"/>
        <v>0</v>
      </c>
      <c r="DM365" s="188">
        <f t="shared" si="716"/>
        <v>0</v>
      </c>
      <c r="DN365" s="194" t="str">
        <f t="array" ref="DN365">IFERROR(INDEX(FDONN,MATCH($DN$4&amp;$E365,FNOM&amp;FDATE,0),3)," ")</f>
        <v xml:space="preserve"> </v>
      </c>
      <c r="DO365" s="178" t="str">
        <f t="array" ref="DO365">IFERROR(INDEX(FDONN,MATCH($DN$4&amp;$E365,FNOM&amp;FDATE,0),4)," ")</f>
        <v xml:space="preserve"> </v>
      </c>
      <c r="DP365" s="187">
        <f t="shared" si="689"/>
        <v>0</v>
      </c>
      <c r="DQ365" s="188">
        <f t="shared" si="717"/>
        <v>0</v>
      </c>
    </row>
    <row r="366" spans="1:121" ht="16.5" thickBot="1" x14ac:dyDescent="0.3">
      <c r="A366" s="89"/>
      <c r="B366" s="95">
        <f t="shared" si="655"/>
        <v>5</v>
      </c>
      <c r="C366" s="95">
        <f t="shared" si="656"/>
        <v>52</v>
      </c>
      <c r="D366" s="95">
        <f>MONTH(E366)</f>
        <v>12</v>
      </c>
      <c r="E366" s="156">
        <f t="shared" si="660"/>
        <v>43826</v>
      </c>
      <c r="F366" s="176" t="str">
        <f t="array" ref="F366">IFERROR(INDEX(Etat!A:C,MATCH('2019'!$F$4:$I$4&amp;'2019'!$E366,FNOM&amp;FDATE,0),3)," ")</f>
        <v xml:space="preserve"> </v>
      </c>
      <c r="G366" s="178" t="str">
        <f t="array" ref="G366">IFERROR(INDEX(Etat!A:D,MATCH('2019'!$F$4:$I$4&amp;'2019'!$E366,FNOM&amp;FDATE,0),4)," ")</f>
        <v xml:space="preserve"> </v>
      </c>
      <c r="H366" s="187">
        <f t="shared" si="661"/>
        <v>0</v>
      </c>
      <c r="I366" s="188">
        <f t="shared" si="718"/>
        <v>0</v>
      </c>
      <c r="J366" s="176" t="str">
        <f t="array" ref="J366">IFERROR(INDEX(FDONN,MATCH($J$4&amp;$E366,FNOM&amp;FDATE,0),3)," ")</f>
        <v xml:space="preserve"> </v>
      </c>
      <c r="K366" s="178" t="str">
        <f t="array" ref="K366">IFERROR(INDEX(FDONN,MATCH($J$4&amp;$E366,FNOM&amp;FDATE,0),4)," ")</f>
        <v xml:space="preserve"> </v>
      </c>
      <c r="L366" s="187">
        <f t="shared" si="662"/>
        <v>0</v>
      </c>
      <c r="M366" s="188">
        <f t="shared" si="690"/>
        <v>0</v>
      </c>
      <c r="N366" s="176" t="str">
        <f t="array" ref="N366">IFERROR(INDEX(FDONN,MATCH($N$4&amp;$E366,FNOM&amp;FDATE,0),3)," ")</f>
        <v xml:space="preserve"> </v>
      </c>
      <c r="O366" s="178" t="str">
        <f t="array" ref="O366">IFERROR(INDEX(FDONN,MATCH($N$4&amp;$E366,FNOM&amp;FDATE,0),4)," ")</f>
        <v xml:space="preserve"> </v>
      </c>
      <c r="P366" s="187">
        <f t="shared" si="663"/>
        <v>0</v>
      </c>
      <c r="Q366" s="188">
        <f t="shared" si="691"/>
        <v>0</v>
      </c>
      <c r="R366" s="176" t="str">
        <f t="array" ref="R366">IFERROR(INDEX(FDONN,MATCH($R$4&amp;$E366,FNOM&amp;FDATE,0),3)," ")</f>
        <v xml:space="preserve"> </v>
      </c>
      <c r="S366" s="178" t="str">
        <f t="array" ref="S366">IFERROR(INDEX(FDONN,MATCH($R$4&amp;$E366,FNOM&amp;FDATE,0),4)," ")</f>
        <v xml:space="preserve"> </v>
      </c>
      <c r="T366" s="187">
        <f t="shared" si="664"/>
        <v>0</v>
      </c>
      <c r="U366" s="188">
        <f t="shared" si="692"/>
        <v>0</v>
      </c>
      <c r="V366" s="176" t="str">
        <f t="array" ref="V366">IFERROR(INDEX(FDONN,MATCH($V$4&amp;$E366,FNOM&amp;FDATE,0),3)," ")</f>
        <v xml:space="preserve"> </v>
      </c>
      <c r="W366" s="178" t="str">
        <f t="array" ref="W366">IFERROR(INDEX(FDONN,MATCH($V$4&amp;$E366,FNOM&amp;FDATE,0),4)," ")</f>
        <v xml:space="preserve"> </v>
      </c>
      <c r="X366" s="187">
        <f t="shared" si="665"/>
        <v>0</v>
      </c>
      <c r="Y366" s="188">
        <f t="shared" si="693"/>
        <v>0</v>
      </c>
      <c r="Z366" s="176" t="str">
        <f t="array" ref="Z366">IFERROR(INDEX(FDONN,MATCH($Z$4&amp;$E366,FNOM&amp;FDATE,0),3)," ")</f>
        <v xml:space="preserve"> </v>
      </c>
      <c r="AA366" s="178" t="str">
        <f t="array" ref="AA366">IFERROR(INDEX(FDONN,MATCH($Z$4&amp;$E366,FNOM&amp;FDATE,0),4)," ")</f>
        <v xml:space="preserve"> </v>
      </c>
      <c r="AB366" s="187">
        <f t="shared" si="666"/>
        <v>0</v>
      </c>
      <c r="AC366" s="188">
        <f t="shared" si="694"/>
        <v>0</v>
      </c>
      <c r="AD366" s="176" t="str">
        <f t="shared" si="658"/>
        <v xml:space="preserve"> </v>
      </c>
      <c r="AE366" s="178" t="str">
        <f t="shared" si="659"/>
        <v xml:space="preserve"> </v>
      </c>
      <c r="AF366" s="187">
        <f t="shared" si="667"/>
        <v>0</v>
      </c>
      <c r="AG366" s="188">
        <f t="shared" si="695"/>
        <v>0</v>
      </c>
      <c r="AH366" s="176" t="str">
        <f t="array" ref="AH366">IFERROR(INDEX(FDONN,MATCH($AH$4&amp;$E366,FNOM&amp;FDATE,0),3)," ")</f>
        <v xml:space="preserve"> </v>
      </c>
      <c r="AI366" s="178" t="str">
        <f t="array" ref="AI366">IFERROR(INDEX(FDONN,MATCH($AH$4&amp;$E366,FNOM&amp;FDATE,0),4)," ")</f>
        <v xml:space="preserve"> </v>
      </c>
      <c r="AJ366" s="187">
        <f t="shared" si="668"/>
        <v>0</v>
      </c>
      <c r="AK366" s="188">
        <f t="shared" si="696"/>
        <v>0</v>
      </c>
      <c r="AL366" s="176" t="str">
        <f t="array" ref="AL366">IFERROR(INDEX(FDONN,MATCH($AL$4&amp;$E366,FNOM&amp;FDATE,0),3)," ")</f>
        <v xml:space="preserve"> </v>
      </c>
      <c r="AM366" s="178" t="str">
        <f t="array" ref="AM366">IFERROR(INDEX(FDONN,MATCH($AL$4&amp;$E366,FNOM&amp;FDATE,0),4)," ")</f>
        <v xml:space="preserve"> </v>
      </c>
      <c r="AN366" s="187">
        <f t="shared" si="669"/>
        <v>0</v>
      </c>
      <c r="AO366" s="188">
        <f t="shared" si="697"/>
        <v>0</v>
      </c>
      <c r="AP366" s="176" t="str">
        <f t="array" ref="AP366">IFERROR(INDEX(FDONN,MATCH($AP$4&amp;$E366,FNOM&amp;FDATE,0),3)," ")</f>
        <v xml:space="preserve"> </v>
      </c>
      <c r="AQ366" s="178" t="str">
        <f t="array" ref="AQ366">IFERROR(INDEX(FDONN,MATCH($AP$4&amp;$E366,FNOM&amp;FDATE,0),4)," ")</f>
        <v xml:space="preserve"> </v>
      </c>
      <c r="AR366" s="187">
        <f t="shared" si="670"/>
        <v>0</v>
      </c>
      <c r="AS366" s="188">
        <f t="shared" si="698"/>
        <v>0</v>
      </c>
      <c r="AT366" s="176" t="str">
        <f t="array" ref="AT366">IFERROR(INDEX(FDONN,MATCH($AT$4&amp;$E366,FNOM&amp;FDATE,0),3)," ")</f>
        <v xml:space="preserve"> </v>
      </c>
      <c r="AU366" s="178" t="str">
        <f t="array" ref="AU366">IFERROR(INDEX(FDONN,MATCH($AT$4&amp;$E366,FNOM&amp;FDATE,0),4)," ")</f>
        <v xml:space="preserve"> </v>
      </c>
      <c r="AV366" s="187">
        <f t="shared" si="671"/>
        <v>0</v>
      </c>
      <c r="AW366" s="188">
        <f t="shared" si="699"/>
        <v>0</v>
      </c>
      <c r="AX366" s="176" t="str">
        <f t="array" ref="AX366">IFERROR(INDEX(FDONN,MATCH($AX$4&amp;$E366,FNOM&amp;FDATE,0),3)," ")</f>
        <v xml:space="preserve"> </v>
      </c>
      <c r="AY366" s="178" t="str">
        <f t="array" ref="AY366">IFERROR(INDEX(FDONN,MATCH($AX$4&amp;$E366,FNOM&amp;FDATE,0),4)," ")</f>
        <v xml:space="preserve"> </v>
      </c>
      <c r="AZ366" s="187">
        <f t="shared" si="672"/>
        <v>0</v>
      </c>
      <c r="BA366" s="188">
        <f t="shared" si="700"/>
        <v>0</v>
      </c>
      <c r="BB366" s="176" t="str">
        <f t="array" ref="BB366">IFERROR(INDEX(FDONN,MATCH($BB$4&amp;$E366,FNOM&amp;FDATE,0),3)," ")</f>
        <v xml:space="preserve"> </v>
      </c>
      <c r="BC366" s="178" t="str">
        <f t="array" ref="BC366">IFERROR(INDEX(FDONN,MATCH($BB$4&amp;$E366,FNOM&amp;FDATE,0),4)," ")</f>
        <v xml:space="preserve"> </v>
      </c>
      <c r="BD366" s="187">
        <f t="shared" si="673"/>
        <v>0</v>
      </c>
      <c r="BE366" s="188">
        <f t="shared" si="701"/>
        <v>0</v>
      </c>
      <c r="BF366" s="176" t="str">
        <f t="array" ref="BF366">IFERROR(INDEX(FDONN,MATCH($BF$4&amp;$E366,FNOM&amp;FDATE,0),3)," ")</f>
        <v xml:space="preserve"> </v>
      </c>
      <c r="BG366" s="178" t="str">
        <f t="array" ref="BG366">IFERROR(INDEX(FDONN,MATCH($BF$4&amp;$E366,FNOM&amp;FDATE,0),4)," ")</f>
        <v xml:space="preserve"> </v>
      </c>
      <c r="BH366" s="187">
        <f t="shared" si="674"/>
        <v>0</v>
      </c>
      <c r="BI366" s="188">
        <f t="shared" si="702"/>
        <v>0</v>
      </c>
      <c r="BJ366" s="176" t="str">
        <f t="array" ref="BJ366">IFERROR(INDEX(FDONN,MATCH($BJ$4&amp;$E366,FNOM&amp;FDATE,0),3)," ")</f>
        <v xml:space="preserve"> </v>
      </c>
      <c r="BK366" s="178" t="str">
        <f t="array" ref="BK366">IFERROR(INDEX(FDONN,MATCH($BJ$4&amp;$E366,FNOM&amp;FDATE,0),4)," ")</f>
        <v xml:space="preserve"> </v>
      </c>
      <c r="BL366" s="187">
        <f t="shared" si="675"/>
        <v>0</v>
      </c>
      <c r="BM366" s="188">
        <f t="shared" si="703"/>
        <v>0</v>
      </c>
      <c r="BN366" s="176" t="str">
        <f t="array" ref="BN366">IFERROR(INDEX(FDONN,MATCH($BN$4&amp;$E366,FNOM&amp;FDATE,0),3)," ")</f>
        <v xml:space="preserve"> </v>
      </c>
      <c r="BO366" s="178" t="str">
        <f t="array" ref="BO366">IFERROR(INDEX(FDONN,MATCH($BN$4&amp;$E366,FNOM&amp;FDATE,0),4)," ")</f>
        <v xml:space="preserve"> </v>
      </c>
      <c r="BP366" s="187">
        <f t="shared" si="676"/>
        <v>0</v>
      </c>
      <c r="BQ366" s="188">
        <f t="shared" si="704"/>
        <v>0</v>
      </c>
      <c r="BR366" s="176" t="str">
        <f t="array" ref="BR366">IFERROR(INDEX(FDONN,MATCH($BR$4&amp;$E366,FNOM&amp;FDATE,0),3)," ")</f>
        <v xml:space="preserve"> </v>
      </c>
      <c r="BS366" s="178" t="str">
        <f t="array" ref="BS366">IFERROR(INDEX(FDONN,MATCH($BR$4&amp;$E366,FNOM&amp;FDATE,0),4)," ")</f>
        <v xml:space="preserve"> </v>
      </c>
      <c r="BT366" s="187">
        <f t="shared" si="677"/>
        <v>0</v>
      </c>
      <c r="BU366" s="188">
        <f t="shared" si="705"/>
        <v>0</v>
      </c>
      <c r="BV366" s="176" t="str">
        <f t="array" ref="BV366">IFERROR(INDEX(FDONN,MATCH($BV$4&amp;$E366,FNOM&amp;FDATE,0),3)," ")</f>
        <v xml:space="preserve"> </v>
      </c>
      <c r="BW366" s="178" t="str">
        <f t="array" ref="BW366">IFERROR(INDEX(FDONN,MATCH($BV$4&amp;$E366,FNOM&amp;FDATE,0),4)," ")</f>
        <v xml:space="preserve"> </v>
      </c>
      <c r="BX366" s="187">
        <f t="shared" si="678"/>
        <v>0</v>
      </c>
      <c r="BY366" s="188">
        <f t="shared" si="706"/>
        <v>0</v>
      </c>
      <c r="BZ366" s="176" t="str">
        <f t="array" ref="BZ366">IFERROR(INDEX(FDONN,MATCH($BZ$4&amp;$E366,FNOM&amp;FDATE,0),3)," ")</f>
        <v xml:space="preserve"> </v>
      </c>
      <c r="CA366" s="178" t="str">
        <f t="array" ref="CA366">IFERROR(INDEX(FDONN,MATCH($BZ$4&amp;$E366,FNOM&amp;FDATE,0),4)," ")</f>
        <v xml:space="preserve"> </v>
      </c>
      <c r="CB366" s="187">
        <f t="shared" si="679"/>
        <v>0</v>
      </c>
      <c r="CC366" s="188">
        <f t="shared" si="707"/>
        <v>0</v>
      </c>
      <c r="CD366" s="176" t="str">
        <f t="array" ref="CD366">IFERROR(INDEX(FDONN,MATCH($CD$4&amp;$E366,FNOM&amp;FDATE,0),3)," ")</f>
        <v xml:space="preserve"> </v>
      </c>
      <c r="CE366" s="178" t="str">
        <f t="array" ref="CE366">IFERROR(INDEX(FDONN,MATCH($CD$4&amp;$E366,FNOM&amp;FDATE,0),4)," ")</f>
        <v xml:space="preserve"> </v>
      </c>
      <c r="CF366" s="187">
        <f t="shared" si="680"/>
        <v>0</v>
      </c>
      <c r="CG366" s="188">
        <f t="shared" si="708"/>
        <v>0</v>
      </c>
      <c r="CH366" s="176" t="str">
        <f t="array" ref="CH366">IFERROR(INDEX(FDONN,MATCH($CH$4&amp;$E366,FNOM&amp;FDATE,0),3)," ")</f>
        <v xml:space="preserve"> </v>
      </c>
      <c r="CI366" s="178" t="str">
        <f t="array" ref="CI366">IFERROR(INDEX(FDONN,MATCH($CH$4&amp;$E366,FNOM&amp;FDATE,0),4)," ")</f>
        <v xml:space="preserve"> </v>
      </c>
      <c r="CJ366" s="187">
        <f t="shared" si="681"/>
        <v>0</v>
      </c>
      <c r="CK366" s="188">
        <f t="shared" si="709"/>
        <v>0</v>
      </c>
      <c r="CL366" s="176" t="str">
        <f t="array" ref="CL366">IFERROR(INDEX(FDONN,MATCH($CL$4&amp;$E366,FNOM&amp;FDATE,0),3)," ")</f>
        <v xml:space="preserve"> </v>
      </c>
      <c r="CM366" s="178" t="str">
        <f t="array" ref="CM366">IFERROR(INDEX(FDONN,MATCH($CL$4&amp;$E366,FNOM&amp;FDATE,0),4)," ")</f>
        <v xml:space="preserve"> </v>
      </c>
      <c r="CN366" s="187">
        <f t="shared" si="682"/>
        <v>0</v>
      </c>
      <c r="CO366" s="188">
        <f t="shared" si="710"/>
        <v>0</v>
      </c>
      <c r="CP366" s="176" t="str">
        <f t="array" ref="CP366">IFERROR(INDEX(FDONN,MATCH($CP$4&amp;$E366,FNOM&amp;FDATE,0),3)," ")</f>
        <v xml:space="preserve"> </v>
      </c>
      <c r="CQ366" s="178" t="str">
        <f t="array" ref="CQ366">IFERROR(INDEX(FDONN,MATCH($CP$4&amp;$E366,FNOM&amp;FDATE,0),4)," ")</f>
        <v xml:space="preserve"> </v>
      </c>
      <c r="CR366" s="187">
        <f t="shared" si="683"/>
        <v>0</v>
      </c>
      <c r="CS366" s="188">
        <f t="shared" si="711"/>
        <v>0</v>
      </c>
      <c r="CT366" s="176" t="str">
        <f t="array" ref="CT366">IFERROR(INDEX(FDONN,MATCH($CT$4&amp;$E366,FNOM&amp;FDATE,0),3)," ")</f>
        <v xml:space="preserve"> </v>
      </c>
      <c r="CU366" s="178" t="str">
        <f t="array" ref="CU366">IFERROR(INDEX(FDONN,MATCH($CT$4&amp;$E366,FNOM&amp;FDATE,0),4)," ")</f>
        <v xml:space="preserve"> </v>
      </c>
      <c r="CV366" s="187">
        <f t="shared" si="684"/>
        <v>0</v>
      </c>
      <c r="CW366" s="188">
        <f t="shared" si="712"/>
        <v>0</v>
      </c>
      <c r="CX366" s="176" t="str">
        <f t="array" ref="CX366">IFERROR(INDEX(FDONN,MATCH($CX$4&amp;$E366,FNOM&amp;FDATE,0),3)," ")</f>
        <v xml:space="preserve"> </v>
      </c>
      <c r="CY366" s="178" t="str">
        <f t="array" ref="CY366">IFERROR(INDEX(FDONN,MATCH($CX$4&amp;$E366,FNOM&amp;FDATE,0),4)," ")</f>
        <v xml:space="preserve"> </v>
      </c>
      <c r="CZ366" s="187">
        <f t="shared" si="685"/>
        <v>0</v>
      </c>
      <c r="DA366" s="188">
        <f t="shared" si="713"/>
        <v>0</v>
      </c>
      <c r="DB366" s="176" t="str">
        <f t="array" ref="DB366">IFERROR(INDEX(FDONN,MATCH($DB$4&amp;$E366,FNOM&amp;FDATE,0),3)," ")</f>
        <v xml:space="preserve"> </v>
      </c>
      <c r="DC366" s="178" t="str">
        <f t="array" ref="DC366">IFERROR(INDEX(FDONN,MATCH($DB$4&amp;$E366,FNOM&amp;FDATE,0),4)," ")</f>
        <v xml:space="preserve"> </v>
      </c>
      <c r="DD366" s="187">
        <f t="shared" si="686"/>
        <v>0</v>
      </c>
      <c r="DE366" s="188">
        <f t="shared" si="714"/>
        <v>0</v>
      </c>
      <c r="DF366" s="176" t="str">
        <f t="array" ref="DF366">IFERROR(INDEX(FDONN,MATCH($DF$4&amp;$E366,FNOM&amp;FDATE,0),3)," ")</f>
        <v xml:space="preserve"> </v>
      </c>
      <c r="DG366" s="178" t="str">
        <f t="array" ref="DG366">IFERROR(INDEX(FDONN,MATCH($DF$4&amp;$E366,FNOM&amp;FDATE,0),4)," ")</f>
        <v xml:space="preserve"> </v>
      </c>
      <c r="DH366" s="187">
        <f t="shared" si="687"/>
        <v>0</v>
      </c>
      <c r="DI366" s="188">
        <f t="shared" si="715"/>
        <v>0</v>
      </c>
      <c r="DJ366" s="176" t="str">
        <f t="array" ref="DJ366">IFERROR(INDEX(FDONN,MATCH($DJ$4&amp;$E366,FNOM&amp;FDATE,0),3)," ")</f>
        <v xml:space="preserve"> </v>
      </c>
      <c r="DK366" s="178" t="str">
        <f t="array" ref="DK366">IFERROR(INDEX(FDONN,MATCH($DJ$4&amp;$E366,FNOM&amp;FDATE,0),4)," ")</f>
        <v xml:space="preserve"> </v>
      </c>
      <c r="DL366" s="187">
        <f t="shared" si="688"/>
        <v>0</v>
      </c>
      <c r="DM366" s="188">
        <f t="shared" si="716"/>
        <v>0</v>
      </c>
      <c r="DN366" s="194" t="str">
        <f t="array" ref="DN366">IFERROR(INDEX(FDONN,MATCH($DN$4&amp;$E366,FNOM&amp;FDATE,0),3)," ")</f>
        <v xml:space="preserve"> </v>
      </c>
      <c r="DO366" s="178" t="str">
        <f t="array" ref="DO366">IFERROR(INDEX(FDONN,MATCH($DN$4&amp;$E366,FNOM&amp;FDATE,0),4)," ")</f>
        <v xml:space="preserve"> </v>
      </c>
      <c r="DP366" s="187">
        <f t="shared" si="689"/>
        <v>0</v>
      </c>
      <c r="DQ366" s="188">
        <f t="shared" si="717"/>
        <v>0</v>
      </c>
    </row>
    <row r="367" spans="1:121" ht="16.5" thickBot="1" x14ac:dyDescent="0.3">
      <c r="A367" s="89"/>
      <c r="B367" s="95">
        <f t="shared" si="655"/>
        <v>6</v>
      </c>
      <c r="C367" s="95">
        <f t="shared" si="656"/>
        <v>52</v>
      </c>
      <c r="D367" s="95">
        <f t="shared" si="657"/>
        <v>12</v>
      </c>
      <c r="E367" s="156">
        <f t="shared" si="660"/>
        <v>43827</v>
      </c>
      <c r="F367" s="176" t="str">
        <f t="array" ref="F367">IFERROR(INDEX(Etat!A:C,MATCH('2019'!$F$4:$I$4&amp;'2019'!$E367,FNOM&amp;FDATE,0),3)," ")</f>
        <v xml:space="preserve"> </v>
      </c>
      <c r="G367" s="178" t="str">
        <f t="array" ref="G367">IFERROR(INDEX(Etat!A:D,MATCH('2019'!$F$4:$I$4&amp;'2019'!$E367,FNOM&amp;FDATE,0),4)," ")</f>
        <v xml:space="preserve"> </v>
      </c>
      <c r="H367" s="187">
        <f t="shared" si="661"/>
        <v>0</v>
      </c>
      <c r="I367" s="188">
        <f t="shared" si="718"/>
        <v>0</v>
      </c>
      <c r="J367" s="176" t="str">
        <f t="array" ref="J367">IFERROR(INDEX(FDONN,MATCH($J$4&amp;$E367,FNOM&amp;FDATE,0),3)," ")</f>
        <v xml:space="preserve"> </v>
      </c>
      <c r="K367" s="178" t="str">
        <f t="array" ref="K367">IFERROR(INDEX(FDONN,MATCH($J$4&amp;$E367,FNOM&amp;FDATE,0),4)," ")</f>
        <v xml:space="preserve"> </v>
      </c>
      <c r="L367" s="187">
        <f t="shared" si="662"/>
        <v>0</v>
      </c>
      <c r="M367" s="188">
        <f t="shared" si="690"/>
        <v>0</v>
      </c>
      <c r="N367" s="176" t="str">
        <f t="array" ref="N367">IFERROR(INDEX(FDONN,MATCH($N$4&amp;$E367,FNOM&amp;FDATE,0),3)," ")</f>
        <v xml:space="preserve"> </v>
      </c>
      <c r="O367" s="178" t="str">
        <f t="array" ref="O367">IFERROR(INDEX(FDONN,MATCH($N$4&amp;$E367,FNOM&amp;FDATE,0),4)," ")</f>
        <v xml:space="preserve"> </v>
      </c>
      <c r="P367" s="187">
        <f t="shared" si="663"/>
        <v>0</v>
      </c>
      <c r="Q367" s="188">
        <f t="shared" si="691"/>
        <v>0</v>
      </c>
      <c r="R367" s="176" t="str">
        <f t="array" ref="R367">IFERROR(INDEX(FDONN,MATCH($R$4&amp;$E367,FNOM&amp;FDATE,0),3)," ")</f>
        <v xml:space="preserve"> </v>
      </c>
      <c r="S367" s="178" t="str">
        <f t="array" ref="S367">IFERROR(INDEX(FDONN,MATCH($R$4&amp;$E367,FNOM&amp;FDATE,0),4)," ")</f>
        <v xml:space="preserve"> </v>
      </c>
      <c r="T367" s="187">
        <f t="shared" si="664"/>
        <v>0</v>
      </c>
      <c r="U367" s="188">
        <f t="shared" si="692"/>
        <v>0</v>
      </c>
      <c r="V367" s="176" t="str">
        <f t="array" ref="V367">IFERROR(INDEX(FDONN,MATCH($V$4&amp;$E367,FNOM&amp;FDATE,0),3)," ")</f>
        <v xml:space="preserve"> </v>
      </c>
      <c r="W367" s="178" t="str">
        <f t="array" ref="W367">IFERROR(INDEX(FDONN,MATCH($V$4&amp;$E367,FNOM&amp;FDATE,0),4)," ")</f>
        <v xml:space="preserve"> </v>
      </c>
      <c r="X367" s="187">
        <f t="shared" si="665"/>
        <v>0</v>
      </c>
      <c r="Y367" s="188">
        <f t="shared" si="693"/>
        <v>0</v>
      </c>
      <c r="Z367" s="176" t="str">
        <f t="array" ref="Z367">IFERROR(INDEX(FDONN,MATCH($Z$4&amp;$E367,FNOM&amp;FDATE,0),3)," ")</f>
        <v xml:space="preserve"> </v>
      </c>
      <c r="AA367" s="178" t="str">
        <f t="array" ref="AA367">IFERROR(INDEX(FDONN,MATCH($Z$4&amp;$E367,FNOM&amp;FDATE,0),4)," ")</f>
        <v xml:space="preserve"> </v>
      </c>
      <c r="AB367" s="187">
        <f t="shared" si="666"/>
        <v>0</v>
      </c>
      <c r="AC367" s="188">
        <f t="shared" si="694"/>
        <v>0</v>
      </c>
      <c r="AD367" s="176" t="str">
        <f t="shared" si="658"/>
        <v xml:space="preserve"> </v>
      </c>
      <c r="AE367" s="178" t="str">
        <f t="shared" si="659"/>
        <v xml:space="preserve"> </v>
      </c>
      <c r="AF367" s="187">
        <f t="shared" si="667"/>
        <v>0</v>
      </c>
      <c r="AG367" s="188">
        <f t="shared" si="695"/>
        <v>0</v>
      </c>
      <c r="AH367" s="176" t="str">
        <f t="array" ref="AH367">IFERROR(INDEX(FDONN,MATCH($AH$4&amp;$E367,FNOM&amp;FDATE,0),3)," ")</f>
        <v xml:space="preserve"> </v>
      </c>
      <c r="AI367" s="178" t="str">
        <f t="array" ref="AI367">IFERROR(INDEX(FDONN,MATCH($AH$4&amp;$E367,FNOM&amp;FDATE,0),4)," ")</f>
        <v xml:space="preserve"> </v>
      </c>
      <c r="AJ367" s="187">
        <f t="shared" si="668"/>
        <v>0</v>
      </c>
      <c r="AK367" s="188">
        <f t="shared" si="696"/>
        <v>0</v>
      </c>
      <c r="AL367" s="176" t="str">
        <f t="array" ref="AL367">IFERROR(INDEX(FDONN,MATCH($AL$4&amp;$E367,FNOM&amp;FDATE,0),3)," ")</f>
        <v xml:space="preserve"> </v>
      </c>
      <c r="AM367" s="178" t="str">
        <f t="array" ref="AM367">IFERROR(INDEX(FDONN,MATCH($AL$4&amp;$E367,FNOM&amp;FDATE,0),4)," ")</f>
        <v xml:space="preserve"> </v>
      </c>
      <c r="AN367" s="187">
        <f t="shared" si="669"/>
        <v>0</v>
      </c>
      <c r="AO367" s="188">
        <f t="shared" si="697"/>
        <v>0</v>
      </c>
      <c r="AP367" s="176" t="str">
        <f t="array" ref="AP367">IFERROR(INDEX(FDONN,MATCH($AP$4&amp;$E367,FNOM&amp;FDATE,0),3)," ")</f>
        <v xml:space="preserve"> </v>
      </c>
      <c r="AQ367" s="178" t="str">
        <f t="array" ref="AQ367">IFERROR(INDEX(FDONN,MATCH($AP$4&amp;$E367,FNOM&amp;FDATE,0),4)," ")</f>
        <v xml:space="preserve"> </v>
      </c>
      <c r="AR367" s="187">
        <f t="shared" si="670"/>
        <v>0</v>
      </c>
      <c r="AS367" s="188">
        <f t="shared" si="698"/>
        <v>0</v>
      </c>
      <c r="AT367" s="176" t="str">
        <f t="array" ref="AT367">IFERROR(INDEX(FDONN,MATCH($AT$4&amp;$E367,FNOM&amp;FDATE,0),3)," ")</f>
        <v xml:space="preserve"> </v>
      </c>
      <c r="AU367" s="178" t="str">
        <f t="array" ref="AU367">IFERROR(INDEX(FDONN,MATCH($AT$4&amp;$E367,FNOM&amp;FDATE,0),4)," ")</f>
        <v xml:space="preserve"> </v>
      </c>
      <c r="AV367" s="187">
        <f t="shared" si="671"/>
        <v>0</v>
      </c>
      <c r="AW367" s="188">
        <f t="shared" si="699"/>
        <v>0</v>
      </c>
      <c r="AX367" s="176" t="str">
        <f t="array" ref="AX367">IFERROR(INDEX(FDONN,MATCH($AX$4&amp;$E367,FNOM&amp;FDATE,0),3)," ")</f>
        <v xml:space="preserve"> </v>
      </c>
      <c r="AY367" s="178" t="str">
        <f t="array" ref="AY367">IFERROR(INDEX(FDONN,MATCH($AX$4&amp;$E367,FNOM&amp;FDATE,0),4)," ")</f>
        <v xml:space="preserve"> </v>
      </c>
      <c r="AZ367" s="187">
        <f t="shared" si="672"/>
        <v>0</v>
      </c>
      <c r="BA367" s="188">
        <f t="shared" si="700"/>
        <v>0</v>
      </c>
      <c r="BB367" s="176" t="str">
        <f t="array" ref="BB367">IFERROR(INDEX(FDONN,MATCH($BB$4&amp;$E367,FNOM&amp;FDATE,0),3)," ")</f>
        <v xml:space="preserve"> </v>
      </c>
      <c r="BC367" s="178" t="str">
        <f t="array" ref="BC367">IFERROR(INDEX(FDONN,MATCH($BB$4&amp;$E367,FNOM&amp;FDATE,0),4)," ")</f>
        <v xml:space="preserve"> </v>
      </c>
      <c r="BD367" s="187">
        <f t="shared" si="673"/>
        <v>0</v>
      </c>
      <c r="BE367" s="188">
        <f t="shared" si="701"/>
        <v>0</v>
      </c>
      <c r="BF367" s="176" t="str">
        <f t="array" ref="BF367">IFERROR(INDEX(FDONN,MATCH($BF$4&amp;$E367,FNOM&amp;FDATE,0),3)," ")</f>
        <v xml:space="preserve"> </v>
      </c>
      <c r="BG367" s="178" t="str">
        <f t="array" ref="BG367">IFERROR(INDEX(FDONN,MATCH($BF$4&amp;$E367,FNOM&amp;FDATE,0),4)," ")</f>
        <v xml:space="preserve"> </v>
      </c>
      <c r="BH367" s="187">
        <f t="shared" si="674"/>
        <v>0</v>
      </c>
      <c r="BI367" s="188">
        <f t="shared" si="702"/>
        <v>0</v>
      </c>
      <c r="BJ367" s="176" t="str">
        <f t="array" ref="BJ367">IFERROR(INDEX(FDONN,MATCH($BJ$4&amp;$E367,FNOM&amp;FDATE,0),3)," ")</f>
        <v xml:space="preserve"> </v>
      </c>
      <c r="BK367" s="178" t="str">
        <f t="array" ref="BK367">IFERROR(INDEX(FDONN,MATCH($BJ$4&amp;$E367,FNOM&amp;FDATE,0),4)," ")</f>
        <v xml:space="preserve"> </v>
      </c>
      <c r="BL367" s="187">
        <f t="shared" si="675"/>
        <v>0</v>
      </c>
      <c r="BM367" s="188">
        <f t="shared" si="703"/>
        <v>0</v>
      </c>
      <c r="BN367" s="176" t="str">
        <f t="array" ref="BN367">IFERROR(INDEX(FDONN,MATCH($BN$4&amp;$E367,FNOM&amp;FDATE,0),3)," ")</f>
        <v xml:space="preserve"> </v>
      </c>
      <c r="BO367" s="178" t="str">
        <f t="array" ref="BO367">IFERROR(INDEX(FDONN,MATCH($BN$4&amp;$E367,FNOM&amp;FDATE,0),4)," ")</f>
        <v xml:space="preserve"> </v>
      </c>
      <c r="BP367" s="187">
        <f t="shared" si="676"/>
        <v>0</v>
      </c>
      <c r="BQ367" s="188">
        <f t="shared" si="704"/>
        <v>0</v>
      </c>
      <c r="BR367" s="176" t="str">
        <f t="array" ref="BR367">IFERROR(INDEX(FDONN,MATCH($BR$4&amp;$E367,FNOM&amp;FDATE,0),3)," ")</f>
        <v xml:space="preserve"> </v>
      </c>
      <c r="BS367" s="178" t="str">
        <f t="array" ref="BS367">IFERROR(INDEX(FDONN,MATCH($BR$4&amp;$E367,FNOM&amp;FDATE,0),4)," ")</f>
        <v xml:space="preserve"> </v>
      </c>
      <c r="BT367" s="187">
        <f t="shared" si="677"/>
        <v>0</v>
      </c>
      <c r="BU367" s="188">
        <f t="shared" si="705"/>
        <v>0</v>
      </c>
      <c r="BV367" s="176" t="str">
        <f t="array" ref="BV367">IFERROR(INDEX(FDONN,MATCH($BV$4&amp;$E367,FNOM&amp;FDATE,0),3)," ")</f>
        <v xml:space="preserve"> </v>
      </c>
      <c r="BW367" s="178" t="str">
        <f t="array" ref="BW367">IFERROR(INDEX(FDONN,MATCH($BV$4&amp;$E367,FNOM&amp;FDATE,0),4)," ")</f>
        <v xml:space="preserve"> </v>
      </c>
      <c r="BX367" s="187">
        <f t="shared" si="678"/>
        <v>0</v>
      </c>
      <c r="BY367" s="188">
        <f t="shared" si="706"/>
        <v>0</v>
      </c>
      <c r="BZ367" s="176" t="str">
        <f t="array" ref="BZ367">IFERROR(INDEX(FDONN,MATCH($BZ$4&amp;$E367,FNOM&amp;FDATE,0),3)," ")</f>
        <v xml:space="preserve"> </v>
      </c>
      <c r="CA367" s="178" t="str">
        <f t="array" ref="CA367">IFERROR(INDEX(FDONN,MATCH($BZ$4&amp;$E367,FNOM&amp;FDATE,0),4)," ")</f>
        <v xml:space="preserve"> </v>
      </c>
      <c r="CB367" s="187">
        <f t="shared" si="679"/>
        <v>0</v>
      </c>
      <c r="CC367" s="188">
        <f t="shared" si="707"/>
        <v>0</v>
      </c>
      <c r="CD367" s="176" t="str">
        <f t="array" ref="CD367">IFERROR(INDEX(FDONN,MATCH($CD$4&amp;$E367,FNOM&amp;FDATE,0),3)," ")</f>
        <v xml:space="preserve"> </v>
      </c>
      <c r="CE367" s="178" t="str">
        <f t="array" ref="CE367">IFERROR(INDEX(FDONN,MATCH($CD$4&amp;$E367,FNOM&amp;FDATE,0),4)," ")</f>
        <v xml:space="preserve"> </v>
      </c>
      <c r="CF367" s="187">
        <f t="shared" si="680"/>
        <v>0</v>
      </c>
      <c r="CG367" s="188">
        <f t="shared" si="708"/>
        <v>0</v>
      </c>
      <c r="CH367" s="176" t="str">
        <f t="array" ref="CH367">IFERROR(INDEX(FDONN,MATCH($CH$4&amp;$E367,FNOM&amp;FDATE,0),3)," ")</f>
        <v xml:space="preserve"> </v>
      </c>
      <c r="CI367" s="178" t="str">
        <f t="array" ref="CI367">IFERROR(INDEX(FDONN,MATCH($CH$4&amp;$E367,FNOM&amp;FDATE,0),4)," ")</f>
        <v xml:space="preserve"> </v>
      </c>
      <c r="CJ367" s="187">
        <f t="shared" si="681"/>
        <v>0</v>
      </c>
      <c r="CK367" s="188">
        <f t="shared" si="709"/>
        <v>0</v>
      </c>
      <c r="CL367" s="176" t="str">
        <f t="array" ref="CL367">IFERROR(INDEX(FDONN,MATCH($CL$4&amp;$E367,FNOM&amp;FDATE,0),3)," ")</f>
        <v xml:space="preserve"> </v>
      </c>
      <c r="CM367" s="178" t="str">
        <f t="array" ref="CM367">IFERROR(INDEX(FDONN,MATCH($CL$4&amp;$E367,FNOM&amp;FDATE,0),4)," ")</f>
        <v xml:space="preserve"> </v>
      </c>
      <c r="CN367" s="187">
        <f t="shared" si="682"/>
        <v>0</v>
      </c>
      <c r="CO367" s="188">
        <f t="shared" si="710"/>
        <v>0</v>
      </c>
      <c r="CP367" s="176" t="str">
        <f t="array" ref="CP367">IFERROR(INDEX(FDONN,MATCH($CP$4&amp;$E367,FNOM&amp;FDATE,0),3)," ")</f>
        <v xml:space="preserve"> </v>
      </c>
      <c r="CQ367" s="178" t="str">
        <f t="array" ref="CQ367">IFERROR(INDEX(FDONN,MATCH($CP$4&amp;$E367,FNOM&amp;FDATE,0),4)," ")</f>
        <v xml:space="preserve"> </v>
      </c>
      <c r="CR367" s="187">
        <f t="shared" si="683"/>
        <v>0</v>
      </c>
      <c r="CS367" s="188">
        <f t="shared" si="711"/>
        <v>0</v>
      </c>
      <c r="CT367" s="176" t="str">
        <f t="array" ref="CT367">IFERROR(INDEX(FDONN,MATCH($CT$4&amp;$E367,FNOM&amp;FDATE,0),3)," ")</f>
        <v xml:space="preserve"> </v>
      </c>
      <c r="CU367" s="178" t="str">
        <f t="array" ref="CU367">IFERROR(INDEX(FDONN,MATCH($CT$4&amp;$E367,FNOM&amp;FDATE,0),4)," ")</f>
        <v xml:space="preserve"> </v>
      </c>
      <c r="CV367" s="187">
        <f t="shared" si="684"/>
        <v>0</v>
      </c>
      <c r="CW367" s="188">
        <f t="shared" si="712"/>
        <v>0</v>
      </c>
      <c r="CX367" s="176" t="str">
        <f t="array" ref="CX367">IFERROR(INDEX(FDONN,MATCH($CX$4&amp;$E367,FNOM&amp;FDATE,0),3)," ")</f>
        <v xml:space="preserve"> </v>
      </c>
      <c r="CY367" s="178" t="str">
        <f t="array" ref="CY367">IFERROR(INDEX(FDONN,MATCH($CX$4&amp;$E367,FNOM&amp;FDATE,0),4)," ")</f>
        <v xml:space="preserve"> </v>
      </c>
      <c r="CZ367" s="187">
        <f t="shared" si="685"/>
        <v>0</v>
      </c>
      <c r="DA367" s="188">
        <f t="shared" si="713"/>
        <v>0</v>
      </c>
      <c r="DB367" s="176" t="str">
        <f t="array" ref="DB367">IFERROR(INDEX(FDONN,MATCH($DB$4&amp;$E367,FNOM&amp;FDATE,0),3)," ")</f>
        <v xml:space="preserve"> </v>
      </c>
      <c r="DC367" s="178" t="str">
        <f t="array" ref="DC367">IFERROR(INDEX(FDONN,MATCH($DB$4&amp;$E367,FNOM&amp;FDATE,0),4)," ")</f>
        <v xml:space="preserve"> </v>
      </c>
      <c r="DD367" s="187">
        <f t="shared" si="686"/>
        <v>0</v>
      </c>
      <c r="DE367" s="188">
        <f t="shared" si="714"/>
        <v>0</v>
      </c>
      <c r="DF367" s="176" t="str">
        <f t="array" ref="DF367">IFERROR(INDEX(FDONN,MATCH($DF$4&amp;$E367,FNOM&amp;FDATE,0),3)," ")</f>
        <v xml:space="preserve"> </v>
      </c>
      <c r="DG367" s="178" t="str">
        <f t="array" ref="DG367">IFERROR(INDEX(FDONN,MATCH($DF$4&amp;$E367,FNOM&amp;FDATE,0),4)," ")</f>
        <v xml:space="preserve"> </v>
      </c>
      <c r="DH367" s="187">
        <f t="shared" si="687"/>
        <v>0</v>
      </c>
      <c r="DI367" s="188">
        <f t="shared" si="715"/>
        <v>0</v>
      </c>
      <c r="DJ367" s="176" t="str">
        <f t="array" ref="DJ367">IFERROR(INDEX(FDONN,MATCH($DJ$4&amp;$E367,FNOM&amp;FDATE,0),3)," ")</f>
        <v xml:space="preserve"> </v>
      </c>
      <c r="DK367" s="178" t="str">
        <f t="array" ref="DK367">IFERROR(INDEX(FDONN,MATCH($DJ$4&amp;$E367,FNOM&amp;FDATE,0),4)," ")</f>
        <v xml:space="preserve"> </v>
      </c>
      <c r="DL367" s="187">
        <f t="shared" si="688"/>
        <v>0</v>
      </c>
      <c r="DM367" s="188">
        <f t="shared" si="716"/>
        <v>0</v>
      </c>
      <c r="DN367" s="194" t="str">
        <f t="array" ref="DN367">IFERROR(INDEX(FDONN,MATCH($DN$4&amp;$E367,FNOM&amp;FDATE,0),3)," ")</f>
        <v xml:space="preserve"> </v>
      </c>
      <c r="DO367" s="178" t="str">
        <f t="array" ref="DO367">IFERROR(INDEX(FDONN,MATCH($DN$4&amp;$E367,FNOM&amp;FDATE,0),4)," ")</f>
        <v xml:space="preserve"> </v>
      </c>
      <c r="DP367" s="187">
        <f t="shared" si="689"/>
        <v>0</v>
      </c>
      <c r="DQ367" s="188">
        <f t="shared" si="717"/>
        <v>0</v>
      </c>
    </row>
    <row r="368" spans="1:121" ht="16.5" thickBot="1" x14ac:dyDescent="0.3">
      <c r="A368" s="89"/>
      <c r="B368" s="95">
        <f t="shared" si="655"/>
        <v>7</v>
      </c>
      <c r="C368" s="95">
        <f t="shared" si="656"/>
        <v>52</v>
      </c>
      <c r="D368" s="95">
        <f t="shared" si="657"/>
        <v>12</v>
      </c>
      <c r="E368" s="156">
        <f t="shared" si="660"/>
        <v>43828</v>
      </c>
      <c r="F368" s="176" t="str">
        <f t="array" ref="F368">IFERROR(INDEX(Etat!A:C,MATCH('2019'!$F$4:$I$4&amp;'2019'!$E368,FNOM&amp;FDATE,0),3)," ")</f>
        <v xml:space="preserve"> </v>
      </c>
      <c r="G368" s="178" t="str">
        <f t="array" ref="G368">IFERROR(INDEX(Etat!A:D,MATCH('2019'!$F$4:$I$4&amp;'2019'!$E368,FNOM&amp;FDATE,0),4)," ")</f>
        <v xml:space="preserve"> </v>
      </c>
      <c r="H368" s="187">
        <f t="shared" si="661"/>
        <v>0</v>
      </c>
      <c r="I368" s="188">
        <f t="shared" si="718"/>
        <v>0</v>
      </c>
      <c r="J368" s="176" t="str">
        <f t="array" ref="J368">IFERROR(INDEX(FDONN,MATCH($J$4&amp;$E368,FNOM&amp;FDATE,0),3)," ")</f>
        <v xml:space="preserve"> </v>
      </c>
      <c r="K368" s="178" t="str">
        <f t="array" ref="K368">IFERROR(INDEX(FDONN,MATCH($J$4&amp;$E368,FNOM&amp;FDATE,0),4)," ")</f>
        <v xml:space="preserve"> </v>
      </c>
      <c r="L368" s="187">
        <f t="shared" si="662"/>
        <v>0</v>
      </c>
      <c r="M368" s="188">
        <f t="shared" si="690"/>
        <v>0</v>
      </c>
      <c r="N368" s="176" t="str">
        <f t="array" ref="N368">IFERROR(INDEX(FDONN,MATCH($N$4&amp;$E368,FNOM&amp;FDATE,0),3)," ")</f>
        <v xml:space="preserve"> </v>
      </c>
      <c r="O368" s="178" t="str">
        <f t="array" ref="O368">IFERROR(INDEX(FDONN,MATCH($N$4&amp;$E368,FNOM&amp;FDATE,0),4)," ")</f>
        <v xml:space="preserve"> </v>
      </c>
      <c r="P368" s="187">
        <f t="shared" si="663"/>
        <v>0</v>
      </c>
      <c r="Q368" s="188">
        <f t="shared" si="691"/>
        <v>0</v>
      </c>
      <c r="R368" s="176" t="str">
        <f t="array" ref="R368">IFERROR(INDEX(FDONN,MATCH($R$4&amp;$E368,FNOM&amp;FDATE,0),3)," ")</f>
        <v xml:space="preserve"> </v>
      </c>
      <c r="S368" s="178" t="str">
        <f t="array" ref="S368">IFERROR(INDEX(FDONN,MATCH($R$4&amp;$E368,FNOM&amp;FDATE,0),4)," ")</f>
        <v xml:space="preserve"> </v>
      </c>
      <c r="T368" s="187">
        <f t="shared" si="664"/>
        <v>0</v>
      </c>
      <c r="U368" s="188">
        <f t="shared" si="692"/>
        <v>0</v>
      </c>
      <c r="V368" s="176" t="str">
        <f t="array" ref="V368">IFERROR(INDEX(FDONN,MATCH($V$4&amp;$E368,FNOM&amp;FDATE,0),3)," ")</f>
        <v xml:space="preserve"> </v>
      </c>
      <c r="W368" s="178" t="str">
        <f t="array" ref="W368">IFERROR(INDEX(FDONN,MATCH($V$4&amp;$E368,FNOM&amp;FDATE,0),4)," ")</f>
        <v xml:space="preserve"> </v>
      </c>
      <c r="X368" s="187">
        <f t="shared" si="665"/>
        <v>0</v>
      </c>
      <c r="Y368" s="188">
        <f t="shared" si="693"/>
        <v>0</v>
      </c>
      <c r="Z368" s="176" t="str">
        <f t="array" ref="Z368">IFERROR(INDEX(FDONN,MATCH($Z$4&amp;$E368,FNOM&amp;FDATE,0),3)," ")</f>
        <v xml:space="preserve"> </v>
      </c>
      <c r="AA368" s="178" t="str">
        <f t="array" ref="AA368">IFERROR(INDEX(FDONN,MATCH($Z$4&amp;$E368,FNOM&amp;FDATE,0),4)," ")</f>
        <v xml:space="preserve"> </v>
      </c>
      <c r="AB368" s="187">
        <f t="shared" si="666"/>
        <v>0</v>
      </c>
      <c r="AC368" s="188">
        <f t="shared" si="694"/>
        <v>0</v>
      </c>
      <c r="AD368" s="176" t="str">
        <f t="shared" si="658"/>
        <v xml:space="preserve"> </v>
      </c>
      <c r="AE368" s="178" t="str">
        <f t="shared" si="659"/>
        <v xml:space="preserve"> </v>
      </c>
      <c r="AF368" s="187">
        <f t="shared" si="667"/>
        <v>0</v>
      </c>
      <c r="AG368" s="188">
        <f t="shared" si="695"/>
        <v>0</v>
      </c>
      <c r="AH368" s="176" t="str">
        <f t="array" ref="AH368">IFERROR(INDEX(FDONN,MATCH($AH$4&amp;$E368,FNOM&amp;FDATE,0),3)," ")</f>
        <v xml:space="preserve"> </v>
      </c>
      <c r="AI368" s="178" t="str">
        <f t="array" ref="AI368">IFERROR(INDEX(FDONN,MATCH($AH$4&amp;$E368,FNOM&amp;FDATE,0),4)," ")</f>
        <v xml:space="preserve"> </v>
      </c>
      <c r="AJ368" s="187">
        <f t="shared" si="668"/>
        <v>0</v>
      </c>
      <c r="AK368" s="188">
        <f t="shared" si="696"/>
        <v>0</v>
      </c>
      <c r="AL368" s="176" t="str">
        <f t="array" ref="AL368">IFERROR(INDEX(FDONN,MATCH($AL$4&amp;$E368,FNOM&amp;FDATE,0),3)," ")</f>
        <v xml:space="preserve"> </v>
      </c>
      <c r="AM368" s="178" t="str">
        <f t="array" ref="AM368">IFERROR(INDEX(FDONN,MATCH($AL$4&amp;$E368,FNOM&amp;FDATE,0),4)," ")</f>
        <v xml:space="preserve"> </v>
      </c>
      <c r="AN368" s="187">
        <f t="shared" si="669"/>
        <v>0</v>
      </c>
      <c r="AO368" s="188">
        <f t="shared" si="697"/>
        <v>0</v>
      </c>
      <c r="AP368" s="176" t="str">
        <f t="array" ref="AP368">IFERROR(INDEX(FDONN,MATCH($AP$4&amp;$E368,FNOM&amp;FDATE,0),3)," ")</f>
        <v xml:space="preserve"> </v>
      </c>
      <c r="AQ368" s="178" t="str">
        <f t="array" ref="AQ368">IFERROR(INDEX(FDONN,MATCH($AP$4&amp;$E368,FNOM&amp;FDATE,0),4)," ")</f>
        <v xml:space="preserve"> </v>
      </c>
      <c r="AR368" s="187">
        <f t="shared" si="670"/>
        <v>0</v>
      </c>
      <c r="AS368" s="188">
        <f t="shared" si="698"/>
        <v>0</v>
      </c>
      <c r="AT368" s="176" t="str">
        <f t="array" ref="AT368">IFERROR(INDEX(FDONN,MATCH($AT$4&amp;$E368,FNOM&amp;FDATE,0),3)," ")</f>
        <v xml:space="preserve"> </v>
      </c>
      <c r="AU368" s="178" t="str">
        <f t="array" ref="AU368">IFERROR(INDEX(FDONN,MATCH($AT$4&amp;$E368,FNOM&amp;FDATE,0),4)," ")</f>
        <v xml:space="preserve"> </v>
      </c>
      <c r="AV368" s="187">
        <f t="shared" si="671"/>
        <v>0</v>
      </c>
      <c r="AW368" s="188">
        <f t="shared" si="699"/>
        <v>0</v>
      </c>
      <c r="AX368" s="176" t="str">
        <f t="array" ref="AX368">IFERROR(INDEX(FDONN,MATCH($AX$4&amp;$E368,FNOM&amp;FDATE,0),3)," ")</f>
        <v xml:space="preserve"> </v>
      </c>
      <c r="AY368" s="178" t="str">
        <f t="array" ref="AY368">IFERROR(INDEX(FDONN,MATCH($AX$4&amp;$E368,FNOM&amp;FDATE,0),4)," ")</f>
        <v xml:space="preserve"> </v>
      </c>
      <c r="AZ368" s="187">
        <f t="shared" si="672"/>
        <v>0</v>
      </c>
      <c r="BA368" s="188">
        <f t="shared" si="700"/>
        <v>0</v>
      </c>
      <c r="BB368" s="176" t="str">
        <f t="array" ref="BB368">IFERROR(INDEX(FDONN,MATCH($BB$4&amp;$E368,FNOM&amp;FDATE,0),3)," ")</f>
        <v xml:space="preserve"> </v>
      </c>
      <c r="BC368" s="178" t="str">
        <f t="array" ref="BC368">IFERROR(INDEX(FDONN,MATCH($BB$4&amp;$E368,FNOM&amp;FDATE,0),4)," ")</f>
        <v xml:space="preserve"> </v>
      </c>
      <c r="BD368" s="187">
        <f t="shared" si="673"/>
        <v>0</v>
      </c>
      <c r="BE368" s="188">
        <f t="shared" si="701"/>
        <v>0</v>
      </c>
      <c r="BF368" s="176" t="str">
        <f t="array" ref="BF368">IFERROR(INDEX(FDONN,MATCH($BF$4&amp;$E368,FNOM&amp;FDATE,0),3)," ")</f>
        <v xml:space="preserve"> </v>
      </c>
      <c r="BG368" s="178" t="str">
        <f t="array" ref="BG368">IFERROR(INDEX(FDONN,MATCH($BF$4&amp;$E368,FNOM&amp;FDATE,0),4)," ")</f>
        <v xml:space="preserve"> </v>
      </c>
      <c r="BH368" s="187">
        <f t="shared" si="674"/>
        <v>0</v>
      </c>
      <c r="BI368" s="188">
        <f t="shared" si="702"/>
        <v>0</v>
      </c>
      <c r="BJ368" s="176" t="str">
        <f t="array" ref="BJ368">IFERROR(INDEX(FDONN,MATCH($BJ$4&amp;$E368,FNOM&amp;FDATE,0),3)," ")</f>
        <v xml:space="preserve"> </v>
      </c>
      <c r="BK368" s="178" t="str">
        <f t="array" ref="BK368">IFERROR(INDEX(FDONN,MATCH($BJ$4&amp;$E368,FNOM&amp;FDATE,0),4)," ")</f>
        <v xml:space="preserve"> </v>
      </c>
      <c r="BL368" s="187">
        <f t="shared" si="675"/>
        <v>0</v>
      </c>
      <c r="BM368" s="188">
        <f t="shared" si="703"/>
        <v>0</v>
      </c>
      <c r="BN368" s="176" t="str">
        <f t="array" ref="BN368">IFERROR(INDEX(FDONN,MATCH($BN$4&amp;$E368,FNOM&amp;FDATE,0),3)," ")</f>
        <v xml:space="preserve"> </v>
      </c>
      <c r="BO368" s="178" t="str">
        <f t="array" ref="BO368">IFERROR(INDEX(FDONN,MATCH($BN$4&amp;$E368,FNOM&amp;FDATE,0),4)," ")</f>
        <v xml:space="preserve"> </v>
      </c>
      <c r="BP368" s="187">
        <f t="shared" si="676"/>
        <v>0</v>
      </c>
      <c r="BQ368" s="188">
        <f t="shared" si="704"/>
        <v>0</v>
      </c>
      <c r="BR368" s="176" t="str">
        <f t="array" ref="BR368">IFERROR(INDEX(FDONN,MATCH($BR$4&amp;$E368,FNOM&amp;FDATE,0),3)," ")</f>
        <v xml:space="preserve"> </v>
      </c>
      <c r="BS368" s="178" t="str">
        <f t="array" ref="BS368">IFERROR(INDEX(FDONN,MATCH($BR$4&amp;$E368,FNOM&amp;FDATE,0),4)," ")</f>
        <v xml:space="preserve"> </v>
      </c>
      <c r="BT368" s="187">
        <f t="shared" si="677"/>
        <v>0</v>
      </c>
      <c r="BU368" s="188">
        <f t="shared" si="705"/>
        <v>0</v>
      </c>
      <c r="BV368" s="176" t="str">
        <f t="array" ref="BV368">IFERROR(INDEX(FDONN,MATCH($BV$4&amp;$E368,FNOM&amp;FDATE,0),3)," ")</f>
        <v xml:space="preserve"> </v>
      </c>
      <c r="BW368" s="178" t="str">
        <f t="array" ref="BW368">IFERROR(INDEX(FDONN,MATCH($BV$4&amp;$E368,FNOM&amp;FDATE,0),4)," ")</f>
        <v xml:space="preserve"> </v>
      </c>
      <c r="BX368" s="187">
        <f t="shared" si="678"/>
        <v>0</v>
      </c>
      <c r="BY368" s="188">
        <f t="shared" si="706"/>
        <v>0</v>
      </c>
      <c r="BZ368" s="176" t="str">
        <f t="array" ref="BZ368">IFERROR(INDEX(FDONN,MATCH($BZ$4&amp;$E368,FNOM&amp;FDATE,0),3)," ")</f>
        <v xml:space="preserve"> </v>
      </c>
      <c r="CA368" s="178" t="str">
        <f t="array" ref="CA368">IFERROR(INDEX(FDONN,MATCH($BZ$4&amp;$E368,FNOM&amp;FDATE,0),4)," ")</f>
        <v xml:space="preserve"> </v>
      </c>
      <c r="CB368" s="187">
        <f t="shared" si="679"/>
        <v>0</v>
      </c>
      <c r="CC368" s="188">
        <f t="shared" si="707"/>
        <v>0</v>
      </c>
      <c r="CD368" s="176" t="str">
        <f t="array" ref="CD368">IFERROR(INDEX(FDONN,MATCH($CD$4&amp;$E368,FNOM&amp;FDATE,0),3)," ")</f>
        <v xml:space="preserve"> </v>
      </c>
      <c r="CE368" s="178" t="str">
        <f t="array" ref="CE368">IFERROR(INDEX(FDONN,MATCH($CD$4&amp;$E368,FNOM&amp;FDATE,0),4)," ")</f>
        <v xml:space="preserve"> </v>
      </c>
      <c r="CF368" s="187">
        <f t="shared" si="680"/>
        <v>0</v>
      </c>
      <c r="CG368" s="188">
        <f t="shared" si="708"/>
        <v>0</v>
      </c>
      <c r="CH368" s="176" t="str">
        <f t="array" ref="CH368">IFERROR(INDEX(FDONN,MATCH($CH$4&amp;$E368,FNOM&amp;FDATE,0),3)," ")</f>
        <v xml:space="preserve"> </v>
      </c>
      <c r="CI368" s="178" t="str">
        <f t="array" ref="CI368">IFERROR(INDEX(FDONN,MATCH($CH$4&amp;$E368,FNOM&amp;FDATE,0),4)," ")</f>
        <v xml:space="preserve"> </v>
      </c>
      <c r="CJ368" s="187">
        <f t="shared" si="681"/>
        <v>0</v>
      </c>
      <c r="CK368" s="188">
        <f t="shared" si="709"/>
        <v>0</v>
      </c>
      <c r="CL368" s="176" t="str">
        <f t="array" ref="CL368">IFERROR(INDEX(FDONN,MATCH($CL$4&amp;$E368,FNOM&amp;FDATE,0),3)," ")</f>
        <v xml:space="preserve"> </v>
      </c>
      <c r="CM368" s="178" t="str">
        <f t="array" ref="CM368">IFERROR(INDEX(FDONN,MATCH($CL$4&amp;$E368,FNOM&amp;FDATE,0),4)," ")</f>
        <v xml:space="preserve"> </v>
      </c>
      <c r="CN368" s="187">
        <f t="shared" si="682"/>
        <v>0</v>
      </c>
      <c r="CO368" s="188">
        <f t="shared" si="710"/>
        <v>0</v>
      </c>
      <c r="CP368" s="176" t="str">
        <f t="array" ref="CP368">IFERROR(INDEX(FDONN,MATCH($CP$4&amp;$E368,FNOM&amp;FDATE,0),3)," ")</f>
        <v xml:space="preserve"> </v>
      </c>
      <c r="CQ368" s="178" t="str">
        <f t="array" ref="CQ368">IFERROR(INDEX(FDONN,MATCH($CP$4&amp;$E368,FNOM&amp;FDATE,0),4)," ")</f>
        <v xml:space="preserve"> </v>
      </c>
      <c r="CR368" s="187">
        <f t="shared" si="683"/>
        <v>0</v>
      </c>
      <c r="CS368" s="188">
        <f t="shared" si="711"/>
        <v>0</v>
      </c>
      <c r="CT368" s="176" t="str">
        <f t="array" ref="CT368">IFERROR(INDEX(FDONN,MATCH($CT$4&amp;$E368,FNOM&amp;FDATE,0),3)," ")</f>
        <v xml:space="preserve"> </v>
      </c>
      <c r="CU368" s="178" t="str">
        <f t="array" ref="CU368">IFERROR(INDEX(FDONN,MATCH($CT$4&amp;$E368,FNOM&amp;FDATE,0),4)," ")</f>
        <v xml:space="preserve"> </v>
      </c>
      <c r="CV368" s="187">
        <f t="shared" si="684"/>
        <v>0</v>
      </c>
      <c r="CW368" s="188">
        <f t="shared" si="712"/>
        <v>0</v>
      </c>
      <c r="CX368" s="176" t="str">
        <f t="array" ref="CX368">IFERROR(INDEX(FDONN,MATCH($CX$4&amp;$E368,FNOM&amp;FDATE,0),3)," ")</f>
        <v xml:space="preserve"> </v>
      </c>
      <c r="CY368" s="178" t="str">
        <f t="array" ref="CY368">IFERROR(INDEX(FDONN,MATCH($CX$4&amp;$E368,FNOM&amp;FDATE,0),4)," ")</f>
        <v xml:space="preserve"> </v>
      </c>
      <c r="CZ368" s="187">
        <f t="shared" si="685"/>
        <v>0</v>
      </c>
      <c r="DA368" s="188">
        <f t="shared" si="713"/>
        <v>0</v>
      </c>
      <c r="DB368" s="176" t="str">
        <f t="array" ref="DB368">IFERROR(INDEX(FDONN,MATCH($DB$4&amp;$E368,FNOM&amp;FDATE,0),3)," ")</f>
        <v xml:space="preserve"> </v>
      </c>
      <c r="DC368" s="178" t="str">
        <f t="array" ref="DC368">IFERROR(INDEX(FDONN,MATCH($DB$4&amp;$E368,FNOM&amp;FDATE,0),4)," ")</f>
        <v xml:space="preserve"> </v>
      </c>
      <c r="DD368" s="187">
        <f t="shared" si="686"/>
        <v>0</v>
      </c>
      <c r="DE368" s="188">
        <f t="shared" si="714"/>
        <v>0</v>
      </c>
      <c r="DF368" s="176" t="str">
        <f t="array" ref="DF368">IFERROR(INDEX(FDONN,MATCH($DF$4&amp;$E368,FNOM&amp;FDATE,0),3)," ")</f>
        <v xml:space="preserve"> </v>
      </c>
      <c r="DG368" s="178" t="str">
        <f t="array" ref="DG368">IFERROR(INDEX(FDONN,MATCH($DF$4&amp;$E368,FNOM&amp;FDATE,0),4)," ")</f>
        <v xml:space="preserve"> </v>
      </c>
      <c r="DH368" s="187">
        <f t="shared" si="687"/>
        <v>0</v>
      </c>
      <c r="DI368" s="188">
        <f t="shared" si="715"/>
        <v>0</v>
      </c>
      <c r="DJ368" s="176" t="str">
        <f t="array" ref="DJ368">IFERROR(INDEX(FDONN,MATCH($DJ$4&amp;$E368,FNOM&amp;FDATE,0),3)," ")</f>
        <v xml:space="preserve"> </v>
      </c>
      <c r="DK368" s="178" t="str">
        <f t="array" ref="DK368">IFERROR(INDEX(FDONN,MATCH($DJ$4&amp;$E368,FNOM&amp;FDATE,0),4)," ")</f>
        <v xml:space="preserve"> </v>
      </c>
      <c r="DL368" s="187">
        <f t="shared" si="688"/>
        <v>0</v>
      </c>
      <c r="DM368" s="188">
        <f t="shared" si="716"/>
        <v>0</v>
      </c>
      <c r="DN368" s="194" t="str">
        <f t="array" ref="DN368">IFERROR(INDEX(FDONN,MATCH($DN$4&amp;$E368,FNOM&amp;FDATE,0),3)," ")</f>
        <v xml:space="preserve"> </v>
      </c>
      <c r="DO368" s="178" t="str">
        <f t="array" ref="DO368">IFERROR(INDEX(FDONN,MATCH($DN$4&amp;$E368,FNOM&amp;FDATE,0),4)," ")</f>
        <v xml:space="preserve"> </v>
      </c>
      <c r="DP368" s="187">
        <f t="shared" si="689"/>
        <v>0</v>
      </c>
      <c r="DQ368" s="188">
        <f t="shared" si="717"/>
        <v>0</v>
      </c>
    </row>
    <row r="369" spans="1:121" ht="16.5" thickBot="1" x14ac:dyDescent="0.3">
      <c r="A369" s="89"/>
      <c r="B369" s="185">
        <f>WEEKDAY(E369,11)</f>
        <v>1</v>
      </c>
      <c r="C369" s="185">
        <f>_xlfn.ISOWEEKNUM(E369)</f>
        <v>1</v>
      </c>
      <c r="D369" s="185">
        <f t="shared" si="657"/>
        <v>12</v>
      </c>
      <c r="E369" s="170">
        <v>43829</v>
      </c>
      <c r="F369" s="186" t="str">
        <f t="array" ref="F369">IFERROR(INDEX(Etat!A:C,MATCH('2019'!$F$4:$I$4&amp;'2019'!$E369,FNOM&amp;FDATE,0),3)," ")</f>
        <v xml:space="preserve"> </v>
      </c>
      <c r="G369" s="179" t="str">
        <f t="array" ref="G369">IFERROR(INDEX(Etat!A:D,MATCH('2019'!$F$4:$I$4&amp;'2019'!$E369,FNOM&amp;FDATE,0),4)," ")</f>
        <v xml:space="preserve"> </v>
      </c>
      <c r="H369" s="189">
        <f t="shared" si="661"/>
        <v>0</v>
      </c>
      <c r="I369" s="190">
        <f>H369</f>
        <v>0</v>
      </c>
      <c r="J369" s="186" t="str">
        <f t="array" ref="J369">IFERROR(INDEX(FDONN,MATCH($J$4&amp;$E369,FNOM&amp;FDATE,0),3)," ")</f>
        <v xml:space="preserve"> </v>
      </c>
      <c r="K369" s="179" t="str">
        <f t="array" ref="K369">IFERROR(INDEX(FDONN,MATCH($J$4&amp;$E369,FNOM&amp;FDATE,0),4)," ")</f>
        <v xml:space="preserve"> </v>
      </c>
      <c r="L369" s="189">
        <f t="shared" si="662"/>
        <v>0</v>
      </c>
      <c r="M369" s="190">
        <f>L369</f>
        <v>0</v>
      </c>
      <c r="N369" s="186" t="str">
        <f t="array" ref="N369">IFERROR(INDEX(FDONN,MATCH($N$4&amp;$E369,FNOM&amp;FDATE,0),3)," ")</f>
        <v xml:space="preserve"> </v>
      </c>
      <c r="O369" s="179" t="str">
        <f t="array" ref="O369">IFERROR(INDEX(FDONN,MATCH($N$4&amp;$E369,FNOM&amp;FDATE,0),4)," ")</f>
        <v xml:space="preserve"> </v>
      </c>
      <c r="P369" s="189">
        <f t="shared" si="663"/>
        <v>0</v>
      </c>
      <c r="Q369" s="190">
        <f>P369</f>
        <v>0</v>
      </c>
      <c r="R369" s="186" t="str">
        <f t="array" ref="R369">IFERROR(INDEX(FDONN,MATCH($R$4&amp;$E369,FNOM&amp;FDATE,0),3)," ")</f>
        <v xml:space="preserve"> </v>
      </c>
      <c r="S369" s="179" t="str">
        <f t="array" ref="S369">IFERROR(INDEX(FDONN,MATCH($R$4&amp;$E369,FNOM&amp;FDATE,0),4)," ")</f>
        <v xml:space="preserve"> </v>
      </c>
      <c r="T369" s="189">
        <f t="shared" si="664"/>
        <v>0</v>
      </c>
      <c r="U369" s="190">
        <f>T369</f>
        <v>0</v>
      </c>
      <c r="V369" s="186" t="str">
        <f t="array" ref="V369">IFERROR(INDEX(FDONN,MATCH($V$4&amp;$E369,FNOM&amp;FDATE,0),3)," ")</f>
        <v xml:space="preserve"> </v>
      </c>
      <c r="W369" s="179" t="str">
        <f t="array" ref="W369">IFERROR(INDEX(FDONN,MATCH($V$4&amp;$E369,FNOM&amp;FDATE,0),4)," ")</f>
        <v xml:space="preserve"> </v>
      </c>
      <c r="X369" s="189">
        <f t="shared" si="665"/>
        <v>0</v>
      </c>
      <c r="Y369" s="190">
        <f>X369</f>
        <v>0</v>
      </c>
      <c r="Z369" s="186" t="str">
        <f t="array" ref="Z369">IFERROR(INDEX(FDONN,MATCH($Z$4&amp;$E369,FNOM&amp;FDATE,0),3)," ")</f>
        <v xml:space="preserve"> </v>
      </c>
      <c r="AA369" s="179" t="str">
        <f t="array" ref="AA369">IFERROR(INDEX(FDONN,MATCH($Z$4&amp;$E369,FNOM&amp;FDATE,0),4)," ")</f>
        <v xml:space="preserve"> </v>
      </c>
      <c r="AB369" s="189">
        <f t="shared" si="666"/>
        <v>0</v>
      </c>
      <c r="AC369" s="190">
        <f>AB369</f>
        <v>0</v>
      </c>
      <c r="AD369" s="186" t="str">
        <f t="shared" si="658"/>
        <v xml:space="preserve"> </v>
      </c>
      <c r="AE369" s="179" t="str">
        <f t="shared" si="659"/>
        <v xml:space="preserve"> </v>
      </c>
      <c r="AF369" s="189">
        <f t="shared" si="667"/>
        <v>0</v>
      </c>
      <c r="AG369" s="190">
        <f>AF369</f>
        <v>0</v>
      </c>
      <c r="AH369" s="186" t="str">
        <f t="array" ref="AH369">IFERROR(INDEX(FDONN,MATCH($AH$4&amp;$E369,FNOM&amp;FDATE,0),3)," ")</f>
        <v xml:space="preserve"> </v>
      </c>
      <c r="AI369" s="179" t="str">
        <f t="array" ref="AI369">IFERROR(INDEX(FDONN,MATCH($AH$4&amp;$E369,FNOM&amp;FDATE,0),4)," ")</f>
        <v xml:space="preserve"> </v>
      </c>
      <c r="AJ369" s="189">
        <f t="shared" si="668"/>
        <v>0</v>
      </c>
      <c r="AK369" s="190">
        <f>AJ369</f>
        <v>0</v>
      </c>
      <c r="AL369" s="186" t="str">
        <f t="array" ref="AL369">IFERROR(INDEX(FDONN,MATCH($AL$4&amp;$E369,FNOM&amp;FDATE,0),3)," ")</f>
        <v xml:space="preserve"> </v>
      </c>
      <c r="AM369" s="179" t="str">
        <f t="array" ref="AM369">IFERROR(INDEX(FDONN,MATCH($AL$4&amp;$E369,FNOM&amp;FDATE,0),4)," ")</f>
        <v xml:space="preserve"> </v>
      </c>
      <c r="AN369" s="189">
        <f t="shared" si="669"/>
        <v>0</v>
      </c>
      <c r="AO369" s="190">
        <f>AN369</f>
        <v>0</v>
      </c>
      <c r="AP369" s="186" t="str">
        <f t="array" ref="AP369">IFERROR(INDEX(FDONN,MATCH($AP$4&amp;$E369,FNOM&amp;FDATE,0),3)," ")</f>
        <v xml:space="preserve"> </v>
      </c>
      <c r="AQ369" s="179" t="str">
        <f t="array" ref="AQ369">IFERROR(INDEX(FDONN,MATCH($AP$4&amp;$E369,FNOM&amp;FDATE,0),4)," ")</f>
        <v xml:space="preserve"> </v>
      </c>
      <c r="AR369" s="189">
        <f t="shared" si="670"/>
        <v>0</v>
      </c>
      <c r="AS369" s="190">
        <f>AR369</f>
        <v>0</v>
      </c>
      <c r="AT369" s="186" t="str">
        <f t="array" ref="AT369">IFERROR(INDEX(FDONN,MATCH($AT$4&amp;$E369,FNOM&amp;FDATE,0),3)," ")</f>
        <v xml:space="preserve"> </v>
      </c>
      <c r="AU369" s="179" t="str">
        <f t="array" ref="AU369">IFERROR(INDEX(FDONN,MATCH($AT$4&amp;$E369,FNOM&amp;FDATE,0),4)," ")</f>
        <v xml:space="preserve"> </v>
      </c>
      <c r="AV369" s="189">
        <f t="shared" si="671"/>
        <v>0</v>
      </c>
      <c r="AW369" s="190">
        <f>AV369</f>
        <v>0</v>
      </c>
      <c r="AX369" s="186" t="str">
        <f t="array" ref="AX369">IFERROR(INDEX(FDONN,MATCH($AX$4&amp;$E369,FNOM&amp;FDATE,0),3)," ")</f>
        <v xml:space="preserve"> </v>
      </c>
      <c r="AY369" s="179" t="str">
        <f t="array" ref="AY369">IFERROR(INDEX(FDONN,MATCH($AX$4&amp;$E369,FNOM&amp;FDATE,0),4)," ")</f>
        <v xml:space="preserve"> </v>
      </c>
      <c r="AZ369" s="189">
        <f t="shared" si="672"/>
        <v>0</v>
      </c>
      <c r="BA369" s="190">
        <f>AZ369</f>
        <v>0</v>
      </c>
      <c r="BB369" s="186" t="str">
        <f t="array" ref="BB369">IFERROR(INDEX(FDONN,MATCH($BB$4&amp;$E369,FNOM&amp;FDATE,0),3)," ")</f>
        <v xml:space="preserve"> </v>
      </c>
      <c r="BC369" s="179" t="str">
        <f t="array" ref="BC369">IFERROR(INDEX(FDONN,MATCH($BB$4&amp;$E369,FNOM&amp;FDATE,0),4)," ")</f>
        <v xml:space="preserve"> </v>
      </c>
      <c r="BD369" s="189">
        <f t="shared" si="673"/>
        <v>0</v>
      </c>
      <c r="BE369" s="190">
        <f>BD369</f>
        <v>0</v>
      </c>
      <c r="BF369" s="186" t="str">
        <f t="array" ref="BF369">IFERROR(INDEX(FDONN,MATCH($BF$4&amp;$E369,FNOM&amp;FDATE,0),3)," ")</f>
        <v xml:space="preserve"> </v>
      </c>
      <c r="BG369" s="179" t="str">
        <f t="array" ref="BG369">IFERROR(INDEX(FDONN,MATCH($BF$4&amp;$E369,FNOM&amp;FDATE,0),4)," ")</f>
        <v xml:space="preserve"> </v>
      </c>
      <c r="BH369" s="189">
        <f t="shared" si="674"/>
        <v>0</v>
      </c>
      <c r="BI369" s="190">
        <f>BH369</f>
        <v>0</v>
      </c>
      <c r="BJ369" s="186" t="str">
        <f t="array" ref="BJ369">IFERROR(INDEX(FDONN,MATCH($BJ$4&amp;$E369,FNOM&amp;FDATE,0),3)," ")</f>
        <v xml:space="preserve"> </v>
      </c>
      <c r="BK369" s="179" t="str">
        <f t="array" ref="BK369">IFERROR(INDEX(FDONN,MATCH($BJ$4&amp;$E369,FNOM&amp;FDATE,0),4)," ")</f>
        <v xml:space="preserve"> </v>
      </c>
      <c r="BL369" s="189">
        <f t="shared" si="675"/>
        <v>0</v>
      </c>
      <c r="BM369" s="190">
        <f>BL369</f>
        <v>0</v>
      </c>
      <c r="BN369" s="186" t="str">
        <f t="array" ref="BN369">IFERROR(INDEX(FDONN,MATCH($BN$4&amp;$E369,FNOM&amp;FDATE,0),3)," ")</f>
        <v xml:space="preserve"> </v>
      </c>
      <c r="BO369" s="179" t="str">
        <f t="array" ref="BO369">IFERROR(INDEX(FDONN,MATCH($BN$4&amp;$E369,FNOM&amp;FDATE,0),4)," ")</f>
        <v xml:space="preserve"> </v>
      </c>
      <c r="BP369" s="189">
        <f t="shared" si="676"/>
        <v>0</v>
      </c>
      <c r="BQ369" s="190">
        <f>BP369</f>
        <v>0</v>
      </c>
      <c r="BR369" s="186" t="str">
        <f t="array" ref="BR369">IFERROR(INDEX(FDONN,MATCH($BR$4&amp;$E369,FNOM&amp;FDATE,0),3)," ")</f>
        <v xml:space="preserve"> </v>
      </c>
      <c r="BS369" s="179" t="str">
        <f t="array" ref="BS369">IFERROR(INDEX(FDONN,MATCH($BR$4&amp;$E369,FNOM&amp;FDATE,0),4)," ")</f>
        <v xml:space="preserve"> </v>
      </c>
      <c r="BT369" s="189">
        <f t="shared" si="677"/>
        <v>0</v>
      </c>
      <c r="BU369" s="190">
        <f>BT369</f>
        <v>0</v>
      </c>
      <c r="BV369" s="186" t="str">
        <f t="array" ref="BV369">IFERROR(INDEX(FDONN,MATCH($BV$4&amp;$E369,FNOM&amp;FDATE,0),3)," ")</f>
        <v xml:space="preserve"> </v>
      </c>
      <c r="BW369" s="179" t="str">
        <f t="array" ref="BW369">IFERROR(INDEX(FDONN,MATCH($BV$4&amp;$E369,FNOM&amp;FDATE,0),4)," ")</f>
        <v xml:space="preserve"> </v>
      </c>
      <c r="BX369" s="189">
        <f t="shared" si="678"/>
        <v>0</v>
      </c>
      <c r="BY369" s="190">
        <f>BX369</f>
        <v>0</v>
      </c>
      <c r="BZ369" s="186" t="str">
        <f t="array" ref="BZ369">IFERROR(INDEX(FDONN,MATCH($BZ$4&amp;$E369,FNOM&amp;FDATE,0),3)," ")</f>
        <v xml:space="preserve"> </v>
      </c>
      <c r="CA369" s="179" t="str">
        <f t="array" ref="CA369">IFERROR(INDEX(FDONN,MATCH($BZ$4&amp;$E369,FNOM&amp;FDATE,0),4)," ")</f>
        <v xml:space="preserve"> </v>
      </c>
      <c r="CB369" s="189">
        <f t="shared" si="679"/>
        <v>0</v>
      </c>
      <c r="CC369" s="190">
        <f>CB369</f>
        <v>0</v>
      </c>
      <c r="CD369" s="186" t="str">
        <f t="array" ref="CD369">IFERROR(INDEX(FDONN,MATCH($CD$4&amp;$E369,FNOM&amp;FDATE,0),3)," ")</f>
        <v xml:space="preserve"> </v>
      </c>
      <c r="CE369" s="179" t="str">
        <f t="array" ref="CE369">IFERROR(INDEX(FDONN,MATCH($CD$4&amp;$E369,FNOM&amp;FDATE,0),4)," ")</f>
        <v xml:space="preserve"> </v>
      </c>
      <c r="CF369" s="189">
        <f t="shared" si="680"/>
        <v>0</v>
      </c>
      <c r="CG369" s="190">
        <f>CF369</f>
        <v>0</v>
      </c>
      <c r="CH369" s="186" t="str">
        <f t="array" ref="CH369">IFERROR(INDEX(FDONN,MATCH($CH$4&amp;$E369,FNOM&amp;FDATE,0),3)," ")</f>
        <v xml:space="preserve"> </v>
      </c>
      <c r="CI369" s="179" t="str">
        <f t="array" ref="CI369">IFERROR(INDEX(FDONN,MATCH($CH$4&amp;$E369,FNOM&amp;FDATE,0),4)," ")</f>
        <v xml:space="preserve"> </v>
      </c>
      <c r="CJ369" s="189">
        <f t="shared" si="681"/>
        <v>0</v>
      </c>
      <c r="CK369" s="190">
        <f>CJ369</f>
        <v>0</v>
      </c>
      <c r="CL369" s="186" t="str">
        <f t="array" ref="CL369">IFERROR(INDEX(FDONN,MATCH($CL$4&amp;$E369,FNOM&amp;FDATE,0),3)," ")</f>
        <v xml:space="preserve"> </v>
      </c>
      <c r="CM369" s="179" t="str">
        <f t="array" ref="CM369">IFERROR(INDEX(FDONN,MATCH($CL$4&amp;$E369,FNOM&amp;FDATE,0),4)," ")</f>
        <v xml:space="preserve"> </v>
      </c>
      <c r="CN369" s="189">
        <f t="shared" si="682"/>
        <v>0</v>
      </c>
      <c r="CO369" s="190">
        <f>CN369</f>
        <v>0</v>
      </c>
      <c r="CP369" s="186" t="str">
        <f t="array" ref="CP369">IFERROR(INDEX(FDONN,MATCH($CP$4&amp;$E369,FNOM&amp;FDATE,0),3)," ")</f>
        <v xml:space="preserve"> </v>
      </c>
      <c r="CQ369" s="179" t="str">
        <f t="array" ref="CQ369">IFERROR(INDEX(FDONN,MATCH($CP$4&amp;$E369,FNOM&amp;FDATE,0),4)," ")</f>
        <v xml:space="preserve"> </v>
      </c>
      <c r="CR369" s="189">
        <f t="shared" si="683"/>
        <v>0</v>
      </c>
      <c r="CS369" s="190">
        <f>CR369</f>
        <v>0</v>
      </c>
      <c r="CT369" s="186" t="str">
        <f t="array" ref="CT369">IFERROR(INDEX(FDONN,MATCH($CT$4&amp;$E369,FNOM&amp;FDATE,0),3)," ")</f>
        <v xml:space="preserve"> </v>
      </c>
      <c r="CU369" s="179" t="str">
        <f t="array" ref="CU369">IFERROR(INDEX(FDONN,MATCH($CT$4&amp;$E369,FNOM&amp;FDATE,0),4)," ")</f>
        <v xml:space="preserve"> </v>
      </c>
      <c r="CV369" s="189">
        <f t="shared" si="684"/>
        <v>0</v>
      </c>
      <c r="CW369" s="190">
        <f>CV369</f>
        <v>0</v>
      </c>
      <c r="CX369" s="186" t="str">
        <f t="array" ref="CX369">IFERROR(INDEX(FDONN,MATCH($CX$4&amp;$E369,FNOM&amp;FDATE,0),3)," ")</f>
        <v xml:space="preserve"> </v>
      </c>
      <c r="CY369" s="179" t="str">
        <f t="array" ref="CY369">IFERROR(INDEX(FDONN,MATCH($CX$4&amp;$E369,FNOM&amp;FDATE,0),4)," ")</f>
        <v xml:space="preserve"> </v>
      </c>
      <c r="CZ369" s="189">
        <f t="shared" si="685"/>
        <v>0</v>
      </c>
      <c r="DA369" s="190">
        <f>CZ369</f>
        <v>0</v>
      </c>
      <c r="DB369" s="186" t="str">
        <f t="array" ref="DB369">IFERROR(INDEX(FDONN,MATCH($DB$4&amp;$E369,FNOM&amp;FDATE,0),3)," ")</f>
        <v xml:space="preserve"> </v>
      </c>
      <c r="DC369" s="179" t="str">
        <f t="array" ref="DC369">IFERROR(INDEX(FDONN,MATCH($DB$4&amp;$E369,FNOM&amp;FDATE,0),4)," ")</f>
        <v xml:space="preserve"> </v>
      </c>
      <c r="DD369" s="189">
        <f t="shared" si="686"/>
        <v>0</v>
      </c>
      <c r="DE369" s="190">
        <f>DD369</f>
        <v>0</v>
      </c>
      <c r="DF369" s="186" t="str">
        <f t="array" ref="DF369">IFERROR(INDEX(FDONN,MATCH($DF$4&amp;$E369,FNOM&amp;FDATE,0),3)," ")</f>
        <v xml:space="preserve"> </v>
      </c>
      <c r="DG369" s="179" t="str">
        <f t="array" ref="DG369">IFERROR(INDEX(FDONN,MATCH($DF$4&amp;$E369,FNOM&amp;FDATE,0),4)," ")</f>
        <v xml:space="preserve"> </v>
      </c>
      <c r="DH369" s="189">
        <f t="shared" si="687"/>
        <v>0</v>
      </c>
      <c r="DI369" s="190">
        <f>DH369</f>
        <v>0</v>
      </c>
      <c r="DJ369" s="186" t="str">
        <f t="array" ref="DJ369">IFERROR(INDEX(FDONN,MATCH($DJ$4&amp;$E369,FNOM&amp;FDATE,0),3)," ")</f>
        <v xml:space="preserve"> </v>
      </c>
      <c r="DK369" s="179" t="str">
        <f t="array" ref="DK369">IFERROR(INDEX(FDONN,MATCH($DJ$4&amp;$E369,FNOM&amp;FDATE,0),4)," ")</f>
        <v xml:space="preserve"> </v>
      </c>
      <c r="DL369" s="189">
        <f t="shared" si="688"/>
        <v>0</v>
      </c>
      <c r="DM369" s="190">
        <f>DL369</f>
        <v>0</v>
      </c>
      <c r="DN369" s="194" t="str">
        <f t="array" ref="DN369">IFERROR(INDEX(FDONN,MATCH($DN$4&amp;$E369,FNOM&amp;FDATE,0),3)," ")</f>
        <v xml:space="preserve"> </v>
      </c>
      <c r="DO369" s="178" t="str">
        <f t="array" ref="DO369">IFERROR(INDEX(FDONN,MATCH($DN$4&amp;$E369,FNOM&amp;FDATE,0),4)," ")</f>
        <v xml:space="preserve"> </v>
      </c>
      <c r="DP369" s="189">
        <f t="shared" si="689"/>
        <v>0</v>
      </c>
      <c r="DQ369" s="190">
        <f>DP369</f>
        <v>0</v>
      </c>
    </row>
    <row r="370" spans="1:121" ht="16.5" thickBot="1" x14ac:dyDescent="0.3">
      <c r="A370" s="89"/>
      <c r="B370" s="185">
        <f>WEEKDAY(E370,11)</f>
        <v>2</v>
      </c>
      <c r="C370" s="89">
        <v>1</v>
      </c>
      <c r="D370" s="89">
        <v>12</v>
      </c>
      <c r="E370" s="170">
        <v>43830</v>
      </c>
      <c r="F370" s="186" t="str">
        <f t="array" ref="F370">IFERROR(INDEX(Etat!A:C,MATCH('2019'!$F$4:$I$4&amp;'2019'!$E370,FNOM&amp;FDATE,0),3)," ")</f>
        <v xml:space="preserve"> </v>
      </c>
      <c r="G370" s="179" t="str">
        <f t="array" ref="G370">IFERROR(INDEX(Etat!A:D,MATCH('2019'!$F$4:$I$4&amp;'2019'!$E370,FNOM&amp;FDATE,0),4)," ")</f>
        <v xml:space="preserve"> </v>
      </c>
      <c r="H370" s="189">
        <f t="shared" ref="H370" si="719">IFERROR(MOD(G370-F370,1)*24/24,0)</f>
        <v>0</v>
      </c>
      <c r="I370" s="190">
        <f>H370</f>
        <v>0</v>
      </c>
      <c r="J370" s="186" t="str">
        <f t="array" ref="J370">IFERROR(INDEX(FDONN,MATCH($J$4&amp;$E370,FNOM&amp;FDATE,0),3)," ")</f>
        <v xml:space="preserve"> </v>
      </c>
      <c r="K370" s="179" t="str">
        <f t="array" ref="K370">IFERROR(INDEX(FDONN,MATCH($J$4&amp;$E370,FNOM&amp;FDATE,0),4)," ")</f>
        <v xml:space="preserve"> </v>
      </c>
      <c r="L370" s="189">
        <f t="shared" ref="L370" si="720">IFERROR(MOD(K370-J370,1)*24/24,0)</f>
        <v>0</v>
      </c>
      <c r="M370" s="190">
        <f>L370</f>
        <v>0</v>
      </c>
      <c r="N370" s="186" t="str">
        <f t="array" ref="N370">IFERROR(INDEX(FDONN,MATCH($N$4&amp;$E370,FNOM&amp;FDATE,0),3)," ")</f>
        <v xml:space="preserve"> </v>
      </c>
      <c r="O370" s="179" t="str">
        <f t="array" ref="O370">IFERROR(INDEX(FDONN,MATCH($N$4&amp;$E370,FNOM&amp;FDATE,0),4)," ")</f>
        <v xml:space="preserve"> </v>
      </c>
      <c r="P370" s="189">
        <f t="shared" ref="P370" si="721">IFERROR((MOD(O370-N370,1)*24)/24,0)</f>
        <v>0</v>
      </c>
      <c r="Q370" s="190">
        <f>P370</f>
        <v>0</v>
      </c>
      <c r="R370" s="186" t="str">
        <f t="array" ref="R370">IFERROR(INDEX(FDONN,MATCH($R$4&amp;$E370,FNOM&amp;FDATE,0),3)," ")</f>
        <v xml:space="preserve"> </v>
      </c>
      <c r="S370" s="179" t="str">
        <f t="array" ref="S370">IFERROR(INDEX(FDONN,MATCH($R$4&amp;$E370,FNOM&amp;FDATE,0),4)," ")</f>
        <v xml:space="preserve"> </v>
      </c>
      <c r="T370" s="189">
        <f t="shared" ref="T370" si="722">IFERROR((MOD(S370-R370,1)*24)/24,0)</f>
        <v>0</v>
      </c>
      <c r="U370" s="190">
        <f>T370</f>
        <v>0</v>
      </c>
      <c r="V370" s="186" t="str">
        <f t="array" ref="V370">IFERROR(INDEX(FDONN,MATCH($V$4&amp;$E370,FNOM&amp;FDATE,0),3)," ")</f>
        <v xml:space="preserve"> </v>
      </c>
      <c r="W370" s="179" t="str">
        <f t="array" ref="W370">IFERROR(INDEX(FDONN,MATCH($V$4&amp;$E370,FNOM&amp;FDATE,0),4)," ")</f>
        <v xml:space="preserve"> </v>
      </c>
      <c r="X370" s="189">
        <f t="shared" ref="X370" si="723">IFERROR((MOD(W370-V370,1)*24/24),0)</f>
        <v>0</v>
      </c>
      <c r="Y370" s="190">
        <f>X370</f>
        <v>0</v>
      </c>
      <c r="Z370" s="186" t="str">
        <f t="array" ref="Z370">IFERROR(INDEX(FDONN,MATCH($Z$4&amp;$E370,FNOM&amp;FDATE,0),3)," ")</f>
        <v xml:space="preserve"> </v>
      </c>
      <c r="AA370" s="179" t="str">
        <f t="array" ref="AA370">IFERROR(INDEX(FDONN,MATCH($Z$4&amp;$E370,FNOM&amp;FDATE,0),4)," ")</f>
        <v xml:space="preserve"> </v>
      </c>
      <c r="AB370" s="189">
        <f t="shared" ref="AB370" si="724">IFERROR((MOD(AA370-Z370,1)*24)/24,0)</f>
        <v>0</v>
      </c>
      <c r="AC370" s="190">
        <f>AB370</f>
        <v>0</v>
      </c>
      <c r="AD370" s="186" t="str">
        <f t="shared" si="658"/>
        <v xml:space="preserve"> </v>
      </c>
      <c r="AE370" s="179" t="str">
        <f t="shared" si="659"/>
        <v xml:space="preserve"> </v>
      </c>
      <c r="AF370" s="189">
        <f t="shared" ref="AF370" si="725">IFERROR((MOD(AE370-AD370,1)*24)/24,0)</f>
        <v>0</v>
      </c>
      <c r="AG370" s="190">
        <f>AF370</f>
        <v>0</v>
      </c>
      <c r="AH370" s="186" t="str">
        <f t="array" ref="AH370">IFERROR(INDEX(FDONN,MATCH($AH$4&amp;$E370,FNOM&amp;FDATE,0),3)," ")</f>
        <v xml:space="preserve"> </v>
      </c>
      <c r="AI370" s="179" t="str">
        <f t="array" ref="AI370">IFERROR(INDEX(FDONN,MATCH($AH$4&amp;$E370,FNOM&amp;FDATE,0),4)," ")</f>
        <v xml:space="preserve"> </v>
      </c>
      <c r="AJ370" s="189">
        <f t="shared" ref="AJ370" si="726">IFERROR((MOD(AI370-AH370,1)*24)/24,0)</f>
        <v>0</v>
      </c>
      <c r="AK370" s="190">
        <f>AJ370</f>
        <v>0</v>
      </c>
      <c r="AL370" s="186" t="str">
        <f t="array" ref="AL370">IFERROR(INDEX(FDONN,MATCH($AL$4&amp;$E370,FNOM&amp;FDATE,0),3)," ")</f>
        <v xml:space="preserve"> </v>
      </c>
      <c r="AM370" s="179" t="str">
        <f t="array" ref="AM370">IFERROR(INDEX(FDONN,MATCH($AL$4&amp;$E370,FNOM&amp;FDATE,0),4)," ")</f>
        <v xml:space="preserve"> </v>
      </c>
      <c r="AN370" s="189">
        <f t="shared" ref="AN370" si="727">IFERROR(((MOD(AM370-AL370,1)*24)/24),0)</f>
        <v>0</v>
      </c>
      <c r="AO370" s="190">
        <f>AN370</f>
        <v>0</v>
      </c>
      <c r="AP370" s="186" t="str">
        <f t="array" ref="AP370">IFERROR(INDEX(FDONN,MATCH($AP$4&amp;$E370,FNOM&amp;FDATE,0),3)," ")</f>
        <v xml:space="preserve"> </v>
      </c>
      <c r="AQ370" s="179" t="str">
        <f t="array" ref="AQ370">IFERROR(INDEX(FDONN,MATCH($AP$4&amp;$E370,FNOM&amp;FDATE,0),4)," ")</f>
        <v xml:space="preserve"> </v>
      </c>
      <c r="AR370" s="189">
        <f t="shared" ref="AR370" si="728">IFERROR(MOD(AQ370-AP370,1)*24/24,0)</f>
        <v>0</v>
      </c>
      <c r="AS370" s="190">
        <f>AR370</f>
        <v>0</v>
      </c>
      <c r="AT370" s="186" t="str">
        <f t="array" ref="AT370">IFERROR(INDEX(FDONN,MATCH($AT$4&amp;$E370,FNOM&amp;FDATE,0),3)," ")</f>
        <v xml:space="preserve"> </v>
      </c>
      <c r="AU370" s="179" t="str">
        <f t="array" ref="AU370">IFERROR(INDEX(FDONN,MATCH($AT$4&amp;$E370,FNOM&amp;FDATE,0),4)," ")</f>
        <v xml:space="preserve"> </v>
      </c>
      <c r="AV370" s="189">
        <f t="shared" ref="AV370" si="729">IFERROR((MOD(AU370-AT370,1)*24)/24,0)</f>
        <v>0</v>
      </c>
      <c r="AW370" s="190">
        <f>AV370</f>
        <v>0</v>
      </c>
      <c r="AX370" s="186" t="str">
        <f t="array" ref="AX370">IFERROR(INDEX(FDONN,MATCH($AX$4&amp;$E370,FNOM&amp;FDATE,0),3)," ")</f>
        <v xml:space="preserve"> </v>
      </c>
      <c r="AY370" s="179" t="str">
        <f t="array" ref="AY370">IFERROR(INDEX(FDONN,MATCH($AX$4&amp;$E370,FNOM&amp;FDATE,0),4)," ")</f>
        <v xml:space="preserve"> </v>
      </c>
      <c r="AZ370" s="189">
        <f t="shared" ref="AZ370" si="730">IFERROR(((MOD(AY370-AX370,1)*24)/24),0)</f>
        <v>0</v>
      </c>
      <c r="BA370" s="190">
        <f>AZ370</f>
        <v>0</v>
      </c>
      <c r="BB370" s="186" t="str">
        <f t="array" ref="BB370">IFERROR(INDEX(FDONN,MATCH($BB$4&amp;$E370,FNOM&amp;FDATE,0),3)," ")</f>
        <v xml:space="preserve"> </v>
      </c>
      <c r="BC370" s="179" t="str">
        <f t="array" ref="BC370">IFERROR(INDEX(FDONN,MATCH($BB$4&amp;$E370,FNOM&amp;FDATE,0),4)," ")</f>
        <v xml:space="preserve"> </v>
      </c>
      <c r="BD370" s="189">
        <f t="shared" ref="BD370" si="731">IFERROR(((MOD(BC370-BB370,1)*24)/24),0)</f>
        <v>0</v>
      </c>
      <c r="BE370" s="190">
        <f>BD370</f>
        <v>0</v>
      </c>
      <c r="BF370" s="186" t="str">
        <f t="array" ref="BF370">IFERROR(INDEX(FDONN,MATCH($BF$4&amp;$E370,FNOM&amp;FDATE,0),3)," ")</f>
        <v xml:space="preserve"> </v>
      </c>
      <c r="BG370" s="179" t="str">
        <f t="array" ref="BG370">IFERROR(INDEX(FDONN,MATCH($BF$4&amp;$E370,FNOM&amp;FDATE,0),4)," ")</f>
        <v xml:space="preserve"> </v>
      </c>
      <c r="BH370" s="189">
        <f t="shared" ref="BH370" si="732">IFERROR(((MOD(BG370-BF370,1)*24)/24),0)</f>
        <v>0</v>
      </c>
      <c r="BI370" s="190">
        <f>BH370</f>
        <v>0</v>
      </c>
      <c r="BJ370" s="186" t="str">
        <f t="array" ref="BJ370">IFERROR(INDEX(FDONN,MATCH($BJ$4&amp;$E370,FNOM&amp;FDATE,0),3)," ")</f>
        <v xml:space="preserve"> </v>
      </c>
      <c r="BK370" s="179" t="str">
        <f t="array" ref="BK370">IFERROR(INDEX(FDONN,MATCH($BJ$4&amp;$E370,FNOM&amp;FDATE,0),4)," ")</f>
        <v xml:space="preserve"> </v>
      </c>
      <c r="BL370" s="189">
        <f t="shared" ref="BL370" si="733">IFERROR(((MOD(BK370-BJ370,1)*24)/24),0)</f>
        <v>0</v>
      </c>
      <c r="BM370" s="190">
        <f>BL370</f>
        <v>0</v>
      </c>
      <c r="BN370" s="186" t="str">
        <f t="array" ref="BN370">IFERROR(INDEX(FDONN,MATCH($BN$4&amp;$E370,FNOM&amp;FDATE,0),3)," ")</f>
        <v xml:space="preserve"> </v>
      </c>
      <c r="BO370" s="179" t="str">
        <f t="array" ref="BO370">IFERROR(INDEX(FDONN,MATCH($BN$4&amp;$E370,FNOM&amp;FDATE,0),4)," ")</f>
        <v xml:space="preserve"> </v>
      </c>
      <c r="BP370" s="189">
        <f t="shared" ref="BP370" si="734">IFERROR(((MOD(BO370-BN370,1)*24)/24),0)</f>
        <v>0</v>
      </c>
      <c r="BQ370" s="190">
        <f>BP370</f>
        <v>0</v>
      </c>
      <c r="BR370" s="186" t="str">
        <f t="array" ref="BR370">IFERROR(INDEX(FDONN,MATCH($BR$4&amp;$E370,FNOM&amp;FDATE,0),3)," ")</f>
        <v xml:space="preserve"> </v>
      </c>
      <c r="BS370" s="179" t="str">
        <f t="array" ref="BS370">IFERROR(INDEX(FDONN,MATCH($BR$4&amp;$E370,FNOM&amp;FDATE,0),4)," ")</f>
        <v xml:space="preserve"> </v>
      </c>
      <c r="BT370" s="189">
        <f t="shared" ref="BT370" si="735">IFERROR(((MOD(BS370-BR370,1)*24)/24),0)</f>
        <v>0</v>
      </c>
      <c r="BU370" s="190">
        <f>BT370</f>
        <v>0</v>
      </c>
      <c r="BV370" s="186" t="str">
        <f t="array" ref="BV370">IFERROR(INDEX(FDONN,MATCH($BV$4&amp;$E370,FNOM&amp;FDATE,0),3)," ")</f>
        <v xml:space="preserve"> </v>
      </c>
      <c r="BW370" s="179" t="str">
        <f t="array" ref="BW370">IFERROR(INDEX(FDONN,MATCH($BV$4&amp;$E370,FNOM&amp;FDATE,0),4)," ")</f>
        <v xml:space="preserve"> </v>
      </c>
      <c r="BX370" s="189">
        <f t="shared" ref="BX370" si="736">IFERROR(((MOD(BW370-BV370,1)*24)/24),0)</f>
        <v>0</v>
      </c>
      <c r="BY370" s="190">
        <f>BX370</f>
        <v>0</v>
      </c>
      <c r="BZ370" s="186" t="str">
        <f t="array" ref="BZ370">IFERROR(INDEX(FDONN,MATCH($BZ$4&amp;$E370,FNOM&amp;FDATE,0),3)," ")</f>
        <v xml:space="preserve"> </v>
      </c>
      <c r="CA370" s="179" t="str">
        <f t="array" ref="CA370">IFERROR(INDEX(FDONN,MATCH($BZ$4&amp;$E370,FNOM&amp;FDATE,0),4)," ")</f>
        <v xml:space="preserve"> </v>
      </c>
      <c r="CB370" s="189">
        <f t="shared" ref="CB370" si="737">IFERROR(((MOD(CA370-BZ370,1)*24)/24),0)</f>
        <v>0</v>
      </c>
      <c r="CC370" s="190">
        <f>CB370</f>
        <v>0</v>
      </c>
      <c r="CD370" s="186" t="str">
        <f t="array" ref="CD370">IFERROR(INDEX(FDONN,MATCH($CD$4&amp;$E370,FNOM&amp;FDATE,0),3)," ")</f>
        <v xml:space="preserve"> </v>
      </c>
      <c r="CE370" s="179" t="str">
        <f t="array" ref="CE370">IFERROR(INDEX(FDONN,MATCH($CD$4&amp;$E370,FNOM&amp;FDATE,0),4)," ")</f>
        <v xml:space="preserve"> </v>
      </c>
      <c r="CF370" s="189">
        <f t="shared" ref="CF370" si="738">IFERROR(((MOD(CE370-CD370,1)*24)/24),0)</f>
        <v>0</v>
      </c>
      <c r="CG370" s="190">
        <f>CF370</f>
        <v>0</v>
      </c>
      <c r="CH370" s="186" t="str">
        <f t="array" ref="CH370">IFERROR(INDEX(FDONN,MATCH($CH$4&amp;$E370,FNOM&amp;FDATE,0),3)," ")</f>
        <v xml:space="preserve"> </v>
      </c>
      <c r="CI370" s="179" t="str">
        <f t="array" ref="CI370">IFERROR(INDEX(FDONN,MATCH($CH$4&amp;$E370,FNOM&amp;FDATE,0),4)," ")</f>
        <v xml:space="preserve"> </v>
      </c>
      <c r="CJ370" s="189">
        <f t="shared" ref="CJ370" si="739">IFERROR(((MOD(CI370-CH370,1)*24)/24),0)</f>
        <v>0</v>
      </c>
      <c r="CK370" s="190">
        <f>CJ370</f>
        <v>0</v>
      </c>
      <c r="CL370" s="186" t="str">
        <f t="array" ref="CL370">IFERROR(INDEX(FDONN,MATCH($CL$4&amp;$E370,FNOM&amp;FDATE,0),3)," ")</f>
        <v xml:space="preserve"> </v>
      </c>
      <c r="CM370" s="179" t="str">
        <f t="array" ref="CM370">IFERROR(INDEX(FDONN,MATCH($CL$4&amp;$E370,FNOM&amp;FDATE,0),4)," ")</f>
        <v xml:space="preserve"> </v>
      </c>
      <c r="CN370" s="189">
        <f t="shared" ref="CN370" si="740">IFERROR(((MOD(CM370-CL370,1)*24)/24),0)</f>
        <v>0</v>
      </c>
      <c r="CO370" s="190">
        <f>CN370</f>
        <v>0</v>
      </c>
      <c r="CP370" s="186" t="str">
        <f t="array" ref="CP370">IFERROR(INDEX(FDONN,MATCH($CP$4&amp;$E370,FNOM&amp;FDATE,0),3)," ")</f>
        <v xml:space="preserve"> </v>
      </c>
      <c r="CQ370" s="179" t="str">
        <f t="array" ref="CQ370">IFERROR(INDEX(FDONN,MATCH($CP$4&amp;$E370,FNOM&amp;FDATE,0),4)," ")</f>
        <v xml:space="preserve"> </v>
      </c>
      <c r="CR370" s="189">
        <f t="shared" ref="CR370" si="741">IFERROR(((MOD(CQ370-CP370,1)*24)/24),0)</f>
        <v>0</v>
      </c>
      <c r="CS370" s="190">
        <f>CR370</f>
        <v>0</v>
      </c>
      <c r="CT370" s="186" t="str">
        <f t="array" ref="CT370">IFERROR(INDEX(FDONN,MATCH($CT$4&amp;$E370,FNOM&amp;FDATE,0),3)," ")</f>
        <v xml:space="preserve"> </v>
      </c>
      <c r="CU370" s="179" t="str">
        <f t="array" ref="CU370">IFERROR(INDEX(FDONN,MATCH($CT$4&amp;$E370,FNOM&amp;FDATE,0),4)," ")</f>
        <v xml:space="preserve"> </v>
      </c>
      <c r="CV370" s="189">
        <f t="shared" ref="CV370" si="742">IFERROR(((MOD(CU370-CT370,1)*24)/24),0)</f>
        <v>0</v>
      </c>
      <c r="CW370" s="190">
        <f>CV370</f>
        <v>0</v>
      </c>
      <c r="CX370" s="186" t="str">
        <f t="array" ref="CX370">IFERROR(INDEX(FDONN,MATCH($CX$4&amp;$E370,FNOM&amp;FDATE,0),3)," ")</f>
        <v xml:space="preserve"> </v>
      </c>
      <c r="CY370" s="179" t="str">
        <f t="array" ref="CY370">IFERROR(INDEX(FDONN,MATCH($CX$4&amp;$E370,FNOM&amp;FDATE,0),4)," ")</f>
        <v xml:space="preserve"> </v>
      </c>
      <c r="CZ370" s="189">
        <f t="shared" ref="CZ370" si="743">IFERROR(((MOD(CY370-CX370,1)*24)/24),0)</f>
        <v>0</v>
      </c>
      <c r="DA370" s="190">
        <f>CZ370</f>
        <v>0</v>
      </c>
      <c r="DB370" s="186" t="str">
        <f t="array" ref="DB370">IFERROR(INDEX(FDONN,MATCH($DB$4&amp;$E370,FNOM&amp;FDATE,0),3)," ")</f>
        <v xml:space="preserve"> </v>
      </c>
      <c r="DC370" s="179" t="str">
        <f t="array" ref="DC370">IFERROR(INDEX(FDONN,MATCH($DB$4&amp;$E370,FNOM&amp;FDATE,0),4)," ")</f>
        <v xml:space="preserve"> </v>
      </c>
      <c r="DD370" s="189">
        <f t="shared" ref="DD370" si="744">IFERROR(((MOD(DC370-DB370,1)*24)/24),0)</f>
        <v>0</v>
      </c>
      <c r="DE370" s="190">
        <f>DD370</f>
        <v>0</v>
      </c>
      <c r="DF370" s="186" t="str">
        <f t="array" ref="DF370">IFERROR(INDEX(FDONN,MATCH($DF$4&amp;$E370,FNOM&amp;FDATE,0),3)," ")</f>
        <v xml:space="preserve"> </v>
      </c>
      <c r="DG370" s="179" t="str">
        <f t="array" ref="DG370">IFERROR(INDEX(FDONN,MATCH($DF$4&amp;$E370,FNOM&amp;FDATE,0),4)," ")</f>
        <v xml:space="preserve"> </v>
      </c>
      <c r="DH370" s="189">
        <f t="shared" ref="DH370" si="745">IFERROR(((MOD(DG370-DF370,1)*24)/24),0)</f>
        <v>0</v>
      </c>
      <c r="DI370" s="190">
        <f>DH370</f>
        <v>0</v>
      </c>
      <c r="DJ370" s="186" t="str">
        <f t="array" ref="DJ370">IFERROR(INDEX(FDONN,MATCH($DJ$4&amp;$E370,FNOM&amp;FDATE,0),3)," ")</f>
        <v xml:space="preserve"> </v>
      </c>
      <c r="DK370" s="179" t="str">
        <f t="array" ref="DK370">IFERROR(INDEX(FDONN,MATCH($DJ$4&amp;$E370,FNOM&amp;FDATE,0),4)," ")</f>
        <v xml:space="preserve"> </v>
      </c>
      <c r="DL370" s="189">
        <f t="shared" ref="DL370" si="746">IFERROR(((MOD(DK370-DJ370,1)*24)/24),0)</f>
        <v>0</v>
      </c>
      <c r="DM370" s="190">
        <f>DL370</f>
        <v>0</v>
      </c>
      <c r="DN370" s="194" t="str">
        <f t="array" ref="DN370">IFERROR(INDEX(FDONN,MATCH($DN$4&amp;$E370,FNOM&amp;FDATE,0),3)," ")</f>
        <v xml:space="preserve"> </v>
      </c>
      <c r="DO370" s="178" t="str">
        <f t="array" ref="DO370">IFERROR(INDEX(FDONN,MATCH($DN$4&amp;$E370,FNOM&amp;FDATE,0),4)," ")</f>
        <v xml:space="preserve"> </v>
      </c>
      <c r="DP370" s="189">
        <f t="shared" ref="DP370" si="747">IFERROR(((MOD(DO370-DN370,1)*24)/24),0)</f>
        <v>0</v>
      </c>
      <c r="DQ370" s="190">
        <f>DP370</f>
        <v>0</v>
      </c>
    </row>
  </sheetData>
  <mergeCells count="29">
    <mergeCell ref="F4:I4"/>
    <mergeCell ref="CP4:CS4"/>
    <mergeCell ref="AT4:AW4"/>
    <mergeCell ref="AX4:BA4"/>
    <mergeCell ref="BB4:BE4"/>
    <mergeCell ref="BF4:BI4"/>
    <mergeCell ref="BJ4:BM4"/>
    <mergeCell ref="J4:M4"/>
    <mergeCell ref="N4:Q4"/>
    <mergeCell ref="CD4:CG4"/>
    <mergeCell ref="CH4:CK4"/>
    <mergeCell ref="CL4:CO4"/>
    <mergeCell ref="R4:U4"/>
    <mergeCell ref="V4:Y4"/>
    <mergeCell ref="Z4:AC4"/>
    <mergeCell ref="DN4:DQ4"/>
    <mergeCell ref="DF4:DI4"/>
    <mergeCell ref="DJ4:DM4"/>
    <mergeCell ref="BN4:BQ4"/>
    <mergeCell ref="AD4:AG4"/>
    <mergeCell ref="AH4:AK4"/>
    <mergeCell ref="AL4:AO4"/>
    <mergeCell ref="AP4:AS4"/>
    <mergeCell ref="CT4:CW4"/>
    <mergeCell ref="CX4:DA4"/>
    <mergeCell ref="DB4:DE4"/>
    <mergeCell ref="BR4:BU4"/>
    <mergeCell ref="BV4:BY4"/>
    <mergeCell ref="BZ4:CC4"/>
  </mergeCells>
  <conditionalFormatting sqref="E6:E370">
    <cfRule type="expression" dxfId="166" priority="1813">
      <formula>$B6=7</formula>
    </cfRule>
  </conditionalFormatting>
  <conditionalFormatting sqref="DP6:DQ370 E6:E370">
    <cfRule type="expression" dxfId="165" priority="130">
      <formula>$E6=TODAY()</formula>
    </cfRule>
  </conditionalFormatting>
  <conditionalFormatting sqref="DP6:DP370">
    <cfRule type="expression" dxfId="164" priority="99">
      <formula>$B6=7</formula>
    </cfRule>
  </conditionalFormatting>
  <conditionalFormatting sqref="DQ6:DQ370">
    <cfRule type="expression" dxfId="163" priority="9">
      <formula>$B6=7</formula>
    </cfRule>
  </conditionalFormatting>
  <conditionalFormatting sqref="F6:DM370">
    <cfRule type="expression" dxfId="162" priority="8">
      <formula>$E6=TODAY()</formula>
    </cfRule>
  </conditionalFormatting>
  <conditionalFormatting sqref="H6:H370 L6:L370 P6:P370 T6:T370 X6:X370 AB6:AB370 AF6:AF370 AJ6:AJ370 AN6:AN370 AR6:AR370 AV6:AV370 AZ6:AZ370 BD6:BD370 BH6:BH370 BL6:BL370 BP6:BP370 BT6:BT370 BX6:BX370 CB6:CB370 CF6:CF370 CJ6:CJ370 CN6:CN370 CR6:CR370 CV6:CV370 CZ6:CZ370 DD6:DD370 DH6:DH370 DL6:DL370">
    <cfRule type="expression" dxfId="161" priority="7">
      <formula>$B6=7</formula>
    </cfRule>
  </conditionalFormatting>
  <conditionalFormatting sqref="I6:I370 M6:M370 Q6:Q370 U6:U370 Y6:Y370 AC6:AC370 AG6:AG370 AK6:AK370 AO6:AO370 AS6:AS370 AW6:AW370 BA6:BA370 BE6:BE370 BI6:BI370 BM6:BM370 BQ6:BQ370 BU6:BU370 BY6:BY370 CC6:CC370 CG6:CG370 CK6:CK370 CO6:CO370 CS6:CS370 CW6:CW370 DA6:DA370 DE6:DE370 DI6:DI370 DM6:DM370">
    <cfRule type="expression" dxfId="160" priority="2">
      <formula>$B6=7</formula>
    </cfRule>
  </conditionalFormatting>
  <conditionalFormatting sqref="DN6:DO370">
    <cfRule type="expression" dxfId="159" priority="1">
      <formula>$E6=TODAY()</formula>
    </cfRule>
  </conditionalFormatting>
  <pageMargins left="0.7" right="0.7" top="0.75" bottom="0.75" header="0.3" footer="0.3"/>
  <pageSetup paperSize="9" orientation="portrait" r:id="rId1"/>
  <rowBreaks count="1" manualBreakCount="1">
    <brk id="36" max="1638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95" operator="between" id="{FFD5375E-9F82-4D74-BE92-B83ED6944867}">
            <xm:f>Référence!$M$5</xm:f>
            <xm:f>0.000694444444444444</xm:f>
            <x14:dxf>
              <fill>
                <patternFill>
                  <bgColor theme="7" tint="0.59996337778862885"/>
                </patternFill>
              </fill>
            </x14:dxf>
          </x14:cfRule>
          <x14:cfRule type="cellIs" priority="96" operator="between" id="{B02B9C3F-6B76-4BC5-8497-E6D59FE41962}">
            <xm:f>Référence!$L$8</xm:f>
            <xm:f>1</xm:f>
            <x14:dxf>
              <fill>
                <patternFill>
                  <bgColor rgb="FFFF5050"/>
                </patternFill>
              </fill>
            </x14:dxf>
          </x14:cfRule>
          <x14:cfRule type="cellIs" priority="97" operator="between" id="{18E8573E-840C-4B88-81D7-CDC4FC2D219A}">
            <xm:f>Référence!$L$7</xm:f>
            <xm:f>Référence!$M$7</xm:f>
            <x14:dxf>
              <fill>
                <patternFill>
                  <bgColor rgb="FFFFD54F"/>
                </patternFill>
              </fill>
            </x14:dxf>
          </x14:cfRule>
          <x14:cfRule type="cellIs" priority="98" operator="between" id="{2F7E4E21-6335-4A4C-B406-92CF5E6F9297}">
            <xm:f>Référence!$L$6</xm:f>
            <xm:f>Référence!$M$6</xm:f>
            <x14:dxf>
              <fill>
                <patternFill>
                  <bgColor rgb="FF42A85D"/>
                </patternFill>
              </fill>
            </x14:dxf>
          </x14:cfRule>
          <xm:sqref>DP6:DP370</xm:sqref>
        </x14:conditionalFormatting>
        <x14:conditionalFormatting xmlns:xm="http://schemas.microsoft.com/office/excel/2006/main">
          <x14:cfRule type="cellIs" priority="3" operator="between" id="{A2A8D7CD-2753-4E9C-9960-96D00B9B4977}">
            <xm:f>Référence!$M$5</xm:f>
            <xm:f>0.000694444444444444</xm:f>
            <x14:dxf>
              <fill>
                <patternFill>
                  <bgColor theme="7" tint="0.59996337778862885"/>
                </patternFill>
              </fill>
            </x14:dxf>
          </x14:cfRule>
          <x14:cfRule type="cellIs" priority="4" operator="between" id="{8320A136-5D11-42CF-A9CD-E4F5A80D4B4F}">
            <xm:f>Référence!$L$8</xm:f>
            <xm:f>1</xm:f>
            <x14:dxf>
              <fill>
                <patternFill>
                  <bgColor rgb="FFFF5050"/>
                </patternFill>
              </fill>
            </x14:dxf>
          </x14:cfRule>
          <x14:cfRule type="cellIs" priority="5" operator="between" id="{6812CE5C-0285-4AC7-A528-920942C6663B}">
            <xm:f>Référence!$L$7</xm:f>
            <xm:f>Référence!$M$7</xm:f>
            <x14:dxf>
              <fill>
                <patternFill>
                  <bgColor rgb="FFFFD54F"/>
                </patternFill>
              </fill>
            </x14:dxf>
          </x14:cfRule>
          <x14:cfRule type="cellIs" priority="6" operator="between" id="{0B43C7C9-7FA5-498B-BF85-E02FE3701438}">
            <xm:f>Référence!$L$6</xm:f>
            <xm:f>Référence!$M$6</xm:f>
            <x14:dxf>
              <fill>
                <patternFill>
                  <bgColor rgb="FF42A85D"/>
                </patternFill>
              </fill>
            </x14:dxf>
          </x14:cfRule>
          <xm:sqref>H6:H370 L6:L370 P6:P370 T6:T370 X6:X370 AB6:AB370 AF6:AF370 AJ6:AJ370 AN6:AN370 AR6:AR370 AV6:AV370 AZ6:AZ370 BD6:BD370 BH6:BH370 BL6:BL370 BP6:BP370 BT6:BT370 BX6:BX370 CB6:CB370 CF6:CF370 CJ6:CJ370 CN6:CN370 CR6:CR370 CV6:CV370 CZ6:CZ370 DD6:DD370 DH6:DH370 DL6:DL370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NP63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X24" sqref="X24"/>
    </sheetView>
  </sheetViews>
  <sheetFormatPr baseColWidth="10" defaultRowHeight="15" x14ac:dyDescent="0.25"/>
  <cols>
    <col min="1" max="1" width="23.140625" bestFit="1" customWidth="1"/>
    <col min="2" max="32" width="6" style="41" customWidth="1"/>
    <col min="33" max="53" width="6" customWidth="1"/>
    <col min="54" max="55" width="4.7109375" customWidth="1"/>
    <col min="56" max="56" width="3.5703125" bestFit="1" customWidth="1"/>
    <col min="57" max="57" width="3.42578125" bestFit="1" customWidth="1"/>
    <col min="58" max="58" width="3.5703125" bestFit="1" customWidth="1"/>
    <col min="59" max="59" width="3.42578125" bestFit="1" customWidth="1"/>
    <col min="60" max="60" width="3.5703125" bestFit="1" customWidth="1"/>
    <col min="61" max="61" width="2.5703125" bestFit="1" customWidth="1"/>
    <col min="62" max="64" width="2.85546875" bestFit="1" customWidth="1"/>
    <col min="65" max="65" width="2.7109375" bestFit="1" customWidth="1"/>
    <col min="66" max="66" width="2.85546875" bestFit="1" customWidth="1"/>
    <col min="67" max="67" width="3.140625" bestFit="1" customWidth="1"/>
    <col min="68" max="69" width="2.85546875" bestFit="1" customWidth="1"/>
    <col min="70" max="70" width="3.28515625" bestFit="1" customWidth="1"/>
    <col min="71" max="71" width="3" bestFit="1" customWidth="1"/>
    <col min="72" max="74" width="3.28515625" bestFit="1" customWidth="1"/>
    <col min="75" max="75" width="3.140625" bestFit="1" customWidth="1"/>
    <col min="76" max="76" width="3.28515625" bestFit="1" customWidth="1"/>
    <col min="77" max="77" width="3.140625" bestFit="1" customWidth="1"/>
    <col min="78" max="79" width="3.28515625" bestFit="1" customWidth="1"/>
    <col min="80" max="80" width="3.5703125" bestFit="1" customWidth="1"/>
    <col min="81" max="81" width="3.28515625" bestFit="1" customWidth="1"/>
    <col min="82" max="84" width="3.5703125" bestFit="1" customWidth="1"/>
    <col min="85" max="85" width="3.42578125" bestFit="1" customWidth="1"/>
    <col min="86" max="86" width="3.5703125" bestFit="1" customWidth="1"/>
    <col min="87" max="87" width="3.42578125" bestFit="1" customWidth="1"/>
    <col min="88" max="90" width="3.5703125" bestFit="1" customWidth="1"/>
    <col min="91" max="91" width="3.28515625" bestFit="1" customWidth="1"/>
    <col min="92" max="92" width="2.5703125" bestFit="1" customWidth="1"/>
    <col min="93" max="94" width="2.85546875" bestFit="1" customWidth="1"/>
    <col min="95" max="95" width="3.140625" bestFit="1" customWidth="1"/>
    <col min="96" max="96" width="2.7109375" bestFit="1" customWidth="1"/>
    <col min="97" max="97" width="2.85546875" bestFit="1" customWidth="1"/>
    <col min="98" max="98" width="2.7109375" bestFit="1" customWidth="1"/>
    <col min="99" max="100" width="3.140625" bestFit="1" customWidth="1"/>
    <col min="101" max="101" width="3.28515625" bestFit="1" customWidth="1"/>
    <col min="102" max="102" width="3.140625" bestFit="1" customWidth="1"/>
    <col min="103" max="105" width="3.28515625" bestFit="1" customWidth="1"/>
    <col min="106" max="106" width="3.140625" bestFit="1" customWidth="1"/>
    <col min="107" max="107" width="3.28515625" bestFit="1" customWidth="1"/>
    <col min="108" max="108" width="3.140625" bestFit="1" customWidth="1"/>
    <col min="109" max="110" width="3.28515625" bestFit="1" customWidth="1"/>
    <col min="111" max="111" width="3.5703125" bestFit="1" customWidth="1"/>
    <col min="112" max="112" width="3.28515625" bestFit="1" customWidth="1"/>
    <col min="113" max="115" width="3.5703125" bestFit="1" customWidth="1"/>
    <col min="116" max="116" width="3.42578125" bestFit="1" customWidth="1"/>
    <col min="117" max="117" width="3.5703125" bestFit="1" customWidth="1"/>
    <col min="118" max="118" width="3.42578125" bestFit="1" customWidth="1"/>
    <col min="119" max="121" width="3.5703125" bestFit="1" customWidth="1"/>
    <col min="122" max="140" width="3.140625" bestFit="1" customWidth="1"/>
    <col min="141" max="141" width="3.42578125" bestFit="1" customWidth="1"/>
    <col min="142" max="142" width="3.140625" bestFit="1" customWidth="1"/>
    <col min="143" max="145" width="3.42578125" bestFit="1" customWidth="1"/>
    <col min="146" max="146" width="3.28515625" bestFit="1" customWidth="1"/>
    <col min="147" max="147" width="3.42578125" bestFit="1" customWidth="1"/>
    <col min="148" max="148" width="3.28515625" bestFit="1" customWidth="1"/>
    <col min="149" max="151" width="3.42578125" bestFit="1" customWidth="1"/>
    <col min="152" max="161" width="3.140625" bestFit="1" customWidth="1"/>
    <col min="162" max="162" width="3.28515625" bestFit="1" customWidth="1"/>
    <col min="163" max="163" width="3.140625" bestFit="1" customWidth="1"/>
    <col min="164" max="166" width="3.28515625" bestFit="1" customWidth="1"/>
    <col min="167" max="167" width="3.140625" bestFit="1" customWidth="1"/>
    <col min="168" max="168" width="3.28515625" bestFit="1" customWidth="1"/>
    <col min="169" max="169" width="3.140625" bestFit="1" customWidth="1"/>
    <col min="170" max="171" width="3.28515625" bestFit="1" customWidth="1"/>
    <col min="172" max="172" width="3.5703125" bestFit="1" customWidth="1"/>
    <col min="173" max="173" width="3.28515625" bestFit="1" customWidth="1"/>
    <col min="174" max="176" width="3.5703125" bestFit="1" customWidth="1"/>
    <col min="177" max="177" width="3.42578125" bestFit="1" customWidth="1"/>
    <col min="178" max="178" width="3.5703125" bestFit="1" customWidth="1"/>
    <col min="179" max="179" width="3.42578125" bestFit="1" customWidth="1"/>
    <col min="180" max="182" width="3.5703125" bestFit="1" customWidth="1"/>
    <col min="183" max="201" width="3.140625" bestFit="1" customWidth="1"/>
    <col min="202" max="202" width="3.42578125" bestFit="1" customWidth="1"/>
    <col min="203" max="203" width="3.140625" bestFit="1" customWidth="1"/>
    <col min="204" max="206" width="3.42578125" bestFit="1" customWidth="1"/>
    <col min="207" max="207" width="3.28515625" bestFit="1" customWidth="1"/>
    <col min="208" max="208" width="3.42578125" bestFit="1" customWidth="1"/>
    <col min="209" max="209" width="3.28515625" bestFit="1" customWidth="1"/>
    <col min="210" max="212" width="3.42578125" bestFit="1" customWidth="1"/>
    <col min="213" max="222" width="3.140625" bestFit="1" customWidth="1"/>
    <col min="223" max="223" width="3.28515625" bestFit="1" customWidth="1"/>
    <col min="224" max="224" width="3.140625" bestFit="1" customWidth="1"/>
    <col min="225" max="226" width="3.28515625" bestFit="1" customWidth="1"/>
    <col min="227" max="227" width="3.5703125" customWidth="1"/>
    <col min="228" max="228" width="3.140625" bestFit="1" customWidth="1"/>
    <col min="229" max="229" width="3.28515625" bestFit="1" customWidth="1"/>
    <col min="230" max="230" width="3.140625" bestFit="1" customWidth="1"/>
    <col min="231" max="232" width="3.28515625" bestFit="1" customWidth="1"/>
    <col min="233" max="233" width="3.5703125" bestFit="1" customWidth="1"/>
    <col min="234" max="234" width="3.28515625" bestFit="1" customWidth="1"/>
    <col min="235" max="237" width="3.5703125" bestFit="1" customWidth="1"/>
    <col min="238" max="238" width="3.42578125" bestFit="1" customWidth="1"/>
    <col min="239" max="239" width="3.5703125" bestFit="1" customWidth="1"/>
    <col min="240" max="240" width="3.42578125" bestFit="1" customWidth="1"/>
    <col min="241" max="243" width="3.5703125" bestFit="1" customWidth="1"/>
    <col min="244" max="244" width="3.28515625" bestFit="1" customWidth="1"/>
    <col min="245" max="253" width="3.140625" bestFit="1" customWidth="1"/>
    <col min="254" max="254" width="3.28515625" bestFit="1" customWidth="1"/>
    <col min="255" max="255" width="3.140625" bestFit="1" customWidth="1"/>
    <col min="256" max="258" width="3.28515625" bestFit="1" customWidth="1"/>
    <col min="259" max="259" width="3.140625" bestFit="1" customWidth="1"/>
    <col min="260" max="260" width="3.28515625" bestFit="1" customWidth="1"/>
    <col min="261" max="261" width="3.140625" bestFit="1" customWidth="1"/>
    <col min="262" max="263" width="3.28515625" bestFit="1" customWidth="1"/>
    <col min="264" max="264" width="3.5703125" bestFit="1" customWidth="1"/>
    <col min="265" max="265" width="3.28515625" bestFit="1" customWidth="1"/>
    <col min="266" max="268" width="3.5703125" bestFit="1" customWidth="1"/>
    <col min="269" max="269" width="3.42578125" bestFit="1" customWidth="1"/>
    <col min="270" max="270" width="3.5703125" bestFit="1" customWidth="1"/>
    <col min="271" max="271" width="3.42578125" bestFit="1" customWidth="1"/>
    <col min="272" max="274" width="3.5703125" bestFit="1" customWidth="1"/>
    <col min="275" max="275" width="3.140625" bestFit="1" customWidth="1"/>
    <col min="276" max="278" width="3.28515625" bestFit="1" customWidth="1"/>
    <col min="279" max="279" width="3.140625" bestFit="1" customWidth="1"/>
    <col min="280" max="280" width="3.28515625" bestFit="1" customWidth="1"/>
    <col min="281" max="281" width="3.140625" bestFit="1" customWidth="1"/>
    <col min="282" max="283" width="3.28515625" bestFit="1" customWidth="1"/>
    <col min="284" max="284" width="3.7109375" bestFit="1" customWidth="1"/>
    <col min="285" max="285" width="3.42578125" bestFit="1" customWidth="1"/>
    <col min="286" max="288" width="3.7109375" bestFit="1" customWidth="1"/>
    <col min="289" max="289" width="3.5703125" bestFit="1" customWidth="1"/>
    <col min="290" max="290" width="3.7109375" bestFit="1" customWidth="1"/>
    <col min="291" max="291" width="3.5703125" bestFit="1" customWidth="1"/>
    <col min="292" max="293" width="3.7109375" bestFit="1" customWidth="1"/>
    <col min="294" max="294" width="4" bestFit="1" customWidth="1"/>
    <col min="295" max="295" width="3.7109375" bestFit="1" customWidth="1"/>
    <col min="296" max="298" width="4" bestFit="1" customWidth="1"/>
    <col min="299" max="299" width="3.85546875" bestFit="1" customWidth="1"/>
    <col min="300" max="300" width="4" bestFit="1" customWidth="1"/>
    <col min="301" max="301" width="3.85546875" bestFit="1" customWidth="1"/>
    <col min="302" max="304" width="4" bestFit="1" customWidth="1"/>
    <col min="305" max="305" width="3.7109375" bestFit="1" customWidth="1"/>
    <col min="306" max="314" width="3.140625" bestFit="1" customWidth="1"/>
    <col min="315" max="315" width="3.42578125" bestFit="1" customWidth="1"/>
    <col min="316" max="316" width="3.140625" bestFit="1" customWidth="1"/>
    <col min="317" max="319" width="3.42578125" bestFit="1" customWidth="1"/>
    <col min="320" max="320" width="3.28515625" bestFit="1" customWidth="1"/>
    <col min="321" max="321" width="3.42578125" bestFit="1" customWidth="1"/>
    <col min="322" max="322" width="3.28515625" bestFit="1" customWidth="1"/>
    <col min="323" max="324" width="3.42578125" bestFit="1" customWidth="1"/>
    <col min="325" max="325" width="3.7109375" bestFit="1" customWidth="1"/>
    <col min="326" max="326" width="3.42578125" bestFit="1" customWidth="1"/>
    <col min="327" max="329" width="3.7109375" bestFit="1" customWidth="1"/>
    <col min="330" max="330" width="3.5703125" bestFit="1" customWidth="1"/>
    <col min="331" max="331" width="3.7109375" bestFit="1" customWidth="1"/>
    <col min="332" max="332" width="3.5703125" bestFit="1" customWidth="1"/>
    <col min="333" max="335" width="3.7109375" bestFit="1" customWidth="1"/>
    <col min="336" max="336" width="3.140625" bestFit="1" customWidth="1"/>
    <col min="337" max="339" width="3.28515625" bestFit="1" customWidth="1"/>
    <col min="340" max="340" width="3.140625" bestFit="1" customWidth="1"/>
    <col min="341" max="341" width="3.28515625" bestFit="1" customWidth="1"/>
    <col min="342" max="342" width="3.140625" bestFit="1" customWidth="1"/>
    <col min="343" max="344" width="3.28515625" bestFit="1" customWidth="1"/>
    <col min="345" max="345" width="3.7109375" bestFit="1" customWidth="1"/>
    <col min="346" max="346" width="3.42578125" bestFit="1" customWidth="1"/>
    <col min="347" max="349" width="3.7109375" bestFit="1" customWidth="1"/>
    <col min="350" max="350" width="3.5703125" bestFit="1" customWidth="1"/>
    <col min="351" max="351" width="3.7109375" bestFit="1" customWidth="1"/>
    <col min="352" max="352" width="3.5703125" bestFit="1" customWidth="1"/>
    <col min="353" max="354" width="3.7109375" bestFit="1" customWidth="1"/>
    <col min="355" max="355" width="4" bestFit="1" customWidth="1"/>
    <col min="356" max="356" width="3.7109375" bestFit="1" customWidth="1"/>
    <col min="357" max="359" width="4" bestFit="1" customWidth="1"/>
    <col min="360" max="360" width="3.85546875" bestFit="1" customWidth="1"/>
    <col min="361" max="361" width="4" bestFit="1" customWidth="1"/>
    <col min="362" max="362" width="3.85546875" bestFit="1" customWidth="1"/>
    <col min="363" max="365" width="4" bestFit="1" customWidth="1"/>
    <col min="366" max="366" width="3.7109375" bestFit="1" customWidth="1"/>
    <col min="367" max="372" width="3.140625" bestFit="1" customWidth="1"/>
  </cols>
  <sheetData>
    <row r="1" spans="1:380" ht="28.5" customHeight="1" x14ac:dyDescent="0.25">
      <c r="A1" s="138">
        <f>'2019'!E1</f>
        <v>2019</v>
      </c>
    </row>
    <row r="2" spans="1:380" ht="15.75" customHeight="1" thickBot="1" x14ac:dyDescent="0.3"/>
    <row r="3" spans="1:380" ht="15.75" hidden="1" thickBot="1" x14ac:dyDescent="0.3">
      <c r="B3" t="str">
        <f t="shared" ref="B3:S3" si="0">RIGHT(B5,2)</f>
        <v xml:space="preserve"> 1</v>
      </c>
      <c r="C3" t="str">
        <f t="shared" si="0"/>
        <v xml:space="preserve"> 2</v>
      </c>
      <c r="D3" t="str">
        <f t="shared" si="0"/>
        <v xml:space="preserve"> 3</v>
      </c>
      <c r="E3" t="str">
        <f t="shared" si="0"/>
        <v xml:space="preserve"> 4</v>
      </c>
      <c r="F3" t="str">
        <f t="shared" si="0"/>
        <v xml:space="preserve"> 5</v>
      </c>
      <c r="G3" t="str">
        <f t="shared" si="0"/>
        <v xml:space="preserve"> 6</v>
      </c>
      <c r="H3" t="str">
        <f t="shared" si="0"/>
        <v xml:space="preserve"> 7</v>
      </c>
      <c r="I3" t="str">
        <f t="shared" si="0"/>
        <v xml:space="preserve"> 8</v>
      </c>
      <c r="J3" t="str">
        <f t="shared" si="0"/>
        <v xml:space="preserve"> 9</v>
      </c>
      <c r="K3" t="str">
        <f t="shared" si="0"/>
        <v>10</v>
      </c>
      <c r="L3" t="str">
        <f t="shared" si="0"/>
        <v>11</v>
      </c>
      <c r="M3" t="str">
        <f t="shared" si="0"/>
        <v>12</v>
      </c>
      <c r="N3" t="str">
        <f t="shared" si="0"/>
        <v>13</v>
      </c>
      <c r="O3" t="str">
        <f t="shared" si="0"/>
        <v>14</v>
      </c>
      <c r="P3" t="str">
        <f t="shared" si="0"/>
        <v>15</v>
      </c>
      <c r="Q3" t="str">
        <f t="shared" si="0"/>
        <v>16</v>
      </c>
      <c r="R3" t="str">
        <f t="shared" si="0"/>
        <v>17</v>
      </c>
      <c r="S3" t="str">
        <f t="shared" si="0"/>
        <v>18</v>
      </c>
      <c r="T3" t="str">
        <f t="shared" ref="T3:BA3" si="1">RIGHT(T5,2)</f>
        <v>19</v>
      </c>
      <c r="U3" t="str">
        <f t="shared" si="1"/>
        <v>20</v>
      </c>
      <c r="V3" t="str">
        <f t="shared" si="1"/>
        <v>21</v>
      </c>
      <c r="W3" t="str">
        <f t="shared" si="1"/>
        <v>22</v>
      </c>
      <c r="X3" t="str">
        <f t="shared" si="1"/>
        <v>23</v>
      </c>
      <c r="Y3" t="str">
        <f t="shared" si="1"/>
        <v>24</v>
      </c>
      <c r="Z3" t="str">
        <f t="shared" si="1"/>
        <v>25</v>
      </c>
      <c r="AA3" t="str">
        <f t="shared" si="1"/>
        <v>26</v>
      </c>
      <c r="AB3" t="str">
        <f t="shared" si="1"/>
        <v>27</v>
      </c>
      <c r="AC3" t="str">
        <f t="shared" si="1"/>
        <v>28</v>
      </c>
      <c r="AD3" t="str">
        <f t="shared" si="1"/>
        <v>29</v>
      </c>
      <c r="AE3" t="str">
        <f t="shared" si="1"/>
        <v>30</v>
      </c>
      <c r="AF3" t="str">
        <f t="shared" si="1"/>
        <v>31</v>
      </c>
      <c r="AG3" t="str">
        <f t="shared" si="1"/>
        <v>32</v>
      </c>
      <c r="AH3" t="str">
        <f t="shared" si="1"/>
        <v>33</v>
      </c>
      <c r="AI3" t="str">
        <f t="shared" si="1"/>
        <v>34</v>
      </c>
      <c r="AJ3" t="str">
        <f t="shared" si="1"/>
        <v>35</v>
      </c>
      <c r="AK3" t="str">
        <f t="shared" si="1"/>
        <v>36</v>
      </c>
      <c r="AL3" t="str">
        <f t="shared" si="1"/>
        <v>37</v>
      </c>
      <c r="AM3" t="str">
        <f t="shared" si="1"/>
        <v>38</v>
      </c>
      <c r="AN3" t="str">
        <f t="shared" si="1"/>
        <v>39</v>
      </c>
      <c r="AO3" t="str">
        <f t="shared" si="1"/>
        <v>40</v>
      </c>
      <c r="AP3" t="str">
        <f t="shared" si="1"/>
        <v>41</v>
      </c>
      <c r="AQ3" t="str">
        <f t="shared" si="1"/>
        <v>42</v>
      </c>
      <c r="AR3" t="str">
        <f t="shared" si="1"/>
        <v>43</v>
      </c>
      <c r="AS3" t="str">
        <f t="shared" si="1"/>
        <v>44</v>
      </c>
      <c r="AT3" t="str">
        <f t="shared" si="1"/>
        <v>45</v>
      </c>
      <c r="AU3" t="str">
        <f t="shared" si="1"/>
        <v>46</v>
      </c>
      <c r="AV3" t="str">
        <f t="shared" si="1"/>
        <v>47</v>
      </c>
      <c r="AW3" t="str">
        <f t="shared" si="1"/>
        <v>48</v>
      </c>
      <c r="AX3" t="str">
        <f t="shared" si="1"/>
        <v>49</v>
      </c>
      <c r="AY3" t="str">
        <f t="shared" si="1"/>
        <v>50</v>
      </c>
      <c r="AZ3" t="str">
        <f t="shared" si="1"/>
        <v>51</v>
      </c>
      <c r="BA3" t="str">
        <f t="shared" si="1"/>
        <v>52</v>
      </c>
    </row>
    <row r="4" spans="1:380" s="103" customFormat="1" ht="23.25" customHeight="1" thickBot="1" x14ac:dyDescent="0.5">
      <c r="A4" s="102"/>
      <c r="B4" s="218" t="s">
        <v>3</v>
      </c>
      <c r="C4" s="219"/>
      <c r="D4" s="219"/>
      <c r="E4" s="219"/>
      <c r="F4" s="219"/>
      <c r="G4" s="218" t="s">
        <v>92</v>
      </c>
      <c r="H4" s="219"/>
      <c r="I4" s="219"/>
      <c r="J4" s="219"/>
      <c r="K4" s="218" t="s">
        <v>5</v>
      </c>
      <c r="L4" s="219"/>
      <c r="M4" s="219"/>
      <c r="N4" s="219"/>
      <c r="O4" s="218" t="s">
        <v>6</v>
      </c>
      <c r="P4" s="219"/>
      <c r="Q4" s="219"/>
      <c r="R4" s="220"/>
      <c r="S4" s="219" t="s">
        <v>7</v>
      </c>
      <c r="T4" s="219"/>
      <c r="U4" s="219"/>
      <c r="V4" s="219"/>
      <c r="W4" s="219"/>
      <c r="X4" s="216" t="s">
        <v>8</v>
      </c>
      <c r="Y4" s="215"/>
      <c r="Z4" s="215"/>
      <c r="AA4" s="217"/>
      <c r="AB4" s="215" t="s">
        <v>9</v>
      </c>
      <c r="AC4" s="215"/>
      <c r="AD4" s="215"/>
      <c r="AE4" s="215"/>
      <c r="AF4" s="215"/>
      <c r="AG4" s="216" t="s">
        <v>34</v>
      </c>
      <c r="AH4" s="215"/>
      <c r="AI4" s="215"/>
      <c r="AJ4" s="217"/>
      <c r="AK4" s="215" t="s">
        <v>11</v>
      </c>
      <c r="AL4" s="215"/>
      <c r="AM4" s="215"/>
      <c r="AN4" s="217"/>
      <c r="AO4" s="215" t="s">
        <v>12</v>
      </c>
      <c r="AP4" s="215"/>
      <c r="AQ4" s="215"/>
      <c r="AR4" s="215"/>
      <c r="AS4" s="215"/>
      <c r="AT4" s="216" t="s">
        <v>13</v>
      </c>
      <c r="AU4" s="215"/>
      <c r="AV4" s="215"/>
      <c r="AW4" s="217"/>
      <c r="AX4" s="215" t="s">
        <v>14</v>
      </c>
      <c r="AY4" s="215"/>
      <c r="AZ4" s="215"/>
      <c r="BA4" s="217"/>
    </row>
    <row r="5" spans="1:380" s="104" customFormat="1" ht="27" customHeight="1" thickBot="1" x14ac:dyDescent="0.25">
      <c r="B5" s="105" t="s">
        <v>83</v>
      </c>
      <c r="C5" s="106" t="s">
        <v>84</v>
      </c>
      <c r="D5" s="106" t="s">
        <v>85</v>
      </c>
      <c r="E5" s="106" t="s">
        <v>86</v>
      </c>
      <c r="F5" s="106" t="s">
        <v>87</v>
      </c>
      <c r="G5" s="105" t="s">
        <v>88</v>
      </c>
      <c r="H5" s="106" t="s">
        <v>89</v>
      </c>
      <c r="I5" s="106" t="s">
        <v>90</v>
      </c>
      <c r="J5" s="106" t="s">
        <v>91</v>
      </c>
      <c r="K5" s="105" t="s">
        <v>40</v>
      </c>
      <c r="L5" s="106" t="s">
        <v>41</v>
      </c>
      <c r="M5" s="106" t="s">
        <v>42</v>
      </c>
      <c r="N5" s="106" t="s">
        <v>43</v>
      </c>
      <c r="O5" s="105" t="s">
        <v>44</v>
      </c>
      <c r="P5" s="106" t="s">
        <v>45</v>
      </c>
      <c r="Q5" s="106" t="s">
        <v>46</v>
      </c>
      <c r="R5" s="107" t="s">
        <v>47</v>
      </c>
      <c r="S5" s="106" t="s">
        <v>48</v>
      </c>
      <c r="T5" s="106" t="s">
        <v>49</v>
      </c>
      <c r="U5" s="106" t="s">
        <v>50</v>
      </c>
      <c r="V5" s="106" t="s">
        <v>51</v>
      </c>
      <c r="W5" s="106" t="s">
        <v>52</v>
      </c>
      <c r="X5" s="105" t="s">
        <v>53</v>
      </c>
      <c r="Y5" s="106" t="s">
        <v>54</v>
      </c>
      <c r="Z5" s="106" t="s">
        <v>55</v>
      </c>
      <c r="AA5" s="107" t="s">
        <v>56</v>
      </c>
      <c r="AB5" s="106" t="s">
        <v>57</v>
      </c>
      <c r="AC5" s="106" t="s">
        <v>58</v>
      </c>
      <c r="AD5" s="106" t="s">
        <v>59</v>
      </c>
      <c r="AE5" s="106" t="s">
        <v>60</v>
      </c>
      <c r="AF5" s="106" t="s">
        <v>61</v>
      </c>
      <c r="AG5" s="105" t="s">
        <v>62</v>
      </c>
      <c r="AH5" s="106" t="s">
        <v>63</v>
      </c>
      <c r="AI5" s="106" t="s">
        <v>64</v>
      </c>
      <c r="AJ5" s="107" t="s">
        <v>65</v>
      </c>
      <c r="AK5" s="106" t="s">
        <v>66</v>
      </c>
      <c r="AL5" s="106" t="s">
        <v>67</v>
      </c>
      <c r="AM5" s="106" t="s">
        <v>68</v>
      </c>
      <c r="AN5" s="107" t="s">
        <v>69</v>
      </c>
      <c r="AO5" s="106" t="s">
        <v>70</v>
      </c>
      <c r="AP5" s="106" t="s">
        <v>71</v>
      </c>
      <c r="AQ5" s="106" t="s">
        <v>72</v>
      </c>
      <c r="AR5" s="106" t="s">
        <v>73</v>
      </c>
      <c r="AS5" s="106" t="s">
        <v>74</v>
      </c>
      <c r="AT5" s="105" t="s">
        <v>75</v>
      </c>
      <c r="AU5" s="106" t="s">
        <v>76</v>
      </c>
      <c r="AV5" s="106" t="s">
        <v>77</v>
      </c>
      <c r="AW5" s="107" t="s">
        <v>78</v>
      </c>
      <c r="AX5" s="106" t="s">
        <v>79</v>
      </c>
      <c r="AY5" s="106" t="s">
        <v>80</v>
      </c>
      <c r="AZ5" s="106" t="s">
        <v>81</v>
      </c>
      <c r="BA5" s="107" t="s">
        <v>82</v>
      </c>
      <c r="BB5" s="108"/>
      <c r="BC5" s="108"/>
      <c r="BD5" s="108"/>
      <c r="BE5" s="108"/>
      <c r="BF5" s="108"/>
      <c r="BG5" s="108"/>
      <c r="BH5" s="108"/>
      <c r="BI5" s="108"/>
      <c r="BJ5" s="108"/>
      <c r="BK5" s="108"/>
      <c r="BL5" s="108"/>
      <c r="BM5" s="108"/>
      <c r="BN5" s="108"/>
      <c r="BO5" s="108"/>
      <c r="BP5" s="108"/>
      <c r="BQ5" s="108"/>
      <c r="BR5" s="108"/>
      <c r="BS5" s="108"/>
      <c r="BT5" s="108"/>
      <c r="BU5" s="108"/>
      <c r="BV5" s="108"/>
      <c r="BW5" s="108"/>
      <c r="BX5" s="108"/>
      <c r="BY5" s="108"/>
      <c r="BZ5" s="108"/>
      <c r="CA5" s="108"/>
      <c r="CB5" s="108"/>
      <c r="CC5" s="108"/>
      <c r="CD5" s="108"/>
      <c r="CE5" s="108"/>
      <c r="CF5" s="108"/>
      <c r="CG5" s="108"/>
      <c r="CH5" s="108"/>
      <c r="CI5" s="108"/>
      <c r="CJ5" s="108"/>
      <c r="CK5" s="108"/>
      <c r="CL5" s="108"/>
      <c r="CM5" s="108"/>
      <c r="CN5" s="108"/>
      <c r="CO5" s="108"/>
      <c r="CP5" s="108"/>
      <c r="CQ5" s="108"/>
      <c r="CR5" s="108"/>
      <c r="CS5" s="108"/>
      <c r="CT5" s="108"/>
      <c r="CU5" s="108"/>
      <c r="CV5" s="108"/>
      <c r="CW5" s="108"/>
      <c r="CX5" s="108"/>
      <c r="CY5" s="108"/>
      <c r="CZ5" s="108"/>
      <c r="DA5" s="108"/>
      <c r="DB5" s="108"/>
      <c r="DC5" s="108"/>
      <c r="DD5" s="108"/>
      <c r="DE5" s="108"/>
      <c r="DF5" s="108"/>
      <c r="DG5" s="108"/>
      <c r="DH5" s="108"/>
      <c r="DI5" s="108"/>
      <c r="DJ5" s="108"/>
      <c r="DK5" s="108"/>
      <c r="DL5" s="108"/>
      <c r="DM5" s="108"/>
      <c r="DN5" s="108"/>
      <c r="DO5" s="108"/>
      <c r="DP5" s="108"/>
      <c r="DQ5" s="108"/>
      <c r="DR5" s="108"/>
      <c r="DS5" s="108"/>
      <c r="DT5" s="108"/>
      <c r="DU5" s="108"/>
      <c r="DV5" s="108"/>
      <c r="DW5" s="108"/>
      <c r="DX5" s="108"/>
      <c r="DY5" s="108"/>
      <c r="DZ5" s="108"/>
      <c r="EA5" s="108"/>
      <c r="EB5" s="108"/>
      <c r="EC5" s="108"/>
      <c r="ED5" s="108"/>
      <c r="EE5" s="108"/>
      <c r="EF5" s="108"/>
      <c r="EG5" s="108"/>
      <c r="EH5" s="108"/>
      <c r="EI5" s="108"/>
      <c r="EJ5" s="108"/>
      <c r="EK5" s="108"/>
      <c r="EL5" s="108"/>
      <c r="EM5" s="108"/>
      <c r="EN5" s="108"/>
      <c r="EO5" s="108"/>
      <c r="EP5" s="108"/>
      <c r="EQ5" s="108"/>
      <c r="ER5" s="108"/>
      <c r="ES5" s="108"/>
      <c r="ET5" s="108"/>
      <c r="EU5" s="108"/>
      <c r="EV5" s="108"/>
      <c r="EW5" s="108"/>
      <c r="EX5" s="108"/>
      <c r="EY5" s="108"/>
      <c r="EZ5" s="108"/>
      <c r="FA5" s="108"/>
      <c r="FB5" s="108"/>
      <c r="FC5" s="108"/>
      <c r="FD5" s="108"/>
      <c r="FE5" s="108"/>
      <c r="FF5" s="108"/>
      <c r="FG5" s="108"/>
      <c r="FH5" s="108"/>
      <c r="FI5" s="108"/>
      <c r="FJ5" s="108"/>
      <c r="FK5" s="108"/>
      <c r="FL5" s="108"/>
      <c r="FM5" s="108"/>
      <c r="FN5" s="108"/>
      <c r="FO5" s="108"/>
      <c r="FP5" s="108"/>
      <c r="FQ5" s="108"/>
      <c r="FR5" s="108"/>
      <c r="FS5" s="108"/>
      <c r="FT5" s="108"/>
      <c r="FU5" s="108"/>
      <c r="FV5" s="108"/>
      <c r="FW5" s="108"/>
      <c r="FX5" s="108"/>
      <c r="FY5" s="108"/>
      <c r="FZ5" s="108"/>
      <c r="GA5" s="108"/>
      <c r="GB5" s="108"/>
      <c r="GC5" s="108"/>
      <c r="GD5" s="108"/>
      <c r="GE5" s="108"/>
      <c r="GF5" s="108"/>
      <c r="GG5" s="108"/>
      <c r="GH5" s="108"/>
      <c r="GI5" s="108"/>
      <c r="GJ5" s="108"/>
      <c r="GK5" s="108"/>
      <c r="GL5" s="108"/>
      <c r="GM5" s="108"/>
      <c r="GN5" s="108"/>
      <c r="GO5" s="108"/>
      <c r="GP5" s="108"/>
      <c r="GQ5" s="108"/>
      <c r="GR5" s="108"/>
      <c r="GS5" s="108"/>
      <c r="GT5" s="108"/>
      <c r="GU5" s="108"/>
      <c r="GV5" s="108"/>
      <c r="GW5" s="108"/>
      <c r="GX5" s="108"/>
      <c r="GY5" s="108"/>
      <c r="GZ5" s="108"/>
      <c r="HA5" s="108"/>
      <c r="HB5" s="108"/>
      <c r="HC5" s="108"/>
      <c r="HD5" s="108"/>
      <c r="HE5" s="108"/>
      <c r="HF5" s="108"/>
      <c r="HG5" s="108"/>
      <c r="HH5" s="108"/>
      <c r="HI5" s="108"/>
      <c r="HJ5" s="108"/>
      <c r="HK5" s="108"/>
      <c r="HL5" s="108"/>
      <c r="HM5" s="108"/>
      <c r="HN5" s="108"/>
      <c r="HO5" s="108"/>
      <c r="HP5" s="108"/>
      <c r="HQ5" s="108"/>
      <c r="HR5" s="108"/>
      <c r="HS5" s="108"/>
      <c r="HT5" s="108"/>
      <c r="HU5" s="108"/>
      <c r="HV5" s="108"/>
      <c r="HW5" s="108"/>
      <c r="HX5" s="108"/>
      <c r="HY5" s="108"/>
      <c r="HZ5" s="108"/>
      <c r="IA5" s="108"/>
      <c r="IB5" s="108"/>
      <c r="IC5" s="108"/>
      <c r="ID5" s="108"/>
      <c r="IE5" s="108"/>
      <c r="IF5" s="108"/>
      <c r="IG5" s="108"/>
      <c r="IH5" s="108"/>
      <c r="II5" s="108"/>
      <c r="IJ5" s="108"/>
      <c r="IK5" s="108"/>
      <c r="IL5" s="108"/>
      <c r="IM5" s="108"/>
      <c r="IN5" s="108"/>
      <c r="IO5" s="108"/>
      <c r="IP5" s="108"/>
      <c r="IQ5" s="108"/>
      <c r="IR5" s="108"/>
      <c r="IS5" s="108"/>
      <c r="IT5" s="108"/>
      <c r="IU5" s="108"/>
      <c r="IV5" s="108"/>
      <c r="IW5" s="108"/>
      <c r="IX5" s="108"/>
      <c r="IY5" s="108"/>
      <c r="IZ5" s="108"/>
      <c r="JA5" s="108"/>
      <c r="JB5" s="108"/>
      <c r="JC5" s="108"/>
      <c r="JD5" s="108"/>
      <c r="JE5" s="108"/>
      <c r="JF5" s="108"/>
      <c r="JG5" s="108"/>
      <c r="JH5" s="108"/>
      <c r="JI5" s="108"/>
      <c r="JJ5" s="108"/>
      <c r="JK5" s="108"/>
      <c r="JL5" s="108"/>
      <c r="JM5" s="108"/>
      <c r="JN5" s="108"/>
      <c r="JO5" s="108"/>
      <c r="JP5" s="108"/>
      <c r="JQ5" s="108"/>
      <c r="JR5" s="108"/>
      <c r="JS5" s="108"/>
      <c r="JT5" s="108"/>
      <c r="JU5" s="108"/>
      <c r="JV5" s="108"/>
      <c r="JW5" s="108"/>
      <c r="JX5" s="108"/>
      <c r="JY5" s="108"/>
      <c r="JZ5" s="108"/>
      <c r="KA5" s="108"/>
      <c r="KB5" s="108"/>
      <c r="KC5" s="108"/>
      <c r="KD5" s="108"/>
      <c r="KE5" s="108"/>
      <c r="KF5" s="108"/>
      <c r="KG5" s="108"/>
      <c r="KH5" s="108"/>
      <c r="KI5" s="108"/>
      <c r="KJ5" s="108"/>
      <c r="KK5" s="108"/>
      <c r="KL5" s="108"/>
      <c r="KM5" s="108"/>
      <c r="KN5" s="108"/>
      <c r="KO5" s="108"/>
      <c r="KP5" s="108"/>
      <c r="KQ5" s="108"/>
      <c r="KR5" s="108"/>
      <c r="KS5" s="108"/>
      <c r="KT5" s="108"/>
      <c r="KU5" s="108"/>
      <c r="KV5" s="108"/>
      <c r="KW5" s="108"/>
      <c r="KX5" s="108"/>
      <c r="KY5" s="108"/>
      <c r="KZ5" s="108"/>
      <c r="LA5" s="108"/>
      <c r="LB5" s="108"/>
      <c r="LC5" s="108"/>
      <c r="LD5" s="108"/>
      <c r="LE5" s="108"/>
      <c r="LF5" s="108"/>
      <c r="LG5" s="108"/>
      <c r="LH5" s="108"/>
      <c r="LI5" s="108"/>
      <c r="LJ5" s="108"/>
      <c r="LK5" s="108"/>
      <c r="LL5" s="108"/>
      <c r="LM5" s="108"/>
      <c r="LN5" s="108"/>
      <c r="LO5" s="108"/>
      <c r="LP5" s="108"/>
      <c r="LQ5" s="108"/>
      <c r="LR5" s="108"/>
      <c r="LS5" s="108"/>
      <c r="LT5" s="108"/>
      <c r="LU5" s="108"/>
      <c r="LV5" s="108"/>
      <c r="LW5" s="108"/>
      <c r="LX5" s="108"/>
      <c r="LY5" s="108"/>
      <c r="LZ5" s="108"/>
      <c r="MA5" s="108"/>
      <c r="MB5" s="108"/>
      <c r="MC5" s="108"/>
      <c r="MD5" s="108"/>
      <c r="ME5" s="108"/>
      <c r="MF5" s="108"/>
      <c r="MG5" s="108"/>
      <c r="MH5" s="108"/>
      <c r="MI5" s="108"/>
      <c r="MJ5" s="108"/>
      <c r="MK5" s="108"/>
      <c r="ML5" s="108"/>
      <c r="MM5" s="108"/>
      <c r="MN5" s="108"/>
      <c r="MO5" s="108"/>
      <c r="MP5" s="108"/>
      <c r="MQ5" s="108"/>
      <c r="MR5" s="108"/>
      <c r="MS5" s="108"/>
      <c r="MT5" s="108"/>
      <c r="MU5" s="108"/>
      <c r="MV5" s="108"/>
      <c r="MW5" s="108"/>
      <c r="MX5" s="108"/>
      <c r="MY5" s="108"/>
      <c r="MZ5" s="108"/>
      <c r="NA5" s="108"/>
      <c r="NB5" s="108"/>
      <c r="NC5" s="108"/>
      <c r="ND5" s="108"/>
      <c r="NE5" s="108"/>
      <c r="NF5" s="108"/>
      <c r="NG5" s="108"/>
      <c r="NH5" s="108"/>
      <c r="NI5" s="108"/>
      <c r="NJ5" s="108"/>
      <c r="NK5" s="108"/>
      <c r="NL5" s="108"/>
      <c r="NM5" s="108"/>
      <c r="NN5" s="108"/>
      <c r="NO5" s="108"/>
      <c r="NP5" s="108"/>
    </row>
    <row r="6" spans="1:380" ht="18" customHeight="1" x14ac:dyDescent="0.25">
      <c r="A6" s="207" t="str">
        <f>+Référence!B2</f>
        <v>Christophe GRIMALDI</v>
      </c>
      <c r="B6" s="98">
        <f>SUMIF('2019'!$C$6:$C$369,B3,'2019'!$H$6:$H$369)</f>
        <v>0</v>
      </c>
      <c r="C6" s="99">
        <f>SUMIF('2019'!$C$6:$C$369,C3,'2019'!$H$6:$H$369)</f>
        <v>0</v>
      </c>
      <c r="D6" s="99">
        <f>SUMIF('2019'!$C$6:$C$369,D3,'2019'!$H$6:$H$369)</f>
        <v>0</v>
      </c>
      <c r="E6" s="99">
        <f>SUMIF('2019'!$C$6:$C$369,E3,'2019'!$H$6:$H$369)</f>
        <v>0</v>
      </c>
      <c r="F6" s="100">
        <f>SUMIF('2019'!$C$6:$C$369,F3,'2019'!$H$6:$H$369)</f>
        <v>0</v>
      </c>
      <c r="G6" s="98">
        <f>SUMIF('2019'!$C$6:$C$369,G3,'2019'!$H$6:$H$369)</f>
        <v>0</v>
      </c>
      <c r="H6" s="99">
        <f>SUMIF('2019'!$C$6:$C$369,H3,'2019'!$H$6:$H$369)</f>
        <v>0</v>
      </c>
      <c r="I6" s="99">
        <f>SUMIF('2019'!$C$6:$C$369,I3,'2019'!$H$6:$H$369)</f>
        <v>0</v>
      </c>
      <c r="J6" s="99">
        <f>SUMIF('2019'!$C$6:$C$369,J3,'2019'!$H$6:$H$369)</f>
        <v>0</v>
      </c>
      <c r="K6" s="98">
        <f>SUMIF('2019'!$C$6:$C$369,K3,'2019'!$H$6:$H$369)</f>
        <v>0</v>
      </c>
      <c r="L6" s="99">
        <f>SUMIF('2019'!$C$6:$C$369,L3,'2019'!$H$6:$H$369)</f>
        <v>0</v>
      </c>
      <c r="M6" s="99">
        <f>SUMIF('2019'!$C$6:$C$369,M3,'2019'!$H$6:$H$369)</f>
        <v>0</v>
      </c>
      <c r="N6" s="101">
        <f>SUMIF('2019'!$C$6:$C$369,N3,'2019'!$H$6:$H$369)</f>
        <v>0</v>
      </c>
      <c r="O6" s="99">
        <f>SUMIF('2019'!$C$6:$C$369,O3,'2019'!$H$6:$H$369)</f>
        <v>0</v>
      </c>
      <c r="P6" s="99">
        <f>SUMIF('2019'!$C$6:$C$369,P3,'2019'!$H$6:$H$369)</f>
        <v>0</v>
      </c>
      <c r="Q6" s="99">
        <f>SUMIF('2019'!$C$6:$C$369,Q3,'2019'!$H$6:$H$369)</f>
        <v>0</v>
      </c>
      <c r="R6" s="99">
        <f>SUMIF('2019'!$C$6:$C$369,R3,'2019'!$H$6:$H$369)</f>
        <v>0</v>
      </c>
      <c r="S6" s="98">
        <f>SUMIF('2019'!$C$6:$C$369,S3,'2019'!$H$6:$H$369)</f>
        <v>0</v>
      </c>
      <c r="T6" s="99">
        <f>SUMIF('2019'!$C$6:$C$369,T3,'2019'!$H$6:$H$369)</f>
        <v>0</v>
      </c>
      <c r="U6" s="99">
        <f>SUMIF('2019'!$C$6:$C$369,U3,'2019'!$H$6:$H$369)</f>
        <v>0</v>
      </c>
      <c r="V6" s="99">
        <f>SUMIF('2019'!$C$6:$C$369,V3,'2019'!$H$6:$H$369)</f>
        <v>0</v>
      </c>
      <c r="W6" s="99">
        <f>SUMIF('2019'!$C$6:$C$369,W3,'2019'!$H$6:$H$369)</f>
        <v>0</v>
      </c>
      <c r="X6" s="98">
        <f>SUMIF('2019'!$C$6:$C$369,X3,'2019'!$H$6:$H$369)</f>
        <v>0</v>
      </c>
      <c r="Y6" s="99">
        <f>SUMIF('2019'!$C$6:$C$369,Y3,'2019'!$H$6:$H$369)</f>
        <v>0</v>
      </c>
      <c r="Z6" s="99">
        <f>SUMIF('2019'!$C$6:$C$369,Z3,'2019'!$H$6:$H$369)</f>
        <v>0</v>
      </c>
      <c r="AA6" s="101">
        <f>SUMIF('2019'!$C$6:$C$369,AA3,'2019'!$H$6:$H$369)</f>
        <v>0</v>
      </c>
      <c r="AB6" s="99">
        <f>SUMIF('2019'!$C$6:$C$369,AB3,'2019'!$H$6:$H$369)</f>
        <v>0</v>
      </c>
      <c r="AC6" s="99">
        <f>SUMIF('2019'!$C$6:$C$369,AC3,'2019'!$H$6:$H$369)</f>
        <v>0</v>
      </c>
      <c r="AD6" s="99">
        <f>SUMIF('2019'!$C$6:$C$369,AD3,'2019'!$H$6:$H$369)</f>
        <v>0</v>
      </c>
      <c r="AE6" s="99">
        <f>SUMIF('2019'!$C$6:$C$369,AE3,'2019'!$H$6:$H$369)</f>
        <v>0</v>
      </c>
      <c r="AF6" s="99">
        <f>SUMIF('2019'!$C$6:$C$369,AF3,'2019'!$H$6:$H$369)</f>
        <v>0</v>
      </c>
      <c r="AG6" s="98">
        <f>SUMIF('2019'!$C$6:$C$369,AG3,'2019'!$H$6:$H$369)</f>
        <v>0</v>
      </c>
      <c r="AH6" s="99">
        <f>SUMIF('2019'!$C$6:$C$369,AH3,'2019'!$H$6:$H$369)</f>
        <v>0</v>
      </c>
      <c r="AI6" s="99">
        <f>SUMIF('2019'!$C$6:$C$369,AI3,'2019'!$H$6:$H$369)</f>
        <v>0</v>
      </c>
      <c r="AJ6" s="101">
        <f>SUMIF('2019'!$C$6:$C$369,AJ3,'2019'!$H$6:$H$369)</f>
        <v>0</v>
      </c>
      <c r="AK6" s="98">
        <f>SUMIF('2019'!$C$6:$C$369,AK3,'2019'!$H$6:$H$369)</f>
        <v>0</v>
      </c>
      <c r="AL6" s="99">
        <f>SUMIF('2019'!$C$6:$C$369,AL3,'2019'!$H$6:$H$369)</f>
        <v>0</v>
      </c>
      <c r="AM6" s="99">
        <f>SUMIF('2019'!$C$6:$C$369,AM3,'2019'!$H$6:$H$369)</f>
        <v>0</v>
      </c>
      <c r="AN6" s="99">
        <f>SUMIF('2019'!$C$6:$C$369,AN3,'2019'!$H$6:$H$369)</f>
        <v>0</v>
      </c>
      <c r="AO6" s="98">
        <f>SUMIF('2019'!$C$6:$C$369,AO3,'2019'!$H$6:$H$369)</f>
        <v>0</v>
      </c>
      <c r="AP6" s="99">
        <f>SUMIF('2019'!$C$6:$C$369,AP3,'2019'!$H$6:$H$369)</f>
        <v>0</v>
      </c>
      <c r="AQ6" s="99">
        <f>SUMIF('2019'!$C$6:$C$369,AQ3,'2019'!$H$6:$H$369)</f>
        <v>0</v>
      </c>
      <c r="AR6" s="99">
        <f>SUMIF('2019'!$C$6:$C$369,AR3,'2019'!$H$6:$H$369)</f>
        <v>0</v>
      </c>
      <c r="AS6" s="99">
        <f>SUMIF('2019'!$C$6:$C$369,AS3,'2019'!$H$6:$H$369)</f>
        <v>0</v>
      </c>
      <c r="AT6" s="98">
        <f>SUMIF('2019'!$C$6:$C$369,AT3,'2019'!$H$6:$H$369)</f>
        <v>0</v>
      </c>
      <c r="AU6" s="99">
        <f>SUMIF('2019'!$C$6:$C$369,AU3,'2019'!$H$6:$H$369)</f>
        <v>0</v>
      </c>
      <c r="AV6" s="99">
        <f>SUMIF('2019'!$C$6:$C$369,AV3,'2019'!$H$6:$H$369)</f>
        <v>0</v>
      </c>
      <c r="AW6" s="101">
        <f>SUMIF('2019'!$C$6:$C$369,AW3,'2019'!$H$6:$H$369)</f>
        <v>0</v>
      </c>
      <c r="AX6" s="98">
        <f>SUMIF('2019'!$C$6:$C$369,AX3,'2019'!$H$6:$H$369)</f>
        <v>0</v>
      </c>
      <c r="AY6" s="99">
        <f>SUMIF('2019'!$C$6:$C$369,AY3,'2019'!$H$6:$H$369)</f>
        <v>0</v>
      </c>
      <c r="AZ6" s="99">
        <f>SUMIF('2019'!$C$6:$C$369,AZ3,'2019'!$H$6:$H$369)</f>
        <v>0</v>
      </c>
      <c r="BA6" s="101">
        <f>SUMIF('2019'!$C$6:$C$369,BA3,'2019'!$H$6:$H$369)</f>
        <v>0</v>
      </c>
    </row>
    <row r="7" spans="1:380" s="93" customFormat="1" ht="18" customHeight="1" thickBot="1" x14ac:dyDescent="0.3">
      <c r="A7" s="208"/>
      <c r="B7" s="209">
        <f>SUMIF('2019'!$D$6:$D$369,$B$3,'2019'!$H$6:$H$369)</f>
        <v>0</v>
      </c>
      <c r="C7" s="210"/>
      <c r="D7" s="210"/>
      <c r="E7" s="210"/>
      <c r="F7" s="210"/>
      <c r="G7" s="209">
        <f>SUMIF('2019'!$D$6:$D$369,$C$3,'2019'!$H$6:$H$369)</f>
        <v>0</v>
      </c>
      <c r="H7" s="210"/>
      <c r="I7" s="210"/>
      <c r="J7" s="210"/>
      <c r="K7" s="209">
        <f>SUMIF('2019'!$D$6:$D$369,D3,'2019'!$H$6:$H$369)</f>
        <v>0</v>
      </c>
      <c r="L7" s="210"/>
      <c r="M7" s="210"/>
      <c r="N7" s="211"/>
      <c r="O7" s="210">
        <f>SUMIF('2019'!$D$6:$D$369,E3,'2019'!$H$6:$H$369)</f>
        <v>0</v>
      </c>
      <c r="P7" s="210"/>
      <c r="Q7" s="210"/>
      <c r="R7" s="210"/>
      <c r="S7" s="209">
        <f>SUMIF('2019'!$D$6:$D$369,F3,'2019'!$H$6:$H$369)</f>
        <v>0</v>
      </c>
      <c r="T7" s="210"/>
      <c r="U7" s="210"/>
      <c r="V7" s="210"/>
      <c r="W7" s="210"/>
      <c r="X7" s="209">
        <f>SUMIF('2019'!$D$6:$D$369,G3,'2019'!$H$6:$H$369)</f>
        <v>0</v>
      </c>
      <c r="Y7" s="210"/>
      <c r="Z7" s="210"/>
      <c r="AA7" s="211"/>
      <c r="AB7" s="209">
        <f>SUMIF('2019'!$D$6:$D$369,H3,'2019'!$H$6:$H$369)</f>
        <v>0</v>
      </c>
      <c r="AC7" s="210"/>
      <c r="AD7" s="210"/>
      <c r="AE7" s="210"/>
      <c r="AF7" s="210"/>
      <c r="AG7" s="209">
        <f>SUMIF('2019'!$D$6:$D$369,I3,'2019'!$H$6:$H$369)</f>
        <v>0</v>
      </c>
      <c r="AH7" s="210"/>
      <c r="AI7" s="210"/>
      <c r="AJ7" s="211"/>
      <c r="AK7" s="209">
        <f>SUMIF('2019'!$D$6:$D$369,J3,'2019'!$H$6:$H$369)</f>
        <v>0</v>
      </c>
      <c r="AL7" s="210"/>
      <c r="AM7" s="210"/>
      <c r="AN7" s="210"/>
      <c r="AO7" s="209">
        <f>SUMIF('2019'!$D$6:$D$369,$K$3,'2019'!$H$6:$H$369)</f>
        <v>0</v>
      </c>
      <c r="AP7" s="210"/>
      <c r="AQ7" s="210"/>
      <c r="AR7" s="210"/>
      <c r="AS7" s="210"/>
      <c r="AT7" s="209">
        <f>SUMIF('2019'!$D$6:$D$369,$L$3,'2019'!$H$6:$H$369)</f>
        <v>0</v>
      </c>
      <c r="AU7" s="210"/>
      <c r="AV7" s="210"/>
      <c r="AW7" s="211"/>
      <c r="AX7" s="209">
        <f>SUMIF('2019'!$D$6:$D$369,$M$3,'2019'!$H$6:$H$369)</f>
        <v>0</v>
      </c>
      <c r="AY7" s="210"/>
      <c r="AZ7" s="210"/>
      <c r="BA7" s="211"/>
    </row>
    <row r="8" spans="1:380" ht="18" customHeight="1" x14ac:dyDescent="0.25">
      <c r="A8" s="207" t="str">
        <f>+Référence!B3</f>
        <v>Cyril BARAS</v>
      </c>
      <c r="B8" s="98">
        <f>SUMIF('2019'!$C$6:$C$369,B3,'2019'!$L$6:$L$369)</f>
        <v>0</v>
      </c>
      <c r="C8" s="99">
        <f>SUMIF('2019'!$C$6:$C$369,C3,'2019'!$L$6:$L$369)</f>
        <v>0</v>
      </c>
      <c r="D8" s="99">
        <f>SUMIF('2019'!$C$6:$C$369,D3,'2019'!$L$6:$L$369)</f>
        <v>2.2569444444444446</v>
      </c>
      <c r="E8" s="99">
        <f>SUMIF('2019'!$C$6:$C$369,E3,'2019'!$L$6:$L$369)</f>
        <v>2.09375</v>
      </c>
      <c r="F8" s="100">
        <f>SUMIF('2019'!$C$6:$C$369,F3,'2019'!$L$6:$L$369)</f>
        <v>1.8611111111111109</v>
      </c>
      <c r="G8" s="98">
        <f>SUMIF('2019'!$C$6:$C$369,G3,'2019'!$L$6:$L$369)</f>
        <v>1.7083333333333335</v>
      </c>
      <c r="H8" s="99">
        <f>SUMIF('2019'!$C$6:$C$369,H3,'2019'!$L$6:$L$369)</f>
        <v>1.3840277777777776</v>
      </c>
      <c r="I8" s="99">
        <f>SUMIF('2019'!$C$6:$C$369,I3,'2019'!$L$6:$L$369)</f>
        <v>0</v>
      </c>
      <c r="J8" s="99">
        <f>SUMIF('2019'!$C$6:$C$369,J3,'2019'!$L$6:$L$369)</f>
        <v>0</v>
      </c>
      <c r="K8" s="98">
        <f>SUMIF('2019'!$C$6:$C$369,K3,'2019'!$L$6:$L$369)</f>
        <v>0</v>
      </c>
      <c r="L8" s="99">
        <f>SUMIF('2019'!$C$6:$C$369,L3,'2019'!$L$6:$L$369)</f>
        <v>0</v>
      </c>
      <c r="M8" s="99">
        <f>SUMIF('2019'!$C$6:$C$369,M3,'2019'!$L$6:$L$369)</f>
        <v>0</v>
      </c>
      <c r="N8" s="101">
        <f>SUMIF('2019'!$C$6:$C$369,N3,'2019'!$L$6:$L$369)</f>
        <v>0</v>
      </c>
      <c r="O8" s="99">
        <f>SUMIF('2019'!$C$6:$C$369,O3,'2019'!$L$6:$L$369)</f>
        <v>0</v>
      </c>
      <c r="P8" s="99">
        <f>SUMIF('2019'!$C$6:$C$369,P3,'2019'!$L$6:$L$369)</f>
        <v>0</v>
      </c>
      <c r="Q8" s="99">
        <f>SUMIF('2019'!$C$6:$C$369,Q3,'2019'!$L$6:$L$369)</f>
        <v>0</v>
      </c>
      <c r="R8" s="99">
        <f>SUMIF('2019'!$C$6:$C$369,R3,'2019'!$L$6:$L$369)</f>
        <v>0</v>
      </c>
      <c r="S8" s="98">
        <f>SUMIF('2019'!$C$6:$C$369,S3,'2019'!$L$6:$L$369)</f>
        <v>0</v>
      </c>
      <c r="T8" s="99">
        <f>SUMIF('2019'!$C$6:$C$369,T3,'2019'!$L$6:$L$369)</f>
        <v>0</v>
      </c>
      <c r="U8" s="99">
        <f>SUMIF('2019'!$C$6:$C$369,U3,'2019'!$L$6:$L$369)</f>
        <v>0</v>
      </c>
      <c r="V8" s="99">
        <f>SUMIF('2019'!$C$6:$C$369,V3,'2019'!$L$6:$L$369)</f>
        <v>0</v>
      </c>
      <c r="W8" s="99">
        <f>SUMIF('2019'!$C$6:$C$369,W3,'2019'!$L$6:$L$369)</f>
        <v>0</v>
      </c>
      <c r="X8" s="98">
        <f>SUMIF('2019'!$C$6:$C$369,X3,'2019'!$L$6:$L$369)</f>
        <v>0</v>
      </c>
      <c r="Y8" s="99">
        <f>SUMIF('2019'!$C$6:$C$369,Y3,'2019'!$L$6:$L$369)</f>
        <v>0</v>
      </c>
      <c r="Z8" s="99">
        <f>SUMIF('2019'!$C$6:$C$369,Z3,'2019'!$L$6:$L$369)</f>
        <v>0</v>
      </c>
      <c r="AA8" s="101">
        <f>SUMIF('2019'!$C$6:$C$369,AA3,'2019'!$L$6:$L$369)</f>
        <v>0</v>
      </c>
      <c r="AB8" s="99">
        <f>SUMIF('2019'!$C$6:$C$369,AB3,'2019'!$L$6:$L$369)</f>
        <v>0</v>
      </c>
      <c r="AC8" s="99">
        <f>SUMIF('2019'!$C$6:$C$369,AC3,'2019'!$L$6:$L$369)</f>
        <v>0</v>
      </c>
      <c r="AD8" s="99">
        <f>SUMIF('2019'!$C$6:$C$369,AD3,'2019'!$L$6:$L$369)</f>
        <v>0</v>
      </c>
      <c r="AE8" s="99">
        <f>SUMIF('2019'!$C$6:$C$369,AE3,'2019'!$L$6:$L$369)</f>
        <v>0</v>
      </c>
      <c r="AF8" s="99">
        <f>SUMIF('2019'!$C$6:$C$369,AF3,'2019'!$L$6:$L$369)</f>
        <v>0</v>
      </c>
      <c r="AG8" s="98">
        <f>SUMIF('2019'!$C$6:$C$369,AG3,'2019'!$L$6:$L$369)</f>
        <v>0</v>
      </c>
      <c r="AH8" s="99">
        <f>SUMIF('2019'!$C$6:$C$369,AH3,'2019'!$L$6:$L$369)</f>
        <v>0</v>
      </c>
      <c r="AI8" s="99">
        <f>SUMIF('2019'!$C$6:$C$369,AI3,'2019'!$L$6:$L$369)</f>
        <v>0</v>
      </c>
      <c r="AJ8" s="101">
        <f>SUMIF('2019'!$C$6:$C$369,AJ3,'2019'!$L$6:$L$369)</f>
        <v>0</v>
      </c>
      <c r="AK8" s="98">
        <f>SUMIF('2019'!$C$6:$C$369,AK3,'2019'!$L$6:$L$369)</f>
        <v>0</v>
      </c>
      <c r="AL8" s="99">
        <f>SUMIF('2019'!$C$6:$C$369,AL3,'2019'!$L$6:$L$369)</f>
        <v>0</v>
      </c>
      <c r="AM8" s="99">
        <f>SUMIF('2019'!$C$6:$C$369,AM3,'2019'!$L$6:$L$369)</f>
        <v>0</v>
      </c>
      <c r="AN8" s="99">
        <f>SUMIF('2019'!$C$6:$C$369,AN3,'2019'!$L$6:$L$369)</f>
        <v>0</v>
      </c>
      <c r="AO8" s="98">
        <f>SUMIF('2019'!$C$6:$C$369,AO3,'2019'!$L$6:$L$369)</f>
        <v>0</v>
      </c>
      <c r="AP8" s="99">
        <f>SUMIF('2019'!$C$6:$C$369,AP3,'2019'!$L$6:$L$369)</f>
        <v>0</v>
      </c>
      <c r="AQ8" s="99">
        <f>SUMIF('2019'!$C$6:$C$369,AQ3,'2019'!$L$6:$L$369)</f>
        <v>0</v>
      </c>
      <c r="AR8" s="99">
        <f>SUMIF('2019'!$C$6:$C$369,AR3,'2019'!$L$6:$L$369)</f>
        <v>0</v>
      </c>
      <c r="AS8" s="99">
        <f>SUMIF('2019'!$C$6:$C$369,AS3,'2019'!$L$6:$L$369)</f>
        <v>0</v>
      </c>
      <c r="AT8" s="98">
        <f>SUMIF('2019'!$C$6:$C$369,AT3,'2019'!$L$6:$L$369)</f>
        <v>0</v>
      </c>
      <c r="AU8" s="99">
        <f>SUMIF('2019'!$C$6:$C$369,AU3,'2019'!$L$6:$L$369)</f>
        <v>0</v>
      </c>
      <c r="AV8" s="99">
        <f>SUMIF('2019'!$C$6:$C$369,AV3,'2019'!$L$6:$L$369)</f>
        <v>0</v>
      </c>
      <c r="AW8" s="101">
        <f>SUMIF('2019'!$C$6:$C$369,AW3,'2019'!$L$6:$L$369)</f>
        <v>0</v>
      </c>
      <c r="AX8" s="98">
        <f>SUMIF('2019'!$C$6:$C$369,AX3,'2019'!$L$6:$L$369)</f>
        <v>0</v>
      </c>
      <c r="AY8" s="99">
        <f>SUMIF('2019'!$C$6:$C$369,AY3,'2019'!$L$6:$L$369)</f>
        <v>0</v>
      </c>
      <c r="AZ8" s="99">
        <f>SUMIF('2019'!$C$6:$C$369,AZ3,'2019'!$L$6:$L$369)</f>
        <v>0</v>
      </c>
      <c r="BA8" s="101">
        <f>SUMIF('2019'!$C$6:$C$369,BA3,'2019'!$L$6:$L$369)</f>
        <v>0</v>
      </c>
    </row>
    <row r="9" spans="1:380" s="93" customFormat="1" ht="18" customHeight="1" thickBot="1" x14ac:dyDescent="0.3">
      <c r="A9" s="208"/>
      <c r="B9" s="209">
        <f>SUMIF('2019'!$D$6:$D$369,$B$3,'2019'!$L$6:$L$369)</f>
        <v>5.4027777777777786</v>
      </c>
      <c r="C9" s="210"/>
      <c r="D9" s="210"/>
      <c r="E9" s="210"/>
      <c r="F9" s="210"/>
      <c r="G9" s="209">
        <f>SUMIF('2019'!$D$6:$D$369,$C$3,'2019'!$L$6:$L$369)</f>
        <v>3.901388888888889</v>
      </c>
      <c r="H9" s="210"/>
      <c r="I9" s="210"/>
      <c r="J9" s="210"/>
      <c r="K9" s="209">
        <f>SUMIF('2019'!$D$6:$D$369,$D$3,'2019'!$L$6:$L$369)</f>
        <v>0</v>
      </c>
      <c r="L9" s="210"/>
      <c r="M9" s="210"/>
      <c r="N9" s="211"/>
      <c r="O9" s="210">
        <f>SUMIF('2019'!$D$6:$D$369,$E$3,'2019'!$L$6:$L$369)</f>
        <v>0</v>
      </c>
      <c r="P9" s="210"/>
      <c r="Q9" s="210"/>
      <c r="R9" s="210"/>
      <c r="S9" s="209">
        <f>SUMIF('2019'!$D$6:$D$369,$F$3,'2019'!$L$6:$L$369)</f>
        <v>0</v>
      </c>
      <c r="T9" s="210"/>
      <c r="U9" s="210"/>
      <c r="V9" s="210"/>
      <c r="W9" s="210"/>
      <c r="X9" s="209">
        <f>SUMIF('2019'!$D$6:$D$369,$G$3,'2019'!$L$6:$L$369)</f>
        <v>0</v>
      </c>
      <c r="Y9" s="210"/>
      <c r="Z9" s="210"/>
      <c r="AA9" s="211"/>
      <c r="AB9" s="209">
        <f>SUMIF('2019'!$D$6:$D$369,$H$3,'2019'!$L$6:$L$369)</f>
        <v>0</v>
      </c>
      <c r="AC9" s="210"/>
      <c r="AD9" s="210"/>
      <c r="AE9" s="210"/>
      <c r="AF9" s="210"/>
      <c r="AG9" s="209">
        <f>SUMIF('2019'!$D$6:$D$369,$I$3,'2019'!$L$6:$L$369)</f>
        <v>0</v>
      </c>
      <c r="AH9" s="210"/>
      <c r="AI9" s="210"/>
      <c r="AJ9" s="211"/>
      <c r="AK9" s="209">
        <f>SUMIF('2019'!$D$6:$D$369,$J$3,'2019'!$L$6:$L$369)</f>
        <v>0</v>
      </c>
      <c r="AL9" s="210"/>
      <c r="AM9" s="210"/>
      <c r="AN9" s="210"/>
      <c r="AO9" s="209">
        <f>SUMIF('2019'!$D$6:$D$369,$K$3,'2019'!$L$6:$L$369)</f>
        <v>0</v>
      </c>
      <c r="AP9" s="210"/>
      <c r="AQ9" s="210"/>
      <c r="AR9" s="210"/>
      <c r="AS9" s="210"/>
      <c r="AT9" s="209">
        <f>SUMIF('2019'!$D$6:$D$369,$M$3,'2019'!$L$6:$L$369)</f>
        <v>0</v>
      </c>
      <c r="AU9" s="210"/>
      <c r="AV9" s="210"/>
      <c r="AW9" s="211"/>
      <c r="AX9" s="209">
        <f>SUMIF('2019'!$D$6:$D$369,$M$3,'2019'!$L$6:$L$369)</f>
        <v>0</v>
      </c>
      <c r="AY9" s="210"/>
      <c r="AZ9" s="210"/>
      <c r="BA9" s="211"/>
    </row>
    <row r="10" spans="1:380" ht="18" customHeight="1" x14ac:dyDescent="0.25">
      <c r="A10" s="207" t="str">
        <f>+Référence!B4</f>
        <v>El Moukhtar EL KHADFI</v>
      </c>
      <c r="B10" s="98">
        <f>SUMIF('2019'!$C$6:$C$369,B3,'2019'!$P$6:$P$369)</f>
        <v>0.56944444444444453</v>
      </c>
      <c r="C10" s="99">
        <f>SUMIF('2019'!$C$6:$C$369,C3,'2019'!$P$6:$P$369)</f>
        <v>2.3111111111111109</v>
      </c>
      <c r="D10" s="99">
        <f>SUMIF('2019'!$C$6:$C$369,D3,'2019'!$P$6:$P$369)</f>
        <v>2.4756944444444442</v>
      </c>
      <c r="E10" s="99">
        <f>SUMIF('2019'!$C$6:$C$369,E3,'2019'!$P$6:$P$369)</f>
        <v>1.53125</v>
      </c>
      <c r="F10" s="100">
        <f>SUMIF('2019'!$C$6:$C$369,F3,'2019'!$P$6:$P$369)</f>
        <v>2.2951388888888884</v>
      </c>
      <c r="G10" s="98">
        <f>SUMIF('2019'!$C$6:$C$369,G3,'2019'!$P$6:$P$369)</f>
        <v>2.4618055555555554</v>
      </c>
      <c r="H10" s="99">
        <f>SUMIF('2019'!$C$6:$C$369,H3,'2019'!$P$6:$P$369)</f>
        <v>0.92013888888888906</v>
      </c>
      <c r="I10" s="99">
        <f>SUMIF('2019'!$C$6:$C$369,I3,'2019'!$P$6:$P$369)</f>
        <v>0</v>
      </c>
      <c r="J10" s="99">
        <f>SUMIF('2019'!$C$6:$C$369,J3,'2019'!$P$6:$P$369)</f>
        <v>0</v>
      </c>
      <c r="K10" s="98">
        <f>SUMIF('2019'!$C$6:$C$369,K3,'2019'!$P$6:$P$369)</f>
        <v>0</v>
      </c>
      <c r="L10" s="99">
        <f>SUMIF('2019'!$C$6:$C$369,L3,'2019'!$P$6:$P$369)</f>
        <v>0</v>
      </c>
      <c r="M10" s="99">
        <f>SUMIF('2019'!$C$6:$C$369,M3,'2019'!$P$6:$P$369)</f>
        <v>0</v>
      </c>
      <c r="N10" s="101">
        <f>SUMIF('2019'!$C$6:$C$369,N3,'2019'!$P$6:$P$369)</f>
        <v>0</v>
      </c>
      <c r="O10" s="99">
        <f>SUMIF('2019'!$C$6:$C$369,O3,'2019'!$P$6:$P$369)</f>
        <v>0</v>
      </c>
      <c r="P10" s="99">
        <f>SUMIF('2019'!$C$6:$C$369,P3,'2019'!$P$6:$P$369)</f>
        <v>0</v>
      </c>
      <c r="Q10" s="99">
        <f>SUMIF('2019'!$C$6:$C$369,Q3,'2019'!$P$6:$P$369)</f>
        <v>0</v>
      </c>
      <c r="R10" s="99">
        <f>SUMIF('2019'!$C$6:$C$369,R3,'2019'!$P$6:$P$369)</f>
        <v>0</v>
      </c>
      <c r="S10" s="98">
        <f>SUMIF('2019'!$C$6:$C$369,S3,'2019'!$P$6:$P$369)</f>
        <v>0</v>
      </c>
      <c r="T10" s="99">
        <f>SUMIF('2019'!$C$6:$C$369,T3,'2019'!$P$6:$P$369)</f>
        <v>0</v>
      </c>
      <c r="U10" s="99">
        <f>SUMIF('2019'!$C$6:$C$369,U3,'2019'!$P$6:$P$369)</f>
        <v>0</v>
      </c>
      <c r="V10" s="99">
        <f>SUMIF('2019'!$C$6:$C$369,V3,'2019'!$P$6:$P$369)</f>
        <v>0</v>
      </c>
      <c r="W10" s="99">
        <f>SUMIF('2019'!$C$6:$C$369,W3,'2019'!$P$6:$P$369)</f>
        <v>0</v>
      </c>
      <c r="X10" s="98">
        <f>SUMIF('2019'!$C$6:$C$369,X3,'2019'!$P$6:$P$369)</f>
        <v>0</v>
      </c>
      <c r="Y10" s="99">
        <f>SUMIF('2019'!$C$6:$C$369,Y3,'2019'!$P$6:$P$369)</f>
        <v>0</v>
      </c>
      <c r="Z10" s="99">
        <f>SUMIF('2019'!$C$6:$C$369,Z3,'2019'!$P$6:$P$369)</f>
        <v>0</v>
      </c>
      <c r="AA10" s="101">
        <f>SUMIF('2019'!$C$6:$C$369,AA3,'2019'!$P$6:$P$369)</f>
        <v>0</v>
      </c>
      <c r="AB10" s="99">
        <f>SUMIF('2019'!$C$6:$C$369,AB3,'2019'!$P$6:$P$369)</f>
        <v>0</v>
      </c>
      <c r="AC10" s="99">
        <f>SUMIF('2019'!$C$6:$C$369,AC3,'2019'!$P$6:$P$369)</f>
        <v>0</v>
      </c>
      <c r="AD10" s="99">
        <f>SUMIF('2019'!$C$6:$C$369,AD3,'2019'!$P$6:$P$369)</f>
        <v>0</v>
      </c>
      <c r="AE10" s="99">
        <f>SUMIF('2019'!$C$6:$C$369,AE3,'2019'!$P$6:$P$369)</f>
        <v>0</v>
      </c>
      <c r="AF10" s="99">
        <f>SUMIF('2019'!$C$6:$C$369,AF3,'2019'!$P$6:$P$369)</f>
        <v>0</v>
      </c>
      <c r="AG10" s="98">
        <f>SUMIF('2019'!$C$6:$C$369,AG3,'2019'!$P$6:$P$369)</f>
        <v>0</v>
      </c>
      <c r="AH10" s="99">
        <f>SUMIF('2019'!$C$6:$C$369,AH3,'2019'!$P$6:$P$369)</f>
        <v>0</v>
      </c>
      <c r="AI10" s="99">
        <f>SUMIF('2019'!$C$6:$C$369,AI3,'2019'!$P$6:$P$369)</f>
        <v>0</v>
      </c>
      <c r="AJ10" s="101">
        <f>SUMIF('2019'!$C$6:$C$369,AJ3,'2019'!$P$6:$P$369)</f>
        <v>0</v>
      </c>
      <c r="AK10" s="98">
        <f>SUMIF('2019'!$C$6:$C$369,AK3,'2019'!$P$6:$P$369)</f>
        <v>0</v>
      </c>
      <c r="AL10" s="99">
        <f>SUMIF('2019'!$C$6:$C$369,AL3,'2019'!$P$6:$P$369)</f>
        <v>0</v>
      </c>
      <c r="AM10" s="99">
        <f>SUMIF('2019'!$C$6:$C$369,AM3,'2019'!$P$6:$P$369)</f>
        <v>0</v>
      </c>
      <c r="AN10" s="99">
        <f>SUMIF('2019'!$C$6:$C$369,AN3,'2019'!$P$6:$P$369)</f>
        <v>0</v>
      </c>
      <c r="AO10" s="98">
        <f>SUMIF('2019'!$C$6:$C$369,AO3,'2019'!$P$6:$P$369)</f>
        <v>0</v>
      </c>
      <c r="AP10" s="99">
        <f>SUMIF('2019'!$C$6:$C$369,AP3,'2019'!$P$6:$P$369)</f>
        <v>0</v>
      </c>
      <c r="AQ10" s="99">
        <f>SUMIF('2019'!$C$6:$C$369,AQ3,'2019'!$P$6:$P$369)</f>
        <v>0</v>
      </c>
      <c r="AR10" s="99">
        <f>SUMIF('2019'!$C$6:$C$369,AR3,'2019'!$P$6:$P$369)</f>
        <v>0</v>
      </c>
      <c r="AS10" s="99">
        <f>SUMIF('2019'!$C$6:$C$369,AS3,'2019'!$P$6:$P$369)</f>
        <v>0</v>
      </c>
      <c r="AT10" s="98">
        <f>SUMIF('2019'!$C$6:$C$369,AT3,'2019'!$P$6:$P$369)</f>
        <v>0</v>
      </c>
      <c r="AU10" s="99">
        <f>SUMIF('2019'!$C$6:$C$369,AU3,'2019'!$P$6:$P$369)</f>
        <v>0</v>
      </c>
      <c r="AV10" s="99">
        <f>SUMIF('2019'!$C$6:$C$369,AV3,'2019'!$P$6:$P$369)</f>
        <v>0</v>
      </c>
      <c r="AW10" s="101">
        <f>SUMIF('2019'!$C$6:$C$369,AW3,'2019'!$P$6:$P$369)</f>
        <v>0</v>
      </c>
      <c r="AX10" s="98">
        <f>SUMIF('2019'!$C$6:$C$369,AX3,'2019'!$P$6:$P$369)</f>
        <v>0</v>
      </c>
      <c r="AY10" s="99">
        <f>SUMIF('2019'!$C$6:$C$369,AY3,'2019'!$P$6:$P$369)</f>
        <v>0</v>
      </c>
      <c r="AZ10" s="99">
        <f>SUMIF('2019'!$C$6:$C$369,AZ3,'2019'!$P$6:$P$369)</f>
        <v>0</v>
      </c>
      <c r="BA10" s="101">
        <f>SUMIF('2019'!$C$6:$C$369,BA3,'2019'!$P$6:$P$369)</f>
        <v>0</v>
      </c>
    </row>
    <row r="11" spans="1:380" s="93" customFormat="1" ht="18" customHeight="1" thickBot="1" x14ac:dyDescent="0.3">
      <c r="A11" s="208"/>
      <c r="B11" s="209">
        <f>SUMIF('2019'!$D$6:$D$369,$B$3,'2019'!$P$6:$P$369)</f>
        <v>8.6756944444444439</v>
      </c>
      <c r="C11" s="210"/>
      <c r="D11" s="210"/>
      <c r="E11" s="210"/>
      <c r="F11" s="210"/>
      <c r="G11" s="209">
        <f>SUMIF('2019'!$D$6:$D$369,$C$3,'2019'!$P$6:$P$369)</f>
        <v>3.8888888888888888</v>
      </c>
      <c r="H11" s="210"/>
      <c r="I11" s="210"/>
      <c r="J11" s="210"/>
      <c r="K11" s="209">
        <f>SUMIF('2019'!$D$6:$D$369,$D$3,'2019'!$P$6:$P$369)</f>
        <v>0</v>
      </c>
      <c r="L11" s="210"/>
      <c r="M11" s="210"/>
      <c r="N11" s="211"/>
      <c r="O11" s="210">
        <f>SUMIF('2019'!$D$6:$D$369,$E$3,'2019'!$P$6:$P$369)</f>
        <v>0</v>
      </c>
      <c r="P11" s="210"/>
      <c r="Q11" s="210"/>
      <c r="R11" s="210"/>
      <c r="S11" s="209">
        <f>SUMIF('2019'!$D$6:$D$369,$F$3,'2019'!$P$6:$P$369)</f>
        <v>0</v>
      </c>
      <c r="T11" s="210"/>
      <c r="U11" s="210"/>
      <c r="V11" s="210"/>
      <c r="W11" s="210"/>
      <c r="X11" s="209">
        <f>SUMIF('2019'!$D$6:$D$369,$G$3,'2019'!$P$6:$P$369)</f>
        <v>0</v>
      </c>
      <c r="Y11" s="210"/>
      <c r="Z11" s="210"/>
      <c r="AA11" s="211"/>
      <c r="AB11" s="209">
        <f>SUMIF('2019'!$D$6:$D$369,$H$3,'2019'!$P$6:$P$369)</f>
        <v>0</v>
      </c>
      <c r="AC11" s="210"/>
      <c r="AD11" s="210"/>
      <c r="AE11" s="210"/>
      <c r="AF11" s="210"/>
      <c r="AG11" s="209">
        <f>SUMIF('2019'!$D$6:$D$369,$I$3,'2019'!$P$6:$P$369)</f>
        <v>0</v>
      </c>
      <c r="AH11" s="210"/>
      <c r="AI11" s="210"/>
      <c r="AJ11" s="211"/>
      <c r="AK11" s="209">
        <f>SUMIF('2019'!$D$6:$D$369,$J$3,'2019'!$P$6:$P$369)</f>
        <v>0</v>
      </c>
      <c r="AL11" s="210"/>
      <c r="AM11" s="210"/>
      <c r="AN11" s="210"/>
      <c r="AO11" s="209">
        <f>SUMIF('2019'!$D$6:$D$369,$K$3,'2019'!$P$6:$P$369)</f>
        <v>0</v>
      </c>
      <c r="AP11" s="210"/>
      <c r="AQ11" s="210"/>
      <c r="AR11" s="210"/>
      <c r="AS11" s="210"/>
      <c r="AT11" s="209">
        <f>SUMIF('2019'!$D$6:$D$369,$M$3,'2019'!$P$6:$P$369)</f>
        <v>0</v>
      </c>
      <c r="AU11" s="210"/>
      <c r="AV11" s="210"/>
      <c r="AW11" s="211"/>
      <c r="AX11" s="209">
        <f>SUMIF('2019'!$D$6:$D$369,$M$3,'2019'!$P$6:$P$369)</f>
        <v>0</v>
      </c>
      <c r="AY11" s="210"/>
      <c r="AZ11" s="210"/>
      <c r="BA11" s="211"/>
    </row>
    <row r="12" spans="1:380" ht="18" customHeight="1" x14ac:dyDescent="0.25">
      <c r="A12" s="207" t="str">
        <f>+Référence!B5</f>
        <v>Fouad BENGOU</v>
      </c>
      <c r="B12" s="98">
        <f>SUMIF('2019'!$C$6:$C$369,B3,'2019'!$T$6:$T$369)</f>
        <v>1.7187499999999998</v>
      </c>
      <c r="C12" s="99">
        <f>SUMIF('2019'!$C$6:$C$369,C3,'2019'!$T$6:$T$369)</f>
        <v>1.7395833333333333</v>
      </c>
      <c r="D12" s="99">
        <f>SUMIF('2019'!$C$6:$C$369,D3,'2019'!$T$6:$T$369)</f>
        <v>1.770833333333333</v>
      </c>
      <c r="E12" s="99">
        <f>SUMIF('2019'!$C$6:$C$369,E3,'2019'!$T$6:$T$369)</f>
        <v>2.239583333333333</v>
      </c>
      <c r="F12" s="100">
        <f>SUMIF('2019'!$C$6:$C$369,F3,'2019'!$T$6:$T$369)</f>
        <v>1.96875</v>
      </c>
      <c r="G12" s="98">
        <f>SUMIF('2019'!$C$6:$C$369,G3,'2019'!$T$6:$T$369)</f>
        <v>1.3888888888888888</v>
      </c>
      <c r="H12" s="99">
        <f>SUMIF('2019'!$C$6:$C$369,H3,'2019'!$T$6:$T$369)</f>
        <v>1.5208333333333335</v>
      </c>
      <c r="I12" s="99">
        <f>SUMIF('2019'!$C$6:$C$369,I3,'2019'!$T$6:$T$369)</f>
        <v>0</v>
      </c>
      <c r="J12" s="99">
        <f>SUMIF('2019'!$C$6:$C$369,J3,'2019'!$T$6:$T$369)</f>
        <v>0</v>
      </c>
      <c r="K12" s="98">
        <f>SUMIF('2019'!$C$6:$C$369,K3,'2019'!$T$6:$T$369)</f>
        <v>0</v>
      </c>
      <c r="L12" s="99">
        <f>SUMIF('2019'!$C$6:$C$369,L3,'2019'!$T$6:$T$369)</f>
        <v>0</v>
      </c>
      <c r="M12" s="99">
        <f>SUMIF('2019'!$C$6:$C$369,M3,'2019'!$T$6:$T$369)</f>
        <v>0</v>
      </c>
      <c r="N12" s="101">
        <f>SUMIF('2019'!$C$6:$C$369,N3,'2019'!$T$6:$T$369)</f>
        <v>0</v>
      </c>
      <c r="O12" s="99">
        <f>SUMIF('2019'!$C$6:$C$369,O3,'2019'!$T$6:$T$369)</f>
        <v>0</v>
      </c>
      <c r="P12" s="99">
        <f>SUMIF('2019'!$C$6:$C$369,P3,'2019'!$T$6:$T$369)</f>
        <v>0</v>
      </c>
      <c r="Q12" s="99">
        <f>SUMIF('2019'!$C$6:$C$369,Q3,'2019'!$T$6:$T$369)</f>
        <v>0</v>
      </c>
      <c r="R12" s="99">
        <f>SUMIF('2019'!$C$6:$C$369,R3,'2019'!$T$6:$T$369)</f>
        <v>0</v>
      </c>
      <c r="S12" s="98">
        <f>SUMIF('2019'!$C$6:$C$369,S3,'2019'!$T$6:$T$369)</f>
        <v>0</v>
      </c>
      <c r="T12" s="99">
        <f>SUMIF('2019'!$C$6:$C$369,T3,'2019'!$T$6:$T$369)</f>
        <v>0</v>
      </c>
      <c r="U12" s="99">
        <f>SUMIF('2019'!$C$6:$C$369,U3,'2019'!$T$6:$T$369)</f>
        <v>0</v>
      </c>
      <c r="V12" s="99">
        <f>SUMIF('2019'!$C$6:$C$369,V3,'2019'!$T$6:$T$369)</f>
        <v>0</v>
      </c>
      <c r="W12" s="99">
        <f>SUMIF('2019'!$C$6:$C$369,W3,'2019'!$T$6:$T$369)</f>
        <v>0</v>
      </c>
      <c r="X12" s="98">
        <f>SUMIF('2019'!$C$6:$C$369,X3,'2019'!$T$6:$T$369)</f>
        <v>0</v>
      </c>
      <c r="Y12" s="99">
        <f>SUMIF('2019'!$C$6:$C$369,Y3,'2019'!$T$6:$T$369)</f>
        <v>0</v>
      </c>
      <c r="Z12" s="99">
        <f>SUMIF('2019'!$C$6:$C$369,Z3,'2019'!$T$6:$T$369)</f>
        <v>0</v>
      </c>
      <c r="AA12" s="101">
        <f>SUMIF('2019'!$C$6:$C$369,AA3,'2019'!$T$6:$T$369)</f>
        <v>0</v>
      </c>
      <c r="AB12" s="99">
        <f>SUMIF('2019'!$C$6:$C$369,AB3,'2019'!$T$6:$T$369)</f>
        <v>0</v>
      </c>
      <c r="AC12" s="99">
        <f>SUMIF('2019'!$C$6:$C$369,AC3,'2019'!$T$6:$T$369)</f>
        <v>0</v>
      </c>
      <c r="AD12" s="99">
        <f>SUMIF('2019'!$C$6:$C$369,AD3,'2019'!$T$6:$T$369)</f>
        <v>0</v>
      </c>
      <c r="AE12" s="99">
        <f>SUMIF('2019'!$C$6:$C$369,AE3,'2019'!$T$6:$T$369)</f>
        <v>0</v>
      </c>
      <c r="AF12" s="99">
        <f>SUMIF('2019'!$C$6:$C$369,AF3,'2019'!$T$6:$T$369)</f>
        <v>0</v>
      </c>
      <c r="AG12" s="98">
        <f>SUMIF('2019'!$C$6:$C$369,AG3,'2019'!$T$6:$T$369)</f>
        <v>0</v>
      </c>
      <c r="AH12" s="99">
        <f>SUMIF('2019'!$C$6:$C$369,AH3,'2019'!$T$6:$T$369)</f>
        <v>0</v>
      </c>
      <c r="AI12" s="99">
        <f>SUMIF('2019'!$C$6:$C$369,AI3,'2019'!$T$6:$T$369)</f>
        <v>0</v>
      </c>
      <c r="AJ12" s="101">
        <f>SUMIF('2019'!$C$6:$C$369,AJ3,'2019'!$T$6:$T$369)</f>
        <v>0</v>
      </c>
      <c r="AK12" s="98">
        <f>SUMIF('2019'!$C$6:$C$369,AK3,'2019'!$T$6:$T$369)</f>
        <v>0</v>
      </c>
      <c r="AL12" s="99">
        <f>SUMIF('2019'!$C$6:$C$369,AL3,'2019'!$T$6:$T$369)</f>
        <v>0</v>
      </c>
      <c r="AM12" s="99">
        <f>SUMIF('2019'!$C$6:$C$369,AM3,'2019'!$T$6:$T$369)</f>
        <v>0</v>
      </c>
      <c r="AN12" s="99">
        <f>SUMIF('2019'!$C$6:$C$369,AN3,'2019'!$T$6:$T$369)</f>
        <v>0</v>
      </c>
      <c r="AO12" s="98">
        <f>SUMIF('2019'!$C$6:$C$369,AO3,'2019'!$T$6:$T$369)</f>
        <v>0</v>
      </c>
      <c r="AP12" s="99">
        <f>SUMIF('2019'!$C$6:$C$369,AP3,'2019'!$T$6:$T$369)</f>
        <v>0</v>
      </c>
      <c r="AQ12" s="99">
        <f>SUMIF('2019'!$C$6:$C$369,AQ3,'2019'!$T$6:$T$369)</f>
        <v>0</v>
      </c>
      <c r="AR12" s="99">
        <f>SUMIF('2019'!$C$6:$C$369,AR3,'2019'!$T$6:$T$369)</f>
        <v>0</v>
      </c>
      <c r="AS12" s="99">
        <f>SUMIF('2019'!$C$6:$C$369,AS3,'2019'!$T$6:$T$369)</f>
        <v>0</v>
      </c>
      <c r="AT12" s="98">
        <f>SUMIF('2019'!$C$6:$C$369,AT3,'2019'!$T$6:$T$369)</f>
        <v>0</v>
      </c>
      <c r="AU12" s="99">
        <f>SUMIF('2019'!$C$6:$C$369,AU3,'2019'!$T$6:$T$369)</f>
        <v>0</v>
      </c>
      <c r="AV12" s="99">
        <f>SUMIF('2019'!$C$6:$C$369,AV3,'2019'!$T$6:$T$369)</f>
        <v>0</v>
      </c>
      <c r="AW12" s="101">
        <f>SUMIF('2019'!$C$6:$C$369,AW3,'2019'!$T$6:$T$369)</f>
        <v>0</v>
      </c>
      <c r="AX12" s="98">
        <f>SUMIF('2019'!$C$6:$C$369,AX3,'2019'!$T$6:$T$369)</f>
        <v>0</v>
      </c>
      <c r="AY12" s="99">
        <f>SUMIF('2019'!$C$6:$C$369,AY3,'2019'!$T$6:$T$369)</f>
        <v>0</v>
      </c>
      <c r="AZ12" s="99">
        <f>SUMIF('2019'!$C$6:$C$369,AZ3,'2019'!$T$6:$T$369)</f>
        <v>0</v>
      </c>
      <c r="BA12" s="101">
        <f>SUMIF('2019'!$C$6:$C$369,BA3,'2019'!$T$6:$T$369)</f>
        <v>0</v>
      </c>
    </row>
    <row r="13" spans="1:380" s="93" customFormat="1" ht="18" customHeight="1" thickBot="1" x14ac:dyDescent="0.3">
      <c r="A13" s="208"/>
      <c r="B13" s="212">
        <f ca="1">SUMIF('2019'!$D$6:$D$369,$B$3,'2019'!$T$9:$T$369)</f>
        <v>8.3333333333333321</v>
      </c>
      <c r="C13" s="213"/>
      <c r="D13" s="213"/>
      <c r="E13" s="213"/>
      <c r="F13" s="213"/>
      <c r="G13" s="212">
        <f ca="1">SUMIF('2019'!$D$6:$D$369,$C$3,'2019'!$T$9:$T$369)</f>
        <v>2.9097222222222223</v>
      </c>
      <c r="H13" s="213"/>
      <c r="I13" s="213"/>
      <c r="J13" s="213"/>
      <c r="K13" s="212">
        <f ca="1">SUMIF('2019'!$D$6:$D$369,$D$3,'2019'!$T$9:$T$369)</f>
        <v>0</v>
      </c>
      <c r="L13" s="213"/>
      <c r="M13" s="213"/>
      <c r="N13" s="214"/>
      <c r="O13" s="213">
        <f ca="1">SUMIF('2019'!$D$6:$D$369,$E$3,'2019'!$T$9:$T$369)</f>
        <v>0</v>
      </c>
      <c r="P13" s="213"/>
      <c r="Q13" s="213"/>
      <c r="R13" s="213"/>
      <c r="S13" s="212">
        <f ca="1">SUMIF('2019'!$D$6:$D$369,$F$3,'2019'!$T$9:$T$369)</f>
        <v>0</v>
      </c>
      <c r="T13" s="213"/>
      <c r="U13" s="213"/>
      <c r="V13" s="213"/>
      <c r="W13" s="213"/>
      <c r="X13" s="212">
        <f ca="1">SUMIF('2019'!$D$6:$D$369,$G$3,'2019'!$T$9:$T$369)</f>
        <v>0</v>
      </c>
      <c r="Y13" s="213"/>
      <c r="Z13" s="213"/>
      <c r="AA13" s="214"/>
      <c r="AB13" s="212">
        <f ca="1">SUMIF('2019'!$D$6:$D$369,$H$3,'2019'!$T$9:$T$369)</f>
        <v>0</v>
      </c>
      <c r="AC13" s="213"/>
      <c r="AD13" s="213"/>
      <c r="AE13" s="213"/>
      <c r="AF13" s="213"/>
      <c r="AG13" s="212">
        <f ca="1">SUMIF('2019'!$D$6:$D$369,$I$3,'2019'!$T$9:$T$369)</f>
        <v>0</v>
      </c>
      <c r="AH13" s="213"/>
      <c r="AI13" s="213"/>
      <c r="AJ13" s="214"/>
      <c r="AK13" s="212">
        <f ca="1">SUMIF('2019'!$D$6:$D$369,$J$3,'2019'!$T$9:$T$369)</f>
        <v>0</v>
      </c>
      <c r="AL13" s="213"/>
      <c r="AM13" s="213"/>
      <c r="AN13" s="213"/>
      <c r="AO13" s="212">
        <f ca="1">SUMIF('2019'!$D$6:$D$369,$K$3,'2019'!$T$9:$T$369)</f>
        <v>0</v>
      </c>
      <c r="AP13" s="213"/>
      <c r="AQ13" s="213"/>
      <c r="AR13" s="213"/>
      <c r="AS13" s="213"/>
      <c r="AT13" s="212">
        <f ca="1">SUMIF('2019'!$D$6:$D$369,$M$3,'2019'!$T$9:$T$369)</f>
        <v>0</v>
      </c>
      <c r="AU13" s="213"/>
      <c r="AV13" s="213"/>
      <c r="AW13" s="214"/>
      <c r="AX13" s="212">
        <f ca="1">SUMIF('2019'!$D$6:$D$369,$M$3,'2019'!$T$9:$T$369)</f>
        <v>0</v>
      </c>
      <c r="AY13" s="213"/>
      <c r="AZ13" s="213"/>
      <c r="BA13" s="214"/>
    </row>
    <row r="14" spans="1:380" ht="18" customHeight="1" x14ac:dyDescent="0.25">
      <c r="A14" s="207" t="str">
        <f>+Référence!B6</f>
        <v xml:space="preserve">Hamid RIFAAI </v>
      </c>
      <c r="B14" s="98">
        <f>SUMIF('2019'!$C$6:$C$369,B3,'2019'!$X$6:$X$369)</f>
        <v>0.63541666666666663</v>
      </c>
      <c r="C14" s="99">
        <f>SUMIF('2019'!$C$6:$C$369,C3,'2019'!$X$6:$X$369)</f>
        <v>1.1770833333333333</v>
      </c>
      <c r="D14" s="99">
        <f>SUMIF('2019'!$C$6:$C$369,D3,'2019'!$X$6:$X$369)</f>
        <v>0</v>
      </c>
      <c r="E14" s="99">
        <f>SUMIF('2019'!$C$6:$C$369,E3,'2019'!$X$6:$X$369)</f>
        <v>0</v>
      </c>
      <c r="F14" s="100">
        <f>SUMIF('2019'!$C$6:$C$369,F3,'2019'!$X$6:$X$369)</f>
        <v>0.61041666666666672</v>
      </c>
      <c r="G14" s="98">
        <f>SUMIF('2019'!$C$6:$C$369,G3,'2019'!$X$6:$X$369)</f>
        <v>0.59930555555555565</v>
      </c>
      <c r="H14" s="99">
        <f>SUMIF('2019'!$C$6:$C$369,H3,'2019'!$X$6:$X$369)</f>
        <v>0.59652777777777777</v>
      </c>
      <c r="I14" s="99">
        <f>SUMIF('2019'!$C$6:$C$369,I3,'2019'!$X$6:$X$369)</f>
        <v>0</v>
      </c>
      <c r="J14" s="99">
        <f>SUMIF('2019'!$C$6:$C$369,J3,'2019'!$X$6:$X$369)</f>
        <v>0</v>
      </c>
      <c r="K14" s="98">
        <f>SUMIF('2019'!$C$6:$C$369,K3,'2019'!$X$6:$X$369)</f>
        <v>0</v>
      </c>
      <c r="L14" s="99">
        <f>SUMIF('2019'!$C$6:$C$369,L3,'2019'!$X$6:$X$369)</f>
        <v>0</v>
      </c>
      <c r="M14" s="99">
        <f>SUMIF('2019'!$C$6:$C$369,M3,'2019'!$X$6:$X$369)</f>
        <v>0</v>
      </c>
      <c r="N14" s="101">
        <f>SUMIF('2019'!$C$6:$C$369,N3,'2019'!$X$6:$X$369)</f>
        <v>0</v>
      </c>
      <c r="O14" s="99">
        <f>SUMIF('2019'!$C$6:$C$369,O3,'2019'!$X$6:$X$369)</f>
        <v>0</v>
      </c>
      <c r="P14" s="99">
        <f>SUMIF('2019'!$C$6:$C$369,P3,'2019'!$X$6:$X$369)</f>
        <v>0</v>
      </c>
      <c r="Q14" s="99">
        <f>SUMIF('2019'!$C$6:$C$369,Q3,'2019'!$X$6:$X$369)</f>
        <v>0</v>
      </c>
      <c r="R14" s="99">
        <f>SUMIF('2019'!$C$6:$C$369,R3,'2019'!$X$6:$X$369)</f>
        <v>0</v>
      </c>
      <c r="S14" s="98">
        <f>SUMIF('2019'!$C$6:$C$369,S3,'2019'!$X$6:$X$369)</f>
        <v>0</v>
      </c>
      <c r="T14" s="99">
        <f>SUMIF('2019'!$C$6:$C$369,T3,'2019'!$X$6:$X$369)</f>
        <v>0</v>
      </c>
      <c r="U14" s="99">
        <f>SUMIF('2019'!$C$6:$C$369,U3,'2019'!$X$6:$X$369)</f>
        <v>0</v>
      </c>
      <c r="V14" s="99">
        <f>SUMIF('2019'!$C$6:$C$369,V3,'2019'!$X$6:$X$369)</f>
        <v>0</v>
      </c>
      <c r="W14" s="99">
        <f>SUMIF('2019'!$C$6:$C$369,W3,'2019'!$X$6:$X$369)</f>
        <v>0</v>
      </c>
      <c r="X14" s="98">
        <f>SUMIF('2019'!$C$6:$C$369,X3,'2019'!$X$6:$X$369)</f>
        <v>0</v>
      </c>
      <c r="Y14" s="99">
        <f>SUMIF('2019'!$C$6:$C$369,Y3,'2019'!$X$6:$X$369)</f>
        <v>0</v>
      </c>
      <c r="Z14" s="99">
        <f>SUMIF('2019'!$C$6:$C$369,Z3,'2019'!$X$6:$X$369)</f>
        <v>0</v>
      </c>
      <c r="AA14" s="101">
        <f>SUMIF('2019'!$C$6:$C$369,AA3,'2019'!$X$6:$X$369)</f>
        <v>0</v>
      </c>
      <c r="AB14" s="99">
        <f>SUMIF('2019'!$C$6:$C$369,AB3,'2019'!$X$6:$X$369)</f>
        <v>0</v>
      </c>
      <c r="AC14" s="99">
        <f>SUMIF('2019'!$C$6:$C$369,AC3,'2019'!$X$6:$X$369)</f>
        <v>0</v>
      </c>
      <c r="AD14" s="99">
        <f>SUMIF('2019'!$C$6:$C$369,AD3,'2019'!$X$6:$X$369)</f>
        <v>0</v>
      </c>
      <c r="AE14" s="99">
        <f>SUMIF('2019'!$C$6:$C$369,AE3,'2019'!$X$6:$X$369)</f>
        <v>0</v>
      </c>
      <c r="AF14" s="99">
        <f>SUMIF('2019'!$C$6:$C$369,AF3,'2019'!$X$6:$X$369)</f>
        <v>0</v>
      </c>
      <c r="AG14" s="98">
        <f>SUMIF('2019'!$C$6:$C$369,AG3,'2019'!$X$6:$X$369)</f>
        <v>0</v>
      </c>
      <c r="AH14" s="99">
        <f>SUMIF('2019'!$C$6:$C$369,AH3,'2019'!$X$6:$X$369)</f>
        <v>0</v>
      </c>
      <c r="AI14" s="99">
        <f>SUMIF('2019'!$C$6:$C$369,AI3,'2019'!$X$6:$X$369)</f>
        <v>0</v>
      </c>
      <c r="AJ14" s="101">
        <f>SUMIF('2019'!$C$6:$C$369,AJ3,'2019'!$X$6:$X$369)</f>
        <v>0</v>
      </c>
      <c r="AK14" s="98">
        <f>SUMIF('2019'!$C$6:$C$369,AK3,'2019'!$X$6:$X$369)</f>
        <v>0</v>
      </c>
      <c r="AL14" s="99">
        <f>SUMIF('2019'!$C$6:$C$369,AL3,'2019'!$X$6:$X$369)</f>
        <v>0</v>
      </c>
      <c r="AM14" s="99">
        <f>SUMIF('2019'!$C$6:$C$369,AM3,'2019'!$X$6:$X$369)</f>
        <v>0</v>
      </c>
      <c r="AN14" s="99">
        <f>SUMIF('2019'!$C$6:$C$369,AN3,'2019'!$X$6:$X$369)</f>
        <v>0</v>
      </c>
      <c r="AO14" s="98">
        <f>SUMIF('2019'!$C$6:$C$369,AO3,'2019'!$X$6:$X$369)</f>
        <v>0</v>
      </c>
      <c r="AP14" s="99">
        <f>SUMIF('2019'!$C$6:$C$369,AP3,'2019'!$X$6:$X$369)</f>
        <v>0</v>
      </c>
      <c r="AQ14" s="99">
        <f>SUMIF('2019'!$C$6:$C$369,AQ3,'2019'!$X$6:$X$369)</f>
        <v>0</v>
      </c>
      <c r="AR14" s="99">
        <f>SUMIF('2019'!$C$6:$C$369,AR3,'2019'!$X$6:$X$369)</f>
        <v>0</v>
      </c>
      <c r="AS14" s="99">
        <f>SUMIF('2019'!$C$6:$C$369,AS3,'2019'!$X$6:$X$369)</f>
        <v>0</v>
      </c>
      <c r="AT14" s="98">
        <f>SUMIF('2019'!$C$6:$C$369,AT3,'2019'!$X$6:$X$369)</f>
        <v>0</v>
      </c>
      <c r="AU14" s="99">
        <f>SUMIF('2019'!$C$6:$C$369,AU3,'2019'!$X$6:$X$369)</f>
        <v>0</v>
      </c>
      <c r="AV14" s="99">
        <f>SUMIF('2019'!$C$6:$C$369,AV3,'2019'!$X$6:$X$369)</f>
        <v>0</v>
      </c>
      <c r="AW14" s="101">
        <f>SUMIF('2019'!$C$6:$C$369,AW3,'2019'!$X$6:$X$369)</f>
        <v>0</v>
      </c>
      <c r="AX14" s="98">
        <f>SUMIF('2019'!$C$6:$C$369,AX3,'2019'!$X$6:$X$369)</f>
        <v>0</v>
      </c>
      <c r="AY14" s="99">
        <f>SUMIF('2019'!$C$6:$C$369,AY3,'2019'!$X$6:$X$369)</f>
        <v>0</v>
      </c>
      <c r="AZ14" s="99">
        <f>SUMIF('2019'!$C$6:$C$369,AZ3,'2019'!$X$6:$X$369)</f>
        <v>0</v>
      </c>
      <c r="BA14" s="101">
        <f>SUMIF('2019'!$C$6:$C$369,BA3,'2019'!$X$6:$X$369)</f>
        <v>0</v>
      </c>
    </row>
    <row r="15" spans="1:380" s="93" customFormat="1" ht="18" customHeight="1" thickBot="1" x14ac:dyDescent="0.3">
      <c r="A15" s="208"/>
      <c r="B15" s="209">
        <f>SUMIF('2019'!$D$6:$D$369,B$3,'2019'!$X$6:$X$369)</f>
        <v>2.4229166666666662</v>
      </c>
      <c r="C15" s="210"/>
      <c r="D15" s="210"/>
      <c r="E15" s="210"/>
      <c r="F15" s="210"/>
      <c r="G15" s="209">
        <f>SUMIF('2019'!$D$6:$D$369,C$3,'2019'!$X$6:$X$369)</f>
        <v>1.1958333333333333</v>
      </c>
      <c r="H15" s="210"/>
      <c r="I15" s="210"/>
      <c r="J15" s="210"/>
      <c r="K15" s="209">
        <f>SUMIF('2019'!$D$6:$D$369,D$3,'2019'!$X$6:$X$369)</f>
        <v>0</v>
      </c>
      <c r="L15" s="210"/>
      <c r="M15" s="210"/>
      <c r="N15" s="211"/>
      <c r="O15" s="210">
        <f>SUMIF('2019'!$D$6:$D$369,E$3,'2019'!$X$6:$X$369)</f>
        <v>0</v>
      </c>
      <c r="P15" s="210"/>
      <c r="Q15" s="210"/>
      <c r="R15" s="210"/>
      <c r="S15" s="209">
        <f>SUMIF('2019'!$D$6:$D$369,F$3,'2019'!$X$6:$X$369)</f>
        <v>0</v>
      </c>
      <c r="T15" s="210"/>
      <c r="U15" s="210"/>
      <c r="V15" s="210"/>
      <c r="W15" s="210"/>
      <c r="X15" s="209">
        <f>SUMIF('2019'!$D$6:$D$369,G$3,'2019'!$X$6:$X$369)</f>
        <v>0</v>
      </c>
      <c r="Y15" s="210"/>
      <c r="Z15" s="210"/>
      <c r="AA15" s="211"/>
      <c r="AB15" s="209">
        <f>SUMIF('2019'!$D$6:$D$369,H$3,'2019'!$X$6:$X$369)</f>
        <v>0</v>
      </c>
      <c r="AC15" s="210"/>
      <c r="AD15" s="210"/>
      <c r="AE15" s="210"/>
      <c r="AF15" s="210"/>
      <c r="AG15" s="209">
        <f>SUMIF('2019'!$D$6:$D$369,I$3,'2019'!$X$6:$X$369)</f>
        <v>0</v>
      </c>
      <c r="AH15" s="210"/>
      <c r="AI15" s="210"/>
      <c r="AJ15" s="211"/>
      <c r="AK15" s="209">
        <f>SUMIF('2019'!$D$6:$D$369,J$3,'2019'!$X$6:$X$369)</f>
        <v>0</v>
      </c>
      <c r="AL15" s="210"/>
      <c r="AM15" s="210"/>
      <c r="AN15" s="210"/>
      <c r="AO15" s="209">
        <f>SUMIF('2019'!$D$6:$D$369,$K$3,'2019'!$T$6:$T$369)</f>
        <v>0</v>
      </c>
      <c r="AP15" s="210"/>
      <c r="AQ15" s="210"/>
      <c r="AR15" s="210"/>
      <c r="AS15" s="210"/>
      <c r="AT15" s="209">
        <f>SUMIF('2019'!$D$6:$D$369,L$3,'2019'!$X$6:$X$369)</f>
        <v>0</v>
      </c>
      <c r="AU15" s="210"/>
      <c r="AV15" s="210"/>
      <c r="AW15" s="211"/>
      <c r="AX15" s="209">
        <f>SUMIF('2019'!$D$6:$D$369,$M$3,'2019'!$X$6:$X$369)</f>
        <v>0</v>
      </c>
      <c r="AY15" s="210"/>
      <c r="AZ15" s="210"/>
      <c r="BA15" s="211"/>
    </row>
    <row r="16" spans="1:380" ht="18" customHeight="1" x14ac:dyDescent="0.25">
      <c r="A16" s="207" t="str">
        <f>+Référence!B7</f>
        <v xml:space="preserve">Haouari MOUSSAOUI </v>
      </c>
      <c r="B16" s="98">
        <f>SUMIF('2019'!$C$6:$C$369,B3,'2019'!$AB$6:$AB$369)</f>
        <v>1.9819444444444447</v>
      </c>
      <c r="C16" s="99">
        <f>SUMIF('2019'!$C$6:$C$369,C3,'2019'!$AB$6:$AB$369)</f>
        <v>2.3854166666666665</v>
      </c>
      <c r="D16" s="99">
        <f>SUMIF('2019'!$C$6:$C$369,D3,'2019'!$AB$6:$AB$369)</f>
        <v>1.6</v>
      </c>
      <c r="E16" s="99">
        <f>SUMIF('2019'!$C$6:$C$369,E3,'2019'!$AB$6:$AB$369)</f>
        <v>1.6208333333333331</v>
      </c>
      <c r="F16" s="100">
        <f>SUMIF('2019'!$C$6:$C$369,F3,'2019'!$AB$6:$AB$369)</f>
        <v>1.2652777777777777</v>
      </c>
      <c r="G16" s="98">
        <f>SUMIF('2019'!$C$6:$C$369,G3,'2019'!$AB$6:$AB$369)</f>
        <v>1.5208333333333335</v>
      </c>
      <c r="H16" s="99">
        <f>SUMIF('2019'!$C$6:$C$369,H3,'2019'!$AB$6:$AB$369)</f>
        <v>0.55486111111111114</v>
      </c>
      <c r="I16" s="99">
        <f>SUMIF('2019'!$C$6:$C$369,I3,'2019'!$AB$6:$AB$369)</f>
        <v>0</v>
      </c>
      <c r="J16" s="99">
        <f>SUMIF('2019'!$C$6:$C$369,J3,'2019'!$AB$6:$AB$369)</f>
        <v>0</v>
      </c>
      <c r="K16" s="98">
        <f>SUMIF('2019'!$C$6:$C$369,K3,'2019'!$AB$6:$AB$369)</f>
        <v>0</v>
      </c>
      <c r="L16" s="99">
        <f>SUMIF('2019'!$C$6:$C$369,L3,'2019'!$AB$6:$AB$369)</f>
        <v>0</v>
      </c>
      <c r="M16" s="99">
        <f>SUMIF('2019'!$C$6:$C$369,M3,'2019'!$AB$6:$AB$369)</f>
        <v>0</v>
      </c>
      <c r="N16" s="101">
        <f>SUMIF('2019'!$C$6:$C$369,N3,'2019'!$AB$6:$AB$369)</f>
        <v>0</v>
      </c>
      <c r="O16" s="99">
        <f>SUMIF('2019'!$C$6:$C$369,O3,'2019'!$AB$6:$AB$369)</f>
        <v>0</v>
      </c>
      <c r="P16" s="99">
        <f>SUMIF('2019'!$C$6:$C$369,P3,'2019'!$AB$6:$AB$369)</f>
        <v>0</v>
      </c>
      <c r="Q16" s="99">
        <f>SUMIF('2019'!$C$6:$C$369,Q3,'2019'!$AB$6:$AB$369)</f>
        <v>0</v>
      </c>
      <c r="R16" s="99">
        <f>SUMIF('2019'!$C$6:$C$369,R3,'2019'!$AB$6:$AB$369)</f>
        <v>0</v>
      </c>
      <c r="S16" s="98">
        <f>SUMIF('2019'!$C$6:$C$369,S3,'2019'!$AB$6:$AB$369)</f>
        <v>0</v>
      </c>
      <c r="T16" s="99">
        <f>SUMIF('2019'!$C$6:$C$369,T3,'2019'!$AB$6:$AB$369)</f>
        <v>0</v>
      </c>
      <c r="U16" s="99">
        <f>SUMIF('2019'!$C$6:$C$369,U3,'2019'!$AB$6:$AB$369)</f>
        <v>0</v>
      </c>
      <c r="V16" s="99">
        <f>SUMIF('2019'!$C$6:$C$369,V3,'2019'!$AB$6:$AB$369)</f>
        <v>0</v>
      </c>
      <c r="W16" s="99">
        <f>SUMIF('2019'!$C$6:$C$369,W3,'2019'!$AB$6:$AB$369)</f>
        <v>0</v>
      </c>
      <c r="X16" s="98">
        <f>SUMIF('2019'!$C$6:$C$369,X3,'2019'!$AB$6:$AB$369)</f>
        <v>0</v>
      </c>
      <c r="Y16" s="99">
        <f>SUMIF('2019'!$C$6:$C$369,Y3,'2019'!$AB$6:$AB$369)</f>
        <v>0</v>
      </c>
      <c r="Z16" s="99">
        <f>SUMIF('2019'!$C$6:$C$369,Z3,'2019'!$AB$6:$AB$369)</f>
        <v>0</v>
      </c>
      <c r="AA16" s="101">
        <f>SUMIF('2019'!$C$6:$C$369,AA3,'2019'!$AB$6:$AB$369)</f>
        <v>0</v>
      </c>
      <c r="AB16" s="99">
        <f>SUMIF('2019'!$C$6:$C$369,AB3,'2019'!$AB$6:$AB$369)</f>
        <v>0</v>
      </c>
      <c r="AC16" s="99">
        <f>SUMIF('2019'!$C$6:$C$369,AC3,'2019'!$AB$6:$AB$369)</f>
        <v>0</v>
      </c>
      <c r="AD16" s="99">
        <f>SUMIF('2019'!$C$6:$C$369,AD3,'2019'!$AB$6:$AB$369)</f>
        <v>0</v>
      </c>
      <c r="AE16" s="99">
        <f>SUMIF('2019'!$C$6:$C$369,AE3,'2019'!$AB$6:$AB$369)</f>
        <v>0</v>
      </c>
      <c r="AF16" s="99">
        <f>SUMIF('2019'!$C$6:$C$369,AF3,'2019'!$AB$6:$AB$369)</f>
        <v>0</v>
      </c>
      <c r="AG16" s="98">
        <f>SUMIF('2019'!$C$6:$C$369,AG3,'2019'!$AB$6:$AB$369)</f>
        <v>0</v>
      </c>
      <c r="AH16" s="99">
        <f>SUMIF('2019'!$C$6:$C$369,AH3,'2019'!$AB$6:$AB$369)</f>
        <v>0</v>
      </c>
      <c r="AI16" s="99">
        <f>SUMIF('2019'!$C$6:$C$369,AI3,'2019'!$AB$6:$AB$369)</f>
        <v>0</v>
      </c>
      <c r="AJ16" s="101">
        <f>SUMIF('2019'!$C$6:$C$369,AJ3,'2019'!$AB$6:$AB$369)</f>
        <v>0</v>
      </c>
      <c r="AK16" s="98">
        <f>SUMIF('2019'!$C$6:$C$369,AK3,'2019'!$AB$6:$AB$369)</f>
        <v>0</v>
      </c>
      <c r="AL16" s="99">
        <f>SUMIF('2019'!$C$6:$C$369,AL3,'2019'!$AB$6:$AB$369)</f>
        <v>0</v>
      </c>
      <c r="AM16" s="99">
        <f>SUMIF('2019'!$C$6:$C$369,AM3,'2019'!$AB$6:$AB$369)</f>
        <v>0</v>
      </c>
      <c r="AN16" s="99">
        <f>SUMIF('2019'!$C$6:$C$369,AN3,'2019'!$AB$6:$AB$369)</f>
        <v>0</v>
      </c>
      <c r="AO16" s="98">
        <f>SUMIF('2019'!$C$6:$C$369,AO3,'2019'!$AB$6:$AB$369)</f>
        <v>0</v>
      </c>
      <c r="AP16" s="99">
        <f>SUMIF('2019'!$C$6:$C$369,AP3,'2019'!$AB$6:$AB$369)</f>
        <v>0</v>
      </c>
      <c r="AQ16" s="99">
        <f>SUMIF('2019'!$C$6:$C$369,AQ3,'2019'!$AB$6:$AB$369)</f>
        <v>0</v>
      </c>
      <c r="AR16" s="99">
        <f>SUMIF('2019'!$C$6:$C$369,AR3,'2019'!$AB$6:$AB$369)</f>
        <v>0</v>
      </c>
      <c r="AS16" s="99">
        <f>SUMIF('2019'!$C$6:$C$369,AS3,'2019'!$AB$6:$AB$369)</f>
        <v>0</v>
      </c>
      <c r="AT16" s="98">
        <f>SUMIF('2019'!$C$6:$C$369,AT3,'2019'!$AB$6:$AB$369)</f>
        <v>0</v>
      </c>
      <c r="AU16" s="99">
        <f>SUMIF('2019'!$C$6:$C$369,AU3,'2019'!$AB$6:$AB$369)</f>
        <v>0</v>
      </c>
      <c r="AV16" s="99">
        <f>SUMIF('2019'!$C$6:$C$369,AV3,'2019'!$AB$6:$AB$369)</f>
        <v>0</v>
      </c>
      <c r="AW16" s="101">
        <f>SUMIF('2019'!$C$6:$C$369,AW3,'2019'!$AB$6:$AB$369)</f>
        <v>0</v>
      </c>
      <c r="AX16" s="98">
        <f>SUMIF('2019'!$C$6:$C$369,AX3,'2019'!$AB$6:$AB$369)</f>
        <v>0</v>
      </c>
      <c r="AY16" s="99">
        <f>SUMIF('2019'!$C$6:$C$369,AY3,'2019'!$AB$6:$AB$369)</f>
        <v>0</v>
      </c>
      <c r="AZ16" s="99">
        <f>SUMIF('2019'!$C$6:$C$369,AZ3,'2019'!$AB$6:$AB$369)</f>
        <v>0</v>
      </c>
      <c r="BA16" s="101">
        <f>SUMIF('2019'!$C$6:$C$369,BA3,'2019'!$AB$6:$AB$369)</f>
        <v>0</v>
      </c>
    </row>
    <row r="17" spans="1:53" s="93" customFormat="1" ht="18" customHeight="1" thickBot="1" x14ac:dyDescent="0.3">
      <c r="A17" s="208"/>
      <c r="B17" s="209">
        <f>SUMIF('2019'!$D$6:$D$369,$B$3,'2019'!$AB$6:$AB$369)</f>
        <v>8.8534722222222229</v>
      </c>
      <c r="C17" s="210"/>
      <c r="D17" s="210"/>
      <c r="E17" s="210"/>
      <c r="F17" s="210"/>
      <c r="G17" s="209">
        <f>SUMIF('2019'!$D$6:$D$369,$C$3,'2019'!$X$6:$X$369)</f>
        <v>1.1958333333333333</v>
      </c>
      <c r="H17" s="210"/>
      <c r="I17" s="210"/>
      <c r="J17" s="210"/>
      <c r="K17" s="209">
        <f>SUMIF('2019'!$D$6:$D$369,$D$3,'2019'!$X$6:$X$369)</f>
        <v>0</v>
      </c>
      <c r="L17" s="210"/>
      <c r="M17" s="210"/>
      <c r="N17" s="211"/>
      <c r="O17" s="210">
        <f>SUMIF('2019'!$D$6:$D$369,$E$3,'2019'!$X$6:$X$369)</f>
        <v>0</v>
      </c>
      <c r="P17" s="210"/>
      <c r="Q17" s="210"/>
      <c r="R17" s="210"/>
      <c r="S17" s="209">
        <f>SUMIF('2019'!$D$6:$D$369,$F$3,'2019'!$X$6:$X$369)</f>
        <v>0</v>
      </c>
      <c r="T17" s="210"/>
      <c r="U17" s="210"/>
      <c r="V17" s="210"/>
      <c r="W17" s="210"/>
      <c r="X17" s="209">
        <f>SUMIF('2019'!$D$6:$D$369,$G$3,'2019'!$X$6:$X$369)</f>
        <v>0</v>
      </c>
      <c r="Y17" s="210"/>
      <c r="Z17" s="210"/>
      <c r="AA17" s="211"/>
      <c r="AB17" s="209">
        <f>SUMIF('2019'!$D$6:$D$369,$H$3,'2019'!$X$6:$X$369)</f>
        <v>0</v>
      </c>
      <c r="AC17" s="210"/>
      <c r="AD17" s="210"/>
      <c r="AE17" s="210"/>
      <c r="AF17" s="210"/>
      <c r="AG17" s="209">
        <f>SUMIF('2019'!$D$6:$D$369,$I$3,'2019'!$X$6:$X$369)</f>
        <v>0</v>
      </c>
      <c r="AH17" s="210"/>
      <c r="AI17" s="210"/>
      <c r="AJ17" s="211"/>
      <c r="AK17" s="209">
        <f>SUMIF('2019'!$D$6:$D$369,$J$3,'2019'!$X$6:$X$369)</f>
        <v>0</v>
      </c>
      <c r="AL17" s="210"/>
      <c r="AM17" s="210"/>
      <c r="AN17" s="210"/>
      <c r="AO17" s="209">
        <f>SUMIF('2019'!$D$6:$D$369,$K$3,'2019'!$X$6:$X$369)</f>
        <v>0</v>
      </c>
      <c r="AP17" s="210"/>
      <c r="AQ17" s="210"/>
      <c r="AR17" s="210"/>
      <c r="AS17" s="210"/>
      <c r="AT17" s="209">
        <f>SUMIF('2019'!$D$6:$D$369,$M$3,'2019'!$X$6:$X$369)</f>
        <v>0</v>
      </c>
      <c r="AU17" s="210"/>
      <c r="AV17" s="210"/>
      <c r="AW17" s="211"/>
      <c r="AX17" s="209">
        <f>SUMIF('2019'!$D$6:$D$369,$M$3,'2019'!$X$6:$X$369)</f>
        <v>0</v>
      </c>
      <c r="AY17" s="210"/>
      <c r="AZ17" s="210"/>
      <c r="BA17" s="211"/>
    </row>
    <row r="18" spans="1:53" ht="18" customHeight="1" x14ac:dyDescent="0.25">
      <c r="A18" s="207" t="str">
        <f>+Référence!B8</f>
        <v xml:space="preserve">Hassane BOUCHIKHI </v>
      </c>
      <c r="B18" s="98">
        <f>SUMIF('2019'!$C$6:$C$369,B3,'2019'!$AF$6:$AF$369)</f>
        <v>1.2791666666666668</v>
      </c>
      <c r="C18" s="99">
        <f>SUMIF('2019'!$C$6:$C$369,C3,'2019'!$AF$6:$AF$369)</f>
        <v>2.4229166666666666</v>
      </c>
      <c r="D18" s="99">
        <f>SUMIF('2019'!$C$6:$C$369,D3,'2019'!$AF$6:$AF$369)</f>
        <v>2.7881944444444446</v>
      </c>
      <c r="E18" s="99">
        <f>SUMIF('2019'!$C$6:$C$369,E3,'2019'!$AF$6:$AF$369)</f>
        <v>0</v>
      </c>
      <c r="F18" s="100">
        <f>SUMIF('2019'!$C$6:$C$369,F3,'2019'!$AF$6:$AF$369)</f>
        <v>3.0111111111111111</v>
      </c>
      <c r="G18" s="98">
        <f>SUMIF('2019'!$C$6:$C$369,G3,'2019'!$AF$6:$AF$369)</f>
        <v>1.6833333333333331</v>
      </c>
      <c r="H18" s="99">
        <f>SUMIF('2019'!$C$6:$C$369,H3,'2019'!$AF$6:$AF$369)</f>
        <v>0.88541666666666674</v>
      </c>
      <c r="I18" s="99">
        <f>SUMIF('2019'!$C$6:$C$369,I3,'2019'!$AF$6:$AF$369)</f>
        <v>0</v>
      </c>
      <c r="J18" s="99">
        <f>SUMIF('2019'!$C$6:$C$369,J3,'2019'!$AF$6:$AF$369)</f>
        <v>0</v>
      </c>
      <c r="K18" s="98">
        <f>SUMIF('2019'!$C$6:$C$369,K3,'2019'!$AF$6:$AF$369)</f>
        <v>0</v>
      </c>
      <c r="L18" s="99">
        <f>SUMIF('2019'!$C$6:$C$369,L3,'2019'!$AF$6:$AF$369)</f>
        <v>0</v>
      </c>
      <c r="M18" s="99">
        <f>SUMIF('2019'!$C$6:$C$369,M3,'2019'!$AF$6:$AF$369)</f>
        <v>0</v>
      </c>
      <c r="N18" s="101">
        <f>SUMIF('2019'!$C$6:$C$369,N3,'2019'!$AF$6:$AF$369)</f>
        <v>0</v>
      </c>
      <c r="O18" s="99">
        <f>SUMIF('2019'!$C$6:$C$369,O3,'2019'!$AF$6:$AF$369)</f>
        <v>0</v>
      </c>
      <c r="P18" s="99">
        <f>SUMIF('2019'!$C$6:$C$369,P3,'2019'!$AF$6:$AF$369)</f>
        <v>0</v>
      </c>
      <c r="Q18" s="99">
        <f>SUMIF('2019'!$C$6:$C$369,Q3,'2019'!$AF$6:$AF$369)</f>
        <v>0</v>
      </c>
      <c r="R18" s="99">
        <f>SUMIF('2019'!$C$6:$C$369,R3,'2019'!$AF$6:$AF$369)</f>
        <v>0</v>
      </c>
      <c r="S18" s="98">
        <f>SUMIF('2019'!$C$6:$C$369,S3,'2019'!$AF$6:$AF$369)</f>
        <v>0</v>
      </c>
      <c r="T18" s="99">
        <f>SUMIF('2019'!$C$6:$C$369,T3,'2019'!$AF$6:$AF$369)</f>
        <v>0</v>
      </c>
      <c r="U18" s="99">
        <f>SUMIF('2019'!$C$6:$C$369,U3,'2019'!$AF$6:$AF$369)</f>
        <v>0</v>
      </c>
      <c r="V18" s="99">
        <f>SUMIF('2019'!$C$6:$C$369,V3,'2019'!$AF$6:$AF$369)</f>
        <v>0</v>
      </c>
      <c r="W18" s="99">
        <f>SUMIF('2019'!$C$6:$C$369,W3,'2019'!$AF$6:$AF$369)</f>
        <v>0</v>
      </c>
      <c r="X18" s="98">
        <f>SUMIF('2019'!$C$6:$C$369,X3,'2019'!$AF$6:$AF$369)</f>
        <v>0</v>
      </c>
      <c r="Y18" s="99">
        <f>SUMIF('2019'!$C$6:$C$369,Y3,'2019'!$AF$6:$AF$369)</f>
        <v>0</v>
      </c>
      <c r="Z18" s="99">
        <f>SUMIF('2019'!$C$6:$C$369,Z3,'2019'!$AF$6:$AF$369)</f>
        <v>0</v>
      </c>
      <c r="AA18" s="101">
        <f>SUMIF('2019'!$C$6:$C$369,AA3,'2019'!$AF$6:$AF$369)</f>
        <v>0</v>
      </c>
      <c r="AB18" s="99">
        <f>SUMIF('2019'!$C$6:$C$369,AB3,'2019'!$AF$6:$AF$369)</f>
        <v>0</v>
      </c>
      <c r="AC18" s="99">
        <f>SUMIF('2019'!$C$6:$C$369,AC3,'2019'!$AF$6:$AF$369)</f>
        <v>0</v>
      </c>
      <c r="AD18" s="99">
        <f>SUMIF('2019'!$C$6:$C$369,AD3,'2019'!$AF$6:$AF$369)</f>
        <v>0</v>
      </c>
      <c r="AE18" s="99">
        <f>SUMIF('2019'!$C$6:$C$369,AE3,'2019'!$AF$6:$AF$369)</f>
        <v>0</v>
      </c>
      <c r="AF18" s="99">
        <f>SUMIF('2019'!$C$6:$C$369,AF3,'2019'!$AF$6:$AF$369)</f>
        <v>0</v>
      </c>
      <c r="AG18" s="98">
        <f>SUMIF('2019'!$C$6:$C$369,AG3,'2019'!$AF$6:$AF$369)</f>
        <v>0</v>
      </c>
      <c r="AH18" s="99">
        <f>SUMIF('2019'!$C$6:$C$369,AH3,'2019'!$AF$6:$AF$369)</f>
        <v>0</v>
      </c>
      <c r="AI18" s="99">
        <f>SUMIF('2019'!$C$6:$C$369,AI3,'2019'!$AF$6:$AF$369)</f>
        <v>0</v>
      </c>
      <c r="AJ18" s="101">
        <f>SUMIF('2019'!$C$6:$C$369,AJ3,'2019'!$AF$6:$AF$369)</f>
        <v>0</v>
      </c>
      <c r="AK18" s="98">
        <f>SUMIF('2019'!$C$6:$C$369,AK3,'2019'!$AF$6:$AF$369)</f>
        <v>0</v>
      </c>
      <c r="AL18" s="99">
        <f>SUMIF('2019'!$C$6:$C$369,AL3,'2019'!$AF$6:$AF$369)</f>
        <v>0</v>
      </c>
      <c r="AM18" s="99">
        <f>SUMIF('2019'!$C$6:$C$369,AM3,'2019'!$AF$6:$AF$369)</f>
        <v>0</v>
      </c>
      <c r="AN18" s="99">
        <f>SUMIF('2019'!$C$6:$C$369,AN3,'2019'!$AF$6:$AF$369)</f>
        <v>0</v>
      </c>
      <c r="AO18" s="98">
        <f>SUMIF('2019'!$C$6:$C$369,AO3,'2019'!$AF$6:$AF$369)</f>
        <v>0</v>
      </c>
      <c r="AP18" s="99">
        <f>SUMIF('2019'!$C$6:$C$369,AP3,'2019'!$AF$6:$AF$369)</f>
        <v>0</v>
      </c>
      <c r="AQ18" s="99">
        <f>SUMIF('2019'!$C$6:$C$369,AQ3,'2019'!$AF$6:$AF$369)</f>
        <v>0</v>
      </c>
      <c r="AR18" s="99">
        <f>SUMIF('2019'!$C$6:$C$369,AR3,'2019'!$AF$6:$AF$369)</f>
        <v>0</v>
      </c>
      <c r="AS18" s="99">
        <f>SUMIF('2019'!$C$6:$C$369,AS3,'2019'!$AF$6:$AF$369)</f>
        <v>0</v>
      </c>
      <c r="AT18" s="98">
        <f>SUMIF('2019'!$C$6:$C$369,AT3,'2019'!$AF$6:$AF$369)</f>
        <v>0</v>
      </c>
      <c r="AU18" s="99">
        <f>SUMIF('2019'!$C$6:$C$369,AU3,'2019'!$AF$6:$AF$369)</f>
        <v>0</v>
      </c>
      <c r="AV18" s="99">
        <f>SUMIF('2019'!$C$6:$C$369,AV3,'2019'!$AF$6:$AF$369)</f>
        <v>0</v>
      </c>
      <c r="AW18" s="101">
        <f>SUMIF('2019'!$C$6:$C$369,AW3,'2019'!$AF$6:$AF$369)</f>
        <v>0</v>
      </c>
      <c r="AX18" s="98">
        <f>SUMIF('2019'!$C$6:$C$369,AX3,'2019'!$AF$6:$AF$369)</f>
        <v>0</v>
      </c>
      <c r="AY18" s="99">
        <f>SUMIF('2019'!$C$6:$C$369,AY3,'2019'!$AF$6:$AF$369)</f>
        <v>0</v>
      </c>
      <c r="AZ18" s="99">
        <f>SUMIF('2019'!$C$6:$C$369,AZ3,'2019'!$AF$6:$AF$369)</f>
        <v>0</v>
      </c>
      <c r="BA18" s="101">
        <f>SUMIF('2019'!$C$6:$C$369,BA3,'2019'!$AF$6:$AF$369)</f>
        <v>0</v>
      </c>
    </row>
    <row r="19" spans="1:53" s="93" customFormat="1" ht="18" customHeight="1" thickBot="1" x14ac:dyDescent="0.3">
      <c r="A19" s="208"/>
      <c r="B19" s="209">
        <f>SUMIF('2019'!$D$6:$D$369,$B$3,'2019'!$AF$6:$AF$369)</f>
        <v>8.2895833333333346</v>
      </c>
      <c r="C19" s="210"/>
      <c r="D19" s="210"/>
      <c r="E19" s="210"/>
      <c r="F19" s="210"/>
      <c r="G19" s="209">
        <f>SUMIF('2019'!$D$6:$D$369,$C$3,'2019'!$AF$6:$AF$369)</f>
        <v>3.7805555555555559</v>
      </c>
      <c r="H19" s="210"/>
      <c r="I19" s="210"/>
      <c r="J19" s="210"/>
      <c r="K19" s="209">
        <f>SUMIF('2019'!$D$6:$D$369,$D$3,'2019'!$AF$6:$AF$369)</f>
        <v>0</v>
      </c>
      <c r="L19" s="210"/>
      <c r="M19" s="210"/>
      <c r="N19" s="211"/>
      <c r="O19" s="210">
        <f>SUMIF('2019'!$D$6:$D$369,$E$3,'2019'!$AF$6:$AF$369)</f>
        <v>0</v>
      </c>
      <c r="P19" s="210"/>
      <c r="Q19" s="210"/>
      <c r="R19" s="210"/>
      <c r="S19" s="209">
        <f>SUMIF('2019'!$D$6:$D$369,$F$3,'2019'!$AF$6:$AF$369)</f>
        <v>0</v>
      </c>
      <c r="T19" s="210"/>
      <c r="U19" s="210"/>
      <c r="V19" s="210"/>
      <c r="W19" s="210"/>
      <c r="X19" s="209">
        <f>SUMIF('2019'!$D$6:$D$369,$G$3,'2019'!$AF$6:$AF$369)</f>
        <v>0</v>
      </c>
      <c r="Y19" s="210"/>
      <c r="Z19" s="210"/>
      <c r="AA19" s="211"/>
      <c r="AB19" s="209">
        <f>SUMIF('2019'!$D$6:$D$369,$H$3,'2019'!$AF$6:$AF$369)</f>
        <v>0</v>
      </c>
      <c r="AC19" s="210"/>
      <c r="AD19" s="210"/>
      <c r="AE19" s="210"/>
      <c r="AF19" s="210"/>
      <c r="AG19" s="209">
        <f>SUMIF('2019'!$D$6:$D$369,$I$3,'2019'!$AF$6:$AF$369)</f>
        <v>0</v>
      </c>
      <c r="AH19" s="210"/>
      <c r="AI19" s="210"/>
      <c r="AJ19" s="211"/>
      <c r="AK19" s="209">
        <f>SUMIF('2019'!$D$6:$D$369,$J$3,'2019'!$AF$6:$AF$369)</f>
        <v>0</v>
      </c>
      <c r="AL19" s="210"/>
      <c r="AM19" s="210"/>
      <c r="AN19" s="210"/>
      <c r="AO19" s="209">
        <f>SUMIF('2019'!$D$6:$D$369,$K$3,'2019'!$AF$6:$AF$369)</f>
        <v>0</v>
      </c>
      <c r="AP19" s="210"/>
      <c r="AQ19" s="210"/>
      <c r="AR19" s="210"/>
      <c r="AS19" s="210"/>
      <c r="AT19" s="209">
        <f>SUMIF('2019'!$D$6:$D$369,$M$3,'2019'!$AF$6:$AF$369)</f>
        <v>0</v>
      </c>
      <c r="AU19" s="210"/>
      <c r="AV19" s="210"/>
      <c r="AW19" s="211"/>
      <c r="AX19" s="209">
        <f>SUMIF('2019'!$D$6:$D$369,$M$3,'2019'!$AF$6:$AF$369)</f>
        <v>0</v>
      </c>
      <c r="AY19" s="210"/>
      <c r="AZ19" s="210"/>
      <c r="BA19" s="211"/>
    </row>
    <row r="20" spans="1:53" ht="18" customHeight="1" x14ac:dyDescent="0.25">
      <c r="A20" s="207" t="str">
        <f>+Référence!B9</f>
        <v xml:space="preserve">Mohamed LADJICI </v>
      </c>
      <c r="B20" s="98">
        <f>SUMIF('2019'!$C$6:$C$369,B3,'2019'!$AJ$6:$AJ$369)</f>
        <v>0</v>
      </c>
      <c r="C20" s="99">
        <f>SUMIF('2019'!$C$6:$C$369,C3,'2019'!$AJ$6:$AJ$369)</f>
        <v>2.145833333333333</v>
      </c>
      <c r="D20" s="99">
        <f>SUMIF('2019'!$C$6:$C$369,D3,'2019'!$AJ$6:$AJ$369)</f>
        <v>0.85416666666666652</v>
      </c>
      <c r="E20" s="99">
        <f>SUMIF('2019'!$C$6:$C$369,E3,'2019'!$AJ$6:$AJ$369)</f>
        <v>2.4131944444444446</v>
      </c>
      <c r="F20" s="100">
        <f>SUMIF('2019'!$C$6:$C$369,F3,'2019'!$AJ$6:$AJ$369)</f>
        <v>2.3020833333333335</v>
      </c>
      <c r="G20" s="98">
        <f>SUMIF('2019'!$C$6:$C$369,G3,'2019'!$AJ$6:$AJ$369)</f>
        <v>1.9201388888888888</v>
      </c>
      <c r="H20" s="99">
        <f>SUMIF('2019'!$C$6:$C$369,H3,'2019'!$AJ$6:$AJ$369)</f>
        <v>1.3993055555555556</v>
      </c>
      <c r="I20" s="99">
        <f>SUMIF('2019'!$C$6:$C$369,I3,'2019'!$AJ$6:$AJ$369)</f>
        <v>0</v>
      </c>
      <c r="J20" s="99">
        <f>SUMIF('2019'!$C$6:$C$369,J3,'2019'!$AJ$6:$AJ$369)</f>
        <v>0</v>
      </c>
      <c r="K20" s="98">
        <f>SUMIF('2019'!$C$6:$C$369,K3,'2019'!$AJ$6:$AJ$369)</f>
        <v>0</v>
      </c>
      <c r="L20" s="99">
        <f>SUMIF('2019'!$C$6:$C$369,L3,'2019'!$AJ$6:$AJ$369)</f>
        <v>0</v>
      </c>
      <c r="M20" s="99">
        <f>SUMIF('2019'!$C$6:$C$369,M3,'2019'!$AJ$6:$AJ$369)</f>
        <v>0</v>
      </c>
      <c r="N20" s="101">
        <f>SUMIF('2019'!$C$6:$C$369,N3,'2019'!$AJ$6:$AJ$369)</f>
        <v>0</v>
      </c>
      <c r="O20" s="99">
        <f>SUMIF('2019'!$C$6:$C$369,O3,'2019'!$AJ$6:$AJ$369)</f>
        <v>0</v>
      </c>
      <c r="P20" s="99">
        <f>SUMIF('2019'!$C$6:$C$369,P3,'2019'!$AJ$6:$AJ$369)</f>
        <v>0</v>
      </c>
      <c r="Q20" s="99">
        <f>SUMIF('2019'!$C$6:$C$369,Q3,'2019'!$AJ$6:$AJ$369)</f>
        <v>0</v>
      </c>
      <c r="R20" s="99">
        <f>SUMIF('2019'!$C$6:$C$369,R3,'2019'!$AJ$6:$AJ$369)</f>
        <v>0</v>
      </c>
      <c r="S20" s="98">
        <f>SUMIF('2019'!$C$6:$C$369,S3,'2019'!$AJ$6:$AJ$369)</f>
        <v>0</v>
      </c>
      <c r="T20" s="99">
        <f>SUMIF('2019'!$C$6:$C$369,T3,'2019'!$AJ$6:$AJ$369)</f>
        <v>0</v>
      </c>
      <c r="U20" s="99">
        <f>SUMIF('2019'!$C$6:$C$369,U3,'2019'!$AJ$6:$AJ$369)</f>
        <v>0</v>
      </c>
      <c r="V20" s="99">
        <f>SUMIF('2019'!$C$6:$C$369,V3,'2019'!$AJ$6:$AJ$369)</f>
        <v>0</v>
      </c>
      <c r="W20" s="99">
        <f>SUMIF('2019'!$C$6:$C$369,W3,'2019'!$AJ$6:$AJ$369)</f>
        <v>0</v>
      </c>
      <c r="X20" s="98">
        <f>SUMIF('2019'!$C$6:$C$369,X3,'2019'!$AJ$6:$AJ$369)</f>
        <v>0</v>
      </c>
      <c r="Y20" s="99">
        <f>SUMIF('2019'!$C$6:$C$369,Y3,'2019'!$AJ$6:$AJ$369)</f>
        <v>0</v>
      </c>
      <c r="Z20" s="99">
        <f>SUMIF('2019'!$C$6:$C$369,Z3,'2019'!$AJ$6:$AJ$369)</f>
        <v>0</v>
      </c>
      <c r="AA20" s="101">
        <f>SUMIF('2019'!$C$6:$C$369,AA3,'2019'!$AJ$6:$AJ$369)</f>
        <v>0</v>
      </c>
      <c r="AB20" s="99">
        <f>SUMIF('2019'!$C$6:$C$369,AB3,'2019'!$AJ$6:$AJ$369)</f>
        <v>0</v>
      </c>
      <c r="AC20" s="99">
        <f>SUMIF('2019'!$C$6:$C$369,AC3,'2019'!$AJ$6:$AJ$369)</f>
        <v>0</v>
      </c>
      <c r="AD20" s="99">
        <f>SUMIF('2019'!$C$6:$C$369,AD3,'2019'!$AJ$6:$AJ$369)</f>
        <v>0</v>
      </c>
      <c r="AE20" s="99">
        <f>SUMIF('2019'!$C$6:$C$369,AE3,'2019'!$AJ$6:$AJ$369)</f>
        <v>0</v>
      </c>
      <c r="AF20" s="99">
        <f>SUMIF('2019'!$C$6:$C$369,AF3,'2019'!$AJ$6:$AJ$369)</f>
        <v>0</v>
      </c>
      <c r="AG20" s="98">
        <f>SUMIF('2019'!$C$6:$C$369,AG3,'2019'!$AJ$6:$AJ$369)</f>
        <v>0</v>
      </c>
      <c r="AH20" s="99">
        <f>SUMIF('2019'!$C$6:$C$369,AH3,'2019'!$AJ$6:$AJ$369)</f>
        <v>0</v>
      </c>
      <c r="AI20" s="99">
        <f>SUMIF('2019'!$C$6:$C$369,AI3,'2019'!$AJ$6:$AJ$369)</f>
        <v>0</v>
      </c>
      <c r="AJ20" s="101">
        <f>SUMIF('2019'!$C$6:$C$369,AJ3,'2019'!$AJ$6:$AJ$369)</f>
        <v>0</v>
      </c>
      <c r="AK20" s="98">
        <f>SUMIF('2019'!$C$6:$C$369,AK3,'2019'!$AJ$6:$AJ$369)</f>
        <v>0</v>
      </c>
      <c r="AL20" s="99">
        <f>SUMIF('2019'!$C$6:$C$369,AL3,'2019'!$AJ$6:$AJ$369)</f>
        <v>0</v>
      </c>
      <c r="AM20" s="99">
        <f>SUMIF('2019'!$C$6:$C$369,AM3,'2019'!$AJ$6:$AJ$369)</f>
        <v>0</v>
      </c>
      <c r="AN20" s="99">
        <f>SUMIF('2019'!$C$6:$C$369,AN3,'2019'!$AJ$6:$AJ$369)</f>
        <v>0</v>
      </c>
      <c r="AO20" s="98">
        <f>SUMIF('2019'!$C$6:$C$369,AO3,'2019'!$AJ$6:$AJ$369)</f>
        <v>0</v>
      </c>
      <c r="AP20" s="99">
        <f>SUMIF('2019'!$C$6:$C$369,AP3,'2019'!$AJ$6:$AJ$369)</f>
        <v>0</v>
      </c>
      <c r="AQ20" s="99">
        <f>SUMIF('2019'!$C$6:$C$369,AQ3,'2019'!$AJ$6:$AJ$369)</f>
        <v>0</v>
      </c>
      <c r="AR20" s="99">
        <f>SUMIF('2019'!$C$6:$C$369,AR3,'2019'!$AJ$6:$AJ$369)</f>
        <v>0</v>
      </c>
      <c r="AS20" s="99">
        <f>SUMIF('2019'!$C$6:$C$369,AS3,'2019'!$AJ$6:$AJ$369)</f>
        <v>0</v>
      </c>
      <c r="AT20" s="98">
        <f>SUMIF('2019'!$C$6:$C$369,AT3,'2019'!$AJ$6:$AJ$369)</f>
        <v>0</v>
      </c>
      <c r="AU20" s="99">
        <f>SUMIF('2019'!$C$6:$C$369,AU3,'2019'!$AJ$6:$AJ$369)</f>
        <v>0</v>
      </c>
      <c r="AV20" s="99">
        <f>SUMIF('2019'!$C$6:$C$369,AV3,'2019'!$AJ$6:$AJ$369)</f>
        <v>0</v>
      </c>
      <c r="AW20" s="101">
        <f>SUMIF('2019'!$C$6:$C$369,AW3,'2019'!$AJ$6:$AJ$369)</f>
        <v>0</v>
      </c>
      <c r="AX20" s="98">
        <f>SUMIF('2019'!$C$6:$C$369,AX3,'2019'!$AJ$6:$AJ$369)</f>
        <v>0</v>
      </c>
      <c r="AY20" s="99">
        <f>SUMIF('2019'!$C$6:$C$369,AY3,'2019'!$AJ$6:$AJ$369)</f>
        <v>0</v>
      </c>
      <c r="AZ20" s="99">
        <f>SUMIF('2019'!$C$6:$C$369,AZ3,'2019'!$AJ$6:$AJ$369)</f>
        <v>0</v>
      </c>
      <c r="BA20" s="101">
        <f>SUMIF('2019'!$C$6:$C$369,BA3,'2019'!$AJ$6:$AJ$369)</f>
        <v>0</v>
      </c>
    </row>
    <row r="21" spans="1:53" s="93" customFormat="1" ht="18" customHeight="1" thickBot="1" x14ac:dyDescent="0.3">
      <c r="A21" s="208"/>
      <c r="B21" s="209">
        <f>SUMIF('2019'!$D$6:$D$369,$B$3,'2019'!$AJ$6:$AJ$369)</f>
        <v>6.6736111111111098</v>
      </c>
      <c r="C21" s="210"/>
      <c r="D21" s="210"/>
      <c r="E21" s="210"/>
      <c r="F21" s="210"/>
      <c r="G21" s="209">
        <f>SUMIF('2019'!$D$6:$D$369,$C$3,'2019'!$AF$6:$AF$369)</f>
        <v>3.7805555555555559</v>
      </c>
      <c r="H21" s="210"/>
      <c r="I21" s="210"/>
      <c r="J21" s="210"/>
      <c r="K21" s="209">
        <f>SUMIF('2019'!$D$6:$D$369,$D$3,'2019'!$AF$6:$AF$369)</f>
        <v>0</v>
      </c>
      <c r="L21" s="210"/>
      <c r="M21" s="210"/>
      <c r="N21" s="211"/>
      <c r="O21" s="210">
        <f>SUMIF('2019'!$D$6:$D$369,$E$3,'2019'!$AF$6:$AF$369)</f>
        <v>0</v>
      </c>
      <c r="P21" s="210"/>
      <c r="Q21" s="210"/>
      <c r="R21" s="210"/>
      <c r="S21" s="209">
        <f>SUMIF('2019'!$D$6:$D$369,$F$3,'2019'!$AF$6:$AF$369)</f>
        <v>0</v>
      </c>
      <c r="T21" s="210"/>
      <c r="U21" s="210"/>
      <c r="V21" s="210"/>
      <c r="W21" s="210"/>
      <c r="X21" s="209">
        <f>SUMIF('2019'!$D$6:$D$369,$G$3,'2019'!$AF$6:$AF$369)</f>
        <v>0</v>
      </c>
      <c r="Y21" s="210"/>
      <c r="Z21" s="210"/>
      <c r="AA21" s="211"/>
      <c r="AB21" s="209">
        <f>SUMIF('2019'!$D$6:$D$369,$H$3,'2019'!$AF$6:$AF$369)</f>
        <v>0</v>
      </c>
      <c r="AC21" s="210"/>
      <c r="AD21" s="210"/>
      <c r="AE21" s="210"/>
      <c r="AF21" s="210"/>
      <c r="AG21" s="209">
        <f>SUMIF('2019'!$D$6:$D$369,$I$3,'2019'!$AF$6:$AF$369)</f>
        <v>0</v>
      </c>
      <c r="AH21" s="210"/>
      <c r="AI21" s="210"/>
      <c r="AJ21" s="211"/>
      <c r="AK21" s="209">
        <f>SUMIF('2019'!$D$6:$D$369,$J$3,'2019'!$AF$6:$AF$369)</f>
        <v>0</v>
      </c>
      <c r="AL21" s="210"/>
      <c r="AM21" s="210"/>
      <c r="AN21" s="210"/>
      <c r="AO21" s="209">
        <f>SUMIF('2019'!$D$6:$D$369,$K$3,'2019'!$AF$6:$AF$369)</f>
        <v>0</v>
      </c>
      <c r="AP21" s="210"/>
      <c r="AQ21" s="210"/>
      <c r="AR21" s="210"/>
      <c r="AS21" s="210"/>
      <c r="AT21" s="209">
        <f>SUMIF('2019'!$D$6:$D$369,$M$3,'2019'!$AF$6:$AF$369)</f>
        <v>0</v>
      </c>
      <c r="AU21" s="210"/>
      <c r="AV21" s="210"/>
      <c r="AW21" s="211"/>
      <c r="AX21" s="209">
        <f>SUMIF('2019'!$D$6:$D$369,$M$3,'2019'!$AF$6:$AF$369)</f>
        <v>0</v>
      </c>
      <c r="AY21" s="210"/>
      <c r="AZ21" s="210"/>
      <c r="BA21" s="211"/>
    </row>
    <row r="22" spans="1:53" ht="18" customHeight="1" x14ac:dyDescent="0.25">
      <c r="A22" s="207" t="str">
        <f>+Référence!B10</f>
        <v>Mohamed RBIAA</v>
      </c>
      <c r="B22" s="98">
        <f>SUMIF('2019'!$C$6:$C$369,B3,'2019'!$AN$6:$AN$369)</f>
        <v>2.0208333333333335</v>
      </c>
      <c r="C22" s="99">
        <f>SUMIF('2019'!$C$6:$C$369,C3,'2019'!$AN$6:$AN$369)</f>
        <v>1.8097222222222225</v>
      </c>
      <c r="D22" s="99">
        <f>SUMIF('2019'!$C$6:$C$369,D3,'2019'!$AN$6:$AN$369)</f>
        <v>1.4409722222222221</v>
      </c>
      <c r="E22" s="99">
        <f>SUMIF('2019'!$C$6:$C$369,E3,'2019'!$AN$6:$AN$369)</f>
        <v>1.6694444444444445</v>
      </c>
      <c r="F22" s="100">
        <f>SUMIF('2019'!$C$6:$C$369,F3,'2019'!$AN$6:$AN$369)</f>
        <v>2.5152777777777784</v>
      </c>
      <c r="G22" s="98">
        <f>SUMIF('2019'!$C$6:$C$369,G3,'2019'!$AN$6:$AN$369)</f>
        <v>1.2881944444444442</v>
      </c>
      <c r="H22" s="99">
        <f>SUMIF('2019'!$C$6:$C$369,H3,'2019'!$AN$6:$AN$369)</f>
        <v>1.1458333333333333</v>
      </c>
      <c r="I22" s="99">
        <f>SUMIF('2019'!$C$6:$C$369,I3,'2019'!$AN$6:$AN$369)</f>
        <v>0</v>
      </c>
      <c r="J22" s="99">
        <f>SUMIF('2019'!$C$6:$C$369,J3,'2019'!$AN$6:$AN$369)</f>
        <v>0</v>
      </c>
      <c r="K22" s="98">
        <f>SUMIF('2019'!$C$6:$C$369,K3,'2019'!$AN$6:$AN$369)</f>
        <v>0</v>
      </c>
      <c r="L22" s="99">
        <f>SUMIF('2019'!$C$6:$C$369,L3,'2019'!$AN$6:$AN$369)</f>
        <v>0</v>
      </c>
      <c r="M22" s="99">
        <f>SUMIF('2019'!$C$6:$C$369,M3,'2019'!$AN$6:$AN$369)</f>
        <v>0</v>
      </c>
      <c r="N22" s="101">
        <f>SUMIF('2019'!$C$6:$C$369,N3,'2019'!$AN$6:$AN$369)</f>
        <v>0</v>
      </c>
      <c r="O22" s="99">
        <f>SUMIF('2019'!$C$6:$C$369,O3,'2019'!$AN$6:$AN$369)</f>
        <v>0</v>
      </c>
      <c r="P22" s="99">
        <f>SUMIF('2019'!$C$6:$C$369,P3,'2019'!$AN$6:$AN$369)</f>
        <v>0</v>
      </c>
      <c r="Q22" s="99">
        <f>SUMIF('2019'!$C$6:$C$369,Q3,'2019'!$AN$6:$AN$369)</f>
        <v>0</v>
      </c>
      <c r="R22" s="99">
        <f>SUMIF('2019'!$C$6:$C$369,R3,'2019'!$AN$6:$AN$369)</f>
        <v>0</v>
      </c>
      <c r="S22" s="98">
        <f>SUMIF('2019'!$C$6:$C$369,S3,'2019'!$AN$6:$AN$369)</f>
        <v>0</v>
      </c>
      <c r="T22" s="99">
        <f>SUMIF('2019'!$C$6:$C$369,T3,'2019'!$AN$6:$AN$369)</f>
        <v>0</v>
      </c>
      <c r="U22" s="99">
        <f>SUMIF('2019'!$C$6:$C$369,U3,'2019'!$AN$6:$AN$369)</f>
        <v>0</v>
      </c>
      <c r="V22" s="99">
        <f>SUMIF('2019'!$C$6:$C$369,V3,'2019'!$AN$6:$AN$369)</f>
        <v>0</v>
      </c>
      <c r="W22" s="99">
        <f>SUMIF('2019'!$C$6:$C$369,W3,'2019'!$AN$6:$AN$369)</f>
        <v>0</v>
      </c>
      <c r="X22" s="98">
        <f>SUMIF('2019'!$C$6:$C$369,X3,'2019'!$AN$6:$AN$369)</f>
        <v>0</v>
      </c>
      <c r="Y22" s="99">
        <f>SUMIF('2019'!$C$6:$C$369,Y3,'2019'!$AN$6:$AN$369)</f>
        <v>0</v>
      </c>
      <c r="Z22" s="99">
        <f>SUMIF('2019'!$C$6:$C$369,Z3,'2019'!$AN$6:$AN$369)</f>
        <v>0</v>
      </c>
      <c r="AA22" s="101">
        <f>SUMIF('2019'!$C$6:$C$369,AA3,'2019'!$AN$6:$AN$369)</f>
        <v>0</v>
      </c>
      <c r="AB22" s="99">
        <f>SUMIF('2019'!$C$6:$C$369,AB3,'2019'!$AN$6:$AN$369)</f>
        <v>0</v>
      </c>
      <c r="AC22" s="99">
        <f>SUMIF('2019'!$C$6:$C$369,AC3,'2019'!$AN$6:$AN$369)</f>
        <v>0</v>
      </c>
      <c r="AD22" s="99">
        <f>SUMIF('2019'!$C$6:$C$369,AD3,'2019'!$AN$6:$AN$369)</f>
        <v>0</v>
      </c>
      <c r="AE22" s="99">
        <f>SUMIF('2019'!$C$6:$C$369,AE3,'2019'!$AN$6:$AN$369)</f>
        <v>0</v>
      </c>
      <c r="AF22" s="99">
        <f>SUMIF('2019'!$C$6:$C$369,AF3,'2019'!$AN$6:$AN$369)</f>
        <v>0</v>
      </c>
      <c r="AG22" s="98">
        <f>SUMIF('2019'!$C$6:$C$369,AG3,'2019'!$AN$6:$AN$369)</f>
        <v>0</v>
      </c>
      <c r="AH22" s="99">
        <f>SUMIF('2019'!$C$6:$C$369,AH3,'2019'!$AN$6:$AN$369)</f>
        <v>0</v>
      </c>
      <c r="AI22" s="99">
        <f>SUMIF('2019'!$C$6:$C$369,AI3,'2019'!$AN$6:$AN$369)</f>
        <v>0</v>
      </c>
      <c r="AJ22" s="101">
        <f>SUMIF('2019'!$C$6:$C$369,AJ3,'2019'!$AN$6:$AN$369)</f>
        <v>0</v>
      </c>
      <c r="AK22" s="98">
        <f>SUMIF('2019'!$C$6:$C$369,AK3,'2019'!$AN$6:$AN$369)</f>
        <v>0</v>
      </c>
      <c r="AL22" s="99">
        <f>SUMIF('2019'!$C$6:$C$369,AL3,'2019'!$AN$6:$AN$369)</f>
        <v>0</v>
      </c>
      <c r="AM22" s="99">
        <f>SUMIF('2019'!$C$6:$C$369,AM3,'2019'!$AN$6:$AN$369)</f>
        <v>0</v>
      </c>
      <c r="AN22" s="99">
        <f>SUMIF('2019'!$C$6:$C$369,AN3,'2019'!$AN$6:$AN$369)</f>
        <v>0</v>
      </c>
      <c r="AO22" s="98">
        <f>SUMIF('2019'!$C$6:$C$369,AO3,'2019'!$AN$6:$AN$369)</f>
        <v>0</v>
      </c>
      <c r="AP22" s="99">
        <f>SUMIF('2019'!$C$6:$C$369,AP3,'2019'!$AN$6:$AN$369)</f>
        <v>0</v>
      </c>
      <c r="AQ22" s="99">
        <f>SUMIF('2019'!$C$6:$C$369,AQ3,'2019'!$AN$6:$AN$369)</f>
        <v>0</v>
      </c>
      <c r="AR22" s="99">
        <f>SUMIF('2019'!$C$6:$C$369,AR3,'2019'!$AN$6:$AN$369)</f>
        <v>0</v>
      </c>
      <c r="AS22" s="99">
        <f>SUMIF('2019'!$C$6:$C$369,AS3,'2019'!$AN$6:$AN$369)</f>
        <v>0</v>
      </c>
      <c r="AT22" s="98">
        <f>SUMIF('2019'!$C$6:$C$369,AT3,'2019'!$AN$6:$AN$369)</f>
        <v>0</v>
      </c>
      <c r="AU22" s="99">
        <f>SUMIF('2019'!$C$6:$C$369,AU3,'2019'!$AN$6:$AN$369)</f>
        <v>0</v>
      </c>
      <c r="AV22" s="99">
        <f>SUMIF('2019'!$C$6:$C$369,AV3,'2019'!$AN$6:$AN$369)</f>
        <v>0</v>
      </c>
      <c r="AW22" s="101">
        <f>SUMIF('2019'!$C$6:$C$369,AW3,'2019'!$AN$6:$AN$369)</f>
        <v>0</v>
      </c>
      <c r="AX22" s="98">
        <f>SUMIF('2019'!$C$6:$C$369,AX3,'2019'!$AN$6:$AN$369)</f>
        <v>0</v>
      </c>
      <c r="AY22" s="99">
        <f>SUMIF('2019'!$C$6:$C$369,AY3,'2019'!$AN$6:$AN$369)</f>
        <v>0</v>
      </c>
      <c r="AZ22" s="99">
        <f>SUMIF('2019'!$C$6:$C$369,AZ3,'2019'!$AN$6:$AN$369)</f>
        <v>0</v>
      </c>
      <c r="BA22" s="101">
        <f>SUMIF('2019'!$C$6:$C$369,BA3,'2019'!$AN$6:$AN$369)</f>
        <v>0</v>
      </c>
    </row>
    <row r="23" spans="1:53" s="93" customFormat="1" ht="18" customHeight="1" thickBot="1" x14ac:dyDescent="0.3">
      <c r="A23" s="208"/>
      <c r="B23" s="209">
        <f>SUMIF('2019'!$D$6:$D$369,$B$3,'2019'!$AN$6:$AN$369)</f>
        <v>7.895833333333333</v>
      </c>
      <c r="C23" s="210"/>
      <c r="D23" s="210"/>
      <c r="E23" s="210"/>
      <c r="F23" s="210"/>
      <c r="G23" s="209">
        <f>SUMIF('2019'!$D$6:$D$369,$C$3,'2019'!$AJ$6:$AJ$369)</f>
        <v>4.3611111111111116</v>
      </c>
      <c r="H23" s="210"/>
      <c r="I23" s="210"/>
      <c r="J23" s="210"/>
      <c r="K23" s="209">
        <f>SUMIF('2019'!$D$6:$D$369,$D$3,'2019'!$AJ$6:$AJ$369)</f>
        <v>0</v>
      </c>
      <c r="L23" s="210"/>
      <c r="M23" s="210"/>
      <c r="N23" s="211"/>
      <c r="O23" s="210">
        <f>SUMIF('2019'!$D$6:$D$369,$E$3,'2019'!$AJ$6:$AJ$369)</f>
        <v>0</v>
      </c>
      <c r="P23" s="210"/>
      <c r="Q23" s="210"/>
      <c r="R23" s="210"/>
      <c r="S23" s="209">
        <f>SUMIF('2019'!$D$6:$D$369,$F$3,'2019'!$AJ$6:$AJ$369)</f>
        <v>0</v>
      </c>
      <c r="T23" s="210"/>
      <c r="U23" s="210"/>
      <c r="V23" s="210"/>
      <c r="W23" s="210"/>
      <c r="X23" s="209">
        <f>SUMIF('2019'!$D$6:$D$369,$G$3,'2019'!$AJ$6:$AJ$369)</f>
        <v>0</v>
      </c>
      <c r="Y23" s="210"/>
      <c r="Z23" s="210"/>
      <c r="AA23" s="211"/>
      <c r="AB23" s="209">
        <f>SUMIF('2019'!$D$6:$D$369,$H$3,'2019'!$AJ$6:$AJ$369)</f>
        <v>0</v>
      </c>
      <c r="AC23" s="210"/>
      <c r="AD23" s="210"/>
      <c r="AE23" s="210"/>
      <c r="AF23" s="210"/>
      <c r="AG23" s="209">
        <f>SUMIF('2019'!$D$6:$D$369,$I$3,'2019'!$AJ$6:$AJ$369)</f>
        <v>0</v>
      </c>
      <c r="AH23" s="210"/>
      <c r="AI23" s="210"/>
      <c r="AJ23" s="211"/>
      <c r="AK23" s="209">
        <f>SUMIF('2019'!$D$6:$D$369,$J$3,'2019'!$AJ$6:$AJ$369)</f>
        <v>0</v>
      </c>
      <c r="AL23" s="210"/>
      <c r="AM23" s="210"/>
      <c r="AN23" s="210"/>
      <c r="AO23" s="209">
        <f>SUMIF('2019'!$D$6:$D$369,$K$3,'2019'!$AJ$6:$AJ$369)</f>
        <v>0</v>
      </c>
      <c r="AP23" s="210"/>
      <c r="AQ23" s="210"/>
      <c r="AR23" s="210"/>
      <c r="AS23" s="210"/>
      <c r="AT23" s="209">
        <f>SUMIF('2019'!$D$6:$D$369,$M$3,'2019'!$AJ$6:$AJ$369)</f>
        <v>0</v>
      </c>
      <c r="AU23" s="210"/>
      <c r="AV23" s="210"/>
      <c r="AW23" s="211"/>
      <c r="AX23" s="209">
        <f>SUMIF('2019'!$D$6:$D$369,$M$3,'2019'!$AJ$6:$AJ$369)</f>
        <v>0</v>
      </c>
      <c r="AY23" s="210"/>
      <c r="AZ23" s="210"/>
      <c r="BA23" s="211"/>
    </row>
    <row r="24" spans="1:53" ht="18" customHeight="1" x14ac:dyDescent="0.25">
      <c r="A24" s="207" t="str">
        <f>+Référence!B11</f>
        <v>Mourad Nassihi</v>
      </c>
      <c r="B24" s="98">
        <f>SUMIF('2019'!$C$6:$C$369,B3,'2019'!$AR$6:$AR$369)</f>
        <v>0.50694444444444442</v>
      </c>
      <c r="C24" s="99">
        <f>SUMIF('2019'!$C$6:$C$369,C3,'2019'!$AR$6:$AR$369)</f>
        <v>1.6423611111111112</v>
      </c>
      <c r="D24" s="99">
        <f>SUMIF('2019'!$C$6:$C$369,D3,'2019'!$AR$6:$AR$369)</f>
        <v>1.6354166666666667</v>
      </c>
      <c r="E24" s="99">
        <f>SUMIF('2019'!$C$6:$C$369,E3,'2019'!$AR$6:$AR$369)</f>
        <v>1.7951388888888888</v>
      </c>
      <c r="F24" s="100">
        <f>SUMIF('2019'!$C$6:$C$369,F3,'2019'!$AR$6:$AR$369)</f>
        <v>1.2256944444444444</v>
      </c>
      <c r="G24" s="98">
        <f>SUMIF('2019'!$C$6:$C$369,G3,'2019'!$AR$6:$AR$369)</f>
        <v>1.2951388888888888</v>
      </c>
      <c r="H24" s="99">
        <f>SUMIF('2019'!$C$6:$C$369,H3,'2019'!$AR$6:$AR$369)</f>
        <v>0.41666666666666669</v>
      </c>
      <c r="I24" s="99">
        <f>SUMIF('2019'!$C$6:$C$369,I3,'2019'!$AR$6:$AR$369)</f>
        <v>0</v>
      </c>
      <c r="J24" s="99">
        <f>SUMIF('2019'!$C$6:$C$369,J3,'2019'!$AR$6:$AR$369)</f>
        <v>0</v>
      </c>
      <c r="K24" s="98">
        <f>SUMIF('2019'!$C$6:$C$369,K3,'2019'!$AR$6:$AR$369)</f>
        <v>0</v>
      </c>
      <c r="L24" s="99">
        <f>SUMIF('2019'!$C$6:$C$369,L3,'2019'!$AR$6:$AR$369)</f>
        <v>0</v>
      </c>
      <c r="M24" s="99">
        <f>SUMIF('2019'!$C$6:$C$369,M3,'2019'!$AR$6:$AR$369)</f>
        <v>0</v>
      </c>
      <c r="N24" s="101">
        <f>SUMIF('2019'!$C$6:$C$369,N3,'2019'!$AR$6:$AR$369)</f>
        <v>0</v>
      </c>
      <c r="O24" s="99">
        <f>SUMIF('2019'!$C$6:$C$369,O3,'2019'!$AR$6:$AR$369)</f>
        <v>0</v>
      </c>
      <c r="P24" s="99">
        <f>SUMIF('2019'!$C$6:$C$369,P3,'2019'!$AR$6:$AR$369)</f>
        <v>0</v>
      </c>
      <c r="Q24" s="99">
        <f>SUMIF('2019'!$C$6:$C$369,Q3,'2019'!$AR$6:$AR$369)</f>
        <v>0</v>
      </c>
      <c r="R24" s="99">
        <f>SUMIF('2019'!$C$6:$C$369,R3,'2019'!$AR$6:$AR$369)</f>
        <v>0</v>
      </c>
      <c r="S24" s="98">
        <f>SUMIF('2019'!$C$6:$C$369,S3,'2019'!$AR$6:$AR$369)</f>
        <v>0</v>
      </c>
      <c r="T24" s="99">
        <f>SUMIF('2019'!$C$6:$C$369,T3,'2019'!$AR$6:$AR$369)</f>
        <v>0</v>
      </c>
      <c r="U24" s="99">
        <f>SUMIF('2019'!$C$6:$C$369,U3,'2019'!$AR$6:$AR$369)</f>
        <v>0</v>
      </c>
      <c r="V24" s="99">
        <f>SUMIF('2019'!$C$6:$C$369,V3,'2019'!$AR$6:$AR$369)</f>
        <v>0</v>
      </c>
      <c r="W24" s="99">
        <f>SUMIF('2019'!$C$6:$C$369,W3,'2019'!$AR$6:$AR$369)</f>
        <v>0</v>
      </c>
      <c r="X24" s="98">
        <f>SUMIF('2019'!$C$6:$C$369,X3,'2019'!$AR$6:$AR$369)</f>
        <v>0</v>
      </c>
      <c r="Y24" s="99">
        <f>SUMIF('2019'!$C$6:$C$369,Y3,'2019'!$AR$6:$AR$369)</f>
        <v>0</v>
      </c>
      <c r="Z24" s="99">
        <f>SUMIF('2019'!$C$6:$C$369,Z3,'2019'!$AR$6:$AR$369)</f>
        <v>0</v>
      </c>
      <c r="AA24" s="101">
        <f>SUMIF('2019'!$C$6:$C$369,AA3,'2019'!$AR$6:$AR$369)</f>
        <v>0</v>
      </c>
      <c r="AB24" s="99">
        <f>SUMIF('2019'!$C$6:$C$369,AB3,'2019'!$AR$6:$AR$369)</f>
        <v>0</v>
      </c>
      <c r="AC24" s="99">
        <f>SUMIF('2019'!$C$6:$C$369,AC3,'2019'!$AR$6:$AR$369)</f>
        <v>0</v>
      </c>
      <c r="AD24" s="99">
        <f>SUMIF('2019'!$C$6:$C$369,AD3,'2019'!$AR$6:$AR$369)</f>
        <v>0</v>
      </c>
      <c r="AE24" s="99">
        <f>SUMIF('2019'!$C$6:$C$369,AE3,'2019'!$AR$6:$AR$369)</f>
        <v>0</v>
      </c>
      <c r="AF24" s="99">
        <f>SUMIF('2019'!$C$6:$C$369,AF3,'2019'!$AR$6:$AR$369)</f>
        <v>0</v>
      </c>
      <c r="AG24" s="98">
        <f>SUMIF('2019'!$C$6:$C$369,AG3,'2019'!$AR$6:$AR$369)</f>
        <v>0</v>
      </c>
      <c r="AH24" s="99">
        <f>SUMIF('2019'!$C$6:$C$369,AH3,'2019'!$AR$6:$AR$369)</f>
        <v>0</v>
      </c>
      <c r="AI24" s="99">
        <f>SUMIF('2019'!$C$6:$C$369,AI3,'2019'!$AR$6:$AR$369)</f>
        <v>0</v>
      </c>
      <c r="AJ24" s="101">
        <f>SUMIF('2019'!$C$6:$C$369,AJ3,'2019'!$AR$6:$AR$369)</f>
        <v>0</v>
      </c>
      <c r="AK24" s="98">
        <f>SUMIF('2019'!$C$6:$C$369,AK3,'2019'!$AR$6:$AR$369)</f>
        <v>0</v>
      </c>
      <c r="AL24" s="99">
        <f>SUMIF('2019'!$C$6:$C$369,AL3,'2019'!$AR$6:$AR$369)</f>
        <v>0</v>
      </c>
      <c r="AM24" s="99">
        <f>SUMIF('2019'!$C$6:$C$369,AM3,'2019'!$AR$6:$AR$369)</f>
        <v>0</v>
      </c>
      <c r="AN24" s="99">
        <f>SUMIF('2019'!$C$6:$C$369,AN3,'2019'!$AR$6:$AR$369)</f>
        <v>0</v>
      </c>
      <c r="AO24" s="98">
        <f>SUMIF('2019'!$C$6:$C$369,AO3,'2019'!$AR$6:$AR$369)</f>
        <v>0</v>
      </c>
      <c r="AP24" s="99">
        <f>SUMIF('2019'!$C$6:$C$369,AP3,'2019'!$AR$6:$AR$369)</f>
        <v>0</v>
      </c>
      <c r="AQ24" s="99">
        <f>SUMIF('2019'!$C$6:$C$369,AQ3,'2019'!$AR$6:$AR$369)</f>
        <v>0</v>
      </c>
      <c r="AR24" s="99">
        <f>SUMIF('2019'!$C$6:$C$369,AR3,'2019'!$AR$6:$AR$369)</f>
        <v>0</v>
      </c>
      <c r="AS24" s="99">
        <f>SUMIF('2019'!$C$6:$C$369,AS3,'2019'!$AR$6:$AR$369)</f>
        <v>0</v>
      </c>
      <c r="AT24" s="98">
        <f>SUMIF('2019'!$C$6:$C$369,AT3,'2019'!$AR$6:$AR$369)</f>
        <v>0</v>
      </c>
      <c r="AU24" s="99">
        <f>SUMIF('2019'!$C$6:$C$369,AU3,'2019'!$AR$6:$AR$369)</f>
        <v>0</v>
      </c>
      <c r="AV24" s="99">
        <f>SUMIF('2019'!$C$6:$C$369,AV3,'2019'!$AR$6:$AR$369)</f>
        <v>0</v>
      </c>
      <c r="AW24" s="101">
        <f>SUMIF('2019'!$C$6:$C$369,AW3,'2019'!$AR$6:$AR$369)</f>
        <v>0</v>
      </c>
      <c r="AX24" s="98">
        <f>SUMIF('2019'!$C$6:$C$369,AX3,'2019'!$AR$6:$AR$369)</f>
        <v>0</v>
      </c>
      <c r="AY24" s="99">
        <f>SUMIF('2019'!$C$6:$C$369,AY3,'2019'!$AR$6:$AR$369)</f>
        <v>0</v>
      </c>
      <c r="AZ24" s="99">
        <f>SUMIF('2019'!$C$6:$C$369,AZ3,'2019'!$AR$6:$AR$369)</f>
        <v>0</v>
      </c>
      <c r="BA24" s="101">
        <f>SUMIF('2019'!$C$6:$C$369,BA3,'2019'!$AR$6:$AR$369)</f>
        <v>0</v>
      </c>
    </row>
    <row r="25" spans="1:53" s="93" customFormat="1" ht="18" customHeight="1" thickBot="1" x14ac:dyDescent="0.3">
      <c r="A25" s="208"/>
      <c r="B25" s="209">
        <f>SUMIF('2019'!$D$6:$D$369,$B$3,'2019'!$AR$6:$AR$369)</f>
        <v>6.5972222222222232</v>
      </c>
      <c r="C25" s="210"/>
      <c r="D25" s="210"/>
      <c r="E25" s="210"/>
      <c r="F25" s="210"/>
      <c r="G25" s="209">
        <f>SUMIF('2019'!$D$6:$D$369,$C$3,'2019'!$AN$6:$AN$369)</f>
        <v>3.9944444444444445</v>
      </c>
      <c r="H25" s="210"/>
      <c r="I25" s="210"/>
      <c r="J25" s="210"/>
      <c r="K25" s="209">
        <f>SUMIF('2019'!$D$6:$D$369,$D$3,'2019'!$AN$6:$AN$369)</f>
        <v>0</v>
      </c>
      <c r="L25" s="210"/>
      <c r="M25" s="210"/>
      <c r="N25" s="211"/>
      <c r="O25" s="210">
        <f>SUMIF('2019'!$D$6:$D$369,$E$3,'2019'!$AN$6:$AN$369)</f>
        <v>0</v>
      </c>
      <c r="P25" s="210"/>
      <c r="Q25" s="210"/>
      <c r="R25" s="210"/>
      <c r="S25" s="209">
        <f>SUMIF('2019'!$D$6:$D$369,$F$3,'2019'!$AN$6:$AN$369)</f>
        <v>0</v>
      </c>
      <c r="T25" s="210"/>
      <c r="U25" s="210"/>
      <c r="V25" s="210"/>
      <c r="W25" s="210"/>
      <c r="X25" s="209">
        <f>SUMIF('2019'!$D$6:$D$369,$G$3,'2019'!$AN$6:$AN$369)</f>
        <v>0</v>
      </c>
      <c r="Y25" s="210"/>
      <c r="Z25" s="210"/>
      <c r="AA25" s="211"/>
      <c r="AB25" s="209">
        <f>SUMIF('2019'!$D$6:$D$369,$H$3,'2019'!$AN$6:$AN$369)</f>
        <v>0</v>
      </c>
      <c r="AC25" s="210"/>
      <c r="AD25" s="210"/>
      <c r="AE25" s="210"/>
      <c r="AF25" s="210"/>
      <c r="AG25" s="209">
        <f>SUMIF('2019'!$D$6:$D$369,$I$3,'2019'!$AN$6:$AN$369)</f>
        <v>0</v>
      </c>
      <c r="AH25" s="210"/>
      <c r="AI25" s="210"/>
      <c r="AJ25" s="211"/>
      <c r="AK25" s="209">
        <f>SUMIF('2019'!$D$6:$D$369,$J$3,'2019'!$AN$6:$AN$369)</f>
        <v>0</v>
      </c>
      <c r="AL25" s="210"/>
      <c r="AM25" s="210"/>
      <c r="AN25" s="210"/>
      <c r="AO25" s="209">
        <f>SUMIF('2019'!$D$6:$D$369,$K$3,'2019'!$AN$6:$AN$369)</f>
        <v>0</v>
      </c>
      <c r="AP25" s="210"/>
      <c r="AQ25" s="210"/>
      <c r="AR25" s="210"/>
      <c r="AS25" s="210"/>
      <c r="AT25" s="209">
        <f>SUMIF('2019'!$D$6:$D$369,$M$3,'2019'!$AN$6:$AN$369)</f>
        <v>0</v>
      </c>
      <c r="AU25" s="210"/>
      <c r="AV25" s="210"/>
      <c r="AW25" s="211"/>
      <c r="AX25" s="209">
        <f>SUMIF('2019'!$D$6:$D$369,$M$3,'2019'!$AN$6:$AN$369)</f>
        <v>0</v>
      </c>
      <c r="AY25" s="210"/>
      <c r="AZ25" s="210"/>
      <c r="BA25" s="211"/>
    </row>
    <row r="26" spans="1:53" ht="18" customHeight="1" x14ac:dyDescent="0.25">
      <c r="A26" s="207" t="str">
        <f>+Référence!B12</f>
        <v xml:space="preserve">Nassir ETTAOUYL </v>
      </c>
      <c r="B26" s="98">
        <f>SUMIF('2019'!$C$6:$C$369,B3,'2019'!$AV$6:$AV$369)</f>
        <v>0</v>
      </c>
      <c r="C26" s="99">
        <f>SUMIF('2019'!$C$6:$C$369,C3,'2019'!$AV$6:$AV$369)</f>
        <v>0</v>
      </c>
      <c r="D26" s="99">
        <f>SUMIF('2019'!$C$6:$C$369,D3,'2019'!$AV$6:$AV$369)</f>
        <v>0</v>
      </c>
      <c r="E26" s="99">
        <f>SUMIF('2019'!$C$6:$C$369,E3,'2019'!$AV$6:$AV$369)</f>
        <v>0</v>
      </c>
      <c r="F26" s="100">
        <f>SUMIF('2019'!$C$6:$C$369,F3,'2019'!$AV$6:$AV$369)</f>
        <v>0</v>
      </c>
      <c r="G26" s="98">
        <f>SUMIF('2019'!$C$6:$C$369,G3,'2019'!$AV$6:$AV$369)</f>
        <v>0</v>
      </c>
      <c r="H26" s="99">
        <f>SUMIF('2019'!$C$6:$C$369,H3,'2019'!$AV$6:$AV$369)</f>
        <v>0</v>
      </c>
      <c r="I26" s="99">
        <f>SUMIF('2019'!$C$6:$C$369,I3,'2019'!$AV$6:$AV$369)</f>
        <v>0</v>
      </c>
      <c r="J26" s="99">
        <f>SUMIF('2019'!$C$6:$C$369,J3,'2019'!$AV$6:$AV$369)</f>
        <v>0</v>
      </c>
      <c r="K26" s="98">
        <f>SUMIF('2019'!$C$6:$C$369,K3,'2019'!$AV$6:$AV$369)</f>
        <v>0</v>
      </c>
      <c r="L26" s="99">
        <f>SUMIF('2019'!$C$6:$C$369,L3,'2019'!$AV$6:$AV$369)</f>
        <v>0</v>
      </c>
      <c r="M26" s="99">
        <f>SUMIF('2019'!$C$6:$C$369,M3,'2019'!$AV$6:$AV$369)</f>
        <v>0</v>
      </c>
      <c r="N26" s="101">
        <f>SUMIF('2019'!$C$6:$C$369,N3,'2019'!$AV$6:$AV$369)</f>
        <v>0</v>
      </c>
      <c r="O26" s="99">
        <f>SUMIF('2019'!$C$6:$C$369,O3,'2019'!$AV$6:$AV$369)</f>
        <v>0</v>
      </c>
      <c r="P26" s="99">
        <f>SUMIF('2019'!$C$6:$C$369,P3,'2019'!$AV$6:$AV$369)</f>
        <v>0</v>
      </c>
      <c r="Q26" s="99">
        <f>SUMIF('2019'!$C$6:$C$369,Q3,'2019'!$AV$6:$AV$369)</f>
        <v>0</v>
      </c>
      <c r="R26" s="99">
        <f>SUMIF('2019'!$C$6:$C$369,R3,'2019'!$AV$6:$AV$369)</f>
        <v>0</v>
      </c>
      <c r="S26" s="98">
        <f>SUMIF('2019'!$C$6:$C$369,S3,'2019'!$AV$6:$AV$369)</f>
        <v>0</v>
      </c>
      <c r="T26" s="99">
        <f>SUMIF('2019'!$C$6:$C$369,T3,'2019'!$AV$6:$AV$369)</f>
        <v>0</v>
      </c>
      <c r="U26" s="99">
        <f>SUMIF('2019'!$C$6:$C$369,U3,'2019'!$AV$6:$AV$369)</f>
        <v>0</v>
      </c>
      <c r="V26" s="99">
        <f>SUMIF('2019'!$C$6:$C$369,V3,'2019'!$AV$6:$AV$369)</f>
        <v>0</v>
      </c>
      <c r="W26" s="99">
        <f>SUMIF('2019'!$C$6:$C$369,W3,'2019'!$AV$6:$AV$369)</f>
        <v>0</v>
      </c>
      <c r="X26" s="98">
        <f>SUMIF('2019'!$C$6:$C$369,X3,'2019'!$AV$6:$AV$369)</f>
        <v>0</v>
      </c>
      <c r="Y26" s="99">
        <f>SUMIF('2019'!$C$6:$C$369,Y3,'2019'!$AV$6:$AV$369)</f>
        <v>0</v>
      </c>
      <c r="Z26" s="99">
        <f>SUMIF('2019'!$C$6:$C$369,Z3,'2019'!$AV$6:$AV$369)</f>
        <v>0</v>
      </c>
      <c r="AA26" s="101">
        <f>SUMIF('2019'!$C$6:$C$369,AA3,'2019'!$AV$6:$AV$369)</f>
        <v>0</v>
      </c>
      <c r="AB26" s="99">
        <f>SUMIF('2019'!$C$6:$C$369,AB3,'2019'!$AV$6:$AV$369)</f>
        <v>0</v>
      </c>
      <c r="AC26" s="99">
        <f>SUMIF('2019'!$C$6:$C$369,AC3,'2019'!$AV$6:$AV$369)</f>
        <v>0</v>
      </c>
      <c r="AD26" s="99">
        <f>SUMIF('2019'!$C$6:$C$369,AD3,'2019'!$AV$6:$AV$369)</f>
        <v>0</v>
      </c>
      <c r="AE26" s="99">
        <f>SUMIF('2019'!$C$6:$C$369,AE3,'2019'!$AV$6:$AV$369)</f>
        <v>0</v>
      </c>
      <c r="AF26" s="99">
        <f>SUMIF('2019'!$C$6:$C$369,AF3,'2019'!$AV$6:$AV$369)</f>
        <v>0</v>
      </c>
      <c r="AG26" s="98">
        <f>SUMIF('2019'!$C$6:$C$369,AG3,'2019'!$AV$6:$AV$369)</f>
        <v>0</v>
      </c>
      <c r="AH26" s="99">
        <f>SUMIF('2019'!$C$6:$C$369,AH3,'2019'!$AV$6:$AV$369)</f>
        <v>0</v>
      </c>
      <c r="AI26" s="99">
        <f>SUMIF('2019'!$C$6:$C$369,AI3,'2019'!$AV$6:$AV$369)</f>
        <v>0</v>
      </c>
      <c r="AJ26" s="101">
        <f>SUMIF('2019'!$C$6:$C$369,AJ3,'2019'!$AV$6:$AV$369)</f>
        <v>0</v>
      </c>
      <c r="AK26" s="98">
        <f>SUMIF('2019'!$C$6:$C$369,AK3,'2019'!$AV$6:$AV$369)</f>
        <v>0</v>
      </c>
      <c r="AL26" s="99">
        <f>SUMIF('2019'!$C$6:$C$369,AL3,'2019'!$AV$6:$AV$369)</f>
        <v>0</v>
      </c>
      <c r="AM26" s="99">
        <f>SUMIF('2019'!$C$6:$C$369,AM3,'2019'!$AV$6:$AV$369)</f>
        <v>0</v>
      </c>
      <c r="AN26" s="99">
        <f>SUMIF('2019'!$C$6:$C$369,AN3,'2019'!$AV$6:$AV$369)</f>
        <v>0</v>
      </c>
      <c r="AO26" s="98">
        <f>SUMIF('2019'!$C$6:$C$369,AO3,'2019'!$AV$6:$AV$369)</f>
        <v>0</v>
      </c>
      <c r="AP26" s="99">
        <f>SUMIF('2019'!$C$6:$C$369,AP3,'2019'!$AV$6:$AV$369)</f>
        <v>0</v>
      </c>
      <c r="AQ26" s="99">
        <f>SUMIF('2019'!$C$6:$C$369,AQ3,'2019'!$AV$6:$AV$369)</f>
        <v>0</v>
      </c>
      <c r="AR26" s="99">
        <f>SUMIF('2019'!$C$6:$C$369,AR3,'2019'!$AV$6:$AV$369)</f>
        <v>0</v>
      </c>
      <c r="AS26" s="99">
        <f>SUMIF('2019'!$C$6:$C$369,AS3,'2019'!$AV$6:$AV$369)</f>
        <v>0</v>
      </c>
      <c r="AT26" s="98">
        <f>SUMIF('2019'!$C$6:$C$369,AT3,'2019'!$AV$6:$AV$369)</f>
        <v>0</v>
      </c>
      <c r="AU26" s="99">
        <f>SUMIF('2019'!$C$6:$C$369,AU3,'2019'!$AV$6:$AV$369)</f>
        <v>0</v>
      </c>
      <c r="AV26" s="99">
        <f>SUMIF('2019'!$C$6:$C$369,AV3,'2019'!$AV$6:$AV$369)</f>
        <v>0</v>
      </c>
      <c r="AW26" s="101">
        <f>SUMIF('2019'!$C$6:$C$369,AW3,'2019'!$AV$6:$AV$369)</f>
        <v>0</v>
      </c>
      <c r="AX26" s="98">
        <f>SUMIF('2019'!$C$6:$C$369,AX3,'2019'!$AV$6:$AV$369)</f>
        <v>0</v>
      </c>
      <c r="AY26" s="99">
        <f>SUMIF('2019'!$C$6:$C$369,AY3,'2019'!$AV$6:$AV$369)</f>
        <v>0</v>
      </c>
      <c r="AZ26" s="99">
        <f>SUMIF('2019'!$C$6:$C$369,AZ3,'2019'!$AV$6:$AV$369)</f>
        <v>0</v>
      </c>
      <c r="BA26" s="101">
        <f>SUMIF('2019'!$C$6:$C$369,BA3,'2019'!$AV$6:$AV$369)</f>
        <v>0</v>
      </c>
    </row>
    <row r="27" spans="1:53" s="93" customFormat="1" ht="18" customHeight="1" thickBot="1" x14ac:dyDescent="0.3">
      <c r="A27" s="208"/>
      <c r="B27" s="209">
        <f>SUMIF('2019'!$D$6:$D$369,$B$3,'2019'!$AV$6:$AV$369)</f>
        <v>0</v>
      </c>
      <c r="C27" s="210"/>
      <c r="D27" s="210"/>
      <c r="E27" s="210"/>
      <c r="F27" s="210"/>
      <c r="G27" s="209">
        <f>SUMIF('2019'!$D$6:$D$369,$C$3,'2019'!$AV$6:$AV$369)</f>
        <v>0</v>
      </c>
      <c r="H27" s="210"/>
      <c r="I27" s="210"/>
      <c r="J27" s="210"/>
      <c r="K27" s="209">
        <f>SUMIF('2019'!$D$6:$D$369,$D$3,'2019'!$AV$6:$AV$369)</f>
        <v>0</v>
      </c>
      <c r="L27" s="210"/>
      <c r="M27" s="210"/>
      <c r="N27" s="211"/>
      <c r="O27" s="210">
        <f>SUMIF('2019'!$D$6:$D$369,$E$3,'2019'!$AV$6:$AV$369)</f>
        <v>0</v>
      </c>
      <c r="P27" s="210"/>
      <c r="Q27" s="210"/>
      <c r="R27" s="210"/>
      <c r="S27" s="209">
        <f>SUMIF('2019'!$D$6:$D$369,$F$3,'2019'!$AV$6:$AV$369)</f>
        <v>0</v>
      </c>
      <c r="T27" s="210"/>
      <c r="U27" s="210"/>
      <c r="V27" s="210"/>
      <c r="W27" s="210"/>
      <c r="X27" s="209">
        <f>SUMIF('2019'!$D$6:$D$369,$G$3,'2019'!$AV$6:$AV$369)</f>
        <v>0</v>
      </c>
      <c r="Y27" s="210"/>
      <c r="Z27" s="210"/>
      <c r="AA27" s="211"/>
      <c r="AB27" s="209">
        <f>SUMIF('2019'!$D$6:$D$369,$H$3,'2019'!$AV$6:$AV$369)</f>
        <v>0</v>
      </c>
      <c r="AC27" s="210"/>
      <c r="AD27" s="210"/>
      <c r="AE27" s="210"/>
      <c r="AF27" s="210"/>
      <c r="AG27" s="209">
        <f>SUMIF('2019'!$D$6:$D$369,$I$3,'2019'!$AV$6:$AV$369)</f>
        <v>0</v>
      </c>
      <c r="AH27" s="210"/>
      <c r="AI27" s="210"/>
      <c r="AJ27" s="211"/>
      <c r="AK27" s="209">
        <f>SUMIF('2019'!$D$6:$D$369,$J$3,'2019'!$AV$6:$AV$369)</f>
        <v>0</v>
      </c>
      <c r="AL27" s="210"/>
      <c r="AM27" s="210"/>
      <c r="AN27" s="210"/>
      <c r="AO27" s="209">
        <f>SUMIF('2019'!$D$6:$D$369,$K$3,'2019'!$AV$6:$AV$369)</f>
        <v>0</v>
      </c>
      <c r="AP27" s="210"/>
      <c r="AQ27" s="210"/>
      <c r="AR27" s="210"/>
      <c r="AS27" s="210"/>
      <c r="AT27" s="209">
        <f>SUMIF('2019'!$D$6:$D$369,$M$3,'2019'!$AV$6:$AV$369)</f>
        <v>0</v>
      </c>
      <c r="AU27" s="210"/>
      <c r="AV27" s="210"/>
      <c r="AW27" s="211"/>
      <c r="AX27" s="209">
        <f>SUMIF('2019'!$D$6:$D$369,$M$3,'2019'!$AV$6:$AV$369)</f>
        <v>0</v>
      </c>
      <c r="AY27" s="210"/>
      <c r="AZ27" s="210"/>
      <c r="BA27" s="211"/>
    </row>
    <row r="28" spans="1:53" ht="18" customHeight="1" x14ac:dyDescent="0.25">
      <c r="A28" s="207" t="str">
        <f>+Référence!B13</f>
        <v>Othman LAMSILI</v>
      </c>
      <c r="B28" s="98">
        <f>SUMIF('2019'!$C$6:$C$369,B3,'2019'!$AZ$6:$AZ$369)</f>
        <v>1.5486111111111109</v>
      </c>
      <c r="C28" s="99">
        <f>SUMIF('2019'!$C$6:$C$369,C3,'2019'!$AZ$6:$AZ$369)</f>
        <v>1.2708333333333335</v>
      </c>
      <c r="D28" s="99">
        <f>SUMIF('2019'!$C$6:$C$369,D3,'2019'!$AZ$6:$AZ$369)</f>
        <v>0</v>
      </c>
      <c r="E28" s="99">
        <f>SUMIF('2019'!$C$6:$C$369,E3,'2019'!$AZ$6:$AZ$369)</f>
        <v>0</v>
      </c>
      <c r="F28" s="100">
        <f>SUMIF('2019'!$C$6:$C$369,F3,'2019'!$AZ$6:$AZ$369)</f>
        <v>0</v>
      </c>
      <c r="G28" s="98">
        <f>SUMIF('2019'!$C$6:$C$369,G3,'2019'!$AZ$6:$AZ$369)</f>
        <v>1.5972222222222221</v>
      </c>
      <c r="H28" s="99">
        <f>SUMIF('2019'!$C$6:$C$369,H3,'2019'!$AZ$6:$AZ$369)</f>
        <v>1.6215277777777777</v>
      </c>
      <c r="I28" s="99">
        <f>SUMIF('2019'!$C$6:$C$369,I3,'2019'!$AZ$6:$AZ$369)</f>
        <v>0</v>
      </c>
      <c r="J28" s="99">
        <f>SUMIF('2019'!$C$6:$C$369,J3,'2019'!$AZ$6:$AZ$369)</f>
        <v>0</v>
      </c>
      <c r="K28" s="98">
        <f>SUMIF('2019'!$C$6:$C$369,K3,'2019'!$AZ$6:$AZ$369)</f>
        <v>0</v>
      </c>
      <c r="L28" s="99">
        <f>SUMIF('2019'!$C$6:$C$369,L3,'2019'!$AZ$6:$AZ$369)</f>
        <v>0</v>
      </c>
      <c r="M28" s="99">
        <f>SUMIF('2019'!$C$6:$C$369,M3,'2019'!$AZ$6:$AZ$369)</f>
        <v>0</v>
      </c>
      <c r="N28" s="101">
        <f>SUMIF('2019'!$C$6:$C$369,N3,'2019'!$AZ$6:$AZ$369)</f>
        <v>0</v>
      </c>
      <c r="O28" s="99">
        <f>SUMIF('2019'!$C$6:$C$369,O3,'2019'!$AZ$6:$AZ$369)</f>
        <v>0</v>
      </c>
      <c r="P28" s="99">
        <f>SUMIF('2019'!$C$6:$C$369,P3,'2019'!$AZ$6:$AZ$369)</f>
        <v>0</v>
      </c>
      <c r="Q28" s="99">
        <f>SUMIF('2019'!$C$6:$C$369,Q3,'2019'!$AZ$6:$AZ$369)</f>
        <v>0</v>
      </c>
      <c r="R28" s="99">
        <f>SUMIF('2019'!$C$6:$C$369,R3,'2019'!$AZ$6:$AZ$369)</f>
        <v>0</v>
      </c>
      <c r="S28" s="98">
        <f>SUMIF('2019'!$C$6:$C$369,S3,'2019'!$AZ$6:$AZ$369)</f>
        <v>0</v>
      </c>
      <c r="T28" s="99">
        <f>SUMIF('2019'!$C$6:$C$369,T3,'2019'!$AZ$6:$AZ$369)</f>
        <v>0</v>
      </c>
      <c r="U28" s="99">
        <f>SUMIF('2019'!$C$6:$C$369,U3,'2019'!$AZ$6:$AZ$369)</f>
        <v>0</v>
      </c>
      <c r="V28" s="99">
        <f>SUMIF('2019'!$C$6:$C$369,V3,'2019'!$AZ$6:$AZ$369)</f>
        <v>0</v>
      </c>
      <c r="W28" s="99">
        <f>SUMIF('2019'!$C$6:$C$369,W3,'2019'!$AZ$6:$AZ$369)</f>
        <v>0</v>
      </c>
      <c r="X28" s="98">
        <f>SUMIF('2019'!$C$6:$C$369,X3,'2019'!$AZ$6:$AZ$369)</f>
        <v>0</v>
      </c>
      <c r="Y28" s="99">
        <f>SUMIF('2019'!$C$6:$C$369,Y3,'2019'!$AZ$6:$AZ$369)</f>
        <v>0</v>
      </c>
      <c r="Z28" s="99">
        <f>SUMIF('2019'!$C$6:$C$369,Z3,'2019'!$AZ$6:$AZ$369)</f>
        <v>0</v>
      </c>
      <c r="AA28" s="101">
        <f>SUMIF('2019'!$C$6:$C$369,AA3,'2019'!$AZ$6:$AZ$369)</f>
        <v>0</v>
      </c>
      <c r="AB28" s="99">
        <f>SUMIF('2019'!$C$6:$C$369,AB3,'2019'!$AZ$6:$AZ$369)</f>
        <v>0</v>
      </c>
      <c r="AC28" s="99">
        <f>SUMIF('2019'!$C$6:$C$369,AC3,'2019'!$AZ$6:$AZ$369)</f>
        <v>0</v>
      </c>
      <c r="AD28" s="99">
        <f>SUMIF('2019'!$C$6:$C$369,AD3,'2019'!$AZ$6:$AZ$369)</f>
        <v>0</v>
      </c>
      <c r="AE28" s="99">
        <f>SUMIF('2019'!$C$6:$C$369,AE3,'2019'!$AZ$6:$AZ$369)</f>
        <v>0</v>
      </c>
      <c r="AF28" s="99">
        <f>SUMIF('2019'!$C$6:$C$369,AF3,'2019'!$AZ$6:$AZ$369)</f>
        <v>0</v>
      </c>
      <c r="AG28" s="98">
        <f>SUMIF('2019'!$C$6:$C$369,AG3,'2019'!$AZ$6:$AZ$369)</f>
        <v>0</v>
      </c>
      <c r="AH28" s="99">
        <f>SUMIF('2019'!$C$6:$C$369,AH3,'2019'!$AZ$6:$AZ$369)</f>
        <v>0</v>
      </c>
      <c r="AI28" s="99">
        <f>SUMIF('2019'!$C$6:$C$369,AI3,'2019'!$AZ$6:$AZ$369)</f>
        <v>0</v>
      </c>
      <c r="AJ28" s="101">
        <f>SUMIF('2019'!$C$6:$C$369,AJ3,'2019'!$AZ$6:$AZ$369)</f>
        <v>0</v>
      </c>
      <c r="AK28" s="98">
        <f>SUMIF('2019'!$C$6:$C$369,AK3,'2019'!$AZ$6:$AZ$369)</f>
        <v>0</v>
      </c>
      <c r="AL28" s="99">
        <f>SUMIF('2019'!$C$6:$C$369,AL3,'2019'!$AZ$6:$AZ$369)</f>
        <v>0</v>
      </c>
      <c r="AM28" s="99">
        <f>SUMIF('2019'!$C$6:$C$369,AM3,'2019'!$AZ$6:$AZ$369)</f>
        <v>0</v>
      </c>
      <c r="AN28" s="99">
        <f>SUMIF('2019'!$C$6:$C$369,AN3,'2019'!$AZ$6:$AZ$369)</f>
        <v>0</v>
      </c>
      <c r="AO28" s="98">
        <f>SUMIF('2019'!$C$6:$C$369,AO3,'2019'!$AZ$6:$AZ$369)</f>
        <v>0</v>
      </c>
      <c r="AP28" s="99">
        <f>SUMIF('2019'!$C$6:$C$369,AP3,'2019'!$AZ$6:$AZ$369)</f>
        <v>0</v>
      </c>
      <c r="AQ28" s="99">
        <f>SUMIF('2019'!$C$6:$C$369,AQ3,'2019'!$AZ$6:$AZ$369)</f>
        <v>0</v>
      </c>
      <c r="AR28" s="99">
        <f>SUMIF('2019'!$C$6:$C$369,AR3,'2019'!$AZ$6:$AZ$369)</f>
        <v>0</v>
      </c>
      <c r="AS28" s="99">
        <f>SUMIF('2019'!$C$6:$C$369,AS3,'2019'!$AZ$6:$AZ$369)</f>
        <v>0</v>
      </c>
      <c r="AT28" s="98">
        <f>SUMIF('2019'!$C$6:$C$369,AT3,'2019'!$AZ$6:$AZ$369)</f>
        <v>0</v>
      </c>
      <c r="AU28" s="99">
        <f>SUMIF('2019'!$C$6:$C$369,AU3,'2019'!$AZ$6:$AZ$369)</f>
        <v>0</v>
      </c>
      <c r="AV28" s="99">
        <f>SUMIF('2019'!$C$6:$C$369,AV3,'2019'!$AZ$6:$AZ$369)</f>
        <v>0</v>
      </c>
      <c r="AW28" s="101">
        <f>SUMIF('2019'!$C$6:$C$369,AW3,'2019'!$AZ$6:$AZ$369)</f>
        <v>0</v>
      </c>
      <c r="AX28" s="98">
        <f>SUMIF('2019'!$C$6:$C$369,AX3,'2019'!$AZ$6:$AZ$369)</f>
        <v>0</v>
      </c>
      <c r="AY28" s="99">
        <f>SUMIF('2019'!$C$6:$C$369,AY3,'2019'!$AZ$6:$AZ$369)</f>
        <v>0</v>
      </c>
      <c r="AZ28" s="99">
        <f>SUMIF('2019'!$C$6:$C$369,AZ3,'2019'!$AZ$6:$AZ$369)</f>
        <v>0</v>
      </c>
      <c r="BA28" s="101">
        <f>SUMIF('2019'!$C$6:$C$369,BA3,'2019'!$AZ$6:$AZ$369)</f>
        <v>0</v>
      </c>
    </row>
    <row r="29" spans="1:53" s="93" customFormat="1" ht="18" customHeight="1" thickBot="1" x14ac:dyDescent="0.3">
      <c r="A29" s="208"/>
      <c r="B29" s="209">
        <f>SUMIF('2019'!$D$6:$D$369,$B$3,'2019'!$AZ$6:$AZ$369)</f>
        <v>2.8194444444444442</v>
      </c>
      <c r="C29" s="210"/>
      <c r="D29" s="210"/>
      <c r="E29" s="210"/>
      <c r="F29" s="210"/>
      <c r="G29" s="209">
        <f>SUMIF('2019'!$D$6:$D$369,$C$3,'2019'!$AZ$6:$AZ$369)</f>
        <v>3.2187499999999996</v>
      </c>
      <c r="H29" s="210"/>
      <c r="I29" s="210"/>
      <c r="J29" s="210"/>
      <c r="K29" s="209">
        <f>SUMIF('2019'!$D$6:$D$369,$D$3,'2019'!$AZ$6:$AZ$369)</f>
        <v>0</v>
      </c>
      <c r="L29" s="210"/>
      <c r="M29" s="210"/>
      <c r="N29" s="211"/>
      <c r="O29" s="210">
        <f>SUMIF('2019'!$D$6:$D$369,$E$3,'2019'!$AZ$6:$AZ$369)</f>
        <v>0</v>
      </c>
      <c r="P29" s="210"/>
      <c r="Q29" s="210"/>
      <c r="R29" s="210"/>
      <c r="S29" s="209">
        <f>SUMIF('2019'!$D$6:$D$369,$F$3,'2019'!$AZ$6:$AZ$369)</f>
        <v>0</v>
      </c>
      <c r="T29" s="210"/>
      <c r="U29" s="210"/>
      <c r="V29" s="210"/>
      <c r="W29" s="210"/>
      <c r="X29" s="209">
        <f>SUMIF('2019'!$D$6:$D$369,$G$3,'2019'!$AZ$6:$AZ$369)</f>
        <v>0</v>
      </c>
      <c r="Y29" s="210"/>
      <c r="Z29" s="210"/>
      <c r="AA29" s="211"/>
      <c r="AB29" s="209">
        <f>SUMIF('2019'!$D$6:$D$369,$H$3,'2019'!$AZ$6:$AZ$369)</f>
        <v>0</v>
      </c>
      <c r="AC29" s="210"/>
      <c r="AD29" s="210"/>
      <c r="AE29" s="210"/>
      <c r="AF29" s="210"/>
      <c r="AG29" s="209">
        <f>SUMIF('2019'!$D$6:$D$369,$I$3,'2019'!$AZ$6:$AZ$369)</f>
        <v>0</v>
      </c>
      <c r="AH29" s="210"/>
      <c r="AI29" s="210"/>
      <c r="AJ29" s="211"/>
      <c r="AK29" s="209">
        <f>SUMIF('2019'!$D$6:$D$369,$J$3,'2019'!$AZ$6:$AZ$369)</f>
        <v>0</v>
      </c>
      <c r="AL29" s="210"/>
      <c r="AM29" s="210"/>
      <c r="AN29" s="210"/>
      <c r="AO29" s="209">
        <f>SUMIF('2019'!$D$6:$D$369,$K$3,'2019'!$AZ$6:$AZ$369)</f>
        <v>0</v>
      </c>
      <c r="AP29" s="210"/>
      <c r="AQ29" s="210"/>
      <c r="AR29" s="210"/>
      <c r="AS29" s="210"/>
      <c r="AT29" s="209">
        <f>SUMIF('2019'!$D$6:$D$369,$M$3,'2019'!$AZ$6:$AZ$369)</f>
        <v>0</v>
      </c>
      <c r="AU29" s="210"/>
      <c r="AV29" s="210"/>
      <c r="AW29" s="211"/>
      <c r="AX29" s="209">
        <f>SUMIF('2019'!$D$6:$D$369,$M$3,'2019'!$AZ$6:$AZ$369)</f>
        <v>0</v>
      </c>
      <c r="AY29" s="210"/>
      <c r="AZ29" s="210"/>
      <c r="BA29" s="211"/>
    </row>
    <row r="30" spans="1:53" ht="18" customHeight="1" x14ac:dyDescent="0.25">
      <c r="A30" s="207" t="str">
        <f>+Référence!B14</f>
        <v xml:space="preserve">Sebastien FRANCO </v>
      </c>
      <c r="B30" s="98">
        <f>SUMIF('2019'!$C$6:$C$369,B3,'2019'!$BD$6:$BD$369)</f>
        <v>0</v>
      </c>
      <c r="C30" s="99">
        <f>SUMIF('2019'!$C$6:$C$369,C3,'2019'!$BD$6:$BD$369)</f>
        <v>0.45833333333333326</v>
      </c>
      <c r="D30" s="99">
        <f>SUMIF('2019'!$C$6:$C$369,D3,'2019'!$BD$6:$BD$369)</f>
        <v>0</v>
      </c>
      <c r="E30" s="99">
        <f>SUMIF('2019'!$C$6:$C$369,E3,'2019'!$BD$6:$BD$369)</f>
        <v>0</v>
      </c>
      <c r="F30" s="100">
        <f>SUMIF('2019'!$C$6:$C$369,F3,'2019'!$BD$6:$BD$369)</f>
        <v>0</v>
      </c>
      <c r="G30" s="98">
        <f>SUMIF('2019'!$C$6:$C$369,G3,'2019'!$BD$6:$BD$369)</f>
        <v>0</v>
      </c>
      <c r="H30" s="99">
        <f>SUMIF('2019'!$C$6:$C$369,H3,'2019'!$BD$6:$BD$369)</f>
        <v>0</v>
      </c>
      <c r="I30" s="99">
        <f>SUMIF('2019'!$C$6:$C$369,I3,'2019'!$BD$6:$BD$369)</f>
        <v>0</v>
      </c>
      <c r="J30" s="99">
        <f>SUMIF('2019'!$C$6:$C$369,J3,'2019'!$BD$6:$BD$369)</f>
        <v>0</v>
      </c>
      <c r="K30" s="98">
        <f>SUMIF('2019'!$C$6:$C$369,K3,'2019'!$BD$6:$BD$369)</f>
        <v>0</v>
      </c>
      <c r="L30" s="99">
        <f>SUMIF('2019'!$C$6:$C$369,L3,'2019'!$BD$6:$BD$369)</f>
        <v>0</v>
      </c>
      <c r="M30" s="99">
        <f>SUMIF('2019'!$C$6:$C$369,M3,'2019'!$BD$6:$BD$369)</f>
        <v>0</v>
      </c>
      <c r="N30" s="101">
        <f>SUMIF('2019'!$C$6:$C$369,N3,'2019'!$BD$6:$BD$369)</f>
        <v>0</v>
      </c>
      <c r="O30" s="99">
        <f>SUMIF('2019'!$C$6:$C$369,O3,'2019'!$BD$6:$BD$369)</f>
        <v>0</v>
      </c>
      <c r="P30" s="99">
        <f>SUMIF('2019'!$C$6:$C$369,P3,'2019'!$BD$6:$BD$369)</f>
        <v>0</v>
      </c>
      <c r="Q30" s="99">
        <f>SUMIF('2019'!$C$6:$C$369,Q3,'2019'!$BD$6:$BD$369)</f>
        <v>0</v>
      </c>
      <c r="R30" s="99">
        <f>SUMIF('2019'!$C$6:$C$369,R3,'2019'!$BD$6:$BD$369)</f>
        <v>0</v>
      </c>
      <c r="S30" s="98">
        <f>SUMIF('2019'!$C$6:$C$369,S3,'2019'!$BD$6:$BD$369)</f>
        <v>0</v>
      </c>
      <c r="T30" s="99">
        <f>SUMIF('2019'!$C$6:$C$369,T3,'2019'!$BD$6:$BD$369)</f>
        <v>0</v>
      </c>
      <c r="U30" s="99">
        <f>SUMIF('2019'!$C$6:$C$369,U3,'2019'!$BD$6:$BD$369)</f>
        <v>0</v>
      </c>
      <c r="V30" s="99">
        <f>SUMIF('2019'!$C$6:$C$369,V3,'2019'!$BD$6:$BD$369)</f>
        <v>0</v>
      </c>
      <c r="W30" s="99">
        <f>SUMIF('2019'!$C$6:$C$369,W3,'2019'!$BD$6:$BD$369)</f>
        <v>0</v>
      </c>
      <c r="X30" s="98">
        <f>SUMIF('2019'!$C$6:$C$369,X3,'2019'!$BD$6:$BD$369)</f>
        <v>0</v>
      </c>
      <c r="Y30" s="99">
        <f>SUMIF('2019'!$C$6:$C$369,Y3,'2019'!$BD$6:$BD$369)</f>
        <v>0</v>
      </c>
      <c r="Z30" s="99">
        <f>SUMIF('2019'!$C$6:$C$369,Z3,'2019'!$BD$6:$BD$369)</f>
        <v>0</v>
      </c>
      <c r="AA30" s="101">
        <f>SUMIF('2019'!$C$6:$C$369,AA3,'2019'!$BD$6:$BD$369)</f>
        <v>0</v>
      </c>
      <c r="AB30" s="99">
        <f>SUMIF('2019'!$C$6:$C$369,AB3,'2019'!$BD$6:$BD$369)</f>
        <v>0</v>
      </c>
      <c r="AC30" s="99">
        <f>SUMIF('2019'!$C$6:$C$369,AC3,'2019'!$BD$6:$BD$369)</f>
        <v>0</v>
      </c>
      <c r="AD30" s="99">
        <f>SUMIF('2019'!$C$6:$C$369,AD3,'2019'!$BD$6:$BD$369)</f>
        <v>0</v>
      </c>
      <c r="AE30" s="99">
        <f>SUMIF('2019'!$C$6:$C$369,AE3,'2019'!$BD$6:$BD$369)</f>
        <v>0</v>
      </c>
      <c r="AF30" s="99">
        <f>SUMIF('2019'!$C$6:$C$369,AF3,'2019'!$BD$6:$BD$369)</f>
        <v>0</v>
      </c>
      <c r="AG30" s="98">
        <f>SUMIF('2019'!$C$6:$C$369,AG3,'2019'!$BD$6:$BD$369)</f>
        <v>0</v>
      </c>
      <c r="AH30" s="99">
        <f>SUMIF('2019'!$C$6:$C$369,AH3,'2019'!$BD$6:$BD$369)</f>
        <v>0</v>
      </c>
      <c r="AI30" s="99">
        <f>SUMIF('2019'!$C$6:$C$369,AI3,'2019'!$BD$6:$BD$369)</f>
        <v>0</v>
      </c>
      <c r="AJ30" s="101">
        <f>SUMIF('2019'!$C$6:$C$369,AJ3,'2019'!$BD$6:$BD$369)</f>
        <v>0</v>
      </c>
      <c r="AK30" s="98">
        <f>SUMIF('2019'!$C$6:$C$369,AK3,'2019'!$BD$6:$BD$369)</f>
        <v>0</v>
      </c>
      <c r="AL30" s="99">
        <f>SUMIF('2019'!$C$6:$C$369,AL3,'2019'!$BD$6:$BD$369)</f>
        <v>0</v>
      </c>
      <c r="AM30" s="99">
        <f>SUMIF('2019'!$C$6:$C$369,AM3,'2019'!$BD$6:$BD$369)</f>
        <v>0</v>
      </c>
      <c r="AN30" s="99">
        <f>SUMIF('2019'!$C$6:$C$369,AN3,'2019'!$BD$6:$BD$369)</f>
        <v>0</v>
      </c>
      <c r="AO30" s="98">
        <f>SUMIF('2019'!$C$6:$C$369,AO3,'2019'!$BD$6:$BD$369)</f>
        <v>0</v>
      </c>
      <c r="AP30" s="99">
        <f>SUMIF('2019'!$C$6:$C$369,AP3,'2019'!$BD$6:$BD$369)</f>
        <v>0</v>
      </c>
      <c r="AQ30" s="99">
        <f>SUMIF('2019'!$C$6:$C$369,AQ3,'2019'!$BD$6:$BD$369)</f>
        <v>0</v>
      </c>
      <c r="AR30" s="99">
        <f>SUMIF('2019'!$C$6:$C$369,AR3,'2019'!$BD$6:$BD$369)</f>
        <v>0</v>
      </c>
      <c r="AS30" s="99">
        <f>SUMIF('2019'!$C$6:$C$369,AS3,'2019'!$BD$6:$BD$369)</f>
        <v>0</v>
      </c>
      <c r="AT30" s="98">
        <f>SUMIF('2019'!$C$6:$C$369,AT3,'2019'!$BD$6:$BD$369)</f>
        <v>0</v>
      </c>
      <c r="AU30" s="99">
        <f>SUMIF('2019'!$C$6:$C$369,AU3,'2019'!$BD$6:$BD$369)</f>
        <v>0</v>
      </c>
      <c r="AV30" s="99">
        <f>SUMIF('2019'!$C$6:$C$369,AV3,'2019'!$BD$6:$BD$369)</f>
        <v>0</v>
      </c>
      <c r="AW30" s="101">
        <f>SUMIF('2019'!$C$6:$C$369,AW3,'2019'!$BD$6:$BD$369)</f>
        <v>0</v>
      </c>
      <c r="AX30" s="98">
        <f>SUMIF('2019'!$C$6:$C$369,AX3,'2019'!$BD$6:$BD$369)</f>
        <v>0</v>
      </c>
      <c r="AY30" s="99">
        <f>SUMIF('2019'!$C$6:$C$369,AY3,'2019'!$BD$6:$BD$369)</f>
        <v>0</v>
      </c>
      <c r="AZ30" s="99">
        <f>SUMIF('2019'!$C$6:$C$369,AZ3,'2019'!$BD$6:$BD$369)</f>
        <v>0</v>
      </c>
      <c r="BA30" s="101">
        <f>SUMIF('2019'!$C$6:$C$369,BA3,'2019'!$BD$6:$BD$369)</f>
        <v>0</v>
      </c>
    </row>
    <row r="31" spans="1:53" s="93" customFormat="1" ht="18" customHeight="1" thickBot="1" x14ac:dyDescent="0.3">
      <c r="A31" s="208"/>
      <c r="B31" s="209">
        <f>SUMIF('2019'!$D$6:$D$369,$B$3,'2019'!$BD$6:$BD$369)</f>
        <v>0.45833333333333326</v>
      </c>
      <c r="C31" s="210"/>
      <c r="D31" s="210"/>
      <c r="E31" s="210"/>
      <c r="F31" s="210"/>
      <c r="G31" s="209">
        <f>SUMIF('2019'!$D$6:$D$369,$C$3,'2019'!$BD$6:$BD$369)</f>
        <v>0</v>
      </c>
      <c r="H31" s="210"/>
      <c r="I31" s="210"/>
      <c r="J31" s="210"/>
      <c r="K31" s="209">
        <f>SUMIF('2019'!$D$6:$D$369,$D$3,'2019'!$BD$6:$BD$369)</f>
        <v>0</v>
      </c>
      <c r="L31" s="210"/>
      <c r="M31" s="210"/>
      <c r="N31" s="211"/>
      <c r="O31" s="210">
        <f>SUMIF('2019'!$D$6:$D$369,$E$3,'2019'!$BD$6:$BD$369)</f>
        <v>0</v>
      </c>
      <c r="P31" s="210"/>
      <c r="Q31" s="210"/>
      <c r="R31" s="210"/>
      <c r="S31" s="209">
        <f>SUMIF('2019'!$D$6:$D$369,$F$3,'2019'!$BD$6:$BD$369)</f>
        <v>0</v>
      </c>
      <c r="T31" s="210"/>
      <c r="U31" s="210"/>
      <c r="V31" s="210"/>
      <c r="W31" s="210"/>
      <c r="X31" s="209">
        <f>SUMIF('2019'!$D$6:$D$369,$G$3,'2019'!$BD$6:$BD$369)</f>
        <v>0</v>
      </c>
      <c r="Y31" s="210"/>
      <c r="Z31" s="210"/>
      <c r="AA31" s="211"/>
      <c r="AB31" s="209">
        <f>SUMIF('2019'!$D$6:$D$369,$H$3,'2019'!$BD$6:$BD$369)</f>
        <v>0</v>
      </c>
      <c r="AC31" s="210"/>
      <c r="AD31" s="210"/>
      <c r="AE31" s="210"/>
      <c r="AF31" s="210"/>
      <c r="AG31" s="209">
        <f>SUMIF('2019'!$D$6:$D$369,$I$3,'2019'!$BD$6:$BD$369)</f>
        <v>0</v>
      </c>
      <c r="AH31" s="210"/>
      <c r="AI31" s="210"/>
      <c r="AJ31" s="211"/>
      <c r="AK31" s="209">
        <f>SUMIF('2019'!$D$6:$D$369,$J$3,'2019'!$BD$6:$BD$369)</f>
        <v>0</v>
      </c>
      <c r="AL31" s="210"/>
      <c r="AM31" s="210"/>
      <c r="AN31" s="210"/>
      <c r="AO31" s="209">
        <f>SUMIF('2019'!$D$6:$D$369,$K$3,'2019'!$BD$6:$BD$369)</f>
        <v>0</v>
      </c>
      <c r="AP31" s="210"/>
      <c r="AQ31" s="210"/>
      <c r="AR31" s="210"/>
      <c r="AS31" s="210"/>
      <c r="AT31" s="209">
        <f>SUMIF('2019'!$D$6:$D$369,$M$3,'2019'!$BD$6:$BD$369)</f>
        <v>0</v>
      </c>
      <c r="AU31" s="210"/>
      <c r="AV31" s="210"/>
      <c r="AW31" s="211"/>
      <c r="AX31" s="209">
        <f>SUMIF('2019'!$D$6:$D$369,$M$3,'2019'!$BD$6:$BD$369)</f>
        <v>0</v>
      </c>
      <c r="AY31" s="210"/>
      <c r="AZ31" s="210"/>
      <c r="BA31" s="211"/>
    </row>
    <row r="32" spans="1:53" ht="18" customHeight="1" x14ac:dyDescent="0.25">
      <c r="A32" s="207" t="str">
        <f>+Référence!B15</f>
        <v xml:space="preserve">Tarek HAOUARI </v>
      </c>
      <c r="B32" s="98">
        <f>SUMIF('2019'!$C$6:$C$369,B3,'2019'!$BH$6:$BH$369)</f>
        <v>1.9354166666666666</v>
      </c>
      <c r="C32" s="99">
        <f>SUMIF('2019'!$C$6:$C$369,C3,'2019'!$BH$6:$BH$369)</f>
        <v>1.5798611111111112</v>
      </c>
      <c r="D32" s="99">
        <f>SUMIF('2019'!$C$6:$C$369,D3,'2019'!$BH$6:$BH$369)</f>
        <v>1.6909722222222221</v>
      </c>
      <c r="E32" s="99">
        <f>SUMIF('2019'!$C$6:$C$369,E3,'2019'!$BH$6:$BH$369)</f>
        <v>2.3888888888888888</v>
      </c>
      <c r="F32" s="100">
        <f>SUMIF('2019'!$C$6:$C$369,F3,'2019'!$BH$6:$BH$369)</f>
        <v>0</v>
      </c>
      <c r="G32" s="98">
        <f>SUMIF('2019'!$C$6:$C$369,G3,'2019'!$BH$6:$BH$369)</f>
        <v>1.6548611111111109</v>
      </c>
      <c r="H32" s="99">
        <f>SUMIF('2019'!$C$6:$C$369,H3,'2019'!$BH$6:$BH$369)</f>
        <v>0.93472222222222223</v>
      </c>
      <c r="I32" s="99">
        <f>SUMIF('2019'!$C$6:$C$369,I3,'2019'!$BH$6:$BH$369)</f>
        <v>0</v>
      </c>
      <c r="J32" s="99">
        <f>SUMIF('2019'!$C$6:$C$369,J3,'2019'!$BH$6:$BH$369)</f>
        <v>0</v>
      </c>
      <c r="K32" s="98">
        <f>SUMIF('2019'!$C$6:$C$369,K3,'2019'!$BH$6:$BH$369)</f>
        <v>0</v>
      </c>
      <c r="L32" s="99">
        <f>SUMIF('2019'!$C$6:$C$369,L3,'2019'!$BH$6:$BH$369)</f>
        <v>0</v>
      </c>
      <c r="M32" s="99">
        <f>SUMIF('2019'!$C$6:$C$369,M3,'2019'!$BH$6:$BH$369)</f>
        <v>0</v>
      </c>
      <c r="N32" s="101">
        <f>SUMIF('2019'!$C$6:$C$369,N3,'2019'!$BH$6:$BH$369)</f>
        <v>0</v>
      </c>
      <c r="O32" s="99">
        <f>SUMIF('2019'!$C$6:$C$369,O3,'2019'!$BH$6:$BH$369)</f>
        <v>0</v>
      </c>
      <c r="P32" s="99">
        <f>SUMIF('2019'!$C$6:$C$369,P3,'2019'!$BH$6:$BH$369)</f>
        <v>0</v>
      </c>
      <c r="Q32" s="99">
        <f>SUMIF('2019'!$C$6:$C$369,Q3,'2019'!$BH$6:$BH$369)</f>
        <v>0</v>
      </c>
      <c r="R32" s="99">
        <f>SUMIF('2019'!$C$6:$C$369,R3,'2019'!$BH$6:$BH$369)</f>
        <v>0</v>
      </c>
      <c r="S32" s="98">
        <f>SUMIF('2019'!$C$6:$C$369,S3,'2019'!$BH$6:$BH$369)</f>
        <v>0</v>
      </c>
      <c r="T32" s="99">
        <f>SUMIF('2019'!$C$6:$C$369,T3,'2019'!$BH$6:$BH$369)</f>
        <v>0</v>
      </c>
      <c r="U32" s="99">
        <f>SUMIF('2019'!$C$6:$C$369,U3,'2019'!$BH$6:$BH$369)</f>
        <v>0</v>
      </c>
      <c r="V32" s="99">
        <f>SUMIF('2019'!$C$6:$C$369,V3,'2019'!$BH$6:$BH$369)</f>
        <v>0</v>
      </c>
      <c r="W32" s="99">
        <f>SUMIF('2019'!$C$6:$C$369,W3,'2019'!$BH$6:$BH$369)</f>
        <v>0</v>
      </c>
      <c r="X32" s="98">
        <f>SUMIF('2019'!$C$6:$C$369,X3,'2019'!$BH$6:$BH$369)</f>
        <v>0</v>
      </c>
      <c r="Y32" s="99">
        <f>SUMIF('2019'!$C$6:$C$369,Y3,'2019'!$BH$6:$BH$369)</f>
        <v>0</v>
      </c>
      <c r="Z32" s="99">
        <f>SUMIF('2019'!$C$6:$C$369,Z3,'2019'!$BH$6:$BH$369)</f>
        <v>0</v>
      </c>
      <c r="AA32" s="101">
        <f>SUMIF('2019'!$C$6:$C$369,AA3,'2019'!$BH$6:$BH$369)</f>
        <v>0</v>
      </c>
      <c r="AB32" s="99">
        <f>SUMIF('2019'!$C$6:$C$369,AB3,'2019'!$BH$6:$BH$369)</f>
        <v>0</v>
      </c>
      <c r="AC32" s="99">
        <f>SUMIF('2019'!$C$6:$C$369,AC3,'2019'!$BH$6:$BH$369)</f>
        <v>0</v>
      </c>
      <c r="AD32" s="99">
        <f>SUMIF('2019'!$C$6:$C$369,AD3,'2019'!$BH$6:$BH$369)</f>
        <v>0</v>
      </c>
      <c r="AE32" s="99">
        <f>SUMIF('2019'!$C$6:$C$369,AE3,'2019'!$BH$6:$BH$369)</f>
        <v>0</v>
      </c>
      <c r="AF32" s="99">
        <f>SUMIF('2019'!$C$6:$C$369,AF3,'2019'!$BH$6:$BH$369)</f>
        <v>0</v>
      </c>
      <c r="AG32" s="98">
        <f>SUMIF('2019'!$C$6:$C$369,AG3,'2019'!$BH$6:$BH$369)</f>
        <v>0</v>
      </c>
      <c r="AH32" s="99">
        <f>SUMIF('2019'!$C$6:$C$369,AH3,'2019'!$BH$6:$BH$369)</f>
        <v>0</v>
      </c>
      <c r="AI32" s="99">
        <f>SUMIF('2019'!$C$6:$C$369,AI3,'2019'!$BH$6:$BH$369)</f>
        <v>0</v>
      </c>
      <c r="AJ32" s="101">
        <f>SUMIF('2019'!$C$6:$C$369,AJ3,'2019'!$BH$6:$BH$369)</f>
        <v>0</v>
      </c>
      <c r="AK32" s="98">
        <f>SUMIF('2019'!$C$6:$C$369,AK3,'2019'!$BH$6:$BH$369)</f>
        <v>0</v>
      </c>
      <c r="AL32" s="99">
        <f>SUMIF('2019'!$C$6:$C$369,AL3,'2019'!$BH$6:$BH$369)</f>
        <v>0</v>
      </c>
      <c r="AM32" s="99">
        <f>SUMIF('2019'!$C$6:$C$369,AM3,'2019'!$BH$6:$BH$369)</f>
        <v>0</v>
      </c>
      <c r="AN32" s="99">
        <f>SUMIF('2019'!$C$6:$C$369,AN3,'2019'!$BH$6:$BH$369)</f>
        <v>0</v>
      </c>
      <c r="AO32" s="98">
        <f>SUMIF('2019'!$C$6:$C$369,AO3,'2019'!$BH$6:$BH$369)</f>
        <v>0</v>
      </c>
      <c r="AP32" s="99">
        <f>SUMIF('2019'!$C$6:$C$369,AP3,'2019'!$BH$6:$BH$369)</f>
        <v>0</v>
      </c>
      <c r="AQ32" s="99">
        <f>SUMIF('2019'!$C$6:$C$369,AQ3,'2019'!$BH$6:$BH$369)</f>
        <v>0</v>
      </c>
      <c r="AR32" s="99">
        <f>SUMIF('2019'!$C$6:$C$369,AR3,'2019'!$BH$6:$BH$369)</f>
        <v>0</v>
      </c>
      <c r="AS32" s="99">
        <f>SUMIF('2019'!$C$6:$C$369,AS3,'2019'!$BH$6:$BH$369)</f>
        <v>0</v>
      </c>
      <c r="AT32" s="98">
        <f>SUMIF('2019'!$C$6:$C$369,AT3,'2019'!$BH$6:$BH$369)</f>
        <v>0</v>
      </c>
      <c r="AU32" s="99">
        <f>SUMIF('2019'!$C$6:$C$369,AU3,'2019'!$BH$6:$BH$369)</f>
        <v>0</v>
      </c>
      <c r="AV32" s="99">
        <f>SUMIF('2019'!$C$6:$C$369,AV3,'2019'!$BH$6:$BH$369)</f>
        <v>0</v>
      </c>
      <c r="AW32" s="101">
        <f>SUMIF('2019'!$C$6:$C$369,AW3,'2019'!$BH$6:$BH$369)</f>
        <v>0</v>
      </c>
      <c r="AX32" s="98">
        <f>SUMIF('2019'!$C$6:$C$369,AX3,'2019'!$BH$6:$BH$369)</f>
        <v>0</v>
      </c>
      <c r="AY32" s="99">
        <f>SUMIF('2019'!$C$6:$C$369,AY3,'2019'!$BH$6:$BH$369)</f>
        <v>0</v>
      </c>
      <c r="AZ32" s="99">
        <f>SUMIF('2019'!$C$6:$C$369,AZ3,'2019'!$BH$6:$BH$369)</f>
        <v>0</v>
      </c>
      <c r="BA32" s="101">
        <f>SUMIF('2019'!$C$6:$C$369,BA3,'2019'!$BH$6:$BH$369)</f>
        <v>0</v>
      </c>
    </row>
    <row r="33" spans="1:53" s="93" customFormat="1" ht="18" customHeight="1" thickBot="1" x14ac:dyDescent="0.3">
      <c r="A33" s="208"/>
      <c r="B33" s="209">
        <f>SUMIF('2019'!$D$6:$D$369,$B$3,'2019'!$BH$6:$BH$369)</f>
        <v>7.5951388888888882</v>
      </c>
      <c r="C33" s="210"/>
      <c r="D33" s="210"/>
      <c r="E33" s="210"/>
      <c r="F33" s="210"/>
      <c r="G33" s="209">
        <f>SUMIF('2019'!$D$6:$D$369,$C$3,'2019'!$BH$6:$BH$369)</f>
        <v>2.5895833333333331</v>
      </c>
      <c r="H33" s="210"/>
      <c r="I33" s="210"/>
      <c r="J33" s="210"/>
      <c r="K33" s="209">
        <f>SUMIF('2019'!$D$6:$D$369,$D$3,'2019'!$BH$6:$BH$369)</f>
        <v>0</v>
      </c>
      <c r="L33" s="210"/>
      <c r="M33" s="210"/>
      <c r="N33" s="211"/>
      <c r="O33" s="210">
        <f>SUMIF('2019'!$D$6:$D$369,$E$3,'2019'!$BH$6:$BH$369)</f>
        <v>0</v>
      </c>
      <c r="P33" s="210"/>
      <c r="Q33" s="210"/>
      <c r="R33" s="210"/>
      <c r="S33" s="209">
        <f>SUMIF('2019'!$D$6:$D$369,$F$3,'2019'!$BH$6:$BH$369)</f>
        <v>0</v>
      </c>
      <c r="T33" s="210"/>
      <c r="U33" s="210"/>
      <c r="V33" s="210"/>
      <c r="W33" s="210"/>
      <c r="X33" s="209">
        <f>SUMIF('2019'!$D$6:$D$369,$G$3,'2019'!$BH$6:$BH$369)</f>
        <v>0</v>
      </c>
      <c r="Y33" s="210"/>
      <c r="Z33" s="210"/>
      <c r="AA33" s="211"/>
      <c r="AB33" s="209">
        <f>SUMIF('2019'!$D$6:$D$369,$H$3,'2019'!$BH$6:$BH$369)</f>
        <v>0</v>
      </c>
      <c r="AC33" s="210"/>
      <c r="AD33" s="210"/>
      <c r="AE33" s="210"/>
      <c r="AF33" s="210"/>
      <c r="AG33" s="209">
        <f>SUMIF('2019'!$D$6:$D$369,$I$3,'2019'!$BH$6:$BH$369)</f>
        <v>0</v>
      </c>
      <c r="AH33" s="210"/>
      <c r="AI33" s="210"/>
      <c r="AJ33" s="211"/>
      <c r="AK33" s="209">
        <f>SUMIF('2019'!$D$6:$D$369,$J$3,'2019'!$BH$6:$BH$369)</f>
        <v>0</v>
      </c>
      <c r="AL33" s="210"/>
      <c r="AM33" s="210"/>
      <c r="AN33" s="210"/>
      <c r="AO33" s="209">
        <f>SUMIF('2019'!$D$6:$D$369,$K$3,'2019'!$BH$6:$BH$369)</f>
        <v>0</v>
      </c>
      <c r="AP33" s="210"/>
      <c r="AQ33" s="210"/>
      <c r="AR33" s="210"/>
      <c r="AS33" s="210"/>
      <c r="AT33" s="209">
        <f>SUMIF('2019'!$D$6:$D$369,$M$3,'2019'!$BH$6:$BH$369)</f>
        <v>0</v>
      </c>
      <c r="AU33" s="210"/>
      <c r="AV33" s="210"/>
      <c r="AW33" s="211"/>
      <c r="AX33" s="209">
        <f>SUMIF('2019'!$D$6:$D$369,$M$3,'2019'!$BH$6:$BH$369)</f>
        <v>0</v>
      </c>
      <c r="AY33" s="210"/>
      <c r="AZ33" s="210"/>
      <c r="BA33" s="211"/>
    </row>
    <row r="34" spans="1:53" ht="18" customHeight="1" x14ac:dyDescent="0.25">
      <c r="A34" s="207" t="str">
        <f>+Référence!B16</f>
        <v xml:space="preserve">Toufik REGHIS </v>
      </c>
      <c r="B34" s="98">
        <f>SUMIF('2019'!$C$6:$C$369,B3,'2019'!$BL$6:$BL$369)</f>
        <v>1.25</v>
      </c>
      <c r="C34" s="99">
        <f>SUMIF('2019'!$C$6:$C$369,C3,'2019'!$BL$6:$BL$369)</f>
        <v>0.83333333333333337</v>
      </c>
      <c r="D34" s="99">
        <f>SUMIF('2019'!$C$6:$C$369,D3,'2019'!$BL$6:$BL$369)</f>
        <v>0.55902777777777779</v>
      </c>
      <c r="E34" s="99">
        <f>SUMIF('2019'!$C$6:$C$369,E3,'2019'!$BL$6:$BL$369)</f>
        <v>0.28125</v>
      </c>
      <c r="F34" s="100">
        <f>SUMIF('2019'!$C$6:$C$369,F3,'2019'!$BL$6:$BL$369)</f>
        <v>0.51527777777777772</v>
      </c>
      <c r="G34" s="98">
        <f>SUMIF('2019'!$C$6:$C$369,G3,'2019'!$BL$6:$BL$369)</f>
        <v>0</v>
      </c>
      <c r="H34" s="99">
        <f>SUMIF('2019'!$C$6:$C$369,H3,'2019'!$BL$6:$BL$369)</f>
        <v>0</v>
      </c>
      <c r="I34" s="99">
        <f>SUMIF('2019'!$C$6:$C$369,I3,'2019'!$BL$6:$BL$369)</f>
        <v>0</v>
      </c>
      <c r="J34" s="99">
        <f>SUMIF('2019'!$C$6:$C$369,J3,'2019'!$BL$6:$BL$369)</f>
        <v>0</v>
      </c>
      <c r="K34" s="98">
        <f>SUMIF('2019'!$C$6:$C$369,K3,'2019'!$BL$6:$BL$369)</f>
        <v>0</v>
      </c>
      <c r="L34" s="99">
        <f>SUMIF('2019'!$C$6:$C$369,L3,'2019'!$BL$6:$BL$369)</f>
        <v>0</v>
      </c>
      <c r="M34" s="99">
        <f>SUMIF('2019'!$C$6:$C$369,M3,'2019'!$BL$6:$BL$369)</f>
        <v>0</v>
      </c>
      <c r="N34" s="101">
        <f>SUMIF('2019'!$C$6:$C$369,N3,'2019'!$BL$6:$BL$369)</f>
        <v>0</v>
      </c>
      <c r="O34" s="99">
        <f>SUMIF('2019'!$C$6:$C$369,O3,'2019'!$BL$6:$BL$369)</f>
        <v>0</v>
      </c>
      <c r="P34" s="99">
        <f>SUMIF('2019'!$C$6:$C$369,P3,'2019'!$BL$6:$BL$369)</f>
        <v>0</v>
      </c>
      <c r="Q34" s="99">
        <f>SUMIF('2019'!$C$6:$C$369,Q3,'2019'!$BL$6:$BL$369)</f>
        <v>0</v>
      </c>
      <c r="R34" s="99">
        <f>SUMIF('2019'!$C$6:$C$369,R3,'2019'!$BL$6:$BL$369)</f>
        <v>0</v>
      </c>
      <c r="S34" s="98">
        <f>SUMIF('2019'!$C$6:$C$369,S3,'2019'!$BL$6:$BL$369)</f>
        <v>0</v>
      </c>
      <c r="T34" s="99">
        <f>SUMIF('2019'!$C$6:$C$369,T3,'2019'!$BL$6:$BL$369)</f>
        <v>0</v>
      </c>
      <c r="U34" s="99">
        <f>SUMIF('2019'!$C$6:$C$369,U3,'2019'!$BL$6:$BL$369)</f>
        <v>0</v>
      </c>
      <c r="V34" s="99">
        <f>SUMIF('2019'!$C$6:$C$369,V3,'2019'!$BL$6:$BL$369)</f>
        <v>0</v>
      </c>
      <c r="W34" s="99">
        <f>SUMIF('2019'!$C$6:$C$369,W3,'2019'!$BL$6:$BL$369)</f>
        <v>0</v>
      </c>
      <c r="X34" s="98">
        <f>SUMIF('2019'!$C$6:$C$369,X3,'2019'!$BL$6:$BL$369)</f>
        <v>0</v>
      </c>
      <c r="Y34" s="99">
        <f>SUMIF('2019'!$C$6:$C$369,Y3,'2019'!$BL$6:$BL$369)</f>
        <v>0</v>
      </c>
      <c r="Z34" s="99">
        <f>SUMIF('2019'!$C$6:$C$369,Z3,'2019'!$BL$6:$BL$369)</f>
        <v>0</v>
      </c>
      <c r="AA34" s="101">
        <f>SUMIF('2019'!$C$6:$C$369,AA3,'2019'!$BL$6:$BL$369)</f>
        <v>0</v>
      </c>
      <c r="AB34" s="99">
        <f>SUMIF('2019'!$C$6:$C$369,AB3,'2019'!$BL$6:$BL$369)</f>
        <v>0</v>
      </c>
      <c r="AC34" s="99">
        <f>SUMIF('2019'!$C$6:$C$369,AC3,'2019'!$BL$6:$BL$369)</f>
        <v>0</v>
      </c>
      <c r="AD34" s="99">
        <f>SUMIF('2019'!$C$6:$C$369,AD3,'2019'!$BL$6:$BL$369)</f>
        <v>0</v>
      </c>
      <c r="AE34" s="99">
        <f>SUMIF('2019'!$C$6:$C$369,AE3,'2019'!$BL$6:$BL$369)</f>
        <v>0</v>
      </c>
      <c r="AF34" s="99">
        <f>SUMIF('2019'!$C$6:$C$369,AF3,'2019'!$BL$6:$BL$369)</f>
        <v>0</v>
      </c>
      <c r="AG34" s="98">
        <f>SUMIF('2019'!$C$6:$C$369,AG3,'2019'!$BL$6:$BL$369)</f>
        <v>0</v>
      </c>
      <c r="AH34" s="99">
        <f>SUMIF('2019'!$C$6:$C$369,AH3,'2019'!$BL$6:$BL$369)</f>
        <v>0</v>
      </c>
      <c r="AI34" s="99">
        <f>SUMIF('2019'!$C$6:$C$369,AI3,'2019'!$BL$6:$BL$369)</f>
        <v>0</v>
      </c>
      <c r="AJ34" s="101">
        <f>SUMIF('2019'!$C$6:$C$369,AJ3,'2019'!$BL$6:$BL$369)</f>
        <v>0</v>
      </c>
      <c r="AK34" s="98">
        <f>SUMIF('2019'!$C$6:$C$369,AK3,'2019'!$BL$6:$BL$369)</f>
        <v>0</v>
      </c>
      <c r="AL34" s="99">
        <f>SUMIF('2019'!$C$6:$C$369,AL3,'2019'!$BL$6:$BL$369)</f>
        <v>0</v>
      </c>
      <c r="AM34" s="99">
        <f>SUMIF('2019'!$C$6:$C$369,AM3,'2019'!$BL$6:$BL$369)</f>
        <v>0</v>
      </c>
      <c r="AN34" s="99">
        <f>SUMIF('2019'!$C$6:$C$369,AN3,'2019'!$BL$6:$BL$369)</f>
        <v>0</v>
      </c>
      <c r="AO34" s="98">
        <f>SUMIF('2019'!$C$6:$C$369,AO3,'2019'!$BL$6:$BL$369)</f>
        <v>0</v>
      </c>
      <c r="AP34" s="99">
        <f>SUMIF('2019'!$C$6:$C$369,AP3,'2019'!$BL$6:$BL$369)</f>
        <v>0</v>
      </c>
      <c r="AQ34" s="99">
        <f>SUMIF('2019'!$C$6:$C$369,AQ3,'2019'!$BL$6:$BL$369)</f>
        <v>0</v>
      </c>
      <c r="AR34" s="99">
        <f>SUMIF('2019'!$C$6:$C$369,AR3,'2019'!$BL$6:$BL$369)</f>
        <v>0</v>
      </c>
      <c r="AS34" s="99">
        <f>SUMIF('2019'!$C$6:$C$369,AS3,'2019'!$BL$6:$BL$369)</f>
        <v>0</v>
      </c>
      <c r="AT34" s="98">
        <f>SUMIF('2019'!$C$6:$C$369,AT3,'2019'!$BL$6:$BL$369)</f>
        <v>0</v>
      </c>
      <c r="AU34" s="99">
        <f>SUMIF('2019'!$C$6:$C$369,AU3,'2019'!$BL$6:$BL$369)</f>
        <v>0</v>
      </c>
      <c r="AV34" s="99">
        <f>SUMIF('2019'!$C$6:$C$369,AV3,'2019'!$BL$6:$BL$369)</f>
        <v>0</v>
      </c>
      <c r="AW34" s="101">
        <f>SUMIF('2019'!$C$6:$C$369,AW3,'2019'!$BL$6:$BL$369)</f>
        <v>0</v>
      </c>
      <c r="AX34" s="98">
        <f>SUMIF('2019'!$C$6:$C$369,AX3,'2019'!$BL$6:$BL$369)</f>
        <v>0</v>
      </c>
      <c r="AY34" s="99">
        <f>SUMIF('2019'!$C$6:$C$369,AY3,'2019'!$BL$6:$BL$369)</f>
        <v>0</v>
      </c>
      <c r="AZ34" s="99">
        <f>SUMIF('2019'!$C$6:$C$369,AZ3,'2019'!$BL$6:$BL$369)</f>
        <v>0</v>
      </c>
      <c r="BA34" s="101">
        <f>SUMIF('2019'!$C$6:$C$369,BA3,'2019'!$BL$6:$BL$369)</f>
        <v>0</v>
      </c>
    </row>
    <row r="35" spans="1:53" s="93" customFormat="1" ht="18" customHeight="1" thickBot="1" x14ac:dyDescent="0.3">
      <c r="A35" s="208"/>
      <c r="B35" s="209">
        <f>SUMIF('2019'!$D$6:$D$369,$B$3,'2019'!$BL$6:$BL$369)</f>
        <v>3.1923611111111105</v>
      </c>
      <c r="C35" s="210"/>
      <c r="D35" s="210"/>
      <c r="E35" s="210"/>
      <c r="F35" s="210"/>
      <c r="G35" s="209">
        <f>SUMIF('2019'!$D$6:$D$369,$C$3,'2019'!$BL$6:$BL$369)</f>
        <v>0.24652777777777779</v>
      </c>
      <c r="H35" s="210"/>
      <c r="I35" s="210"/>
      <c r="J35" s="210"/>
      <c r="K35" s="209">
        <f>SUMIF('2019'!$D$6:$D$369,$D$3,'2019'!$BL$6:$BL$369)</f>
        <v>0</v>
      </c>
      <c r="L35" s="210"/>
      <c r="M35" s="210"/>
      <c r="N35" s="211"/>
      <c r="O35" s="210">
        <f>SUMIF('2019'!$D$6:$D$369,$E$3,'2019'!$BL$6:$BL$369)</f>
        <v>0</v>
      </c>
      <c r="P35" s="210"/>
      <c r="Q35" s="210"/>
      <c r="R35" s="210"/>
      <c r="S35" s="209">
        <f>SUMIF('2019'!$D$6:$D$369,$F$3,'2019'!$BL$6:$BL$369)</f>
        <v>0</v>
      </c>
      <c r="T35" s="210"/>
      <c r="U35" s="210"/>
      <c r="V35" s="210"/>
      <c r="W35" s="210"/>
      <c r="X35" s="209">
        <f>SUMIF('2019'!$D$6:$D$369,$G$3,'2019'!$BL$6:$BL$369)</f>
        <v>0</v>
      </c>
      <c r="Y35" s="210"/>
      <c r="Z35" s="210"/>
      <c r="AA35" s="211"/>
      <c r="AB35" s="209">
        <f>SUMIF('2019'!$D$6:$D$369,$H$3,'2019'!$BL$6:$BL$369)</f>
        <v>0</v>
      </c>
      <c r="AC35" s="210"/>
      <c r="AD35" s="210"/>
      <c r="AE35" s="210"/>
      <c r="AF35" s="210"/>
      <c r="AG35" s="209">
        <f>SUMIF('2019'!$D$6:$D$369,$I$3,'2019'!$BL$6:$BL$369)</f>
        <v>0</v>
      </c>
      <c r="AH35" s="210"/>
      <c r="AI35" s="210"/>
      <c r="AJ35" s="211"/>
      <c r="AK35" s="209">
        <f>SUMIF('2019'!$D$6:$D$369,$J$3,'2019'!$BL$6:$BL$369)</f>
        <v>0</v>
      </c>
      <c r="AL35" s="210"/>
      <c r="AM35" s="210"/>
      <c r="AN35" s="210"/>
      <c r="AO35" s="209">
        <f>SUMIF('2019'!$D$6:$D$369,$K$3,'2019'!$BL$6:$BL$369)</f>
        <v>0</v>
      </c>
      <c r="AP35" s="210"/>
      <c r="AQ35" s="210"/>
      <c r="AR35" s="210"/>
      <c r="AS35" s="210"/>
      <c r="AT35" s="209">
        <f>SUMIF('2019'!$D$6:$D$369,$M$3,'2019'!$BL$6:$BL$369)</f>
        <v>0</v>
      </c>
      <c r="AU35" s="210"/>
      <c r="AV35" s="210"/>
      <c r="AW35" s="211"/>
      <c r="AX35" s="209">
        <f>SUMIF('2019'!$D$6:$D$369,$M$3,'2019'!$BL$6:$BL$369)</f>
        <v>0</v>
      </c>
      <c r="AY35" s="210"/>
      <c r="AZ35" s="210"/>
      <c r="BA35" s="211"/>
    </row>
    <row r="36" spans="1:53" ht="18" customHeight="1" x14ac:dyDescent="0.25">
      <c r="A36" s="207" t="str">
        <f>+Référence!B17</f>
        <v xml:space="preserve">Youssef KACIMI </v>
      </c>
      <c r="B36" s="98">
        <f>SUMIF('2019'!$C$6:$C$369,B3,'2019'!$BP$6:$BP$369)</f>
        <v>1.3611111111111112</v>
      </c>
      <c r="C36" s="99">
        <f>SUMIF('2019'!$C$6:$C$369,C3,'2019'!$BP$6:$BP$369)</f>
        <v>2.1284722222222223</v>
      </c>
      <c r="D36" s="99">
        <f>SUMIF('2019'!$C$6:$C$369,D3,'2019'!$BP$6:$BP$369)</f>
        <v>2.0902777777777777</v>
      </c>
      <c r="E36" s="99">
        <f>SUMIF('2019'!$C$6:$C$369,E3,'2019'!$BP$6:$BP$369)</f>
        <v>2.4444444444444446</v>
      </c>
      <c r="F36" s="100">
        <f>SUMIF('2019'!$C$6:$C$369,F3,'2019'!$BP$6:$BP$369)</f>
        <v>1.4236111111111112</v>
      </c>
      <c r="G36" s="98">
        <f>SUMIF('2019'!$C$6:$C$369,G3,'2019'!$BP$6:$BP$369)</f>
        <v>1.8576388888888891</v>
      </c>
      <c r="H36" s="99">
        <f>SUMIF('2019'!$C$6:$C$369,H3,'2019'!$BP$6:$BP$369)</f>
        <v>0.55902777777777779</v>
      </c>
      <c r="I36" s="99">
        <f>SUMIF('2019'!$C$6:$C$369,I3,'2019'!$BP$6:$BP$369)</f>
        <v>0</v>
      </c>
      <c r="J36" s="99">
        <f>SUMIF('2019'!$C$6:$C$369,J3,'2019'!$BP$6:$BP$369)</f>
        <v>0</v>
      </c>
      <c r="K36" s="98">
        <f>SUMIF('2019'!$C$6:$C$369,K3,'2019'!$BP$6:$BP$369)</f>
        <v>0</v>
      </c>
      <c r="L36" s="99">
        <f>SUMIF('2019'!$C$6:$C$369,L3,'2019'!$BP$6:$BP$369)</f>
        <v>0</v>
      </c>
      <c r="M36" s="99">
        <f>SUMIF('2019'!$C$6:$C$369,M3,'2019'!$BP$6:$BP$369)</f>
        <v>0</v>
      </c>
      <c r="N36" s="101">
        <f>SUMIF('2019'!$C$6:$C$369,N3,'2019'!$BP$6:$BP$369)</f>
        <v>0</v>
      </c>
      <c r="O36" s="99">
        <f>SUMIF('2019'!$C$6:$C$369,O3,'2019'!$BP$6:$BP$369)</f>
        <v>0</v>
      </c>
      <c r="P36" s="99">
        <f>SUMIF('2019'!$C$6:$C$369,P3,'2019'!$BP$6:$BP$369)</f>
        <v>0</v>
      </c>
      <c r="Q36" s="99">
        <f>SUMIF('2019'!$C$6:$C$369,Q3,'2019'!$BP$6:$BP$369)</f>
        <v>0</v>
      </c>
      <c r="R36" s="99">
        <f>SUMIF('2019'!$C$6:$C$369,R3,'2019'!$BP$6:$BP$369)</f>
        <v>0</v>
      </c>
      <c r="S36" s="98">
        <f>SUMIF('2019'!$C$6:$C$369,S3,'2019'!$BP$6:$BP$369)</f>
        <v>0</v>
      </c>
      <c r="T36" s="99">
        <f>SUMIF('2019'!$C$6:$C$369,T3,'2019'!$BP$6:$BP$369)</f>
        <v>0</v>
      </c>
      <c r="U36" s="99">
        <f>SUMIF('2019'!$C$6:$C$369,U3,'2019'!$BP$6:$BP$369)</f>
        <v>0</v>
      </c>
      <c r="V36" s="99">
        <f>SUMIF('2019'!$C$6:$C$369,V3,'2019'!$BP$6:$BP$369)</f>
        <v>0</v>
      </c>
      <c r="W36" s="99">
        <f>SUMIF('2019'!$C$6:$C$369,W3,'2019'!$BP$6:$BP$369)</f>
        <v>0</v>
      </c>
      <c r="X36" s="98">
        <f>SUMIF('2019'!$C$6:$C$369,X3,'2019'!$BP$6:$BP$369)</f>
        <v>0</v>
      </c>
      <c r="Y36" s="99">
        <f>SUMIF('2019'!$C$6:$C$369,Y3,'2019'!$BP$6:$BP$369)</f>
        <v>0</v>
      </c>
      <c r="Z36" s="99">
        <f>SUMIF('2019'!$C$6:$C$369,Z3,'2019'!$BP$6:$BP$369)</f>
        <v>0</v>
      </c>
      <c r="AA36" s="101">
        <f>SUMIF('2019'!$C$6:$C$369,AA3,'2019'!$BP$6:$BP$369)</f>
        <v>0</v>
      </c>
      <c r="AB36" s="99">
        <f>SUMIF('2019'!$C$6:$C$369,AB3,'2019'!$BP$6:$BP$369)</f>
        <v>0</v>
      </c>
      <c r="AC36" s="99">
        <f>SUMIF('2019'!$C$6:$C$369,AC3,'2019'!$BP$6:$BP$369)</f>
        <v>0</v>
      </c>
      <c r="AD36" s="99">
        <f>SUMIF('2019'!$C$6:$C$369,AD3,'2019'!$BP$6:$BP$369)</f>
        <v>0</v>
      </c>
      <c r="AE36" s="99">
        <f>SUMIF('2019'!$C$6:$C$369,AE3,'2019'!$BP$6:$BP$369)</f>
        <v>0</v>
      </c>
      <c r="AF36" s="99">
        <f>SUMIF('2019'!$C$6:$C$369,AF3,'2019'!$BP$6:$BP$369)</f>
        <v>0</v>
      </c>
      <c r="AG36" s="98">
        <f>SUMIF('2019'!$C$6:$C$369,AG3,'2019'!$BP$6:$BP$369)</f>
        <v>0</v>
      </c>
      <c r="AH36" s="99">
        <f>SUMIF('2019'!$C$6:$C$369,AH3,'2019'!$BP$6:$BP$369)</f>
        <v>0</v>
      </c>
      <c r="AI36" s="99">
        <f>SUMIF('2019'!$C$6:$C$369,AI3,'2019'!$BP$6:$BP$369)</f>
        <v>0</v>
      </c>
      <c r="AJ36" s="101">
        <f>SUMIF('2019'!$C$6:$C$369,AJ3,'2019'!$BP$6:$BP$369)</f>
        <v>0</v>
      </c>
      <c r="AK36" s="98">
        <f>SUMIF('2019'!$C$6:$C$369,AK3,'2019'!$BP$6:$BP$369)</f>
        <v>0</v>
      </c>
      <c r="AL36" s="99">
        <f>SUMIF('2019'!$C$6:$C$369,AL3,'2019'!$BP$6:$BP$369)</f>
        <v>0</v>
      </c>
      <c r="AM36" s="99">
        <f>SUMIF('2019'!$C$6:$C$369,AM3,'2019'!$BP$6:$BP$369)</f>
        <v>0</v>
      </c>
      <c r="AN36" s="99">
        <f>SUMIF('2019'!$C$6:$C$369,AN3,'2019'!$BP$6:$BP$369)</f>
        <v>0</v>
      </c>
      <c r="AO36" s="98">
        <f>SUMIF('2019'!$C$6:$C$369,AO3,'2019'!$BP$6:$BP$369)</f>
        <v>0</v>
      </c>
      <c r="AP36" s="99">
        <f>SUMIF('2019'!$C$6:$C$369,AP3,'2019'!$BP$6:$BP$369)</f>
        <v>0</v>
      </c>
      <c r="AQ36" s="99">
        <f>SUMIF('2019'!$C$6:$C$369,AQ3,'2019'!$BP$6:$BP$369)</f>
        <v>0</v>
      </c>
      <c r="AR36" s="99">
        <f>SUMIF('2019'!$C$6:$C$369,AR3,'2019'!$BP$6:$BP$369)</f>
        <v>0</v>
      </c>
      <c r="AS36" s="99">
        <f>SUMIF('2019'!$C$6:$C$369,AS3,'2019'!$BP$6:$BP$369)</f>
        <v>0</v>
      </c>
      <c r="AT36" s="98">
        <f>SUMIF('2019'!$C$6:$C$369,AT3,'2019'!$BP$6:$BP$369)</f>
        <v>0</v>
      </c>
      <c r="AU36" s="99">
        <f>SUMIF('2019'!$C$6:$C$369,AU3,'2019'!$BP$6:$BP$369)</f>
        <v>0</v>
      </c>
      <c r="AV36" s="99">
        <f>SUMIF('2019'!$C$6:$C$369,AV3,'2019'!$BP$6:$BP$369)</f>
        <v>0</v>
      </c>
      <c r="AW36" s="101">
        <f>SUMIF('2019'!$C$6:$C$369,AW3,'2019'!$BP$6:$BP$369)</f>
        <v>0</v>
      </c>
      <c r="AX36" s="98">
        <f>SUMIF('2019'!$C$6:$C$369,AX3,'2019'!$BP$6:$BP$369)</f>
        <v>0</v>
      </c>
      <c r="AY36" s="99">
        <f>SUMIF('2019'!$C$6:$C$369,AY3,'2019'!$BP$6:$BP$369)</f>
        <v>0</v>
      </c>
      <c r="AZ36" s="99">
        <f>SUMIF('2019'!$C$6:$C$369,AZ3,'2019'!$BP$6:$BP$369)</f>
        <v>0</v>
      </c>
      <c r="BA36" s="101">
        <f>SUMIF('2019'!$C$6:$C$369,BA3,'2019'!$BP$6:$BP$369)</f>
        <v>0</v>
      </c>
    </row>
    <row r="37" spans="1:53" s="93" customFormat="1" ht="18" customHeight="1" thickBot="1" x14ac:dyDescent="0.3">
      <c r="A37" s="208"/>
      <c r="B37" s="209">
        <f>SUMIF('2019'!$D$6:$D$369,$B$3,'2019'!$BP$6:$BP$369)</f>
        <v>9.1354166666666679</v>
      </c>
      <c r="C37" s="210"/>
      <c r="D37" s="210"/>
      <c r="E37" s="210"/>
      <c r="F37" s="210"/>
      <c r="G37" s="209">
        <f>SUMIF('2019'!$D$6:$D$369,$C$3,'2019'!$BP$6:$BP$369)</f>
        <v>2.729166666666667</v>
      </c>
      <c r="H37" s="210"/>
      <c r="I37" s="210"/>
      <c r="J37" s="210"/>
      <c r="K37" s="209">
        <f>SUMIF('2019'!$D$6:$D$369,$D$3,'2019'!$BP$6:$BP$369)</f>
        <v>0</v>
      </c>
      <c r="L37" s="210"/>
      <c r="M37" s="210"/>
      <c r="N37" s="211"/>
      <c r="O37" s="210">
        <f>SUMIF('2019'!$D$6:$D$369,$E$3,'2019'!$BP$6:$BP$369)</f>
        <v>0</v>
      </c>
      <c r="P37" s="210"/>
      <c r="Q37" s="210"/>
      <c r="R37" s="210"/>
      <c r="S37" s="209">
        <f>SUMIF('2019'!$D$6:$D$369,$F$3,'2019'!$BP$6:$BP$369)</f>
        <v>0</v>
      </c>
      <c r="T37" s="210"/>
      <c r="U37" s="210"/>
      <c r="V37" s="210"/>
      <c r="W37" s="210"/>
      <c r="X37" s="209">
        <f>SUMIF('2019'!$D$6:$D$369,$G$3,'2019'!$BP$6:$BP$369)</f>
        <v>0</v>
      </c>
      <c r="Y37" s="210"/>
      <c r="Z37" s="210"/>
      <c r="AA37" s="211"/>
      <c r="AB37" s="209">
        <f>SUMIF('2019'!$D$6:$D$369,$H$3,'2019'!$BP$6:$BP$369)</f>
        <v>0</v>
      </c>
      <c r="AC37" s="210"/>
      <c r="AD37" s="210"/>
      <c r="AE37" s="210"/>
      <c r="AF37" s="210"/>
      <c r="AG37" s="209">
        <f>SUMIF('2019'!$D$6:$D$369,$I$3,'2019'!$BP$6:$BP$369)</f>
        <v>0</v>
      </c>
      <c r="AH37" s="210"/>
      <c r="AI37" s="210"/>
      <c r="AJ37" s="211"/>
      <c r="AK37" s="209">
        <f>SUMIF('2019'!$D$6:$D$369,$J$3,'2019'!$BP$6:$BP$369)</f>
        <v>0</v>
      </c>
      <c r="AL37" s="210"/>
      <c r="AM37" s="210"/>
      <c r="AN37" s="210"/>
      <c r="AO37" s="209">
        <f>SUMIF('2019'!$D$6:$D$369,$K$3,'2019'!$BP$6:$BP$369)</f>
        <v>0</v>
      </c>
      <c r="AP37" s="210"/>
      <c r="AQ37" s="210"/>
      <c r="AR37" s="210"/>
      <c r="AS37" s="210"/>
      <c r="AT37" s="209">
        <f>SUMIF('2019'!$D$6:$D$369,$M$3,'2019'!$BP$6:$BP$369)</f>
        <v>0</v>
      </c>
      <c r="AU37" s="210"/>
      <c r="AV37" s="210"/>
      <c r="AW37" s="211"/>
      <c r="AX37" s="209">
        <f>SUMIF('2019'!$D$6:$D$369,$M$3,'2019'!$BP$6:$BP$369)</f>
        <v>0</v>
      </c>
      <c r="AY37" s="210"/>
      <c r="AZ37" s="210"/>
      <c r="BA37" s="211"/>
    </row>
    <row r="38" spans="1:53" ht="18" customHeight="1" x14ac:dyDescent="0.25">
      <c r="A38" s="207" t="str">
        <f>+Référence!B18</f>
        <v>Rachid AMAACH</v>
      </c>
      <c r="B38" s="98">
        <f>SUMIF('2019'!$C$6:$C$369,B3,'2019'!$BT$6:$BT$369)</f>
        <v>0.54166666666666674</v>
      </c>
      <c r="C38" s="99">
        <f>SUMIF('2019'!$C$6:$C$369,C3,'2019'!$BT$6:$BT$369)</f>
        <v>2.3472222222222223</v>
      </c>
      <c r="D38" s="99">
        <f>SUMIF('2019'!$C$6:$C$369,D3,'2019'!$BT$6:$BT$369)</f>
        <v>1.7673611111111112</v>
      </c>
      <c r="E38" s="99">
        <f>SUMIF('2019'!$C$6:$C$369,E3,'2019'!$BT$6:$BT$369)</f>
        <v>0</v>
      </c>
      <c r="F38" s="100">
        <f>SUMIF('2019'!$C$6:$C$369,F3,'2019'!$BT$6:$BT$369)</f>
        <v>1.5631944444444443</v>
      </c>
      <c r="G38" s="98">
        <f>SUMIF('2019'!$C$6:$C$369,G3,'2019'!$BT$6:$BT$369)</f>
        <v>2.3555555555555556</v>
      </c>
      <c r="H38" s="99">
        <f>SUMIF('2019'!$C$6:$C$369,H3,'2019'!$BT$6:$BT$369)</f>
        <v>0.875</v>
      </c>
      <c r="I38" s="99">
        <f>SUMIF('2019'!$C$6:$C$369,I3,'2019'!$BT$6:$BT$369)</f>
        <v>0</v>
      </c>
      <c r="J38" s="99">
        <f>SUMIF('2019'!$C$6:$C$369,J3,'2019'!$BT$6:$BT$369)</f>
        <v>0</v>
      </c>
      <c r="K38" s="98">
        <f>SUMIF('2019'!$C$6:$C$369,K3,'2019'!$BT$6:$BT$369)</f>
        <v>0</v>
      </c>
      <c r="L38" s="99">
        <f>SUMIF('2019'!$C$6:$C$369,L3,'2019'!$BT$6:$BT$369)</f>
        <v>0</v>
      </c>
      <c r="M38" s="99">
        <f>SUMIF('2019'!$C$6:$C$369,M3,'2019'!$BT$6:$BT$369)</f>
        <v>0</v>
      </c>
      <c r="N38" s="101">
        <f>SUMIF('2019'!$C$6:$C$369,N3,'2019'!$BT$6:$BT$369)</f>
        <v>0</v>
      </c>
      <c r="O38" s="99">
        <f>SUMIF('2019'!$C$6:$C$369,O3,'2019'!$BT$6:$BT$369)</f>
        <v>0</v>
      </c>
      <c r="P38" s="99">
        <f>SUMIF('2019'!$C$6:$C$369,P3,'2019'!$BT$6:$BT$369)</f>
        <v>0</v>
      </c>
      <c r="Q38" s="99">
        <f>SUMIF('2019'!$C$6:$C$369,Q3,'2019'!$BT$6:$BT$369)</f>
        <v>0</v>
      </c>
      <c r="R38" s="99">
        <f>SUMIF('2019'!$C$6:$C$369,R3,'2019'!$BT$6:$BT$369)</f>
        <v>0</v>
      </c>
      <c r="S38" s="98">
        <f>SUMIF('2019'!$C$6:$C$369,S3,'2019'!$BT$6:$BT$369)</f>
        <v>0</v>
      </c>
      <c r="T38" s="99">
        <f>SUMIF('2019'!$C$6:$C$369,T3,'2019'!$BT$6:$BT$369)</f>
        <v>0</v>
      </c>
      <c r="U38" s="99">
        <f>SUMIF('2019'!$C$6:$C$369,U3,'2019'!$BT$6:$BT$369)</f>
        <v>0</v>
      </c>
      <c r="V38" s="99">
        <f>SUMIF('2019'!$C$6:$C$369,V3,'2019'!$BT$6:$BT$369)</f>
        <v>0</v>
      </c>
      <c r="W38" s="99">
        <f>SUMIF('2019'!$C$6:$C$369,W3,'2019'!$BT$6:$BT$369)</f>
        <v>0</v>
      </c>
      <c r="X38" s="98">
        <f>SUMIF('2019'!$C$6:$C$369,X3,'2019'!$BT$6:$BT$369)</f>
        <v>0</v>
      </c>
      <c r="Y38" s="99">
        <f>SUMIF('2019'!$C$6:$C$369,Y3,'2019'!$BT$6:$BT$369)</f>
        <v>0</v>
      </c>
      <c r="Z38" s="99">
        <f>SUMIF('2019'!$C$6:$C$369,Z3,'2019'!$BT$6:$BT$369)</f>
        <v>0</v>
      </c>
      <c r="AA38" s="101">
        <f>SUMIF('2019'!$C$6:$C$369,AA3,'2019'!$BT$6:$BT$369)</f>
        <v>0</v>
      </c>
      <c r="AB38" s="99">
        <f>SUMIF('2019'!$C$6:$C$369,AB3,'2019'!$BT$6:$BT$369)</f>
        <v>0</v>
      </c>
      <c r="AC38" s="99">
        <f>SUMIF('2019'!$C$6:$C$369,AC3,'2019'!$BT$6:$BT$369)</f>
        <v>0</v>
      </c>
      <c r="AD38" s="99">
        <f>SUMIF('2019'!$C$6:$C$369,AD3,'2019'!$BT$6:$BT$369)</f>
        <v>0</v>
      </c>
      <c r="AE38" s="99">
        <f>SUMIF('2019'!$C$6:$C$369,AE3,'2019'!$BT$6:$BT$369)</f>
        <v>0</v>
      </c>
      <c r="AF38" s="99">
        <f>SUMIF('2019'!$C$6:$C$369,AF3,'2019'!$BT$6:$BT$369)</f>
        <v>0</v>
      </c>
      <c r="AG38" s="98">
        <f>SUMIF('2019'!$C$6:$C$369,AG3,'2019'!$BT$6:$BT$369)</f>
        <v>0</v>
      </c>
      <c r="AH38" s="99">
        <f>SUMIF('2019'!$C$6:$C$369,AH3,'2019'!$BT$6:$BT$369)</f>
        <v>0</v>
      </c>
      <c r="AI38" s="99">
        <f>SUMIF('2019'!$C$6:$C$369,AI3,'2019'!$BT$6:$BT$369)</f>
        <v>0</v>
      </c>
      <c r="AJ38" s="101">
        <f>SUMIF('2019'!$C$6:$C$369,AJ3,'2019'!$BT$6:$BT$369)</f>
        <v>0</v>
      </c>
      <c r="AK38" s="98">
        <f>SUMIF('2019'!$C$6:$C$369,AK3,'2019'!$BT$6:$BT$369)</f>
        <v>0</v>
      </c>
      <c r="AL38" s="99">
        <f>SUMIF('2019'!$C$6:$C$369,AL3,'2019'!$BT$6:$BT$369)</f>
        <v>0</v>
      </c>
      <c r="AM38" s="99">
        <f>SUMIF('2019'!$C$6:$C$369,AM3,'2019'!$BT$6:$BT$369)</f>
        <v>0</v>
      </c>
      <c r="AN38" s="99">
        <f>SUMIF('2019'!$C$6:$C$369,AN3,'2019'!$BT$6:$BT$369)</f>
        <v>0</v>
      </c>
      <c r="AO38" s="98">
        <f>SUMIF('2019'!$C$6:$C$369,AO3,'2019'!$BT$6:$BT$369)</f>
        <v>0</v>
      </c>
      <c r="AP38" s="99">
        <f>SUMIF('2019'!$C$6:$C$369,AP3,'2019'!$BT$6:$BT$369)</f>
        <v>0</v>
      </c>
      <c r="AQ38" s="99">
        <f>SUMIF('2019'!$C$6:$C$369,AQ3,'2019'!$BT$6:$BT$369)</f>
        <v>0</v>
      </c>
      <c r="AR38" s="99">
        <f>SUMIF('2019'!$C$6:$C$369,AR3,'2019'!$BT$6:$BT$369)</f>
        <v>0</v>
      </c>
      <c r="AS38" s="99">
        <f>SUMIF('2019'!$C$6:$C$369,AS3,'2019'!$BT$6:$BT$369)</f>
        <v>0</v>
      </c>
      <c r="AT38" s="98">
        <f>SUMIF('2019'!$C$6:$C$369,AT3,'2019'!$BT$6:$BT$369)</f>
        <v>0</v>
      </c>
      <c r="AU38" s="99">
        <f>SUMIF('2019'!$C$6:$C$369,AU3,'2019'!$BT$6:$BT$369)</f>
        <v>0</v>
      </c>
      <c r="AV38" s="99">
        <f>SUMIF('2019'!$C$6:$C$369,AV3,'2019'!$BT$6:$BT$369)</f>
        <v>0</v>
      </c>
      <c r="AW38" s="101">
        <f>SUMIF('2019'!$C$6:$C$369,AW3,'2019'!$BT$6:$BT$369)</f>
        <v>0</v>
      </c>
      <c r="AX38" s="98">
        <f>SUMIF('2019'!$C$6:$C$369,AX3,'2019'!$BT$6:$BT$369)</f>
        <v>0</v>
      </c>
      <c r="AY38" s="99">
        <f>SUMIF('2019'!$C$6:$C$369,AY3,'2019'!$BT$6:$BT$369)</f>
        <v>0</v>
      </c>
      <c r="AZ38" s="99">
        <f>SUMIF('2019'!$C$6:$C$369,AZ3,'2019'!$BT$6:$BT$369)</f>
        <v>0</v>
      </c>
      <c r="BA38" s="101">
        <f>SUMIF('2019'!$C$6:$C$369,BA3,'2019'!$BT$6:$BT$369)</f>
        <v>0</v>
      </c>
    </row>
    <row r="39" spans="1:53" s="93" customFormat="1" ht="18" customHeight="1" thickBot="1" x14ac:dyDescent="0.3">
      <c r="A39" s="208"/>
      <c r="B39" s="209">
        <f>SUMIF('2019'!$D$6:$D$369,$B$3,'2019'!$BT$6:$BT$369)</f>
        <v>5.3715277777777786</v>
      </c>
      <c r="C39" s="210"/>
      <c r="D39" s="210"/>
      <c r="E39" s="210"/>
      <c r="F39" s="210"/>
      <c r="G39" s="209">
        <f>SUMIF('2019'!$D$6:$D$369,$C$3,'2019'!$BT$6:$BT$369)</f>
        <v>4.0784722222222225</v>
      </c>
      <c r="H39" s="210"/>
      <c r="I39" s="210"/>
      <c r="J39" s="210"/>
      <c r="K39" s="209">
        <f>SUMIF('2019'!$D$6:$D$369,$D$3,'2019'!$BT$6:$BT$369)</f>
        <v>0</v>
      </c>
      <c r="L39" s="210"/>
      <c r="M39" s="210"/>
      <c r="N39" s="211"/>
      <c r="O39" s="210">
        <f>SUMIF('2019'!$D$6:$D$369,$E$3,'2019'!$BT$6:$BT$369)</f>
        <v>0</v>
      </c>
      <c r="P39" s="210"/>
      <c r="Q39" s="210"/>
      <c r="R39" s="210"/>
      <c r="S39" s="209">
        <f>SUMIF('2019'!$D$6:$D$369,$F$3,'2019'!$BT$6:$BT$369)</f>
        <v>0</v>
      </c>
      <c r="T39" s="210"/>
      <c r="U39" s="210"/>
      <c r="V39" s="210"/>
      <c r="W39" s="210"/>
      <c r="X39" s="209">
        <f>SUMIF('2019'!$D$6:$D$369,$G$3,'2019'!$BT$6:$BT$369)</f>
        <v>0</v>
      </c>
      <c r="Y39" s="210"/>
      <c r="Z39" s="210"/>
      <c r="AA39" s="211"/>
      <c r="AB39" s="209">
        <f>SUMIF('2019'!$D$6:$D$369,$H$3,'2019'!$BT$6:$BT$369)</f>
        <v>0</v>
      </c>
      <c r="AC39" s="210"/>
      <c r="AD39" s="210"/>
      <c r="AE39" s="210"/>
      <c r="AF39" s="210"/>
      <c r="AG39" s="209">
        <f>SUMIF('2019'!$D$6:$D$369,$I$3,'2019'!$BT$6:$BT$369)</f>
        <v>0</v>
      </c>
      <c r="AH39" s="210"/>
      <c r="AI39" s="210"/>
      <c r="AJ39" s="211"/>
      <c r="AK39" s="209">
        <f>SUMIF('2019'!$D$6:$D$369,$J$3,'2019'!$BT$6:$BT$369)</f>
        <v>0</v>
      </c>
      <c r="AL39" s="210"/>
      <c r="AM39" s="210"/>
      <c r="AN39" s="210"/>
      <c r="AO39" s="209">
        <f>SUMIF('2019'!$D$6:$D$369,$K$3,'2019'!$BT$6:$BT$369)</f>
        <v>0</v>
      </c>
      <c r="AP39" s="210"/>
      <c r="AQ39" s="210"/>
      <c r="AR39" s="210"/>
      <c r="AS39" s="210"/>
      <c r="AT39" s="209">
        <f>SUMIF('2019'!$D$6:$D$369,$M$3,'2019'!$BT$6:$BT$369)</f>
        <v>0</v>
      </c>
      <c r="AU39" s="210"/>
      <c r="AV39" s="210"/>
      <c r="AW39" s="211"/>
      <c r="AX39" s="209">
        <f>SUMIF('2019'!$D$6:$D$369,$M$3,'2019'!$BT$6:$BT$369)</f>
        <v>0</v>
      </c>
      <c r="AY39" s="210"/>
      <c r="AZ39" s="210"/>
      <c r="BA39" s="211"/>
    </row>
    <row r="40" spans="1:53" ht="18" customHeight="1" x14ac:dyDescent="0.25">
      <c r="A40" s="207" t="str">
        <f>+Référence!B19</f>
        <v>Lamouafak BOUCHAARA</v>
      </c>
      <c r="B40" s="98">
        <f>SUMIF('2019'!$C$6:$C$369,B3,'2019'!$BX$6:$BX$369)</f>
        <v>0</v>
      </c>
      <c r="C40" s="99">
        <f>SUMIF('2019'!$C$6:$C$369,C3,'2019'!$BX$6:$BX$369)</f>
        <v>0</v>
      </c>
      <c r="D40" s="99">
        <f>SUMIF('2019'!$C$6:$C$369,D3,'2019'!$BX$6:$BX$369)</f>
        <v>0</v>
      </c>
      <c r="E40" s="99">
        <f>SUMIF('2019'!$C$6:$C$369,E3,'2019'!$BX$6:$BX$369)</f>
        <v>1.6215277777777779</v>
      </c>
      <c r="F40" s="100">
        <f>SUMIF('2019'!$C$6:$C$369,F3,'2019'!$BX$6:$BX$369)</f>
        <v>0.65625</v>
      </c>
      <c r="G40" s="98">
        <f>SUMIF('2019'!$C$6:$C$369,G3,'2019'!$BX$6:$BX$369)</f>
        <v>0.33333333333333331</v>
      </c>
      <c r="H40" s="99">
        <f>SUMIF('2019'!$C$6:$C$369,H3,'2019'!$BX$6:$BX$369)</f>
        <v>0</v>
      </c>
      <c r="I40" s="99">
        <f>SUMIF('2019'!$C$6:$C$369,I3,'2019'!$BX$6:$BX$369)</f>
        <v>0</v>
      </c>
      <c r="J40" s="99">
        <f>SUMIF('2019'!$C$6:$C$369,J3,'2019'!$BX$6:$BX$369)</f>
        <v>0</v>
      </c>
      <c r="K40" s="98">
        <f>SUMIF('2019'!$C$6:$C$369,K3,'2019'!$BX$6:$BX$369)</f>
        <v>0</v>
      </c>
      <c r="L40" s="99">
        <f>SUMIF('2019'!$C$6:$C$369,L3,'2019'!$BX$6:$BX$369)</f>
        <v>0</v>
      </c>
      <c r="M40" s="99">
        <f>SUMIF('2019'!$C$6:$C$369,M3,'2019'!$BX$6:$BX$369)</f>
        <v>0</v>
      </c>
      <c r="N40" s="101">
        <f>SUMIF('2019'!$C$6:$C$369,N3,'2019'!$BX$6:$BX$369)</f>
        <v>0</v>
      </c>
      <c r="O40" s="99">
        <f>SUMIF('2019'!$C$6:$C$369,O3,'2019'!$BX$6:$BX$369)</f>
        <v>0</v>
      </c>
      <c r="P40" s="99">
        <f>SUMIF('2019'!$C$6:$C$369,P3,'2019'!$BX$6:$BX$369)</f>
        <v>0</v>
      </c>
      <c r="Q40" s="99">
        <f>SUMIF('2019'!$C$6:$C$369,Q3,'2019'!$BX$6:$BX$369)</f>
        <v>0</v>
      </c>
      <c r="R40" s="99">
        <f>SUMIF('2019'!$C$6:$C$369,R3,'2019'!$BX$6:$BX$369)</f>
        <v>0</v>
      </c>
      <c r="S40" s="98">
        <f>SUMIF('2019'!$C$6:$C$369,S3,'2019'!$BX$6:$BX$369)</f>
        <v>0</v>
      </c>
      <c r="T40" s="99">
        <f>SUMIF('2019'!$C$6:$C$369,T3,'2019'!$BX$6:$BX$369)</f>
        <v>0</v>
      </c>
      <c r="U40" s="99">
        <f>SUMIF('2019'!$C$6:$C$369,U3,'2019'!$BX$6:$BX$369)</f>
        <v>0</v>
      </c>
      <c r="V40" s="99">
        <f>SUMIF('2019'!$C$6:$C$369,V3,'2019'!$BX$6:$BX$369)</f>
        <v>0</v>
      </c>
      <c r="W40" s="99">
        <f>SUMIF('2019'!$C$6:$C$369,W3,'2019'!$BX$6:$BX$369)</f>
        <v>0</v>
      </c>
      <c r="X40" s="98">
        <f>SUMIF('2019'!$C$6:$C$369,X3,'2019'!$BX$6:$BX$369)</f>
        <v>0</v>
      </c>
      <c r="Y40" s="99">
        <f>SUMIF('2019'!$C$6:$C$369,Y3,'2019'!$BX$6:$BX$369)</f>
        <v>0</v>
      </c>
      <c r="Z40" s="99">
        <f>SUMIF('2019'!$C$6:$C$369,Z3,'2019'!$BX$6:$BX$369)</f>
        <v>0</v>
      </c>
      <c r="AA40" s="101">
        <f>SUMIF('2019'!$C$6:$C$369,AA3,'2019'!$BX$6:$BX$369)</f>
        <v>0</v>
      </c>
      <c r="AB40" s="99">
        <f>SUMIF('2019'!$C$6:$C$369,AB3,'2019'!$BX$6:$BX$369)</f>
        <v>0</v>
      </c>
      <c r="AC40" s="99">
        <f>SUMIF('2019'!$C$6:$C$369,AC3,'2019'!$BX$6:$BX$369)</f>
        <v>0</v>
      </c>
      <c r="AD40" s="99">
        <f>SUMIF('2019'!$C$6:$C$369,AD3,'2019'!$BX$6:$BX$369)</f>
        <v>0</v>
      </c>
      <c r="AE40" s="99">
        <f>SUMIF('2019'!$C$6:$C$369,AE3,'2019'!$BX$6:$BX$369)</f>
        <v>0</v>
      </c>
      <c r="AF40" s="99">
        <f>SUMIF('2019'!$C$6:$C$369,AF3,'2019'!$BX$6:$BX$369)</f>
        <v>0</v>
      </c>
      <c r="AG40" s="98">
        <f>SUMIF('2019'!$C$6:$C$369,AG3,'2019'!$BX$6:$BX$369)</f>
        <v>0</v>
      </c>
      <c r="AH40" s="99">
        <f>SUMIF('2019'!$C$6:$C$369,AH3,'2019'!$BX$6:$BX$369)</f>
        <v>0</v>
      </c>
      <c r="AI40" s="99">
        <f>SUMIF('2019'!$C$6:$C$369,AI3,'2019'!$BX$6:$BX$369)</f>
        <v>0</v>
      </c>
      <c r="AJ40" s="101">
        <f>SUMIF('2019'!$C$6:$C$369,AJ3,'2019'!$BX$6:$BX$369)</f>
        <v>0</v>
      </c>
      <c r="AK40" s="98">
        <f>SUMIF('2019'!$C$6:$C$369,AK3,'2019'!$BX$6:$BX$369)</f>
        <v>0</v>
      </c>
      <c r="AL40" s="99">
        <f>SUMIF('2019'!$C$6:$C$369,AL3,'2019'!$BX$6:$BX$369)</f>
        <v>0</v>
      </c>
      <c r="AM40" s="99">
        <f>SUMIF('2019'!$C$6:$C$369,AM3,'2019'!$BX$6:$BX$369)</f>
        <v>0</v>
      </c>
      <c r="AN40" s="99">
        <f>SUMIF('2019'!$C$6:$C$369,AN3,'2019'!$BX$6:$BX$369)</f>
        <v>0</v>
      </c>
      <c r="AO40" s="98">
        <f>SUMIF('2019'!$C$6:$C$369,AO3,'2019'!$BX$6:$BX$369)</f>
        <v>0</v>
      </c>
      <c r="AP40" s="99">
        <f>SUMIF('2019'!$C$6:$C$369,AP3,'2019'!$BX$6:$BX$369)</f>
        <v>0</v>
      </c>
      <c r="AQ40" s="99">
        <f>SUMIF('2019'!$C$6:$C$369,AQ3,'2019'!$BX$6:$BX$369)</f>
        <v>0</v>
      </c>
      <c r="AR40" s="99">
        <f>SUMIF('2019'!$C$6:$C$369,AR3,'2019'!$BX$6:$BX$369)</f>
        <v>0</v>
      </c>
      <c r="AS40" s="99">
        <f>SUMIF('2019'!$C$6:$C$369,AS3,'2019'!$BX$6:$BX$369)</f>
        <v>0</v>
      </c>
      <c r="AT40" s="98">
        <f>SUMIF('2019'!$C$6:$C$369,AT3,'2019'!$BX$6:$BX$369)</f>
        <v>0</v>
      </c>
      <c r="AU40" s="99">
        <f>SUMIF('2019'!$C$6:$C$369,AU3,'2019'!$BX$6:$BX$369)</f>
        <v>0</v>
      </c>
      <c r="AV40" s="99">
        <f>SUMIF('2019'!$C$6:$C$369,AV3,'2019'!$BX$6:$BX$369)</f>
        <v>0</v>
      </c>
      <c r="AW40" s="101">
        <f>SUMIF('2019'!$C$6:$C$369,AW3,'2019'!$BX$6:$BX$369)</f>
        <v>0</v>
      </c>
      <c r="AX40" s="98">
        <f>SUMIF('2019'!$C$6:$C$369,AX3,'2019'!$BX$6:$BX$369)</f>
        <v>0</v>
      </c>
      <c r="AY40" s="99">
        <f>SUMIF('2019'!$C$6:$C$369,AY3,'2019'!$BX$6:$BX$369)</f>
        <v>0</v>
      </c>
      <c r="AZ40" s="99">
        <f>SUMIF('2019'!$C$6:$C$369,AZ3,'2019'!$BX$6:$BX$369)</f>
        <v>0</v>
      </c>
      <c r="BA40" s="101">
        <f>SUMIF('2019'!$C$6:$C$369,BA3,'2019'!$BX$6:$BX$369)</f>
        <v>0</v>
      </c>
    </row>
    <row r="41" spans="1:53" s="93" customFormat="1" ht="18" customHeight="1" thickBot="1" x14ac:dyDescent="0.3">
      <c r="A41" s="208"/>
      <c r="B41" s="209">
        <f>SUMIF('2019'!$D$6:$D$369,$B$3,'2019'!$BX$6:$BX$369)</f>
        <v>2.2777777777777781</v>
      </c>
      <c r="C41" s="210"/>
      <c r="D41" s="210"/>
      <c r="E41" s="210"/>
      <c r="F41" s="210"/>
      <c r="G41" s="209">
        <f>SUMIF('2019'!$D$6:$D$369,$C$3,'2019'!$BX$6:$BX$369)</f>
        <v>0.33333333333333331</v>
      </c>
      <c r="H41" s="210"/>
      <c r="I41" s="210"/>
      <c r="J41" s="210"/>
      <c r="K41" s="209">
        <f>SUMIF('2019'!$D$6:$D$369,$D$3,'2019'!$BX$6:$BX$369)</f>
        <v>0</v>
      </c>
      <c r="L41" s="210"/>
      <c r="M41" s="210"/>
      <c r="N41" s="211"/>
      <c r="O41" s="210">
        <f>SUMIF('2019'!$D$6:$D$369,$E$3,'2019'!$BX$6:$BX$369)</f>
        <v>0</v>
      </c>
      <c r="P41" s="210"/>
      <c r="Q41" s="210"/>
      <c r="R41" s="210"/>
      <c r="S41" s="209">
        <f>SUMIF('2019'!$D$6:$D$369,$F$3,'2019'!$BX$6:$BX$369)</f>
        <v>0</v>
      </c>
      <c r="T41" s="210"/>
      <c r="U41" s="210"/>
      <c r="V41" s="210"/>
      <c r="W41" s="210"/>
      <c r="X41" s="209">
        <f>SUMIF('2019'!$D$6:$D$369,$G$3,'2019'!$BX$6:$BX$369)</f>
        <v>0</v>
      </c>
      <c r="Y41" s="210"/>
      <c r="Z41" s="210"/>
      <c r="AA41" s="211"/>
      <c r="AB41" s="209">
        <f>SUMIF('2019'!$D$6:$D$369,$H$3,'2019'!$BX$6:$BX$369)</f>
        <v>0</v>
      </c>
      <c r="AC41" s="210"/>
      <c r="AD41" s="210"/>
      <c r="AE41" s="210"/>
      <c r="AF41" s="210"/>
      <c r="AG41" s="209">
        <f>SUMIF('2019'!$D$6:$D$369,$I$3,'2019'!$BX$6:$BX$369)</f>
        <v>0</v>
      </c>
      <c r="AH41" s="210"/>
      <c r="AI41" s="210"/>
      <c r="AJ41" s="211"/>
      <c r="AK41" s="209">
        <f>SUMIF('2019'!$D$6:$D$369,$J$3,'2019'!$BX$6:$BX$369)</f>
        <v>0</v>
      </c>
      <c r="AL41" s="210"/>
      <c r="AM41" s="210"/>
      <c r="AN41" s="210"/>
      <c r="AO41" s="209">
        <f>SUMIF('2019'!$D$6:$D$369,$K$3,'2019'!$BX$6:$BX$369)</f>
        <v>0</v>
      </c>
      <c r="AP41" s="210"/>
      <c r="AQ41" s="210"/>
      <c r="AR41" s="210"/>
      <c r="AS41" s="210"/>
      <c r="AT41" s="209">
        <f>SUMIF('2019'!$D$6:$D$369,$M$3,'2019'!$BX$6:$BX$369)</f>
        <v>0</v>
      </c>
      <c r="AU41" s="210"/>
      <c r="AV41" s="210"/>
      <c r="AW41" s="211"/>
      <c r="AX41" s="209">
        <f>SUMIF('2019'!$D$6:$D$369,$M$3,'2019'!$BX$6:$BX$369)</f>
        <v>0</v>
      </c>
      <c r="AY41" s="210"/>
      <c r="AZ41" s="210"/>
      <c r="BA41" s="211"/>
    </row>
    <row r="42" spans="1:53" ht="18" customHeight="1" x14ac:dyDescent="0.25">
      <c r="A42" s="207">
        <f>+Référence!B20</f>
        <v>0</v>
      </c>
      <c r="B42" s="98">
        <f>SUMIF('2019'!$C$6:$C$369,B3,'2019'!$CB$6:$CB$369)</f>
        <v>0</v>
      </c>
      <c r="C42" s="99">
        <f>SUMIF('2019'!$C$6:$C$369,C3,'2019'!$CB$6:$CB$369)</f>
        <v>0</v>
      </c>
      <c r="D42" s="99">
        <f>SUMIF('2019'!$C$6:$C$369,D3,'2019'!$CB$6:$CB$369)</f>
        <v>0</v>
      </c>
      <c r="E42" s="99">
        <f>SUMIF('2019'!$C$6:$C$369,E3,'2019'!$CB$6:$CB$369)</f>
        <v>0</v>
      </c>
      <c r="F42" s="100">
        <f>SUMIF('2019'!$C$6:$C$369,F3,'2019'!$CB$6:$CB$369)</f>
        <v>0</v>
      </c>
      <c r="G42" s="98">
        <f>SUMIF('2019'!$C$6:$C$369,G3,'2019'!$CB$6:$CB$369)</f>
        <v>0</v>
      </c>
      <c r="H42" s="99">
        <f>SUMIF('2019'!$C$6:$C$369,H3,'2019'!$CB$6:$CB$369)</f>
        <v>0</v>
      </c>
      <c r="I42" s="99">
        <f>SUMIF('2019'!$C$6:$C$369,I3,'2019'!$CB$6:$CB$369)</f>
        <v>0</v>
      </c>
      <c r="J42" s="99">
        <f>SUMIF('2019'!$C$6:$C$369,J3,'2019'!$CB$6:$CB$369)</f>
        <v>0</v>
      </c>
      <c r="K42" s="98">
        <f>SUMIF('2019'!$C$6:$C$369,K3,'2019'!$CB$6:$CB$369)</f>
        <v>0</v>
      </c>
      <c r="L42" s="99">
        <f>SUMIF('2019'!$C$6:$C$369,L3,'2019'!$CB$6:$CB$369)</f>
        <v>0</v>
      </c>
      <c r="M42" s="99">
        <f>SUMIF('2019'!$C$6:$C$369,M3,'2019'!$CB$6:$CB$369)</f>
        <v>0</v>
      </c>
      <c r="N42" s="101">
        <f>SUMIF('2019'!$C$6:$C$369,N3,'2019'!$CB$6:$CB$369)</f>
        <v>0</v>
      </c>
      <c r="O42" s="99">
        <f>SUMIF('2019'!$C$6:$C$369,O3,'2019'!$CB$6:$CB$369)</f>
        <v>0</v>
      </c>
      <c r="P42" s="99">
        <f>SUMIF('2019'!$C$6:$C$369,P3,'2019'!$CB$6:$CB$369)</f>
        <v>0</v>
      </c>
      <c r="Q42" s="99">
        <f>SUMIF('2019'!$C$6:$C$369,Q3,'2019'!$CB$6:$CB$369)</f>
        <v>0</v>
      </c>
      <c r="R42" s="99">
        <f>SUMIF('2019'!$C$6:$C$369,R3,'2019'!$CB$6:$CB$369)</f>
        <v>0</v>
      </c>
      <c r="S42" s="98">
        <f>SUMIF('2019'!$C$6:$C$369,S3,'2019'!$CB$6:$CB$369)</f>
        <v>0</v>
      </c>
      <c r="T42" s="99">
        <f>SUMIF('2019'!$C$6:$C$369,T3,'2019'!$CB$6:$CB$369)</f>
        <v>0</v>
      </c>
      <c r="U42" s="99">
        <f>SUMIF('2019'!$C$6:$C$369,U3,'2019'!$CB$6:$CB$369)</f>
        <v>0</v>
      </c>
      <c r="V42" s="99">
        <f>SUMIF('2019'!$C$6:$C$369,V3,'2019'!$CB$6:$CB$369)</f>
        <v>0</v>
      </c>
      <c r="W42" s="99">
        <f>SUMIF('2019'!$C$6:$C$369,W3,'2019'!$CB$6:$CB$369)</f>
        <v>0</v>
      </c>
      <c r="X42" s="98">
        <f>SUMIF('2019'!$C$6:$C$369,X3,'2019'!$CB$6:$CB$369)</f>
        <v>0</v>
      </c>
      <c r="Y42" s="99">
        <f>SUMIF('2019'!$C$6:$C$369,Y3,'2019'!$CB$6:$CB$369)</f>
        <v>0</v>
      </c>
      <c r="Z42" s="99">
        <f>SUMIF('2019'!$C$6:$C$369,Z3,'2019'!$CB$6:$CB$369)</f>
        <v>0</v>
      </c>
      <c r="AA42" s="101">
        <f>SUMIF('2019'!$C$6:$C$369,AA3,'2019'!$CB$6:$CB$369)</f>
        <v>0</v>
      </c>
      <c r="AB42" s="99">
        <f>SUMIF('2019'!$C$6:$C$369,AB3,'2019'!$CB$6:$CB$369)</f>
        <v>0</v>
      </c>
      <c r="AC42" s="99">
        <f>SUMIF('2019'!$C$6:$C$369,AC3,'2019'!$CB$6:$CB$369)</f>
        <v>0</v>
      </c>
      <c r="AD42" s="99">
        <f>SUMIF('2019'!$C$6:$C$369,AD3,'2019'!$CB$6:$CB$369)</f>
        <v>0</v>
      </c>
      <c r="AE42" s="99">
        <f>SUMIF('2019'!$C$6:$C$369,AE3,'2019'!$CB$6:$CB$369)</f>
        <v>0</v>
      </c>
      <c r="AF42" s="99">
        <f>SUMIF('2019'!$C$6:$C$369,AF3,'2019'!$CB$6:$CB$369)</f>
        <v>0</v>
      </c>
      <c r="AG42" s="98">
        <f>SUMIF('2019'!$C$6:$C$369,AG3,'2019'!$CB$6:$CB$369)</f>
        <v>0</v>
      </c>
      <c r="AH42" s="99">
        <f>SUMIF('2019'!$C$6:$C$369,AH3,'2019'!$CB$6:$CB$369)</f>
        <v>0</v>
      </c>
      <c r="AI42" s="99">
        <f>SUMIF('2019'!$C$6:$C$369,AI3,'2019'!$CB$6:$CB$369)</f>
        <v>0</v>
      </c>
      <c r="AJ42" s="101">
        <f>SUMIF('2019'!$C$6:$C$369,AJ3,'2019'!$CB$6:$CB$369)</f>
        <v>0</v>
      </c>
      <c r="AK42" s="98">
        <f>SUMIF('2019'!$C$6:$C$369,AK3,'2019'!$CB$6:$CB$369)</f>
        <v>0</v>
      </c>
      <c r="AL42" s="99">
        <f>SUMIF('2019'!$C$6:$C$369,AL3,'2019'!$CB$6:$CB$369)</f>
        <v>0</v>
      </c>
      <c r="AM42" s="99">
        <f>SUMIF('2019'!$C$6:$C$369,AM3,'2019'!$CB$6:$CB$369)</f>
        <v>0</v>
      </c>
      <c r="AN42" s="99">
        <f>SUMIF('2019'!$C$6:$C$369,AN3,'2019'!$CB$6:$CB$369)</f>
        <v>0</v>
      </c>
      <c r="AO42" s="98">
        <f>SUMIF('2019'!$C$6:$C$369,AO3,'2019'!$CB$6:$CB$369)</f>
        <v>0</v>
      </c>
      <c r="AP42" s="99">
        <f>SUMIF('2019'!$C$6:$C$369,AP3,'2019'!$CB$6:$CB$369)</f>
        <v>0</v>
      </c>
      <c r="AQ42" s="99">
        <f>SUMIF('2019'!$C$6:$C$369,AQ3,'2019'!$CB$6:$CB$369)</f>
        <v>0</v>
      </c>
      <c r="AR42" s="99">
        <f>SUMIF('2019'!$C$6:$C$369,AR3,'2019'!$CB$6:$CB$369)</f>
        <v>0</v>
      </c>
      <c r="AS42" s="99">
        <f>SUMIF('2019'!$C$6:$C$369,AS3,'2019'!$CB$6:$CB$369)</f>
        <v>0</v>
      </c>
      <c r="AT42" s="98">
        <f>SUMIF('2019'!$C$6:$C$369,AT3,'2019'!$CB$6:$CB$369)</f>
        <v>0</v>
      </c>
      <c r="AU42" s="99">
        <f>SUMIF('2019'!$C$6:$C$369,AU3,'2019'!$CB$6:$CB$369)</f>
        <v>0</v>
      </c>
      <c r="AV42" s="99">
        <f>SUMIF('2019'!$C$6:$C$369,AV3,'2019'!$CB$6:$CB$369)</f>
        <v>0</v>
      </c>
      <c r="AW42" s="101">
        <f>SUMIF('2019'!$C$6:$C$369,AW3,'2019'!$CB$6:$CB$369)</f>
        <v>0</v>
      </c>
      <c r="AX42" s="98">
        <f>SUMIF('2019'!$C$6:$C$369,AX3,'2019'!$CB$6:$CB$369)</f>
        <v>0</v>
      </c>
      <c r="AY42" s="99">
        <f>SUMIF('2019'!$C$6:$C$369,AY3,'2019'!$CB$6:$CB$369)</f>
        <v>0</v>
      </c>
      <c r="AZ42" s="99">
        <f>SUMIF('2019'!$C$6:$C$369,AZ3,'2019'!$CB$6:$CB$369)</f>
        <v>0</v>
      </c>
      <c r="BA42" s="101">
        <f>SUMIF('2019'!$C$6:$C$369,BA3,'2019'!$CB$6:$CB$369)</f>
        <v>0</v>
      </c>
    </row>
    <row r="43" spans="1:53" s="93" customFormat="1" ht="18" customHeight="1" thickBot="1" x14ac:dyDescent="0.3">
      <c r="A43" s="208"/>
      <c r="B43" s="209">
        <f>SUMIF('2019'!$D$6:$D$369,$B$3,'2019'!$CB$6:$CB$369)</f>
        <v>0</v>
      </c>
      <c r="C43" s="210"/>
      <c r="D43" s="210"/>
      <c r="E43" s="210"/>
      <c r="F43" s="210"/>
      <c r="G43" s="209">
        <f>SUMIF('2019'!$D$6:$D$369,$C$3,'2019'!$CB$6:$CB$369)</f>
        <v>0</v>
      </c>
      <c r="H43" s="210"/>
      <c r="I43" s="210"/>
      <c r="J43" s="210"/>
      <c r="K43" s="209">
        <f>SUMIF('2019'!$D$6:$D$369,$D$3,'2019'!$CB$6:$CB$369)</f>
        <v>0</v>
      </c>
      <c r="L43" s="210"/>
      <c r="M43" s="210"/>
      <c r="N43" s="211"/>
      <c r="O43" s="210">
        <f>SUMIF('2019'!$D$6:$D$369,$E$3,'2019'!$CB$6:$CB$369)</f>
        <v>0</v>
      </c>
      <c r="P43" s="210"/>
      <c r="Q43" s="210"/>
      <c r="R43" s="210"/>
      <c r="S43" s="209">
        <f>SUMIF('2019'!$D$6:$D$369,$F$3,'2019'!$CB$6:$CB$369)</f>
        <v>0</v>
      </c>
      <c r="T43" s="210"/>
      <c r="U43" s="210"/>
      <c r="V43" s="210"/>
      <c r="W43" s="210"/>
      <c r="X43" s="209">
        <f>SUMIF('2019'!$D$6:$D$369,$G$3,'2019'!$CB$6:$CB$369)</f>
        <v>0</v>
      </c>
      <c r="Y43" s="210"/>
      <c r="Z43" s="210"/>
      <c r="AA43" s="211"/>
      <c r="AB43" s="209">
        <f>SUMIF('2019'!$D$6:$D$369,$H$3,'2019'!$CB$6:$CB$369)</f>
        <v>0</v>
      </c>
      <c r="AC43" s="210"/>
      <c r="AD43" s="210"/>
      <c r="AE43" s="210"/>
      <c r="AF43" s="210"/>
      <c r="AG43" s="209">
        <f>SUMIF('2019'!$D$6:$D$369,$I$3,'2019'!$CB$6:$CB$369)</f>
        <v>0</v>
      </c>
      <c r="AH43" s="210"/>
      <c r="AI43" s="210"/>
      <c r="AJ43" s="211"/>
      <c r="AK43" s="209">
        <f>SUMIF('2019'!$D$6:$D$369,$J$3,'2019'!$CB$6:$CB$369)</f>
        <v>0</v>
      </c>
      <c r="AL43" s="210"/>
      <c r="AM43" s="210"/>
      <c r="AN43" s="210"/>
      <c r="AO43" s="209">
        <f>SUMIF('2019'!$D$6:$D$369,$K$3,'2019'!$CB$6:$CB$369)</f>
        <v>0</v>
      </c>
      <c r="AP43" s="210"/>
      <c r="AQ43" s="210"/>
      <c r="AR43" s="210"/>
      <c r="AS43" s="210"/>
      <c r="AT43" s="209">
        <f>SUMIF('2019'!$D$6:$D$369,$M$3,'2019'!$CB$6:$CB$369)</f>
        <v>0</v>
      </c>
      <c r="AU43" s="210"/>
      <c r="AV43" s="210"/>
      <c r="AW43" s="211"/>
      <c r="AX43" s="209">
        <f>SUMIF('2019'!$D$6:$D$369,$M$3,'2019'!$CB$6:$CB$369)</f>
        <v>0</v>
      </c>
      <c r="AY43" s="210"/>
      <c r="AZ43" s="210"/>
      <c r="BA43" s="211"/>
    </row>
    <row r="44" spans="1:53" ht="18" customHeight="1" x14ac:dyDescent="0.25">
      <c r="A44" s="207">
        <f>+Référence!B22</f>
        <v>0</v>
      </c>
      <c r="B44" s="98">
        <f>SUMIF('2019'!$C$6:$C$369,B3,'2019'!$CF$6:$CF$369)</f>
        <v>0</v>
      </c>
      <c r="C44" s="99">
        <f>SUMIF('2019'!$C$6:$C$369,C3,'2019'!$CF$6:$CF$369)</f>
        <v>0</v>
      </c>
      <c r="D44" s="99">
        <f>SUMIF('2019'!$C$6:$C$369,D3,'2019'!$CF$6:$CF$369)</f>
        <v>0</v>
      </c>
      <c r="E44" s="99">
        <f>SUMIF('2019'!$C$6:$C$369,E3,'2019'!$CF$6:$CF$369)</f>
        <v>0</v>
      </c>
      <c r="F44" s="100">
        <f>SUMIF('2019'!$C$6:$C$369,F3,'2019'!$CF$6:$CF$369)</f>
        <v>0</v>
      </c>
      <c r="G44" s="98">
        <f>SUMIF('2019'!$C$6:$C$369,G3,'2019'!$CF$6:$CF$369)</f>
        <v>0</v>
      </c>
      <c r="H44" s="99">
        <f>SUMIF('2019'!$C$6:$C$369,H3,'2019'!$CF$6:$CF$369)</f>
        <v>0</v>
      </c>
      <c r="I44" s="99">
        <f>SUMIF('2019'!$C$6:$C$369,I3,'2019'!$CF$6:$CF$369)</f>
        <v>0</v>
      </c>
      <c r="J44" s="99">
        <f>SUMIF('2019'!$C$6:$C$369,J3,'2019'!$CF$6:$CF$369)</f>
        <v>0</v>
      </c>
      <c r="K44" s="98">
        <f>SUMIF('2019'!$C$6:$C$369,K3,'2019'!$CF$6:$CF$369)</f>
        <v>0</v>
      </c>
      <c r="L44" s="99">
        <f>SUMIF('2019'!$C$6:$C$369,L3,'2019'!$CF$6:$CF$369)</f>
        <v>0</v>
      </c>
      <c r="M44" s="99">
        <f>SUMIF('2019'!$C$6:$C$369,M3,'2019'!$CF$6:$CF$369)</f>
        <v>0</v>
      </c>
      <c r="N44" s="101">
        <f>SUMIF('2019'!$C$6:$C$369,N3,'2019'!$CF$6:$CF$369)</f>
        <v>0</v>
      </c>
      <c r="O44" s="99">
        <f>SUMIF('2019'!$C$6:$C$369,O3,'2019'!$CF$6:$CF$369)</f>
        <v>0</v>
      </c>
      <c r="P44" s="99">
        <f>SUMIF('2019'!$C$6:$C$369,P3,'2019'!$CF$6:$CF$369)</f>
        <v>0</v>
      </c>
      <c r="Q44" s="99">
        <f>SUMIF('2019'!$C$6:$C$369,Q3,'2019'!$CF$6:$CF$369)</f>
        <v>0</v>
      </c>
      <c r="R44" s="99">
        <f>SUMIF('2019'!$C$6:$C$369,R3,'2019'!$CF$6:$CF$369)</f>
        <v>0</v>
      </c>
      <c r="S44" s="98">
        <f>SUMIF('2019'!$C$6:$C$369,S3,'2019'!$CF$6:$CF$369)</f>
        <v>0</v>
      </c>
      <c r="T44" s="99">
        <f>SUMIF('2019'!$C$6:$C$369,T3,'2019'!$CF$6:$CF$369)</f>
        <v>0</v>
      </c>
      <c r="U44" s="99">
        <f>SUMIF('2019'!$C$6:$C$369,U3,'2019'!$CF$6:$CF$369)</f>
        <v>0</v>
      </c>
      <c r="V44" s="99">
        <f>SUMIF('2019'!$C$6:$C$369,V3,'2019'!$CF$6:$CF$369)</f>
        <v>0</v>
      </c>
      <c r="W44" s="99">
        <f>SUMIF('2019'!$C$6:$C$369,W3,'2019'!$CF$6:$CF$369)</f>
        <v>0</v>
      </c>
      <c r="X44" s="98">
        <f>SUMIF('2019'!$C$6:$C$369,X3,'2019'!$CF$6:$CF$369)</f>
        <v>0</v>
      </c>
      <c r="Y44" s="99">
        <f>SUMIF('2019'!$C$6:$C$369,Y3,'2019'!$CF$6:$CF$369)</f>
        <v>0</v>
      </c>
      <c r="Z44" s="99">
        <f>SUMIF('2019'!$C$6:$C$369,Z3,'2019'!$CF$6:$CF$369)</f>
        <v>0</v>
      </c>
      <c r="AA44" s="101">
        <f>SUMIF('2019'!$C$6:$C$369,AA3,'2019'!$CF$6:$CF$369)</f>
        <v>0</v>
      </c>
      <c r="AB44" s="99">
        <f>SUMIF('2019'!$C$6:$C$369,AB3,'2019'!$CF$6:$CF$369)</f>
        <v>0</v>
      </c>
      <c r="AC44" s="99">
        <f>SUMIF('2019'!$C$6:$C$369,AC3,'2019'!$CF$6:$CF$369)</f>
        <v>0</v>
      </c>
      <c r="AD44" s="99">
        <f>SUMIF('2019'!$C$6:$C$369,AD3,'2019'!$CF$6:$CF$369)</f>
        <v>0</v>
      </c>
      <c r="AE44" s="99">
        <f>SUMIF('2019'!$C$6:$C$369,AE3,'2019'!$CF$6:$CF$369)</f>
        <v>0</v>
      </c>
      <c r="AF44" s="99">
        <f>SUMIF('2019'!$C$6:$C$369,AF3,'2019'!$CF$6:$CF$369)</f>
        <v>0</v>
      </c>
      <c r="AG44" s="98">
        <f>SUMIF('2019'!$C$6:$C$369,AG3,'2019'!$CF$6:$CF$369)</f>
        <v>0</v>
      </c>
      <c r="AH44" s="99">
        <f>SUMIF('2019'!$C$6:$C$369,AH3,'2019'!$CF$6:$CF$369)</f>
        <v>0</v>
      </c>
      <c r="AI44" s="99">
        <f>SUMIF('2019'!$C$6:$C$369,AI3,'2019'!$CF$6:$CF$369)</f>
        <v>0</v>
      </c>
      <c r="AJ44" s="101">
        <f>SUMIF('2019'!$C$6:$C$369,AJ3,'2019'!$CF$6:$CF$369)</f>
        <v>0</v>
      </c>
      <c r="AK44" s="98">
        <f>SUMIF('2019'!$C$6:$C$369,AK3,'2019'!$CF$6:$CF$369)</f>
        <v>0</v>
      </c>
      <c r="AL44" s="99">
        <f>SUMIF('2019'!$C$6:$C$369,AL3,'2019'!$CF$6:$CF$369)</f>
        <v>0</v>
      </c>
      <c r="AM44" s="99">
        <f>SUMIF('2019'!$C$6:$C$369,AM3,'2019'!$CF$6:$CF$369)</f>
        <v>0</v>
      </c>
      <c r="AN44" s="99">
        <f>SUMIF('2019'!$C$6:$C$369,AN3,'2019'!$CF$6:$CF$369)</f>
        <v>0</v>
      </c>
      <c r="AO44" s="98">
        <f>SUMIF('2019'!$C$6:$C$369,AO3,'2019'!$CF$6:$CF$369)</f>
        <v>0</v>
      </c>
      <c r="AP44" s="99">
        <f>SUMIF('2019'!$C$6:$C$369,AP3,'2019'!$CF$6:$CF$369)</f>
        <v>0</v>
      </c>
      <c r="AQ44" s="99">
        <f>SUMIF('2019'!$C$6:$C$369,AQ3,'2019'!$CF$6:$CF$369)</f>
        <v>0</v>
      </c>
      <c r="AR44" s="99">
        <f>SUMIF('2019'!$C$6:$C$369,AR3,'2019'!$CF$6:$CF$369)</f>
        <v>0</v>
      </c>
      <c r="AS44" s="99">
        <f>SUMIF('2019'!$C$6:$C$369,AS3,'2019'!$CF$6:$CF$369)</f>
        <v>0</v>
      </c>
      <c r="AT44" s="98">
        <f>SUMIF('2019'!$C$6:$C$369,AT3,'2019'!$CF$6:$CF$369)</f>
        <v>0</v>
      </c>
      <c r="AU44" s="99">
        <f>SUMIF('2019'!$C$6:$C$369,AU3,'2019'!$CF$6:$CF$369)</f>
        <v>0</v>
      </c>
      <c r="AV44" s="99">
        <f>SUMIF('2019'!$C$6:$C$369,AV3,'2019'!$CF$6:$CF$369)</f>
        <v>0</v>
      </c>
      <c r="AW44" s="101">
        <f>SUMIF('2019'!$C$6:$C$369,AW3,'2019'!$CF$6:$CF$369)</f>
        <v>0</v>
      </c>
      <c r="AX44" s="98">
        <f>SUMIF('2019'!$C$6:$C$369,AX3,'2019'!$CF$6:$CF$369)</f>
        <v>0</v>
      </c>
      <c r="AY44" s="99">
        <f>SUMIF('2019'!$C$6:$C$369,AY3,'2019'!$CF$6:$CF$369)</f>
        <v>0</v>
      </c>
      <c r="AZ44" s="99">
        <f>SUMIF('2019'!$C$6:$C$369,AZ3,'2019'!$CF$6:$CF$369)</f>
        <v>0</v>
      </c>
      <c r="BA44" s="101">
        <f>SUMIF('2019'!$C$6:$C$369,BA3,'2019'!$CF$6:$CF$369)</f>
        <v>0</v>
      </c>
    </row>
    <row r="45" spans="1:53" s="93" customFormat="1" ht="18" customHeight="1" thickBot="1" x14ac:dyDescent="0.3">
      <c r="A45" s="208"/>
      <c r="B45" s="209">
        <f>SUMIF('2019'!$D$6:$D$369,$B$3,'2019'!$CF$6:$CF$369)</f>
        <v>0</v>
      </c>
      <c r="C45" s="210"/>
      <c r="D45" s="210"/>
      <c r="E45" s="210"/>
      <c r="F45" s="210"/>
      <c r="G45" s="209">
        <f>SUMIF('2019'!$D$6:$D$369,$C$3,'2019'!$CF$6:$CF$369)</f>
        <v>0</v>
      </c>
      <c r="H45" s="210"/>
      <c r="I45" s="210"/>
      <c r="J45" s="210"/>
      <c r="K45" s="209">
        <f>SUMIF('2019'!$D$6:$D$369,$D$3,'2019'!$CF$6:$CF$369)</f>
        <v>0</v>
      </c>
      <c r="L45" s="210"/>
      <c r="M45" s="210"/>
      <c r="N45" s="211"/>
      <c r="O45" s="210">
        <f>SUMIF('2019'!$D$6:$D$369,$E$3,'2019'!$CF$6:$CF$369)</f>
        <v>0</v>
      </c>
      <c r="P45" s="210"/>
      <c r="Q45" s="210"/>
      <c r="R45" s="210"/>
      <c r="S45" s="209">
        <f>SUMIF('2019'!$D$6:$D$369,$F$3,'2019'!$CF$6:$CF$369)</f>
        <v>0</v>
      </c>
      <c r="T45" s="210"/>
      <c r="U45" s="210"/>
      <c r="V45" s="210"/>
      <c r="W45" s="210"/>
      <c r="X45" s="209">
        <f>SUMIF('2019'!$D$6:$D$369,$G$3,'2019'!$CF$6:$CF$369)</f>
        <v>0</v>
      </c>
      <c r="Y45" s="210"/>
      <c r="Z45" s="210"/>
      <c r="AA45" s="211"/>
      <c r="AB45" s="209">
        <f>SUMIF('2019'!$D$6:$D$369,$H$3,'2019'!$CF$6:$CF$369)</f>
        <v>0</v>
      </c>
      <c r="AC45" s="210"/>
      <c r="AD45" s="210"/>
      <c r="AE45" s="210"/>
      <c r="AF45" s="210"/>
      <c r="AG45" s="209">
        <f>SUMIF('2019'!$D$6:$D$369,$I$3,'2019'!$CF$6:$CF$369)</f>
        <v>0</v>
      </c>
      <c r="AH45" s="210"/>
      <c r="AI45" s="210"/>
      <c r="AJ45" s="211"/>
      <c r="AK45" s="209">
        <f>SUMIF('2019'!$D$6:$D$369,$J$3,'2019'!$CF$6:$CF$369)</f>
        <v>0</v>
      </c>
      <c r="AL45" s="210"/>
      <c r="AM45" s="210"/>
      <c r="AN45" s="210"/>
      <c r="AO45" s="209">
        <f>SUMIF('2019'!$D$6:$D$369,$K$3,'2019'!$CF$6:$CF$369)</f>
        <v>0</v>
      </c>
      <c r="AP45" s="210"/>
      <c r="AQ45" s="210"/>
      <c r="AR45" s="210"/>
      <c r="AS45" s="210"/>
      <c r="AT45" s="209">
        <f>SUMIF('2019'!$D$6:$D$369,$M$3,'2019'!$CF$6:$CF$369)</f>
        <v>0</v>
      </c>
      <c r="AU45" s="210"/>
      <c r="AV45" s="210"/>
      <c r="AW45" s="211"/>
      <c r="AX45" s="209">
        <f>SUMIF('2019'!$D$6:$D$369,$M$3,'2019'!$CF$6:$CF$369)</f>
        <v>0</v>
      </c>
      <c r="AY45" s="210"/>
      <c r="AZ45" s="210"/>
      <c r="BA45" s="211"/>
    </row>
    <row r="46" spans="1:53" ht="18" customHeight="1" x14ac:dyDescent="0.25">
      <c r="A46" s="207">
        <f>+Référence!B23</f>
        <v>0</v>
      </c>
      <c r="B46" s="98">
        <f>SUMIF('2019'!$C$6:$C$369,B3,'2019'!$CJ$6:$CJ$369)</f>
        <v>0</v>
      </c>
      <c r="C46" s="99">
        <f>SUMIF('2019'!$C$6:$C$369,C3,'2019'!$CJ$6:$CJ$369)</f>
        <v>0</v>
      </c>
      <c r="D46" s="99">
        <f>SUMIF('2019'!$C$6:$C$369,D3,'2019'!$CJ$6:$CJ$369)</f>
        <v>0</v>
      </c>
      <c r="E46" s="99">
        <f>SUMIF('2019'!$C$6:$C$369,E3,'2019'!$CJ$6:$CJ$369)</f>
        <v>0</v>
      </c>
      <c r="F46" s="100">
        <f>SUMIF('2019'!$C$6:$C$369,F3,'2019'!$CJ$6:$CJ$369)</f>
        <v>0</v>
      </c>
      <c r="G46" s="98">
        <f>SUMIF('2019'!$C$6:$C$369,G3,'2019'!$CJ$6:$CJ$369)</f>
        <v>0</v>
      </c>
      <c r="H46" s="99">
        <f>SUMIF('2019'!$C$6:$C$369,H3,'2019'!$CJ$6:$CJ$369)</f>
        <v>0</v>
      </c>
      <c r="I46" s="99">
        <f>SUMIF('2019'!$C$6:$C$369,I3,'2019'!$CJ$6:$CJ$369)</f>
        <v>0</v>
      </c>
      <c r="J46" s="99">
        <f>SUMIF('2019'!$C$6:$C$369,J3,'2019'!$CJ$6:$CJ$369)</f>
        <v>0</v>
      </c>
      <c r="K46" s="98">
        <f>SUMIF('2019'!$C$6:$C$369,K3,'2019'!$CJ$6:$CJ$369)</f>
        <v>0</v>
      </c>
      <c r="L46" s="99">
        <f>SUMIF('2019'!$C$6:$C$369,L3,'2019'!$CJ$6:$CJ$369)</f>
        <v>0</v>
      </c>
      <c r="M46" s="99">
        <f>SUMIF('2019'!$C$6:$C$369,M3,'2019'!$CJ$6:$CJ$369)</f>
        <v>0</v>
      </c>
      <c r="N46" s="101">
        <f>SUMIF('2019'!$C$6:$C$369,N3,'2019'!$CJ$6:$CJ$369)</f>
        <v>0</v>
      </c>
      <c r="O46" s="99">
        <f>SUMIF('2019'!$C$6:$C$369,O3,'2019'!$CJ$6:$CJ$369)</f>
        <v>0</v>
      </c>
      <c r="P46" s="99">
        <f>SUMIF('2019'!$C$6:$C$369,P3,'2019'!$CJ$6:$CJ$369)</f>
        <v>0</v>
      </c>
      <c r="Q46" s="99">
        <f>SUMIF('2019'!$C$6:$C$369,Q3,'2019'!$CJ$6:$CJ$369)</f>
        <v>0</v>
      </c>
      <c r="R46" s="99">
        <f>SUMIF('2019'!$C$6:$C$369,R3,'2019'!$CJ$6:$CJ$369)</f>
        <v>0</v>
      </c>
      <c r="S46" s="98">
        <f>SUMIF('2019'!$C$6:$C$369,S3,'2019'!$CJ$6:$CJ$369)</f>
        <v>0</v>
      </c>
      <c r="T46" s="99">
        <f>SUMIF('2019'!$C$6:$C$369,T3,'2019'!$CJ$6:$CJ$369)</f>
        <v>0</v>
      </c>
      <c r="U46" s="99">
        <f>SUMIF('2019'!$C$6:$C$369,U3,'2019'!$CJ$6:$CJ$369)</f>
        <v>0</v>
      </c>
      <c r="V46" s="99">
        <f>SUMIF('2019'!$C$6:$C$369,V3,'2019'!$CJ$6:$CJ$369)</f>
        <v>0</v>
      </c>
      <c r="W46" s="99">
        <f>SUMIF('2019'!$C$6:$C$369,W3,'2019'!$CJ$6:$CJ$369)</f>
        <v>0</v>
      </c>
      <c r="X46" s="98">
        <f>SUMIF('2019'!$C$6:$C$369,X3,'2019'!$CJ$6:$CJ$369)</f>
        <v>0</v>
      </c>
      <c r="Y46" s="99">
        <f>SUMIF('2019'!$C$6:$C$369,Y3,'2019'!$CJ$6:$CJ$369)</f>
        <v>0</v>
      </c>
      <c r="Z46" s="99">
        <f>SUMIF('2019'!$C$6:$C$369,Z3,'2019'!$CJ$6:$CJ$369)</f>
        <v>0</v>
      </c>
      <c r="AA46" s="101">
        <f>SUMIF('2019'!$C$6:$C$369,AA3,'2019'!$CJ$6:$CJ$369)</f>
        <v>0</v>
      </c>
      <c r="AB46" s="99">
        <f>SUMIF('2019'!$C$6:$C$369,AB3,'2019'!$CJ$6:$CJ$369)</f>
        <v>0</v>
      </c>
      <c r="AC46" s="99">
        <f>SUMIF('2019'!$C$6:$C$369,AC3,'2019'!$CJ$6:$CJ$369)</f>
        <v>0</v>
      </c>
      <c r="AD46" s="99">
        <f>SUMIF('2019'!$C$6:$C$369,AD3,'2019'!$CJ$6:$CJ$369)</f>
        <v>0</v>
      </c>
      <c r="AE46" s="99">
        <f>SUMIF('2019'!$C$6:$C$369,AE3,'2019'!$CJ$6:$CJ$369)</f>
        <v>0</v>
      </c>
      <c r="AF46" s="99">
        <f>SUMIF('2019'!$C$6:$C$369,AF3,'2019'!$CJ$6:$CJ$369)</f>
        <v>0</v>
      </c>
      <c r="AG46" s="98">
        <f>SUMIF('2019'!$C$6:$C$369,AG3,'2019'!$CJ$6:$CJ$369)</f>
        <v>0</v>
      </c>
      <c r="AH46" s="99">
        <f>SUMIF('2019'!$C$6:$C$369,AH3,'2019'!$CJ$6:$CJ$369)</f>
        <v>0</v>
      </c>
      <c r="AI46" s="99">
        <f>SUMIF('2019'!$C$6:$C$369,AI3,'2019'!$CJ$6:$CJ$369)</f>
        <v>0</v>
      </c>
      <c r="AJ46" s="101">
        <f>SUMIF('2019'!$C$6:$C$369,AJ3,'2019'!$CJ$6:$CJ$369)</f>
        <v>0</v>
      </c>
      <c r="AK46" s="98">
        <f>SUMIF('2019'!$C$6:$C$369,AK3,'2019'!$CJ$6:$CJ$369)</f>
        <v>0</v>
      </c>
      <c r="AL46" s="99">
        <f>SUMIF('2019'!$C$6:$C$369,AL3,'2019'!$CJ$6:$CJ$369)</f>
        <v>0</v>
      </c>
      <c r="AM46" s="99">
        <f>SUMIF('2019'!$C$6:$C$369,AM3,'2019'!$CJ$6:$CJ$369)</f>
        <v>0</v>
      </c>
      <c r="AN46" s="99">
        <f>SUMIF('2019'!$C$6:$C$369,AN3,'2019'!$CJ$6:$CJ$369)</f>
        <v>0</v>
      </c>
      <c r="AO46" s="98">
        <f>SUMIF('2019'!$C$6:$C$369,AO3,'2019'!$CJ$6:$CJ$369)</f>
        <v>0</v>
      </c>
      <c r="AP46" s="99">
        <f>SUMIF('2019'!$C$6:$C$369,AP3,'2019'!$CJ$6:$CJ$369)</f>
        <v>0</v>
      </c>
      <c r="AQ46" s="99">
        <f>SUMIF('2019'!$C$6:$C$369,AQ3,'2019'!$CJ$6:$CJ$369)</f>
        <v>0</v>
      </c>
      <c r="AR46" s="99">
        <f>SUMIF('2019'!$C$6:$C$369,AR3,'2019'!$CJ$6:$CJ$369)</f>
        <v>0</v>
      </c>
      <c r="AS46" s="99">
        <f>SUMIF('2019'!$C$6:$C$369,AS3,'2019'!$CJ$6:$CJ$369)</f>
        <v>0</v>
      </c>
      <c r="AT46" s="98">
        <f>SUMIF('2019'!$C$6:$C$369,AT3,'2019'!$CJ$6:$CJ$369)</f>
        <v>0</v>
      </c>
      <c r="AU46" s="99">
        <f>SUMIF('2019'!$C$6:$C$369,AU3,'2019'!$CJ$6:$CJ$369)</f>
        <v>0</v>
      </c>
      <c r="AV46" s="99">
        <f>SUMIF('2019'!$C$6:$C$369,AV3,'2019'!$CJ$6:$CJ$369)</f>
        <v>0</v>
      </c>
      <c r="AW46" s="101">
        <f>SUMIF('2019'!$C$6:$C$369,AW3,'2019'!$CJ$6:$CJ$369)</f>
        <v>0</v>
      </c>
      <c r="AX46" s="98">
        <f>SUMIF('2019'!$C$6:$C$369,AX3,'2019'!$CJ$6:$CJ$369)</f>
        <v>0</v>
      </c>
      <c r="AY46" s="99">
        <f>SUMIF('2019'!$C$6:$C$369,AY3,'2019'!$CJ$6:$CJ$369)</f>
        <v>0</v>
      </c>
      <c r="AZ46" s="99">
        <f>SUMIF('2019'!$C$6:$C$369,AZ3,'2019'!$CJ$6:$CJ$369)</f>
        <v>0</v>
      </c>
      <c r="BA46" s="101">
        <f>SUMIF('2019'!$C$6:$C$369,BA3,'2019'!$CJ$6:$CJ$369)</f>
        <v>0</v>
      </c>
    </row>
    <row r="47" spans="1:53" s="93" customFormat="1" ht="18" customHeight="1" thickBot="1" x14ac:dyDescent="0.3">
      <c r="A47" s="208"/>
      <c r="B47" s="209">
        <f>SUMIF('2019'!$D$6:$D$369,$B$3,'2019'!$CJ$6:$CJ$369)</f>
        <v>0</v>
      </c>
      <c r="C47" s="210"/>
      <c r="D47" s="210"/>
      <c r="E47" s="210"/>
      <c r="F47" s="210"/>
      <c r="G47" s="209">
        <f>SUMIF('2019'!$D$6:$D$369,$C$3,'2019'!$CJ$6:$CJ$369)</f>
        <v>0</v>
      </c>
      <c r="H47" s="210"/>
      <c r="I47" s="210"/>
      <c r="J47" s="210"/>
      <c r="K47" s="209">
        <f>SUMIF('2019'!$D$6:$D$369,$D$3,'2019'!$CJ$6:$CJ$369)</f>
        <v>0</v>
      </c>
      <c r="L47" s="210"/>
      <c r="M47" s="210"/>
      <c r="N47" s="211"/>
      <c r="O47" s="210">
        <f>SUMIF('2019'!$D$6:$D$369,$E$3,'2019'!$CJ$6:$CJ$369)</f>
        <v>0</v>
      </c>
      <c r="P47" s="210"/>
      <c r="Q47" s="210"/>
      <c r="R47" s="210"/>
      <c r="S47" s="209">
        <f>SUMIF('2019'!$D$6:$D$369,$F$3,'2019'!$CJ$6:$CJ$369)</f>
        <v>0</v>
      </c>
      <c r="T47" s="210"/>
      <c r="U47" s="210"/>
      <c r="V47" s="210"/>
      <c r="W47" s="210"/>
      <c r="X47" s="209">
        <f>SUMIF('2019'!$D$6:$D$369,$G$3,'2019'!$CJ$6:$CJ$369)</f>
        <v>0</v>
      </c>
      <c r="Y47" s="210"/>
      <c r="Z47" s="210"/>
      <c r="AA47" s="211"/>
      <c r="AB47" s="209">
        <f>SUMIF('2019'!$D$6:$D$369,$H$3,'2019'!$CJ$6:$CJ$369)</f>
        <v>0</v>
      </c>
      <c r="AC47" s="210"/>
      <c r="AD47" s="210"/>
      <c r="AE47" s="210"/>
      <c r="AF47" s="210"/>
      <c r="AG47" s="209">
        <f>SUMIF('2019'!$D$6:$D$369,$I$3,'2019'!$CJ$6:$CJ$369)</f>
        <v>0</v>
      </c>
      <c r="AH47" s="210"/>
      <c r="AI47" s="210"/>
      <c r="AJ47" s="211"/>
      <c r="AK47" s="209">
        <f>SUMIF('2019'!$D$6:$D$369,$J$3,'2019'!$CJ$6:$CJ$369)</f>
        <v>0</v>
      </c>
      <c r="AL47" s="210"/>
      <c r="AM47" s="210"/>
      <c r="AN47" s="210"/>
      <c r="AO47" s="209">
        <f>SUMIF('2019'!$D$6:$D$369,$K$3,'2019'!$CJ$6:$CJ$369)</f>
        <v>0</v>
      </c>
      <c r="AP47" s="210"/>
      <c r="AQ47" s="210"/>
      <c r="AR47" s="210"/>
      <c r="AS47" s="210"/>
      <c r="AT47" s="209">
        <f>SUMIF('2019'!$D$6:$D$369,$M$3,'2019'!$CJ$6:$CJ$369)</f>
        <v>0</v>
      </c>
      <c r="AU47" s="210"/>
      <c r="AV47" s="210"/>
      <c r="AW47" s="211"/>
      <c r="AX47" s="209">
        <f>SUMIF('2019'!$D$6:$D$369,$M$3,'2019'!$CJ$6:$CJ$369)</f>
        <v>0</v>
      </c>
      <c r="AY47" s="210"/>
      <c r="AZ47" s="210"/>
      <c r="BA47" s="211"/>
    </row>
    <row r="48" spans="1:53" ht="18" customHeight="1" x14ac:dyDescent="0.25">
      <c r="A48" s="207">
        <f>+Référence!B24</f>
        <v>0</v>
      </c>
      <c r="B48" s="98">
        <f>SUMIF('2019'!$C$6:$C$369,B3,'2019'!$CN$6:$CN$369)</f>
        <v>0</v>
      </c>
      <c r="C48" s="99">
        <f>SUMIF('2019'!$C$6:$C$369,C3,'2019'!$CN$6:$CN$369)</f>
        <v>0</v>
      </c>
      <c r="D48" s="99">
        <f>SUMIF('2019'!$C$6:$C$369,D3,'2019'!$CN$6:$CN$369)</f>
        <v>0</v>
      </c>
      <c r="E48" s="99">
        <f>SUMIF('2019'!$C$6:$C$369,E3,'2019'!$CN$6:$CN$369)</f>
        <v>0</v>
      </c>
      <c r="F48" s="100">
        <f>SUMIF('2019'!$C$6:$C$369,F3,'2019'!$CN$6:$CN$369)</f>
        <v>0</v>
      </c>
      <c r="G48" s="98">
        <f>SUMIF('2019'!$C$6:$C$369,G3,'2019'!$CN$6:$CN$369)</f>
        <v>0</v>
      </c>
      <c r="H48" s="99">
        <f>SUMIF('2019'!$C$6:$C$369,H3,'2019'!$CN$6:$CN$369)</f>
        <v>0</v>
      </c>
      <c r="I48" s="99">
        <f>SUMIF('2019'!$C$6:$C$369,I3,'2019'!$CN$6:$CN$369)</f>
        <v>0</v>
      </c>
      <c r="J48" s="99">
        <f>SUMIF('2019'!$C$6:$C$369,J3,'2019'!$CN$6:$CN$369)</f>
        <v>0</v>
      </c>
      <c r="K48" s="98">
        <f>SUMIF('2019'!$C$6:$C$369,K3,'2019'!$CN$6:$CN$369)</f>
        <v>0</v>
      </c>
      <c r="L48" s="99">
        <f>SUMIF('2019'!$C$6:$C$369,L3,'2019'!$CN$6:$CN$369)</f>
        <v>0</v>
      </c>
      <c r="M48" s="99">
        <f>SUMIF('2019'!$C$6:$C$369,M3,'2019'!$CN$6:$CN$369)</f>
        <v>0</v>
      </c>
      <c r="N48" s="101">
        <f>SUMIF('2019'!$C$6:$C$369,N3,'2019'!$CN$6:$CN$369)</f>
        <v>0</v>
      </c>
      <c r="O48" s="99">
        <f>SUMIF('2019'!$C$6:$C$369,O3,'2019'!$CN$6:$CN$369)</f>
        <v>0</v>
      </c>
      <c r="P48" s="99">
        <f>SUMIF('2019'!$C$6:$C$369,P3,'2019'!$CN$6:$CN$369)</f>
        <v>0</v>
      </c>
      <c r="Q48" s="99">
        <f>SUMIF('2019'!$C$6:$C$369,Q3,'2019'!$CN$6:$CN$369)</f>
        <v>0</v>
      </c>
      <c r="R48" s="99">
        <f>SUMIF('2019'!$C$6:$C$369,R3,'2019'!$CN$6:$CN$369)</f>
        <v>0</v>
      </c>
      <c r="S48" s="98">
        <f>SUMIF('2019'!$C$6:$C$369,S3,'2019'!$CN$6:$CN$369)</f>
        <v>0</v>
      </c>
      <c r="T48" s="99">
        <f>SUMIF('2019'!$C$6:$C$369,T3,'2019'!$CN$6:$CN$369)</f>
        <v>0</v>
      </c>
      <c r="U48" s="99">
        <f>SUMIF('2019'!$C$6:$C$369,U3,'2019'!$CN$6:$CN$369)</f>
        <v>0</v>
      </c>
      <c r="V48" s="99">
        <f>SUMIF('2019'!$C$6:$C$369,V3,'2019'!$CN$6:$CN$369)</f>
        <v>0</v>
      </c>
      <c r="W48" s="99">
        <f>SUMIF('2019'!$C$6:$C$369,W3,'2019'!$CN$6:$CN$369)</f>
        <v>0</v>
      </c>
      <c r="X48" s="98">
        <f>SUMIF('2019'!$C$6:$C$369,X3,'2019'!$CN$6:$CN$369)</f>
        <v>0</v>
      </c>
      <c r="Y48" s="99">
        <f>SUMIF('2019'!$C$6:$C$369,Y3,'2019'!$CN$6:$CN$369)</f>
        <v>0</v>
      </c>
      <c r="Z48" s="99">
        <f>SUMIF('2019'!$C$6:$C$369,Z3,'2019'!$CN$6:$CN$369)</f>
        <v>0</v>
      </c>
      <c r="AA48" s="101">
        <f>SUMIF('2019'!$C$6:$C$369,AA3,'2019'!$CN$6:$CN$369)</f>
        <v>0</v>
      </c>
      <c r="AB48" s="99">
        <f>SUMIF('2019'!$C$6:$C$369,AB3,'2019'!$CN$6:$CN$369)</f>
        <v>0</v>
      </c>
      <c r="AC48" s="99">
        <f>SUMIF('2019'!$C$6:$C$369,AC3,'2019'!$CN$6:$CN$369)</f>
        <v>0</v>
      </c>
      <c r="AD48" s="99">
        <f>SUMIF('2019'!$C$6:$C$369,AD3,'2019'!$CN$6:$CN$369)</f>
        <v>0</v>
      </c>
      <c r="AE48" s="99">
        <f>SUMIF('2019'!$C$6:$C$369,AE3,'2019'!$CN$6:$CN$369)</f>
        <v>0</v>
      </c>
      <c r="AF48" s="99">
        <f>SUMIF('2019'!$C$6:$C$369,AF3,'2019'!$CN$6:$CN$369)</f>
        <v>0</v>
      </c>
      <c r="AG48" s="98">
        <f>SUMIF('2019'!$C$6:$C$369,AG3,'2019'!$CN$6:$CN$369)</f>
        <v>0</v>
      </c>
      <c r="AH48" s="99">
        <f>SUMIF('2019'!$C$6:$C$369,AH3,'2019'!$CN$6:$CN$369)</f>
        <v>0</v>
      </c>
      <c r="AI48" s="99">
        <f>SUMIF('2019'!$C$6:$C$369,AI3,'2019'!$CN$6:$CN$369)</f>
        <v>0</v>
      </c>
      <c r="AJ48" s="101">
        <f>SUMIF('2019'!$C$6:$C$369,AJ3,'2019'!$CN$6:$CN$369)</f>
        <v>0</v>
      </c>
      <c r="AK48" s="98">
        <f>SUMIF('2019'!$C$6:$C$369,AK3,'2019'!$CN$6:$CN$369)</f>
        <v>0</v>
      </c>
      <c r="AL48" s="99">
        <f>SUMIF('2019'!$C$6:$C$369,AL3,'2019'!$CN$6:$CN$369)</f>
        <v>0</v>
      </c>
      <c r="AM48" s="99">
        <f>SUMIF('2019'!$C$6:$C$369,AM3,'2019'!$CN$6:$CN$369)</f>
        <v>0</v>
      </c>
      <c r="AN48" s="99">
        <f>SUMIF('2019'!$C$6:$C$369,AN3,'2019'!$CN$6:$CN$369)</f>
        <v>0</v>
      </c>
      <c r="AO48" s="98">
        <f>SUMIF('2019'!$C$6:$C$369,AO3,'2019'!$CN$6:$CN$369)</f>
        <v>0</v>
      </c>
      <c r="AP48" s="99">
        <f>SUMIF('2019'!$C$6:$C$369,AP3,'2019'!$CN$6:$CN$369)</f>
        <v>0</v>
      </c>
      <c r="AQ48" s="99">
        <f>SUMIF('2019'!$C$6:$C$369,AQ3,'2019'!$CN$6:$CN$369)</f>
        <v>0</v>
      </c>
      <c r="AR48" s="99">
        <f>SUMIF('2019'!$C$6:$C$369,AR3,'2019'!$CN$6:$CN$369)</f>
        <v>0</v>
      </c>
      <c r="AS48" s="99">
        <f>SUMIF('2019'!$C$6:$C$369,AS3,'2019'!$CN$6:$CN$369)</f>
        <v>0</v>
      </c>
      <c r="AT48" s="98">
        <f>SUMIF('2019'!$C$6:$C$369,AT3,'2019'!$CN$6:$CN$369)</f>
        <v>0</v>
      </c>
      <c r="AU48" s="99">
        <f>SUMIF('2019'!$C$6:$C$369,AU3,'2019'!$CN$6:$CN$369)</f>
        <v>0</v>
      </c>
      <c r="AV48" s="99">
        <f>SUMIF('2019'!$C$6:$C$369,AV3,'2019'!$CN$6:$CN$369)</f>
        <v>0</v>
      </c>
      <c r="AW48" s="101">
        <f>SUMIF('2019'!$C$6:$C$369,AW3,'2019'!$CN$6:$CN$369)</f>
        <v>0</v>
      </c>
      <c r="AX48" s="98">
        <f>SUMIF('2019'!$C$6:$C$369,AX3,'2019'!$CN$6:$CN$369)</f>
        <v>0</v>
      </c>
      <c r="AY48" s="99">
        <f>SUMIF('2019'!$C$6:$C$369,AY3,'2019'!$CN$6:$CN$369)</f>
        <v>0</v>
      </c>
      <c r="AZ48" s="99">
        <f>SUMIF('2019'!$C$6:$C$369,AZ3,'2019'!$CN$6:$CN$369)</f>
        <v>0</v>
      </c>
      <c r="BA48" s="101">
        <f>SUMIF('2019'!$C$6:$C$369,BA3,'2019'!$CN$6:$CN$369)</f>
        <v>0</v>
      </c>
    </row>
    <row r="49" spans="1:53" s="93" customFormat="1" ht="18" customHeight="1" thickBot="1" x14ac:dyDescent="0.3">
      <c r="A49" s="208"/>
      <c r="B49" s="209">
        <f>SUMIF('2019'!$D$6:$D$369,$B$3,'2019'!$CN$6:$CN$369)</f>
        <v>0</v>
      </c>
      <c r="C49" s="210"/>
      <c r="D49" s="210"/>
      <c r="E49" s="210"/>
      <c r="F49" s="210"/>
      <c r="G49" s="209">
        <f>SUMIF('2019'!$D$6:$D$369,$C$3,'2019'!$CN$6:$CN$369)</f>
        <v>0</v>
      </c>
      <c r="H49" s="210"/>
      <c r="I49" s="210"/>
      <c r="J49" s="210"/>
      <c r="K49" s="209">
        <f>SUMIF('2019'!$D$6:$D$369,$D$3,'2019'!$CN$6:$CN$369)</f>
        <v>0</v>
      </c>
      <c r="L49" s="210"/>
      <c r="M49" s="210"/>
      <c r="N49" s="211"/>
      <c r="O49" s="210">
        <f>SUMIF('2019'!$D$6:$D$369,$E$3,'2019'!$CN$6:$CN$369)</f>
        <v>0</v>
      </c>
      <c r="P49" s="210"/>
      <c r="Q49" s="210"/>
      <c r="R49" s="210"/>
      <c r="S49" s="209">
        <f>SUMIF('2019'!$D$6:$D$369,$F$3,'2019'!$CN$6:$CN$369)</f>
        <v>0</v>
      </c>
      <c r="T49" s="210"/>
      <c r="U49" s="210"/>
      <c r="V49" s="210"/>
      <c r="W49" s="210"/>
      <c r="X49" s="209">
        <f>SUMIF('2019'!$D$6:$D$369,$G$3,'2019'!$CN$6:$CN$369)</f>
        <v>0</v>
      </c>
      <c r="Y49" s="210"/>
      <c r="Z49" s="210"/>
      <c r="AA49" s="211"/>
      <c r="AB49" s="209">
        <f>SUMIF('2019'!$D$6:$D$369,$H$3,'2019'!$CN$6:$CN$369)</f>
        <v>0</v>
      </c>
      <c r="AC49" s="210"/>
      <c r="AD49" s="210"/>
      <c r="AE49" s="210"/>
      <c r="AF49" s="210"/>
      <c r="AG49" s="209">
        <f>SUMIF('2019'!$D$6:$D$369,$I$3,'2019'!$CN$6:$CN$369)</f>
        <v>0</v>
      </c>
      <c r="AH49" s="210"/>
      <c r="AI49" s="210"/>
      <c r="AJ49" s="211"/>
      <c r="AK49" s="209">
        <f>SUMIF('2019'!$D$6:$D$369,$J$3,'2019'!$CN$6:$CN$369)</f>
        <v>0</v>
      </c>
      <c r="AL49" s="210"/>
      <c r="AM49" s="210"/>
      <c r="AN49" s="210"/>
      <c r="AO49" s="209">
        <f>SUMIF('2019'!$D$6:$D$369,$K$3,'2019'!$CN$6:$CN$369)</f>
        <v>0</v>
      </c>
      <c r="AP49" s="210"/>
      <c r="AQ49" s="210"/>
      <c r="AR49" s="210"/>
      <c r="AS49" s="210"/>
      <c r="AT49" s="209">
        <f>SUMIF('2019'!$D$6:$D$369,$M$3,'2019'!$CN$6:$CN$369)</f>
        <v>0</v>
      </c>
      <c r="AU49" s="210"/>
      <c r="AV49" s="210"/>
      <c r="AW49" s="211"/>
      <c r="AX49" s="209">
        <f>SUMIF('2019'!$D$6:$D$369,$M$3,'2019'!$CN$6:$CN$369)</f>
        <v>0</v>
      </c>
      <c r="AY49" s="210"/>
      <c r="AZ49" s="210"/>
      <c r="BA49" s="211"/>
    </row>
    <row r="50" spans="1:53" ht="18" customHeight="1" x14ac:dyDescent="0.25">
      <c r="A50" s="207">
        <f>+Référence!B25</f>
        <v>0</v>
      </c>
      <c r="B50" s="98">
        <f>SUMIF('2019'!$C$6:$C$369,B3,'2019'!$CR$6:$CR$369)</f>
        <v>0</v>
      </c>
      <c r="C50" s="99">
        <f>SUMIF('2019'!$C$6:$C$369,C3,'2019'!$CR$6:$CR$369)</f>
        <v>0</v>
      </c>
      <c r="D50" s="99">
        <f>SUMIF('2019'!$C$6:$C$369,D3,'2019'!$CR$6:$CR$369)</f>
        <v>0</v>
      </c>
      <c r="E50" s="99">
        <f>SUMIF('2019'!$C$6:$C$369,E3,'2019'!$CR$6:$CR$369)</f>
        <v>0</v>
      </c>
      <c r="F50" s="100">
        <f>SUMIF('2019'!$C$6:$C$369,F3,'2019'!$CR$6:$CR$369)</f>
        <v>0</v>
      </c>
      <c r="G50" s="98">
        <f>SUMIF('2019'!$C$6:$C$369,G3,'2019'!$CR$6:$CR$369)</f>
        <v>0</v>
      </c>
      <c r="H50" s="99">
        <f>SUMIF('2019'!$C$6:$C$369,H3,'2019'!$CR$6:$CR$369)</f>
        <v>0</v>
      </c>
      <c r="I50" s="99">
        <f>SUMIF('2019'!$C$6:$C$369,I3,'2019'!$CR$6:$CR$369)</f>
        <v>0</v>
      </c>
      <c r="J50" s="99">
        <f>SUMIF('2019'!$C$6:$C$369,J3,'2019'!$CR$6:$CR$369)</f>
        <v>0</v>
      </c>
      <c r="K50" s="98">
        <f>SUMIF('2019'!$C$6:$C$369,K3,'2019'!$CR$6:$CR$369)</f>
        <v>0</v>
      </c>
      <c r="L50" s="99">
        <f>SUMIF('2019'!$C$6:$C$369,L3,'2019'!$CR$6:$CR$369)</f>
        <v>0</v>
      </c>
      <c r="M50" s="99">
        <f>SUMIF('2019'!$C$6:$C$369,M3,'2019'!$CR$6:$CR$369)</f>
        <v>0</v>
      </c>
      <c r="N50" s="101">
        <f>SUMIF('2019'!$C$6:$C$369,N3,'2019'!$CR$6:$CR$369)</f>
        <v>0</v>
      </c>
      <c r="O50" s="99">
        <f>SUMIF('2019'!$C$6:$C$369,O3,'2019'!$CR$6:$CR$369)</f>
        <v>0</v>
      </c>
      <c r="P50" s="99">
        <f>SUMIF('2019'!$C$6:$C$369,P3,'2019'!$CR$6:$CR$369)</f>
        <v>0</v>
      </c>
      <c r="Q50" s="99">
        <f>SUMIF('2019'!$C$6:$C$369,Q3,'2019'!$CR$6:$CR$369)</f>
        <v>0</v>
      </c>
      <c r="R50" s="99">
        <f>SUMIF('2019'!$C$6:$C$369,R3,'2019'!$CR$6:$CR$369)</f>
        <v>0</v>
      </c>
      <c r="S50" s="98">
        <f>SUMIF('2019'!$C$6:$C$369,S3,'2019'!$CR$6:$CR$369)</f>
        <v>0</v>
      </c>
      <c r="T50" s="99">
        <f>SUMIF('2019'!$C$6:$C$369,T3,'2019'!$CR$6:$CR$369)</f>
        <v>0</v>
      </c>
      <c r="U50" s="99">
        <f>SUMIF('2019'!$C$6:$C$369,U3,'2019'!$CR$6:$CR$369)</f>
        <v>0</v>
      </c>
      <c r="V50" s="99">
        <f>SUMIF('2019'!$C$6:$C$369,V3,'2019'!$CR$6:$CR$369)</f>
        <v>0</v>
      </c>
      <c r="W50" s="99">
        <f>SUMIF('2019'!$C$6:$C$369,W3,'2019'!$CR$6:$CR$369)</f>
        <v>0</v>
      </c>
      <c r="X50" s="98">
        <f>SUMIF('2019'!$C$6:$C$369,X3,'2019'!$CR$6:$CR$369)</f>
        <v>0</v>
      </c>
      <c r="Y50" s="99">
        <f>SUMIF('2019'!$C$6:$C$369,Y3,'2019'!$CR$6:$CR$369)</f>
        <v>0</v>
      </c>
      <c r="Z50" s="99">
        <f>SUMIF('2019'!$C$6:$C$369,Z3,'2019'!$CR$6:$CR$369)</f>
        <v>0</v>
      </c>
      <c r="AA50" s="101">
        <f>SUMIF('2019'!$C$6:$C$369,AA3,'2019'!$CR$6:$CR$369)</f>
        <v>0</v>
      </c>
      <c r="AB50" s="99">
        <f>SUMIF('2019'!$C$6:$C$369,AB3,'2019'!$CR$6:$CR$369)</f>
        <v>0</v>
      </c>
      <c r="AC50" s="99">
        <f>SUMIF('2019'!$C$6:$C$369,AC3,'2019'!$CR$6:$CR$369)</f>
        <v>0</v>
      </c>
      <c r="AD50" s="99">
        <f>SUMIF('2019'!$C$6:$C$369,AD3,'2019'!$CR$6:$CR$369)</f>
        <v>0</v>
      </c>
      <c r="AE50" s="99">
        <f>SUMIF('2019'!$C$6:$C$369,AE3,'2019'!$CR$6:$CR$369)</f>
        <v>0</v>
      </c>
      <c r="AF50" s="99">
        <f>SUMIF('2019'!$C$6:$C$369,AF3,'2019'!$CR$6:$CR$369)</f>
        <v>0</v>
      </c>
      <c r="AG50" s="98">
        <f>SUMIF('2019'!$C$6:$C$369,AG3,'2019'!$CR$6:$CR$369)</f>
        <v>0</v>
      </c>
      <c r="AH50" s="99">
        <f>SUMIF('2019'!$C$6:$C$369,AH3,'2019'!$CR$6:$CR$369)</f>
        <v>0</v>
      </c>
      <c r="AI50" s="99">
        <f>SUMIF('2019'!$C$6:$C$369,AI3,'2019'!$CR$6:$CR$369)</f>
        <v>0</v>
      </c>
      <c r="AJ50" s="101">
        <f>SUMIF('2019'!$C$6:$C$369,AJ3,'2019'!$CR$6:$CR$369)</f>
        <v>0</v>
      </c>
      <c r="AK50" s="98">
        <f>SUMIF('2019'!$C$6:$C$369,AK3,'2019'!$CR$6:$CR$369)</f>
        <v>0</v>
      </c>
      <c r="AL50" s="99">
        <f>SUMIF('2019'!$C$6:$C$369,AL3,'2019'!$CR$6:$CR$369)</f>
        <v>0</v>
      </c>
      <c r="AM50" s="99">
        <f>SUMIF('2019'!$C$6:$C$369,AM3,'2019'!$CR$6:$CR$369)</f>
        <v>0</v>
      </c>
      <c r="AN50" s="99">
        <f>SUMIF('2019'!$C$6:$C$369,AN3,'2019'!$CR$6:$CR$369)</f>
        <v>0</v>
      </c>
      <c r="AO50" s="98">
        <f>SUMIF('2019'!$C$6:$C$369,AO3,'2019'!$CR$6:$CR$369)</f>
        <v>0</v>
      </c>
      <c r="AP50" s="99">
        <f>SUMIF('2019'!$C$6:$C$369,AP3,'2019'!$CR$6:$CR$369)</f>
        <v>0</v>
      </c>
      <c r="AQ50" s="99">
        <f>SUMIF('2019'!$C$6:$C$369,AQ3,'2019'!$CR$6:$CR$369)</f>
        <v>0</v>
      </c>
      <c r="AR50" s="99">
        <f>SUMIF('2019'!$C$6:$C$369,AR3,'2019'!$CR$6:$CR$369)</f>
        <v>0</v>
      </c>
      <c r="AS50" s="99">
        <f>SUMIF('2019'!$C$6:$C$369,AS3,'2019'!$CR$6:$CR$369)</f>
        <v>0</v>
      </c>
      <c r="AT50" s="98">
        <f>SUMIF('2019'!$C$6:$C$369,AT3,'2019'!$CR$6:$CR$369)</f>
        <v>0</v>
      </c>
      <c r="AU50" s="99">
        <f>SUMIF('2019'!$C$6:$C$369,AU3,'2019'!$CR$6:$CR$369)</f>
        <v>0</v>
      </c>
      <c r="AV50" s="99">
        <f>SUMIF('2019'!$C$6:$C$369,AV3,'2019'!$CR$6:$CR$369)</f>
        <v>0</v>
      </c>
      <c r="AW50" s="101">
        <f>SUMIF('2019'!$C$6:$C$369,AW3,'2019'!$CR$6:$CR$369)</f>
        <v>0</v>
      </c>
      <c r="AX50" s="98">
        <f>SUMIF('2019'!$C$6:$C$369,AX3,'2019'!$CR$6:$CR$369)</f>
        <v>0</v>
      </c>
      <c r="AY50" s="99">
        <f>SUMIF('2019'!$C$6:$C$369,AY3,'2019'!$CR$6:$CR$369)</f>
        <v>0</v>
      </c>
      <c r="AZ50" s="99">
        <f>SUMIF('2019'!$C$6:$C$369,AZ3,'2019'!$CR$6:$CR$369)</f>
        <v>0</v>
      </c>
      <c r="BA50" s="101">
        <f>SUMIF('2019'!$C$6:$C$369,BA3,'2019'!$CR$6:$CR$369)</f>
        <v>0</v>
      </c>
    </row>
    <row r="51" spans="1:53" s="93" customFormat="1" ht="18" customHeight="1" thickBot="1" x14ac:dyDescent="0.3">
      <c r="A51" s="208"/>
      <c r="B51" s="209">
        <f>SUMIF('2019'!$D$6:$D$369,$B$3,'2019'!$CR$6:$CR$369)</f>
        <v>0</v>
      </c>
      <c r="C51" s="210"/>
      <c r="D51" s="210"/>
      <c r="E51" s="210"/>
      <c r="F51" s="210"/>
      <c r="G51" s="209">
        <f>SUMIF('2019'!$D$6:$D$369,$C$3,'2019'!$CR$6:$CR$369)</f>
        <v>0</v>
      </c>
      <c r="H51" s="210"/>
      <c r="I51" s="210"/>
      <c r="J51" s="210"/>
      <c r="K51" s="209">
        <f>SUMIF('2019'!$D$6:$D$369,$D$3,'2019'!$CR$6:$CR$369)</f>
        <v>0</v>
      </c>
      <c r="L51" s="210"/>
      <c r="M51" s="210"/>
      <c r="N51" s="211"/>
      <c r="O51" s="210">
        <f>SUMIF('2019'!$D$6:$D$369,$E$3,'2019'!$CR$6:$CR$369)</f>
        <v>0</v>
      </c>
      <c r="P51" s="210"/>
      <c r="Q51" s="210"/>
      <c r="R51" s="210"/>
      <c r="S51" s="209">
        <f>SUMIF('2019'!$D$6:$D$369,$F$3,'2019'!$CR$6:$CR$369)</f>
        <v>0</v>
      </c>
      <c r="T51" s="210"/>
      <c r="U51" s="210"/>
      <c r="V51" s="210"/>
      <c r="W51" s="210"/>
      <c r="X51" s="209">
        <f>SUMIF('2019'!$D$6:$D$369,$G$3,'2019'!$CR$6:$CR$369)</f>
        <v>0</v>
      </c>
      <c r="Y51" s="210"/>
      <c r="Z51" s="210"/>
      <c r="AA51" s="211"/>
      <c r="AB51" s="209">
        <f>SUMIF('2019'!$D$6:$D$369,$H$3,'2019'!$CR$6:$CR$369)</f>
        <v>0</v>
      </c>
      <c r="AC51" s="210"/>
      <c r="AD51" s="210"/>
      <c r="AE51" s="210"/>
      <c r="AF51" s="210"/>
      <c r="AG51" s="209">
        <f>SUMIF('2019'!$D$6:$D$369,$I$3,'2019'!$CR$6:$CR$369)</f>
        <v>0</v>
      </c>
      <c r="AH51" s="210"/>
      <c r="AI51" s="210"/>
      <c r="AJ51" s="211"/>
      <c r="AK51" s="209">
        <f>SUMIF('2019'!$D$6:$D$369,$J$3,'2019'!$CR$6:$CR$369)</f>
        <v>0</v>
      </c>
      <c r="AL51" s="210"/>
      <c r="AM51" s="210"/>
      <c r="AN51" s="210"/>
      <c r="AO51" s="209">
        <f>SUMIF('2019'!$D$6:$D$369,$K$3,'2019'!$CR$6:$CR$369)</f>
        <v>0</v>
      </c>
      <c r="AP51" s="210"/>
      <c r="AQ51" s="210"/>
      <c r="AR51" s="210"/>
      <c r="AS51" s="210"/>
      <c r="AT51" s="209">
        <f>SUMIF('2019'!$D$6:$D$369,$M$3,'2019'!$CR$6:$CR$369)</f>
        <v>0</v>
      </c>
      <c r="AU51" s="210"/>
      <c r="AV51" s="210"/>
      <c r="AW51" s="211"/>
      <c r="AX51" s="209">
        <f>SUMIF('2019'!$D$6:$D$369,$M$3,'2019'!$CR$6:$CR$369)</f>
        <v>0</v>
      </c>
      <c r="AY51" s="210"/>
      <c r="AZ51" s="210"/>
      <c r="BA51" s="211"/>
    </row>
    <row r="52" spans="1:53" ht="18" customHeight="1" x14ac:dyDescent="0.25">
      <c r="A52" s="207">
        <f>+Référence!B26</f>
        <v>0</v>
      </c>
      <c r="B52" s="98">
        <f>SUMIF('2019'!$C$6:$C$369,B3,'2019'!$CV$6:$CV$369)</f>
        <v>0</v>
      </c>
      <c r="C52" s="99">
        <f>SUMIF('2019'!$C$6:$C$369,C3,'2019'!$CV$6:$CV$369)</f>
        <v>0</v>
      </c>
      <c r="D52" s="99">
        <f>SUMIF('2019'!$C$6:$C$369,D3,'2019'!$CV$6:$CV$369)</f>
        <v>0</v>
      </c>
      <c r="E52" s="99">
        <f>SUMIF('2019'!$C$6:$C$369,E3,'2019'!$CV$6:$CV$369)</f>
        <v>0</v>
      </c>
      <c r="F52" s="100">
        <f>SUMIF('2019'!$C$6:$C$369,F3,'2019'!$CV$6:$CV$369)</f>
        <v>0</v>
      </c>
      <c r="G52" s="98">
        <f>SUMIF('2019'!$C$6:$C$369,G3,'2019'!$CV$6:$CV$369)</f>
        <v>0</v>
      </c>
      <c r="H52" s="99">
        <f>SUMIF('2019'!$C$6:$C$369,H3,'2019'!$CV$6:$CV$369)</f>
        <v>0</v>
      </c>
      <c r="I52" s="99">
        <f>SUMIF('2019'!$C$6:$C$369,I3,'2019'!$CV$6:$CV$369)</f>
        <v>0</v>
      </c>
      <c r="J52" s="99">
        <f>SUMIF('2019'!$C$6:$C$369,J3,'2019'!$CV$6:$CV$369)</f>
        <v>0</v>
      </c>
      <c r="K52" s="98">
        <f>SUMIF('2019'!$C$6:$C$369,K3,'2019'!$CV$6:$CV$369)</f>
        <v>0</v>
      </c>
      <c r="L52" s="99">
        <f>SUMIF('2019'!$C$6:$C$369,L3,'2019'!$CV$6:$CV$369)</f>
        <v>0</v>
      </c>
      <c r="M52" s="99">
        <f>SUMIF('2019'!$C$6:$C$369,M3,'2019'!$CV$6:$CV$369)</f>
        <v>0</v>
      </c>
      <c r="N52" s="101">
        <f>SUMIF('2019'!$C$6:$C$369,N3,'2019'!$CV$6:$CV$369)</f>
        <v>0</v>
      </c>
      <c r="O52" s="99">
        <f>SUMIF('2019'!$C$6:$C$369,O3,'2019'!$CV$6:$CV$369)</f>
        <v>0</v>
      </c>
      <c r="P52" s="99">
        <f>SUMIF('2019'!$C$6:$C$369,P3,'2019'!$CV$6:$CV$369)</f>
        <v>0</v>
      </c>
      <c r="Q52" s="99">
        <f>SUMIF('2019'!$C$6:$C$369,Q3,'2019'!$CV$6:$CV$369)</f>
        <v>0</v>
      </c>
      <c r="R52" s="99">
        <f>SUMIF('2019'!$C$6:$C$369,R3,'2019'!$CV$6:$CV$369)</f>
        <v>0</v>
      </c>
      <c r="S52" s="98">
        <f>SUMIF('2019'!$C$6:$C$369,S3,'2019'!$CV$6:$CV$369)</f>
        <v>0</v>
      </c>
      <c r="T52" s="99">
        <f>SUMIF('2019'!$C$6:$C$369,T3,'2019'!$CV$6:$CV$369)</f>
        <v>0</v>
      </c>
      <c r="U52" s="99">
        <f>SUMIF('2019'!$C$6:$C$369,U3,'2019'!$CV$6:$CV$369)</f>
        <v>0</v>
      </c>
      <c r="V52" s="99">
        <f>SUMIF('2019'!$C$6:$C$369,V3,'2019'!$CV$6:$CV$369)</f>
        <v>0</v>
      </c>
      <c r="W52" s="99">
        <f>SUMIF('2019'!$C$6:$C$369,W3,'2019'!$CV$6:$CV$369)</f>
        <v>0</v>
      </c>
      <c r="X52" s="98">
        <f>SUMIF('2019'!$C$6:$C$369,X3,'2019'!$CV$6:$CV$369)</f>
        <v>0</v>
      </c>
      <c r="Y52" s="99">
        <f>SUMIF('2019'!$C$6:$C$369,Y3,'2019'!$CV$6:$CV$369)</f>
        <v>0</v>
      </c>
      <c r="Z52" s="99">
        <f>SUMIF('2019'!$C$6:$C$369,Z3,'2019'!$CV$6:$CV$369)</f>
        <v>0</v>
      </c>
      <c r="AA52" s="101">
        <f>SUMIF('2019'!$C$6:$C$369,AA3,'2019'!$CV$6:$CV$369)</f>
        <v>0</v>
      </c>
      <c r="AB52" s="99">
        <f>SUMIF('2019'!$C$6:$C$369,AB3,'2019'!$CV$6:$CV$369)</f>
        <v>0</v>
      </c>
      <c r="AC52" s="99">
        <f>SUMIF('2019'!$C$6:$C$369,AC3,'2019'!$CV$6:$CV$369)</f>
        <v>0</v>
      </c>
      <c r="AD52" s="99">
        <f>SUMIF('2019'!$C$6:$C$369,AD3,'2019'!$CV$6:$CV$369)</f>
        <v>0</v>
      </c>
      <c r="AE52" s="99">
        <f>SUMIF('2019'!$C$6:$C$369,AE3,'2019'!$CV$6:$CV$369)</f>
        <v>0</v>
      </c>
      <c r="AF52" s="99">
        <f>SUMIF('2019'!$C$6:$C$369,AF3,'2019'!$CV$6:$CV$369)</f>
        <v>0</v>
      </c>
      <c r="AG52" s="98">
        <f>SUMIF('2019'!$C$6:$C$369,AG3,'2019'!$CV$6:$CV$369)</f>
        <v>0</v>
      </c>
      <c r="AH52" s="99">
        <f>SUMIF('2019'!$C$6:$C$369,AH3,'2019'!$CV$6:$CV$369)</f>
        <v>0</v>
      </c>
      <c r="AI52" s="99">
        <f>SUMIF('2019'!$C$6:$C$369,AI3,'2019'!$CV$6:$CV$369)</f>
        <v>0</v>
      </c>
      <c r="AJ52" s="101">
        <f>SUMIF('2019'!$C$6:$C$369,AJ3,'2019'!$CV$6:$CV$369)</f>
        <v>0</v>
      </c>
      <c r="AK52" s="98">
        <f>SUMIF('2019'!$C$6:$C$369,AK3,'2019'!$CV$6:$CV$369)</f>
        <v>0</v>
      </c>
      <c r="AL52" s="99">
        <f>SUMIF('2019'!$C$6:$C$369,AL3,'2019'!$CV$6:$CV$369)</f>
        <v>0</v>
      </c>
      <c r="AM52" s="99">
        <f>SUMIF('2019'!$C$6:$C$369,AM3,'2019'!$CV$6:$CV$369)</f>
        <v>0</v>
      </c>
      <c r="AN52" s="99">
        <f>SUMIF('2019'!$C$6:$C$369,AN3,'2019'!$CV$6:$CV$369)</f>
        <v>0</v>
      </c>
      <c r="AO52" s="98">
        <f>SUMIF('2019'!$C$6:$C$369,AO3,'2019'!$CV$6:$CV$369)</f>
        <v>0</v>
      </c>
      <c r="AP52" s="99">
        <f>SUMIF('2019'!$C$6:$C$369,AP3,'2019'!$CV$6:$CV$369)</f>
        <v>0</v>
      </c>
      <c r="AQ52" s="99">
        <f>SUMIF('2019'!$C$6:$C$369,AQ3,'2019'!$CV$6:$CV$369)</f>
        <v>0</v>
      </c>
      <c r="AR52" s="99">
        <f>SUMIF('2019'!$C$6:$C$369,AR3,'2019'!$CV$6:$CV$369)</f>
        <v>0</v>
      </c>
      <c r="AS52" s="99">
        <f>SUMIF('2019'!$C$6:$C$369,AS3,'2019'!$CV$6:$CV$369)</f>
        <v>0</v>
      </c>
      <c r="AT52" s="98">
        <f>SUMIF('2019'!$C$6:$C$369,AT3,'2019'!$CV$6:$CV$369)</f>
        <v>0</v>
      </c>
      <c r="AU52" s="99">
        <f>SUMIF('2019'!$C$6:$C$369,AU3,'2019'!$CV$6:$CV$369)</f>
        <v>0</v>
      </c>
      <c r="AV52" s="99">
        <f>SUMIF('2019'!$C$6:$C$369,AV3,'2019'!$CV$6:$CV$369)</f>
        <v>0</v>
      </c>
      <c r="AW52" s="101">
        <f>SUMIF('2019'!$C$6:$C$369,AW3,'2019'!$CV$6:$CV$369)</f>
        <v>0</v>
      </c>
      <c r="AX52" s="98">
        <f>SUMIF('2019'!$C$6:$C$369,AX3,'2019'!$CV$6:$CV$369)</f>
        <v>0</v>
      </c>
      <c r="AY52" s="99">
        <f>SUMIF('2019'!$C$6:$C$369,AY3,'2019'!$CV$6:$CV$369)</f>
        <v>0</v>
      </c>
      <c r="AZ52" s="99">
        <f>SUMIF('2019'!$C$6:$C$369,AZ3,'2019'!$CV$6:$CV$369)</f>
        <v>0</v>
      </c>
      <c r="BA52" s="101">
        <f>SUMIF('2019'!$C$6:$C$369,BA3,'2019'!$CV$6:$CV$369)</f>
        <v>0</v>
      </c>
    </row>
    <row r="53" spans="1:53" s="93" customFormat="1" ht="18" customHeight="1" thickBot="1" x14ac:dyDescent="0.3">
      <c r="A53" s="208"/>
      <c r="B53" s="209">
        <f>SUMIF('2019'!$D$6:$D$369,$B$3,'2019'!$CV$6:$CV$369)</f>
        <v>0</v>
      </c>
      <c r="C53" s="210"/>
      <c r="D53" s="210"/>
      <c r="E53" s="210"/>
      <c r="F53" s="210"/>
      <c r="G53" s="209">
        <f>SUMIF('2019'!$D$6:$D$369,$C$3,'2019'!$CV$6:$CV$369)</f>
        <v>0</v>
      </c>
      <c r="H53" s="210"/>
      <c r="I53" s="210"/>
      <c r="J53" s="210"/>
      <c r="K53" s="209">
        <f>SUMIF('2019'!$D$6:$D$369,$D$3,'2019'!$CV$6:$CV$369)</f>
        <v>0</v>
      </c>
      <c r="L53" s="210"/>
      <c r="M53" s="210"/>
      <c r="N53" s="211"/>
      <c r="O53" s="210">
        <f>SUMIF('2019'!$D$6:$D$369,$E$3,'2019'!$CV$6:$CV$369)</f>
        <v>0</v>
      </c>
      <c r="P53" s="210"/>
      <c r="Q53" s="210"/>
      <c r="R53" s="210"/>
      <c r="S53" s="209">
        <f>SUMIF('2019'!$D$6:$D$369,$F$3,'2019'!$CV$6:$CV$369)</f>
        <v>0</v>
      </c>
      <c r="T53" s="210"/>
      <c r="U53" s="210"/>
      <c r="V53" s="210"/>
      <c r="W53" s="210"/>
      <c r="X53" s="209">
        <f>SUMIF('2019'!$D$6:$D$369,$G$3,'2019'!$CV$6:$CV$369)</f>
        <v>0</v>
      </c>
      <c r="Y53" s="210"/>
      <c r="Z53" s="210"/>
      <c r="AA53" s="211"/>
      <c r="AB53" s="209">
        <f>SUMIF('2019'!$D$6:$D$369,$H$3,'2019'!$CV$6:$CV$369)</f>
        <v>0</v>
      </c>
      <c r="AC53" s="210"/>
      <c r="AD53" s="210"/>
      <c r="AE53" s="210"/>
      <c r="AF53" s="210"/>
      <c r="AG53" s="209">
        <f>SUMIF('2019'!$D$6:$D$369,$I$3,'2019'!$CV$6:$CV$369)</f>
        <v>0</v>
      </c>
      <c r="AH53" s="210"/>
      <c r="AI53" s="210"/>
      <c r="AJ53" s="211"/>
      <c r="AK53" s="209">
        <f>SUMIF('2019'!$D$6:$D$369,$J$3,'2019'!$CV$6:$CV$369)</f>
        <v>0</v>
      </c>
      <c r="AL53" s="210"/>
      <c r="AM53" s="210"/>
      <c r="AN53" s="210"/>
      <c r="AO53" s="209">
        <f>SUMIF('2019'!$D$6:$D$369,$K$3,'2019'!$CV$6:$CV$369)</f>
        <v>0</v>
      </c>
      <c r="AP53" s="210"/>
      <c r="AQ53" s="210"/>
      <c r="AR53" s="210"/>
      <c r="AS53" s="210"/>
      <c r="AT53" s="209">
        <f>SUMIF('2019'!$D$6:$D$369,$M$3,'2019'!$CV$6:$CV$369)</f>
        <v>0</v>
      </c>
      <c r="AU53" s="210"/>
      <c r="AV53" s="210"/>
      <c r="AW53" s="211"/>
      <c r="AX53" s="209">
        <f>SUMIF('2019'!$D$6:$D$369,$M$3,'2019'!$CV$6:$CV$369)</f>
        <v>0</v>
      </c>
      <c r="AY53" s="210"/>
      <c r="AZ53" s="210"/>
      <c r="BA53" s="211"/>
    </row>
    <row r="54" spans="1:53" ht="18" customHeight="1" x14ac:dyDescent="0.25">
      <c r="A54" s="207">
        <f>+Référence!B27</f>
        <v>0</v>
      </c>
      <c r="B54" s="98">
        <f>SUMIF('2019'!$C$6:$C$369,B3,'2019'!$CZ$6:$CZ$369)</f>
        <v>0</v>
      </c>
      <c r="C54" s="99">
        <f>SUMIF('2019'!$C$6:$C$369,C3,'2019'!$CZ$6:$CZ$369)</f>
        <v>0</v>
      </c>
      <c r="D54" s="99">
        <f>SUMIF('2019'!$C$6:$C$369,D3,'2019'!$CZ$6:$CZ$369)</f>
        <v>0</v>
      </c>
      <c r="E54" s="99">
        <f>SUMIF('2019'!$C$6:$C$369,E3,'2019'!$CZ$6:$CZ$369)</f>
        <v>0</v>
      </c>
      <c r="F54" s="100">
        <f>SUMIF('2019'!$C$6:$C$369,F3,'2019'!$CZ$6:$CZ$369)</f>
        <v>0</v>
      </c>
      <c r="G54" s="98">
        <f>SUMIF('2019'!$C$6:$C$369,G3,'2019'!$CZ$6:$CZ$369)</f>
        <v>0</v>
      </c>
      <c r="H54" s="99">
        <f>SUMIF('2019'!$C$6:$C$369,H3,'2019'!$CZ$6:$CZ$369)</f>
        <v>0</v>
      </c>
      <c r="I54" s="99">
        <f>SUMIF('2019'!$C$6:$C$369,I3,'2019'!$CZ$6:$CZ$369)</f>
        <v>0</v>
      </c>
      <c r="J54" s="99">
        <f>SUMIF('2019'!$C$6:$C$369,J3,'2019'!$CZ$6:$CZ$369)</f>
        <v>0</v>
      </c>
      <c r="K54" s="98">
        <f>SUMIF('2019'!$C$6:$C$369,K3,'2019'!$CZ$6:$CZ$369)</f>
        <v>0</v>
      </c>
      <c r="L54" s="99">
        <f>SUMIF('2019'!$C$6:$C$369,L3,'2019'!$CZ$6:$CZ$369)</f>
        <v>0</v>
      </c>
      <c r="M54" s="99">
        <f>SUMIF('2019'!$C$6:$C$369,M3,'2019'!$CZ$6:$CZ$369)</f>
        <v>0</v>
      </c>
      <c r="N54" s="101">
        <f>SUMIF('2019'!$C$6:$C$369,N3,'2019'!$CZ$6:$CZ$369)</f>
        <v>0</v>
      </c>
      <c r="O54" s="99">
        <f>SUMIF('2019'!$C$6:$C$369,O3,'2019'!$CZ$6:$CZ$369)</f>
        <v>0</v>
      </c>
      <c r="P54" s="99">
        <f>SUMIF('2019'!$C$6:$C$369,P3,'2019'!$CZ$6:$CZ$369)</f>
        <v>0</v>
      </c>
      <c r="Q54" s="99">
        <f>SUMIF('2019'!$C$6:$C$369,Q3,'2019'!$CZ$6:$CZ$369)</f>
        <v>0</v>
      </c>
      <c r="R54" s="99">
        <f>SUMIF('2019'!$C$6:$C$369,R3,'2019'!$CZ$6:$CZ$369)</f>
        <v>0</v>
      </c>
      <c r="S54" s="98">
        <f>SUMIF('2019'!$C$6:$C$369,S3,'2019'!$CZ$6:$CZ$369)</f>
        <v>0</v>
      </c>
      <c r="T54" s="99">
        <f>SUMIF('2019'!$C$6:$C$369,T3,'2019'!$CZ$6:$CZ$369)</f>
        <v>0</v>
      </c>
      <c r="U54" s="99">
        <f>SUMIF('2019'!$C$6:$C$369,U3,'2019'!$CZ$6:$CZ$369)</f>
        <v>0</v>
      </c>
      <c r="V54" s="99">
        <f>SUMIF('2019'!$C$6:$C$369,V3,'2019'!$CZ$6:$CZ$369)</f>
        <v>0</v>
      </c>
      <c r="W54" s="99">
        <f>SUMIF('2019'!$C$6:$C$369,W3,'2019'!$CZ$6:$CZ$369)</f>
        <v>0</v>
      </c>
      <c r="X54" s="98">
        <f>SUMIF('2019'!$C$6:$C$369,X3,'2019'!$CZ$6:$CZ$369)</f>
        <v>0</v>
      </c>
      <c r="Y54" s="99">
        <f>SUMIF('2019'!$C$6:$C$369,Y3,'2019'!$CZ$6:$CZ$369)</f>
        <v>0</v>
      </c>
      <c r="Z54" s="99">
        <f>SUMIF('2019'!$C$6:$C$369,Z3,'2019'!$CZ$6:$CZ$369)</f>
        <v>0</v>
      </c>
      <c r="AA54" s="101">
        <f>SUMIF('2019'!$C$6:$C$369,AA3,'2019'!$CZ$6:$CZ$369)</f>
        <v>0</v>
      </c>
      <c r="AB54" s="99">
        <f>SUMIF('2019'!$C$6:$C$369,AB3,'2019'!$CZ$6:$CZ$369)</f>
        <v>0</v>
      </c>
      <c r="AC54" s="99">
        <f>SUMIF('2019'!$C$6:$C$369,AC3,'2019'!$CZ$6:$CZ$369)</f>
        <v>0</v>
      </c>
      <c r="AD54" s="99">
        <f>SUMIF('2019'!$C$6:$C$369,AD3,'2019'!$CZ$6:$CZ$369)</f>
        <v>0</v>
      </c>
      <c r="AE54" s="99">
        <f>SUMIF('2019'!$C$6:$C$369,AE3,'2019'!$CZ$6:$CZ$369)</f>
        <v>0</v>
      </c>
      <c r="AF54" s="99">
        <f>SUMIF('2019'!$C$6:$C$369,AF3,'2019'!$CZ$6:$CZ$369)</f>
        <v>0</v>
      </c>
      <c r="AG54" s="98">
        <f>SUMIF('2019'!$C$6:$C$369,AG3,'2019'!$CZ$6:$CZ$369)</f>
        <v>0</v>
      </c>
      <c r="AH54" s="99">
        <f>SUMIF('2019'!$C$6:$C$369,AH3,'2019'!$CZ$6:$CZ$369)</f>
        <v>0</v>
      </c>
      <c r="AI54" s="99">
        <f>SUMIF('2019'!$C$6:$C$369,AI3,'2019'!$CZ$6:$CZ$369)</f>
        <v>0</v>
      </c>
      <c r="AJ54" s="101">
        <f>SUMIF('2019'!$C$6:$C$369,AJ3,'2019'!$CZ$6:$CZ$369)</f>
        <v>0</v>
      </c>
      <c r="AK54" s="98">
        <f>SUMIF('2019'!$C$6:$C$369,AK3,'2019'!$CZ$6:$CZ$369)</f>
        <v>0</v>
      </c>
      <c r="AL54" s="99">
        <f>SUMIF('2019'!$C$6:$C$369,AL3,'2019'!$CZ$6:$CZ$369)</f>
        <v>0</v>
      </c>
      <c r="AM54" s="99">
        <f>SUMIF('2019'!$C$6:$C$369,AM3,'2019'!$CZ$6:$CZ$369)</f>
        <v>0</v>
      </c>
      <c r="AN54" s="99">
        <f>SUMIF('2019'!$C$6:$C$369,AN3,'2019'!$CZ$6:$CZ$369)</f>
        <v>0</v>
      </c>
      <c r="AO54" s="98">
        <f>SUMIF('2019'!$C$6:$C$369,AO3,'2019'!$CZ$6:$CZ$369)</f>
        <v>0</v>
      </c>
      <c r="AP54" s="99">
        <f>SUMIF('2019'!$C$6:$C$369,AP3,'2019'!$CZ$6:$CZ$369)</f>
        <v>0</v>
      </c>
      <c r="AQ54" s="99">
        <f>SUMIF('2019'!$C$6:$C$369,AQ3,'2019'!$CZ$6:$CZ$369)</f>
        <v>0</v>
      </c>
      <c r="AR54" s="99">
        <f>SUMIF('2019'!$C$6:$C$369,AR3,'2019'!$CZ$6:$CZ$369)</f>
        <v>0</v>
      </c>
      <c r="AS54" s="99">
        <f>SUMIF('2019'!$C$6:$C$369,AS3,'2019'!$CZ$6:$CZ$369)</f>
        <v>0</v>
      </c>
      <c r="AT54" s="98">
        <f>SUMIF('2019'!$C$6:$C$369,AT3,'2019'!$CZ$6:$CZ$369)</f>
        <v>0</v>
      </c>
      <c r="AU54" s="99">
        <f>SUMIF('2019'!$C$6:$C$369,AU3,'2019'!$CZ$6:$CZ$369)</f>
        <v>0</v>
      </c>
      <c r="AV54" s="99">
        <f>SUMIF('2019'!$C$6:$C$369,AV3,'2019'!$CZ$6:$CZ$369)</f>
        <v>0</v>
      </c>
      <c r="AW54" s="101">
        <f>SUMIF('2019'!$C$6:$C$369,AW3,'2019'!$CZ$6:$CZ$369)</f>
        <v>0</v>
      </c>
      <c r="AX54" s="98">
        <f>SUMIF('2019'!$C$6:$C$369,AX3,'2019'!$CZ$6:$CZ$369)</f>
        <v>0</v>
      </c>
      <c r="AY54" s="99">
        <f>SUMIF('2019'!$C$6:$C$369,AY3,'2019'!$CZ$6:$CZ$369)</f>
        <v>0</v>
      </c>
      <c r="AZ54" s="99">
        <f>SUMIF('2019'!$C$6:$C$369,AZ3,'2019'!$CZ$6:$CZ$369)</f>
        <v>0</v>
      </c>
      <c r="BA54" s="101">
        <f>SUMIF('2019'!$C$6:$C$369,BA3,'2019'!$CZ$6:$CZ$369)</f>
        <v>0</v>
      </c>
    </row>
    <row r="55" spans="1:53" s="93" customFormat="1" ht="18" customHeight="1" thickBot="1" x14ac:dyDescent="0.3">
      <c r="A55" s="208"/>
      <c r="B55" s="209">
        <f>SUMIF('2019'!$D$6:$D$369,$B$3,'2019'!$CZ$6:$CZ$369)</f>
        <v>0</v>
      </c>
      <c r="C55" s="210"/>
      <c r="D55" s="210"/>
      <c r="E55" s="210"/>
      <c r="F55" s="210"/>
      <c r="G55" s="209">
        <f>SUMIF('2019'!$D$6:$D$369,$C$3,'2019'!$CZ$6:$CZ$369)</f>
        <v>0</v>
      </c>
      <c r="H55" s="210"/>
      <c r="I55" s="210"/>
      <c r="J55" s="210"/>
      <c r="K55" s="209">
        <f>SUMIF('2019'!$D$6:$D$369,$D$3,'2019'!$CZ$6:$CZ$369)</f>
        <v>0</v>
      </c>
      <c r="L55" s="210"/>
      <c r="M55" s="210"/>
      <c r="N55" s="211"/>
      <c r="O55" s="210">
        <f>SUMIF('2019'!$D$6:$D$369,$E$3,'2019'!$CZ$6:$CZ$369)</f>
        <v>0</v>
      </c>
      <c r="P55" s="210"/>
      <c r="Q55" s="210"/>
      <c r="R55" s="210"/>
      <c r="S55" s="209">
        <f>SUMIF('2019'!$D$6:$D$369,$F$3,'2019'!$CZ$6:$CZ$369)</f>
        <v>0</v>
      </c>
      <c r="T55" s="210"/>
      <c r="U55" s="210"/>
      <c r="V55" s="210"/>
      <c r="W55" s="210"/>
      <c r="X55" s="209">
        <f>SUMIF('2019'!$D$6:$D$369,$G$3,'2019'!$CZ$6:$CZ$369)</f>
        <v>0</v>
      </c>
      <c r="Y55" s="210"/>
      <c r="Z55" s="210"/>
      <c r="AA55" s="211"/>
      <c r="AB55" s="209">
        <f>SUMIF('2019'!$D$6:$D$369,$H$3,'2019'!$CZ$6:$CZ$369)</f>
        <v>0</v>
      </c>
      <c r="AC55" s="210"/>
      <c r="AD55" s="210"/>
      <c r="AE55" s="210"/>
      <c r="AF55" s="210"/>
      <c r="AG55" s="209">
        <f>SUMIF('2019'!$D$6:$D$369,$I$3,'2019'!$CZ$6:$CZ$369)</f>
        <v>0</v>
      </c>
      <c r="AH55" s="210"/>
      <c r="AI55" s="210"/>
      <c r="AJ55" s="211"/>
      <c r="AK55" s="209">
        <f>SUMIF('2019'!$D$6:$D$369,$J$3,'2019'!$CZ$6:$CZ$369)</f>
        <v>0</v>
      </c>
      <c r="AL55" s="210"/>
      <c r="AM55" s="210"/>
      <c r="AN55" s="210"/>
      <c r="AO55" s="209">
        <f>SUMIF('2019'!$D$6:$D$369,$K$3,'2019'!$CZ$6:$CZ$369)</f>
        <v>0</v>
      </c>
      <c r="AP55" s="210"/>
      <c r="AQ55" s="210"/>
      <c r="AR55" s="210"/>
      <c r="AS55" s="210"/>
      <c r="AT55" s="209">
        <f>SUMIF('2019'!$D$6:$D$369,$M$3,'2019'!$CZ$6:$CZ$369)</f>
        <v>0</v>
      </c>
      <c r="AU55" s="210"/>
      <c r="AV55" s="210"/>
      <c r="AW55" s="211"/>
      <c r="AX55" s="209">
        <f>SUMIF('2019'!$D$6:$D$369,$M$3,'2019'!$CZ$6:$CZ$369)</f>
        <v>0</v>
      </c>
      <c r="AY55" s="210"/>
      <c r="AZ55" s="210"/>
      <c r="BA55" s="211"/>
    </row>
    <row r="56" spans="1:53" ht="18" customHeight="1" x14ac:dyDescent="0.25">
      <c r="A56" s="207">
        <f>+Référence!B28</f>
        <v>0</v>
      </c>
      <c r="B56" s="98">
        <f>SUMIF('2019'!$C$6:$C$369,B3,'2019'!$DD$6:$DD$369)</f>
        <v>0</v>
      </c>
      <c r="C56" s="99">
        <f>SUMIF('2019'!$C$6:$C$369,C3,'2019'!$DD$6:$DD$369)</f>
        <v>0</v>
      </c>
      <c r="D56" s="99">
        <f>SUMIF('2019'!$C$6:$C$369,D3,'2019'!$DD$6:$DD$369)</f>
        <v>0</v>
      </c>
      <c r="E56" s="99">
        <f>SUMIF('2019'!$C$6:$C$369,E3,'2019'!$DD$6:$DD$369)</f>
        <v>0</v>
      </c>
      <c r="F56" s="100">
        <f>SUMIF('2019'!$C$6:$C$369,F3,'2019'!$DD$6:$DD$369)</f>
        <v>0</v>
      </c>
      <c r="G56" s="98">
        <f>SUMIF('2019'!$C$6:$C$369,G3,'2019'!$DD$6:$DD$369)</f>
        <v>0</v>
      </c>
      <c r="H56" s="99">
        <f>SUMIF('2019'!$C$6:$C$369,H3,'2019'!$DD$6:$DD$369)</f>
        <v>0</v>
      </c>
      <c r="I56" s="99">
        <f>SUMIF('2019'!$C$6:$C$369,I3,'2019'!$DD$6:$DD$369)</f>
        <v>0</v>
      </c>
      <c r="J56" s="99">
        <f>SUMIF('2019'!$C$6:$C$369,J3,'2019'!$DD$6:$DD$369)</f>
        <v>0</v>
      </c>
      <c r="K56" s="98">
        <f>SUMIF('2019'!$C$6:$C$369,K3,'2019'!$DD$6:$DD$369)</f>
        <v>0</v>
      </c>
      <c r="L56" s="99">
        <f>SUMIF('2019'!$C$6:$C$369,L3,'2019'!$DD$6:$DD$369)</f>
        <v>0</v>
      </c>
      <c r="M56" s="99">
        <f>SUMIF('2019'!$C$6:$C$369,M3,'2019'!$DD$6:$DD$369)</f>
        <v>0</v>
      </c>
      <c r="N56" s="101">
        <f>SUMIF('2019'!$C$6:$C$369,N3,'2019'!$DD$6:$DD$369)</f>
        <v>0</v>
      </c>
      <c r="O56" s="99">
        <f>SUMIF('2019'!$C$6:$C$369,O3,'2019'!$DD$6:$DD$369)</f>
        <v>0</v>
      </c>
      <c r="P56" s="99">
        <f>SUMIF('2019'!$C$6:$C$369,P3,'2019'!$DD$6:$DD$369)</f>
        <v>0</v>
      </c>
      <c r="Q56" s="99">
        <f>SUMIF('2019'!$C$6:$C$369,Q3,'2019'!$DD$6:$DD$369)</f>
        <v>0</v>
      </c>
      <c r="R56" s="99">
        <f>SUMIF('2019'!$C$6:$C$369,R3,'2019'!$DD$6:$DD$369)</f>
        <v>0</v>
      </c>
      <c r="S56" s="98">
        <f>SUMIF('2019'!$C$6:$C$369,S3,'2019'!$DD$6:$DD$369)</f>
        <v>0</v>
      </c>
      <c r="T56" s="99">
        <f>SUMIF('2019'!$C$6:$C$369,T3,'2019'!$DD$6:$DD$369)</f>
        <v>0</v>
      </c>
      <c r="U56" s="99">
        <f>SUMIF('2019'!$C$6:$C$369,U3,'2019'!$DD$6:$DD$369)</f>
        <v>0</v>
      </c>
      <c r="V56" s="99">
        <f>SUMIF('2019'!$C$6:$C$369,V3,'2019'!$DD$6:$DD$369)</f>
        <v>0</v>
      </c>
      <c r="W56" s="99">
        <f>SUMIF('2019'!$C$6:$C$369,W3,'2019'!$DD$6:$DD$369)</f>
        <v>0</v>
      </c>
      <c r="X56" s="98">
        <f>SUMIF('2019'!$C$6:$C$369,X3,'2019'!$DD$6:$DD$369)</f>
        <v>0</v>
      </c>
      <c r="Y56" s="99">
        <f>SUMIF('2019'!$C$6:$C$369,Y3,'2019'!$DD$6:$DD$369)</f>
        <v>0</v>
      </c>
      <c r="Z56" s="99">
        <f>SUMIF('2019'!$C$6:$C$369,Z3,'2019'!$DD$6:$DD$369)</f>
        <v>0</v>
      </c>
      <c r="AA56" s="101">
        <f>SUMIF('2019'!$C$6:$C$369,AA3,'2019'!$DD$6:$DD$369)</f>
        <v>0</v>
      </c>
      <c r="AB56" s="99">
        <f>SUMIF('2019'!$C$6:$C$369,AB3,'2019'!$DD$6:$DD$369)</f>
        <v>0</v>
      </c>
      <c r="AC56" s="99">
        <f>SUMIF('2019'!$C$6:$C$369,AC3,'2019'!$DD$6:$DD$369)</f>
        <v>0</v>
      </c>
      <c r="AD56" s="99">
        <f>SUMIF('2019'!$C$6:$C$369,AD3,'2019'!$DD$6:$DD$369)</f>
        <v>0</v>
      </c>
      <c r="AE56" s="99">
        <f>SUMIF('2019'!$C$6:$C$369,AE3,'2019'!$DD$6:$DD$369)</f>
        <v>0</v>
      </c>
      <c r="AF56" s="99">
        <f>SUMIF('2019'!$C$6:$C$369,AF3,'2019'!$DD$6:$DD$369)</f>
        <v>0</v>
      </c>
      <c r="AG56" s="98">
        <f>SUMIF('2019'!$C$6:$C$369,AG3,'2019'!$DD$6:$DD$369)</f>
        <v>0</v>
      </c>
      <c r="AH56" s="99">
        <f>SUMIF('2019'!$C$6:$C$369,AH3,'2019'!$DD$6:$DD$369)</f>
        <v>0</v>
      </c>
      <c r="AI56" s="99">
        <f>SUMIF('2019'!$C$6:$C$369,AI3,'2019'!$DD$6:$DD$369)</f>
        <v>0</v>
      </c>
      <c r="AJ56" s="101">
        <f>SUMIF('2019'!$C$6:$C$369,AJ3,'2019'!$DD$6:$DD$369)</f>
        <v>0</v>
      </c>
      <c r="AK56" s="98">
        <f>SUMIF('2019'!$C$6:$C$369,AK3,'2019'!$DD$6:$DD$369)</f>
        <v>0</v>
      </c>
      <c r="AL56" s="99">
        <f>SUMIF('2019'!$C$6:$C$369,AL3,'2019'!$DD$6:$DD$369)</f>
        <v>0</v>
      </c>
      <c r="AM56" s="99">
        <f>SUMIF('2019'!$C$6:$C$369,AM3,'2019'!$DD$6:$DD$369)</f>
        <v>0</v>
      </c>
      <c r="AN56" s="99">
        <f>SUMIF('2019'!$C$6:$C$369,AN3,'2019'!$DD$6:$DD$369)</f>
        <v>0</v>
      </c>
      <c r="AO56" s="98">
        <f>SUMIF('2019'!$C$6:$C$369,AO3,'2019'!$DD$6:$DD$369)</f>
        <v>0</v>
      </c>
      <c r="AP56" s="99">
        <f>SUMIF('2019'!$C$6:$C$369,AP3,'2019'!$DD$6:$DD$369)</f>
        <v>0</v>
      </c>
      <c r="AQ56" s="99">
        <f>SUMIF('2019'!$C$6:$C$369,AQ3,'2019'!$DD$6:$DD$369)</f>
        <v>0</v>
      </c>
      <c r="AR56" s="99">
        <f>SUMIF('2019'!$C$6:$C$369,AR3,'2019'!$DD$6:$DD$369)</f>
        <v>0</v>
      </c>
      <c r="AS56" s="99">
        <f>SUMIF('2019'!$C$6:$C$369,AS3,'2019'!$DD$6:$DD$369)</f>
        <v>0</v>
      </c>
      <c r="AT56" s="98">
        <f>SUMIF('2019'!$C$6:$C$369,AT3,'2019'!$DD$6:$DD$369)</f>
        <v>0</v>
      </c>
      <c r="AU56" s="99">
        <f>SUMIF('2019'!$C$6:$C$369,AU3,'2019'!$DD$6:$DD$369)</f>
        <v>0</v>
      </c>
      <c r="AV56" s="99">
        <f>SUMIF('2019'!$C$6:$C$369,AV3,'2019'!$DD$6:$DD$369)</f>
        <v>0</v>
      </c>
      <c r="AW56" s="101">
        <f>SUMIF('2019'!$C$6:$C$369,AW3,'2019'!$DD$6:$DD$369)</f>
        <v>0</v>
      </c>
      <c r="AX56" s="98">
        <f>SUMIF('2019'!$C$6:$C$369,AX3,'2019'!$DD$6:$DD$369)</f>
        <v>0</v>
      </c>
      <c r="AY56" s="99">
        <f>SUMIF('2019'!$C$6:$C$369,AY3,'2019'!$DD$6:$DD$369)</f>
        <v>0</v>
      </c>
      <c r="AZ56" s="99">
        <f>SUMIF('2019'!$C$6:$C$369,AZ3,'2019'!$DD$6:$DD$369)</f>
        <v>0</v>
      </c>
      <c r="BA56" s="101">
        <f>SUMIF('2019'!$C$6:$C$369,BA3,'2019'!$DD$6:$DD$369)</f>
        <v>0</v>
      </c>
    </row>
    <row r="57" spans="1:53" s="93" customFormat="1" ht="18" customHeight="1" thickBot="1" x14ac:dyDescent="0.3">
      <c r="A57" s="208"/>
      <c r="B57" s="209">
        <f>SUMIF('2019'!$D$6:$D$369,$B$3,'2019'!$DD$6:$DD$369)</f>
        <v>0</v>
      </c>
      <c r="C57" s="210"/>
      <c r="D57" s="210"/>
      <c r="E57" s="210"/>
      <c r="F57" s="210"/>
      <c r="G57" s="209">
        <f>SUMIF('2019'!$D$6:$D$369,$C$3,'2019'!$DD$6:$DD$369)</f>
        <v>0</v>
      </c>
      <c r="H57" s="210"/>
      <c r="I57" s="210"/>
      <c r="J57" s="210"/>
      <c r="K57" s="209">
        <f>SUMIF('2019'!$D$6:$D$369,$D$3,'2019'!$DD$6:$DD$369)</f>
        <v>0</v>
      </c>
      <c r="L57" s="210"/>
      <c r="M57" s="210"/>
      <c r="N57" s="211"/>
      <c r="O57" s="210">
        <f>SUMIF('2019'!$D$6:$D$369,$E$3,'2019'!$DD$6:$DD$369)</f>
        <v>0</v>
      </c>
      <c r="P57" s="210"/>
      <c r="Q57" s="210"/>
      <c r="R57" s="210"/>
      <c r="S57" s="209">
        <f>SUMIF('2019'!$D$6:$D$369,$F$3,'2019'!$DD$6:$DD$369)</f>
        <v>0</v>
      </c>
      <c r="T57" s="210"/>
      <c r="U57" s="210"/>
      <c r="V57" s="210"/>
      <c r="W57" s="210"/>
      <c r="X57" s="209">
        <f>SUMIF('2019'!$D$6:$D$369,$G$3,'2019'!$DD$6:$DD$369)</f>
        <v>0</v>
      </c>
      <c r="Y57" s="210"/>
      <c r="Z57" s="210"/>
      <c r="AA57" s="211"/>
      <c r="AB57" s="209">
        <f>SUMIF('2019'!$D$6:$D$369,$H$3,'2019'!$DD$6:$DD$369)</f>
        <v>0</v>
      </c>
      <c r="AC57" s="210"/>
      <c r="AD57" s="210"/>
      <c r="AE57" s="210"/>
      <c r="AF57" s="210"/>
      <c r="AG57" s="209">
        <f>SUMIF('2019'!$D$6:$D$369,$I$3,'2019'!$DD$6:$DD$369)</f>
        <v>0</v>
      </c>
      <c r="AH57" s="210"/>
      <c r="AI57" s="210"/>
      <c r="AJ57" s="211"/>
      <c r="AK57" s="209">
        <f>SUMIF('2019'!$D$6:$D$369,$J$3,'2019'!$DD$6:$DD$369)</f>
        <v>0</v>
      </c>
      <c r="AL57" s="210"/>
      <c r="AM57" s="210"/>
      <c r="AN57" s="210"/>
      <c r="AO57" s="209">
        <f>SUMIF('2019'!$D$6:$D$369,$K$3,'2019'!$DD$6:$DD$369)</f>
        <v>0</v>
      </c>
      <c r="AP57" s="210"/>
      <c r="AQ57" s="210"/>
      <c r="AR57" s="210"/>
      <c r="AS57" s="210"/>
      <c r="AT57" s="209">
        <f>SUMIF('2019'!$D$6:$D$369,$M$3,'2019'!$DD$6:$DD$369)</f>
        <v>0</v>
      </c>
      <c r="AU57" s="210"/>
      <c r="AV57" s="210"/>
      <c r="AW57" s="211"/>
      <c r="AX57" s="209">
        <f>SUMIF('2019'!$D$6:$D$369,$M$3,'2019'!$DD$6:$DD$369)</f>
        <v>0</v>
      </c>
      <c r="AY57" s="210"/>
      <c r="AZ57" s="210"/>
      <c r="BA57" s="211"/>
    </row>
    <row r="58" spans="1:53" ht="18" customHeight="1" x14ac:dyDescent="0.25">
      <c r="A58" s="207">
        <f>+Référence!B29</f>
        <v>0</v>
      </c>
      <c r="B58" s="98">
        <f>SUMIF('2019'!$C$6:$C$369,B3,'2019'!$DH$6:$DH$369)</f>
        <v>0</v>
      </c>
      <c r="C58" s="99">
        <f>SUMIF('2019'!$C$6:$C$369,C3,'2019'!$DH$6:$DH$369)</f>
        <v>0</v>
      </c>
      <c r="D58" s="99">
        <f>SUMIF('2019'!$C$6:$C$369,D3,'2019'!$DH$6:$DH$369)</f>
        <v>0</v>
      </c>
      <c r="E58" s="99">
        <f>SUMIF('2019'!$C$6:$C$369,E3,'2019'!$DH$6:$DH$369)</f>
        <v>0</v>
      </c>
      <c r="F58" s="100">
        <f>SUMIF('2019'!$C$6:$C$369,F3,'2019'!$DH$6:$DH$369)</f>
        <v>0</v>
      </c>
      <c r="G58" s="98">
        <f>SUMIF('2019'!$C$6:$C$369,G3,'2019'!$DH$6:$DH$369)</f>
        <v>0</v>
      </c>
      <c r="H58" s="99">
        <f>SUMIF('2019'!$C$6:$C$369,H3,'2019'!$DH$6:$DH$369)</f>
        <v>0</v>
      </c>
      <c r="I58" s="99">
        <f>SUMIF('2019'!$C$6:$C$369,I3,'2019'!$DH$6:$DH$369)</f>
        <v>0</v>
      </c>
      <c r="J58" s="99">
        <f>SUMIF('2019'!$C$6:$C$369,J3,'2019'!$DH$6:$DH$369)</f>
        <v>0</v>
      </c>
      <c r="K58" s="98">
        <f>SUMIF('2019'!$C$6:$C$369,K3,'2019'!$DH$6:$DH$369)</f>
        <v>0</v>
      </c>
      <c r="L58" s="99">
        <f>SUMIF('2019'!$C$6:$C$369,L3,'2019'!$DH$6:$DH$369)</f>
        <v>0</v>
      </c>
      <c r="M58" s="99">
        <f>SUMIF('2019'!$C$6:$C$369,M3,'2019'!$DH$6:$DH$369)</f>
        <v>0</v>
      </c>
      <c r="N58" s="101">
        <f>SUMIF('2019'!$C$6:$C$369,N3,'2019'!$DH$6:$DH$369)</f>
        <v>0</v>
      </c>
      <c r="O58" s="99">
        <f>SUMIF('2019'!$C$6:$C$369,O3,'2019'!$DH$6:$DH$369)</f>
        <v>0</v>
      </c>
      <c r="P58" s="99">
        <f>SUMIF('2019'!$C$6:$C$369,P3,'2019'!$DH$6:$DH$369)</f>
        <v>0</v>
      </c>
      <c r="Q58" s="99">
        <f>SUMIF('2019'!$C$6:$C$369,Q3,'2019'!$DH$6:$DH$369)</f>
        <v>0</v>
      </c>
      <c r="R58" s="99">
        <f>SUMIF('2019'!$C$6:$C$369,R3,'2019'!$DH$6:$DH$369)</f>
        <v>0</v>
      </c>
      <c r="S58" s="98">
        <f>SUMIF('2019'!$C$6:$C$369,S3,'2019'!$DH$6:$DH$369)</f>
        <v>0</v>
      </c>
      <c r="T58" s="99">
        <f>SUMIF('2019'!$C$6:$C$369,T3,'2019'!$DH$6:$DH$369)</f>
        <v>0</v>
      </c>
      <c r="U58" s="99">
        <f>SUMIF('2019'!$C$6:$C$369,U3,'2019'!$DH$6:$DH$369)</f>
        <v>0</v>
      </c>
      <c r="V58" s="99">
        <f>SUMIF('2019'!$C$6:$C$369,V3,'2019'!$DH$6:$DH$369)</f>
        <v>0</v>
      </c>
      <c r="W58" s="99">
        <f>SUMIF('2019'!$C$6:$C$369,W3,'2019'!$DH$6:$DH$369)</f>
        <v>0</v>
      </c>
      <c r="X58" s="98">
        <f>SUMIF('2019'!$C$6:$C$369,X3,'2019'!$DH$6:$DH$369)</f>
        <v>0</v>
      </c>
      <c r="Y58" s="99">
        <f>SUMIF('2019'!$C$6:$C$369,Y3,'2019'!$DH$6:$DH$369)</f>
        <v>0</v>
      </c>
      <c r="Z58" s="99">
        <f>SUMIF('2019'!$C$6:$C$369,Z3,'2019'!$DH$6:$DH$369)</f>
        <v>0</v>
      </c>
      <c r="AA58" s="101">
        <f>SUMIF('2019'!$C$6:$C$369,AA3,'2019'!$DH$6:$DH$369)</f>
        <v>0</v>
      </c>
      <c r="AB58" s="99">
        <f>SUMIF('2019'!$C$6:$C$369,AB3,'2019'!$DH$6:$DH$369)</f>
        <v>0</v>
      </c>
      <c r="AC58" s="99">
        <f>SUMIF('2019'!$C$6:$C$369,AC3,'2019'!$DH$6:$DH$369)</f>
        <v>0</v>
      </c>
      <c r="AD58" s="99">
        <f>SUMIF('2019'!$C$6:$C$369,AD3,'2019'!$DH$6:$DH$369)</f>
        <v>0</v>
      </c>
      <c r="AE58" s="99">
        <f>SUMIF('2019'!$C$6:$C$369,AE3,'2019'!$DH$6:$DH$369)</f>
        <v>0</v>
      </c>
      <c r="AF58" s="99">
        <f>SUMIF('2019'!$C$6:$C$369,AF3,'2019'!$DH$6:$DH$369)</f>
        <v>0</v>
      </c>
      <c r="AG58" s="98">
        <f>SUMIF('2019'!$C$6:$C$369,AG3,'2019'!$DH$6:$DH$369)</f>
        <v>0</v>
      </c>
      <c r="AH58" s="99">
        <f>SUMIF('2019'!$C$6:$C$369,AH3,'2019'!$DH$6:$DH$369)</f>
        <v>0</v>
      </c>
      <c r="AI58" s="99">
        <f>SUMIF('2019'!$C$6:$C$369,AI3,'2019'!$DH$6:$DH$369)</f>
        <v>0</v>
      </c>
      <c r="AJ58" s="101">
        <f>SUMIF('2019'!$C$6:$C$369,AJ3,'2019'!$DH$6:$DH$369)</f>
        <v>0</v>
      </c>
      <c r="AK58" s="98">
        <f>SUMIF('2019'!$C$6:$C$369,AK3,'2019'!$DH$6:$DH$369)</f>
        <v>0</v>
      </c>
      <c r="AL58" s="99">
        <f>SUMIF('2019'!$C$6:$C$369,AL3,'2019'!$DH$6:$DH$369)</f>
        <v>0</v>
      </c>
      <c r="AM58" s="99">
        <f>SUMIF('2019'!$C$6:$C$369,AM3,'2019'!$DH$6:$DH$369)</f>
        <v>0</v>
      </c>
      <c r="AN58" s="99">
        <f>SUMIF('2019'!$C$6:$C$369,AN3,'2019'!$DH$6:$DH$369)</f>
        <v>0</v>
      </c>
      <c r="AO58" s="98">
        <f>SUMIF('2019'!$C$6:$C$369,AO3,'2019'!$DH$6:$DH$369)</f>
        <v>0</v>
      </c>
      <c r="AP58" s="99">
        <f>SUMIF('2019'!$C$6:$C$369,AP3,'2019'!$DH$6:$DH$369)</f>
        <v>0</v>
      </c>
      <c r="AQ58" s="99">
        <f>SUMIF('2019'!$C$6:$C$369,AQ3,'2019'!$DH$6:$DH$369)</f>
        <v>0</v>
      </c>
      <c r="AR58" s="99">
        <f>SUMIF('2019'!$C$6:$C$369,AR3,'2019'!$DH$6:$DH$369)</f>
        <v>0</v>
      </c>
      <c r="AS58" s="99">
        <f>SUMIF('2019'!$C$6:$C$369,AS3,'2019'!$DH$6:$DH$369)</f>
        <v>0</v>
      </c>
      <c r="AT58" s="98">
        <f>SUMIF('2019'!$C$6:$C$369,AT3,'2019'!$DH$6:$DH$369)</f>
        <v>0</v>
      </c>
      <c r="AU58" s="99">
        <f>SUMIF('2019'!$C$6:$C$369,AU3,'2019'!$DH$6:$DH$369)</f>
        <v>0</v>
      </c>
      <c r="AV58" s="99">
        <f>SUMIF('2019'!$C$6:$C$369,AV3,'2019'!$DH$6:$DH$369)</f>
        <v>0</v>
      </c>
      <c r="AW58" s="101">
        <f>SUMIF('2019'!$C$6:$C$369,AW3,'2019'!$DH$6:$DH$369)</f>
        <v>0</v>
      </c>
      <c r="AX58" s="98">
        <f>SUMIF('2019'!$C$6:$C$369,AX3,'2019'!$DH$6:$DH$369)</f>
        <v>0</v>
      </c>
      <c r="AY58" s="99">
        <f>SUMIF('2019'!$C$6:$C$369,AY3,'2019'!$DH$6:$DH$369)</f>
        <v>0</v>
      </c>
      <c r="AZ58" s="99">
        <f>SUMIF('2019'!$C$6:$C$369,AZ3,'2019'!$DH$6:$DH$369)</f>
        <v>0</v>
      </c>
      <c r="BA58" s="101">
        <f>SUMIF('2019'!$C$6:$C$369,BA3,'2019'!$DH$6:$DH$369)</f>
        <v>0</v>
      </c>
    </row>
    <row r="59" spans="1:53" s="93" customFormat="1" ht="18" customHeight="1" thickBot="1" x14ac:dyDescent="0.3">
      <c r="A59" s="208"/>
      <c r="B59" s="209">
        <f>SUMIF('2019'!$D$6:$D$369,$B$3,'2019'!$DH$6:$DH$369)</f>
        <v>0</v>
      </c>
      <c r="C59" s="210"/>
      <c r="D59" s="210"/>
      <c r="E59" s="210"/>
      <c r="F59" s="210"/>
      <c r="G59" s="209">
        <f>SUMIF('2019'!$D$6:$D$369,$C$3,'2019'!$DH$6:$DH$369)</f>
        <v>0</v>
      </c>
      <c r="H59" s="210"/>
      <c r="I59" s="210"/>
      <c r="J59" s="210"/>
      <c r="K59" s="209">
        <f>SUMIF('2019'!$D$6:$D$369,$D$3,'2019'!$DH$6:$DH$369)</f>
        <v>0</v>
      </c>
      <c r="L59" s="210"/>
      <c r="M59" s="210"/>
      <c r="N59" s="211"/>
      <c r="O59" s="210">
        <f>SUMIF('2019'!$D$6:$D$369,$E$3,'2019'!$DH$6:$DH$369)</f>
        <v>0</v>
      </c>
      <c r="P59" s="210"/>
      <c r="Q59" s="210"/>
      <c r="R59" s="210"/>
      <c r="S59" s="209">
        <f>SUMIF('2019'!$D$6:$D$369,$F$3,'2019'!$DH$6:$DH$369)</f>
        <v>0</v>
      </c>
      <c r="T59" s="210"/>
      <c r="U59" s="210"/>
      <c r="V59" s="210"/>
      <c r="W59" s="210"/>
      <c r="X59" s="209">
        <f>SUMIF('2019'!$D$6:$D$369,$G$3,'2019'!$DH$6:$DH$369)</f>
        <v>0</v>
      </c>
      <c r="Y59" s="210"/>
      <c r="Z59" s="210"/>
      <c r="AA59" s="211"/>
      <c r="AB59" s="209">
        <f>SUMIF('2019'!$D$6:$D$369,$H$3,'2019'!$DH$6:$DH$369)</f>
        <v>0</v>
      </c>
      <c r="AC59" s="210"/>
      <c r="AD59" s="210"/>
      <c r="AE59" s="210"/>
      <c r="AF59" s="210"/>
      <c r="AG59" s="209">
        <f>SUMIF('2019'!$D$6:$D$369,$I$3,'2019'!$DH$6:$DH$369)</f>
        <v>0</v>
      </c>
      <c r="AH59" s="210"/>
      <c r="AI59" s="210"/>
      <c r="AJ59" s="211"/>
      <c r="AK59" s="209">
        <f>SUMIF('2019'!$D$6:$D$369,$J$3,'2019'!$DH$6:$DH$369)</f>
        <v>0</v>
      </c>
      <c r="AL59" s="210"/>
      <c r="AM59" s="210"/>
      <c r="AN59" s="210"/>
      <c r="AO59" s="209">
        <f>SUMIF('2019'!$D$6:$D$369,$K$3,'2019'!$DH$6:$DH$369)</f>
        <v>0</v>
      </c>
      <c r="AP59" s="210"/>
      <c r="AQ59" s="210"/>
      <c r="AR59" s="210"/>
      <c r="AS59" s="210"/>
      <c r="AT59" s="209">
        <f>SUMIF('2019'!$D$6:$D$369,$M$3,'2019'!$DH$6:$DH$369)</f>
        <v>0</v>
      </c>
      <c r="AU59" s="210"/>
      <c r="AV59" s="210"/>
      <c r="AW59" s="211"/>
      <c r="AX59" s="209">
        <f>SUMIF('2019'!$D$6:$D$369,$M$3,'2019'!$DH$6:$DH$369)</f>
        <v>0</v>
      </c>
      <c r="AY59" s="210"/>
      <c r="AZ59" s="210"/>
      <c r="BA59" s="211"/>
    </row>
    <row r="60" spans="1:53" ht="18" customHeight="1" x14ac:dyDescent="0.25">
      <c r="A60" s="207">
        <f>+Référence!B30</f>
        <v>0</v>
      </c>
      <c r="B60" s="98">
        <f>SUMIF('2019'!$C$6:$C$369,B3,'2019'!$DL$6:$DL$369)</f>
        <v>0</v>
      </c>
      <c r="C60" s="99">
        <f>SUMIF('2019'!$C$6:$C$369,C3,'2019'!$DL$6:$DL$369)</f>
        <v>0</v>
      </c>
      <c r="D60" s="99">
        <f>SUMIF('2019'!$C$6:$C$369,D3,'2019'!$DL$6:$DL$369)</f>
        <v>0</v>
      </c>
      <c r="E60" s="99">
        <f>SUMIF('2019'!$C$6:$C$369,E3,'2019'!$DL$6:$DL$369)</f>
        <v>0</v>
      </c>
      <c r="F60" s="100">
        <f>SUMIF('2019'!$C$6:$C$369,F3,'2019'!$DL$6:$DL$369)</f>
        <v>0</v>
      </c>
      <c r="G60" s="98">
        <f>SUMIF('2019'!$C$6:$C$369,G3,'2019'!$DL$6:$DL$369)</f>
        <v>0</v>
      </c>
      <c r="H60" s="99">
        <f>SUMIF('2019'!$C$6:$C$369,H3,'2019'!$DL$6:$DL$369)</f>
        <v>0</v>
      </c>
      <c r="I60" s="99">
        <f>SUMIF('2019'!$C$6:$C$369,I3,'2019'!$DL$6:$DL$369)</f>
        <v>0</v>
      </c>
      <c r="J60" s="99">
        <f>SUMIF('2019'!$C$6:$C$369,J3,'2019'!$DL$6:$DL$369)</f>
        <v>0</v>
      </c>
      <c r="K60" s="98">
        <f>SUMIF('2019'!$C$6:$C$369,K3,'2019'!$DL$6:$DL$369)</f>
        <v>0</v>
      </c>
      <c r="L60" s="99">
        <f>SUMIF('2019'!$C$6:$C$369,L3,'2019'!$DL$6:$DL$369)</f>
        <v>0</v>
      </c>
      <c r="M60" s="99">
        <f>SUMIF('2019'!$C$6:$C$369,M3,'2019'!$DL$6:$DL$369)</f>
        <v>0</v>
      </c>
      <c r="N60" s="101">
        <f>SUMIF('2019'!$C$6:$C$369,N3,'2019'!$DL$6:$DL$369)</f>
        <v>0</v>
      </c>
      <c r="O60" s="99">
        <f>SUMIF('2019'!$C$6:$C$369,O3,'2019'!$DL$6:$DL$369)</f>
        <v>0</v>
      </c>
      <c r="P60" s="99">
        <f>SUMIF('2019'!$C$6:$C$369,P3,'2019'!$DL$6:$DL$369)</f>
        <v>0</v>
      </c>
      <c r="Q60" s="99">
        <f>SUMIF('2019'!$C$6:$C$369,Q3,'2019'!$DL$6:$DL$369)</f>
        <v>0</v>
      </c>
      <c r="R60" s="99">
        <f>SUMIF('2019'!$C$6:$C$369,R3,'2019'!$DL$6:$DL$369)</f>
        <v>0</v>
      </c>
      <c r="S60" s="98">
        <f>SUMIF('2019'!$C$6:$C$369,S3,'2019'!$DL$6:$DL$369)</f>
        <v>0</v>
      </c>
      <c r="T60" s="99">
        <f>SUMIF('2019'!$C$6:$C$369,T3,'2019'!$DL$6:$DL$369)</f>
        <v>0</v>
      </c>
      <c r="U60" s="99">
        <f>SUMIF('2019'!$C$6:$C$369,U3,'2019'!$DL$6:$DL$369)</f>
        <v>0</v>
      </c>
      <c r="V60" s="99">
        <f>SUMIF('2019'!$C$6:$C$369,V3,'2019'!$DL$6:$DL$369)</f>
        <v>0</v>
      </c>
      <c r="W60" s="99">
        <f>SUMIF('2019'!$C$6:$C$369,W3,'2019'!$DL$6:$DL$369)</f>
        <v>0</v>
      </c>
      <c r="X60" s="98">
        <f>SUMIF('2019'!$C$6:$C$369,X3,'2019'!$DL$6:$DL$369)</f>
        <v>0</v>
      </c>
      <c r="Y60" s="99">
        <f>SUMIF('2019'!$C$6:$C$369,Y3,'2019'!$DL$6:$DL$369)</f>
        <v>0</v>
      </c>
      <c r="Z60" s="99">
        <f>SUMIF('2019'!$C$6:$C$369,Z3,'2019'!$DL$6:$DL$369)</f>
        <v>0</v>
      </c>
      <c r="AA60" s="101">
        <f>SUMIF('2019'!$C$6:$C$369,AA3,'2019'!$DL$6:$DL$369)</f>
        <v>0</v>
      </c>
      <c r="AB60" s="99">
        <f>SUMIF('2019'!$C$6:$C$369,AB3,'2019'!$DL$6:$DL$369)</f>
        <v>0</v>
      </c>
      <c r="AC60" s="99">
        <f>SUMIF('2019'!$C$6:$C$369,AC3,'2019'!$DL$6:$DL$369)</f>
        <v>0</v>
      </c>
      <c r="AD60" s="99">
        <f>SUMIF('2019'!$C$6:$C$369,AD3,'2019'!$DL$6:$DL$369)</f>
        <v>0</v>
      </c>
      <c r="AE60" s="99">
        <f>SUMIF('2019'!$C$6:$C$369,AE3,'2019'!$DL$6:$DL$369)</f>
        <v>0</v>
      </c>
      <c r="AF60" s="99">
        <f>SUMIF('2019'!$C$6:$C$369,AF3,'2019'!$DL$6:$DL$369)</f>
        <v>0</v>
      </c>
      <c r="AG60" s="98">
        <f>SUMIF('2019'!$C$6:$C$369,AG3,'2019'!$DL$6:$DL$369)</f>
        <v>0</v>
      </c>
      <c r="AH60" s="99">
        <f>SUMIF('2019'!$C$6:$C$369,AH3,'2019'!$DL$6:$DL$369)</f>
        <v>0</v>
      </c>
      <c r="AI60" s="99">
        <f>SUMIF('2019'!$C$6:$C$369,AI3,'2019'!$DL$6:$DL$369)</f>
        <v>0</v>
      </c>
      <c r="AJ60" s="101">
        <f>SUMIF('2019'!$C$6:$C$369,AJ3,'2019'!$DL$6:$DL$369)</f>
        <v>0</v>
      </c>
      <c r="AK60" s="98">
        <f>SUMIF('2019'!$C$6:$C$369,AK3,'2019'!$DL$6:$DL$369)</f>
        <v>0</v>
      </c>
      <c r="AL60" s="99">
        <f>SUMIF('2019'!$C$6:$C$369,AL3,'2019'!$DL$6:$DL$369)</f>
        <v>0</v>
      </c>
      <c r="AM60" s="99">
        <f>SUMIF('2019'!$C$6:$C$369,AM3,'2019'!$DL$6:$DL$369)</f>
        <v>0</v>
      </c>
      <c r="AN60" s="99">
        <f>SUMIF('2019'!$C$6:$C$369,AN3,'2019'!$DL$6:$DL$369)</f>
        <v>0</v>
      </c>
      <c r="AO60" s="98">
        <f>SUMIF('2019'!$C$6:$C$369,AO3,'2019'!$DL$6:$DL$369)</f>
        <v>0</v>
      </c>
      <c r="AP60" s="99">
        <f>SUMIF('2019'!$C$6:$C$369,AP3,'2019'!$DL$6:$DL$369)</f>
        <v>0</v>
      </c>
      <c r="AQ60" s="99">
        <f>SUMIF('2019'!$C$6:$C$369,AQ3,'2019'!$DL$6:$DL$369)</f>
        <v>0</v>
      </c>
      <c r="AR60" s="99">
        <f>SUMIF('2019'!$C$6:$C$369,AR3,'2019'!$DL$6:$DL$369)</f>
        <v>0</v>
      </c>
      <c r="AS60" s="99">
        <f>SUMIF('2019'!$C$6:$C$369,AS3,'2019'!$DL$6:$DL$369)</f>
        <v>0</v>
      </c>
      <c r="AT60" s="98">
        <f>SUMIF('2019'!$C$6:$C$369,AT3,'2019'!$DL$6:$DL$369)</f>
        <v>0</v>
      </c>
      <c r="AU60" s="99">
        <f>SUMIF('2019'!$C$6:$C$369,AU3,'2019'!$DL$6:$DL$369)</f>
        <v>0</v>
      </c>
      <c r="AV60" s="99">
        <f>SUMIF('2019'!$C$6:$C$369,AV3,'2019'!$DL$6:$DL$369)</f>
        <v>0</v>
      </c>
      <c r="AW60" s="101">
        <f>SUMIF('2019'!$C$6:$C$369,AW3,'2019'!$DL$6:$DL$369)</f>
        <v>0</v>
      </c>
      <c r="AX60" s="98">
        <f>SUMIF('2019'!$C$6:$C$369,AX3,'2019'!$DL$6:$DL$369)</f>
        <v>0</v>
      </c>
      <c r="AY60" s="99">
        <f>SUMIF('2019'!$C$6:$C$369,AY3,'2019'!$DL$6:$DL$369)</f>
        <v>0</v>
      </c>
      <c r="AZ60" s="99">
        <f>SUMIF('2019'!$C$6:$C$369,AZ3,'2019'!$DL$6:$DL$369)</f>
        <v>0</v>
      </c>
      <c r="BA60" s="101">
        <f>SUMIF('2019'!$C$6:$C$369,BA3,'2019'!$DL$6:$DL$369)</f>
        <v>0</v>
      </c>
    </row>
    <row r="61" spans="1:53" s="93" customFormat="1" ht="18" customHeight="1" thickBot="1" x14ac:dyDescent="0.3">
      <c r="A61" s="208"/>
      <c r="B61" s="209">
        <f>SUMIF('2019'!$D$6:$D$369,$B$3,'2019'!$DL$6:$DL$369)</f>
        <v>0</v>
      </c>
      <c r="C61" s="210"/>
      <c r="D61" s="210"/>
      <c r="E61" s="210"/>
      <c r="F61" s="210"/>
      <c r="G61" s="209">
        <f>SUMIF('2019'!$D$6:$D$369,$C$3,'2019'!$DL$6:$DL$369)</f>
        <v>0</v>
      </c>
      <c r="H61" s="210"/>
      <c r="I61" s="210"/>
      <c r="J61" s="210"/>
      <c r="K61" s="209">
        <f>SUMIF('2019'!$D$6:$D$369,$D$3,'2019'!$DL$6:$DL$369)</f>
        <v>0</v>
      </c>
      <c r="L61" s="210"/>
      <c r="M61" s="210"/>
      <c r="N61" s="211"/>
      <c r="O61" s="210">
        <f>SUMIF('2019'!$D$6:$D$369,$E$3,'2019'!$DL$6:$DL$369)</f>
        <v>0</v>
      </c>
      <c r="P61" s="210"/>
      <c r="Q61" s="210"/>
      <c r="R61" s="210"/>
      <c r="S61" s="209">
        <f>SUMIF('2019'!$D$6:$D$369,$F$3,'2019'!$DL$6:$DL$369)</f>
        <v>0</v>
      </c>
      <c r="T61" s="210"/>
      <c r="U61" s="210"/>
      <c r="V61" s="210"/>
      <c r="W61" s="210"/>
      <c r="X61" s="209">
        <f>SUMIF('2019'!$D$6:$D$369,$G$3,'2019'!$DL$6:$DL$369)</f>
        <v>0</v>
      </c>
      <c r="Y61" s="210"/>
      <c r="Z61" s="210"/>
      <c r="AA61" s="211"/>
      <c r="AB61" s="209">
        <f>SUMIF('2019'!$D$6:$D$369,$H$3,'2019'!$DL$6:$DL$369)</f>
        <v>0</v>
      </c>
      <c r="AC61" s="210"/>
      <c r="AD61" s="210"/>
      <c r="AE61" s="210"/>
      <c r="AF61" s="210"/>
      <c r="AG61" s="209">
        <f>SUMIF('2019'!$D$6:$D$369,$I$3,'2019'!$DL$6:$DL$369)</f>
        <v>0</v>
      </c>
      <c r="AH61" s="210"/>
      <c r="AI61" s="210"/>
      <c r="AJ61" s="211"/>
      <c r="AK61" s="209">
        <f>SUMIF('2019'!$D$6:$D$369,$J$3,'2019'!$DL$6:$DL$369)</f>
        <v>0</v>
      </c>
      <c r="AL61" s="210"/>
      <c r="AM61" s="210"/>
      <c r="AN61" s="210"/>
      <c r="AO61" s="209">
        <f>SUMIF('2019'!$D$6:$D$369,$K$3,'2019'!$DL$6:$DL$369)</f>
        <v>0</v>
      </c>
      <c r="AP61" s="210"/>
      <c r="AQ61" s="210"/>
      <c r="AR61" s="210"/>
      <c r="AS61" s="210"/>
      <c r="AT61" s="209">
        <f>SUMIF('2019'!$D$6:$D$369,$M$3,'2019'!$DL$6:$DL$369)</f>
        <v>0</v>
      </c>
      <c r="AU61" s="210"/>
      <c r="AV61" s="210"/>
      <c r="AW61" s="211"/>
      <c r="AX61" s="209">
        <f>SUMIF('2019'!$D$6:$D$369,$M$3,'2019'!$DL$6:$DL$369)</f>
        <v>0</v>
      </c>
      <c r="AY61" s="210"/>
      <c r="AZ61" s="210"/>
      <c r="BA61" s="211"/>
    </row>
    <row r="62" spans="1:53" ht="18" customHeight="1" x14ac:dyDescent="0.25">
      <c r="A62" s="207">
        <f>+Référence!B31</f>
        <v>0</v>
      </c>
      <c r="B62" s="98">
        <f>SUMIF('2019'!$C$6:$C$369,B3,'2019'!$DP$6:$DP$369)</f>
        <v>0</v>
      </c>
      <c r="C62" s="99">
        <f>SUMIF('2019'!$C$6:$C$369,C3,'2019'!$DP$6:$DP$369)</f>
        <v>0</v>
      </c>
      <c r="D62" s="99">
        <f>SUMIF('2019'!$C$6:$C$369,D3,'2019'!$DP$6:$DP$369)</f>
        <v>0</v>
      </c>
      <c r="E62" s="99">
        <f>SUMIF('2019'!$C$6:$C$369,E3,'2019'!$DP$6:$DP$369)</f>
        <v>0</v>
      </c>
      <c r="F62" s="100">
        <f>SUMIF('2019'!$C$6:$C$369,F3,'2019'!$DP$6:$DP$369)</f>
        <v>0</v>
      </c>
      <c r="G62" s="98">
        <f>SUMIF('2019'!$C$6:$C$369,G3,'2019'!$DP$6:$DP$369)</f>
        <v>0</v>
      </c>
      <c r="H62" s="99">
        <f>SUMIF('2019'!$C$6:$C$369,H3,'2019'!$DP$6:$DP$369)</f>
        <v>0</v>
      </c>
      <c r="I62" s="99">
        <f>SUMIF('2019'!$C$6:$C$369,I3,'2019'!$DP$6:$DP$369)</f>
        <v>0</v>
      </c>
      <c r="J62" s="99">
        <f>SUMIF('2019'!$C$6:$C$369,J3,'2019'!$DP$6:$DP$369)</f>
        <v>0</v>
      </c>
      <c r="K62" s="98">
        <f>SUMIF('2019'!$C$6:$C$369,K3,'2019'!$DP$6:$DP$369)</f>
        <v>0</v>
      </c>
      <c r="L62" s="99">
        <f>SUMIF('2019'!$C$6:$C$369,L3,'2019'!$DP$6:$DP$369)</f>
        <v>0</v>
      </c>
      <c r="M62" s="99">
        <f>SUMIF('2019'!$C$6:$C$369,M3,'2019'!$DP$6:$DP$369)</f>
        <v>0</v>
      </c>
      <c r="N62" s="101">
        <f>SUMIF('2019'!$C$6:$C$369,N3,'2019'!$DP$6:$DP$369)</f>
        <v>0</v>
      </c>
      <c r="O62" s="99">
        <f>SUMIF('2019'!$C$6:$C$369,O3,'2019'!$DP$6:$DP$369)</f>
        <v>0</v>
      </c>
      <c r="P62" s="99">
        <f>SUMIF('2019'!$C$6:$C$369,P3,'2019'!$DP$6:$DP$369)</f>
        <v>0</v>
      </c>
      <c r="Q62" s="99">
        <f>SUMIF('2019'!$C$6:$C$369,Q3,'2019'!$DP$6:$DP$369)</f>
        <v>0</v>
      </c>
      <c r="R62" s="99">
        <f>SUMIF('2019'!$C$6:$C$369,R3,'2019'!$DP$6:$DP$369)</f>
        <v>0</v>
      </c>
      <c r="S62" s="98">
        <f>SUMIF('2019'!$C$6:$C$369,S3,'2019'!$DP$6:$DP$369)</f>
        <v>0</v>
      </c>
      <c r="T62" s="99">
        <f>SUMIF('2019'!$C$6:$C$369,T3,'2019'!$DP$6:$DP$369)</f>
        <v>0</v>
      </c>
      <c r="U62" s="99">
        <f>SUMIF('2019'!$C$6:$C$369,U3,'2019'!$DP$6:$DP$369)</f>
        <v>0</v>
      </c>
      <c r="V62" s="99">
        <f>SUMIF('2019'!$C$6:$C$369,V3,'2019'!$DP$6:$DP$369)</f>
        <v>0</v>
      </c>
      <c r="W62" s="99">
        <f>SUMIF('2019'!$C$6:$C$369,W3,'2019'!$DP$6:$DP$369)</f>
        <v>0</v>
      </c>
      <c r="X62" s="98">
        <f>SUMIF('2019'!$C$6:$C$369,X3,'2019'!$DP$6:$DP$369)</f>
        <v>0</v>
      </c>
      <c r="Y62" s="99">
        <f>SUMIF('2019'!$C$6:$C$369,Y3,'2019'!$DP$6:$DP$369)</f>
        <v>0</v>
      </c>
      <c r="Z62" s="99">
        <f>SUMIF('2019'!$C$6:$C$369,Z3,'2019'!$DP$6:$DP$369)</f>
        <v>0</v>
      </c>
      <c r="AA62" s="101">
        <f>SUMIF('2019'!$C$6:$C$369,AA3,'2019'!$DP$6:$DP$369)</f>
        <v>0</v>
      </c>
      <c r="AB62" s="99">
        <f>SUMIF('2019'!$C$6:$C$369,AB3,'2019'!$DP$6:$DP$369)</f>
        <v>0</v>
      </c>
      <c r="AC62" s="99">
        <f>SUMIF('2019'!$C$6:$C$369,AC3,'2019'!$DP$6:$DP$369)</f>
        <v>0</v>
      </c>
      <c r="AD62" s="99">
        <f>SUMIF('2019'!$C$6:$C$369,AD3,'2019'!$DP$6:$DP$369)</f>
        <v>0</v>
      </c>
      <c r="AE62" s="99">
        <f>SUMIF('2019'!$C$6:$C$369,AE3,'2019'!$DP$6:$DP$369)</f>
        <v>0</v>
      </c>
      <c r="AF62" s="99">
        <f>SUMIF('2019'!$C$6:$C$369,AF3,'2019'!$DP$6:$DP$369)</f>
        <v>0</v>
      </c>
      <c r="AG62" s="98">
        <f>SUMIF('2019'!$C$6:$C$369,AG3,'2019'!$DP$6:$DP$369)</f>
        <v>0</v>
      </c>
      <c r="AH62" s="99">
        <f>SUMIF('2019'!$C$6:$C$369,AH3,'2019'!$DP$6:$DP$369)</f>
        <v>0</v>
      </c>
      <c r="AI62" s="99">
        <f>SUMIF('2019'!$C$6:$C$369,AI3,'2019'!$DP$6:$DP$369)</f>
        <v>0</v>
      </c>
      <c r="AJ62" s="101">
        <f>SUMIF('2019'!$C$6:$C$369,AJ3,'2019'!$DP$6:$DP$369)</f>
        <v>0</v>
      </c>
      <c r="AK62" s="98">
        <f>SUMIF('2019'!$C$6:$C$369,AK3,'2019'!$DP$6:$DP$369)</f>
        <v>0</v>
      </c>
      <c r="AL62" s="99">
        <f>SUMIF('2019'!$C$6:$C$369,AL3,'2019'!$DP$6:$DP$369)</f>
        <v>0</v>
      </c>
      <c r="AM62" s="99">
        <f>SUMIF('2019'!$C$6:$C$369,AM3,'2019'!$DP$6:$DP$369)</f>
        <v>0</v>
      </c>
      <c r="AN62" s="99">
        <f>SUMIF('2019'!$C$6:$C$369,AN3,'2019'!$DP$6:$DP$369)</f>
        <v>0</v>
      </c>
      <c r="AO62" s="98">
        <f>SUMIF('2019'!$C$6:$C$369,AO3,'2019'!$DP$6:$DP$369)</f>
        <v>0</v>
      </c>
      <c r="AP62" s="99">
        <f>SUMIF('2019'!$C$6:$C$369,AP3,'2019'!$DP$6:$DP$369)</f>
        <v>0</v>
      </c>
      <c r="AQ62" s="99">
        <f>SUMIF('2019'!$C$6:$C$369,AQ3,'2019'!$DP$6:$DP$369)</f>
        <v>0</v>
      </c>
      <c r="AR62" s="99">
        <f>SUMIF('2019'!$C$6:$C$369,AR3,'2019'!$DP$6:$DP$369)</f>
        <v>0</v>
      </c>
      <c r="AS62" s="99">
        <f>SUMIF('2019'!$C$6:$C$369,AS3,'2019'!$DP$6:$DP$369)</f>
        <v>0</v>
      </c>
      <c r="AT62" s="98">
        <f>SUMIF('2019'!$C$6:$C$369,AT3,'2019'!$DP$6:$DP$369)</f>
        <v>0</v>
      </c>
      <c r="AU62" s="99">
        <f>SUMIF('2019'!$C$6:$C$369,AU3,'2019'!$DP$6:$DP$369)</f>
        <v>0</v>
      </c>
      <c r="AV62" s="99">
        <f>SUMIF('2019'!$C$6:$C$369,AV3,'2019'!$DP$6:$DP$369)</f>
        <v>0</v>
      </c>
      <c r="AW62" s="101">
        <f>SUMIF('2019'!$C$6:$C$369,AW3,'2019'!$DP$6:$DP$369)</f>
        <v>0</v>
      </c>
      <c r="AX62" s="98">
        <f>SUMIF('2019'!$C$6:$C$369,AX3,'2019'!$DP$6:$DP$369)</f>
        <v>0</v>
      </c>
      <c r="AY62" s="99">
        <f>SUMIF('2019'!$C$6:$C$369,AY3,'2019'!$DP$6:$DP$369)</f>
        <v>0</v>
      </c>
      <c r="AZ62" s="99">
        <f>SUMIF('2019'!$C$6:$C$369,AZ3,'2019'!$DP$6:$DP$369)</f>
        <v>0</v>
      </c>
      <c r="BA62" s="101">
        <f>SUMIF('2019'!$C$6:$C$369,BA3,'2019'!$DP$6:$DP$369)</f>
        <v>0</v>
      </c>
    </row>
    <row r="63" spans="1:53" s="93" customFormat="1" ht="18" customHeight="1" thickBot="1" x14ac:dyDescent="0.3">
      <c r="A63" s="208"/>
      <c r="B63" s="209">
        <f>SUMIF('2019'!$D$6:$D$369,$B$3,'2019'!$DP$6:$DP$369)</f>
        <v>0</v>
      </c>
      <c r="C63" s="210"/>
      <c r="D63" s="210"/>
      <c r="E63" s="210"/>
      <c r="F63" s="210"/>
      <c r="G63" s="209">
        <f>SUMIF('2019'!$D$6:$D$369,$C$3,'2019'!$DP$6:$DP$369)</f>
        <v>0</v>
      </c>
      <c r="H63" s="210"/>
      <c r="I63" s="210"/>
      <c r="J63" s="210"/>
      <c r="K63" s="209">
        <f>SUMIF('2019'!$D$6:$D$369,$D$3,'2019'!$DP$6:$DP$369)</f>
        <v>0</v>
      </c>
      <c r="L63" s="210"/>
      <c r="M63" s="210"/>
      <c r="N63" s="211"/>
      <c r="O63" s="210">
        <f>SUMIF('2019'!$D$6:$D$369,$E$3,'2019'!$DP$6:$DP$369)</f>
        <v>0</v>
      </c>
      <c r="P63" s="210"/>
      <c r="Q63" s="210"/>
      <c r="R63" s="210"/>
      <c r="S63" s="209">
        <f>SUMIF('2019'!$D$6:$D$369,$F$3,'2019'!$DP$6:$DP$369)</f>
        <v>0</v>
      </c>
      <c r="T63" s="210"/>
      <c r="U63" s="210"/>
      <c r="V63" s="210"/>
      <c r="W63" s="210"/>
      <c r="X63" s="209">
        <f>SUMIF('2019'!$D$6:$D$369,$G$3,'2019'!$DP$6:$DP$369)</f>
        <v>0</v>
      </c>
      <c r="Y63" s="210"/>
      <c r="Z63" s="210"/>
      <c r="AA63" s="211"/>
      <c r="AB63" s="209">
        <f>SUMIF('2019'!$D$6:$D$369,$H$3,'2019'!$DP$6:$DP$369)</f>
        <v>0</v>
      </c>
      <c r="AC63" s="210"/>
      <c r="AD63" s="210"/>
      <c r="AE63" s="210"/>
      <c r="AF63" s="210"/>
      <c r="AG63" s="209">
        <f>SUMIF('2019'!$D$6:$D$369,$I$3,'2019'!$DP$6:$DP$369)</f>
        <v>0</v>
      </c>
      <c r="AH63" s="210"/>
      <c r="AI63" s="210"/>
      <c r="AJ63" s="211"/>
      <c r="AK63" s="209">
        <f>SUMIF('2019'!$D$6:$D$369,$J$3,'2019'!$DP$6:$DP$369)</f>
        <v>0</v>
      </c>
      <c r="AL63" s="210"/>
      <c r="AM63" s="210"/>
      <c r="AN63" s="210"/>
      <c r="AO63" s="209">
        <f>SUMIF('2019'!$D$6:$D$369,$K$3,'2019'!$DP$6:$DP$369)</f>
        <v>0</v>
      </c>
      <c r="AP63" s="210"/>
      <c r="AQ63" s="210"/>
      <c r="AR63" s="210"/>
      <c r="AS63" s="210"/>
      <c r="AT63" s="209">
        <f>SUMIF('2019'!$D$6:$D$369,$M$3,'2019'!$DP$6:$DP$369)</f>
        <v>0</v>
      </c>
      <c r="AU63" s="210"/>
      <c r="AV63" s="210"/>
      <c r="AW63" s="211"/>
      <c r="AX63" s="209">
        <f>SUMIF('2019'!$D$6:$D$369,$M$3,'2019'!$DP$6:$DP$369)</f>
        <v>0</v>
      </c>
      <c r="AY63" s="210"/>
      <c r="AZ63" s="210"/>
      <c r="BA63" s="211"/>
    </row>
  </sheetData>
  <mergeCells count="389">
    <mergeCell ref="AB4:AF4"/>
    <mergeCell ref="AG4:AJ4"/>
    <mergeCell ref="AK4:AN4"/>
    <mergeCell ref="AO4:AS4"/>
    <mergeCell ref="AT4:AW4"/>
    <mergeCell ref="AX4:BA4"/>
    <mergeCell ref="B4:F4"/>
    <mergeCell ref="G4:J4"/>
    <mergeCell ref="K4:N4"/>
    <mergeCell ref="O4:R4"/>
    <mergeCell ref="S4:W4"/>
    <mergeCell ref="X4:AA4"/>
    <mergeCell ref="AX7:BA7"/>
    <mergeCell ref="A8:A9"/>
    <mergeCell ref="B9:F9"/>
    <mergeCell ref="G9:J9"/>
    <mergeCell ref="K9:N9"/>
    <mergeCell ref="O9:R9"/>
    <mergeCell ref="S9:W9"/>
    <mergeCell ref="X9:AA9"/>
    <mergeCell ref="AB9:AF9"/>
    <mergeCell ref="AG9:AJ9"/>
    <mergeCell ref="X7:AA7"/>
    <mergeCell ref="AB7:AF7"/>
    <mergeCell ref="AG7:AJ7"/>
    <mergeCell ref="AK7:AN7"/>
    <mergeCell ref="AO7:AS7"/>
    <mergeCell ref="AT7:AW7"/>
    <mergeCell ref="A6:A7"/>
    <mergeCell ref="B7:F7"/>
    <mergeCell ref="G7:J7"/>
    <mergeCell ref="K7:N7"/>
    <mergeCell ref="O7:R7"/>
    <mergeCell ref="S7:W7"/>
    <mergeCell ref="AK9:AN9"/>
    <mergeCell ref="AO9:AS9"/>
    <mergeCell ref="AT9:AW9"/>
    <mergeCell ref="AX9:BA9"/>
    <mergeCell ref="A10:A11"/>
    <mergeCell ref="B11:F11"/>
    <mergeCell ref="G11:J11"/>
    <mergeCell ref="K11:N11"/>
    <mergeCell ref="O11:R11"/>
    <mergeCell ref="S11:W11"/>
    <mergeCell ref="AX11:BA11"/>
    <mergeCell ref="X11:AA11"/>
    <mergeCell ref="AB11:AF11"/>
    <mergeCell ref="AG11:AJ11"/>
    <mergeCell ref="AK11:AN11"/>
    <mergeCell ref="AO11:AS11"/>
    <mergeCell ref="AT11:AW11"/>
    <mergeCell ref="AT13:AW13"/>
    <mergeCell ref="AX13:BA13"/>
    <mergeCell ref="A14:A15"/>
    <mergeCell ref="B15:F15"/>
    <mergeCell ref="G15:J15"/>
    <mergeCell ref="K15:N15"/>
    <mergeCell ref="O15:R15"/>
    <mergeCell ref="S15:W15"/>
    <mergeCell ref="AX15:BA15"/>
    <mergeCell ref="X15:AA15"/>
    <mergeCell ref="AB15:AF15"/>
    <mergeCell ref="AG15:AJ15"/>
    <mergeCell ref="AK15:AN15"/>
    <mergeCell ref="AO15:AS15"/>
    <mergeCell ref="AT15:AW15"/>
    <mergeCell ref="A12:A13"/>
    <mergeCell ref="B13:F13"/>
    <mergeCell ref="G13:J13"/>
    <mergeCell ref="K13:N13"/>
    <mergeCell ref="O13:R13"/>
    <mergeCell ref="S13:W13"/>
    <mergeCell ref="X13:AA13"/>
    <mergeCell ref="AB13:AF13"/>
    <mergeCell ref="AG13:AJ13"/>
    <mergeCell ref="G17:J17"/>
    <mergeCell ref="K17:N17"/>
    <mergeCell ref="O17:R17"/>
    <mergeCell ref="S17:W17"/>
    <mergeCell ref="X17:AA17"/>
    <mergeCell ref="AB17:AF17"/>
    <mergeCell ref="AG17:AJ17"/>
    <mergeCell ref="AK13:AN13"/>
    <mergeCell ref="AO13:AS13"/>
    <mergeCell ref="A22:A23"/>
    <mergeCell ref="B23:F23"/>
    <mergeCell ref="G23:J23"/>
    <mergeCell ref="K23:N23"/>
    <mergeCell ref="O23:R23"/>
    <mergeCell ref="AK17:AN17"/>
    <mergeCell ref="AO17:AS17"/>
    <mergeCell ref="AT17:AW17"/>
    <mergeCell ref="AX17:BA17"/>
    <mergeCell ref="A18:A19"/>
    <mergeCell ref="B19:F19"/>
    <mergeCell ref="G19:J19"/>
    <mergeCell ref="K19:N19"/>
    <mergeCell ref="O19:R19"/>
    <mergeCell ref="S19:W19"/>
    <mergeCell ref="AX19:BA19"/>
    <mergeCell ref="X19:AA19"/>
    <mergeCell ref="AB19:AF19"/>
    <mergeCell ref="AG19:AJ19"/>
    <mergeCell ref="AK19:AN19"/>
    <mergeCell ref="AO19:AS19"/>
    <mergeCell ref="AT19:AW19"/>
    <mergeCell ref="A16:A17"/>
    <mergeCell ref="B17:F17"/>
    <mergeCell ref="AK21:AN21"/>
    <mergeCell ref="AO21:AS21"/>
    <mergeCell ref="AT21:AW21"/>
    <mergeCell ref="AX21:BA21"/>
    <mergeCell ref="A20:A21"/>
    <mergeCell ref="B21:F21"/>
    <mergeCell ref="G21:J21"/>
    <mergeCell ref="K21:N21"/>
    <mergeCell ref="O21:R21"/>
    <mergeCell ref="S21:W21"/>
    <mergeCell ref="X21:AA21"/>
    <mergeCell ref="AB21:AF21"/>
    <mergeCell ref="AG21:AJ21"/>
    <mergeCell ref="AX25:BA25"/>
    <mergeCell ref="X25:AA25"/>
    <mergeCell ref="AB25:AF25"/>
    <mergeCell ref="AG25:AJ25"/>
    <mergeCell ref="AK25:AN25"/>
    <mergeCell ref="AO25:AS25"/>
    <mergeCell ref="AT25:AW25"/>
    <mergeCell ref="AB23:AF23"/>
    <mergeCell ref="AG23:AJ23"/>
    <mergeCell ref="AK23:AN23"/>
    <mergeCell ref="AO23:AS23"/>
    <mergeCell ref="AT23:AW23"/>
    <mergeCell ref="AX23:BA23"/>
    <mergeCell ref="A26:A27"/>
    <mergeCell ref="B27:F27"/>
    <mergeCell ref="G27:J27"/>
    <mergeCell ref="K27:N27"/>
    <mergeCell ref="O27:R27"/>
    <mergeCell ref="S27:W27"/>
    <mergeCell ref="X27:AA27"/>
    <mergeCell ref="AB27:AF27"/>
    <mergeCell ref="A24:A25"/>
    <mergeCell ref="B25:F25"/>
    <mergeCell ref="G25:J25"/>
    <mergeCell ref="K25:N25"/>
    <mergeCell ref="O25:R25"/>
    <mergeCell ref="S25:W25"/>
    <mergeCell ref="A28:A29"/>
    <mergeCell ref="B29:F29"/>
    <mergeCell ref="G29:J29"/>
    <mergeCell ref="K29:N29"/>
    <mergeCell ref="O29:R29"/>
    <mergeCell ref="S29:W29"/>
    <mergeCell ref="AX29:BA29"/>
    <mergeCell ref="X29:AA29"/>
    <mergeCell ref="AB29:AF29"/>
    <mergeCell ref="AG29:AJ29"/>
    <mergeCell ref="AK29:AN29"/>
    <mergeCell ref="AO29:AS29"/>
    <mergeCell ref="AT29:AW29"/>
    <mergeCell ref="K31:N31"/>
    <mergeCell ref="O31:R31"/>
    <mergeCell ref="S31:W31"/>
    <mergeCell ref="X31:AA31"/>
    <mergeCell ref="AB31:AF31"/>
    <mergeCell ref="AG31:AJ31"/>
    <mergeCell ref="AK27:AN27"/>
    <mergeCell ref="AO27:AS27"/>
    <mergeCell ref="S23:W23"/>
    <mergeCell ref="X23:AA23"/>
    <mergeCell ref="AT27:AW27"/>
    <mergeCell ref="S35:W35"/>
    <mergeCell ref="X35:AA35"/>
    <mergeCell ref="AB35:AF35"/>
    <mergeCell ref="AG35:AJ35"/>
    <mergeCell ref="AK31:AN31"/>
    <mergeCell ref="AO31:AS31"/>
    <mergeCell ref="AT31:AW31"/>
    <mergeCell ref="AX31:BA31"/>
    <mergeCell ref="AG27:AJ27"/>
    <mergeCell ref="AX27:BA27"/>
    <mergeCell ref="A32:A33"/>
    <mergeCell ref="B33:F33"/>
    <mergeCell ref="G33:J33"/>
    <mergeCell ref="K33:N33"/>
    <mergeCell ref="O33:R33"/>
    <mergeCell ref="S33:W33"/>
    <mergeCell ref="AX33:BA33"/>
    <mergeCell ref="X33:AA33"/>
    <mergeCell ref="AB33:AF33"/>
    <mergeCell ref="AG33:AJ33"/>
    <mergeCell ref="AK33:AN33"/>
    <mergeCell ref="AO33:AS33"/>
    <mergeCell ref="AT33:AW33"/>
    <mergeCell ref="A30:A31"/>
    <mergeCell ref="B31:F31"/>
    <mergeCell ref="G31:J31"/>
    <mergeCell ref="AB39:AF39"/>
    <mergeCell ref="AG39:AJ39"/>
    <mergeCell ref="AK35:AN35"/>
    <mergeCell ref="AO35:AS35"/>
    <mergeCell ref="AT35:AW35"/>
    <mergeCell ref="AX35:BA35"/>
    <mergeCell ref="A36:A37"/>
    <mergeCell ref="B37:F37"/>
    <mergeCell ref="G37:J37"/>
    <mergeCell ref="K37:N37"/>
    <mergeCell ref="O37:R37"/>
    <mergeCell ref="S37:W37"/>
    <mergeCell ref="AX37:BA37"/>
    <mergeCell ref="X37:AA37"/>
    <mergeCell ref="AB37:AF37"/>
    <mergeCell ref="AG37:AJ37"/>
    <mergeCell ref="AK37:AN37"/>
    <mergeCell ref="AO37:AS37"/>
    <mergeCell ref="AT37:AW37"/>
    <mergeCell ref="A34:A35"/>
    <mergeCell ref="B35:F35"/>
    <mergeCell ref="G35:J35"/>
    <mergeCell ref="K35:N35"/>
    <mergeCell ref="O35:R35"/>
    <mergeCell ref="AK39:AN39"/>
    <mergeCell ref="AO39:AS39"/>
    <mergeCell ref="AT39:AW39"/>
    <mergeCell ref="AX39:BA39"/>
    <mergeCell ref="A40:A41"/>
    <mergeCell ref="B41:F41"/>
    <mergeCell ref="G41:J41"/>
    <mergeCell ref="K41:N41"/>
    <mergeCell ref="O41:R41"/>
    <mergeCell ref="S41:W41"/>
    <mergeCell ref="AX41:BA41"/>
    <mergeCell ref="X41:AA41"/>
    <mergeCell ref="AB41:AF41"/>
    <mergeCell ref="AG41:AJ41"/>
    <mergeCell ref="AK41:AN41"/>
    <mergeCell ref="AO41:AS41"/>
    <mergeCell ref="AT41:AW41"/>
    <mergeCell ref="A38:A39"/>
    <mergeCell ref="B39:F39"/>
    <mergeCell ref="G39:J39"/>
    <mergeCell ref="K39:N39"/>
    <mergeCell ref="O39:R39"/>
    <mergeCell ref="S39:W39"/>
    <mergeCell ref="X39:AA39"/>
    <mergeCell ref="AX43:BA43"/>
    <mergeCell ref="A42:A43"/>
    <mergeCell ref="B43:F43"/>
    <mergeCell ref="G43:J43"/>
    <mergeCell ref="K43:N43"/>
    <mergeCell ref="O43:R43"/>
    <mergeCell ref="S43:W43"/>
    <mergeCell ref="X43:AA43"/>
    <mergeCell ref="AO43:AS43"/>
    <mergeCell ref="AT43:AW43"/>
    <mergeCell ref="S49:W49"/>
    <mergeCell ref="X49:AA49"/>
    <mergeCell ref="AB49:AF49"/>
    <mergeCell ref="AG49:AJ49"/>
    <mergeCell ref="AK45:AN45"/>
    <mergeCell ref="AO45:AS45"/>
    <mergeCell ref="AT45:AW45"/>
    <mergeCell ref="AB43:AF43"/>
    <mergeCell ref="AG43:AJ43"/>
    <mergeCell ref="S45:W45"/>
    <mergeCell ref="X45:AA45"/>
    <mergeCell ref="AB45:AF45"/>
    <mergeCell ref="AG45:AJ45"/>
    <mergeCell ref="AK43:AN43"/>
    <mergeCell ref="AX45:BA45"/>
    <mergeCell ref="A46:A47"/>
    <mergeCell ref="B47:F47"/>
    <mergeCell ref="G47:J47"/>
    <mergeCell ref="K47:N47"/>
    <mergeCell ref="O47:R47"/>
    <mergeCell ref="S47:W47"/>
    <mergeCell ref="AX47:BA47"/>
    <mergeCell ref="X47:AA47"/>
    <mergeCell ref="AB47:AF47"/>
    <mergeCell ref="AG47:AJ47"/>
    <mergeCell ref="AK47:AN47"/>
    <mergeCell ref="AO47:AS47"/>
    <mergeCell ref="AT47:AW47"/>
    <mergeCell ref="A44:A45"/>
    <mergeCell ref="B45:F45"/>
    <mergeCell ref="G45:J45"/>
    <mergeCell ref="K45:N45"/>
    <mergeCell ref="O45:R45"/>
    <mergeCell ref="AB53:AF53"/>
    <mergeCell ref="AG53:AJ53"/>
    <mergeCell ref="AK49:AN49"/>
    <mergeCell ref="AO49:AS49"/>
    <mergeCell ref="AT49:AW49"/>
    <mergeCell ref="AX49:BA49"/>
    <mergeCell ref="A50:A51"/>
    <mergeCell ref="B51:F51"/>
    <mergeCell ref="G51:J51"/>
    <mergeCell ref="K51:N51"/>
    <mergeCell ref="O51:R51"/>
    <mergeCell ref="S51:W51"/>
    <mergeCell ref="AX51:BA51"/>
    <mergeCell ref="X51:AA51"/>
    <mergeCell ref="AB51:AF51"/>
    <mergeCell ref="AG51:AJ51"/>
    <mergeCell ref="AK51:AN51"/>
    <mergeCell ref="AO51:AS51"/>
    <mergeCell ref="AT51:AW51"/>
    <mergeCell ref="A48:A49"/>
    <mergeCell ref="B49:F49"/>
    <mergeCell ref="G49:J49"/>
    <mergeCell ref="K49:N49"/>
    <mergeCell ref="O49:R49"/>
    <mergeCell ref="AK53:AN53"/>
    <mergeCell ref="AO53:AS53"/>
    <mergeCell ref="AT53:AW53"/>
    <mergeCell ref="AX53:BA53"/>
    <mergeCell ref="A54:A55"/>
    <mergeCell ref="B55:F55"/>
    <mergeCell ref="G55:J55"/>
    <mergeCell ref="K55:N55"/>
    <mergeCell ref="O55:R55"/>
    <mergeCell ref="S55:W55"/>
    <mergeCell ref="AX55:BA55"/>
    <mergeCell ref="X55:AA55"/>
    <mergeCell ref="AB55:AF55"/>
    <mergeCell ref="AG55:AJ55"/>
    <mergeCell ref="AK55:AN55"/>
    <mergeCell ref="AO55:AS55"/>
    <mergeCell ref="AT55:AW55"/>
    <mergeCell ref="A52:A53"/>
    <mergeCell ref="B53:F53"/>
    <mergeCell ref="G53:J53"/>
    <mergeCell ref="K53:N53"/>
    <mergeCell ref="O53:R53"/>
    <mergeCell ref="S53:W53"/>
    <mergeCell ref="X53:AA53"/>
    <mergeCell ref="AK57:AN57"/>
    <mergeCell ref="AO57:AS57"/>
    <mergeCell ref="AT57:AW57"/>
    <mergeCell ref="AX57:BA57"/>
    <mergeCell ref="A58:A59"/>
    <mergeCell ref="B59:F59"/>
    <mergeCell ref="G59:J59"/>
    <mergeCell ref="K59:N59"/>
    <mergeCell ref="O59:R59"/>
    <mergeCell ref="S59:W59"/>
    <mergeCell ref="A56:A57"/>
    <mergeCell ref="B57:F57"/>
    <mergeCell ref="G57:J57"/>
    <mergeCell ref="K57:N57"/>
    <mergeCell ref="O57:R57"/>
    <mergeCell ref="S57:W57"/>
    <mergeCell ref="X57:AA57"/>
    <mergeCell ref="AB57:AF57"/>
    <mergeCell ref="AG57:AJ57"/>
    <mergeCell ref="AX59:BA59"/>
    <mergeCell ref="X59:AA59"/>
    <mergeCell ref="AB59:AF59"/>
    <mergeCell ref="AG59:AJ59"/>
    <mergeCell ref="AK59:AN59"/>
    <mergeCell ref="A60:A61"/>
    <mergeCell ref="B61:F61"/>
    <mergeCell ref="G61:J61"/>
    <mergeCell ref="K61:N61"/>
    <mergeCell ref="O61:R61"/>
    <mergeCell ref="S61:W61"/>
    <mergeCell ref="X61:AA61"/>
    <mergeCell ref="AB61:AF61"/>
    <mergeCell ref="AG61:AJ61"/>
    <mergeCell ref="AO59:AS59"/>
    <mergeCell ref="AT59:AW59"/>
    <mergeCell ref="AK63:AN63"/>
    <mergeCell ref="AO63:AS63"/>
    <mergeCell ref="AT63:AW63"/>
    <mergeCell ref="AX63:BA63"/>
    <mergeCell ref="AK61:AN61"/>
    <mergeCell ref="AO61:AS61"/>
    <mergeCell ref="AT61:AW61"/>
    <mergeCell ref="AX61:BA61"/>
    <mergeCell ref="A62:A63"/>
    <mergeCell ref="B63:F63"/>
    <mergeCell ref="G63:J63"/>
    <mergeCell ref="K63:N63"/>
    <mergeCell ref="O63:R63"/>
    <mergeCell ref="S63:W63"/>
    <mergeCell ref="X63:AA63"/>
    <mergeCell ref="AB63:AF63"/>
    <mergeCell ref="AG63:AJ63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" operator="between" id="{14305F26-BBD1-4A30-8C49-AA1D7E52A11B}">
            <xm:f>0.000694444444444444</xm:f>
            <xm:f>Référence!$M$10</xm:f>
            <x14:dxf>
              <fill>
                <patternFill>
                  <bgColor theme="7" tint="0.39994506668294322"/>
                </patternFill>
              </fill>
            </x14:dxf>
          </x14:cfRule>
          <x14:cfRule type="cellIs" priority="6" operator="greaterThan" id="{7F0FAC73-7AA3-4B1F-A56B-006F463D392E}">
            <xm:f>Référence!$L$13</xm:f>
            <x14:dxf>
              <fill>
                <patternFill>
                  <bgColor rgb="FFFF0000"/>
                </patternFill>
              </fill>
            </x14:dxf>
          </x14:cfRule>
          <x14:cfRule type="cellIs" priority="7" operator="between" id="{50B6C048-C247-4FB2-89EF-BEE2C7B9CD44}">
            <xm:f>Référence!$L$12</xm:f>
            <xm:f>Référence!$M$12</xm:f>
            <x14:dxf>
              <fill>
                <patternFill>
                  <bgColor rgb="FFFFC000"/>
                </patternFill>
              </fill>
            </x14:dxf>
          </x14:cfRule>
          <x14:cfRule type="cellIs" priority="8" operator="between" id="{4A1F663B-0B7C-4D14-9F37-BBDC78C5D236}">
            <xm:f>Référence!$L$11</xm:f>
            <xm:f>Référence!$M$11</xm:f>
            <x14:dxf>
              <fill>
                <patternFill>
                  <bgColor theme="9"/>
                </patternFill>
              </fill>
            </x14:dxf>
          </x14:cfRule>
          <xm:sqref>B6:BA6 B8:BA8 B10:BA10 B12:BA12 B14:BA14 B16:BA16 B18:BA18 B20:BA20 B22:BA22 B24:BA24 B26:BA26 B28:BA28 B30:BA30 B32:BA32 B34:BA34 B36:BA36 B38:BA38 B40:BA40 B42:BA42 B44:BA44 B46:BA46 B48:BA48 B50:BA50 B52:BA52 B54:BA54 B56:BA56 B58:BA58 B60:BA60 B62:BA62</xm:sqref>
        </x14:conditionalFormatting>
        <x14:conditionalFormatting xmlns:xm="http://schemas.microsoft.com/office/excel/2006/main">
          <x14:cfRule type="cellIs" priority="1" operator="between" id="{B3ABD94F-1F58-42E8-AF82-1316D9D92A69}">
            <xm:f>0.0416666666666667</xm:f>
            <xm:f>Référence!$M$15</xm:f>
            <x14:dxf>
              <fill>
                <patternFill>
                  <bgColor theme="7" tint="0.39994506668294322"/>
                </patternFill>
              </fill>
            </x14:dxf>
          </x14:cfRule>
          <x14:cfRule type="cellIs" priority="2" operator="greaterThan" id="{8AFF20E4-CDC7-40AA-A678-FC91229C3051}">
            <xm:f>Référence!$L$18</xm:f>
            <x14:dxf>
              <fill>
                <patternFill>
                  <bgColor rgb="FFFF0000"/>
                </patternFill>
              </fill>
            </x14:dxf>
          </x14:cfRule>
          <x14:cfRule type="cellIs" priority="3" operator="between" id="{0CA2537B-82D7-4EE7-8D89-F63D559439AF}">
            <xm:f>Référence!$L$17</xm:f>
            <xm:f>Référence!$M$17</xm:f>
            <x14:dxf>
              <fill>
                <patternFill>
                  <bgColor rgb="FFFFC000"/>
                </patternFill>
              </fill>
            </x14:dxf>
          </x14:cfRule>
          <x14:cfRule type="cellIs" priority="4" operator="between" id="{BC66A461-DB05-4B55-BDBE-EA80DF7150CD}">
            <xm:f>Référence!$L$16</xm:f>
            <xm:f>Référence!$M$16</xm:f>
            <x14:dxf>
              <fill>
                <patternFill>
                  <bgColor rgb="FF81BA5A"/>
                </patternFill>
              </fill>
            </x14:dxf>
          </x14:cfRule>
          <xm:sqref>B9:BA9 B11:BA11 B13:BA13 B7:BA7 B15:BA15 B17:BA17 B19:BA19 B21:BA21 B23:BA23 B25:BA25 B27:BA27 B29:BA29 B31:BA31 B33:BA33 B35:BA35 B37:BA37 B39:BA39 B41:BA41 B43:BA43 B45:BA45 B47:BA47 B49:BA49 B51:BA51 B53:BA53 B55:BA55 B57:BA57 B59:BA59 B61:BA61 B63:BA63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2" tint="-0.749992370372631"/>
  </sheetPr>
  <dimension ref="A1:S68"/>
  <sheetViews>
    <sheetView zoomScaleNormal="100" workbookViewId="0">
      <selection activeCell="C21" sqref="C21"/>
    </sheetView>
  </sheetViews>
  <sheetFormatPr baseColWidth="10" defaultRowHeight="15" x14ac:dyDescent="0.25"/>
  <cols>
    <col min="1" max="1" width="4.5703125" customWidth="1"/>
    <col min="2" max="2" width="21" bestFit="1" customWidth="1"/>
    <col min="3" max="3" width="11.42578125" customWidth="1"/>
    <col min="4" max="4" width="14.42578125" bestFit="1" customWidth="1"/>
    <col min="5" max="5" width="11.42578125" style="169" customWidth="1"/>
    <col min="6" max="6" width="17.28515625" bestFit="1" customWidth="1"/>
    <col min="8" max="8" width="8.5703125" customWidth="1"/>
    <col min="12" max="12" width="12" customWidth="1"/>
    <col min="13" max="13" width="7.7109375" customWidth="1"/>
    <col min="14" max="14" width="6.85546875" customWidth="1"/>
    <col min="16" max="16" width="21" customWidth="1"/>
    <col min="17" max="19" width="10.85546875" style="59" customWidth="1"/>
  </cols>
  <sheetData>
    <row r="1" spans="1:19" ht="16.5" thickBot="1" x14ac:dyDescent="0.3">
      <c r="B1" s="45" t="s">
        <v>2</v>
      </c>
      <c r="C1" s="1" t="s">
        <v>95</v>
      </c>
      <c r="D1" s="1" t="s">
        <v>132</v>
      </c>
      <c r="E1" s="162"/>
      <c r="F1" s="163" t="s">
        <v>133</v>
      </c>
      <c r="G1" s="164"/>
      <c r="L1" s="59"/>
      <c r="M1" s="59"/>
      <c r="N1" s="59"/>
      <c r="Q1"/>
      <c r="R1"/>
      <c r="S1"/>
    </row>
    <row r="2" spans="1:19" x14ac:dyDescent="0.25">
      <c r="A2">
        <v>1</v>
      </c>
      <c r="B2" s="46" t="s">
        <v>151</v>
      </c>
      <c r="C2" s="49" t="s">
        <v>100</v>
      </c>
      <c r="D2" s="140">
        <v>41484</v>
      </c>
      <c r="E2" s="165"/>
      <c r="F2" s="166" t="s">
        <v>100</v>
      </c>
      <c r="G2" s="10"/>
      <c r="J2" s="109"/>
      <c r="K2" s="109"/>
      <c r="L2" s="110"/>
      <c r="M2" s="110"/>
      <c r="N2" s="110"/>
      <c r="Q2"/>
      <c r="R2"/>
      <c r="S2"/>
    </row>
    <row r="3" spans="1:19" ht="15.75" thickBot="1" x14ac:dyDescent="0.3">
      <c r="A3">
        <v>2</v>
      </c>
      <c r="B3" s="46" t="s">
        <v>138</v>
      </c>
      <c r="C3" s="49" t="s">
        <v>100</v>
      </c>
      <c r="D3" s="140">
        <v>41199</v>
      </c>
      <c r="E3" s="165"/>
      <c r="F3" s="166" t="s">
        <v>134</v>
      </c>
      <c r="G3" s="10"/>
      <c r="I3" s="167"/>
      <c r="J3" s="109"/>
      <c r="K3" s="109"/>
      <c r="L3" s="110"/>
      <c r="M3" s="110"/>
      <c r="N3" s="110"/>
      <c r="Q3"/>
      <c r="R3"/>
      <c r="S3"/>
    </row>
    <row r="4" spans="1:19" ht="15.75" thickBot="1" x14ac:dyDescent="0.3">
      <c r="A4">
        <v>3</v>
      </c>
      <c r="B4" s="46" t="s">
        <v>37</v>
      </c>
      <c r="C4" s="49" t="s">
        <v>100</v>
      </c>
      <c r="D4" s="140">
        <v>42534</v>
      </c>
      <c r="E4" s="165"/>
      <c r="F4" s="168" t="s">
        <v>101</v>
      </c>
      <c r="G4" s="10"/>
      <c r="L4" s="221" t="s">
        <v>36</v>
      </c>
      <c r="M4" s="222"/>
      <c r="N4" s="223"/>
      <c r="O4" s="109"/>
      <c r="P4" s="109"/>
      <c r="Q4" s="110"/>
      <c r="R4" s="110"/>
      <c r="S4" s="110"/>
    </row>
    <row r="5" spans="1:19" ht="15.75" thickBot="1" x14ac:dyDescent="0.3">
      <c r="A5">
        <v>4</v>
      </c>
      <c r="B5" s="46" t="s">
        <v>139</v>
      </c>
      <c r="C5" s="49" t="s">
        <v>100</v>
      </c>
      <c r="D5" s="140">
        <v>42086</v>
      </c>
      <c r="E5" s="165"/>
      <c r="L5" s="20" t="str">
        <f>"-"</f>
        <v>-</v>
      </c>
      <c r="M5" s="26">
        <v>0.33263888888888887</v>
      </c>
      <c r="N5" s="90"/>
      <c r="O5" s="109"/>
      <c r="P5" s="109"/>
      <c r="Q5" s="110"/>
      <c r="R5" s="110"/>
      <c r="S5" s="110"/>
    </row>
    <row r="6" spans="1:19" ht="15.75" thickBot="1" x14ac:dyDescent="0.3">
      <c r="A6">
        <v>5</v>
      </c>
      <c r="B6" s="46" t="s">
        <v>140</v>
      </c>
      <c r="C6" s="49" t="s">
        <v>100</v>
      </c>
      <c r="D6" s="140">
        <v>40940</v>
      </c>
      <c r="E6" s="165"/>
      <c r="H6" s="5" t="s">
        <v>16</v>
      </c>
      <c r="I6" s="5" t="s">
        <v>17</v>
      </c>
      <c r="J6" s="5" t="s">
        <v>18</v>
      </c>
      <c r="L6" s="26">
        <v>0.33333333333333331</v>
      </c>
      <c r="M6" s="28">
        <v>0.4993055555555555</v>
      </c>
      <c r="N6" s="21"/>
      <c r="O6" s="109"/>
      <c r="P6" s="111" t="s">
        <v>123</v>
      </c>
      <c r="Q6" s="118">
        <v>2018</v>
      </c>
      <c r="R6" s="118">
        <v>2019</v>
      </c>
      <c r="S6" s="112">
        <v>2020</v>
      </c>
    </row>
    <row r="7" spans="1:19" x14ac:dyDescent="0.25">
      <c r="A7">
        <v>6</v>
      </c>
      <c r="B7" s="46" t="s">
        <v>145</v>
      </c>
      <c r="C7" s="49" t="s">
        <v>100</v>
      </c>
      <c r="D7" s="140">
        <v>41806</v>
      </c>
      <c r="E7" s="165"/>
      <c r="H7" s="6">
        <v>7</v>
      </c>
      <c r="I7" s="6" t="s">
        <v>19</v>
      </c>
      <c r="J7" s="6" t="s">
        <v>20</v>
      </c>
      <c r="L7" s="28">
        <v>0.5</v>
      </c>
      <c r="M7" s="28">
        <v>0.62430555555555556</v>
      </c>
      <c r="N7" s="22"/>
      <c r="O7" s="109"/>
      <c r="P7" s="111" t="s">
        <v>112</v>
      </c>
      <c r="Q7" s="119">
        <v>43101</v>
      </c>
      <c r="R7" s="119">
        <v>43101</v>
      </c>
      <c r="S7" s="115">
        <v>43101</v>
      </c>
    </row>
    <row r="8" spans="1:19" ht="15.75" thickBot="1" x14ac:dyDescent="0.3">
      <c r="A8">
        <v>7</v>
      </c>
      <c r="B8" s="46" t="s">
        <v>146</v>
      </c>
      <c r="C8" s="49" t="s">
        <v>100</v>
      </c>
      <c r="D8" s="140">
        <v>41103</v>
      </c>
      <c r="E8" s="165"/>
      <c r="H8" s="6">
        <v>1</v>
      </c>
      <c r="I8" s="6" t="s">
        <v>21</v>
      </c>
      <c r="J8" s="6" t="s">
        <v>22</v>
      </c>
      <c r="L8" s="28">
        <v>0.625</v>
      </c>
      <c r="M8" s="23" t="str">
        <f>"+"</f>
        <v>+</v>
      </c>
      <c r="N8" s="24"/>
      <c r="O8" s="109"/>
      <c r="P8" s="113" t="s">
        <v>113</v>
      </c>
      <c r="Q8" s="120">
        <v>43192</v>
      </c>
      <c r="R8" s="120">
        <v>43212</v>
      </c>
      <c r="S8" s="116">
        <v>43203</v>
      </c>
    </row>
    <row r="9" spans="1:19" ht="15.75" thickBot="1" x14ac:dyDescent="0.3">
      <c r="A9">
        <v>8</v>
      </c>
      <c r="B9" s="46" t="s">
        <v>141</v>
      </c>
      <c r="C9" s="49" t="s">
        <v>100</v>
      </c>
      <c r="D9" s="140">
        <v>43304</v>
      </c>
      <c r="E9" s="165"/>
      <c r="H9" s="6">
        <v>2</v>
      </c>
      <c r="I9" s="6" t="s">
        <v>23</v>
      </c>
      <c r="J9" s="6" t="s">
        <v>24</v>
      </c>
      <c r="L9" s="221" t="s">
        <v>38</v>
      </c>
      <c r="M9" s="222"/>
      <c r="N9" s="223"/>
      <c r="O9" s="109"/>
      <c r="P9" s="113" t="s">
        <v>114</v>
      </c>
      <c r="Q9" s="120">
        <v>43221</v>
      </c>
      <c r="R9" s="120">
        <v>43221</v>
      </c>
      <c r="S9" s="116">
        <v>43221</v>
      </c>
    </row>
    <row r="10" spans="1:19" x14ac:dyDescent="0.25">
      <c r="A10">
        <v>9</v>
      </c>
      <c r="B10" s="46" t="s">
        <v>142</v>
      </c>
      <c r="C10" s="49" t="s">
        <v>100</v>
      </c>
      <c r="D10" s="140">
        <v>43374</v>
      </c>
      <c r="E10" s="165"/>
      <c r="H10" s="6">
        <v>3</v>
      </c>
      <c r="I10" s="6" t="s">
        <v>25</v>
      </c>
      <c r="J10" s="6" t="s">
        <v>26</v>
      </c>
      <c r="L10" s="25" t="str">
        <f>"-"</f>
        <v>-</v>
      </c>
      <c r="M10" s="26">
        <v>1.7909722222222222</v>
      </c>
      <c r="N10" s="90"/>
      <c r="O10" s="109"/>
      <c r="P10" s="113" t="s">
        <v>115</v>
      </c>
      <c r="Q10" s="120">
        <v>43228</v>
      </c>
      <c r="R10" s="120">
        <v>43228</v>
      </c>
      <c r="S10" s="116">
        <v>43228</v>
      </c>
    </row>
    <row r="11" spans="1:19" x14ac:dyDescent="0.25">
      <c r="A11">
        <v>10</v>
      </c>
      <c r="B11" s="46" t="s">
        <v>143</v>
      </c>
      <c r="C11" s="49" t="s">
        <v>100</v>
      </c>
      <c r="D11" s="140">
        <v>43383</v>
      </c>
      <c r="E11" s="165"/>
      <c r="H11" s="6">
        <v>4</v>
      </c>
      <c r="I11" s="6" t="s">
        <v>27</v>
      </c>
      <c r="J11" s="6" t="s">
        <v>28</v>
      </c>
      <c r="L11" s="27">
        <v>1.7916666666666667</v>
      </c>
      <c r="M11" s="28">
        <v>2.0409722222222224</v>
      </c>
      <c r="N11" s="21"/>
      <c r="O11" s="109"/>
      <c r="P11" s="113" t="s">
        <v>116</v>
      </c>
      <c r="Q11" s="120">
        <v>43230</v>
      </c>
      <c r="R11" s="120">
        <v>43250</v>
      </c>
      <c r="S11" s="116">
        <v>43241</v>
      </c>
    </row>
    <row r="12" spans="1:19" x14ac:dyDescent="0.25">
      <c r="A12">
        <v>11</v>
      </c>
      <c r="B12" s="46" t="s">
        <v>152</v>
      </c>
      <c r="C12" s="49" t="s">
        <v>100</v>
      </c>
      <c r="D12" s="140">
        <v>40940</v>
      </c>
      <c r="E12" s="165"/>
      <c r="H12" s="6">
        <v>5</v>
      </c>
      <c r="I12" s="6" t="s">
        <v>29</v>
      </c>
      <c r="J12" s="6" t="s">
        <v>30</v>
      </c>
      <c r="L12" s="27">
        <v>2.0416666666666665</v>
      </c>
      <c r="M12" s="28">
        <v>2.3326388888888889</v>
      </c>
      <c r="N12" s="22"/>
      <c r="O12" s="109"/>
      <c r="P12" s="113" t="s">
        <v>117</v>
      </c>
      <c r="Q12" s="120">
        <v>43241</v>
      </c>
      <c r="R12" s="120">
        <v>43261</v>
      </c>
      <c r="S12" s="116">
        <v>43252</v>
      </c>
    </row>
    <row r="13" spans="1:19" ht="15.75" thickBot="1" x14ac:dyDescent="0.3">
      <c r="A13">
        <v>12</v>
      </c>
      <c r="B13" s="46" t="s">
        <v>144</v>
      </c>
      <c r="C13" s="49" t="s">
        <v>100</v>
      </c>
      <c r="D13" s="140">
        <v>42979</v>
      </c>
      <c r="E13" s="165"/>
      <c r="H13" s="6">
        <v>6</v>
      </c>
      <c r="I13" s="6" t="s">
        <v>31</v>
      </c>
      <c r="J13" s="6" t="s">
        <v>32</v>
      </c>
      <c r="L13" s="29">
        <v>2.3333333333333335</v>
      </c>
      <c r="M13" s="30" t="str">
        <f>"+"</f>
        <v>+</v>
      </c>
      <c r="N13" s="24"/>
      <c r="O13" s="109"/>
      <c r="P13" s="113" t="s">
        <v>118</v>
      </c>
      <c r="Q13" s="120">
        <v>43295</v>
      </c>
      <c r="R13" s="120">
        <v>43295</v>
      </c>
      <c r="S13" s="116">
        <v>43295</v>
      </c>
    </row>
    <row r="14" spans="1:19" ht="15.75" thickBot="1" x14ac:dyDescent="0.3">
      <c r="A14">
        <v>13</v>
      </c>
      <c r="B14" s="46" t="s">
        <v>149</v>
      </c>
      <c r="C14" s="49" t="s">
        <v>100</v>
      </c>
      <c r="D14" s="140">
        <v>40940</v>
      </c>
      <c r="E14" s="165"/>
      <c r="L14" s="221" t="s">
        <v>39</v>
      </c>
      <c r="M14" s="222"/>
      <c r="N14" s="223"/>
      <c r="O14" s="109"/>
      <c r="P14" s="113" t="s">
        <v>119</v>
      </c>
      <c r="Q14" s="120">
        <v>43327</v>
      </c>
      <c r="R14" s="120">
        <v>43327</v>
      </c>
      <c r="S14" s="116">
        <v>43327</v>
      </c>
    </row>
    <row r="15" spans="1:19" ht="15.75" thickBot="1" x14ac:dyDescent="0.3">
      <c r="A15">
        <v>14</v>
      </c>
      <c r="B15" s="46" t="s">
        <v>136</v>
      </c>
      <c r="C15" s="49" t="s">
        <v>100</v>
      </c>
      <c r="D15" s="140">
        <v>41246</v>
      </c>
      <c r="E15" s="165"/>
      <c r="L15" s="39" t="str">
        <f>"-"</f>
        <v>-</v>
      </c>
      <c r="M15" s="39">
        <v>6.625</v>
      </c>
      <c r="N15" s="90"/>
      <c r="O15" s="109"/>
      <c r="P15" s="113" t="s">
        <v>120</v>
      </c>
      <c r="Q15" s="120">
        <v>43405</v>
      </c>
      <c r="R15" s="120">
        <v>43405</v>
      </c>
      <c r="S15" s="116">
        <v>43405</v>
      </c>
    </row>
    <row r="16" spans="1:19" ht="15.75" thickBot="1" x14ac:dyDescent="0.3">
      <c r="A16">
        <v>15</v>
      </c>
      <c r="B16" s="46" t="s">
        <v>148</v>
      </c>
      <c r="C16" s="49" t="s">
        <v>100</v>
      </c>
      <c r="D16" s="140">
        <v>40940</v>
      </c>
      <c r="E16" s="165"/>
      <c r="H16" s="15">
        <v>1</v>
      </c>
      <c r="I16" s="11" t="s">
        <v>3</v>
      </c>
      <c r="L16" s="39">
        <v>6.666666666666667</v>
      </c>
      <c r="M16" s="39">
        <v>8.3333333333333339</v>
      </c>
      <c r="N16" s="36"/>
      <c r="O16" s="109"/>
      <c r="P16" s="113" t="s">
        <v>121</v>
      </c>
      <c r="Q16" s="120">
        <v>43415</v>
      </c>
      <c r="R16" s="120">
        <v>43415</v>
      </c>
      <c r="S16" s="116">
        <v>43415</v>
      </c>
    </row>
    <row r="17" spans="1:19" ht="15.75" thickBot="1" x14ac:dyDescent="0.3">
      <c r="A17">
        <v>16</v>
      </c>
      <c r="B17" s="46" t="s">
        <v>137</v>
      </c>
      <c r="C17" s="49" t="s">
        <v>100</v>
      </c>
      <c r="D17" s="140">
        <v>43312</v>
      </c>
      <c r="E17" s="165"/>
      <c r="H17" s="16">
        <v>2</v>
      </c>
      <c r="I17" s="12" t="s">
        <v>33</v>
      </c>
      <c r="L17" s="39">
        <v>8.3847222222222211</v>
      </c>
      <c r="M17" s="39">
        <v>8.9583333333333339</v>
      </c>
      <c r="N17" s="37"/>
      <c r="O17" s="109"/>
      <c r="P17" s="114" t="s">
        <v>122</v>
      </c>
      <c r="Q17" s="121">
        <v>43459</v>
      </c>
      <c r="R17" s="121">
        <v>43459</v>
      </c>
      <c r="S17" s="117">
        <v>43459</v>
      </c>
    </row>
    <row r="18" spans="1:19" ht="15.75" thickBot="1" x14ac:dyDescent="0.3">
      <c r="A18">
        <v>17</v>
      </c>
      <c r="B18" s="47" t="s">
        <v>135</v>
      </c>
      <c r="C18" s="49" t="s">
        <v>100</v>
      </c>
      <c r="D18" s="140">
        <v>43435</v>
      </c>
      <c r="E18" s="165"/>
      <c r="H18" s="17">
        <v>3</v>
      </c>
      <c r="I18" s="13" t="s">
        <v>5</v>
      </c>
      <c r="L18" s="39">
        <v>9</v>
      </c>
      <c r="M18" s="40" t="str">
        <f>"+"</f>
        <v>+</v>
      </c>
      <c r="N18" s="38"/>
      <c r="O18" s="109"/>
      <c r="P18" s="109"/>
      <c r="Q18" s="110"/>
      <c r="R18" s="110"/>
      <c r="S18" s="110"/>
    </row>
    <row r="19" spans="1:19" x14ac:dyDescent="0.25">
      <c r="A19">
        <v>18</v>
      </c>
      <c r="B19" s="47" t="s">
        <v>147</v>
      </c>
      <c r="C19" s="49" t="s">
        <v>100</v>
      </c>
      <c r="D19" s="191">
        <v>43466</v>
      </c>
      <c r="E19" s="167"/>
      <c r="H19" s="16">
        <v>4</v>
      </c>
      <c r="I19" s="12" t="s">
        <v>6</v>
      </c>
      <c r="O19" s="109"/>
      <c r="P19" s="109"/>
      <c r="Q19" s="110"/>
      <c r="R19" s="110"/>
      <c r="S19" s="110"/>
    </row>
    <row r="20" spans="1:19" x14ac:dyDescent="0.25">
      <c r="A20">
        <v>19</v>
      </c>
      <c r="B20" s="47"/>
      <c r="C20" s="49"/>
      <c r="D20" s="48"/>
      <c r="E20" s="167"/>
      <c r="H20" s="17">
        <v>5</v>
      </c>
      <c r="I20" s="13" t="s">
        <v>7</v>
      </c>
      <c r="O20" s="109"/>
      <c r="P20" s="109"/>
      <c r="Q20" s="110"/>
      <c r="R20" s="110"/>
      <c r="S20" s="110"/>
    </row>
    <row r="21" spans="1:19" x14ac:dyDescent="0.25">
      <c r="A21">
        <v>20</v>
      </c>
      <c r="B21" s="47"/>
      <c r="C21" s="49"/>
      <c r="D21" s="49"/>
      <c r="E21" s="167"/>
      <c r="H21" s="16">
        <v>6</v>
      </c>
      <c r="I21" s="12" t="s">
        <v>8</v>
      </c>
      <c r="O21" s="109"/>
      <c r="P21" s="109"/>
      <c r="Q21" s="110"/>
      <c r="R21" s="110"/>
      <c r="S21" s="110"/>
    </row>
    <row r="22" spans="1:19" x14ac:dyDescent="0.25">
      <c r="A22">
        <v>21</v>
      </c>
      <c r="B22" s="47"/>
      <c r="C22" s="49"/>
      <c r="D22" s="49"/>
      <c r="E22" s="167"/>
      <c r="H22" s="17">
        <v>7</v>
      </c>
      <c r="I22" s="13" t="s">
        <v>9</v>
      </c>
      <c r="O22" s="109"/>
      <c r="Q22"/>
      <c r="R22"/>
      <c r="S22"/>
    </row>
    <row r="23" spans="1:19" x14ac:dyDescent="0.25">
      <c r="A23">
        <v>22</v>
      </c>
      <c r="B23" s="47"/>
      <c r="C23" s="49"/>
      <c r="D23" s="49"/>
      <c r="E23" s="167"/>
      <c r="H23" s="16">
        <v>8</v>
      </c>
      <c r="I23" s="12" t="s">
        <v>34</v>
      </c>
      <c r="O23" s="109"/>
      <c r="Q23"/>
      <c r="R23"/>
      <c r="S23"/>
    </row>
    <row r="24" spans="1:19" x14ac:dyDescent="0.25">
      <c r="A24">
        <v>23</v>
      </c>
      <c r="B24" s="47"/>
      <c r="C24" s="49"/>
      <c r="D24" s="49"/>
      <c r="E24" s="167"/>
      <c r="H24" s="17">
        <v>9</v>
      </c>
      <c r="I24" s="13" t="s">
        <v>11</v>
      </c>
      <c r="O24" s="109"/>
      <c r="Q24"/>
      <c r="R24"/>
      <c r="S24"/>
    </row>
    <row r="25" spans="1:19" x14ac:dyDescent="0.25">
      <c r="A25">
        <v>24</v>
      </c>
      <c r="B25" s="47"/>
      <c r="C25" s="49"/>
      <c r="D25" s="49"/>
      <c r="E25" s="167"/>
      <c r="H25" s="16">
        <v>10</v>
      </c>
      <c r="I25" s="12" t="s">
        <v>12</v>
      </c>
      <c r="O25" s="109"/>
      <c r="Q25"/>
      <c r="R25"/>
      <c r="S25"/>
    </row>
    <row r="26" spans="1:19" x14ac:dyDescent="0.25">
      <c r="A26">
        <v>25</v>
      </c>
      <c r="B26" s="47"/>
      <c r="C26" s="49"/>
      <c r="D26" s="49"/>
      <c r="E26" s="167"/>
      <c r="H26" s="17">
        <v>11</v>
      </c>
      <c r="I26" s="13" t="s">
        <v>13</v>
      </c>
      <c r="O26" s="109"/>
      <c r="Q26"/>
      <c r="R26"/>
      <c r="S26"/>
    </row>
    <row r="27" spans="1:19" ht="15.75" thickBot="1" x14ac:dyDescent="0.3">
      <c r="A27">
        <v>26</v>
      </c>
      <c r="B27" s="47"/>
      <c r="C27" s="49"/>
      <c r="D27" s="49"/>
      <c r="E27" s="167"/>
      <c r="H27" s="18">
        <v>12</v>
      </c>
      <c r="I27" s="14" t="s">
        <v>35</v>
      </c>
      <c r="O27" s="109"/>
      <c r="Q27"/>
      <c r="R27"/>
      <c r="S27"/>
    </row>
    <row r="28" spans="1:19" x14ac:dyDescent="0.25">
      <c r="A28">
        <v>27</v>
      </c>
      <c r="B28" s="47"/>
      <c r="C28" s="49"/>
      <c r="D28" s="49"/>
      <c r="E28" s="167"/>
      <c r="O28" s="109"/>
      <c r="Q28"/>
      <c r="R28"/>
      <c r="S28"/>
    </row>
    <row r="29" spans="1:19" x14ac:dyDescent="0.25">
      <c r="A29">
        <v>28</v>
      </c>
      <c r="B29" s="47"/>
      <c r="C29" s="49"/>
      <c r="D29" s="49"/>
      <c r="E29" s="167"/>
      <c r="O29" s="109"/>
      <c r="P29" s="109"/>
      <c r="Q29" s="110"/>
      <c r="R29" s="110"/>
      <c r="S29" s="110"/>
    </row>
    <row r="30" spans="1:19" x14ac:dyDescent="0.25">
      <c r="A30">
        <v>29</v>
      </c>
      <c r="B30" s="47"/>
      <c r="C30" s="49"/>
      <c r="D30" s="49"/>
      <c r="E30" s="167"/>
      <c r="O30" s="109"/>
      <c r="P30" s="109"/>
      <c r="Q30" s="110"/>
      <c r="R30" s="110"/>
      <c r="S30" s="110"/>
    </row>
    <row r="31" spans="1:19" x14ac:dyDescent="0.25">
      <c r="A31">
        <v>30</v>
      </c>
      <c r="B31" s="47"/>
      <c r="C31" s="49"/>
      <c r="D31" s="49"/>
      <c r="E31" s="167"/>
      <c r="O31" s="109"/>
      <c r="P31" s="109"/>
      <c r="Q31" s="110"/>
      <c r="R31" s="110"/>
      <c r="S31" s="110"/>
    </row>
    <row r="32" spans="1:19" x14ac:dyDescent="0.25">
      <c r="A32">
        <v>31</v>
      </c>
      <c r="B32" s="47"/>
      <c r="C32" s="49"/>
      <c r="D32" s="49"/>
      <c r="E32" s="167"/>
      <c r="O32" s="109"/>
      <c r="P32" s="109"/>
      <c r="Q32" s="110"/>
      <c r="R32" s="110"/>
      <c r="S32" s="110"/>
    </row>
    <row r="33" spans="4:19" x14ac:dyDescent="0.25">
      <c r="O33" s="109"/>
      <c r="P33" s="109"/>
      <c r="Q33" s="110"/>
      <c r="R33" s="110"/>
      <c r="S33" s="110"/>
    </row>
    <row r="34" spans="4:19" x14ac:dyDescent="0.25">
      <c r="O34" s="109"/>
      <c r="P34" s="109"/>
      <c r="Q34" s="110"/>
      <c r="R34" s="110"/>
      <c r="S34" s="110"/>
    </row>
    <row r="35" spans="4:19" x14ac:dyDescent="0.25">
      <c r="D35" s="173"/>
      <c r="O35" s="109"/>
      <c r="P35" s="109"/>
      <c r="Q35" s="110"/>
      <c r="R35" s="110"/>
      <c r="S35" s="110"/>
    </row>
    <row r="36" spans="4:19" x14ac:dyDescent="0.25">
      <c r="D36" s="173"/>
      <c r="O36" s="109"/>
      <c r="P36" s="109"/>
      <c r="Q36" s="110"/>
      <c r="R36" s="110"/>
      <c r="S36" s="110"/>
    </row>
    <row r="37" spans="4:19" x14ac:dyDescent="0.25">
      <c r="D37" s="173"/>
      <c r="O37" s="109"/>
      <c r="P37" s="109"/>
      <c r="Q37" s="110"/>
      <c r="R37" s="110"/>
      <c r="S37" s="110"/>
    </row>
    <row r="38" spans="4:19" x14ac:dyDescent="0.25">
      <c r="D38" s="173"/>
      <c r="O38" s="109"/>
      <c r="P38" s="109"/>
      <c r="Q38" s="110"/>
      <c r="R38" s="110"/>
      <c r="S38" s="110"/>
    </row>
    <row r="39" spans="4:19" x14ac:dyDescent="0.25">
      <c r="D39" s="173"/>
      <c r="O39" s="109"/>
      <c r="P39" s="109"/>
      <c r="Q39" s="110"/>
      <c r="R39" s="110"/>
      <c r="S39" s="110"/>
    </row>
    <row r="40" spans="4:19" x14ac:dyDescent="0.25">
      <c r="D40" s="173"/>
      <c r="O40" s="109"/>
      <c r="P40" s="109"/>
      <c r="Q40" s="110"/>
      <c r="R40" s="110"/>
      <c r="S40" s="110"/>
    </row>
    <row r="41" spans="4:19" x14ac:dyDescent="0.25">
      <c r="D41" s="173"/>
      <c r="O41" s="109"/>
      <c r="P41" s="109"/>
      <c r="Q41" s="110"/>
      <c r="R41" s="110"/>
      <c r="S41" s="110"/>
    </row>
    <row r="42" spans="4:19" x14ac:dyDescent="0.25">
      <c r="D42" s="173"/>
      <c r="O42" s="109"/>
      <c r="P42" s="109"/>
      <c r="Q42" s="110"/>
      <c r="R42" s="110"/>
      <c r="S42" s="110"/>
    </row>
    <row r="43" spans="4:19" x14ac:dyDescent="0.25">
      <c r="D43" s="173"/>
      <c r="O43" s="109"/>
      <c r="P43" s="109"/>
      <c r="Q43" s="110"/>
      <c r="R43" s="110"/>
      <c r="S43" s="110"/>
    </row>
    <row r="44" spans="4:19" x14ac:dyDescent="0.25">
      <c r="D44" s="173"/>
      <c r="O44" s="109"/>
      <c r="P44" s="109"/>
      <c r="Q44" s="110"/>
      <c r="R44" s="110"/>
      <c r="S44" s="110"/>
    </row>
    <row r="45" spans="4:19" x14ac:dyDescent="0.25">
      <c r="D45" s="173"/>
      <c r="O45" s="109"/>
      <c r="P45" s="109"/>
      <c r="Q45" s="110"/>
      <c r="R45" s="110"/>
      <c r="S45" s="110"/>
    </row>
    <row r="46" spans="4:19" x14ac:dyDescent="0.25">
      <c r="D46" s="173"/>
      <c r="O46" s="109"/>
      <c r="P46" s="109"/>
      <c r="Q46" s="110"/>
      <c r="R46" s="110"/>
      <c r="S46" s="110"/>
    </row>
    <row r="47" spans="4:19" x14ac:dyDescent="0.25">
      <c r="D47" s="173"/>
      <c r="O47" s="109"/>
      <c r="P47" s="109"/>
      <c r="Q47" s="110"/>
      <c r="R47" s="110"/>
      <c r="S47" s="110"/>
    </row>
    <row r="48" spans="4:19" x14ac:dyDescent="0.25">
      <c r="D48" s="173"/>
      <c r="O48" s="109"/>
      <c r="P48" s="109"/>
      <c r="Q48" s="110"/>
      <c r="R48" s="110"/>
      <c r="S48" s="110"/>
    </row>
    <row r="49" spans="4:19" x14ac:dyDescent="0.25">
      <c r="D49" s="173"/>
      <c r="O49" s="109"/>
      <c r="P49" s="109"/>
      <c r="Q49" s="110"/>
      <c r="R49" s="110"/>
      <c r="S49" s="110"/>
    </row>
    <row r="50" spans="4:19" x14ac:dyDescent="0.25">
      <c r="D50" s="173"/>
      <c r="O50" s="109"/>
      <c r="P50" s="109"/>
      <c r="Q50" s="110"/>
      <c r="R50" s="110"/>
      <c r="S50" s="110"/>
    </row>
    <row r="51" spans="4:19" x14ac:dyDescent="0.25">
      <c r="D51" s="173"/>
      <c r="O51" s="109"/>
      <c r="P51" s="109"/>
      <c r="Q51" s="110"/>
      <c r="R51" s="110"/>
      <c r="S51" s="110"/>
    </row>
    <row r="52" spans="4:19" x14ac:dyDescent="0.25">
      <c r="D52" s="173"/>
      <c r="O52" s="109"/>
      <c r="P52" s="109"/>
      <c r="Q52" s="110"/>
      <c r="R52" s="110"/>
      <c r="S52" s="110"/>
    </row>
    <row r="53" spans="4:19" x14ac:dyDescent="0.25">
      <c r="D53" s="173"/>
      <c r="O53" s="109"/>
      <c r="P53" s="109"/>
      <c r="Q53" s="110"/>
      <c r="R53" s="110"/>
      <c r="S53" s="110"/>
    </row>
    <row r="54" spans="4:19" x14ac:dyDescent="0.25">
      <c r="D54" s="173"/>
      <c r="O54" s="109"/>
      <c r="P54" s="109"/>
      <c r="Q54" s="110"/>
      <c r="R54" s="110"/>
      <c r="S54" s="110"/>
    </row>
    <row r="55" spans="4:19" x14ac:dyDescent="0.25">
      <c r="D55" s="173"/>
      <c r="O55" s="109"/>
      <c r="P55" s="109"/>
      <c r="Q55" s="110"/>
      <c r="R55" s="110"/>
      <c r="S55" s="110"/>
    </row>
    <row r="56" spans="4:19" x14ac:dyDescent="0.25">
      <c r="D56" s="173"/>
      <c r="O56" s="109"/>
      <c r="P56" s="109"/>
      <c r="Q56" s="110"/>
      <c r="R56" s="110"/>
      <c r="S56" s="110"/>
    </row>
    <row r="57" spans="4:19" x14ac:dyDescent="0.25">
      <c r="D57" s="173"/>
      <c r="O57" s="109"/>
      <c r="P57" s="109"/>
      <c r="Q57" s="110"/>
      <c r="R57" s="110"/>
      <c r="S57" s="110"/>
    </row>
    <row r="58" spans="4:19" x14ac:dyDescent="0.25">
      <c r="D58" s="173"/>
      <c r="O58" s="109"/>
      <c r="P58" s="109"/>
      <c r="Q58" s="110"/>
      <c r="R58" s="110"/>
      <c r="S58" s="110"/>
    </row>
    <row r="59" spans="4:19" x14ac:dyDescent="0.25">
      <c r="D59" s="173"/>
    </row>
    <row r="60" spans="4:19" x14ac:dyDescent="0.25">
      <c r="D60" s="173"/>
    </row>
    <row r="61" spans="4:19" x14ac:dyDescent="0.25">
      <c r="D61" s="173"/>
    </row>
    <row r="62" spans="4:19" x14ac:dyDescent="0.25">
      <c r="D62" s="173"/>
    </row>
    <row r="63" spans="4:19" x14ac:dyDescent="0.25">
      <c r="D63" s="173"/>
    </row>
    <row r="64" spans="4:19" x14ac:dyDescent="0.25">
      <c r="D64" s="173"/>
    </row>
    <row r="65" spans="4:4" x14ac:dyDescent="0.25">
      <c r="D65" s="173"/>
    </row>
    <row r="66" spans="4:4" x14ac:dyDescent="0.25">
      <c r="D66" s="173"/>
    </row>
    <row r="67" spans="4:4" x14ac:dyDescent="0.25">
      <c r="D67" s="173"/>
    </row>
    <row r="68" spans="4:4" x14ac:dyDescent="0.25">
      <c r="D68" s="173"/>
    </row>
  </sheetData>
  <sortState ref="B2:D18">
    <sortCondition ref="B2:B18"/>
  </sortState>
  <mergeCells count="3">
    <mergeCell ref="L4:N4"/>
    <mergeCell ref="L9:N9"/>
    <mergeCell ref="L14:N14"/>
  </mergeCells>
  <conditionalFormatting sqref="M17">
    <cfRule type="expression" dxfId="142" priority="4">
      <formula>M24&gt;Aujourdhui</formula>
    </cfRule>
  </conditionalFormatting>
  <conditionalFormatting sqref="L18">
    <cfRule type="expression" dxfId="141" priority="3">
      <formula>#REF!=TODAY()</formula>
    </cfRule>
  </conditionalFormatting>
  <conditionalFormatting sqref="L15:M16">
    <cfRule type="expression" dxfId="140" priority="2">
      <formula>L17&gt;Aujourdhui</formula>
    </cfRule>
  </conditionalFormatting>
  <conditionalFormatting sqref="L15:M17">
    <cfRule type="expression" dxfId="139" priority="1">
      <formula>#REF!=TODAY()</formula>
    </cfRule>
  </conditionalFormatting>
  <conditionalFormatting sqref="L17:L18">
    <cfRule type="expression" dxfId="138" priority="5">
      <formula>#REF!&gt;Aujourdhui</formula>
    </cfRule>
  </conditionalFormatting>
  <dataValidations count="1">
    <dataValidation type="list" allowBlank="1" showInputMessage="1" showErrorMessage="1" sqref="C2:C32">
      <formula1>$F$2:$F$4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R39"/>
  <sheetViews>
    <sheetView showGridLines="0" zoomScale="98" zoomScaleNormal="98" workbookViewId="0">
      <pane xSplit="11" ySplit="8" topLeftCell="L9" activePane="bottomRight" state="frozen"/>
      <selection pane="topRight" activeCell="L1" sqref="L1"/>
      <selection pane="bottomLeft" activeCell="A9" sqref="A9"/>
      <selection pane="bottomRight" activeCell="XEW6" sqref="XEW6"/>
    </sheetView>
  </sheetViews>
  <sheetFormatPr baseColWidth="10" defaultColWidth="11.42578125" defaultRowHeight="15" x14ac:dyDescent="0.25"/>
  <cols>
    <col min="1" max="1" width="26.28515625" style="59" customWidth="1"/>
    <col min="2" max="2" width="8.5703125" style="2" customWidth="1"/>
    <col min="3" max="3" width="6.140625" style="2" customWidth="1"/>
    <col min="4" max="4" width="6.42578125" style="2" customWidth="1"/>
    <col min="5" max="5" width="6.140625" style="2" customWidth="1"/>
    <col min="6" max="6" width="6.7109375" style="2" customWidth="1"/>
    <col min="7" max="7" width="6.140625" style="2" customWidth="1"/>
    <col min="8" max="8" width="5.42578125" style="2" customWidth="1"/>
    <col min="9" max="11" width="4.7109375" style="2" customWidth="1"/>
    <col min="12" max="12" width="4.7109375" style="59" customWidth="1"/>
    <col min="13" max="13" width="4.85546875" style="59" customWidth="1"/>
    <col min="14" max="284" width="4.5703125" style="59" customWidth="1"/>
    <col min="285" max="285" width="7.5703125" style="59" customWidth="1"/>
    <col min="286" max="382" width="4.5703125" style="59" customWidth="1"/>
  </cols>
  <sheetData>
    <row r="1" spans="1:382" ht="36.75" customHeight="1" thickBot="1" x14ac:dyDescent="0.3">
      <c r="B1" s="130" t="s">
        <v>99</v>
      </c>
      <c r="C1" s="134" t="s">
        <v>106</v>
      </c>
      <c r="D1" s="133" t="s">
        <v>93</v>
      </c>
      <c r="E1" s="131" t="s">
        <v>94</v>
      </c>
      <c r="F1" s="132" t="s">
        <v>108</v>
      </c>
      <c r="G1" s="43"/>
      <c r="H1" s="227">
        <v>2019</v>
      </c>
      <c r="I1" s="228"/>
      <c r="J1" s="228"/>
      <c r="K1" s="228"/>
      <c r="AQ1" s="42"/>
      <c r="AR1" s="42"/>
      <c r="AS1" s="42"/>
      <c r="AT1" s="42"/>
      <c r="NM1"/>
    </row>
    <row r="2" spans="1:382" ht="22.5" customHeight="1" thickBot="1" x14ac:dyDescent="0.3">
      <c r="B2" s="82" t="s">
        <v>102</v>
      </c>
      <c r="C2" s="135" t="s">
        <v>107</v>
      </c>
      <c r="D2" s="83" t="s">
        <v>104</v>
      </c>
      <c r="E2" s="83" t="s">
        <v>105</v>
      </c>
      <c r="F2" s="84" t="s">
        <v>103</v>
      </c>
      <c r="H2" s="50"/>
      <c r="I2" s="50"/>
      <c r="J2" s="50"/>
      <c r="K2" s="50"/>
      <c r="AQ2" s="42"/>
      <c r="AR2" s="42"/>
      <c r="AS2" s="42"/>
      <c r="AT2" s="42"/>
      <c r="NM2" s="42"/>
    </row>
    <row r="3" spans="1:382" ht="13.5" hidden="1" customHeight="1" x14ac:dyDescent="0.25">
      <c r="L3" s="60">
        <f>DATE(H1,1,1)</f>
        <v>43466</v>
      </c>
      <c r="M3" s="60">
        <f>L3+1</f>
        <v>43467</v>
      </c>
      <c r="N3" s="60">
        <f t="shared" ref="N3:BY3" si="0">M3+1</f>
        <v>43468</v>
      </c>
      <c r="O3" s="60">
        <f t="shared" si="0"/>
        <v>43469</v>
      </c>
      <c r="P3" s="60">
        <f t="shared" si="0"/>
        <v>43470</v>
      </c>
      <c r="Q3" s="60">
        <f t="shared" si="0"/>
        <v>43471</v>
      </c>
      <c r="R3" s="60">
        <f t="shared" si="0"/>
        <v>43472</v>
      </c>
      <c r="S3" s="60">
        <f t="shared" si="0"/>
        <v>43473</v>
      </c>
      <c r="T3" s="60">
        <f t="shared" si="0"/>
        <v>43474</v>
      </c>
      <c r="U3" s="60">
        <f t="shared" si="0"/>
        <v>43475</v>
      </c>
      <c r="V3" s="60">
        <f t="shared" si="0"/>
        <v>43476</v>
      </c>
      <c r="W3" s="60">
        <f t="shared" si="0"/>
        <v>43477</v>
      </c>
      <c r="X3" s="60">
        <f t="shared" si="0"/>
        <v>43478</v>
      </c>
      <c r="Y3" s="60">
        <f t="shared" si="0"/>
        <v>43479</v>
      </c>
      <c r="Z3" s="60">
        <f t="shared" si="0"/>
        <v>43480</v>
      </c>
      <c r="AA3" s="60">
        <f t="shared" si="0"/>
        <v>43481</v>
      </c>
      <c r="AB3" s="60">
        <f t="shared" si="0"/>
        <v>43482</v>
      </c>
      <c r="AC3" s="60">
        <f t="shared" si="0"/>
        <v>43483</v>
      </c>
      <c r="AD3" s="60">
        <f t="shared" si="0"/>
        <v>43484</v>
      </c>
      <c r="AE3" s="60">
        <f t="shared" si="0"/>
        <v>43485</v>
      </c>
      <c r="AF3" s="60">
        <f t="shared" si="0"/>
        <v>43486</v>
      </c>
      <c r="AG3" s="60">
        <f t="shared" si="0"/>
        <v>43487</v>
      </c>
      <c r="AH3" s="60">
        <f t="shared" si="0"/>
        <v>43488</v>
      </c>
      <c r="AI3" s="60">
        <f t="shared" si="0"/>
        <v>43489</v>
      </c>
      <c r="AJ3" s="60">
        <f t="shared" si="0"/>
        <v>43490</v>
      </c>
      <c r="AK3" s="60">
        <f t="shared" si="0"/>
        <v>43491</v>
      </c>
      <c r="AL3" s="60">
        <f t="shared" si="0"/>
        <v>43492</v>
      </c>
      <c r="AM3" s="60">
        <f t="shared" si="0"/>
        <v>43493</v>
      </c>
      <c r="AN3" s="60">
        <f t="shared" si="0"/>
        <v>43494</v>
      </c>
      <c r="AO3" s="60">
        <f t="shared" si="0"/>
        <v>43495</v>
      </c>
      <c r="AP3" s="60">
        <f t="shared" si="0"/>
        <v>43496</v>
      </c>
      <c r="AQ3" s="60">
        <f t="shared" si="0"/>
        <v>43497</v>
      </c>
      <c r="AR3" s="60">
        <f t="shared" si="0"/>
        <v>43498</v>
      </c>
      <c r="AS3" s="60">
        <f t="shared" si="0"/>
        <v>43499</v>
      </c>
      <c r="AT3" s="60">
        <f t="shared" si="0"/>
        <v>43500</v>
      </c>
      <c r="AU3" s="60">
        <f t="shared" si="0"/>
        <v>43501</v>
      </c>
      <c r="AV3" s="60">
        <f t="shared" si="0"/>
        <v>43502</v>
      </c>
      <c r="AW3" s="60">
        <f t="shared" si="0"/>
        <v>43503</v>
      </c>
      <c r="AX3" s="60">
        <f t="shared" si="0"/>
        <v>43504</v>
      </c>
      <c r="AY3" s="60">
        <f t="shared" si="0"/>
        <v>43505</v>
      </c>
      <c r="AZ3" s="60">
        <f t="shared" si="0"/>
        <v>43506</v>
      </c>
      <c r="BA3" s="60">
        <f t="shared" si="0"/>
        <v>43507</v>
      </c>
      <c r="BB3" s="60">
        <f t="shared" si="0"/>
        <v>43508</v>
      </c>
      <c r="BC3" s="60">
        <f t="shared" si="0"/>
        <v>43509</v>
      </c>
      <c r="BD3" s="60">
        <f t="shared" si="0"/>
        <v>43510</v>
      </c>
      <c r="BE3" s="60">
        <f t="shared" si="0"/>
        <v>43511</v>
      </c>
      <c r="BF3" s="60">
        <f t="shared" si="0"/>
        <v>43512</v>
      </c>
      <c r="BG3" s="60">
        <f t="shared" si="0"/>
        <v>43513</v>
      </c>
      <c r="BH3" s="60">
        <f t="shared" si="0"/>
        <v>43514</v>
      </c>
      <c r="BI3" s="60">
        <f t="shared" si="0"/>
        <v>43515</v>
      </c>
      <c r="BJ3" s="60">
        <f t="shared" si="0"/>
        <v>43516</v>
      </c>
      <c r="BK3" s="60">
        <f t="shared" si="0"/>
        <v>43517</v>
      </c>
      <c r="BL3" s="60">
        <f t="shared" si="0"/>
        <v>43518</v>
      </c>
      <c r="BM3" s="60">
        <f t="shared" si="0"/>
        <v>43519</v>
      </c>
      <c r="BN3" s="60">
        <f t="shared" si="0"/>
        <v>43520</v>
      </c>
      <c r="BO3" s="60">
        <f t="shared" si="0"/>
        <v>43521</v>
      </c>
      <c r="BP3" s="60">
        <f t="shared" si="0"/>
        <v>43522</v>
      </c>
      <c r="BQ3" s="60">
        <f t="shared" si="0"/>
        <v>43523</v>
      </c>
      <c r="BR3" s="60">
        <f t="shared" si="0"/>
        <v>43524</v>
      </c>
      <c r="BS3" s="60">
        <f t="shared" si="0"/>
        <v>43525</v>
      </c>
      <c r="BT3" s="60">
        <f t="shared" si="0"/>
        <v>43526</v>
      </c>
      <c r="BU3" s="60">
        <f t="shared" si="0"/>
        <v>43527</v>
      </c>
      <c r="BV3" s="60">
        <f t="shared" si="0"/>
        <v>43528</v>
      </c>
      <c r="BW3" s="60">
        <f t="shared" si="0"/>
        <v>43529</v>
      </c>
      <c r="BX3" s="60">
        <f t="shared" si="0"/>
        <v>43530</v>
      </c>
      <c r="BY3" s="60">
        <f t="shared" si="0"/>
        <v>43531</v>
      </c>
      <c r="BZ3" s="60">
        <f t="shared" ref="BZ3:EK3" si="1">BY3+1</f>
        <v>43532</v>
      </c>
      <c r="CA3" s="60">
        <f t="shared" si="1"/>
        <v>43533</v>
      </c>
      <c r="CB3" s="60">
        <f t="shared" si="1"/>
        <v>43534</v>
      </c>
      <c r="CC3" s="60">
        <f t="shared" si="1"/>
        <v>43535</v>
      </c>
      <c r="CD3" s="60">
        <f t="shared" si="1"/>
        <v>43536</v>
      </c>
      <c r="CE3" s="60">
        <f t="shared" si="1"/>
        <v>43537</v>
      </c>
      <c r="CF3" s="60">
        <f t="shared" si="1"/>
        <v>43538</v>
      </c>
      <c r="CG3" s="60">
        <f t="shared" si="1"/>
        <v>43539</v>
      </c>
      <c r="CH3" s="60">
        <f t="shared" si="1"/>
        <v>43540</v>
      </c>
      <c r="CI3" s="60">
        <f t="shared" si="1"/>
        <v>43541</v>
      </c>
      <c r="CJ3" s="60">
        <f t="shared" si="1"/>
        <v>43542</v>
      </c>
      <c r="CK3" s="60">
        <f t="shared" si="1"/>
        <v>43543</v>
      </c>
      <c r="CL3" s="60">
        <f t="shared" si="1"/>
        <v>43544</v>
      </c>
      <c r="CM3" s="60">
        <f t="shared" si="1"/>
        <v>43545</v>
      </c>
      <c r="CN3" s="60">
        <f t="shared" si="1"/>
        <v>43546</v>
      </c>
      <c r="CO3" s="60">
        <f t="shared" si="1"/>
        <v>43547</v>
      </c>
      <c r="CP3" s="60">
        <f t="shared" si="1"/>
        <v>43548</v>
      </c>
      <c r="CQ3" s="60">
        <f t="shared" si="1"/>
        <v>43549</v>
      </c>
      <c r="CR3" s="60">
        <f t="shared" si="1"/>
        <v>43550</v>
      </c>
      <c r="CS3" s="60">
        <f t="shared" si="1"/>
        <v>43551</v>
      </c>
      <c r="CT3" s="60">
        <f t="shared" si="1"/>
        <v>43552</v>
      </c>
      <c r="CU3" s="60">
        <f t="shared" si="1"/>
        <v>43553</v>
      </c>
      <c r="CV3" s="60">
        <f t="shared" si="1"/>
        <v>43554</v>
      </c>
      <c r="CW3" s="60">
        <f t="shared" si="1"/>
        <v>43555</v>
      </c>
      <c r="CX3" s="60">
        <f t="shared" si="1"/>
        <v>43556</v>
      </c>
      <c r="CY3" s="60">
        <f t="shared" si="1"/>
        <v>43557</v>
      </c>
      <c r="CZ3" s="60">
        <f t="shared" si="1"/>
        <v>43558</v>
      </c>
      <c r="DA3" s="60">
        <f t="shared" si="1"/>
        <v>43559</v>
      </c>
      <c r="DB3" s="60">
        <f t="shared" si="1"/>
        <v>43560</v>
      </c>
      <c r="DC3" s="60">
        <f t="shared" si="1"/>
        <v>43561</v>
      </c>
      <c r="DD3" s="60">
        <f t="shared" si="1"/>
        <v>43562</v>
      </c>
      <c r="DE3" s="60">
        <f t="shared" si="1"/>
        <v>43563</v>
      </c>
      <c r="DF3" s="60">
        <f t="shared" si="1"/>
        <v>43564</v>
      </c>
      <c r="DG3" s="60">
        <f t="shared" si="1"/>
        <v>43565</v>
      </c>
      <c r="DH3" s="60">
        <f t="shared" si="1"/>
        <v>43566</v>
      </c>
      <c r="DI3" s="60">
        <f t="shared" si="1"/>
        <v>43567</v>
      </c>
      <c r="DJ3" s="60">
        <f t="shared" si="1"/>
        <v>43568</v>
      </c>
      <c r="DK3" s="60">
        <f t="shared" si="1"/>
        <v>43569</v>
      </c>
      <c r="DL3" s="60">
        <f t="shared" si="1"/>
        <v>43570</v>
      </c>
      <c r="DM3" s="60">
        <f t="shared" si="1"/>
        <v>43571</v>
      </c>
      <c r="DN3" s="60">
        <f t="shared" si="1"/>
        <v>43572</v>
      </c>
      <c r="DO3" s="60">
        <f t="shared" si="1"/>
        <v>43573</v>
      </c>
      <c r="DP3" s="60">
        <f t="shared" si="1"/>
        <v>43574</v>
      </c>
      <c r="DQ3" s="60">
        <f t="shared" si="1"/>
        <v>43575</v>
      </c>
      <c r="DR3" s="60">
        <f t="shared" si="1"/>
        <v>43576</v>
      </c>
      <c r="DS3" s="60">
        <f t="shared" si="1"/>
        <v>43577</v>
      </c>
      <c r="DT3" s="60">
        <f t="shared" si="1"/>
        <v>43578</v>
      </c>
      <c r="DU3" s="60">
        <f t="shared" si="1"/>
        <v>43579</v>
      </c>
      <c r="DV3" s="60">
        <f t="shared" si="1"/>
        <v>43580</v>
      </c>
      <c r="DW3" s="60">
        <f t="shared" si="1"/>
        <v>43581</v>
      </c>
      <c r="DX3" s="60">
        <f t="shared" si="1"/>
        <v>43582</v>
      </c>
      <c r="DY3" s="60">
        <f t="shared" si="1"/>
        <v>43583</v>
      </c>
      <c r="DZ3" s="60">
        <f t="shared" si="1"/>
        <v>43584</v>
      </c>
      <c r="EA3" s="60">
        <f t="shared" si="1"/>
        <v>43585</v>
      </c>
      <c r="EB3" s="60">
        <f t="shared" si="1"/>
        <v>43586</v>
      </c>
      <c r="EC3" s="60">
        <f t="shared" si="1"/>
        <v>43587</v>
      </c>
      <c r="ED3" s="60">
        <f t="shared" si="1"/>
        <v>43588</v>
      </c>
      <c r="EE3" s="60">
        <f t="shared" si="1"/>
        <v>43589</v>
      </c>
      <c r="EF3" s="60">
        <f t="shared" si="1"/>
        <v>43590</v>
      </c>
      <c r="EG3" s="60">
        <f t="shared" si="1"/>
        <v>43591</v>
      </c>
      <c r="EH3" s="60">
        <f t="shared" si="1"/>
        <v>43592</v>
      </c>
      <c r="EI3" s="60">
        <f t="shared" si="1"/>
        <v>43593</v>
      </c>
      <c r="EJ3" s="60">
        <f t="shared" si="1"/>
        <v>43594</v>
      </c>
      <c r="EK3" s="60">
        <f t="shared" si="1"/>
        <v>43595</v>
      </c>
      <c r="EL3" s="60">
        <f t="shared" ref="EL3:GW3" si="2">EK3+1</f>
        <v>43596</v>
      </c>
      <c r="EM3" s="60">
        <f t="shared" si="2"/>
        <v>43597</v>
      </c>
      <c r="EN3" s="60">
        <f t="shared" si="2"/>
        <v>43598</v>
      </c>
      <c r="EO3" s="60">
        <f t="shared" si="2"/>
        <v>43599</v>
      </c>
      <c r="EP3" s="60">
        <f t="shared" si="2"/>
        <v>43600</v>
      </c>
      <c r="EQ3" s="60">
        <f t="shared" si="2"/>
        <v>43601</v>
      </c>
      <c r="ER3" s="60">
        <f t="shared" si="2"/>
        <v>43602</v>
      </c>
      <c r="ES3" s="60">
        <f t="shared" si="2"/>
        <v>43603</v>
      </c>
      <c r="ET3" s="60">
        <f t="shared" si="2"/>
        <v>43604</v>
      </c>
      <c r="EU3" s="60">
        <f t="shared" si="2"/>
        <v>43605</v>
      </c>
      <c r="EV3" s="60">
        <f t="shared" si="2"/>
        <v>43606</v>
      </c>
      <c r="EW3" s="60">
        <f t="shared" si="2"/>
        <v>43607</v>
      </c>
      <c r="EX3" s="60">
        <f t="shared" si="2"/>
        <v>43608</v>
      </c>
      <c r="EY3" s="60">
        <f t="shared" si="2"/>
        <v>43609</v>
      </c>
      <c r="EZ3" s="60">
        <f t="shared" si="2"/>
        <v>43610</v>
      </c>
      <c r="FA3" s="60">
        <f t="shared" si="2"/>
        <v>43611</v>
      </c>
      <c r="FB3" s="60">
        <f t="shared" si="2"/>
        <v>43612</v>
      </c>
      <c r="FC3" s="60">
        <f t="shared" si="2"/>
        <v>43613</v>
      </c>
      <c r="FD3" s="60">
        <f t="shared" si="2"/>
        <v>43614</v>
      </c>
      <c r="FE3" s="60">
        <f t="shared" si="2"/>
        <v>43615</v>
      </c>
      <c r="FF3" s="60">
        <f t="shared" si="2"/>
        <v>43616</v>
      </c>
      <c r="FG3" s="60">
        <f t="shared" si="2"/>
        <v>43617</v>
      </c>
      <c r="FH3" s="60">
        <f t="shared" si="2"/>
        <v>43618</v>
      </c>
      <c r="FI3" s="60">
        <f t="shared" si="2"/>
        <v>43619</v>
      </c>
      <c r="FJ3" s="60">
        <f t="shared" si="2"/>
        <v>43620</v>
      </c>
      <c r="FK3" s="60">
        <f t="shared" si="2"/>
        <v>43621</v>
      </c>
      <c r="FL3" s="60">
        <f t="shared" si="2"/>
        <v>43622</v>
      </c>
      <c r="FM3" s="60">
        <f t="shared" si="2"/>
        <v>43623</v>
      </c>
      <c r="FN3" s="60">
        <f t="shared" si="2"/>
        <v>43624</v>
      </c>
      <c r="FO3" s="60">
        <f t="shared" si="2"/>
        <v>43625</v>
      </c>
      <c r="FP3" s="60">
        <f t="shared" si="2"/>
        <v>43626</v>
      </c>
      <c r="FQ3" s="60">
        <f t="shared" si="2"/>
        <v>43627</v>
      </c>
      <c r="FR3" s="60">
        <f t="shared" si="2"/>
        <v>43628</v>
      </c>
      <c r="FS3" s="60">
        <f t="shared" si="2"/>
        <v>43629</v>
      </c>
      <c r="FT3" s="60">
        <f t="shared" si="2"/>
        <v>43630</v>
      </c>
      <c r="FU3" s="60">
        <f t="shared" si="2"/>
        <v>43631</v>
      </c>
      <c r="FV3" s="60">
        <f t="shared" si="2"/>
        <v>43632</v>
      </c>
      <c r="FW3" s="60">
        <f t="shared" si="2"/>
        <v>43633</v>
      </c>
      <c r="FX3" s="60">
        <f t="shared" si="2"/>
        <v>43634</v>
      </c>
      <c r="FY3" s="60">
        <f t="shared" si="2"/>
        <v>43635</v>
      </c>
      <c r="FZ3" s="60">
        <f t="shared" si="2"/>
        <v>43636</v>
      </c>
      <c r="GA3" s="60">
        <f t="shared" si="2"/>
        <v>43637</v>
      </c>
      <c r="GB3" s="60">
        <f t="shared" si="2"/>
        <v>43638</v>
      </c>
      <c r="GC3" s="60">
        <f t="shared" si="2"/>
        <v>43639</v>
      </c>
      <c r="GD3" s="60">
        <f t="shared" si="2"/>
        <v>43640</v>
      </c>
      <c r="GE3" s="60">
        <f t="shared" si="2"/>
        <v>43641</v>
      </c>
      <c r="GF3" s="60">
        <f t="shared" si="2"/>
        <v>43642</v>
      </c>
      <c r="GG3" s="60">
        <f t="shared" si="2"/>
        <v>43643</v>
      </c>
      <c r="GH3" s="60">
        <f t="shared" si="2"/>
        <v>43644</v>
      </c>
      <c r="GI3" s="60">
        <f t="shared" si="2"/>
        <v>43645</v>
      </c>
      <c r="GJ3" s="60">
        <f t="shared" si="2"/>
        <v>43646</v>
      </c>
      <c r="GK3" s="60">
        <f t="shared" si="2"/>
        <v>43647</v>
      </c>
      <c r="GL3" s="60">
        <f t="shared" si="2"/>
        <v>43648</v>
      </c>
      <c r="GM3" s="60">
        <f t="shared" si="2"/>
        <v>43649</v>
      </c>
      <c r="GN3" s="60">
        <f t="shared" si="2"/>
        <v>43650</v>
      </c>
      <c r="GO3" s="60">
        <f t="shared" si="2"/>
        <v>43651</v>
      </c>
      <c r="GP3" s="60">
        <f t="shared" si="2"/>
        <v>43652</v>
      </c>
      <c r="GQ3" s="60">
        <f t="shared" si="2"/>
        <v>43653</v>
      </c>
      <c r="GR3" s="60">
        <f t="shared" si="2"/>
        <v>43654</v>
      </c>
      <c r="GS3" s="60">
        <f t="shared" si="2"/>
        <v>43655</v>
      </c>
      <c r="GT3" s="60">
        <f t="shared" si="2"/>
        <v>43656</v>
      </c>
      <c r="GU3" s="60">
        <f t="shared" si="2"/>
        <v>43657</v>
      </c>
      <c r="GV3" s="60">
        <f t="shared" si="2"/>
        <v>43658</v>
      </c>
      <c r="GW3" s="60">
        <f t="shared" si="2"/>
        <v>43659</v>
      </c>
      <c r="GX3" s="60">
        <f t="shared" ref="GX3:JI3" si="3">GW3+1</f>
        <v>43660</v>
      </c>
      <c r="GY3" s="60">
        <f t="shared" si="3"/>
        <v>43661</v>
      </c>
      <c r="GZ3" s="60">
        <f t="shared" si="3"/>
        <v>43662</v>
      </c>
      <c r="HA3" s="60">
        <f t="shared" si="3"/>
        <v>43663</v>
      </c>
      <c r="HB3" s="60">
        <f t="shared" si="3"/>
        <v>43664</v>
      </c>
      <c r="HC3" s="60">
        <f t="shared" si="3"/>
        <v>43665</v>
      </c>
      <c r="HD3" s="60">
        <f t="shared" si="3"/>
        <v>43666</v>
      </c>
      <c r="HE3" s="60">
        <f t="shared" si="3"/>
        <v>43667</v>
      </c>
      <c r="HF3" s="60">
        <f t="shared" si="3"/>
        <v>43668</v>
      </c>
      <c r="HG3" s="60">
        <f t="shared" si="3"/>
        <v>43669</v>
      </c>
      <c r="HH3" s="60">
        <f t="shared" si="3"/>
        <v>43670</v>
      </c>
      <c r="HI3" s="60">
        <f t="shared" si="3"/>
        <v>43671</v>
      </c>
      <c r="HJ3" s="60">
        <f t="shared" si="3"/>
        <v>43672</v>
      </c>
      <c r="HK3" s="60">
        <f t="shared" si="3"/>
        <v>43673</v>
      </c>
      <c r="HL3" s="60">
        <f t="shared" si="3"/>
        <v>43674</v>
      </c>
      <c r="HM3" s="60">
        <f t="shared" si="3"/>
        <v>43675</v>
      </c>
      <c r="HN3" s="60">
        <f t="shared" si="3"/>
        <v>43676</v>
      </c>
      <c r="HO3" s="60">
        <f t="shared" si="3"/>
        <v>43677</v>
      </c>
      <c r="HP3" s="60">
        <f t="shared" si="3"/>
        <v>43678</v>
      </c>
      <c r="HQ3" s="60">
        <f t="shared" si="3"/>
        <v>43679</v>
      </c>
      <c r="HR3" s="60">
        <f t="shared" si="3"/>
        <v>43680</v>
      </c>
      <c r="HS3" s="60">
        <f t="shared" si="3"/>
        <v>43681</v>
      </c>
      <c r="HT3" s="60">
        <f t="shared" si="3"/>
        <v>43682</v>
      </c>
      <c r="HU3" s="60">
        <f t="shared" si="3"/>
        <v>43683</v>
      </c>
      <c r="HV3" s="60">
        <f t="shared" si="3"/>
        <v>43684</v>
      </c>
      <c r="HW3" s="60">
        <f t="shared" si="3"/>
        <v>43685</v>
      </c>
      <c r="HX3" s="60">
        <f t="shared" si="3"/>
        <v>43686</v>
      </c>
      <c r="HY3" s="60">
        <f t="shared" si="3"/>
        <v>43687</v>
      </c>
      <c r="HZ3" s="60">
        <f t="shared" si="3"/>
        <v>43688</v>
      </c>
      <c r="IA3" s="60">
        <f t="shared" si="3"/>
        <v>43689</v>
      </c>
      <c r="IB3" s="60">
        <f t="shared" si="3"/>
        <v>43690</v>
      </c>
      <c r="IC3" s="60">
        <f t="shared" si="3"/>
        <v>43691</v>
      </c>
      <c r="ID3" s="60">
        <f t="shared" si="3"/>
        <v>43692</v>
      </c>
      <c r="IE3" s="60">
        <f t="shared" si="3"/>
        <v>43693</v>
      </c>
      <c r="IF3" s="60">
        <f t="shared" si="3"/>
        <v>43694</v>
      </c>
      <c r="IG3" s="60">
        <f t="shared" si="3"/>
        <v>43695</v>
      </c>
      <c r="IH3" s="60">
        <f t="shared" si="3"/>
        <v>43696</v>
      </c>
      <c r="II3" s="60">
        <f t="shared" si="3"/>
        <v>43697</v>
      </c>
      <c r="IJ3" s="60">
        <f t="shared" si="3"/>
        <v>43698</v>
      </c>
      <c r="IK3" s="60">
        <f t="shared" si="3"/>
        <v>43699</v>
      </c>
      <c r="IL3" s="60">
        <f t="shared" si="3"/>
        <v>43700</v>
      </c>
      <c r="IM3" s="60">
        <f t="shared" si="3"/>
        <v>43701</v>
      </c>
      <c r="IN3" s="60">
        <f t="shared" si="3"/>
        <v>43702</v>
      </c>
      <c r="IO3" s="60">
        <f t="shared" si="3"/>
        <v>43703</v>
      </c>
      <c r="IP3" s="60">
        <f t="shared" si="3"/>
        <v>43704</v>
      </c>
      <c r="IQ3" s="60">
        <f t="shared" si="3"/>
        <v>43705</v>
      </c>
      <c r="IR3" s="60">
        <f t="shared" si="3"/>
        <v>43706</v>
      </c>
      <c r="IS3" s="60">
        <f t="shared" si="3"/>
        <v>43707</v>
      </c>
      <c r="IT3" s="60">
        <f t="shared" si="3"/>
        <v>43708</v>
      </c>
      <c r="IU3" s="60">
        <f t="shared" si="3"/>
        <v>43709</v>
      </c>
      <c r="IV3" s="60">
        <f t="shared" si="3"/>
        <v>43710</v>
      </c>
      <c r="IW3" s="60">
        <f t="shared" si="3"/>
        <v>43711</v>
      </c>
      <c r="IX3" s="60">
        <f t="shared" si="3"/>
        <v>43712</v>
      </c>
      <c r="IY3" s="60">
        <f t="shared" si="3"/>
        <v>43713</v>
      </c>
      <c r="IZ3" s="60">
        <f t="shared" si="3"/>
        <v>43714</v>
      </c>
      <c r="JA3" s="60">
        <f t="shared" si="3"/>
        <v>43715</v>
      </c>
      <c r="JB3" s="60">
        <f t="shared" si="3"/>
        <v>43716</v>
      </c>
      <c r="JC3" s="60">
        <f t="shared" si="3"/>
        <v>43717</v>
      </c>
      <c r="JD3" s="60">
        <f t="shared" si="3"/>
        <v>43718</v>
      </c>
      <c r="JE3" s="60">
        <f t="shared" si="3"/>
        <v>43719</v>
      </c>
      <c r="JF3" s="60">
        <f t="shared" si="3"/>
        <v>43720</v>
      </c>
      <c r="JG3" s="60">
        <f t="shared" si="3"/>
        <v>43721</v>
      </c>
      <c r="JH3" s="60">
        <f t="shared" si="3"/>
        <v>43722</v>
      </c>
      <c r="JI3" s="60">
        <f t="shared" si="3"/>
        <v>43723</v>
      </c>
      <c r="JJ3" s="60">
        <f t="shared" ref="JJ3:LU3" si="4">JI3+1</f>
        <v>43724</v>
      </c>
      <c r="JK3" s="60">
        <f t="shared" si="4"/>
        <v>43725</v>
      </c>
      <c r="JL3" s="60">
        <f t="shared" si="4"/>
        <v>43726</v>
      </c>
      <c r="JM3" s="60">
        <f t="shared" si="4"/>
        <v>43727</v>
      </c>
      <c r="JN3" s="60">
        <f t="shared" si="4"/>
        <v>43728</v>
      </c>
      <c r="JO3" s="60">
        <f t="shared" si="4"/>
        <v>43729</v>
      </c>
      <c r="JP3" s="60">
        <f t="shared" si="4"/>
        <v>43730</v>
      </c>
      <c r="JQ3" s="60">
        <f t="shared" si="4"/>
        <v>43731</v>
      </c>
      <c r="JR3" s="60">
        <f t="shared" si="4"/>
        <v>43732</v>
      </c>
      <c r="JS3" s="60">
        <f t="shared" si="4"/>
        <v>43733</v>
      </c>
      <c r="JT3" s="60">
        <f t="shared" si="4"/>
        <v>43734</v>
      </c>
      <c r="JU3" s="60">
        <f t="shared" si="4"/>
        <v>43735</v>
      </c>
      <c r="JV3" s="60">
        <f t="shared" si="4"/>
        <v>43736</v>
      </c>
      <c r="JW3" s="60">
        <f t="shared" si="4"/>
        <v>43737</v>
      </c>
      <c r="JX3" s="60">
        <f t="shared" si="4"/>
        <v>43738</v>
      </c>
      <c r="JY3" s="60">
        <f t="shared" si="4"/>
        <v>43739</v>
      </c>
      <c r="JZ3" s="60">
        <f t="shared" si="4"/>
        <v>43740</v>
      </c>
      <c r="KA3" s="60">
        <f t="shared" si="4"/>
        <v>43741</v>
      </c>
      <c r="KB3" s="60">
        <f t="shared" si="4"/>
        <v>43742</v>
      </c>
      <c r="KC3" s="60">
        <f t="shared" si="4"/>
        <v>43743</v>
      </c>
      <c r="KD3" s="60">
        <f t="shared" si="4"/>
        <v>43744</v>
      </c>
      <c r="KE3" s="60">
        <f t="shared" si="4"/>
        <v>43745</v>
      </c>
      <c r="KF3" s="60">
        <f t="shared" si="4"/>
        <v>43746</v>
      </c>
      <c r="KG3" s="60">
        <f t="shared" si="4"/>
        <v>43747</v>
      </c>
      <c r="KH3" s="60">
        <f t="shared" si="4"/>
        <v>43748</v>
      </c>
      <c r="KI3" s="60">
        <f t="shared" si="4"/>
        <v>43749</v>
      </c>
      <c r="KJ3" s="60">
        <f t="shared" si="4"/>
        <v>43750</v>
      </c>
      <c r="KK3" s="60">
        <f t="shared" si="4"/>
        <v>43751</v>
      </c>
      <c r="KL3" s="60">
        <f t="shared" si="4"/>
        <v>43752</v>
      </c>
      <c r="KM3" s="60">
        <f t="shared" si="4"/>
        <v>43753</v>
      </c>
      <c r="KN3" s="60">
        <f t="shared" si="4"/>
        <v>43754</v>
      </c>
      <c r="KO3" s="60">
        <f t="shared" si="4"/>
        <v>43755</v>
      </c>
      <c r="KP3" s="60">
        <f t="shared" si="4"/>
        <v>43756</v>
      </c>
      <c r="KQ3" s="60">
        <f t="shared" si="4"/>
        <v>43757</v>
      </c>
      <c r="KR3" s="60">
        <f t="shared" si="4"/>
        <v>43758</v>
      </c>
      <c r="KS3" s="60">
        <f t="shared" si="4"/>
        <v>43759</v>
      </c>
      <c r="KT3" s="60">
        <f t="shared" si="4"/>
        <v>43760</v>
      </c>
      <c r="KU3" s="60">
        <f t="shared" si="4"/>
        <v>43761</v>
      </c>
      <c r="KV3" s="60">
        <f t="shared" si="4"/>
        <v>43762</v>
      </c>
      <c r="KW3" s="60">
        <f t="shared" si="4"/>
        <v>43763</v>
      </c>
      <c r="KX3" s="60">
        <f t="shared" si="4"/>
        <v>43764</v>
      </c>
      <c r="KY3" s="60">
        <f t="shared" si="4"/>
        <v>43765</v>
      </c>
      <c r="KZ3" s="60">
        <f t="shared" si="4"/>
        <v>43766</v>
      </c>
      <c r="LA3" s="60">
        <f t="shared" si="4"/>
        <v>43767</v>
      </c>
      <c r="LB3" s="60">
        <f t="shared" si="4"/>
        <v>43768</v>
      </c>
      <c r="LC3" s="60">
        <f t="shared" si="4"/>
        <v>43769</v>
      </c>
      <c r="LD3" s="60">
        <f t="shared" si="4"/>
        <v>43770</v>
      </c>
      <c r="LE3" s="60">
        <f t="shared" si="4"/>
        <v>43771</v>
      </c>
      <c r="LF3" s="60">
        <f t="shared" si="4"/>
        <v>43772</v>
      </c>
      <c r="LG3" s="60">
        <f t="shared" si="4"/>
        <v>43773</v>
      </c>
      <c r="LH3" s="60">
        <f t="shared" si="4"/>
        <v>43774</v>
      </c>
      <c r="LI3" s="60">
        <f t="shared" si="4"/>
        <v>43775</v>
      </c>
      <c r="LJ3" s="60">
        <f t="shared" si="4"/>
        <v>43776</v>
      </c>
      <c r="LK3" s="60">
        <f t="shared" si="4"/>
        <v>43777</v>
      </c>
      <c r="LL3" s="60">
        <f t="shared" si="4"/>
        <v>43778</v>
      </c>
      <c r="LM3" s="60">
        <f t="shared" si="4"/>
        <v>43779</v>
      </c>
      <c r="LN3" s="60">
        <f t="shared" si="4"/>
        <v>43780</v>
      </c>
      <c r="LO3" s="60">
        <f t="shared" si="4"/>
        <v>43781</v>
      </c>
      <c r="LP3" s="60">
        <f t="shared" si="4"/>
        <v>43782</v>
      </c>
      <c r="LQ3" s="60">
        <f t="shared" si="4"/>
        <v>43783</v>
      </c>
      <c r="LR3" s="60">
        <f t="shared" si="4"/>
        <v>43784</v>
      </c>
      <c r="LS3" s="60">
        <f t="shared" si="4"/>
        <v>43785</v>
      </c>
      <c r="LT3" s="60">
        <f t="shared" si="4"/>
        <v>43786</v>
      </c>
      <c r="LU3" s="60">
        <f t="shared" si="4"/>
        <v>43787</v>
      </c>
      <c r="LV3" s="60">
        <f t="shared" ref="LV3:NR3" si="5">LU3+1</f>
        <v>43788</v>
      </c>
      <c r="LW3" s="60">
        <f t="shared" si="5"/>
        <v>43789</v>
      </c>
      <c r="LX3" s="60">
        <f t="shared" si="5"/>
        <v>43790</v>
      </c>
      <c r="LY3" s="60">
        <f t="shared" si="5"/>
        <v>43791</v>
      </c>
      <c r="LZ3" s="60">
        <f t="shared" si="5"/>
        <v>43792</v>
      </c>
      <c r="MA3" s="60">
        <f t="shared" si="5"/>
        <v>43793</v>
      </c>
      <c r="MB3" s="60">
        <f t="shared" si="5"/>
        <v>43794</v>
      </c>
      <c r="MC3" s="60">
        <f t="shared" si="5"/>
        <v>43795</v>
      </c>
      <c r="MD3" s="60">
        <f t="shared" si="5"/>
        <v>43796</v>
      </c>
      <c r="ME3" s="60">
        <f t="shared" si="5"/>
        <v>43797</v>
      </c>
      <c r="MF3" s="60">
        <f t="shared" si="5"/>
        <v>43798</v>
      </c>
      <c r="MG3" s="60">
        <f t="shared" si="5"/>
        <v>43799</v>
      </c>
      <c r="MH3" s="60">
        <f t="shared" si="5"/>
        <v>43800</v>
      </c>
      <c r="MI3" s="60">
        <f t="shared" si="5"/>
        <v>43801</v>
      </c>
      <c r="MJ3" s="60">
        <f t="shared" si="5"/>
        <v>43802</v>
      </c>
      <c r="MK3" s="60">
        <f t="shared" si="5"/>
        <v>43803</v>
      </c>
      <c r="ML3" s="60">
        <f t="shared" si="5"/>
        <v>43804</v>
      </c>
      <c r="MM3" s="60">
        <f t="shared" si="5"/>
        <v>43805</v>
      </c>
      <c r="MN3" s="60">
        <f t="shared" si="5"/>
        <v>43806</v>
      </c>
      <c r="MO3" s="60">
        <f t="shared" si="5"/>
        <v>43807</v>
      </c>
      <c r="MP3" s="60">
        <f t="shared" si="5"/>
        <v>43808</v>
      </c>
      <c r="MQ3" s="60">
        <f t="shared" si="5"/>
        <v>43809</v>
      </c>
      <c r="MR3" s="60">
        <f t="shared" si="5"/>
        <v>43810</v>
      </c>
      <c r="MS3" s="60">
        <f t="shared" si="5"/>
        <v>43811</v>
      </c>
      <c r="MT3" s="60">
        <f t="shared" si="5"/>
        <v>43812</v>
      </c>
      <c r="MU3" s="60">
        <f t="shared" si="5"/>
        <v>43813</v>
      </c>
      <c r="MV3" s="60">
        <f t="shared" si="5"/>
        <v>43814</v>
      </c>
      <c r="MW3" s="60">
        <f t="shared" si="5"/>
        <v>43815</v>
      </c>
      <c r="MX3" s="60">
        <f t="shared" si="5"/>
        <v>43816</v>
      </c>
      <c r="MY3" s="60">
        <f t="shared" si="5"/>
        <v>43817</v>
      </c>
      <c r="MZ3" s="60">
        <f t="shared" si="5"/>
        <v>43818</v>
      </c>
      <c r="NA3" s="60">
        <f t="shared" si="5"/>
        <v>43819</v>
      </c>
      <c r="NB3" s="60">
        <f t="shared" si="5"/>
        <v>43820</v>
      </c>
      <c r="NC3" s="60">
        <f t="shared" si="5"/>
        <v>43821</v>
      </c>
      <c r="ND3" s="60">
        <f t="shared" si="5"/>
        <v>43822</v>
      </c>
      <c r="NE3" s="60">
        <f t="shared" si="5"/>
        <v>43823</v>
      </c>
      <c r="NF3" s="60">
        <f t="shared" si="5"/>
        <v>43824</v>
      </c>
      <c r="NG3" s="60">
        <f t="shared" si="5"/>
        <v>43825</v>
      </c>
      <c r="NH3" s="60">
        <f t="shared" si="5"/>
        <v>43826</v>
      </c>
      <c r="NI3" s="60">
        <f t="shared" si="5"/>
        <v>43827</v>
      </c>
      <c r="NJ3" s="60">
        <f t="shared" si="5"/>
        <v>43828</v>
      </c>
      <c r="NK3" s="60">
        <f t="shared" si="5"/>
        <v>43829</v>
      </c>
      <c r="NL3" s="60">
        <f t="shared" si="5"/>
        <v>43830</v>
      </c>
      <c r="NM3" s="60">
        <f t="shared" si="5"/>
        <v>43831</v>
      </c>
      <c r="NN3" s="60">
        <f t="shared" si="5"/>
        <v>43832</v>
      </c>
      <c r="NO3" s="60">
        <f t="shared" si="5"/>
        <v>43833</v>
      </c>
      <c r="NP3" s="60">
        <f t="shared" si="5"/>
        <v>43834</v>
      </c>
      <c r="NQ3" s="60">
        <f t="shared" si="5"/>
        <v>43835</v>
      </c>
      <c r="NR3" s="60">
        <f t="shared" si="5"/>
        <v>43836</v>
      </c>
    </row>
    <row r="4" spans="1:382" ht="18.75" hidden="1" customHeight="1" thickBot="1" x14ac:dyDescent="0.3">
      <c r="I4" s="150" t="s">
        <v>109</v>
      </c>
      <c r="J4" s="151" t="s">
        <v>127</v>
      </c>
      <c r="L4" s="61">
        <f>WEEKDAY(L3,2)</f>
        <v>2</v>
      </c>
      <c r="M4" s="61">
        <f t="shared" ref="M4:BX4" si="6">WEEKDAY(M3,2)</f>
        <v>3</v>
      </c>
      <c r="N4" s="61">
        <f t="shared" si="6"/>
        <v>4</v>
      </c>
      <c r="O4" s="61">
        <f t="shared" si="6"/>
        <v>5</v>
      </c>
      <c r="P4" s="61">
        <f t="shared" si="6"/>
        <v>6</v>
      </c>
      <c r="Q4" s="61">
        <f t="shared" si="6"/>
        <v>7</v>
      </c>
      <c r="R4" s="61">
        <f t="shared" si="6"/>
        <v>1</v>
      </c>
      <c r="S4" s="61">
        <f t="shared" si="6"/>
        <v>2</v>
      </c>
      <c r="T4" s="61">
        <f t="shared" si="6"/>
        <v>3</v>
      </c>
      <c r="U4" s="61">
        <f t="shared" si="6"/>
        <v>4</v>
      </c>
      <c r="V4" s="61">
        <f t="shared" si="6"/>
        <v>5</v>
      </c>
      <c r="W4" s="61">
        <f t="shared" si="6"/>
        <v>6</v>
      </c>
      <c r="X4" s="61">
        <f t="shared" si="6"/>
        <v>7</v>
      </c>
      <c r="Y4" s="61">
        <f t="shared" si="6"/>
        <v>1</v>
      </c>
      <c r="Z4" s="61">
        <f t="shared" si="6"/>
        <v>2</v>
      </c>
      <c r="AA4" s="61">
        <f t="shared" si="6"/>
        <v>3</v>
      </c>
      <c r="AB4" s="61">
        <f t="shared" si="6"/>
        <v>4</v>
      </c>
      <c r="AC4" s="61">
        <f t="shared" si="6"/>
        <v>5</v>
      </c>
      <c r="AD4" s="61">
        <f t="shared" si="6"/>
        <v>6</v>
      </c>
      <c r="AE4" s="61">
        <f t="shared" si="6"/>
        <v>7</v>
      </c>
      <c r="AF4" s="61">
        <f t="shared" si="6"/>
        <v>1</v>
      </c>
      <c r="AG4" s="61">
        <f t="shared" si="6"/>
        <v>2</v>
      </c>
      <c r="AH4" s="61">
        <f t="shared" si="6"/>
        <v>3</v>
      </c>
      <c r="AI4" s="61">
        <f t="shared" si="6"/>
        <v>4</v>
      </c>
      <c r="AJ4" s="61">
        <f t="shared" si="6"/>
        <v>5</v>
      </c>
      <c r="AK4" s="61">
        <f t="shared" si="6"/>
        <v>6</v>
      </c>
      <c r="AL4" s="61">
        <f t="shared" si="6"/>
        <v>7</v>
      </c>
      <c r="AM4" s="61">
        <f t="shared" si="6"/>
        <v>1</v>
      </c>
      <c r="AN4" s="61">
        <f t="shared" si="6"/>
        <v>2</v>
      </c>
      <c r="AO4" s="61">
        <f t="shared" si="6"/>
        <v>3</v>
      </c>
      <c r="AP4" s="61">
        <f t="shared" si="6"/>
        <v>4</v>
      </c>
      <c r="AQ4" s="61">
        <f t="shared" si="6"/>
        <v>5</v>
      </c>
      <c r="AR4" s="61">
        <f t="shared" si="6"/>
        <v>6</v>
      </c>
      <c r="AS4" s="61">
        <f t="shared" si="6"/>
        <v>7</v>
      </c>
      <c r="AT4" s="61">
        <f t="shared" si="6"/>
        <v>1</v>
      </c>
      <c r="AU4" s="61">
        <f t="shared" si="6"/>
        <v>2</v>
      </c>
      <c r="AV4" s="61">
        <f t="shared" si="6"/>
        <v>3</v>
      </c>
      <c r="AW4" s="61">
        <f t="shared" si="6"/>
        <v>4</v>
      </c>
      <c r="AX4" s="61">
        <f t="shared" si="6"/>
        <v>5</v>
      </c>
      <c r="AY4" s="61">
        <f t="shared" si="6"/>
        <v>6</v>
      </c>
      <c r="AZ4" s="61">
        <f t="shared" si="6"/>
        <v>7</v>
      </c>
      <c r="BA4" s="61">
        <f t="shared" si="6"/>
        <v>1</v>
      </c>
      <c r="BB4" s="61">
        <f t="shared" si="6"/>
        <v>2</v>
      </c>
      <c r="BC4" s="61">
        <f t="shared" si="6"/>
        <v>3</v>
      </c>
      <c r="BD4" s="61">
        <f t="shared" si="6"/>
        <v>4</v>
      </c>
      <c r="BE4" s="61">
        <f t="shared" si="6"/>
        <v>5</v>
      </c>
      <c r="BF4" s="61">
        <f t="shared" si="6"/>
        <v>6</v>
      </c>
      <c r="BG4" s="61">
        <f t="shared" si="6"/>
        <v>7</v>
      </c>
      <c r="BH4" s="61">
        <f t="shared" si="6"/>
        <v>1</v>
      </c>
      <c r="BI4" s="61">
        <f t="shared" si="6"/>
        <v>2</v>
      </c>
      <c r="BJ4" s="61">
        <f t="shared" si="6"/>
        <v>3</v>
      </c>
      <c r="BK4" s="61">
        <f t="shared" si="6"/>
        <v>4</v>
      </c>
      <c r="BL4" s="61">
        <f t="shared" si="6"/>
        <v>5</v>
      </c>
      <c r="BM4" s="61">
        <f t="shared" si="6"/>
        <v>6</v>
      </c>
      <c r="BN4" s="61">
        <f t="shared" si="6"/>
        <v>7</v>
      </c>
      <c r="BO4" s="61">
        <f t="shared" si="6"/>
        <v>1</v>
      </c>
      <c r="BP4" s="61">
        <f t="shared" si="6"/>
        <v>2</v>
      </c>
      <c r="BQ4" s="61">
        <f t="shared" si="6"/>
        <v>3</v>
      </c>
      <c r="BR4" s="61">
        <f t="shared" si="6"/>
        <v>4</v>
      </c>
      <c r="BS4" s="61">
        <f t="shared" si="6"/>
        <v>5</v>
      </c>
      <c r="BT4" s="61">
        <f t="shared" si="6"/>
        <v>6</v>
      </c>
      <c r="BU4" s="61">
        <f t="shared" si="6"/>
        <v>7</v>
      </c>
      <c r="BV4" s="61">
        <f t="shared" si="6"/>
        <v>1</v>
      </c>
      <c r="BW4" s="61">
        <f t="shared" si="6"/>
        <v>2</v>
      </c>
      <c r="BX4" s="61">
        <f t="shared" si="6"/>
        <v>3</v>
      </c>
      <c r="BY4" s="61">
        <f t="shared" ref="BY4:EJ4" si="7">WEEKDAY(BY3,2)</f>
        <v>4</v>
      </c>
      <c r="BZ4" s="61">
        <f t="shared" si="7"/>
        <v>5</v>
      </c>
      <c r="CA4" s="61">
        <f t="shared" si="7"/>
        <v>6</v>
      </c>
      <c r="CB4" s="61">
        <f t="shared" si="7"/>
        <v>7</v>
      </c>
      <c r="CC4" s="61">
        <f t="shared" si="7"/>
        <v>1</v>
      </c>
      <c r="CD4" s="61">
        <f t="shared" si="7"/>
        <v>2</v>
      </c>
      <c r="CE4" s="61">
        <f t="shared" si="7"/>
        <v>3</v>
      </c>
      <c r="CF4" s="61">
        <f t="shared" si="7"/>
        <v>4</v>
      </c>
      <c r="CG4" s="61">
        <f t="shared" si="7"/>
        <v>5</v>
      </c>
      <c r="CH4" s="61">
        <f t="shared" si="7"/>
        <v>6</v>
      </c>
      <c r="CI4" s="61">
        <f t="shared" si="7"/>
        <v>7</v>
      </c>
      <c r="CJ4" s="61">
        <f t="shared" si="7"/>
        <v>1</v>
      </c>
      <c r="CK4" s="61">
        <f t="shared" si="7"/>
        <v>2</v>
      </c>
      <c r="CL4" s="61">
        <f t="shared" si="7"/>
        <v>3</v>
      </c>
      <c r="CM4" s="61">
        <f t="shared" si="7"/>
        <v>4</v>
      </c>
      <c r="CN4" s="61">
        <f t="shared" si="7"/>
        <v>5</v>
      </c>
      <c r="CO4" s="61">
        <f t="shared" si="7"/>
        <v>6</v>
      </c>
      <c r="CP4" s="61">
        <f t="shared" si="7"/>
        <v>7</v>
      </c>
      <c r="CQ4" s="61">
        <f t="shared" si="7"/>
        <v>1</v>
      </c>
      <c r="CR4" s="61">
        <f t="shared" si="7"/>
        <v>2</v>
      </c>
      <c r="CS4" s="61">
        <f t="shared" si="7"/>
        <v>3</v>
      </c>
      <c r="CT4" s="61">
        <f t="shared" si="7"/>
        <v>4</v>
      </c>
      <c r="CU4" s="61">
        <f t="shared" si="7"/>
        <v>5</v>
      </c>
      <c r="CV4" s="61">
        <f t="shared" si="7"/>
        <v>6</v>
      </c>
      <c r="CW4" s="61">
        <f t="shared" si="7"/>
        <v>7</v>
      </c>
      <c r="CX4" s="61">
        <f t="shared" si="7"/>
        <v>1</v>
      </c>
      <c r="CY4" s="61">
        <f t="shared" si="7"/>
        <v>2</v>
      </c>
      <c r="CZ4" s="61">
        <f t="shared" si="7"/>
        <v>3</v>
      </c>
      <c r="DA4" s="61">
        <f t="shared" si="7"/>
        <v>4</v>
      </c>
      <c r="DB4" s="61">
        <f t="shared" si="7"/>
        <v>5</v>
      </c>
      <c r="DC4" s="61">
        <f t="shared" si="7"/>
        <v>6</v>
      </c>
      <c r="DD4" s="61">
        <f t="shared" si="7"/>
        <v>7</v>
      </c>
      <c r="DE4" s="61">
        <f t="shared" si="7"/>
        <v>1</v>
      </c>
      <c r="DF4" s="61">
        <f t="shared" si="7"/>
        <v>2</v>
      </c>
      <c r="DG4" s="61">
        <f t="shared" si="7"/>
        <v>3</v>
      </c>
      <c r="DH4" s="61">
        <f t="shared" si="7"/>
        <v>4</v>
      </c>
      <c r="DI4" s="61">
        <f t="shared" si="7"/>
        <v>5</v>
      </c>
      <c r="DJ4" s="61">
        <f t="shared" si="7"/>
        <v>6</v>
      </c>
      <c r="DK4" s="61">
        <f t="shared" si="7"/>
        <v>7</v>
      </c>
      <c r="DL4" s="61">
        <f t="shared" si="7"/>
        <v>1</v>
      </c>
      <c r="DM4" s="61">
        <f t="shared" si="7"/>
        <v>2</v>
      </c>
      <c r="DN4" s="61">
        <f t="shared" si="7"/>
        <v>3</v>
      </c>
      <c r="DO4" s="61">
        <f t="shared" si="7"/>
        <v>4</v>
      </c>
      <c r="DP4" s="61">
        <f t="shared" si="7"/>
        <v>5</v>
      </c>
      <c r="DQ4" s="61">
        <f t="shared" si="7"/>
        <v>6</v>
      </c>
      <c r="DR4" s="61">
        <f t="shared" si="7"/>
        <v>7</v>
      </c>
      <c r="DS4" s="61">
        <f t="shared" si="7"/>
        <v>1</v>
      </c>
      <c r="DT4" s="61">
        <f t="shared" si="7"/>
        <v>2</v>
      </c>
      <c r="DU4" s="61">
        <f t="shared" si="7"/>
        <v>3</v>
      </c>
      <c r="DV4" s="61">
        <f t="shared" si="7"/>
        <v>4</v>
      </c>
      <c r="DW4" s="61">
        <f t="shared" si="7"/>
        <v>5</v>
      </c>
      <c r="DX4" s="61">
        <f t="shared" si="7"/>
        <v>6</v>
      </c>
      <c r="DY4" s="61">
        <f t="shared" si="7"/>
        <v>7</v>
      </c>
      <c r="DZ4" s="61">
        <f t="shared" si="7"/>
        <v>1</v>
      </c>
      <c r="EA4" s="61">
        <f t="shared" si="7"/>
        <v>2</v>
      </c>
      <c r="EB4" s="61">
        <f t="shared" si="7"/>
        <v>3</v>
      </c>
      <c r="EC4" s="61">
        <f t="shared" si="7"/>
        <v>4</v>
      </c>
      <c r="ED4" s="61">
        <f t="shared" si="7"/>
        <v>5</v>
      </c>
      <c r="EE4" s="61">
        <f t="shared" si="7"/>
        <v>6</v>
      </c>
      <c r="EF4" s="61">
        <f t="shared" si="7"/>
        <v>7</v>
      </c>
      <c r="EG4" s="61">
        <f t="shared" si="7"/>
        <v>1</v>
      </c>
      <c r="EH4" s="61">
        <f t="shared" si="7"/>
        <v>2</v>
      </c>
      <c r="EI4" s="61">
        <f t="shared" si="7"/>
        <v>3</v>
      </c>
      <c r="EJ4" s="61">
        <f t="shared" si="7"/>
        <v>4</v>
      </c>
      <c r="EK4" s="61">
        <f t="shared" ref="EK4:GV4" si="8">WEEKDAY(EK3,2)</f>
        <v>5</v>
      </c>
      <c r="EL4" s="61">
        <f t="shared" si="8"/>
        <v>6</v>
      </c>
      <c r="EM4" s="61">
        <f t="shared" si="8"/>
        <v>7</v>
      </c>
      <c r="EN4" s="61">
        <f t="shared" si="8"/>
        <v>1</v>
      </c>
      <c r="EO4" s="61">
        <f t="shared" si="8"/>
        <v>2</v>
      </c>
      <c r="EP4" s="61">
        <f t="shared" si="8"/>
        <v>3</v>
      </c>
      <c r="EQ4" s="61">
        <f t="shared" si="8"/>
        <v>4</v>
      </c>
      <c r="ER4" s="61">
        <f t="shared" si="8"/>
        <v>5</v>
      </c>
      <c r="ES4" s="61">
        <f t="shared" si="8"/>
        <v>6</v>
      </c>
      <c r="ET4" s="61">
        <f t="shared" si="8"/>
        <v>7</v>
      </c>
      <c r="EU4" s="61">
        <f t="shared" si="8"/>
        <v>1</v>
      </c>
      <c r="EV4" s="61">
        <f t="shared" si="8"/>
        <v>2</v>
      </c>
      <c r="EW4" s="61">
        <f t="shared" si="8"/>
        <v>3</v>
      </c>
      <c r="EX4" s="61">
        <f t="shared" si="8"/>
        <v>4</v>
      </c>
      <c r="EY4" s="61">
        <f t="shared" si="8"/>
        <v>5</v>
      </c>
      <c r="EZ4" s="61">
        <f t="shared" si="8"/>
        <v>6</v>
      </c>
      <c r="FA4" s="61">
        <f t="shared" si="8"/>
        <v>7</v>
      </c>
      <c r="FB4" s="61">
        <f t="shared" si="8"/>
        <v>1</v>
      </c>
      <c r="FC4" s="61">
        <f t="shared" si="8"/>
        <v>2</v>
      </c>
      <c r="FD4" s="61">
        <f t="shared" si="8"/>
        <v>3</v>
      </c>
      <c r="FE4" s="61">
        <f t="shared" si="8"/>
        <v>4</v>
      </c>
      <c r="FF4" s="61">
        <f t="shared" si="8"/>
        <v>5</v>
      </c>
      <c r="FG4" s="61">
        <f t="shared" si="8"/>
        <v>6</v>
      </c>
      <c r="FH4" s="61">
        <f t="shared" si="8"/>
        <v>7</v>
      </c>
      <c r="FI4" s="61">
        <f t="shared" si="8"/>
        <v>1</v>
      </c>
      <c r="FJ4" s="61">
        <f t="shared" si="8"/>
        <v>2</v>
      </c>
      <c r="FK4" s="61">
        <f t="shared" si="8"/>
        <v>3</v>
      </c>
      <c r="FL4" s="61">
        <f t="shared" si="8"/>
        <v>4</v>
      </c>
      <c r="FM4" s="61">
        <f t="shared" si="8"/>
        <v>5</v>
      </c>
      <c r="FN4" s="61">
        <f t="shared" si="8"/>
        <v>6</v>
      </c>
      <c r="FO4" s="61">
        <f t="shared" si="8"/>
        <v>7</v>
      </c>
      <c r="FP4" s="61">
        <f t="shared" si="8"/>
        <v>1</v>
      </c>
      <c r="FQ4" s="61">
        <f t="shared" si="8"/>
        <v>2</v>
      </c>
      <c r="FR4" s="61">
        <f t="shared" si="8"/>
        <v>3</v>
      </c>
      <c r="FS4" s="61">
        <f t="shared" si="8"/>
        <v>4</v>
      </c>
      <c r="FT4" s="61">
        <f t="shared" si="8"/>
        <v>5</v>
      </c>
      <c r="FU4" s="61">
        <f t="shared" si="8"/>
        <v>6</v>
      </c>
      <c r="FV4" s="61">
        <f t="shared" si="8"/>
        <v>7</v>
      </c>
      <c r="FW4" s="61">
        <f t="shared" si="8"/>
        <v>1</v>
      </c>
      <c r="FX4" s="61">
        <f t="shared" si="8"/>
        <v>2</v>
      </c>
      <c r="FY4" s="61">
        <f t="shared" si="8"/>
        <v>3</v>
      </c>
      <c r="FZ4" s="61">
        <f t="shared" si="8"/>
        <v>4</v>
      </c>
      <c r="GA4" s="61">
        <f t="shared" si="8"/>
        <v>5</v>
      </c>
      <c r="GB4" s="61">
        <f t="shared" si="8"/>
        <v>6</v>
      </c>
      <c r="GC4" s="61">
        <f t="shared" si="8"/>
        <v>7</v>
      </c>
      <c r="GD4" s="61">
        <f t="shared" si="8"/>
        <v>1</v>
      </c>
      <c r="GE4" s="61">
        <f t="shared" si="8"/>
        <v>2</v>
      </c>
      <c r="GF4" s="61">
        <f t="shared" si="8"/>
        <v>3</v>
      </c>
      <c r="GG4" s="61">
        <f t="shared" si="8"/>
        <v>4</v>
      </c>
      <c r="GH4" s="61">
        <f t="shared" si="8"/>
        <v>5</v>
      </c>
      <c r="GI4" s="61">
        <f t="shared" si="8"/>
        <v>6</v>
      </c>
      <c r="GJ4" s="61">
        <f t="shared" si="8"/>
        <v>7</v>
      </c>
      <c r="GK4" s="61">
        <f t="shared" si="8"/>
        <v>1</v>
      </c>
      <c r="GL4" s="61">
        <f t="shared" si="8"/>
        <v>2</v>
      </c>
      <c r="GM4" s="61">
        <f t="shared" si="8"/>
        <v>3</v>
      </c>
      <c r="GN4" s="61">
        <f t="shared" si="8"/>
        <v>4</v>
      </c>
      <c r="GO4" s="61">
        <f t="shared" si="8"/>
        <v>5</v>
      </c>
      <c r="GP4" s="61">
        <f t="shared" si="8"/>
        <v>6</v>
      </c>
      <c r="GQ4" s="61">
        <f t="shared" si="8"/>
        <v>7</v>
      </c>
      <c r="GR4" s="61">
        <f t="shared" si="8"/>
        <v>1</v>
      </c>
      <c r="GS4" s="61">
        <f t="shared" si="8"/>
        <v>2</v>
      </c>
      <c r="GT4" s="61">
        <f t="shared" si="8"/>
        <v>3</v>
      </c>
      <c r="GU4" s="61">
        <f t="shared" si="8"/>
        <v>4</v>
      </c>
      <c r="GV4" s="61">
        <f t="shared" si="8"/>
        <v>5</v>
      </c>
      <c r="GW4" s="61">
        <f t="shared" ref="GW4:JH4" si="9">WEEKDAY(GW3,2)</f>
        <v>6</v>
      </c>
      <c r="GX4" s="61">
        <f t="shared" si="9"/>
        <v>7</v>
      </c>
      <c r="GY4" s="61">
        <f t="shared" si="9"/>
        <v>1</v>
      </c>
      <c r="GZ4" s="61">
        <f t="shared" si="9"/>
        <v>2</v>
      </c>
      <c r="HA4" s="61">
        <f t="shared" si="9"/>
        <v>3</v>
      </c>
      <c r="HB4" s="61">
        <f t="shared" si="9"/>
        <v>4</v>
      </c>
      <c r="HC4" s="61">
        <f t="shared" si="9"/>
        <v>5</v>
      </c>
      <c r="HD4" s="61">
        <f t="shared" si="9"/>
        <v>6</v>
      </c>
      <c r="HE4" s="61">
        <f t="shared" si="9"/>
        <v>7</v>
      </c>
      <c r="HF4" s="61">
        <f t="shared" si="9"/>
        <v>1</v>
      </c>
      <c r="HG4" s="61">
        <f t="shared" si="9"/>
        <v>2</v>
      </c>
      <c r="HH4" s="61">
        <f t="shared" si="9"/>
        <v>3</v>
      </c>
      <c r="HI4" s="61">
        <f t="shared" si="9"/>
        <v>4</v>
      </c>
      <c r="HJ4" s="61">
        <f t="shared" si="9"/>
        <v>5</v>
      </c>
      <c r="HK4" s="61">
        <f t="shared" si="9"/>
        <v>6</v>
      </c>
      <c r="HL4" s="61">
        <f t="shared" si="9"/>
        <v>7</v>
      </c>
      <c r="HM4" s="61">
        <f t="shared" si="9"/>
        <v>1</v>
      </c>
      <c r="HN4" s="61">
        <f t="shared" si="9"/>
        <v>2</v>
      </c>
      <c r="HO4" s="61">
        <f t="shared" si="9"/>
        <v>3</v>
      </c>
      <c r="HP4" s="61">
        <f t="shared" si="9"/>
        <v>4</v>
      </c>
      <c r="HQ4" s="61">
        <f t="shared" si="9"/>
        <v>5</v>
      </c>
      <c r="HR4" s="61">
        <f t="shared" si="9"/>
        <v>6</v>
      </c>
      <c r="HS4" s="61">
        <f t="shared" si="9"/>
        <v>7</v>
      </c>
      <c r="HT4" s="61">
        <f t="shared" si="9"/>
        <v>1</v>
      </c>
      <c r="HU4" s="61">
        <f t="shared" si="9"/>
        <v>2</v>
      </c>
      <c r="HV4" s="61">
        <f t="shared" si="9"/>
        <v>3</v>
      </c>
      <c r="HW4" s="61">
        <f t="shared" si="9"/>
        <v>4</v>
      </c>
      <c r="HX4" s="61">
        <f t="shared" si="9"/>
        <v>5</v>
      </c>
      <c r="HY4" s="61">
        <f t="shared" si="9"/>
        <v>6</v>
      </c>
      <c r="HZ4" s="61">
        <f t="shared" si="9"/>
        <v>7</v>
      </c>
      <c r="IA4" s="61">
        <f t="shared" si="9"/>
        <v>1</v>
      </c>
      <c r="IB4" s="61">
        <f t="shared" si="9"/>
        <v>2</v>
      </c>
      <c r="IC4" s="61">
        <f t="shared" si="9"/>
        <v>3</v>
      </c>
      <c r="ID4" s="61">
        <f t="shared" si="9"/>
        <v>4</v>
      </c>
      <c r="IE4" s="61">
        <f t="shared" si="9"/>
        <v>5</v>
      </c>
      <c r="IF4" s="61">
        <f t="shared" si="9"/>
        <v>6</v>
      </c>
      <c r="IG4" s="61">
        <f t="shared" si="9"/>
        <v>7</v>
      </c>
      <c r="IH4" s="61">
        <f t="shared" si="9"/>
        <v>1</v>
      </c>
      <c r="II4" s="61">
        <f t="shared" si="9"/>
        <v>2</v>
      </c>
      <c r="IJ4" s="61">
        <f t="shared" si="9"/>
        <v>3</v>
      </c>
      <c r="IK4" s="61">
        <f t="shared" si="9"/>
        <v>4</v>
      </c>
      <c r="IL4" s="61">
        <f t="shared" si="9"/>
        <v>5</v>
      </c>
      <c r="IM4" s="61">
        <f t="shared" si="9"/>
        <v>6</v>
      </c>
      <c r="IN4" s="61">
        <f t="shared" si="9"/>
        <v>7</v>
      </c>
      <c r="IO4" s="61">
        <f t="shared" si="9"/>
        <v>1</v>
      </c>
      <c r="IP4" s="61">
        <f t="shared" si="9"/>
        <v>2</v>
      </c>
      <c r="IQ4" s="61">
        <f t="shared" si="9"/>
        <v>3</v>
      </c>
      <c r="IR4" s="61">
        <f t="shared" si="9"/>
        <v>4</v>
      </c>
      <c r="IS4" s="61">
        <f t="shared" si="9"/>
        <v>5</v>
      </c>
      <c r="IT4" s="61">
        <f t="shared" si="9"/>
        <v>6</v>
      </c>
      <c r="IU4" s="61">
        <f t="shared" si="9"/>
        <v>7</v>
      </c>
      <c r="IV4" s="61">
        <f t="shared" si="9"/>
        <v>1</v>
      </c>
      <c r="IW4" s="61">
        <f t="shared" si="9"/>
        <v>2</v>
      </c>
      <c r="IX4" s="61">
        <f t="shared" si="9"/>
        <v>3</v>
      </c>
      <c r="IY4" s="61">
        <f t="shared" si="9"/>
        <v>4</v>
      </c>
      <c r="IZ4" s="61">
        <f t="shared" si="9"/>
        <v>5</v>
      </c>
      <c r="JA4" s="61">
        <f t="shared" si="9"/>
        <v>6</v>
      </c>
      <c r="JB4" s="61">
        <f t="shared" si="9"/>
        <v>7</v>
      </c>
      <c r="JC4" s="61">
        <f t="shared" si="9"/>
        <v>1</v>
      </c>
      <c r="JD4" s="61">
        <f t="shared" si="9"/>
        <v>2</v>
      </c>
      <c r="JE4" s="61">
        <f t="shared" si="9"/>
        <v>3</v>
      </c>
      <c r="JF4" s="61">
        <f t="shared" si="9"/>
        <v>4</v>
      </c>
      <c r="JG4" s="61">
        <f t="shared" si="9"/>
        <v>5</v>
      </c>
      <c r="JH4" s="61">
        <f t="shared" si="9"/>
        <v>6</v>
      </c>
      <c r="JI4" s="61">
        <f t="shared" ref="JI4:LT4" si="10">WEEKDAY(JI3,2)</f>
        <v>7</v>
      </c>
      <c r="JJ4" s="61">
        <f t="shared" si="10"/>
        <v>1</v>
      </c>
      <c r="JK4" s="61">
        <f t="shared" si="10"/>
        <v>2</v>
      </c>
      <c r="JL4" s="61">
        <f t="shared" si="10"/>
        <v>3</v>
      </c>
      <c r="JM4" s="61">
        <f t="shared" si="10"/>
        <v>4</v>
      </c>
      <c r="JN4" s="61">
        <f t="shared" si="10"/>
        <v>5</v>
      </c>
      <c r="JO4" s="61">
        <f t="shared" si="10"/>
        <v>6</v>
      </c>
      <c r="JP4" s="61">
        <f t="shared" si="10"/>
        <v>7</v>
      </c>
      <c r="JQ4" s="61">
        <f t="shared" si="10"/>
        <v>1</v>
      </c>
      <c r="JR4" s="61">
        <f t="shared" si="10"/>
        <v>2</v>
      </c>
      <c r="JS4" s="61">
        <f t="shared" si="10"/>
        <v>3</v>
      </c>
      <c r="JT4" s="61">
        <f t="shared" si="10"/>
        <v>4</v>
      </c>
      <c r="JU4" s="61">
        <f t="shared" si="10"/>
        <v>5</v>
      </c>
      <c r="JV4" s="61">
        <f t="shared" si="10"/>
        <v>6</v>
      </c>
      <c r="JW4" s="61">
        <f t="shared" si="10"/>
        <v>7</v>
      </c>
      <c r="JX4" s="61">
        <f t="shared" si="10"/>
        <v>1</v>
      </c>
      <c r="JY4" s="61">
        <f t="shared" si="10"/>
        <v>2</v>
      </c>
      <c r="JZ4" s="61">
        <f t="shared" si="10"/>
        <v>3</v>
      </c>
      <c r="KA4" s="61">
        <f t="shared" si="10"/>
        <v>4</v>
      </c>
      <c r="KB4" s="61">
        <f t="shared" si="10"/>
        <v>5</v>
      </c>
      <c r="KC4" s="61">
        <f t="shared" si="10"/>
        <v>6</v>
      </c>
      <c r="KD4" s="61">
        <f t="shared" si="10"/>
        <v>7</v>
      </c>
      <c r="KE4" s="61">
        <f t="shared" si="10"/>
        <v>1</v>
      </c>
      <c r="KF4" s="61">
        <f t="shared" si="10"/>
        <v>2</v>
      </c>
      <c r="KG4" s="61">
        <f t="shared" si="10"/>
        <v>3</v>
      </c>
      <c r="KH4" s="61">
        <f t="shared" si="10"/>
        <v>4</v>
      </c>
      <c r="KI4" s="61">
        <f t="shared" si="10"/>
        <v>5</v>
      </c>
      <c r="KJ4" s="61">
        <f t="shared" si="10"/>
        <v>6</v>
      </c>
      <c r="KK4" s="61">
        <f t="shared" si="10"/>
        <v>7</v>
      </c>
      <c r="KL4" s="61">
        <f t="shared" si="10"/>
        <v>1</v>
      </c>
      <c r="KM4" s="61">
        <f t="shared" si="10"/>
        <v>2</v>
      </c>
      <c r="KN4" s="61">
        <f t="shared" si="10"/>
        <v>3</v>
      </c>
      <c r="KO4" s="61">
        <f t="shared" si="10"/>
        <v>4</v>
      </c>
      <c r="KP4" s="61">
        <f t="shared" si="10"/>
        <v>5</v>
      </c>
      <c r="KQ4" s="61">
        <f t="shared" si="10"/>
        <v>6</v>
      </c>
      <c r="KR4" s="61">
        <f t="shared" si="10"/>
        <v>7</v>
      </c>
      <c r="KS4" s="61">
        <f t="shared" si="10"/>
        <v>1</v>
      </c>
      <c r="KT4" s="61">
        <f t="shared" si="10"/>
        <v>2</v>
      </c>
      <c r="KU4" s="61">
        <f t="shared" si="10"/>
        <v>3</v>
      </c>
      <c r="KV4" s="61">
        <f t="shared" si="10"/>
        <v>4</v>
      </c>
      <c r="KW4" s="61">
        <f t="shared" si="10"/>
        <v>5</v>
      </c>
      <c r="KX4" s="61">
        <f t="shared" si="10"/>
        <v>6</v>
      </c>
      <c r="KY4" s="61">
        <f t="shared" si="10"/>
        <v>7</v>
      </c>
      <c r="KZ4" s="61">
        <f t="shared" si="10"/>
        <v>1</v>
      </c>
      <c r="LA4" s="61">
        <f t="shared" si="10"/>
        <v>2</v>
      </c>
      <c r="LB4" s="61">
        <f t="shared" si="10"/>
        <v>3</v>
      </c>
      <c r="LC4" s="61">
        <f t="shared" si="10"/>
        <v>4</v>
      </c>
      <c r="LD4" s="61">
        <f t="shared" si="10"/>
        <v>5</v>
      </c>
      <c r="LE4" s="61">
        <f t="shared" si="10"/>
        <v>6</v>
      </c>
      <c r="LF4" s="61">
        <f t="shared" si="10"/>
        <v>7</v>
      </c>
      <c r="LG4" s="61">
        <f t="shared" si="10"/>
        <v>1</v>
      </c>
      <c r="LH4" s="61">
        <f t="shared" si="10"/>
        <v>2</v>
      </c>
      <c r="LI4" s="61">
        <f t="shared" si="10"/>
        <v>3</v>
      </c>
      <c r="LJ4" s="61">
        <f t="shared" si="10"/>
        <v>4</v>
      </c>
      <c r="LK4" s="61">
        <f t="shared" si="10"/>
        <v>5</v>
      </c>
      <c r="LL4" s="61">
        <f t="shared" si="10"/>
        <v>6</v>
      </c>
      <c r="LM4" s="61">
        <f t="shared" si="10"/>
        <v>7</v>
      </c>
      <c r="LN4" s="61">
        <f t="shared" si="10"/>
        <v>1</v>
      </c>
      <c r="LO4" s="61">
        <f t="shared" si="10"/>
        <v>2</v>
      </c>
      <c r="LP4" s="61">
        <f t="shared" si="10"/>
        <v>3</v>
      </c>
      <c r="LQ4" s="61">
        <f t="shared" si="10"/>
        <v>4</v>
      </c>
      <c r="LR4" s="61">
        <f t="shared" si="10"/>
        <v>5</v>
      </c>
      <c r="LS4" s="61">
        <f t="shared" si="10"/>
        <v>6</v>
      </c>
      <c r="LT4" s="61">
        <f t="shared" si="10"/>
        <v>7</v>
      </c>
      <c r="LU4" s="61">
        <f t="shared" ref="LU4:NR4" si="11">WEEKDAY(LU3,2)</f>
        <v>1</v>
      </c>
      <c r="LV4" s="61">
        <f t="shared" si="11"/>
        <v>2</v>
      </c>
      <c r="LW4" s="61">
        <f t="shared" si="11"/>
        <v>3</v>
      </c>
      <c r="LX4" s="61">
        <f t="shared" si="11"/>
        <v>4</v>
      </c>
      <c r="LY4" s="61">
        <f t="shared" si="11"/>
        <v>5</v>
      </c>
      <c r="LZ4" s="61">
        <f t="shared" si="11"/>
        <v>6</v>
      </c>
      <c r="MA4" s="61">
        <f t="shared" si="11"/>
        <v>7</v>
      </c>
      <c r="MB4" s="61">
        <f t="shared" si="11"/>
        <v>1</v>
      </c>
      <c r="MC4" s="61">
        <f t="shared" si="11"/>
        <v>2</v>
      </c>
      <c r="MD4" s="61">
        <f t="shared" si="11"/>
        <v>3</v>
      </c>
      <c r="ME4" s="61">
        <f t="shared" si="11"/>
        <v>4</v>
      </c>
      <c r="MF4" s="61">
        <f t="shared" si="11"/>
        <v>5</v>
      </c>
      <c r="MG4" s="61">
        <f t="shared" si="11"/>
        <v>6</v>
      </c>
      <c r="MH4" s="61">
        <f t="shared" si="11"/>
        <v>7</v>
      </c>
      <c r="MI4" s="61">
        <f t="shared" si="11"/>
        <v>1</v>
      </c>
      <c r="MJ4" s="61">
        <f t="shared" si="11"/>
        <v>2</v>
      </c>
      <c r="MK4" s="61">
        <f t="shared" si="11"/>
        <v>3</v>
      </c>
      <c r="ML4" s="61">
        <f t="shared" si="11"/>
        <v>4</v>
      </c>
      <c r="MM4" s="61">
        <f t="shared" si="11"/>
        <v>5</v>
      </c>
      <c r="MN4" s="61">
        <f t="shared" si="11"/>
        <v>6</v>
      </c>
      <c r="MO4" s="61">
        <f t="shared" si="11"/>
        <v>7</v>
      </c>
      <c r="MP4" s="61">
        <f t="shared" si="11"/>
        <v>1</v>
      </c>
      <c r="MQ4" s="61">
        <f t="shared" si="11"/>
        <v>2</v>
      </c>
      <c r="MR4" s="61">
        <f t="shared" si="11"/>
        <v>3</v>
      </c>
      <c r="MS4" s="61">
        <f t="shared" si="11"/>
        <v>4</v>
      </c>
      <c r="MT4" s="61">
        <f t="shared" si="11"/>
        <v>5</v>
      </c>
      <c r="MU4" s="61">
        <f t="shared" si="11"/>
        <v>6</v>
      </c>
      <c r="MV4" s="61">
        <f t="shared" si="11"/>
        <v>7</v>
      </c>
      <c r="MW4" s="61">
        <f t="shared" si="11"/>
        <v>1</v>
      </c>
      <c r="MX4" s="61">
        <f t="shared" si="11"/>
        <v>2</v>
      </c>
      <c r="MY4" s="61">
        <f t="shared" si="11"/>
        <v>3</v>
      </c>
      <c r="MZ4" s="61">
        <f t="shared" si="11"/>
        <v>4</v>
      </c>
      <c r="NA4" s="61">
        <f t="shared" si="11"/>
        <v>5</v>
      </c>
      <c r="NB4" s="61">
        <f t="shared" si="11"/>
        <v>6</v>
      </c>
      <c r="NC4" s="61">
        <f t="shared" si="11"/>
        <v>7</v>
      </c>
      <c r="ND4" s="61">
        <f t="shared" si="11"/>
        <v>1</v>
      </c>
      <c r="NE4" s="61">
        <f t="shared" si="11"/>
        <v>2</v>
      </c>
      <c r="NF4" s="61">
        <f t="shared" si="11"/>
        <v>3</v>
      </c>
      <c r="NG4" s="61">
        <f t="shared" si="11"/>
        <v>4</v>
      </c>
      <c r="NH4" s="61">
        <f t="shared" si="11"/>
        <v>5</v>
      </c>
      <c r="NI4" s="61">
        <f t="shared" si="11"/>
        <v>6</v>
      </c>
      <c r="NJ4" s="61">
        <f t="shared" si="11"/>
        <v>7</v>
      </c>
      <c r="NK4" s="61">
        <f t="shared" si="11"/>
        <v>1</v>
      </c>
      <c r="NL4" s="61">
        <f t="shared" si="11"/>
        <v>2</v>
      </c>
      <c r="NM4" s="61">
        <f t="shared" si="11"/>
        <v>3</v>
      </c>
      <c r="NN4" s="61">
        <f t="shared" si="11"/>
        <v>4</v>
      </c>
      <c r="NO4" s="61">
        <f t="shared" si="11"/>
        <v>5</v>
      </c>
      <c r="NP4" s="61">
        <f t="shared" si="11"/>
        <v>6</v>
      </c>
      <c r="NQ4" s="61">
        <f t="shared" si="11"/>
        <v>7</v>
      </c>
      <c r="NR4" s="61">
        <f t="shared" si="11"/>
        <v>1</v>
      </c>
    </row>
    <row r="5" spans="1:382" ht="19.5" customHeight="1" thickBot="1" x14ac:dyDescent="0.3">
      <c r="F5" s="139"/>
      <c r="L5" s="251" t="s">
        <v>3</v>
      </c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1"/>
      <c r="AD5" s="251"/>
      <c r="AE5" s="251"/>
      <c r="AF5" s="251"/>
      <c r="AG5" s="251"/>
      <c r="AH5" s="251"/>
      <c r="AI5" s="251"/>
      <c r="AJ5" s="251"/>
      <c r="AK5" s="251"/>
      <c r="AL5" s="251"/>
      <c r="AM5" s="251"/>
      <c r="AN5" s="251"/>
      <c r="AO5" s="251"/>
      <c r="AP5" s="251"/>
      <c r="AQ5" s="251" t="s">
        <v>4</v>
      </c>
      <c r="AR5" s="251"/>
      <c r="AS5" s="251"/>
      <c r="AT5" s="251"/>
      <c r="AU5" s="251"/>
      <c r="AV5" s="251"/>
      <c r="AW5" s="251"/>
      <c r="AX5" s="251"/>
      <c r="AY5" s="251"/>
      <c r="AZ5" s="251"/>
      <c r="BA5" s="251"/>
      <c r="BB5" s="251"/>
      <c r="BC5" s="251"/>
      <c r="BD5" s="251"/>
      <c r="BE5" s="251"/>
      <c r="BF5" s="251"/>
      <c r="BG5" s="251"/>
      <c r="BH5" s="251"/>
      <c r="BI5" s="251"/>
      <c r="BJ5" s="251"/>
      <c r="BK5" s="251"/>
      <c r="BL5" s="251"/>
      <c r="BM5" s="251"/>
      <c r="BN5" s="251"/>
      <c r="BO5" s="251"/>
      <c r="BP5" s="251"/>
      <c r="BQ5" s="251"/>
      <c r="BR5" s="251"/>
      <c r="BS5" s="238" t="s">
        <v>5</v>
      </c>
      <c r="BT5" s="239"/>
      <c r="BU5" s="239"/>
      <c r="BV5" s="239"/>
      <c r="BW5" s="239"/>
      <c r="BX5" s="239"/>
      <c r="BY5" s="239"/>
      <c r="BZ5" s="239"/>
      <c r="CA5" s="239"/>
      <c r="CB5" s="239"/>
      <c r="CC5" s="239"/>
      <c r="CD5" s="239"/>
      <c r="CE5" s="239"/>
      <c r="CF5" s="239"/>
      <c r="CG5" s="239"/>
      <c r="CH5" s="239"/>
      <c r="CI5" s="239"/>
      <c r="CJ5" s="239"/>
      <c r="CK5" s="239"/>
      <c r="CL5" s="239"/>
      <c r="CM5" s="239"/>
      <c r="CN5" s="239"/>
      <c r="CO5" s="239"/>
      <c r="CP5" s="239"/>
      <c r="CQ5" s="239"/>
      <c r="CR5" s="239"/>
      <c r="CS5" s="239"/>
      <c r="CT5" s="239"/>
      <c r="CU5" s="239"/>
      <c r="CV5" s="239"/>
      <c r="CW5" s="240"/>
      <c r="CX5" s="238" t="s">
        <v>6</v>
      </c>
      <c r="CY5" s="239"/>
      <c r="CZ5" s="239"/>
      <c r="DA5" s="239"/>
      <c r="DB5" s="239"/>
      <c r="DC5" s="239"/>
      <c r="DD5" s="239"/>
      <c r="DE5" s="239"/>
      <c r="DF5" s="239"/>
      <c r="DG5" s="239"/>
      <c r="DH5" s="239"/>
      <c r="DI5" s="239"/>
      <c r="DJ5" s="239"/>
      <c r="DK5" s="239"/>
      <c r="DL5" s="239"/>
      <c r="DM5" s="239"/>
      <c r="DN5" s="239"/>
      <c r="DO5" s="239"/>
      <c r="DP5" s="239"/>
      <c r="DQ5" s="239"/>
      <c r="DR5" s="239"/>
      <c r="DS5" s="239"/>
      <c r="DT5" s="239"/>
      <c r="DU5" s="239"/>
      <c r="DV5" s="239"/>
      <c r="DW5" s="239"/>
      <c r="DX5" s="239"/>
      <c r="DY5" s="239"/>
      <c r="DZ5" s="239"/>
      <c r="EA5" s="240"/>
      <c r="EB5" s="235" t="s">
        <v>7</v>
      </c>
      <c r="EC5" s="236"/>
      <c r="ED5" s="236"/>
      <c r="EE5" s="236"/>
      <c r="EF5" s="236"/>
      <c r="EG5" s="236"/>
      <c r="EH5" s="236"/>
      <c r="EI5" s="236"/>
      <c r="EJ5" s="236"/>
      <c r="EK5" s="236"/>
      <c r="EL5" s="236"/>
      <c r="EM5" s="236"/>
      <c r="EN5" s="236"/>
      <c r="EO5" s="236"/>
      <c r="EP5" s="236"/>
      <c r="EQ5" s="236"/>
      <c r="ER5" s="236"/>
      <c r="ES5" s="236"/>
      <c r="ET5" s="236"/>
      <c r="EU5" s="236"/>
      <c r="EV5" s="236"/>
      <c r="EW5" s="236"/>
      <c r="EX5" s="236"/>
      <c r="EY5" s="236"/>
      <c r="EZ5" s="236"/>
      <c r="FA5" s="236"/>
      <c r="FB5" s="236"/>
      <c r="FC5" s="236"/>
      <c r="FD5" s="236"/>
      <c r="FE5" s="236"/>
      <c r="FF5" s="237"/>
      <c r="FG5" s="235" t="s">
        <v>8</v>
      </c>
      <c r="FH5" s="236"/>
      <c r="FI5" s="236"/>
      <c r="FJ5" s="236"/>
      <c r="FK5" s="236"/>
      <c r="FL5" s="236"/>
      <c r="FM5" s="236"/>
      <c r="FN5" s="236"/>
      <c r="FO5" s="236"/>
      <c r="FP5" s="236"/>
      <c r="FQ5" s="236"/>
      <c r="FR5" s="236"/>
      <c r="FS5" s="236"/>
      <c r="FT5" s="236"/>
      <c r="FU5" s="236"/>
      <c r="FV5" s="236"/>
      <c r="FW5" s="236"/>
      <c r="FX5" s="236"/>
      <c r="FY5" s="236"/>
      <c r="FZ5" s="236"/>
      <c r="GA5" s="236"/>
      <c r="GB5" s="236"/>
      <c r="GC5" s="236"/>
      <c r="GD5" s="236"/>
      <c r="GE5" s="236"/>
      <c r="GF5" s="236"/>
      <c r="GG5" s="236"/>
      <c r="GH5" s="236"/>
      <c r="GI5" s="236"/>
      <c r="GJ5" s="237"/>
      <c r="GK5" s="235" t="s">
        <v>9</v>
      </c>
      <c r="GL5" s="236"/>
      <c r="GM5" s="236"/>
      <c r="GN5" s="236"/>
      <c r="GO5" s="236"/>
      <c r="GP5" s="236"/>
      <c r="GQ5" s="236"/>
      <c r="GR5" s="236"/>
      <c r="GS5" s="236"/>
      <c r="GT5" s="236"/>
      <c r="GU5" s="236"/>
      <c r="GV5" s="236"/>
      <c r="GW5" s="236"/>
      <c r="GX5" s="236"/>
      <c r="GY5" s="236"/>
      <c r="GZ5" s="236"/>
      <c r="HA5" s="236"/>
      <c r="HB5" s="236"/>
      <c r="HC5" s="236"/>
      <c r="HD5" s="236"/>
      <c r="HE5" s="236"/>
      <c r="HF5" s="236"/>
      <c r="HG5" s="236"/>
      <c r="HH5" s="236"/>
      <c r="HI5" s="236"/>
      <c r="HJ5" s="236"/>
      <c r="HK5" s="236"/>
      <c r="HL5" s="236"/>
      <c r="HM5" s="236"/>
      <c r="HN5" s="236"/>
      <c r="HO5" s="237"/>
      <c r="HP5" s="235" t="s">
        <v>10</v>
      </c>
      <c r="HQ5" s="236"/>
      <c r="HR5" s="236"/>
      <c r="HS5" s="236"/>
      <c r="HT5" s="236"/>
      <c r="HU5" s="236"/>
      <c r="HV5" s="236"/>
      <c r="HW5" s="236"/>
      <c r="HX5" s="236"/>
      <c r="HY5" s="236"/>
      <c r="HZ5" s="236"/>
      <c r="IA5" s="236"/>
      <c r="IB5" s="236"/>
      <c r="IC5" s="236"/>
      <c r="ID5" s="236"/>
      <c r="IE5" s="236"/>
      <c r="IF5" s="236"/>
      <c r="IG5" s="236"/>
      <c r="IH5" s="236"/>
      <c r="II5" s="236"/>
      <c r="IJ5" s="236"/>
      <c r="IK5" s="236"/>
      <c r="IL5" s="236"/>
      <c r="IM5" s="236"/>
      <c r="IN5" s="236"/>
      <c r="IO5" s="236"/>
      <c r="IP5" s="236"/>
      <c r="IQ5" s="236"/>
      <c r="IR5" s="236"/>
      <c r="IS5" s="236"/>
      <c r="IT5" s="237"/>
      <c r="IU5" s="235" t="s">
        <v>11</v>
      </c>
      <c r="IV5" s="236"/>
      <c r="IW5" s="236"/>
      <c r="IX5" s="236"/>
      <c r="IY5" s="236"/>
      <c r="IZ5" s="236"/>
      <c r="JA5" s="236"/>
      <c r="JB5" s="236"/>
      <c r="JC5" s="236"/>
      <c r="JD5" s="236"/>
      <c r="JE5" s="236"/>
      <c r="JF5" s="236"/>
      <c r="JG5" s="236"/>
      <c r="JH5" s="236"/>
      <c r="JI5" s="236"/>
      <c r="JJ5" s="236"/>
      <c r="JK5" s="236"/>
      <c r="JL5" s="236"/>
      <c r="JM5" s="236"/>
      <c r="JN5" s="236"/>
      <c r="JO5" s="236"/>
      <c r="JP5" s="236"/>
      <c r="JQ5" s="236"/>
      <c r="JR5" s="236"/>
      <c r="JS5" s="236"/>
      <c r="JT5" s="236"/>
      <c r="JU5" s="236"/>
      <c r="JV5" s="236"/>
      <c r="JW5" s="236"/>
      <c r="JX5" s="237"/>
      <c r="JY5" s="236" t="s">
        <v>12</v>
      </c>
      <c r="JZ5" s="236"/>
      <c r="KA5" s="236"/>
      <c r="KB5" s="236"/>
      <c r="KC5" s="236"/>
      <c r="KD5" s="236"/>
      <c r="KE5" s="236"/>
      <c r="KF5" s="236"/>
      <c r="KG5" s="236"/>
      <c r="KH5" s="236"/>
      <c r="KI5" s="236"/>
      <c r="KJ5" s="236"/>
      <c r="KK5" s="236"/>
      <c r="KL5" s="236"/>
      <c r="KM5" s="236"/>
      <c r="KN5" s="236"/>
      <c r="KO5" s="236"/>
      <c r="KP5" s="236"/>
      <c r="KQ5" s="236"/>
      <c r="KR5" s="236"/>
      <c r="KS5" s="236"/>
      <c r="KT5" s="236"/>
      <c r="KU5" s="236"/>
      <c r="KV5" s="236"/>
      <c r="KW5" s="236"/>
      <c r="KX5" s="236"/>
      <c r="KY5" s="236"/>
      <c r="KZ5" s="236"/>
      <c r="LA5" s="236"/>
      <c r="LB5" s="236"/>
      <c r="LC5" s="237"/>
      <c r="LD5" s="235" t="s">
        <v>13</v>
      </c>
      <c r="LE5" s="236"/>
      <c r="LF5" s="236"/>
      <c r="LG5" s="236"/>
      <c r="LH5" s="236"/>
      <c r="LI5" s="236"/>
      <c r="LJ5" s="236"/>
      <c r="LK5" s="236"/>
      <c r="LL5" s="236"/>
      <c r="LM5" s="236"/>
      <c r="LN5" s="236"/>
      <c r="LO5" s="236"/>
      <c r="LP5" s="236"/>
      <c r="LQ5" s="236"/>
      <c r="LR5" s="236"/>
      <c r="LS5" s="236"/>
      <c r="LT5" s="236"/>
      <c r="LU5" s="236"/>
      <c r="LV5" s="236"/>
      <c r="LW5" s="236"/>
      <c r="LX5" s="236"/>
      <c r="LY5" s="236"/>
      <c r="LZ5" s="236"/>
      <c r="MA5" s="236"/>
      <c r="MB5" s="236"/>
      <c r="MC5" s="236"/>
      <c r="MD5" s="236"/>
      <c r="ME5" s="236"/>
      <c r="MF5" s="236"/>
      <c r="MG5" s="237"/>
      <c r="MH5" s="235" t="s">
        <v>14</v>
      </c>
      <c r="MI5" s="236"/>
      <c r="MJ5" s="236"/>
      <c r="MK5" s="236"/>
      <c r="ML5" s="236"/>
      <c r="MM5" s="236"/>
      <c r="MN5" s="236"/>
      <c r="MO5" s="236"/>
      <c r="MP5" s="236"/>
      <c r="MQ5" s="236"/>
      <c r="MR5" s="236"/>
      <c r="MS5" s="236"/>
      <c r="MT5" s="236"/>
      <c r="MU5" s="236"/>
      <c r="MV5" s="236"/>
      <c r="MW5" s="236"/>
      <c r="MX5" s="236"/>
      <c r="MY5" s="236"/>
      <c r="MZ5" s="236"/>
      <c r="NA5" s="236"/>
      <c r="NB5" s="236"/>
      <c r="NC5" s="236"/>
      <c r="ND5" s="236"/>
      <c r="NE5" s="236"/>
      <c r="NF5" s="236"/>
      <c r="NG5" s="236"/>
      <c r="NH5" s="236"/>
      <c r="NI5" s="236"/>
      <c r="NJ5" s="236"/>
      <c r="NK5" s="236"/>
      <c r="NL5" s="237"/>
      <c r="NM5" s="235" t="s">
        <v>3</v>
      </c>
      <c r="NN5" s="236"/>
      <c r="NO5" s="236"/>
      <c r="NP5" s="236"/>
      <c r="NQ5" s="236"/>
      <c r="NR5" s="237"/>
    </row>
    <row r="6" spans="1:382" ht="15.75" thickBot="1" x14ac:dyDescent="0.3">
      <c r="K6" s="158"/>
      <c r="L6" s="244" t="str">
        <f>"Sem "&amp; WEEKNUM(L3)</f>
        <v>Sem 1</v>
      </c>
      <c r="M6" s="245"/>
      <c r="N6" s="245"/>
      <c r="O6" s="245"/>
      <c r="P6" s="245"/>
      <c r="Q6" s="245"/>
      <c r="R6" s="252" t="str">
        <f>"Sem "&amp; WEEKNUM(S3)</f>
        <v>Sem 2</v>
      </c>
      <c r="S6" s="252"/>
      <c r="T6" s="252"/>
      <c r="U6" s="252"/>
      <c r="V6" s="252"/>
      <c r="W6" s="252"/>
      <c r="X6" s="252"/>
      <c r="Y6" s="250" t="str">
        <f>"Sem "&amp; WEEKNUM(Z3)</f>
        <v>Sem 3</v>
      </c>
      <c r="Z6" s="250"/>
      <c r="AA6" s="250"/>
      <c r="AB6" s="250"/>
      <c r="AC6" s="250"/>
      <c r="AD6" s="250"/>
      <c r="AE6" s="241"/>
      <c r="AF6" s="253" t="str">
        <f>"Sem "&amp; WEEKNUM(AG3)</f>
        <v>Sem 4</v>
      </c>
      <c r="AG6" s="245"/>
      <c r="AH6" s="245"/>
      <c r="AI6" s="245"/>
      <c r="AJ6" s="245"/>
      <c r="AK6" s="245"/>
      <c r="AL6" s="246"/>
      <c r="AM6" s="248" t="str">
        <f>"Sem "&amp; WEEKNUM(AN3)</f>
        <v>Sem 5</v>
      </c>
      <c r="AN6" s="248"/>
      <c r="AO6" s="248"/>
      <c r="AP6" s="248"/>
      <c r="AQ6" s="248"/>
      <c r="AR6" s="248"/>
      <c r="AS6" s="249"/>
      <c r="AT6" s="241" t="str">
        <f>"Sem "&amp; WEEKNUM(AU3)</f>
        <v>Sem 6</v>
      </c>
      <c r="AU6" s="242"/>
      <c r="AV6" s="242"/>
      <c r="AW6" s="242"/>
      <c r="AX6" s="242"/>
      <c r="AY6" s="242"/>
      <c r="AZ6" s="243"/>
      <c r="BA6" s="244" t="str">
        <f>"Sem "&amp; WEEKNUM(BB3)</f>
        <v>Sem 7</v>
      </c>
      <c r="BB6" s="245"/>
      <c r="BC6" s="245"/>
      <c r="BD6" s="245"/>
      <c r="BE6" s="245"/>
      <c r="BF6" s="245"/>
      <c r="BG6" s="246"/>
      <c r="BH6" s="247" t="str">
        <f>"Sem "&amp; WEEKNUM(BI3)</f>
        <v>Sem 8</v>
      </c>
      <c r="BI6" s="248"/>
      <c r="BJ6" s="248"/>
      <c r="BK6" s="248"/>
      <c r="BL6" s="248"/>
      <c r="BM6" s="248"/>
      <c r="BN6" s="249"/>
      <c r="BO6" s="250" t="str">
        <f>"Sem "&amp; WEEKNUM(BP3)</f>
        <v>Sem 9</v>
      </c>
      <c r="BP6" s="250"/>
      <c r="BQ6" s="250"/>
      <c r="BR6" s="250"/>
      <c r="BS6" s="250"/>
      <c r="BT6" s="250"/>
      <c r="BU6" s="250"/>
      <c r="BV6" s="244" t="str">
        <f>"Sem "&amp; WEEKNUM(BW3)</f>
        <v>Sem 10</v>
      </c>
      <c r="BW6" s="245"/>
      <c r="BX6" s="245"/>
      <c r="BY6" s="245"/>
      <c r="BZ6" s="245"/>
      <c r="CA6" s="245"/>
      <c r="CB6" s="246"/>
      <c r="CC6" s="247" t="str">
        <f>"Sem "&amp; WEEKNUM(CD3)</f>
        <v>Sem 11</v>
      </c>
      <c r="CD6" s="248"/>
      <c r="CE6" s="248"/>
      <c r="CF6" s="248"/>
      <c r="CG6" s="248"/>
      <c r="CH6" s="248"/>
      <c r="CI6" s="249"/>
      <c r="CJ6" s="241" t="str">
        <f>"Sem "&amp; WEEKNUM(CK3)</f>
        <v>Sem 12</v>
      </c>
      <c r="CK6" s="242"/>
      <c r="CL6" s="242"/>
      <c r="CM6" s="242"/>
      <c r="CN6" s="242"/>
      <c r="CO6" s="242"/>
      <c r="CP6" s="243"/>
      <c r="CQ6" s="244" t="str">
        <f>"Sem "&amp; WEEKNUM(CR3)</f>
        <v>Sem 13</v>
      </c>
      <c r="CR6" s="245"/>
      <c r="CS6" s="245"/>
      <c r="CT6" s="245"/>
      <c r="CU6" s="245"/>
      <c r="CV6" s="245"/>
      <c r="CW6" s="246"/>
      <c r="CX6" s="247" t="str">
        <f>"Sem "&amp; WEEKNUM(CY3)</f>
        <v>Sem 14</v>
      </c>
      <c r="CY6" s="248"/>
      <c r="CZ6" s="248"/>
      <c r="DA6" s="248"/>
      <c r="DB6" s="248"/>
      <c r="DC6" s="248"/>
      <c r="DD6" s="249"/>
      <c r="DE6" s="250" t="str">
        <f>"Sem "&amp; WEEKNUM(DF3)</f>
        <v>Sem 15</v>
      </c>
      <c r="DF6" s="250"/>
      <c r="DG6" s="250"/>
      <c r="DH6" s="250"/>
      <c r="DI6" s="250"/>
      <c r="DJ6" s="250"/>
      <c r="DK6" s="250"/>
      <c r="DL6" s="244" t="str">
        <f>"Sem "&amp; WEEKNUM(DM3)</f>
        <v>Sem 16</v>
      </c>
      <c r="DM6" s="245"/>
      <c r="DN6" s="245"/>
      <c r="DO6" s="245"/>
      <c r="DP6" s="245"/>
      <c r="DQ6" s="245"/>
      <c r="DR6" s="246"/>
      <c r="DS6" s="247" t="str">
        <f>"Sem "&amp; WEEKNUM(DT3)</f>
        <v>Sem 17</v>
      </c>
      <c r="DT6" s="248"/>
      <c r="DU6" s="248"/>
      <c r="DV6" s="248"/>
      <c r="DW6" s="248"/>
      <c r="DX6" s="248"/>
      <c r="DY6" s="249"/>
      <c r="DZ6" s="250" t="str">
        <f>"Sem "&amp; WEEKNUM(EA3)</f>
        <v>Sem 18</v>
      </c>
      <c r="EA6" s="250"/>
      <c r="EB6" s="250"/>
      <c r="EC6" s="250"/>
      <c r="ED6" s="250"/>
      <c r="EE6" s="250"/>
      <c r="EF6" s="250"/>
      <c r="EG6" s="244" t="str">
        <f>"Sem "&amp; WEEKNUM(EH3)</f>
        <v>Sem 19</v>
      </c>
      <c r="EH6" s="245"/>
      <c r="EI6" s="245"/>
      <c r="EJ6" s="245"/>
      <c r="EK6" s="245"/>
      <c r="EL6" s="245"/>
      <c r="EM6" s="246"/>
      <c r="EN6" s="247" t="str">
        <f>"Sem "&amp; WEEKNUM(EO3)</f>
        <v>Sem 20</v>
      </c>
      <c r="EO6" s="248"/>
      <c r="EP6" s="248"/>
      <c r="EQ6" s="248"/>
      <c r="ER6" s="248"/>
      <c r="ES6" s="248"/>
      <c r="ET6" s="249"/>
      <c r="EU6" s="241" t="str">
        <f>"Sem "&amp; WEEKNUM(EV3)</f>
        <v>Sem 21</v>
      </c>
      <c r="EV6" s="242"/>
      <c r="EW6" s="242"/>
      <c r="EX6" s="242"/>
      <c r="EY6" s="242"/>
      <c r="EZ6" s="242"/>
      <c r="FA6" s="243"/>
      <c r="FB6" s="244" t="str">
        <f>"Sem "&amp; WEEKNUM(FC3)</f>
        <v>Sem 22</v>
      </c>
      <c r="FC6" s="245"/>
      <c r="FD6" s="245"/>
      <c r="FE6" s="245"/>
      <c r="FF6" s="245"/>
      <c r="FG6" s="245"/>
      <c r="FH6" s="246"/>
      <c r="FI6" s="247" t="str">
        <f>"Sem "&amp; WEEKNUM(FJ3)</f>
        <v>Sem 23</v>
      </c>
      <c r="FJ6" s="248"/>
      <c r="FK6" s="248"/>
      <c r="FL6" s="248"/>
      <c r="FM6" s="248"/>
      <c r="FN6" s="248"/>
      <c r="FO6" s="249"/>
      <c r="FP6" s="241" t="str">
        <f>"Sem "&amp; WEEKNUM(FQ3)</f>
        <v>Sem 24</v>
      </c>
      <c r="FQ6" s="242"/>
      <c r="FR6" s="242"/>
      <c r="FS6" s="242"/>
      <c r="FT6" s="242"/>
      <c r="FU6" s="242"/>
      <c r="FV6" s="243"/>
      <c r="FW6" s="244" t="str">
        <f>"Sem "&amp; WEEKNUM(FX3)</f>
        <v>Sem 25</v>
      </c>
      <c r="FX6" s="245"/>
      <c r="FY6" s="245"/>
      <c r="FZ6" s="245"/>
      <c r="GA6" s="245"/>
      <c r="GB6" s="245"/>
      <c r="GC6" s="246"/>
      <c r="GD6" s="247" t="str">
        <f>"Sem "&amp; WEEKNUM(GE3)</f>
        <v>Sem 26</v>
      </c>
      <c r="GE6" s="248"/>
      <c r="GF6" s="248"/>
      <c r="GG6" s="248"/>
      <c r="GH6" s="248"/>
      <c r="GI6" s="248"/>
      <c r="GJ6" s="249"/>
      <c r="GK6" s="241" t="str">
        <f>"Sem "&amp; WEEKNUM(GL3)</f>
        <v>Sem 27</v>
      </c>
      <c r="GL6" s="242"/>
      <c r="GM6" s="242"/>
      <c r="GN6" s="242"/>
      <c r="GO6" s="242"/>
      <c r="GP6" s="242"/>
      <c r="GQ6" s="243"/>
      <c r="GR6" s="244" t="str">
        <f>"Sem "&amp; WEEKNUM(GS3)</f>
        <v>Sem 28</v>
      </c>
      <c r="GS6" s="245"/>
      <c r="GT6" s="245"/>
      <c r="GU6" s="245"/>
      <c r="GV6" s="245"/>
      <c r="GW6" s="245"/>
      <c r="GX6" s="246"/>
      <c r="GY6" s="247" t="str">
        <f>"Sem "&amp; WEEKNUM(GZ3)</f>
        <v>Sem 29</v>
      </c>
      <c r="GZ6" s="248"/>
      <c r="HA6" s="248"/>
      <c r="HB6" s="248"/>
      <c r="HC6" s="248"/>
      <c r="HD6" s="248"/>
      <c r="HE6" s="249"/>
      <c r="HF6" s="241" t="str">
        <f>"Sem "&amp; WEEKNUM(HG3)</f>
        <v>Sem 30</v>
      </c>
      <c r="HG6" s="242"/>
      <c r="HH6" s="242"/>
      <c r="HI6" s="242"/>
      <c r="HJ6" s="242"/>
      <c r="HK6" s="242"/>
      <c r="HL6" s="243"/>
      <c r="HM6" s="244" t="str">
        <f>"Sem "&amp; WEEKNUM(HN3)</f>
        <v>Sem 31</v>
      </c>
      <c r="HN6" s="245"/>
      <c r="HO6" s="245"/>
      <c r="HP6" s="245"/>
      <c r="HQ6" s="245"/>
      <c r="HR6" s="245"/>
      <c r="HS6" s="246"/>
      <c r="HT6" s="247" t="str">
        <f>"Sem "&amp; WEEKNUM(HU3)</f>
        <v>Sem 32</v>
      </c>
      <c r="HU6" s="248"/>
      <c r="HV6" s="248"/>
      <c r="HW6" s="248"/>
      <c r="HX6" s="248"/>
      <c r="HY6" s="248"/>
      <c r="HZ6" s="249"/>
      <c r="IA6" s="241" t="str">
        <f>"Sem "&amp; WEEKNUM(IB3)</f>
        <v>Sem 33</v>
      </c>
      <c r="IB6" s="242"/>
      <c r="IC6" s="242"/>
      <c r="ID6" s="242"/>
      <c r="IE6" s="242"/>
      <c r="IF6" s="242"/>
      <c r="IG6" s="243"/>
      <c r="IH6" s="244" t="str">
        <f>"Sem "&amp; WEEKNUM(II3)</f>
        <v>Sem 34</v>
      </c>
      <c r="II6" s="245"/>
      <c r="IJ6" s="245"/>
      <c r="IK6" s="245"/>
      <c r="IL6" s="245"/>
      <c r="IM6" s="245"/>
      <c r="IN6" s="246"/>
      <c r="IO6" s="247" t="str">
        <f>"Sem "&amp; WEEKNUM(IP3)</f>
        <v>Sem 35</v>
      </c>
      <c r="IP6" s="248"/>
      <c r="IQ6" s="248"/>
      <c r="IR6" s="248"/>
      <c r="IS6" s="248"/>
      <c r="IT6" s="248"/>
      <c r="IU6" s="249"/>
      <c r="IV6" s="241" t="str">
        <f>"Sem "&amp; WEEKNUM(IW3)</f>
        <v>Sem 36</v>
      </c>
      <c r="IW6" s="242"/>
      <c r="IX6" s="242"/>
      <c r="IY6" s="242"/>
      <c r="IZ6" s="242"/>
      <c r="JA6" s="242"/>
      <c r="JB6" s="243"/>
      <c r="JC6" s="244" t="str">
        <f>"Sem "&amp; WEEKNUM(JD3)</f>
        <v>Sem 37</v>
      </c>
      <c r="JD6" s="245"/>
      <c r="JE6" s="245"/>
      <c r="JF6" s="245"/>
      <c r="JG6" s="245"/>
      <c r="JH6" s="245"/>
      <c r="JI6" s="246"/>
      <c r="JJ6" s="247" t="str">
        <f>"Sem "&amp; WEEKNUM(JK3)</f>
        <v>Sem 38</v>
      </c>
      <c r="JK6" s="248"/>
      <c r="JL6" s="248"/>
      <c r="JM6" s="248"/>
      <c r="JN6" s="248"/>
      <c r="JO6" s="248"/>
      <c r="JP6" s="249"/>
      <c r="JQ6" s="241" t="str">
        <f>"Sem "&amp; WEEKNUM(JR3)</f>
        <v>Sem 39</v>
      </c>
      <c r="JR6" s="242"/>
      <c r="JS6" s="242"/>
      <c r="JT6" s="242"/>
      <c r="JU6" s="242"/>
      <c r="JV6" s="242"/>
      <c r="JW6" s="243"/>
      <c r="JX6" s="245" t="str">
        <f>"Sem "&amp; WEEKNUM(JY3)</f>
        <v>Sem 40</v>
      </c>
      <c r="JY6" s="245"/>
      <c r="JZ6" s="245"/>
      <c r="KA6" s="245"/>
      <c r="KB6" s="245"/>
      <c r="KC6" s="245"/>
      <c r="KD6" s="246"/>
      <c r="KE6" s="247" t="str">
        <f>"Sem "&amp; WEEKNUM(KF3)</f>
        <v>Sem 41</v>
      </c>
      <c r="KF6" s="248"/>
      <c r="KG6" s="248"/>
      <c r="KH6" s="248"/>
      <c r="KI6" s="248"/>
      <c r="KJ6" s="248"/>
      <c r="KK6" s="249"/>
      <c r="KL6" s="241" t="str">
        <f>"Sem "&amp; WEEKNUM(KM3)</f>
        <v>Sem 42</v>
      </c>
      <c r="KM6" s="242"/>
      <c r="KN6" s="242"/>
      <c r="KO6" s="242"/>
      <c r="KP6" s="242"/>
      <c r="KQ6" s="242"/>
      <c r="KR6" s="243"/>
      <c r="KS6" s="244" t="str">
        <f>"Sem "&amp; WEEKNUM(KT3)</f>
        <v>Sem 43</v>
      </c>
      <c r="KT6" s="245"/>
      <c r="KU6" s="245"/>
      <c r="KV6" s="245"/>
      <c r="KW6" s="245"/>
      <c r="KX6" s="245"/>
      <c r="KY6" s="246"/>
      <c r="KZ6" s="247" t="str">
        <f>"Sem "&amp; WEEKNUM(LA3)</f>
        <v>Sem 44</v>
      </c>
      <c r="LA6" s="248"/>
      <c r="LB6" s="248"/>
      <c r="LC6" s="248"/>
      <c r="LD6" s="248"/>
      <c r="LE6" s="248"/>
      <c r="LF6" s="249"/>
      <c r="LG6" s="241" t="str">
        <f>"Sem "&amp; WEEKNUM(LH3)</f>
        <v>Sem 45</v>
      </c>
      <c r="LH6" s="242"/>
      <c r="LI6" s="242"/>
      <c r="LJ6" s="242"/>
      <c r="LK6" s="242"/>
      <c r="LL6" s="242"/>
      <c r="LM6" s="243"/>
      <c r="LN6" s="244" t="str">
        <f>"Sem "&amp; WEEKNUM(LO3)</f>
        <v>Sem 46</v>
      </c>
      <c r="LO6" s="245"/>
      <c r="LP6" s="245"/>
      <c r="LQ6" s="245"/>
      <c r="LR6" s="245"/>
      <c r="LS6" s="245"/>
      <c r="LT6" s="246"/>
      <c r="LU6" s="247" t="str">
        <f>"Sem "&amp; WEEKNUM(LV3)</f>
        <v>Sem 47</v>
      </c>
      <c r="LV6" s="248"/>
      <c r="LW6" s="248"/>
      <c r="LX6" s="248"/>
      <c r="LY6" s="248"/>
      <c r="LZ6" s="248"/>
      <c r="MA6" s="249"/>
      <c r="MB6" s="241" t="str">
        <f>"Sem "&amp; WEEKNUM(MC3)</f>
        <v>Sem 48</v>
      </c>
      <c r="MC6" s="242"/>
      <c r="MD6" s="242"/>
      <c r="ME6" s="242"/>
      <c r="MF6" s="242"/>
      <c r="MG6" s="242"/>
      <c r="MH6" s="243"/>
      <c r="MI6" s="244" t="str">
        <f>"Sem "&amp; WEEKNUM(MJ3)</f>
        <v>Sem 49</v>
      </c>
      <c r="MJ6" s="245"/>
      <c r="MK6" s="245"/>
      <c r="ML6" s="245"/>
      <c r="MM6" s="245"/>
      <c r="MN6" s="245"/>
      <c r="MO6" s="246"/>
      <c r="MP6" s="247" t="str">
        <f>"Sem "&amp; WEEKNUM(MQ3)</f>
        <v>Sem 50</v>
      </c>
      <c r="MQ6" s="248"/>
      <c r="MR6" s="248"/>
      <c r="MS6" s="248"/>
      <c r="MT6" s="248"/>
      <c r="MU6" s="248"/>
      <c r="MV6" s="249"/>
      <c r="MW6" s="241" t="str">
        <f>"Sem "&amp; WEEKNUM(MX3)</f>
        <v>Sem 51</v>
      </c>
      <c r="MX6" s="242"/>
      <c r="MY6" s="242"/>
      <c r="MZ6" s="242"/>
      <c r="NA6" s="242"/>
      <c r="NB6" s="242"/>
      <c r="NC6" s="243"/>
      <c r="ND6" s="244" t="str">
        <f>"Sem "&amp; WEEKNUM(NE3)</f>
        <v>Sem 52</v>
      </c>
      <c r="NE6" s="245"/>
      <c r="NF6" s="245"/>
      <c r="NG6" s="245"/>
      <c r="NH6" s="245"/>
      <c r="NI6" s="245"/>
      <c r="NJ6" s="246"/>
      <c r="NK6" s="247" t="str">
        <f>"Sem "&amp; WEEKNUM(NL3)</f>
        <v>Sem 53</v>
      </c>
      <c r="NL6" s="248"/>
      <c r="NM6" s="248"/>
      <c r="NN6" s="248"/>
      <c r="NO6" s="248"/>
      <c r="NP6" s="248"/>
      <c r="NQ6" s="249"/>
    </row>
    <row r="7" spans="1:382" ht="19.5" customHeight="1" thickBot="1" x14ac:dyDescent="0.3">
      <c r="A7" s="2"/>
      <c r="C7" s="231" t="s">
        <v>96</v>
      </c>
      <c r="D7" s="229"/>
      <c r="E7" s="224" t="s">
        <v>97</v>
      </c>
      <c r="F7" s="225"/>
      <c r="G7" s="225"/>
      <c r="H7" s="226"/>
      <c r="I7" s="232" t="s">
        <v>93</v>
      </c>
      <c r="J7" s="229" t="s">
        <v>98</v>
      </c>
      <c r="K7" s="230"/>
      <c r="L7" s="7">
        <f t="shared" ref="L7:BW7" si="12">DAY(L3)</f>
        <v>1</v>
      </c>
      <c r="M7" s="3">
        <f t="shared" si="12"/>
        <v>2</v>
      </c>
      <c r="N7" s="3">
        <f t="shared" si="12"/>
        <v>3</v>
      </c>
      <c r="O7" s="3">
        <f t="shared" si="12"/>
        <v>4</v>
      </c>
      <c r="P7" s="3">
        <f t="shared" si="12"/>
        <v>5</v>
      </c>
      <c r="Q7" s="3">
        <f t="shared" si="12"/>
        <v>6</v>
      </c>
      <c r="R7" s="31">
        <f t="shared" si="12"/>
        <v>7</v>
      </c>
      <c r="S7" s="3">
        <f t="shared" si="12"/>
        <v>8</v>
      </c>
      <c r="T7" s="3">
        <f t="shared" si="12"/>
        <v>9</v>
      </c>
      <c r="U7" s="3">
        <f t="shared" si="12"/>
        <v>10</v>
      </c>
      <c r="V7" s="3">
        <f t="shared" si="12"/>
        <v>11</v>
      </c>
      <c r="W7" s="3">
        <f t="shared" si="12"/>
        <v>12</v>
      </c>
      <c r="X7" s="3">
        <f t="shared" si="12"/>
        <v>13</v>
      </c>
      <c r="Y7" s="3">
        <f t="shared" si="12"/>
        <v>14</v>
      </c>
      <c r="Z7" s="7">
        <f t="shared" si="12"/>
        <v>15</v>
      </c>
      <c r="AA7" s="3">
        <f t="shared" si="12"/>
        <v>16</v>
      </c>
      <c r="AB7" s="3">
        <f t="shared" si="12"/>
        <v>17</v>
      </c>
      <c r="AC7" s="3">
        <f t="shared" si="12"/>
        <v>18</v>
      </c>
      <c r="AD7" s="3">
        <f t="shared" si="12"/>
        <v>19</v>
      </c>
      <c r="AE7" s="3">
        <f t="shared" si="12"/>
        <v>20</v>
      </c>
      <c r="AF7" s="31">
        <f t="shared" si="12"/>
        <v>21</v>
      </c>
      <c r="AG7" s="3">
        <f t="shared" si="12"/>
        <v>22</v>
      </c>
      <c r="AH7" s="3">
        <f t="shared" si="12"/>
        <v>23</v>
      </c>
      <c r="AI7" s="3">
        <f t="shared" si="12"/>
        <v>24</v>
      </c>
      <c r="AJ7" s="3">
        <f t="shared" si="12"/>
        <v>25</v>
      </c>
      <c r="AK7" s="3">
        <f t="shared" si="12"/>
        <v>26</v>
      </c>
      <c r="AL7" s="3">
        <f t="shared" si="12"/>
        <v>27</v>
      </c>
      <c r="AM7" s="3">
        <f t="shared" si="12"/>
        <v>28</v>
      </c>
      <c r="AN7" s="7">
        <f t="shared" si="12"/>
        <v>29</v>
      </c>
      <c r="AO7" s="3">
        <f t="shared" si="12"/>
        <v>30</v>
      </c>
      <c r="AP7" s="3">
        <f t="shared" si="12"/>
        <v>31</v>
      </c>
      <c r="AQ7" s="3">
        <f t="shared" si="12"/>
        <v>1</v>
      </c>
      <c r="AR7" s="3">
        <f t="shared" si="12"/>
        <v>2</v>
      </c>
      <c r="AS7" s="3">
        <f t="shared" si="12"/>
        <v>3</v>
      </c>
      <c r="AT7" s="3">
        <f t="shared" si="12"/>
        <v>4</v>
      </c>
      <c r="AU7" s="3">
        <f t="shared" si="12"/>
        <v>5</v>
      </c>
      <c r="AV7" s="3">
        <f t="shared" si="12"/>
        <v>6</v>
      </c>
      <c r="AW7" s="3">
        <f t="shared" si="12"/>
        <v>7</v>
      </c>
      <c r="AX7" s="3">
        <f t="shared" si="12"/>
        <v>8</v>
      </c>
      <c r="AY7" s="3">
        <f t="shared" si="12"/>
        <v>9</v>
      </c>
      <c r="AZ7" s="3">
        <f t="shared" si="12"/>
        <v>10</v>
      </c>
      <c r="BA7" s="3">
        <f t="shared" si="12"/>
        <v>11</v>
      </c>
      <c r="BB7" s="3">
        <f t="shared" si="12"/>
        <v>12</v>
      </c>
      <c r="BC7" s="3">
        <f t="shared" si="12"/>
        <v>13</v>
      </c>
      <c r="BD7" s="3">
        <f t="shared" si="12"/>
        <v>14</v>
      </c>
      <c r="BE7" s="3">
        <f t="shared" si="12"/>
        <v>15</v>
      </c>
      <c r="BF7" s="3">
        <f t="shared" si="12"/>
        <v>16</v>
      </c>
      <c r="BG7" s="3">
        <f t="shared" si="12"/>
        <v>17</v>
      </c>
      <c r="BH7" s="3">
        <f t="shared" si="12"/>
        <v>18</v>
      </c>
      <c r="BI7" s="3">
        <f t="shared" si="12"/>
        <v>19</v>
      </c>
      <c r="BJ7" s="3">
        <f t="shared" si="12"/>
        <v>20</v>
      </c>
      <c r="BK7" s="3">
        <f t="shared" si="12"/>
        <v>21</v>
      </c>
      <c r="BL7" s="3">
        <f t="shared" si="12"/>
        <v>22</v>
      </c>
      <c r="BM7" s="3">
        <f t="shared" si="12"/>
        <v>23</v>
      </c>
      <c r="BN7" s="3">
        <f t="shared" si="12"/>
        <v>24</v>
      </c>
      <c r="BO7" s="3">
        <f t="shared" si="12"/>
        <v>25</v>
      </c>
      <c r="BP7" s="3">
        <f t="shared" si="12"/>
        <v>26</v>
      </c>
      <c r="BQ7" s="3">
        <f t="shared" si="12"/>
        <v>27</v>
      </c>
      <c r="BR7" s="31">
        <f t="shared" si="12"/>
        <v>28</v>
      </c>
      <c r="BS7" s="34">
        <f t="shared" si="12"/>
        <v>1</v>
      </c>
      <c r="BT7" s="3">
        <f t="shared" si="12"/>
        <v>2</v>
      </c>
      <c r="BU7" s="3">
        <f t="shared" si="12"/>
        <v>3</v>
      </c>
      <c r="BV7" s="3">
        <f t="shared" si="12"/>
        <v>4</v>
      </c>
      <c r="BW7" s="3">
        <f t="shared" si="12"/>
        <v>5</v>
      </c>
      <c r="BX7" s="3">
        <f t="shared" ref="BX7:EI7" si="13">DAY(BX3)</f>
        <v>6</v>
      </c>
      <c r="BY7" s="3">
        <f t="shared" si="13"/>
        <v>7</v>
      </c>
      <c r="BZ7" s="3">
        <f t="shared" si="13"/>
        <v>8</v>
      </c>
      <c r="CA7" s="3">
        <f t="shared" si="13"/>
        <v>9</v>
      </c>
      <c r="CB7" s="3">
        <f t="shared" si="13"/>
        <v>10</v>
      </c>
      <c r="CC7" s="3">
        <f t="shared" si="13"/>
        <v>11</v>
      </c>
      <c r="CD7" s="3">
        <f t="shared" si="13"/>
        <v>12</v>
      </c>
      <c r="CE7" s="3">
        <f t="shared" si="13"/>
        <v>13</v>
      </c>
      <c r="CF7" s="3">
        <f t="shared" si="13"/>
        <v>14</v>
      </c>
      <c r="CG7" s="3">
        <f t="shared" si="13"/>
        <v>15</v>
      </c>
      <c r="CH7" s="3">
        <f t="shared" si="13"/>
        <v>16</v>
      </c>
      <c r="CI7" s="3">
        <f t="shared" si="13"/>
        <v>17</v>
      </c>
      <c r="CJ7" s="3">
        <f t="shared" si="13"/>
        <v>18</v>
      </c>
      <c r="CK7" s="3">
        <f t="shared" si="13"/>
        <v>19</v>
      </c>
      <c r="CL7" s="3">
        <f t="shared" si="13"/>
        <v>20</v>
      </c>
      <c r="CM7" s="3">
        <f t="shared" si="13"/>
        <v>21</v>
      </c>
      <c r="CN7" s="3">
        <f t="shared" si="13"/>
        <v>22</v>
      </c>
      <c r="CO7" s="3">
        <f t="shared" si="13"/>
        <v>23</v>
      </c>
      <c r="CP7" s="3">
        <f t="shared" si="13"/>
        <v>24</v>
      </c>
      <c r="CQ7" s="3">
        <f t="shared" si="13"/>
        <v>25</v>
      </c>
      <c r="CR7" s="3">
        <f t="shared" si="13"/>
        <v>26</v>
      </c>
      <c r="CS7" s="3">
        <f t="shared" si="13"/>
        <v>27</v>
      </c>
      <c r="CT7" s="3">
        <f t="shared" si="13"/>
        <v>28</v>
      </c>
      <c r="CU7" s="3">
        <f t="shared" si="13"/>
        <v>29</v>
      </c>
      <c r="CV7" s="3">
        <f t="shared" si="13"/>
        <v>30</v>
      </c>
      <c r="CW7" s="3">
        <f t="shared" si="13"/>
        <v>31</v>
      </c>
      <c r="CX7" s="3">
        <f t="shared" si="13"/>
        <v>1</v>
      </c>
      <c r="CY7" s="3">
        <f t="shared" si="13"/>
        <v>2</v>
      </c>
      <c r="CZ7" s="3">
        <f t="shared" si="13"/>
        <v>3</v>
      </c>
      <c r="DA7" s="3">
        <f t="shared" si="13"/>
        <v>4</v>
      </c>
      <c r="DB7" s="3">
        <f t="shared" si="13"/>
        <v>5</v>
      </c>
      <c r="DC7" s="3">
        <f t="shared" si="13"/>
        <v>6</v>
      </c>
      <c r="DD7" s="3">
        <f t="shared" si="13"/>
        <v>7</v>
      </c>
      <c r="DE7" s="3">
        <f t="shared" si="13"/>
        <v>8</v>
      </c>
      <c r="DF7" s="3">
        <f t="shared" si="13"/>
        <v>9</v>
      </c>
      <c r="DG7" s="3">
        <f t="shared" si="13"/>
        <v>10</v>
      </c>
      <c r="DH7" s="3">
        <f t="shared" si="13"/>
        <v>11</v>
      </c>
      <c r="DI7" s="3">
        <f t="shared" si="13"/>
        <v>12</v>
      </c>
      <c r="DJ7" s="3">
        <f t="shared" si="13"/>
        <v>13</v>
      </c>
      <c r="DK7" s="3">
        <f t="shared" si="13"/>
        <v>14</v>
      </c>
      <c r="DL7" s="3">
        <f t="shared" si="13"/>
        <v>15</v>
      </c>
      <c r="DM7" s="3">
        <f t="shared" si="13"/>
        <v>16</v>
      </c>
      <c r="DN7" s="3">
        <f t="shared" si="13"/>
        <v>17</v>
      </c>
      <c r="DO7" s="3">
        <f t="shared" si="13"/>
        <v>18</v>
      </c>
      <c r="DP7" s="3">
        <f t="shared" si="13"/>
        <v>19</v>
      </c>
      <c r="DQ7" s="3">
        <f t="shared" si="13"/>
        <v>20</v>
      </c>
      <c r="DR7" s="3">
        <f t="shared" si="13"/>
        <v>21</v>
      </c>
      <c r="DS7" s="3">
        <f t="shared" si="13"/>
        <v>22</v>
      </c>
      <c r="DT7" s="3">
        <f t="shared" si="13"/>
        <v>23</v>
      </c>
      <c r="DU7" s="3">
        <f t="shared" si="13"/>
        <v>24</v>
      </c>
      <c r="DV7" s="3">
        <f t="shared" si="13"/>
        <v>25</v>
      </c>
      <c r="DW7" s="3">
        <f t="shared" si="13"/>
        <v>26</v>
      </c>
      <c r="DX7" s="3">
        <f t="shared" si="13"/>
        <v>27</v>
      </c>
      <c r="DY7" s="3">
        <f t="shared" si="13"/>
        <v>28</v>
      </c>
      <c r="DZ7" s="3">
        <f t="shared" si="13"/>
        <v>29</v>
      </c>
      <c r="EA7" s="3">
        <f t="shared" si="13"/>
        <v>30</v>
      </c>
      <c r="EB7" s="3">
        <f t="shared" si="13"/>
        <v>1</v>
      </c>
      <c r="EC7" s="3">
        <f t="shared" si="13"/>
        <v>2</v>
      </c>
      <c r="ED7" s="3">
        <f t="shared" si="13"/>
        <v>3</v>
      </c>
      <c r="EE7" s="3">
        <f t="shared" si="13"/>
        <v>4</v>
      </c>
      <c r="EF7" s="3">
        <f t="shared" si="13"/>
        <v>5</v>
      </c>
      <c r="EG7" s="3">
        <f t="shared" si="13"/>
        <v>6</v>
      </c>
      <c r="EH7" s="3">
        <f t="shared" si="13"/>
        <v>7</v>
      </c>
      <c r="EI7" s="3">
        <f t="shared" si="13"/>
        <v>8</v>
      </c>
      <c r="EJ7" s="3">
        <f t="shared" ref="EJ7:GU7" si="14">DAY(EJ3)</f>
        <v>9</v>
      </c>
      <c r="EK7" s="3">
        <f t="shared" si="14"/>
        <v>10</v>
      </c>
      <c r="EL7" s="3">
        <f t="shared" si="14"/>
        <v>11</v>
      </c>
      <c r="EM7" s="3">
        <f t="shared" si="14"/>
        <v>12</v>
      </c>
      <c r="EN7" s="3">
        <f t="shared" si="14"/>
        <v>13</v>
      </c>
      <c r="EO7" s="3">
        <f t="shared" si="14"/>
        <v>14</v>
      </c>
      <c r="EP7" s="3">
        <f t="shared" si="14"/>
        <v>15</v>
      </c>
      <c r="EQ7" s="3">
        <f t="shared" si="14"/>
        <v>16</v>
      </c>
      <c r="ER7" s="3">
        <f t="shared" si="14"/>
        <v>17</v>
      </c>
      <c r="ES7" s="3">
        <f t="shared" si="14"/>
        <v>18</v>
      </c>
      <c r="ET7" s="3">
        <f t="shared" si="14"/>
        <v>19</v>
      </c>
      <c r="EU7" s="3">
        <f t="shared" si="14"/>
        <v>20</v>
      </c>
      <c r="EV7" s="3">
        <f t="shared" si="14"/>
        <v>21</v>
      </c>
      <c r="EW7" s="3">
        <f t="shared" si="14"/>
        <v>22</v>
      </c>
      <c r="EX7" s="3">
        <f t="shared" si="14"/>
        <v>23</v>
      </c>
      <c r="EY7" s="3">
        <f t="shared" si="14"/>
        <v>24</v>
      </c>
      <c r="EZ7" s="3">
        <f t="shared" si="14"/>
        <v>25</v>
      </c>
      <c r="FA7" s="3">
        <f t="shared" si="14"/>
        <v>26</v>
      </c>
      <c r="FB7" s="3">
        <f t="shared" si="14"/>
        <v>27</v>
      </c>
      <c r="FC7" s="3">
        <f t="shared" si="14"/>
        <v>28</v>
      </c>
      <c r="FD7" s="3">
        <f t="shared" si="14"/>
        <v>29</v>
      </c>
      <c r="FE7" s="3">
        <f t="shared" si="14"/>
        <v>30</v>
      </c>
      <c r="FF7" s="3">
        <f t="shared" si="14"/>
        <v>31</v>
      </c>
      <c r="FG7" s="3">
        <f t="shared" si="14"/>
        <v>1</v>
      </c>
      <c r="FH7" s="3">
        <f t="shared" si="14"/>
        <v>2</v>
      </c>
      <c r="FI7" s="3">
        <f t="shared" si="14"/>
        <v>3</v>
      </c>
      <c r="FJ7" s="3">
        <f t="shared" si="14"/>
        <v>4</v>
      </c>
      <c r="FK7" s="3">
        <f t="shared" si="14"/>
        <v>5</v>
      </c>
      <c r="FL7" s="3">
        <f t="shared" si="14"/>
        <v>6</v>
      </c>
      <c r="FM7" s="3">
        <f t="shared" si="14"/>
        <v>7</v>
      </c>
      <c r="FN7" s="3">
        <f t="shared" si="14"/>
        <v>8</v>
      </c>
      <c r="FO7" s="3">
        <f t="shared" si="14"/>
        <v>9</v>
      </c>
      <c r="FP7" s="3">
        <f t="shared" si="14"/>
        <v>10</v>
      </c>
      <c r="FQ7" s="3">
        <f t="shared" si="14"/>
        <v>11</v>
      </c>
      <c r="FR7" s="3">
        <f t="shared" si="14"/>
        <v>12</v>
      </c>
      <c r="FS7" s="3">
        <f t="shared" si="14"/>
        <v>13</v>
      </c>
      <c r="FT7" s="3">
        <f t="shared" si="14"/>
        <v>14</v>
      </c>
      <c r="FU7" s="3">
        <f t="shared" si="14"/>
        <v>15</v>
      </c>
      <c r="FV7" s="3">
        <f t="shared" si="14"/>
        <v>16</v>
      </c>
      <c r="FW7" s="3">
        <f t="shared" si="14"/>
        <v>17</v>
      </c>
      <c r="FX7" s="3">
        <f t="shared" si="14"/>
        <v>18</v>
      </c>
      <c r="FY7" s="3">
        <f t="shared" si="14"/>
        <v>19</v>
      </c>
      <c r="FZ7" s="3">
        <f t="shared" si="14"/>
        <v>20</v>
      </c>
      <c r="GA7" s="3">
        <f t="shared" si="14"/>
        <v>21</v>
      </c>
      <c r="GB7" s="3">
        <f t="shared" si="14"/>
        <v>22</v>
      </c>
      <c r="GC7" s="3">
        <f t="shared" si="14"/>
        <v>23</v>
      </c>
      <c r="GD7" s="3">
        <f t="shared" si="14"/>
        <v>24</v>
      </c>
      <c r="GE7" s="3">
        <f t="shared" si="14"/>
        <v>25</v>
      </c>
      <c r="GF7" s="3">
        <f t="shared" si="14"/>
        <v>26</v>
      </c>
      <c r="GG7" s="3">
        <f t="shared" si="14"/>
        <v>27</v>
      </c>
      <c r="GH7" s="3">
        <f t="shared" si="14"/>
        <v>28</v>
      </c>
      <c r="GI7" s="3">
        <f t="shared" si="14"/>
        <v>29</v>
      </c>
      <c r="GJ7" s="3">
        <f t="shared" si="14"/>
        <v>30</v>
      </c>
      <c r="GK7" s="3">
        <f t="shared" si="14"/>
        <v>1</v>
      </c>
      <c r="GL7" s="3">
        <f t="shared" si="14"/>
        <v>2</v>
      </c>
      <c r="GM7" s="3">
        <f t="shared" si="14"/>
        <v>3</v>
      </c>
      <c r="GN7" s="3">
        <f t="shared" si="14"/>
        <v>4</v>
      </c>
      <c r="GO7" s="3">
        <f t="shared" si="14"/>
        <v>5</v>
      </c>
      <c r="GP7" s="3">
        <f t="shared" si="14"/>
        <v>6</v>
      </c>
      <c r="GQ7" s="3">
        <f t="shared" si="14"/>
        <v>7</v>
      </c>
      <c r="GR7" s="3">
        <f t="shared" si="14"/>
        <v>8</v>
      </c>
      <c r="GS7" s="3">
        <f t="shared" si="14"/>
        <v>9</v>
      </c>
      <c r="GT7" s="3">
        <f t="shared" si="14"/>
        <v>10</v>
      </c>
      <c r="GU7" s="3">
        <f t="shared" si="14"/>
        <v>11</v>
      </c>
      <c r="GV7" s="3">
        <f t="shared" ref="GV7:JG7" si="15">DAY(GV3)</f>
        <v>12</v>
      </c>
      <c r="GW7" s="3">
        <f t="shared" si="15"/>
        <v>13</v>
      </c>
      <c r="GX7" s="3">
        <f t="shared" si="15"/>
        <v>14</v>
      </c>
      <c r="GY7" s="3">
        <f t="shared" si="15"/>
        <v>15</v>
      </c>
      <c r="GZ7" s="3">
        <f t="shared" si="15"/>
        <v>16</v>
      </c>
      <c r="HA7" s="3">
        <f t="shared" si="15"/>
        <v>17</v>
      </c>
      <c r="HB7" s="3">
        <f t="shared" si="15"/>
        <v>18</v>
      </c>
      <c r="HC7" s="3">
        <f t="shared" si="15"/>
        <v>19</v>
      </c>
      <c r="HD7" s="3">
        <f t="shared" si="15"/>
        <v>20</v>
      </c>
      <c r="HE7" s="3">
        <f t="shared" si="15"/>
        <v>21</v>
      </c>
      <c r="HF7" s="3">
        <f t="shared" si="15"/>
        <v>22</v>
      </c>
      <c r="HG7" s="3">
        <f t="shared" si="15"/>
        <v>23</v>
      </c>
      <c r="HH7" s="3">
        <f t="shared" si="15"/>
        <v>24</v>
      </c>
      <c r="HI7" s="3">
        <f t="shared" si="15"/>
        <v>25</v>
      </c>
      <c r="HJ7" s="3">
        <f t="shared" si="15"/>
        <v>26</v>
      </c>
      <c r="HK7" s="3">
        <f t="shared" si="15"/>
        <v>27</v>
      </c>
      <c r="HL7" s="3">
        <f t="shared" si="15"/>
        <v>28</v>
      </c>
      <c r="HM7" s="3">
        <f t="shared" si="15"/>
        <v>29</v>
      </c>
      <c r="HN7" s="3">
        <f t="shared" si="15"/>
        <v>30</v>
      </c>
      <c r="HO7" s="3">
        <f t="shared" si="15"/>
        <v>31</v>
      </c>
      <c r="HP7" s="3">
        <f t="shared" si="15"/>
        <v>1</v>
      </c>
      <c r="HQ7" s="3">
        <f t="shared" si="15"/>
        <v>2</v>
      </c>
      <c r="HR7" s="3">
        <f t="shared" si="15"/>
        <v>3</v>
      </c>
      <c r="HS7" s="3">
        <f t="shared" si="15"/>
        <v>4</v>
      </c>
      <c r="HT7" s="3">
        <f t="shared" si="15"/>
        <v>5</v>
      </c>
      <c r="HU7" s="3">
        <f t="shared" si="15"/>
        <v>6</v>
      </c>
      <c r="HV7" s="3">
        <f t="shared" si="15"/>
        <v>7</v>
      </c>
      <c r="HW7" s="3">
        <f t="shared" si="15"/>
        <v>8</v>
      </c>
      <c r="HX7" s="3">
        <f t="shared" si="15"/>
        <v>9</v>
      </c>
      <c r="HY7" s="3">
        <f t="shared" si="15"/>
        <v>10</v>
      </c>
      <c r="HZ7" s="3">
        <f t="shared" si="15"/>
        <v>11</v>
      </c>
      <c r="IA7" s="3">
        <f t="shared" si="15"/>
        <v>12</v>
      </c>
      <c r="IB7" s="3">
        <f t="shared" si="15"/>
        <v>13</v>
      </c>
      <c r="IC7" s="3">
        <f t="shared" si="15"/>
        <v>14</v>
      </c>
      <c r="ID7" s="3">
        <f t="shared" si="15"/>
        <v>15</v>
      </c>
      <c r="IE7" s="3">
        <f t="shared" si="15"/>
        <v>16</v>
      </c>
      <c r="IF7" s="3">
        <f t="shared" si="15"/>
        <v>17</v>
      </c>
      <c r="IG7" s="3">
        <f t="shared" si="15"/>
        <v>18</v>
      </c>
      <c r="IH7" s="3">
        <f t="shared" si="15"/>
        <v>19</v>
      </c>
      <c r="II7" s="3">
        <f t="shared" si="15"/>
        <v>20</v>
      </c>
      <c r="IJ7" s="3">
        <f t="shared" si="15"/>
        <v>21</v>
      </c>
      <c r="IK7" s="3">
        <f t="shared" si="15"/>
        <v>22</v>
      </c>
      <c r="IL7" s="3">
        <f t="shared" si="15"/>
        <v>23</v>
      </c>
      <c r="IM7" s="3">
        <f t="shared" si="15"/>
        <v>24</v>
      </c>
      <c r="IN7" s="3">
        <f t="shared" si="15"/>
        <v>25</v>
      </c>
      <c r="IO7" s="3">
        <f t="shared" si="15"/>
        <v>26</v>
      </c>
      <c r="IP7" s="3">
        <f t="shared" si="15"/>
        <v>27</v>
      </c>
      <c r="IQ7" s="3">
        <f t="shared" si="15"/>
        <v>28</v>
      </c>
      <c r="IR7" s="3">
        <f t="shared" si="15"/>
        <v>29</v>
      </c>
      <c r="IS7" s="3">
        <f t="shared" si="15"/>
        <v>30</v>
      </c>
      <c r="IT7" s="3">
        <f t="shared" si="15"/>
        <v>31</v>
      </c>
      <c r="IU7" s="3">
        <f t="shared" si="15"/>
        <v>1</v>
      </c>
      <c r="IV7" s="3">
        <f t="shared" si="15"/>
        <v>2</v>
      </c>
      <c r="IW7" s="3">
        <f t="shared" si="15"/>
        <v>3</v>
      </c>
      <c r="IX7" s="3">
        <f t="shared" si="15"/>
        <v>4</v>
      </c>
      <c r="IY7" s="3">
        <f t="shared" si="15"/>
        <v>5</v>
      </c>
      <c r="IZ7" s="3">
        <f t="shared" si="15"/>
        <v>6</v>
      </c>
      <c r="JA7" s="3">
        <f t="shared" si="15"/>
        <v>7</v>
      </c>
      <c r="JB7" s="3">
        <f t="shared" si="15"/>
        <v>8</v>
      </c>
      <c r="JC7" s="3">
        <f t="shared" si="15"/>
        <v>9</v>
      </c>
      <c r="JD7" s="3">
        <f t="shared" si="15"/>
        <v>10</v>
      </c>
      <c r="JE7" s="3">
        <f t="shared" si="15"/>
        <v>11</v>
      </c>
      <c r="JF7" s="3">
        <f t="shared" si="15"/>
        <v>12</v>
      </c>
      <c r="JG7" s="3">
        <f t="shared" si="15"/>
        <v>13</v>
      </c>
      <c r="JH7" s="3">
        <f t="shared" ref="JH7:LS7" si="16">DAY(JH3)</f>
        <v>14</v>
      </c>
      <c r="JI7" s="3">
        <f t="shared" si="16"/>
        <v>15</v>
      </c>
      <c r="JJ7" s="3">
        <f t="shared" si="16"/>
        <v>16</v>
      </c>
      <c r="JK7" s="3">
        <f t="shared" si="16"/>
        <v>17</v>
      </c>
      <c r="JL7" s="3">
        <f t="shared" si="16"/>
        <v>18</v>
      </c>
      <c r="JM7" s="3">
        <f t="shared" si="16"/>
        <v>19</v>
      </c>
      <c r="JN7" s="3">
        <f t="shared" si="16"/>
        <v>20</v>
      </c>
      <c r="JO7" s="3">
        <f t="shared" si="16"/>
        <v>21</v>
      </c>
      <c r="JP7" s="3">
        <f t="shared" si="16"/>
        <v>22</v>
      </c>
      <c r="JQ7" s="3">
        <f t="shared" si="16"/>
        <v>23</v>
      </c>
      <c r="JR7" s="3">
        <f t="shared" si="16"/>
        <v>24</v>
      </c>
      <c r="JS7" s="3">
        <f t="shared" si="16"/>
        <v>25</v>
      </c>
      <c r="JT7" s="3">
        <f t="shared" si="16"/>
        <v>26</v>
      </c>
      <c r="JU7" s="3">
        <f t="shared" si="16"/>
        <v>27</v>
      </c>
      <c r="JV7" s="3">
        <f t="shared" si="16"/>
        <v>28</v>
      </c>
      <c r="JW7" s="3">
        <f t="shared" si="16"/>
        <v>29</v>
      </c>
      <c r="JX7" s="4">
        <f t="shared" si="16"/>
        <v>30</v>
      </c>
      <c r="JY7" s="7">
        <f t="shared" si="16"/>
        <v>1</v>
      </c>
      <c r="JZ7" s="3">
        <f t="shared" si="16"/>
        <v>2</v>
      </c>
      <c r="KA7" s="3">
        <f t="shared" si="16"/>
        <v>3</v>
      </c>
      <c r="KB7" s="3">
        <f t="shared" si="16"/>
        <v>4</v>
      </c>
      <c r="KC7" s="3">
        <f t="shared" si="16"/>
        <v>5</v>
      </c>
      <c r="KD7" s="3">
        <f t="shared" si="16"/>
        <v>6</v>
      </c>
      <c r="KE7" s="3">
        <f t="shared" si="16"/>
        <v>7</v>
      </c>
      <c r="KF7" s="3">
        <f t="shared" si="16"/>
        <v>8</v>
      </c>
      <c r="KG7" s="3">
        <f t="shared" si="16"/>
        <v>9</v>
      </c>
      <c r="KH7" s="3">
        <f t="shared" si="16"/>
        <v>10</v>
      </c>
      <c r="KI7" s="3">
        <f t="shared" si="16"/>
        <v>11</v>
      </c>
      <c r="KJ7" s="3">
        <f t="shared" si="16"/>
        <v>12</v>
      </c>
      <c r="KK7" s="3">
        <f t="shared" si="16"/>
        <v>13</v>
      </c>
      <c r="KL7" s="3">
        <f t="shared" si="16"/>
        <v>14</v>
      </c>
      <c r="KM7" s="3">
        <f t="shared" si="16"/>
        <v>15</v>
      </c>
      <c r="KN7" s="3">
        <f t="shared" si="16"/>
        <v>16</v>
      </c>
      <c r="KO7" s="3">
        <f t="shared" si="16"/>
        <v>17</v>
      </c>
      <c r="KP7" s="3">
        <f t="shared" si="16"/>
        <v>18</v>
      </c>
      <c r="KQ7" s="3">
        <f t="shared" si="16"/>
        <v>19</v>
      </c>
      <c r="KR7" s="3">
        <f t="shared" si="16"/>
        <v>20</v>
      </c>
      <c r="KS7" s="3">
        <f t="shared" si="16"/>
        <v>21</v>
      </c>
      <c r="KT7" s="3">
        <f t="shared" si="16"/>
        <v>22</v>
      </c>
      <c r="KU7" s="3">
        <f t="shared" si="16"/>
        <v>23</v>
      </c>
      <c r="KV7" s="3">
        <f t="shared" si="16"/>
        <v>24</v>
      </c>
      <c r="KW7" s="3">
        <f t="shared" si="16"/>
        <v>25</v>
      </c>
      <c r="KX7" s="3">
        <f t="shared" si="16"/>
        <v>26</v>
      </c>
      <c r="KY7" s="3">
        <f t="shared" si="16"/>
        <v>27</v>
      </c>
      <c r="KZ7" s="3">
        <f t="shared" si="16"/>
        <v>28</v>
      </c>
      <c r="LA7" s="3">
        <f t="shared" si="16"/>
        <v>29</v>
      </c>
      <c r="LB7" s="3">
        <f t="shared" si="16"/>
        <v>30</v>
      </c>
      <c r="LC7" s="3">
        <f t="shared" si="16"/>
        <v>31</v>
      </c>
      <c r="LD7" s="3">
        <f t="shared" si="16"/>
        <v>1</v>
      </c>
      <c r="LE7" s="3">
        <f t="shared" si="16"/>
        <v>2</v>
      </c>
      <c r="LF7" s="3">
        <f t="shared" si="16"/>
        <v>3</v>
      </c>
      <c r="LG7" s="3">
        <f t="shared" si="16"/>
        <v>4</v>
      </c>
      <c r="LH7" s="3">
        <f t="shared" si="16"/>
        <v>5</v>
      </c>
      <c r="LI7" s="3">
        <f t="shared" si="16"/>
        <v>6</v>
      </c>
      <c r="LJ7" s="3">
        <f t="shared" si="16"/>
        <v>7</v>
      </c>
      <c r="LK7" s="3">
        <f t="shared" si="16"/>
        <v>8</v>
      </c>
      <c r="LL7" s="3">
        <f t="shared" si="16"/>
        <v>9</v>
      </c>
      <c r="LM7" s="3">
        <f t="shared" si="16"/>
        <v>10</v>
      </c>
      <c r="LN7" s="3">
        <f t="shared" si="16"/>
        <v>11</v>
      </c>
      <c r="LO7" s="3">
        <f t="shared" si="16"/>
        <v>12</v>
      </c>
      <c r="LP7" s="3">
        <f t="shared" si="16"/>
        <v>13</v>
      </c>
      <c r="LQ7" s="3">
        <f t="shared" si="16"/>
        <v>14</v>
      </c>
      <c r="LR7" s="3">
        <f t="shared" si="16"/>
        <v>15</v>
      </c>
      <c r="LS7" s="3">
        <f t="shared" si="16"/>
        <v>16</v>
      </c>
      <c r="LT7" s="3">
        <f t="shared" ref="LT7:NR7" si="17">DAY(LT3)</f>
        <v>17</v>
      </c>
      <c r="LU7" s="3">
        <f t="shared" si="17"/>
        <v>18</v>
      </c>
      <c r="LV7" s="3">
        <f t="shared" si="17"/>
        <v>19</v>
      </c>
      <c r="LW7" s="3">
        <f t="shared" si="17"/>
        <v>20</v>
      </c>
      <c r="LX7" s="3">
        <f t="shared" si="17"/>
        <v>21</v>
      </c>
      <c r="LY7" s="3">
        <f t="shared" si="17"/>
        <v>22</v>
      </c>
      <c r="LZ7" s="3">
        <f t="shared" si="17"/>
        <v>23</v>
      </c>
      <c r="MA7" s="3">
        <f t="shared" si="17"/>
        <v>24</v>
      </c>
      <c r="MB7" s="3">
        <f t="shared" si="17"/>
        <v>25</v>
      </c>
      <c r="MC7" s="3">
        <f t="shared" si="17"/>
        <v>26</v>
      </c>
      <c r="MD7" s="3">
        <f t="shared" si="17"/>
        <v>27</v>
      </c>
      <c r="ME7" s="3">
        <f t="shared" si="17"/>
        <v>28</v>
      </c>
      <c r="MF7" s="3">
        <f t="shared" si="17"/>
        <v>29</v>
      </c>
      <c r="MG7" s="3">
        <f t="shared" si="17"/>
        <v>30</v>
      </c>
      <c r="MH7" s="3">
        <f t="shared" si="17"/>
        <v>1</v>
      </c>
      <c r="MI7" s="3">
        <f t="shared" si="17"/>
        <v>2</v>
      </c>
      <c r="MJ7" s="3">
        <f t="shared" si="17"/>
        <v>3</v>
      </c>
      <c r="MK7" s="3">
        <f t="shared" si="17"/>
        <v>4</v>
      </c>
      <c r="ML7" s="3">
        <f t="shared" si="17"/>
        <v>5</v>
      </c>
      <c r="MM7" s="3">
        <f t="shared" si="17"/>
        <v>6</v>
      </c>
      <c r="MN7" s="3">
        <f t="shared" si="17"/>
        <v>7</v>
      </c>
      <c r="MO7" s="3">
        <f t="shared" si="17"/>
        <v>8</v>
      </c>
      <c r="MP7" s="3">
        <f t="shared" si="17"/>
        <v>9</v>
      </c>
      <c r="MQ7" s="3">
        <f t="shared" si="17"/>
        <v>10</v>
      </c>
      <c r="MR7" s="3">
        <f t="shared" si="17"/>
        <v>11</v>
      </c>
      <c r="MS7" s="3">
        <f t="shared" si="17"/>
        <v>12</v>
      </c>
      <c r="MT7" s="3">
        <f t="shared" si="17"/>
        <v>13</v>
      </c>
      <c r="MU7" s="3">
        <f t="shared" si="17"/>
        <v>14</v>
      </c>
      <c r="MV7" s="3">
        <f t="shared" si="17"/>
        <v>15</v>
      </c>
      <c r="MW7" s="3">
        <f t="shared" si="17"/>
        <v>16</v>
      </c>
      <c r="MX7" s="3">
        <f t="shared" si="17"/>
        <v>17</v>
      </c>
      <c r="MY7" s="3">
        <f t="shared" si="17"/>
        <v>18</v>
      </c>
      <c r="MZ7" s="3">
        <f t="shared" si="17"/>
        <v>19</v>
      </c>
      <c r="NA7" s="3">
        <f t="shared" si="17"/>
        <v>20</v>
      </c>
      <c r="NB7" s="3">
        <f t="shared" si="17"/>
        <v>21</v>
      </c>
      <c r="NC7" s="3">
        <f t="shared" si="17"/>
        <v>22</v>
      </c>
      <c r="ND7" s="3">
        <f t="shared" si="17"/>
        <v>23</v>
      </c>
      <c r="NE7" s="3">
        <f t="shared" si="17"/>
        <v>24</v>
      </c>
      <c r="NF7" s="3">
        <f t="shared" si="17"/>
        <v>25</v>
      </c>
      <c r="NG7" s="3">
        <f t="shared" si="17"/>
        <v>26</v>
      </c>
      <c r="NH7" s="3">
        <f t="shared" si="17"/>
        <v>27</v>
      </c>
      <c r="NI7" s="3">
        <f t="shared" si="17"/>
        <v>28</v>
      </c>
      <c r="NJ7" s="3">
        <f t="shared" si="17"/>
        <v>29</v>
      </c>
      <c r="NK7" s="3">
        <f t="shared" si="17"/>
        <v>30</v>
      </c>
      <c r="NL7" s="3">
        <f t="shared" si="17"/>
        <v>31</v>
      </c>
      <c r="NM7" s="3">
        <f t="shared" si="17"/>
        <v>1</v>
      </c>
      <c r="NN7" s="3">
        <f t="shared" si="17"/>
        <v>2</v>
      </c>
      <c r="NO7" s="3">
        <f t="shared" si="17"/>
        <v>3</v>
      </c>
      <c r="NP7" s="3">
        <f t="shared" si="17"/>
        <v>4</v>
      </c>
      <c r="NQ7" s="3">
        <f t="shared" si="17"/>
        <v>5</v>
      </c>
      <c r="NR7" s="4">
        <f t="shared" si="17"/>
        <v>6</v>
      </c>
    </row>
    <row r="8" spans="1:382" ht="19.5" customHeight="1" thickBot="1" x14ac:dyDescent="0.3">
      <c r="B8" s="59"/>
      <c r="C8" s="159"/>
      <c r="D8" s="58"/>
      <c r="E8" s="58"/>
      <c r="F8" s="58"/>
      <c r="G8" s="58"/>
      <c r="H8" s="58"/>
      <c r="I8" s="233"/>
      <c r="J8" s="58"/>
      <c r="K8" s="160"/>
      <c r="L8" s="59" t="str">
        <f>IFERROR(IF(VLOOKUP(L3,IF(AnnéeCalendrier=#REF!,FERIE18,IF(AnnéeCalendrier=#REF!,FERIE19,"Ajout ferié")),1,FALSE),"F","f")," ")</f>
        <v xml:space="preserve"> </v>
      </c>
      <c r="M8" s="59" t="str">
        <f>IFERROR(IF(VLOOKUP(M3,IF(AnnéeCalendrier=#REF!,FERIE18,IF(AnnéeCalendrier=#REF!,FERIE19,"Ajout ferié")),1,FALSE),"F","f")," ")</f>
        <v xml:space="preserve"> </v>
      </c>
      <c r="N8" s="59" t="str">
        <f>IFERROR(IF(VLOOKUP(N3,IF(AnnéeCalendrier=#REF!,FERIE18,IF(AnnéeCalendrier=#REF!,FERIE19,"Ajout ferié")),1,FALSE),"F","f")," ")</f>
        <v xml:space="preserve"> </v>
      </c>
      <c r="O8" s="59" t="str">
        <f>IFERROR(IF(VLOOKUP(O3,IF(AnnéeCalendrier=#REF!,FERIE18,IF(AnnéeCalendrier=#REF!,FERIE19,"Ajout ferié")),1,FALSE),"F","f")," ")</f>
        <v xml:space="preserve"> </v>
      </c>
      <c r="P8" s="59" t="str">
        <f>IFERROR(IF(VLOOKUP(P3,IF(AnnéeCalendrier=#REF!,FERIE18,IF(AnnéeCalendrier=#REF!,FERIE19,"Ajout ferié")),1,FALSE),"F","f")," ")</f>
        <v xml:space="preserve"> </v>
      </c>
      <c r="Q8" s="59" t="str">
        <f>IFERROR(IF(VLOOKUP(Q3,IF(AnnéeCalendrier=#REF!,FERIE18,IF(AnnéeCalendrier=#REF!,FERIE19,"Ajout ferié")),1,FALSE),"F","f")," ")</f>
        <v xml:space="preserve"> </v>
      </c>
      <c r="R8" s="59" t="str">
        <f>IFERROR(IF(VLOOKUP(R3,IF(AnnéeCalendrier=#REF!,FERIE18,IF(AnnéeCalendrier=#REF!,FERIE19,"Ajout ferié")),1,FALSE),"F","f")," ")</f>
        <v xml:space="preserve"> </v>
      </c>
      <c r="S8" s="59" t="str">
        <f>IFERROR(IF(VLOOKUP(S3,IF(AnnéeCalendrier=#REF!,FERIE18,IF(AnnéeCalendrier=#REF!,FERIE19,"Ajout ferié")),1,FALSE),"F","f")," ")</f>
        <v xml:space="preserve"> </v>
      </c>
      <c r="T8" s="59" t="str">
        <f>IFERROR(IF(VLOOKUP(T3,IF(AnnéeCalendrier=#REF!,FERIE18,IF(AnnéeCalendrier=#REF!,FERIE19,"Ajout ferié")),1,FALSE),"F","f")," ")</f>
        <v xml:space="preserve"> </v>
      </c>
      <c r="U8" s="59" t="str">
        <f>IFERROR(IF(VLOOKUP(U3,IF(AnnéeCalendrier=#REF!,FERIE18,IF(AnnéeCalendrier=#REF!,FERIE19,"Ajout ferié")),1,FALSE),"F","f")," ")</f>
        <v xml:space="preserve"> </v>
      </c>
      <c r="V8" s="59" t="str">
        <f>IFERROR(IF(VLOOKUP(V3,IF(AnnéeCalendrier=#REF!,FERIE18,IF(AnnéeCalendrier=#REF!,FERIE19,"Ajout ferié")),1,FALSE),"F","f")," ")</f>
        <v xml:space="preserve"> </v>
      </c>
      <c r="W8" s="59" t="str">
        <f>IFERROR(IF(VLOOKUP(W3,IF(AnnéeCalendrier=#REF!,FERIE18,IF(AnnéeCalendrier=#REF!,FERIE19,"Ajout ferié")),1,FALSE),"F","f")," ")</f>
        <v xml:space="preserve"> </v>
      </c>
      <c r="X8" s="59" t="str">
        <f>IFERROR(IF(VLOOKUP(X3,IF(AnnéeCalendrier=#REF!,FERIE18,IF(AnnéeCalendrier=#REF!,FERIE19,"Ajout ferié")),1,FALSE),"F","f")," ")</f>
        <v xml:space="preserve"> </v>
      </c>
      <c r="Y8" s="59" t="str">
        <f>IFERROR(IF(VLOOKUP(Y3,IF(AnnéeCalendrier=#REF!,FERIE18,IF(AnnéeCalendrier=#REF!,FERIE19,"Ajout ferié")),1,FALSE),"F","f")," ")</f>
        <v xml:space="preserve"> </v>
      </c>
      <c r="Z8" s="59" t="str">
        <f>IFERROR(IF(VLOOKUP(Z3,IF(AnnéeCalendrier=#REF!,FERIE18,IF(AnnéeCalendrier=#REF!,FERIE19,"Ajout ferié")),1,FALSE),"F","f")," ")</f>
        <v xml:space="preserve"> </v>
      </c>
      <c r="AA8" s="59" t="str">
        <f>IFERROR(IF(VLOOKUP(AA3,IF(AnnéeCalendrier=#REF!,FERIE18,IF(AnnéeCalendrier=#REF!,FERIE19,"Ajout ferié")),1,FALSE),"F","f")," ")</f>
        <v xml:space="preserve"> </v>
      </c>
      <c r="AB8" s="59" t="str">
        <f>IFERROR(IF(VLOOKUP(AB3,IF(AnnéeCalendrier=#REF!,FERIE18,IF(AnnéeCalendrier=#REF!,FERIE19,"Ajout ferié")),1,FALSE),"F","f")," ")</f>
        <v xml:space="preserve"> </v>
      </c>
      <c r="AC8" s="59" t="str">
        <f>IFERROR(IF(VLOOKUP(AC3,IF(AnnéeCalendrier=#REF!,FERIE18,IF(AnnéeCalendrier=#REF!,FERIE19,"Ajout ferié")),1,FALSE),"F","f")," ")</f>
        <v xml:space="preserve"> </v>
      </c>
      <c r="AD8" s="59" t="str">
        <f>IFERROR(IF(VLOOKUP(AD3,IF(AnnéeCalendrier=#REF!,FERIE18,IF(AnnéeCalendrier=#REF!,FERIE19,"Ajout ferié")),1,FALSE),"F","f")," ")</f>
        <v xml:space="preserve"> </v>
      </c>
      <c r="AE8" s="59" t="str">
        <f>IFERROR(IF(VLOOKUP(AE3,IF(AnnéeCalendrier=#REF!,FERIE18,IF(AnnéeCalendrier=#REF!,FERIE19,"Ajout ferié")),1,FALSE),"F","f")," ")</f>
        <v xml:space="preserve"> </v>
      </c>
      <c r="AF8" s="59" t="str">
        <f>IFERROR(IF(VLOOKUP(AF3,IF(AnnéeCalendrier=#REF!,FERIE18,IF(AnnéeCalendrier=#REF!,FERIE19,"Ajout ferié")),1,FALSE),"F","f")," ")</f>
        <v xml:space="preserve"> </v>
      </c>
      <c r="AG8" s="59" t="str">
        <f>IFERROR(IF(VLOOKUP(AG3,IF(AnnéeCalendrier=#REF!,FERIE18,IF(AnnéeCalendrier=#REF!,FERIE19,"Ajout ferié")),1,FALSE),"F","f")," ")</f>
        <v xml:space="preserve"> </v>
      </c>
      <c r="AH8" s="59" t="str">
        <f>IFERROR(IF(VLOOKUP(AH3,IF(AnnéeCalendrier=#REF!,FERIE18,IF(AnnéeCalendrier=#REF!,FERIE19,"Ajout ferié")),1,FALSE),"F","f")," ")</f>
        <v xml:space="preserve"> </v>
      </c>
      <c r="AI8" s="59" t="str">
        <f>IFERROR(IF(VLOOKUP(AI3,IF(AnnéeCalendrier=#REF!,FERIE18,IF(AnnéeCalendrier=#REF!,FERIE19,"Ajout ferié")),1,FALSE),"F","f")," ")</f>
        <v xml:space="preserve"> </v>
      </c>
      <c r="AJ8" s="59" t="str">
        <f>IFERROR(IF(VLOOKUP(AJ3,IF(AnnéeCalendrier=#REF!,FERIE18,IF(AnnéeCalendrier=#REF!,FERIE19,"Ajout ferié")),1,FALSE),"F","f")," ")</f>
        <v xml:space="preserve"> </v>
      </c>
      <c r="AK8" s="59" t="str">
        <f>IFERROR(IF(VLOOKUP(AK3,IF(AnnéeCalendrier=#REF!,FERIE18,IF(AnnéeCalendrier=#REF!,FERIE19,"Ajout ferié")),1,FALSE),"F","f")," ")</f>
        <v xml:space="preserve"> </v>
      </c>
      <c r="AL8" s="59" t="str">
        <f>IFERROR(IF(VLOOKUP(AL3,IF(AnnéeCalendrier=#REF!,FERIE18,IF(AnnéeCalendrier=#REF!,FERIE19,"Ajout ferié")),1,FALSE),"F","f")," ")</f>
        <v xml:space="preserve"> </v>
      </c>
      <c r="AM8" s="59" t="str">
        <f>IFERROR(IF(VLOOKUP(AM3,IF(AnnéeCalendrier=#REF!,FERIE18,IF(AnnéeCalendrier=#REF!,FERIE19,"Ajout ferié")),1,FALSE),"F","f")," ")</f>
        <v xml:space="preserve"> </v>
      </c>
      <c r="AN8" s="59" t="str">
        <f>IFERROR(IF(VLOOKUP(AN3,IF(AnnéeCalendrier=#REF!,FERIE18,IF(AnnéeCalendrier=#REF!,FERIE19,"Ajout ferié")),1,FALSE),"F","f")," ")</f>
        <v xml:space="preserve"> </v>
      </c>
      <c r="AO8" s="59" t="str">
        <f>IFERROR(IF(VLOOKUP(AO3,IF(AnnéeCalendrier=#REF!,FERIE18,IF(AnnéeCalendrier=#REF!,FERIE19,"Ajout ferié")),1,FALSE),"F","f")," ")</f>
        <v xml:space="preserve"> </v>
      </c>
      <c r="AP8" s="59" t="str">
        <f>IFERROR(IF(VLOOKUP(AP3,IF(AnnéeCalendrier=#REF!,FERIE18,IF(AnnéeCalendrier=#REF!,FERIE19,"Ajout ferié")),1,FALSE),"F","f")," ")</f>
        <v xml:space="preserve"> </v>
      </c>
      <c r="AQ8" s="59" t="str">
        <f>IFERROR(IF(VLOOKUP(AQ3,IF(AnnéeCalendrier=#REF!,FERIE18,IF(AnnéeCalendrier=#REF!,FERIE19,"Ajout ferié")),1,FALSE),"F","f")," ")</f>
        <v xml:space="preserve"> </v>
      </c>
      <c r="AR8" s="59" t="str">
        <f>IFERROR(IF(VLOOKUP(AR3,IF(AnnéeCalendrier=#REF!,FERIE18,IF(AnnéeCalendrier=#REF!,FERIE19,"Ajout ferié")),1,FALSE),"F","f")," ")</f>
        <v xml:space="preserve"> </v>
      </c>
      <c r="AS8" s="59" t="str">
        <f>IFERROR(IF(VLOOKUP(AS3,IF(AnnéeCalendrier=#REF!,FERIE18,IF(AnnéeCalendrier=#REF!,FERIE19,"Ajout ferié")),1,FALSE),"F","f")," ")</f>
        <v xml:space="preserve"> </v>
      </c>
      <c r="AT8" s="59" t="str">
        <f>IFERROR(IF(VLOOKUP(AT3,IF(AnnéeCalendrier=#REF!,FERIE18,IF(AnnéeCalendrier=#REF!,FERIE19,"Ajout ferié")),1,FALSE),"F","f")," ")</f>
        <v xml:space="preserve"> </v>
      </c>
      <c r="AU8" s="59" t="str">
        <f>IFERROR(IF(VLOOKUP(AU3,IF(AnnéeCalendrier=#REF!,FERIE18,IF(AnnéeCalendrier=#REF!,FERIE19,"Ajout ferié")),1,FALSE),"F","f")," ")</f>
        <v xml:space="preserve"> </v>
      </c>
      <c r="AV8" s="59" t="str">
        <f>IFERROR(IF(VLOOKUP(AV3,IF(AnnéeCalendrier=#REF!,FERIE18,IF(AnnéeCalendrier=#REF!,FERIE19,"Ajout ferié")),1,FALSE),"F","f")," ")</f>
        <v xml:space="preserve"> </v>
      </c>
      <c r="AW8" s="59" t="str">
        <f>IFERROR(IF(VLOOKUP(AW3,IF(AnnéeCalendrier=#REF!,FERIE18,IF(AnnéeCalendrier=#REF!,FERIE19,"Ajout ferié")),1,FALSE),"F","f")," ")</f>
        <v xml:space="preserve"> </v>
      </c>
      <c r="AX8" s="59" t="str">
        <f>IFERROR(IF(VLOOKUP(AX3,IF(AnnéeCalendrier=#REF!,FERIE18,IF(AnnéeCalendrier=#REF!,FERIE19,"Ajout ferié")),1,FALSE),"F","f")," ")</f>
        <v xml:space="preserve"> </v>
      </c>
      <c r="AY8" s="59" t="str">
        <f>IFERROR(IF(VLOOKUP(AY3,IF(AnnéeCalendrier=#REF!,FERIE18,IF(AnnéeCalendrier=#REF!,FERIE19,"Ajout ferié")),1,FALSE),"F","f")," ")</f>
        <v xml:space="preserve"> </v>
      </c>
      <c r="AZ8" s="59" t="str">
        <f>IFERROR(IF(VLOOKUP(AZ3,IF(AnnéeCalendrier=#REF!,FERIE18,IF(AnnéeCalendrier=#REF!,FERIE19,"Ajout ferié")),1,FALSE),"F","f")," ")</f>
        <v xml:space="preserve"> </v>
      </c>
      <c r="BA8" s="59" t="str">
        <f>IFERROR(IF(VLOOKUP(BA3,IF(AnnéeCalendrier=#REF!,FERIE18,IF(AnnéeCalendrier=#REF!,FERIE19,"Ajout ferié")),1,FALSE),"F","f")," ")</f>
        <v xml:space="preserve"> </v>
      </c>
      <c r="BB8" s="59" t="str">
        <f>IFERROR(IF(VLOOKUP(BB3,IF(AnnéeCalendrier=#REF!,FERIE18,IF(AnnéeCalendrier=#REF!,FERIE19,"Ajout ferié")),1,FALSE),"F","f")," ")</f>
        <v xml:space="preserve"> </v>
      </c>
      <c r="BC8" s="59" t="str">
        <f>IFERROR(IF(VLOOKUP(BC3,IF(AnnéeCalendrier=#REF!,FERIE18,IF(AnnéeCalendrier=#REF!,FERIE19,"Ajout ferié")),1,FALSE),"F","f")," ")</f>
        <v xml:space="preserve"> </v>
      </c>
      <c r="BD8" s="59" t="str">
        <f>IFERROR(IF(VLOOKUP(BD3,IF(AnnéeCalendrier=#REF!,FERIE18,IF(AnnéeCalendrier=#REF!,FERIE19,"Ajout ferié")),1,FALSE),"F","f")," ")</f>
        <v xml:space="preserve"> </v>
      </c>
      <c r="BE8" s="59" t="str">
        <f>IFERROR(IF(VLOOKUP(BE3,IF(AnnéeCalendrier=#REF!,FERIE18,IF(AnnéeCalendrier=#REF!,FERIE19,"Ajout ferié")),1,FALSE),"F","f")," ")</f>
        <v xml:space="preserve"> </v>
      </c>
      <c r="BF8" s="59" t="str">
        <f>IFERROR(IF(VLOOKUP(BF3,IF(AnnéeCalendrier=#REF!,FERIE18,IF(AnnéeCalendrier=#REF!,FERIE19,"Ajout ferié")),1,FALSE),"F","f")," ")</f>
        <v xml:space="preserve"> </v>
      </c>
      <c r="BG8" s="59" t="str">
        <f>IFERROR(IF(VLOOKUP(BG3,IF(AnnéeCalendrier=#REF!,FERIE18,IF(AnnéeCalendrier=#REF!,FERIE19,"Ajout ferié")),1,FALSE),"F","f")," ")</f>
        <v xml:space="preserve"> </v>
      </c>
      <c r="BH8" s="59" t="str">
        <f>IFERROR(IF(VLOOKUP(BH3,IF(AnnéeCalendrier=#REF!,FERIE18,IF(AnnéeCalendrier=#REF!,FERIE19,"Ajout ferié")),1,FALSE),"F","f")," ")</f>
        <v xml:space="preserve"> </v>
      </c>
      <c r="BI8" s="59" t="str">
        <f>IFERROR(IF(VLOOKUP(BI3,IF(AnnéeCalendrier=#REF!,FERIE18,IF(AnnéeCalendrier=#REF!,FERIE19,"Ajout ferié")),1,FALSE),"F","f")," ")</f>
        <v xml:space="preserve"> </v>
      </c>
      <c r="BJ8" s="59" t="str">
        <f>IFERROR(IF(VLOOKUP(BJ3,IF(AnnéeCalendrier=#REF!,FERIE18,IF(AnnéeCalendrier=#REF!,FERIE19,"Ajout ferié")),1,FALSE),"F","f")," ")</f>
        <v xml:space="preserve"> </v>
      </c>
      <c r="BK8" s="59" t="str">
        <f>IFERROR(IF(VLOOKUP(BK3,IF(AnnéeCalendrier=#REF!,FERIE18,IF(AnnéeCalendrier=#REF!,FERIE19,"Ajout ferié")),1,FALSE),"F","f")," ")</f>
        <v xml:space="preserve"> </v>
      </c>
      <c r="BL8" s="59" t="str">
        <f>IFERROR(IF(VLOOKUP(BL3,IF(AnnéeCalendrier=#REF!,FERIE18,IF(AnnéeCalendrier=#REF!,FERIE19,"Ajout ferié")),1,FALSE),"F","f")," ")</f>
        <v xml:space="preserve"> </v>
      </c>
      <c r="BM8" s="59" t="str">
        <f>IFERROR(IF(VLOOKUP(BM3,IF(AnnéeCalendrier=#REF!,FERIE18,IF(AnnéeCalendrier=#REF!,FERIE19,"Ajout ferié")),1,FALSE),"F","f")," ")</f>
        <v xml:space="preserve"> </v>
      </c>
      <c r="BN8" s="59" t="str">
        <f>IFERROR(IF(VLOOKUP(BN3,IF(AnnéeCalendrier=#REF!,FERIE18,IF(AnnéeCalendrier=#REF!,FERIE19,"Ajout ferié")),1,FALSE),"F","f")," ")</f>
        <v xml:space="preserve"> </v>
      </c>
      <c r="BO8" s="59" t="str">
        <f>IFERROR(IF(VLOOKUP(BO3,IF(AnnéeCalendrier=#REF!,FERIE18,IF(AnnéeCalendrier=#REF!,FERIE19,"Ajout ferié")),1,FALSE),"F","f")," ")</f>
        <v xml:space="preserve"> </v>
      </c>
      <c r="BP8" s="59" t="str">
        <f>IFERROR(IF(VLOOKUP(BP3,IF(AnnéeCalendrier=#REF!,FERIE18,IF(AnnéeCalendrier=#REF!,FERIE19,"Ajout ferié")),1,FALSE),"F","f")," ")</f>
        <v xml:space="preserve"> </v>
      </c>
      <c r="BQ8" s="59" t="str">
        <f>IFERROR(IF(VLOOKUP(BQ3,IF(AnnéeCalendrier=#REF!,FERIE18,IF(AnnéeCalendrier=#REF!,FERIE19,"Ajout ferié")),1,FALSE),"F","f")," ")</f>
        <v xml:space="preserve"> </v>
      </c>
      <c r="BR8" s="59" t="str">
        <f>IFERROR(IF(VLOOKUP(BR3,IF(AnnéeCalendrier=#REF!,FERIE18,IF(AnnéeCalendrier=#REF!,FERIE19,"Ajout ferié")),1,FALSE),"F","f")," ")</f>
        <v xml:space="preserve"> </v>
      </c>
      <c r="BS8" s="59" t="str">
        <f>IFERROR(IF(VLOOKUP(BS3,IF(AnnéeCalendrier=#REF!,FERIE18,IF(AnnéeCalendrier=#REF!,FERIE19,"Ajout ferié")),1,FALSE),"F","f")," ")</f>
        <v xml:space="preserve"> </v>
      </c>
      <c r="BT8" s="59" t="str">
        <f>IFERROR(IF(VLOOKUP(BT3,IF(AnnéeCalendrier=#REF!,FERIE18,IF(AnnéeCalendrier=#REF!,FERIE19,"Ajout ferié")),1,FALSE),"F","f")," ")</f>
        <v xml:space="preserve"> </v>
      </c>
      <c r="BU8" s="59" t="str">
        <f>IFERROR(IF(VLOOKUP(BU3,IF(AnnéeCalendrier=#REF!,FERIE18,IF(AnnéeCalendrier=#REF!,FERIE19,"Ajout ferié")),1,FALSE),"F","f")," ")</f>
        <v xml:space="preserve"> </v>
      </c>
      <c r="BV8" s="59" t="str">
        <f>IFERROR(IF(VLOOKUP(BV3,IF(AnnéeCalendrier=#REF!,FERIE18,IF(AnnéeCalendrier=#REF!,FERIE19,"Ajout ferié")),1,FALSE),"F","f")," ")</f>
        <v xml:space="preserve"> </v>
      </c>
      <c r="BW8" s="59" t="str">
        <f>IFERROR(IF(VLOOKUP(BW3,IF(AnnéeCalendrier=#REF!,FERIE18,IF(AnnéeCalendrier=#REF!,FERIE19,"Ajout ferié")),1,FALSE),"F","f")," ")</f>
        <v xml:space="preserve"> </v>
      </c>
      <c r="BX8" s="59" t="str">
        <f>IFERROR(IF(VLOOKUP(BX3,IF(AnnéeCalendrier=#REF!,FERIE18,IF(AnnéeCalendrier=#REF!,FERIE19,"Ajout ferié")),1,FALSE),"F","f")," ")</f>
        <v xml:space="preserve"> </v>
      </c>
      <c r="BY8" s="59" t="str">
        <f>IFERROR(IF(VLOOKUP(BY3,IF(AnnéeCalendrier=#REF!,FERIE18,IF(AnnéeCalendrier=#REF!,FERIE19,"Ajout ferié")),1,FALSE),"F","f")," ")</f>
        <v xml:space="preserve"> </v>
      </c>
      <c r="BZ8" s="59" t="str">
        <f>IFERROR(IF(VLOOKUP(BZ3,IF(AnnéeCalendrier=#REF!,FERIE18,IF(AnnéeCalendrier=#REF!,FERIE19,"Ajout ferié")),1,FALSE),"F","f")," ")</f>
        <v xml:space="preserve"> </v>
      </c>
      <c r="CA8" s="59" t="str">
        <f>IFERROR(IF(VLOOKUP(CA3,IF(AnnéeCalendrier=#REF!,FERIE18,IF(AnnéeCalendrier=#REF!,FERIE19,"Ajout ferié")),1,FALSE),"F","f")," ")</f>
        <v xml:space="preserve"> </v>
      </c>
      <c r="CB8" s="59" t="str">
        <f>IFERROR(IF(VLOOKUP(CB3,IF(AnnéeCalendrier=#REF!,FERIE18,IF(AnnéeCalendrier=#REF!,FERIE19,"Ajout ferié")),1,FALSE),"F","f")," ")</f>
        <v xml:space="preserve"> </v>
      </c>
      <c r="CC8" s="59" t="str">
        <f>IFERROR(IF(VLOOKUP(CC3,IF(AnnéeCalendrier=#REF!,FERIE18,IF(AnnéeCalendrier=#REF!,FERIE19,"Ajout ferié")),1,FALSE),"F","f")," ")</f>
        <v xml:space="preserve"> </v>
      </c>
      <c r="CD8" s="59" t="str">
        <f>IFERROR(IF(VLOOKUP(CD3,IF(AnnéeCalendrier=#REF!,FERIE18,IF(AnnéeCalendrier=#REF!,FERIE19,"Ajout ferié")),1,FALSE),"F","f")," ")</f>
        <v xml:space="preserve"> </v>
      </c>
      <c r="CE8" s="59" t="str">
        <f>IFERROR(IF(VLOOKUP(CE3,IF(AnnéeCalendrier=#REF!,FERIE18,IF(AnnéeCalendrier=#REF!,FERIE19,"Ajout ferié")),1,FALSE),"F","f")," ")</f>
        <v xml:space="preserve"> </v>
      </c>
      <c r="CF8" s="59" t="str">
        <f>IFERROR(IF(VLOOKUP(CF3,IF(AnnéeCalendrier=#REF!,FERIE18,IF(AnnéeCalendrier=#REF!,FERIE19,"Ajout ferié")),1,FALSE),"F","f")," ")</f>
        <v xml:space="preserve"> </v>
      </c>
      <c r="CG8" s="59" t="str">
        <f>IFERROR(IF(VLOOKUP(CG3,IF(AnnéeCalendrier=#REF!,FERIE18,IF(AnnéeCalendrier=#REF!,FERIE19,"Ajout ferié")),1,FALSE),"F","f")," ")</f>
        <v xml:space="preserve"> </v>
      </c>
      <c r="CH8" s="59" t="str">
        <f>IFERROR(IF(VLOOKUP(CH3,IF(AnnéeCalendrier=#REF!,FERIE18,IF(AnnéeCalendrier=#REF!,FERIE19,"Ajout ferié")),1,FALSE),"F","f")," ")</f>
        <v xml:space="preserve"> </v>
      </c>
      <c r="CI8" s="59" t="str">
        <f>IFERROR(IF(VLOOKUP(CI3,IF(AnnéeCalendrier=#REF!,FERIE18,IF(AnnéeCalendrier=#REF!,FERIE19,"Ajout ferié")),1,FALSE),"F","f")," ")</f>
        <v xml:space="preserve"> </v>
      </c>
      <c r="CJ8" s="59" t="str">
        <f>IFERROR(IF(VLOOKUP(CJ3,IF(AnnéeCalendrier=#REF!,FERIE18,IF(AnnéeCalendrier=#REF!,FERIE19,"Ajout ferié")),1,FALSE),"F","f")," ")</f>
        <v xml:space="preserve"> </v>
      </c>
      <c r="CK8" s="59" t="str">
        <f>IFERROR(IF(VLOOKUP(CK3,IF(AnnéeCalendrier=#REF!,FERIE18,IF(AnnéeCalendrier=#REF!,FERIE19,"Ajout ferié")),1,FALSE),"F","f")," ")</f>
        <v xml:space="preserve"> </v>
      </c>
      <c r="CL8" s="59" t="str">
        <f>IFERROR(IF(VLOOKUP(CL3,IF(AnnéeCalendrier=#REF!,FERIE18,IF(AnnéeCalendrier=#REF!,FERIE19,"Ajout ferié")),1,FALSE),"F","f")," ")</f>
        <v xml:space="preserve"> </v>
      </c>
      <c r="CM8" s="59" t="str">
        <f>IFERROR(IF(VLOOKUP(CM3,IF(AnnéeCalendrier=#REF!,FERIE18,IF(AnnéeCalendrier=#REF!,FERIE19,"Ajout ferié")),1,FALSE),"F","f")," ")</f>
        <v xml:space="preserve"> </v>
      </c>
      <c r="CN8" s="59" t="str">
        <f>IFERROR(IF(VLOOKUP(CN3,IF(AnnéeCalendrier=#REF!,FERIE18,IF(AnnéeCalendrier=#REF!,FERIE19,"Ajout ferié")),1,FALSE),"F","f")," ")</f>
        <v xml:space="preserve"> </v>
      </c>
      <c r="CO8" s="59" t="str">
        <f>IFERROR(IF(VLOOKUP(CO3,IF(AnnéeCalendrier=#REF!,FERIE18,IF(AnnéeCalendrier=#REF!,FERIE19,"Ajout ferié")),1,FALSE),"F","f")," ")</f>
        <v xml:space="preserve"> </v>
      </c>
      <c r="CP8" s="59" t="str">
        <f>IFERROR(IF(VLOOKUP(CP3,IF(AnnéeCalendrier=#REF!,FERIE18,IF(AnnéeCalendrier=#REF!,FERIE19,"Ajout ferié")),1,FALSE),"F","f")," ")</f>
        <v xml:space="preserve"> </v>
      </c>
      <c r="CQ8" s="59" t="str">
        <f>IFERROR(IF(VLOOKUP(CQ3,IF(AnnéeCalendrier=#REF!,FERIE18,IF(AnnéeCalendrier=#REF!,FERIE19,"Ajout ferié")),1,FALSE),"F","f")," ")</f>
        <v xml:space="preserve"> </v>
      </c>
      <c r="CR8" s="59" t="str">
        <f>IFERROR(IF(VLOOKUP(CR3,IF(AnnéeCalendrier=#REF!,FERIE18,IF(AnnéeCalendrier=#REF!,FERIE19,"Ajout ferié")),1,FALSE),"F","f")," ")</f>
        <v xml:space="preserve"> </v>
      </c>
      <c r="CS8" s="59" t="str">
        <f>IFERROR(IF(VLOOKUP(CS3,IF(AnnéeCalendrier=#REF!,FERIE18,IF(AnnéeCalendrier=#REF!,FERIE19,"Ajout ferié")),1,FALSE),"F","f")," ")</f>
        <v xml:space="preserve"> </v>
      </c>
      <c r="CT8" s="59" t="str">
        <f>IFERROR(IF(VLOOKUP(CT3,IF(AnnéeCalendrier=#REF!,FERIE18,IF(AnnéeCalendrier=#REF!,FERIE19,"Ajout ferié")),1,FALSE),"F","f")," ")</f>
        <v xml:space="preserve"> </v>
      </c>
      <c r="CU8" s="59" t="str">
        <f>IFERROR(IF(VLOOKUP(CU3,IF(AnnéeCalendrier=#REF!,FERIE18,IF(AnnéeCalendrier=#REF!,FERIE19,"Ajout ferié")),1,FALSE),"F","f")," ")</f>
        <v xml:space="preserve"> </v>
      </c>
      <c r="CV8" s="59" t="str">
        <f>IFERROR(IF(VLOOKUP(CV3,IF(AnnéeCalendrier=#REF!,FERIE18,IF(AnnéeCalendrier=#REF!,FERIE19,"Ajout ferié")),1,FALSE),"F","f")," ")</f>
        <v xml:space="preserve"> </v>
      </c>
      <c r="CW8" s="59" t="str">
        <f>IFERROR(IF(VLOOKUP(CW3,IF(AnnéeCalendrier=#REF!,FERIE18,IF(AnnéeCalendrier=#REF!,FERIE19,"Ajout ferié")),1,FALSE),"F","f")," ")</f>
        <v xml:space="preserve"> </v>
      </c>
      <c r="CX8" s="59" t="str">
        <f>IFERROR(IF(VLOOKUP(CX3,IF(AnnéeCalendrier=#REF!,FERIE18,IF(AnnéeCalendrier=#REF!,FERIE19,"Ajout ferié")),1,FALSE),"F","f")," ")</f>
        <v xml:space="preserve"> </v>
      </c>
      <c r="CY8" s="59" t="str">
        <f>IFERROR(IF(VLOOKUP(CY3,IF(AnnéeCalendrier=#REF!,FERIE18,IF(AnnéeCalendrier=#REF!,FERIE19,"Ajout ferié")),1,FALSE),"F","f")," ")</f>
        <v xml:space="preserve"> </v>
      </c>
      <c r="CZ8" s="59" t="str">
        <f>IFERROR(IF(VLOOKUP(CZ3,IF(AnnéeCalendrier=#REF!,FERIE18,IF(AnnéeCalendrier=#REF!,FERIE19,"Ajout ferié")),1,FALSE),"F","f")," ")</f>
        <v xml:space="preserve"> </v>
      </c>
      <c r="DA8" s="59" t="str">
        <f>IFERROR(IF(VLOOKUP(DA3,IF(AnnéeCalendrier=#REF!,FERIE18,IF(AnnéeCalendrier=#REF!,FERIE19,"Ajout ferié")),1,FALSE),"F","f")," ")</f>
        <v xml:space="preserve"> </v>
      </c>
      <c r="DB8" s="59" t="str">
        <f>IFERROR(IF(VLOOKUP(DB3,IF(AnnéeCalendrier=#REF!,FERIE18,IF(AnnéeCalendrier=#REF!,FERIE19,"Ajout ferié")),1,FALSE),"F","f")," ")</f>
        <v xml:space="preserve"> </v>
      </c>
      <c r="DC8" s="59" t="str">
        <f>IFERROR(IF(VLOOKUP(DC3,IF(AnnéeCalendrier=#REF!,FERIE18,IF(AnnéeCalendrier=#REF!,FERIE19,"Ajout ferié")),1,FALSE),"F","f")," ")</f>
        <v xml:space="preserve"> </v>
      </c>
      <c r="DD8" s="59" t="str">
        <f>IFERROR(IF(VLOOKUP(DD3,IF(AnnéeCalendrier=#REF!,FERIE18,IF(AnnéeCalendrier=#REF!,FERIE19,"Ajout ferié")),1,FALSE),"F","f")," ")</f>
        <v xml:space="preserve"> </v>
      </c>
      <c r="DE8" s="59" t="str">
        <f>IFERROR(IF(VLOOKUP(DE3,IF(AnnéeCalendrier=#REF!,FERIE18,IF(AnnéeCalendrier=#REF!,FERIE19,"Ajout ferié")),1,FALSE),"F","f")," ")</f>
        <v xml:space="preserve"> </v>
      </c>
      <c r="DF8" s="59" t="str">
        <f>IFERROR(IF(VLOOKUP(DF3,IF(AnnéeCalendrier=#REF!,FERIE18,IF(AnnéeCalendrier=#REF!,FERIE19,"Ajout ferié")),1,FALSE),"F","f")," ")</f>
        <v xml:space="preserve"> </v>
      </c>
      <c r="DG8" s="59" t="str">
        <f>IFERROR(IF(VLOOKUP(DG3,IF(AnnéeCalendrier=#REF!,FERIE18,IF(AnnéeCalendrier=#REF!,FERIE19,"Ajout ferié")),1,FALSE),"F","f")," ")</f>
        <v xml:space="preserve"> </v>
      </c>
      <c r="DH8" s="59" t="str">
        <f>IFERROR(IF(VLOOKUP(DH3,IF(AnnéeCalendrier=#REF!,FERIE18,IF(AnnéeCalendrier=#REF!,FERIE19,"Ajout ferié")),1,FALSE),"F","f")," ")</f>
        <v xml:space="preserve"> </v>
      </c>
      <c r="DI8" s="59" t="str">
        <f>IFERROR(IF(VLOOKUP(DI3,IF(AnnéeCalendrier=#REF!,FERIE18,IF(AnnéeCalendrier=#REF!,FERIE19,"Ajout ferié")),1,FALSE),"F","f")," ")</f>
        <v xml:space="preserve"> </v>
      </c>
      <c r="DJ8" s="59" t="str">
        <f>IFERROR(IF(VLOOKUP(DJ3,IF(AnnéeCalendrier=#REF!,FERIE18,IF(AnnéeCalendrier=#REF!,FERIE19,"Ajout ferié")),1,FALSE),"F","f")," ")</f>
        <v xml:space="preserve"> </v>
      </c>
      <c r="DK8" s="59" t="str">
        <f>IFERROR(IF(VLOOKUP(DK3,IF(AnnéeCalendrier=#REF!,FERIE18,IF(AnnéeCalendrier=#REF!,FERIE19,"Ajout ferié")),1,FALSE),"F","f")," ")</f>
        <v xml:space="preserve"> </v>
      </c>
      <c r="DL8" s="59" t="str">
        <f>IFERROR(IF(VLOOKUP(DL3,IF(AnnéeCalendrier=#REF!,FERIE18,IF(AnnéeCalendrier=#REF!,FERIE19,"Ajout ferié")),1,FALSE),"F","f")," ")</f>
        <v xml:space="preserve"> </v>
      </c>
      <c r="DM8" s="59" t="str">
        <f>IFERROR(IF(VLOOKUP(DM3,IF(AnnéeCalendrier=#REF!,FERIE18,IF(AnnéeCalendrier=#REF!,FERIE19,"Ajout ferié")),1,FALSE),"F","f")," ")</f>
        <v xml:space="preserve"> </v>
      </c>
      <c r="DN8" s="59" t="str">
        <f>IFERROR(IF(VLOOKUP(DN3,IF(AnnéeCalendrier=#REF!,FERIE18,IF(AnnéeCalendrier=#REF!,FERIE19,"Ajout ferié")),1,FALSE),"F","f")," ")</f>
        <v xml:space="preserve"> </v>
      </c>
      <c r="DO8" s="59" t="str">
        <f>IFERROR(IF(VLOOKUP(DO3,IF(AnnéeCalendrier=#REF!,FERIE18,IF(AnnéeCalendrier=#REF!,FERIE19,"Ajout ferié")),1,FALSE),"F","f")," ")</f>
        <v xml:space="preserve"> </v>
      </c>
      <c r="DP8" s="59" t="str">
        <f>IFERROR(IF(VLOOKUP(DP3,IF(AnnéeCalendrier=#REF!,FERIE18,IF(AnnéeCalendrier=#REF!,FERIE19,"Ajout ferié")),1,FALSE),"F","f")," ")</f>
        <v xml:space="preserve"> </v>
      </c>
      <c r="DQ8" s="59" t="str">
        <f>IFERROR(IF(VLOOKUP(DQ3,IF(AnnéeCalendrier=#REF!,FERIE18,IF(AnnéeCalendrier=#REF!,FERIE19,"Ajout ferié")),1,FALSE),"F","f")," ")</f>
        <v xml:space="preserve"> </v>
      </c>
      <c r="DR8" s="59" t="str">
        <f>IFERROR(IF(VLOOKUP(DR3,IF(AnnéeCalendrier=#REF!,FERIE18,IF(AnnéeCalendrier=#REF!,FERIE19,"Ajout ferié")),1,FALSE),"F","f")," ")</f>
        <v xml:space="preserve"> </v>
      </c>
      <c r="DS8" s="59" t="str">
        <f>IFERROR(IF(VLOOKUP(DS3,IF(AnnéeCalendrier=#REF!,FERIE18,IF(AnnéeCalendrier=#REF!,FERIE19,"Ajout ferié")),1,FALSE),"F","f")," ")</f>
        <v xml:space="preserve"> </v>
      </c>
      <c r="DT8" s="59" t="str">
        <f>IFERROR(IF(VLOOKUP(DT3,IF(AnnéeCalendrier=#REF!,FERIE18,IF(AnnéeCalendrier=#REF!,FERIE19,"Ajout ferié")),1,FALSE),"F","f")," ")</f>
        <v xml:space="preserve"> </v>
      </c>
      <c r="DU8" s="59" t="str">
        <f>IFERROR(IF(VLOOKUP(DU3,IF(AnnéeCalendrier=#REF!,FERIE18,IF(AnnéeCalendrier=#REF!,FERIE19,"Ajout ferié")),1,FALSE),"F","f")," ")</f>
        <v xml:space="preserve"> </v>
      </c>
      <c r="DV8" s="59" t="str">
        <f>IFERROR(IF(VLOOKUP(DV3,IF(AnnéeCalendrier=#REF!,FERIE18,IF(AnnéeCalendrier=#REF!,FERIE19,"Ajout ferié")),1,FALSE),"F","f")," ")</f>
        <v xml:space="preserve"> </v>
      </c>
      <c r="DW8" s="59" t="str">
        <f>IFERROR(IF(VLOOKUP(DW3,IF(AnnéeCalendrier=#REF!,FERIE18,IF(AnnéeCalendrier=#REF!,FERIE19,"Ajout ferié")),1,FALSE),"F","f")," ")</f>
        <v xml:space="preserve"> </v>
      </c>
      <c r="DX8" s="59" t="str">
        <f>IFERROR(IF(VLOOKUP(DX3,IF(AnnéeCalendrier=#REF!,FERIE18,IF(AnnéeCalendrier=#REF!,FERIE19,"Ajout ferié")),1,FALSE),"F","f")," ")</f>
        <v xml:space="preserve"> </v>
      </c>
      <c r="DY8" s="59" t="str">
        <f>IFERROR(IF(VLOOKUP(DY3,IF(AnnéeCalendrier=#REF!,FERIE18,IF(AnnéeCalendrier=#REF!,FERIE19,"Ajout ferié")),1,FALSE),"F","f")," ")</f>
        <v xml:space="preserve"> </v>
      </c>
      <c r="DZ8" s="59" t="str">
        <f>IFERROR(IF(VLOOKUP(DZ3,IF(AnnéeCalendrier=#REF!,FERIE18,IF(AnnéeCalendrier=#REF!,FERIE19,"Ajout ferié")),1,FALSE),"F","f")," ")</f>
        <v xml:space="preserve"> </v>
      </c>
      <c r="EA8" s="59" t="str">
        <f>IFERROR(IF(VLOOKUP(EA3,IF(AnnéeCalendrier=#REF!,FERIE18,IF(AnnéeCalendrier=#REF!,FERIE19,"Ajout ferié")),1,FALSE),"F","f")," ")</f>
        <v xml:space="preserve"> </v>
      </c>
      <c r="EB8" s="59" t="str">
        <f>IFERROR(IF(VLOOKUP(EB3,IF(AnnéeCalendrier=#REF!,FERIE18,IF(AnnéeCalendrier=#REF!,FERIE19,"Ajout ferié")),1,FALSE),"F","f")," ")</f>
        <v xml:space="preserve"> </v>
      </c>
      <c r="EC8" s="59" t="str">
        <f>IFERROR(IF(VLOOKUP(EC3,IF(AnnéeCalendrier=#REF!,FERIE18,IF(AnnéeCalendrier=#REF!,FERIE19,"Ajout ferié")),1,FALSE),"F","f")," ")</f>
        <v xml:space="preserve"> </v>
      </c>
      <c r="ED8" s="59" t="str">
        <f>IFERROR(IF(VLOOKUP(ED3,IF(AnnéeCalendrier=#REF!,FERIE18,IF(AnnéeCalendrier=#REF!,FERIE19,"Ajout ferié")),1,FALSE),"F","f")," ")</f>
        <v xml:space="preserve"> </v>
      </c>
      <c r="EE8" s="59" t="str">
        <f>IFERROR(IF(VLOOKUP(EE3,IF(AnnéeCalendrier=#REF!,FERIE18,IF(AnnéeCalendrier=#REF!,FERIE19,"Ajout ferié")),1,FALSE),"F","f")," ")</f>
        <v xml:space="preserve"> </v>
      </c>
      <c r="EF8" s="59" t="str">
        <f>IFERROR(IF(VLOOKUP(EF3,IF(AnnéeCalendrier=#REF!,FERIE18,IF(AnnéeCalendrier=#REF!,FERIE19,"Ajout ferié")),1,FALSE),"F","f")," ")</f>
        <v xml:space="preserve"> </v>
      </c>
      <c r="EG8" s="59" t="str">
        <f>IFERROR(IF(VLOOKUP(EG3,IF(AnnéeCalendrier=#REF!,FERIE18,IF(AnnéeCalendrier=#REF!,FERIE19,"Ajout ferié")),1,FALSE),"F","f")," ")</f>
        <v xml:space="preserve"> </v>
      </c>
      <c r="EH8" s="59" t="str">
        <f>IFERROR(IF(VLOOKUP(EH3,IF(AnnéeCalendrier=#REF!,FERIE18,IF(AnnéeCalendrier=#REF!,FERIE19,"Ajout ferié")),1,FALSE),"F","f")," ")</f>
        <v xml:space="preserve"> </v>
      </c>
      <c r="EI8" s="59" t="str">
        <f>IFERROR(IF(VLOOKUP(EI3,IF(AnnéeCalendrier=#REF!,FERIE18,IF(AnnéeCalendrier=#REF!,FERIE19,"Ajout ferié")),1,FALSE),"F","f")," ")</f>
        <v xml:space="preserve"> </v>
      </c>
      <c r="EJ8" s="59" t="str">
        <f>IFERROR(IF(VLOOKUP(EJ3,IF(AnnéeCalendrier=#REF!,FERIE18,IF(AnnéeCalendrier=#REF!,FERIE19,"Ajout ferié")),1,FALSE),"F","f")," ")</f>
        <v xml:space="preserve"> </v>
      </c>
      <c r="EK8" s="59" t="str">
        <f>IFERROR(IF(VLOOKUP(EK3,IF(AnnéeCalendrier=#REF!,FERIE18,IF(AnnéeCalendrier=#REF!,FERIE19,"Ajout ferié")),1,FALSE),"F","f")," ")</f>
        <v xml:space="preserve"> </v>
      </c>
      <c r="EL8" s="59" t="str">
        <f>IFERROR(IF(VLOOKUP(EL3,IF(AnnéeCalendrier=#REF!,FERIE18,IF(AnnéeCalendrier=#REF!,FERIE19,"Ajout ferié")),1,FALSE),"F","f")," ")</f>
        <v xml:space="preserve"> </v>
      </c>
      <c r="EM8" s="59" t="str">
        <f>IFERROR(IF(VLOOKUP(EM3,IF(AnnéeCalendrier=#REF!,FERIE18,IF(AnnéeCalendrier=#REF!,FERIE19,"Ajout ferié")),1,FALSE),"F","f")," ")</f>
        <v xml:space="preserve"> </v>
      </c>
      <c r="EN8" s="59" t="str">
        <f>IFERROR(IF(VLOOKUP(EN3,IF(AnnéeCalendrier=#REF!,FERIE18,IF(AnnéeCalendrier=#REF!,FERIE19,"Ajout ferié")),1,FALSE),"F","f")," ")</f>
        <v xml:space="preserve"> </v>
      </c>
      <c r="EO8" s="59" t="str">
        <f>IFERROR(IF(VLOOKUP(EO3,IF(AnnéeCalendrier=#REF!,FERIE18,IF(AnnéeCalendrier=#REF!,FERIE19,"Ajout ferié")),1,FALSE),"F","f")," ")</f>
        <v xml:space="preserve"> </v>
      </c>
      <c r="EP8" s="59" t="str">
        <f>IFERROR(IF(VLOOKUP(EP3,IF(AnnéeCalendrier=#REF!,FERIE18,IF(AnnéeCalendrier=#REF!,FERIE19,"Ajout ferié")),1,FALSE),"F","f")," ")</f>
        <v xml:space="preserve"> </v>
      </c>
      <c r="EQ8" s="59" t="str">
        <f>IFERROR(IF(VLOOKUP(EQ3,IF(AnnéeCalendrier=#REF!,FERIE18,IF(AnnéeCalendrier=#REF!,FERIE19,"Ajout ferié")),1,FALSE),"F","f")," ")</f>
        <v xml:space="preserve"> </v>
      </c>
      <c r="ER8" s="59" t="str">
        <f>IFERROR(IF(VLOOKUP(ER3,IF(AnnéeCalendrier=#REF!,FERIE18,IF(AnnéeCalendrier=#REF!,FERIE19,"Ajout ferié")),1,FALSE),"F","f")," ")</f>
        <v xml:space="preserve"> </v>
      </c>
      <c r="ES8" s="59" t="str">
        <f>IFERROR(IF(VLOOKUP(ES3,IF(AnnéeCalendrier=#REF!,FERIE18,IF(AnnéeCalendrier=#REF!,FERIE19,"Ajout ferié")),1,FALSE),"F","f")," ")</f>
        <v xml:space="preserve"> </v>
      </c>
      <c r="ET8" s="59" t="str">
        <f>IFERROR(IF(VLOOKUP(ET3,IF(AnnéeCalendrier=#REF!,FERIE18,IF(AnnéeCalendrier=#REF!,FERIE19,"Ajout ferié")),1,FALSE),"F","f")," ")</f>
        <v xml:space="preserve"> </v>
      </c>
      <c r="EU8" s="59" t="str">
        <f>IFERROR(IF(VLOOKUP(EU3,IF(AnnéeCalendrier=#REF!,FERIE18,IF(AnnéeCalendrier=#REF!,FERIE19,"Ajout ferié")),1,FALSE),"F","f")," ")</f>
        <v xml:space="preserve"> </v>
      </c>
      <c r="EV8" s="59" t="str">
        <f>IFERROR(IF(VLOOKUP(EV3,IF(AnnéeCalendrier=#REF!,FERIE18,IF(AnnéeCalendrier=#REF!,FERIE19,"Ajout ferié")),1,FALSE),"F","f")," ")</f>
        <v xml:space="preserve"> </v>
      </c>
      <c r="EW8" s="59" t="str">
        <f>IFERROR(IF(VLOOKUP(EW3,IF(AnnéeCalendrier=#REF!,FERIE18,IF(AnnéeCalendrier=#REF!,FERIE19,"Ajout ferié")),1,FALSE),"F","f")," ")</f>
        <v xml:space="preserve"> </v>
      </c>
      <c r="EX8" s="59" t="str">
        <f>IFERROR(IF(VLOOKUP(EX3,IF(AnnéeCalendrier=#REF!,FERIE18,IF(AnnéeCalendrier=#REF!,FERIE19,"Ajout ferié")),1,FALSE),"F","f")," ")</f>
        <v xml:space="preserve"> </v>
      </c>
      <c r="EY8" s="59" t="str">
        <f>IFERROR(IF(VLOOKUP(EY3,IF(AnnéeCalendrier=#REF!,FERIE18,IF(AnnéeCalendrier=#REF!,FERIE19,"Ajout ferié")),1,FALSE),"F","f")," ")</f>
        <v xml:space="preserve"> </v>
      </c>
      <c r="EZ8" s="59" t="str">
        <f>IFERROR(IF(VLOOKUP(EZ3,IF(AnnéeCalendrier=#REF!,FERIE18,IF(AnnéeCalendrier=#REF!,FERIE19,"Ajout ferié")),1,FALSE),"F","f")," ")</f>
        <v xml:space="preserve"> </v>
      </c>
      <c r="FA8" s="59" t="str">
        <f>IFERROR(IF(VLOOKUP(FA3,IF(AnnéeCalendrier=#REF!,FERIE18,IF(AnnéeCalendrier=#REF!,FERIE19,"Ajout ferié")),1,FALSE),"F","f")," ")</f>
        <v xml:space="preserve"> </v>
      </c>
      <c r="FB8" s="59" t="str">
        <f>IFERROR(IF(VLOOKUP(FB3,IF(AnnéeCalendrier=#REF!,FERIE18,IF(AnnéeCalendrier=#REF!,FERIE19,"Ajout ferié")),1,FALSE),"F","f")," ")</f>
        <v xml:space="preserve"> </v>
      </c>
      <c r="FC8" s="59" t="str">
        <f>IFERROR(IF(VLOOKUP(FC3,IF(AnnéeCalendrier=#REF!,FERIE18,IF(AnnéeCalendrier=#REF!,FERIE19,"Ajout ferié")),1,FALSE),"F","f")," ")</f>
        <v xml:space="preserve"> </v>
      </c>
      <c r="FD8" s="59" t="str">
        <f>IFERROR(IF(VLOOKUP(FD3,IF(AnnéeCalendrier=#REF!,FERIE18,IF(AnnéeCalendrier=#REF!,FERIE19,"Ajout ferié")),1,FALSE),"F","f")," ")</f>
        <v xml:space="preserve"> </v>
      </c>
      <c r="FE8" s="59" t="str">
        <f>IFERROR(IF(VLOOKUP(FE3,IF(AnnéeCalendrier=#REF!,FERIE18,IF(AnnéeCalendrier=#REF!,FERIE19,"Ajout ferié")),1,FALSE),"F","f")," ")</f>
        <v xml:space="preserve"> </v>
      </c>
      <c r="FF8" s="59" t="str">
        <f>IFERROR(IF(VLOOKUP(FF3,IF(AnnéeCalendrier=#REF!,FERIE18,IF(AnnéeCalendrier=#REF!,FERIE19,"Ajout ferié")),1,FALSE),"F","f")," ")</f>
        <v xml:space="preserve"> </v>
      </c>
      <c r="FG8" s="59" t="str">
        <f>IFERROR(IF(VLOOKUP(FG3,IF(AnnéeCalendrier=#REF!,FERIE18,IF(AnnéeCalendrier=#REF!,FERIE19,"Ajout ferié")),1,FALSE),"F","f")," ")</f>
        <v xml:space="preserve"> </v>
      </c>
      <c r="FH8" s="59" t="str">
        <f>IFERROR(IF(VLOOKUP(FH3,IF(AnnéeCalendrier=#REF!,FERIE18,IF(AnnéeCalendrier=#REF!,FERIE19,"Ajout ferié")),1,FALSE),"F","f")," ")</f>
        <v xml:space="preserve"> </v>
      </c>
      <c r="FI8" s="59" t="str">
        <f>IFERROR(IF(VLOOKUP(FI3,IF(AnnéeCalendrier=#REF!,FERIE18,IF(AnnéeCalendrier=#REF!,FERIE19,"Ajout ferié")),1,FALSE),"F","f")," ")</f>
        <v xml:space="preserve"> </v>
      </c>
      <c r="FJ8" s="59" t="str">
        <f>IFERROR(IF(VLOOKUP(FJ3,IF(AnnéeCalendrier=#REF!,FERIE18,IF(AnnéeCalendrier=#REF!,FERIE19,"Ajout ferié")),1,FALSE),"F","f")," ")</f>
        <v xml:space="preserve"> </v>
      </c>
      <c r="FK8" s="59" t="str">
        <f>IFERROR(IF(VLOOKUP(FK3,IF(AnnéeCalendrier=#REF!,FERIE18,IF(AnnéeCalendrier=#REF!,FERIE19,"Ajout ferié")),1,FALSE),"F","f")," ")</f>
        <v xml:space="preserve"> </v>
      </c>
      <c r="FL8" s="59" t="str">
        <f>IFERROR(IF(VLOOKUP(FL3,IF(AnnéeCalendrier=#REF!,FERIE18,IF(AnnéeCalendrier=#REF!,FERIE19,"Ajout ferié")),1,FALSE),"F","f")," ")</f>
        <v xml:space="preserve"> </v>
      </c>
      <c r="FM8" s="59" t="str">
        <f>IFERROR(IF(VLOOKUP(FM3,IF(AnnéeCalendrier=#REF!,FERIE18,IF(AnnéeCalendrier=#REF!,FERIE19,"Ajout ferié")),1,FALSE),"F","f")," ")</f>
        <v xml:space="preserve"> </v>
      </c>
      <c r="FN8" s="59" t="str">
        <f>IFERROR(IF(VLOOKUP(FN3,IF(AnnéeCalendrier=#REF!,FERIE18,IF(AnnéeCalendrier=#REF!,FERIE19,"Ajout ferié")),1,FALSE),"F","f")," ")</f>
        <v xml:space="preserve"> </v>
      </c>
      <c r="FO8" s="59" t="str">
        <f>IFERROR(IF(VLOOKUP(FO3,IF(AnnéeCalendrier=#REF!,FERIE18,IF(AnnéeCalendrier=#REF!,FERIE19,"Ajout ferié")),1,FALSE),"F","f")," ")</f>
        <v xml:space="preserve"> </v>
      </c>
      <c r="FP8" s="59" t="str">
        <f>IFERROR(IF(VLOOKUP(FP3,IF(AnnéeCalendrier=#REF!,FERIE18,IF(AnnéeCalendrier=#REF!,FERIE19,"Ajout ferié")),1,FALSE),"F","f")," ")</f>
        <v xml:space="preserve"> </v>
      </c>
      <c r="FQ8" s="59" t="str">
        <f>IFERROR(IF(VLOOKUP(FQ3,IF(AnnéeCalendrier=#REF!,FERIE18,IF(AnnéeCalendrier=#REF!,FERIE19,"Ajout ferié")),1,FALSE),"F","f")," ")</f>
        <v xml:space="preserve"> </v>
      </c>
      <c r="FR8" s="59" t="str">
        <f>IFERROR(IF(VLOOKUP(FR3,IF(AnnéeCalendrier=#REF!,FERIE18,IF(AnnéeCalendrier=#REF!,FERIE19,"Ajout ferié")),1,FALSE),"F","f")," ")</f>
        <v xml:space="preserve"> </v>
      </c>
      <c r="FS8" s="59" t="str">
        <f>IFERROR(IF(VLOOKUP(FS3,IF(AnnéeCalendrier=#REF!,FERIE18,IF(AnnéeCalendrier=#REF!,FERIE19,"Ajout ferié")),1,FALSE),"F","f")," ")</f>
        <v xml:space="preserve"> </v>
      </c>
      <c r="FT8" s="59" t="str">
        <f>IFERROR(IF(VLOOKUP(FT3,IF(AnnéeCalendrier=#REF!,FERIE18,IF(AnnéeCalendrier=#REF!,FERIE19,"Ajout ferié")),1,FALSE),"F","f")," ")</f>
        <v xml:space="preserve"> </v>
      </c>
      <c r="FU8" s="59" t="str">
        <f>IFERROR(IF(VLOOKUP(FU3,IF(AnnéeCalendrier=#REF!,FERIE18,IF(AnnéeCalendrier=#REF!,FERIE19,"Ajout ferié")),1,FALSE),"F","f")," ")</f>
        <v xml:space="preserve"> </v>
      </c>
      <c r="FV8" s="59" t="str">
        <f>IFERROR(IF(VLOOKUP(FV3,IF(AnnéeCalendrier=#REF!,FERIE18,IF(AnnéeCalendrier=#REF!,FERIE19,"Ajout ferié")),1,FALSE),"F","f")," ")</f>
        <v xml:space="preserve"> </v>
      </c>
      <c r="FW8" s="59" t="str">
        <f>IFERROR(IF(VLOOKUP(FW3,IF(AnnéeCalendrier=#REF!,FERIE18,IF(AnnéeCalendrier=#REF!,FERIE19,"Ajout ferié")),1,FALSE),"F","f")," ")</f>
        <v xml:space="preserve"> </v>
      </c>
      <c r="FX8" s="59" t="str">
        <f>IFERROR(IF(VLOOKUP(FX3,IF(AnnéeCalendrier=#REF!,FERIE18,IF(AnnéeCalendrier=#REF!,FERIE19,"Ajout ferié")),1,FALSE),"F","f")," ")</f>
        <v xml:space="preserve"> </v>
      </c>
      <c r="FY8" s="59" t="str">
        <f>IFERROR(IF(VLOOKUP(FY3,IF(AnnéeCalendrier=#REF!,FERIE18,IF(AnnéeCalendrier=#REF!,FERIE19,"Ajout ferié")),1,FALSE),"F","f")," ")</f>
        <v xml:space="preserve"> </v>
      </c>
      <c r="FZ8" s="59" t="str">
        <f>IFERROR(IF(VLOOKUP(FZ3,IF(AnnéeCalendrier=#REF!,FERIE18,IF(AnnéeCalendrier=#REF!,FERIE19,"Ajout ferié")),1,FALSE),"F","f")," ")</f>
        <v xml:space="preserve"> </v>
      </c>
      <c r="GA8" s="59" t="str">
        <f>IFERROR(IF(VLOOKUP(GA3,IF(AnnéeCalendrier=#REF!,FERIE18,IF(AnnéeCalendrier=#REF!,FERIE19,"Ajout ferié")),1,FALSE),"F","f")," ")</f>
        <v xml:space="preserve"> </v>
      </c>
      <c r="GB8" s="59" t="str">
        <f>IFERROR(IF(VLOOKUP(GB3,IF(AnnéeCalendrier=#REF!,FERIE18,IF(AnnéeCalendrier=#REF!,FERIE19,"Ajout ferié")),1,FALSE),"F","f")," ")</f>
        <v xml:space="preserve"> </v>
      </c>
      <c r="GC8" s="59" t="str">
        <f>IFERROR(IF(VLOOKUP(GC3,IF(AnnéeCalendrier=#REF!,FERIE18,IF(AnnéeCalendrier=#REF!,FERIE19,"Ajout ferié")),1,FALSE),"F","f")," ")</f>
        <v xml:space="preserve"> </v>
      </c>
      <c r="GD8" s="59" t="str">
        <f>IFERROR(IF(VLOOKUP(GD3,IF(AnnéeCalendrier=#REF!,FERIE18,IF(AnnéeCalendrier=#REF!,FERIE19,"Ajout ferié")),1,FALSE),"F","f")," ")</f>
        <v xml:space="preserve"> </v>
      </c>
      <c r="GE8" s="59" t="str">
        <f>IFERROR(IF(VLOOKUP(GE3,IF(AnnéeCalendrier=#REF!,FERIE18,IF(AnnéeCalendrier=#REF!,FERIE19,"Ajout ferié")),1,FALSE),"F","f")," ")</f>
        <v xml:space="preserve"> </v>
      </c>
      <c r="GF8" s="59" t="str">
        <f>IFERROR(IF(VLOOKUP(GF3,IF(AnnéeCalendrier=#REF!,FERIE18,IF(AnnéeCalendrier=#REF!,FERIE19,"Ajout ferié")),1,FALSE),"F","f")," ")</f>
        <v xml:space="preserve"> </v>
      </c>
      <c r="GG8" s="59" t="str">
        <f>IFERROR(IF(VLOOKUP(GG3,IF(AnnéeCalendrier=#REF!,FERIE18,IF(AnnéeCalendrier=#REF!,FERIE19,"Ajout ferié")),1,FALSE),"F","f")," ")</f>
        <v xml:space="preserve"> </v>
      </c>
      <c r="GH8" s="59" t="str">
        <f>IFERROR(IF(VLOOKUP(GH3,IF(AnnéeCalendrier=#REF!,FERIE18,IF(AnnéeCalendrier=#REF!,FERIE19,"Ajout ferié")),1,FALSE),"F","f")," ")</f>
        <v xml:space="preserve"> </v>
      </c>
      <c r="GI8" s="59" t="str">
        <f>IFERROR(IF(VLOOKUP(GI3,IF(AnnéeCalendrier=#REF!,FERIE18,IF(AnnéeCalendrier=#REF!,FERIE19,"Ajout ferié")),1,FALSE),"F","f")," ")</f>
        <v xml:space="preserve"> </v>
      </c>
      <c r="GJ8" s="59" t="str">
        <f>IFERROR(IF(VLOOKUP(GJ3,IF(AnnéeCalendrier=#REF!,FERIE18,IF(AnnéeCalendrier=#REF!,FERIE19,"Ajout ferié")),1,FALSE),"F","f")," ")</f>
        <v xml:space="preserve"> </v>
      </c>
      <c r="GK8" s="59" t="str">
        <f>IFERROR(IF(VLOOKUP(GK3,IF(AnnéeCalendrier=#REF!,FERIE18,IF(AnnéeCalendrier=#REF!,FERIE19,"Ajout ferié")),1,FALSE),"F","f")," ")</f>
        <v xml:space="preserve"> </v>
      </c>
      <c r="GL8" s="59" t="str">
        <f>IFERROR(IF(VLOOKUP(GL3,IF(AnnéeCalendrier=#REF!,FERIE18,IF(AnnéeCalendrier=#REF!,FERIE19,"Ajout ferié")),1,FALSE),"F","f")," ")</f>
        <v xml:space="preserve"> </v>
      </c>
      <c r="GM8" s="59" t="str">
        <f>IFERROR(IF(VLOOKUP(GM3,IF(AnnéeCalendrier=#REF!,FERIE18,IF(AnnéeCalendrier=#REF!,FERIE19,"Ajout ferié")),1,FALSE),"F","f")," ")</f>
        <v xml:space="preserve"> </v>
      </c>
      <c r="GN8" s="59" t="str">
        <f>IFERROR(IF(VLOOKUP(GN3,IF(AnnéeCalendrier=#REF!,FERIE18,IF(AnnéeCalendrier=#REF!,FERIE19,"Ajout ferié")),1,FALSE),"F","f")," ")</f>
        <v xml:space="preserve"> </v>
      </c>
      <c r="GO8" s="59" t="str">
        <f>IFERROR(IF(VLOOKUP(GO3,IF(AnnéeCalendrier=#REF!,FERIE18,IF(AnnéeCalendrier=#REF!,FERIE19,"Ajout ferié")),1,FALSE),"F","f")," ")</f>
        <v xml:space="preserve"> </v>
      </c>
      <c r="GP8" s="59" t="str">
        <f>IFERROR(IF(VLOOKUP(GP3,IF(AnnéeCalendrier=#REF!,FERIE18,IF(AnnéeCalendrier=#REF!,FERIE19,"Ajout ferié")),1,FALSE),"F","f")," ")</f>
        <v xml:space="preserve"> </v>
      </c>
      <c r="GQ8" s="59" t="str">
        <f>IFERROR(IF(VLOOKUP(GQ3,IF(AnnéeCalendrier=#REF!,FERIE18,IF(AnnéeCalendrier=#REF!,FERIE19,"Ajout ferié")),1,FALSE),"F","f")," ")</f>
        <v xml:space="preserve"> </v>
      </c>
      <c r="GR8" s="59" t="str">
        <f>IFERROR(IF(VLOOKUP(GR3,IF(AnnéeCalendrier=#REF!,FERIE18,IF(AnnéeCalendrier=#REF!,FERIE19,"Ajout ferié")),1,FALSE),"F","f")," ")</f>
        <v xml:space="preserve"> </v>
      </c>
      <c r="GS8" s="59" t="str">
        <f>IFERROR(IF(VLOOKUP(GS3,IF(AnnéeCalendrier=#REF!,FERIE18,IF(AnnéeCalendrier=#REF!,FERIE19,"Ajout ferié")),1,FALSE),"F","f")," ")</f>
        <v xml:space="preserve"> </v>
      </c>
      <c r="GT8" s="59" t="str">
        <f>IFERROR(IF(VLOOKUP(GT3,IF(AnnéeCalendrier=#REF!,FERIE18,IF(AnnéeCalendrier=#REF!,FERIE19,"Ajout ferié")),1,FALSE),"F","f")," ")</f>
        <v xml:space="preserve"> </v>
      </c>
      <c r="GU8" s="59" t="str">
        <f>IFERROR(IF(VLOOKUP(GU3,IF(AnnéeCalendrier=#REF!,FERIE18,IF(AnnéeCalendrier=#REF!,FERIE19,"Ajout ferié")),1,FALSE),"F","f")," ")</f>
        <v xml:space="preserve"> </v>
      </c>
      <c r="GV8" s="59" t="str">
        <f>IFERROR(IF(VLOOKUP(GV3,IF(AnnéeCalendrier=#REF!,FERIE18,IF(AnnéeCalendrier=#REF!,FERIE19,"Ajout ferié")),1,FALSE),"F","f")," ")</f>
        <v xml:space="preserve"> </v>
      </c>
      <c r="GW8" s="59" t="str">
        <f>IFERROR(IF(VLOOKUP(GW3,IF(AnnéeCalendrier=#REF!,FERIE18,IF(AnnéeCalendrier=#REF!,FERIE19,"Ajout ferié")),1,FALSE),"F","f")," ")</f>
        <v xml:space="preserve"> </v>
      </c>
      <c r="GX8" s="59" t="str">
        <f>IFERROR(IF(VLOOKUP(GX3,IF(AnnéeCalendrier=#REF!,FERIE18,IF(AnnéeCalendrier=#REF!,FERIE19,"Ajout ferié")),1,FALSE),"F","f")," ")</f>
        <v xml:space="preserve"> </v>
      </c>
      <c r="GY8" s="59" t="str">
        <f>IFERROR(IF(VLOOKUP(GY3,IF(AnnéeCalendrier=#REF!,FERIE18,IF(AnnéeCalendrier=#REF!,FERIE19,"Ajout ferié")),1,FALSE),"F","f")," ")</f>
        <v xml:space="preserve"> </v>
      </c>
      <c r="GZ8" s="59" t="str">
        <f>IFERROR(IF(VLOOKUP(GZ3,IF(AnnéeCalendrier=#REF!,FERIE18,IF(AnnéeCalendrier=#REF!,FERIE19,"Ajout ferié")),1,FALSE),"F","f")," ")</f>
        <v xml:space="preserve"> </v>
      </c>
      <c r="HA8" s="59" t="str">
        <f>IFERROR(IF(VLOOKUP(HA3,IF(AnnéeCalendrier=#REF!,FERIE18,IF(AnnéeCalendrier=#REF!,FERIE19,"Ajout ferié")),1,FALSE),"F","f")," ")</f>
        <v xml:space="preserve"> </v>
      </c>
      <c r="HB8" s="59" t="str">
        <f>IFERROR(IF(VLOOKUP(HB3,IF(AnnéeCalendrier=#REF!,FERIE18,IF(AnnéeCalendrier=#REF!,FERIE19,"Ajout ferié")),1,FALSE),"F","f")," ")</f>
        <v xml:space="preserve"> </v>
      </c>
      <c r="HC8" s="59" t="str">
        <f>IFERROR(IF(VLOOKUP(HC3,IF(AnnéeCalendrier=#REF!,FERIE18,IF(AnnéeCalendrier=#REF!,FERIE19,"Ajout ferié")),1,FALSE),"F","f")," ")</f>
        <v xml:space="preserve"> </v>
      </c>
      <c r="HD8" s="59" t="str">
        <f>IFERROR(IF(VLOOKUP(HD3,IF(AnnéeCalendrier=#REF!,FERIE18,IF(AnnéeCalendrier=#REF!,FERIE19,"Ajout ferié")),1,FALSE),"F","f")," ")</f>
        <v xml:space="preserve"> </v>
      </c>
      <c r="HE8" s="59" t="str">
        <f>IFERROR(IF(VLOOKUP(HE3,IF(AnnéeCalendrier=#REF!,FERIE18,IF(AnnéeCalendrier=#REF!,FERIE19,"Ajout ferié")),1,FALSE),"F","f")," ")</f>
        <v xml:space="preserve"> </v>
      </c>
      <c r="HF8" s="59" t="str">
        <f>IFERROR(IF(VLOOKUP(HF3,IF(AnnéeCalendrier=#REF!,FERIE18,IF(AnnéeCalendrier=#REF!,FERIE19,"Ajout ferié")),1,FALSE),"F","f")," ")</f>
        <v xml:space="preserve"> </v>
      </c>
      <c r="HG8" s="59" t="str">
        <f>IFERROR(IF(VLOOKUP(HG3,IF(AnnéeCalendrier=#REF!,FERIE18,IF(AnnéeCalendrier=#REF!,FERIE19,"Ajout ferié")),1,FALSE),"F","f")," ")</f>
        <v xml:space="preserve"> </v>
      </c>
      <c r="HH8" s="59" t="str">
        <f>IFERROR(IF(VLOOKUP(HH3,IF(AnnéeCalendrier=#REF!,FERIE18,IF(AnnéeCalendrier=#REF!,FERIE19,"Ajout ferié")),1,FALSE),"F","f")," ")</f>
        <v xml:space="preserve"> </v>
      </c>
      <c r="HI8" s="59" t="str">
        <f>IFERROR(IF(VLOOKUP(HI3,IF(AnnéeCalendrier=#REF!,FERIE18,IF(AnnéeCalendrier=#REF!,FERIE19,"Ajout ferié")),1,FALSE),"F","f")," ")</f>
        <v xml:space="preserve"> </v>
      </c>
      <c r="HJ8" s="59" t="str">
        <f>IFERROR(IF(VLOOKUP(HJ3,IF(AnnéeCalendrier=#REF!,FERIE18,IF(AnnéeCalendrier=#REF!,FERIE19,"Ajout ferié")),1,FALSE),"F","f")," ")</f>
        <v xml:space="preserve"> </v>
      </c>
      <c r="HK8" s="59" t="str">
        <f>IFERROR(IF(VLOOKUP(HK3,IF(AnnéeCalendrier=#REF!,FERIE18,IF(AnnéeCalendrier=#REF!,FERIE19,"Ajout ferié")),1,FALSE),"F","f")," ")</f>
        <v xml:space="preserve"> </v>
      </c>
      <c r="HL8" s="59" t="str">
        <f>IFERROR(IF(VLOOKUP(HL3,IF(AnnéeCalendrier=#REF!,FERIE18,IF(AnnéeCalendrier=#REF!,FERIE19,"Ajout ferié")),1,FALSE),"F","f")," ")</f>
        <v xml:space="preserve"> </v>
      </c>
      <c r="HM8" s="59" t="str">
        <f>IFERROR(IF(VLOOKUP(HM3,IF(AnnéeCalendrier=#REF!,FERIE18,IF(AnnéeCalendrier=#REF!,FERIE19,"Ajout ferié")),1,FALSE),"F","f")," ")</f>
        <v xml:space="preserve"> </v>
      </c>
      <c r="HN8" s="59" t="str">
        <f>IFERROR(IF(VLOOKUP(HN3,IF(AnnéeCalendrier=#REF!,FERIE18,IF(AnnéeCalendrier=#REF!,FERIE19,"Ajout ferié")),1,FALSE),"F","f")," ")</f>
        <v xml:space="preserve"> </v>
      </c>
      <c r="HO8" s="59" t="str">
        <f>IFERROR(IF(VLOOKUP(HO3,IF(AnnéeCalendrier=#REF!,FERIE18,IF(AnnéeCalendrier=#REF!,FERIE19,"Ajout ferié")),1,FALSE),"F","f")," ")</f>
        <v xml:space="preserve"> </v>
      </c>
      <c r="HP8" s="59" t="str">
        <f>IFERROR(IF(VLOOKUP(HP3,IF(AnnéeCalendrier=#REF!,FERIE18,IF(AnnéeCalendrier=#REF!,FERIE19,"Ajout ferié")),1,FALSE),"F","f")," ")</f>
        <v xml:space="preserve"> </v>
      </c>
      <c r="HQ8" s="59" t="str">
        <f>IFERROR(IF(VLOOKUP(HQ3,IF(AnnéeCalendrier=#REF!,FERIE18,IF(AnnéeCalendrier=#REF!,FERIE19,"Ajout ferié")),1,FALSE),"F","f")," ")</f>
        <v xml:space="preserve"> </v>
      </c>
      <c r="HR8" s="59" t="str">
        <f>IFERROR(IF(VLOOKUP(HR3,IF(AnnéeCalendrier=#REF!,FERIE18,IF(AnnéeCalendrier=#REF!,FERIE19,"Ajout ferié")),1,FALSE),"F","f")," ")</f>
        <v xml:space="preserve"> </v>
      </c>
      <c r="HS8" s="59" t="str">
        <f>IFERROR(IF(VLOOKUP(HS3,IF(AnnéeCalendrier=#REF!,FERIE18,IF(AnnéeCalendrier=#REF!,FERIE19,"Ajout ferié")),1,FALSE),"F","f")," ")</f>
        <v xml:space="preserve"> </v>
      </c>
      <c r="HT8" s="59" t="str">
        <f>IFERROR(IF(VLOOKUP(HT3,IF(AnnéeCalendrier=#REF!,FERIE18,IF(AnnéeCalendrier=#REF!,FERIE19,"Ajout ferié")),1,FALSE),"F","f")," ")</f>
        <v xml:space="preserve"> </v>
      </c>
      <c r="HU8" s="59" t="str">
        <f>IFERROR(IF(VLOOKUP(HU3,IF(AnnéeCalendrier=#REF!,FERIE18,IF(AnnéeCalendrier=#REF!,FERIE19,"Ajout ferié")),1,FALSE),"F","f")," ")</f>
        <v xml:space="preserve"> </v>
      </c>
      <c r="HV8" s="59" t="str">
        <f>IFERROR(IF(VLOOKUP(HV3,IF(AnnéeCalendrier=#REF!,FERIE18,IF(AnnéeCalendrier=#REF!,FERIE19,"Ajout ferié")),1,FALSE),"F","f")," ")</f>
        <v xml:space="preserve"> </v>
      </c>
      <c r="HW8" s="59" t="str">
        <f>IFERROR(IF(VLOOKUP(HW3,IF(AnnéeCalendrier=#REF!,FERIE18,IF(AnnéeCalendrier=#REF!,FERIE19,"Ajout ferié")),1,FALSE),"F","f")," ")</f>
        <v xml:space="preserve"> </v>
      </c>
      <c r="HX8" s="59" t="str">
        <f>IFERROR(IF(VLOOKUP(HX3,IF(AnnéeCalendrier=#REF!,FERIE18,IF(AnnéeCalendrier=#REF!,FERIE19,"Ajout ferié")),1,FALSE),"F","f")," ")</f>
        <v xml:space="preserve"> </v>
      </c>
      <c r="HY8" s="59" t="str">
        <f>IFERROR(IF(VLOOKUP(HY3,IF(AnnéeCalendrier=#REF!,FERIE18,IF(AnnéeCalendrier=#REF!,FERIE19,"Ajout ferié")),1,FALSE),"F","f")," ")</f>
        <v xml:space="preserve"> </v>
      </c>
      <c r="HZ8" s="59" t="str">
        <f>IFERROR(IF(VLOOKUP(HZ3,IF(AnnéeCalendrier=#REF!,FERIE18,IF(AnnéeCalendrier=#REF!,FERIE19,"Ajout ferié")),1,FALSE),"F","f")," ")</f>
        <v xml:space="preserve"> </v>
      </c>
      <c r="IA8" s="59" t="str">
        <f>IFERROR(IF(VLOOKUP(IA3,IF(AnnéeCalendrier=#REF!,FERIE18,IF(AnnéeCalendrier=#REF!,FERIE19,"Ajout ferié")),1,FALSE),"F","f")," ")</f>
        <v xml:space="preserve"> </v>
      </c>
      <c r="IB8" s="59" t="str">
        <f>IFERROR(IF(VLOOKUP(IB3,IF(AnnéeCalendrier=#REF!,FERIE18,IF(AnnéeCalendrier=#REF!,FERIE19,"Ajout ferié")),1,FALSE),"F","f")," ")</f>
        <v xml:space="preserve"> </v>
      </c>
      <c r="IC8" s="59" t="str">
        <f>IFERROR(IF(VLOOKUP(IC3,IF(AnnéeCalendrier=#REF!,FERIE18,IF(AnnéeCalendrier=#REF!,FERIE19,"Ajout ferié")),1,FALSE),"F","f")," ")</f>
        <v xml:space="preserve"> </v>
      </c>
      <c r="ID8" s="59" t="str">
        <f>IFERROR(IF(VLOOKUP(ID3,IF(AnnéeCalendrier=#REF!,FERIE18,IF(AnnéeCalendrier=#REF!,FERIE19,"Ajout ferié")),1,FALSE),"F","f")," ")</f>
        <v xml:space="preserve"> </v>
      </c>
      <c r="IE8" s="59" t="str">
        <f>IFERROR(IF(VLOOKUP(IE3,IF(AnnéeCalendrier=#REF!,FERIE18,IF(AnnéeCalendrier=#REF!,FERIE19,"Ajout ferié")),1,FALSE),"F","f")," ")</f>
        <v xml:space="preserve"> </v>
      </c>
      <c r="IF8" s="59" t="str">
        <f>IFERROR(IF(VLOOKUP(IF3,IF(AnnéeCalendrier=#REF!,FERIE18,IF(AnnéeCalendrier=#REF!,FERIE19,"Ajout ferié")),1,FALSE),"F","f")," ")</f>
        <v xml:space="preserve"> </v>
      </c>
      <c r="IG8" s="59" t="str">
        <f>IFERROR(IF(VLOOKUP(IG3,IF(AnnéeCalendrier=#REF!,FERIE18,IF(AnnéeCalendrier=#REF!,FERIE19,"Ajout ferié")),1,FALSE),"F","f")," ")</f>
        <v xml:space="preserve"> </v>
      </c>
      <c r="IH8" s="59" t="str">
        <f>IFERROR(IF(VLOOKUP(IH3,IF(AnnéeCalendrier=#REF!,FERIE18,IF(AnnéeCalendrier=#REF!,FERIE19,"Ajout ferié")),1,FALSE),"F","f")," ")</f>
        <v xml:space="preserve"> </v>
      </c>
      <c r="II8" s="59" t="str">
        <f>IFERROR(IF(VLOOKUP(II3,IF(AnnéeCalendrier=#REF!,FERIE18,IF(AnnéeCalendrier=#REF!,FERIE19,"Ajout ferié")),1,FALSE),"F","f")," ")</f>
        <v xml:space="preserve"> </v>
      </c>
      <c r="IJ8" s="59" t="str">
        <f>IFERROR(IF(VLOOKUP(IJ3,IF(AnnéeCalendrier=#REF!,FERIE18,IF(AnnéeCalendrier=#REF!,FERIE19,"Ajout ferié")),1,FALSE),"F","f")," ")</f>
        <v xml:space="preserve"> </v>
      </c>
      <c r="IK8" s="59" t="str">
        <f>IFERROR(IF(VLOOKUP(IK3,IF(AnnéeCalendrier=#REF!,FERIE18,IF(AnnéeCalendrier=#REF!,FERIE19,"Ajout ferié")),1,FALSE),"F","f")," ")</f>
        <v xml:space="preserve"> </v>
      </c>
      <c r="IL8" s="59" t="str">
        <f>IFERROR(IF(VLOOKUP(IL3,IF(AnnéeCalendrier=#REF!,FERIE18,IF(AnnéeCalendrier=#REF!,FERIE19,"Ajout ferié")),1,FALSE),"F","f")," ")</f>
        <v xml:space="preserve"> </v>
      </c>
      <c r="IM8" s="59" t="str">
        <f>IFERROR(IF(VLOOKUP(IM3,IF(AnnéeCalendrier=#REF!,FERIE18,IF(AnnéeCalendrier=#REF!,FERIE19,"Ajout ferié")),1,FALSE),"F","f")," ")</f>
        <v xml:space="preserve"> </v>
      </c>
      <c r="IN8" s="59" t="str">
        <f>IFERROR(IF(VLOOKUP(IN3,IF(AnnéeCalendrier=#REF!,FERIE18,IF(AnnéeCalendrier=#REF!,FERIE19,"Ajout ferié")),1,FALSE),"F","f")," ")</f>
        <v xml:space="preserve"> </v>
      </c>
      <c r="IO8" s="59" t="str">
        <f>IFERROR(IF(VLOOKUP(IO3,IF(AnnéeCalendrier=#REF!,FERIE18,IF(AnnéeCalendrier=#REF!,FERIE19,"Ajout ferié")),1,FALSE),"F","f")," ")</f>
        <v xml:space="preserve"> </v>
      </c>
      <c r="IP8" s="59" t="str">
        <f>IFERROR(IF(VLOOKUP(IP3,IF(AnnéeCalendrier=#REF!,FERIE18,IF(AnnéeCalendrier=#REF!,FERIE19,"Ajout ferié")),1,FALSE),"F","f")," ")</f>
        <v xml:space="preserve"> </v>
      </c>
      <c r="IQ8" s="59" t="str">
        <f>IFERROR(IF(VLOOKUP(IQ3,IF(AnnéeCalendrier=#REF!,FERIE18,IF(AnnéeCalendrier=#REF!,FERIE19,"Ajout ferié")),1,FALSE),"F","f")," ")</f>
        <v xml:space="preserve"> </v>
      </c>
      <c r="IR8" s="59" t="str">
        <f>IFERROR(IF(VLOOKUP(IR3,IF(AnnéeCalendrier=#REF!,FERIE18,IF(AnnéeCalendrier=#REF!,FERIE19,"Ajout ferié")),1,FALSE),"F","f")," ")</f>
        <v xml:space="preserve"> </v>
      </c>
      <c r="IS8" s="59" t="str">
        <f>IFERROR(IF(VLOOKUP(IS3,IF(AnnéeCalendrier=#REF!,FERIE18,IF(AnnéeCalendrier=#REF!,FERIE19,"Ajout ferié")),1,FALSE),"F","f")," ")</f>
        <v xml:space="preserve"> </v>
      </c>
      <c r="IT8" s="59" t="str">
        <f>IFERROR(IF(VLOOKUP(IT3,IF(AnnéeCalendrier=#REF!,FERIE18,IF(AnnéeCalendrier=#REF!,FERIE19,"Ajout ferié")),1,FALSE),"F","f")," ")</f>
        <v xml:space="preserve"> </v>
      </c>
      <c r="IU8" s="59" t="str">
        <f>IFERROR(IF(VLOOKUP(IU3,IF(AnnéeCalendrier=#REF!,FERIE18,IF(AnnéeCalendrier=#REF!,FERIE19,"Ajout ferié")),1,FALSE),"F","f")," ")</f>
        <v xml:space="preserve"> </v>
      </c>
      <c r="IV8" s="59" t="str">
        <f>IFERROR(IF(VLOOKUP(IV3,IF(AnnéeCalendrier=#REF!,FERIE18,IF(AnnéeCalendrier=#REF!,FERIE19,"Ajout ferié")),1,FALSE),"F","f")," ")</f>
        <v xml:space="preserve"> </v>
      </c>
      <c r="IW8" s="59" t="str">
        <f>IFERROR(IF(VLOOKUP(IW3,IF(AnnéeCalendrier=#REF!,FERIE18,IF(AnnéeCalendrier=#REF!,FERIE19,"Ajout ferié")),1,FALSE),"F","f")," ")</f>
        <v xml:space="preserve"> </v>
      </c>
      <c r="IX8" s="59" t="str">
        <f>IFERROR(IF(VLOOKUP(IX3,IF(AnnéeCalendrier=#REF!,FERIE18,IF(AnnéeCalendrier=#REF!,FERIE19,"Ajout ferié")),1,FALSE),"F","f")," ")</f>
        <v xml:space="preserve"> </v>
      </c>
      <c r="IY8" s="59" t="str">
        <f>IFERROR(IF(VLOOKUP(IY3,IF(AnnéeCalendrier=#REF!,FERIE18,IF(AnnéeCalendrier=#REF!,FERIE19,"Ajout ferié")),1,FALSE),"F","f")," ")</f>
        <v xml:space="preserve"> </v>
      </c>
      <c r="IZ8" s="59" t="str">
        <f>IFERROR(IF(VLOOKUP(IZ3,IF(AnnéeCalendrier=#REF!,FERIE18,IF(AnnéeCalendrier=#REF!,FERIE19,"Ajout ferié")),1,FALSE),"F","f")," ")</f>
        <v xml:space="preserve"> </v>
      </c>
      <c r="JA8" s="59" t="str">
        <f>IFERROR(IF(VLOOKUP(JA3,IF(AnnéeCalendrier=#REF!,FERIE18,IF(AnnéeCalendrier=#REF!,FERIE19,"Ajout ferié")),1,FALSE),"F","f")," ")</f>
        <v xml:space="preserve"> </v>
      </c>
      <c r="JB8" s="59" t="str">
        <f>IFERROR(IF(VLOOKUP(JB3,IF(AnnéeCalendrier=#REF!,FERIE18,IF(AnnéeCalendrier=#REF!,FERIE19,"Ajout ferié")),1,FALSE),"F","f")," ")</f>
        <v xml:space="preserve"> </v>
      </c>
      <c r="JC8" s="59" t="str">
        <f>IFERROR(IF(VLOOKUP(JC3,IF(AnnéeCalendrier=#REF!,FERIE18,IF(AnnéeCalendrier=#REF!,FERIE19,"Ajout ferié")),1,FALSE),"F","f")," ")</f>
        <v xml:space="preserve"> </v>
      </c>
      <c r="JD8" s="59" t="str">
        <f>IFERROR(IF(VLOOKUP(JD3,IF(AnnéeCalendrier=#REF!,FERIE18,IF(AnnéeCalendrier=#REF!,FERIE19,"Ajout ferié")),1,FALSE),"F","f")," ")</f>
        <v xml:space="preserve"> </v>
      </c>
      <c r="JE8" s="59" t="str">
        <f>IFERROR(IF(VLOOKUP(JE3,IF(AnnéeCalendrier=#REF!,FERIE18,IF(AnnéeCalendrier=#REF!,FERIE19,"Ajout ferié")),1,FALSE),"F","f")," ")</f>
        <v xml:space="preserve"> </v>
      </c>
      <c r="JF8" s="59" t="str">
        <f>IFERROR(IF(VLOOKUP(JF3,IF(AnnéeCalendrier=#REF!,FERIE18,IF(AnnéeCalendrier=#REF!,FERIE19,"Ajout ferié")),1,FALSE),"F","f")," ")</f>
        <v xml:space="preserve"> </v>
      </c>
      <c r="JG8" s="59" t="str">
        <f>IFERROR(IF(VLOOKUP(JG3,IF(AnnéeCalendrier=#REF!,FERIE18,IF(AnnéeCalendrier=#REF!,FERIE19,"Ajout ferié")),1,FALSE),"F","f")," ")</f>
        <v xml:space="preserve"> </v>
      </c>
      <c r="JH8" s="59" t="str">
        <f>IFERROR(IF(VLOOKUP(JH3,IF(AnnéeCalendrier=#REF!,FERIE18,IF(AnnéeCalendrier=#REF!,FERIE19,"Ajout ferié")),1,FALSE),"F","f")," ")</f>
        <v xml:space="preserve"> </v>
      </c>
      <c r="JI8" s="59" t="str">
        <f>IFERROR(IF(VLOOKUP(JI3,IF(AnnéeCalendrier=#REF!,FERIE18,IF(AnnéeCalendrier=#REF!,FERIE19,"Ajout ferié")),1,FALSE),"F","f")," ")</f>
        <v xml:space="preserve"> </v>
      </c>
      <c r="JJ8" s="59" t="str">
        <f>IFERROR(IF(VLOOKUP(JJ3,IF(AnnéeCalendrier=#REF!,FERIE18,IF(AnnéeCalendrier=#REF!,FERIE19,"Ajout ferié")),1,FALSE),"F","f")," ")</f>
        <v xml:space="preserve"> </v>
      </c>
      <c r="JK8" s="59" t="str">
        <f>IFERROR(IF(VLOOKUP(JK3,IF(AnnéeCalendrier=#REF!,FERIE18,IF(AnnéeCalendrier=#REF!,FERIE19,"Ajout ferié")),1,FALSE),"F","f")," ")</f>
        <v xml:space="preserve"> </v>
      </c>
      <c r="JL8" s="59" t="str">
        <f>IFERROR(IF(VLOOKUP(JL3,IF(AnnéeCalendrier=#REF!,FERIE18,IF(AnnéeCalendrier=#REF!,FERIE19,"Ajout ferié")),1,FALSE),"F","f")," ")</f>
        <v xml:space="preserve"> </v>
      </c>
      <c r="JM8" s="59" t="str">
        <f>IFERROR(IF(VLOOKUP(JM3,IF(AnnéeCalendrier=#REF!,FERIE18,IF(AnnéeCalendrier=#REF!,FERIE19,"Ajout ferié")),1,FALSE),"F","f")," ")</f>
        <v xml:space="preserve"> </v>
      </c>
      <c r="JN8" s="59" t="str">
        <f>IFERROR(IF(VLOOKUP(JN3,IF(AnnéeCalendrier=#REF!,FERIE18,IF(AnnéeCalendrier=#REF!,FERIE19,"Ajout ferié")),1,FALSE),"F","f")," ")</f>
        <v xml:space="preserve"> </v>
      </c>
      <c r="JO8" s="59" t="str">
        <f>IFERROR(IF(VLOOKUP(JO3,IF(AnnéeCalendrier=#REF!,FERIE18,IF(AnnéeCalendrier=#REF!,FERIE19,"Ajout ferié")),1,FALSE),"F","f")," ")</f>
        <v xml:space="preserve"> </v>
      </c>
      <c r="JP8" s="59" t="str">
        <f>IFERROR(IF(VLOOKUP(JP3,IF(AnnéeCalendrier=#REF!,FERIE18,IF(AnnéeCalendrier=#REF!,FERIE19,"Ajout ferié")),1,FALSE),"F","f")," ")</f>
        <v xml:space="preserve"> </v>
      </c>
      <c r="JQ8" s="59" t="str">
        <f>IFERROR(IF(VLOOKUP(JQ3,IF(AnnéeCalendrier=#REF!,FERIE18,IF(AnnéeCalendrier=#REF!,FERIE19,"Ajout ferié")),1,FALSE),"F","f")," ")</f>
        <v xml:space="preserve"> </v>
      </c>
      <c r="JR8" s="59" t="str">
        <f>IFERROR(IF(VLOOKUP(JR3,IF(AnnéeCalendrier=#REF!,FERIE18,IF(AnnéeCalendrier=#REF!,FERIE19,"Ajout ferié")),1,FALSE),"F","f")," ")</f>
        <v xml:space="preserve"> </v>
      </c>
      <c r="JS8" s="59" t="str">
        <f>IFERROR(IF(VLOOKUP(JS3,IF(AnnéeCalendrier=#REF!,FERIE18,IF(AnnéeCalendrier=#REF!,FERIE19,"Ajout ferié")),1,FALSE),"F","f")," ")</f>
        <v xml:space="preserve"> </v>
      </c>
      <c r="JT8" s="59" t="str">
        <f>IFERROR(IF(VLOOKUP(JT3,IF(AnnéeCalendrier=#REF!,FERIE18,IF(AnnéeCalendrier=#REF!,FERIE19,"Ajout ferié")),1,FALSE),"F","f")," ")</f>
        <v xml:space="preserve"> </v>
      </c>
      <c r="JU8" s="59" t="str">
        <f>IFERROR(IF(VLOOKUP(JU3,IF(AnnéeCalendrier=#REF!,FERIE18,IF(AnnéeCalendrier=#REF!,FERIE19,"Ajout ferié")),1,FALSE),"F","f")," ")</f>
        <v xml:space="preserve"> </v>
      </c>
      <c r="JV8" s="59" t="str">
        <f>IFERROR(IF(VLOOKUP(JV3,IF(AnnéeCalendrier=#REF!,FERIE18,IF(AnnéeCalendrier=#REF!,FERIE19,"Ajout ferié")),1,FALSE),"F","f")," ")</f>
        <v xml:space="preserve"> </v>
      </c>
      <c r="JW8" s="59" t="str">
        <f>IFERROR(IF(VLOOKUP(JW3,IF(AnnéeCalendrier=#REF!,FERIE18,IF(AnnéeCalendrier=#REF!,FERIE19,"Ajout ferié")),1,FALSE),"F","f")," ")</f>
        <v xml:space="preserve"> </v>
      </c>
      <c r="JX8" s="59" t="str">
        <f>IFERROR(IF(VLOOKUP(JX3,IF(AnnéeCalendrier=#REF!,FERIE18,IF(AnnéeCalendrier=#REF!,FERIE19,"Ajout ferié")),1,FALSE),"F","f")," ")</f>
        <v xml:space="preserve"> </v>
      </c>
      <c r="JY8" s="59" t="str">
        <f>IFERROR(IF(VLOOKUP(JY3,IF(AnnéeCalendrier=#REF!,FERIE18,IF(AnnéeCalendrier=#REF!,FERIE19,"Ajout ferié")),1,FALSE),"F","f")," ")</f>
        <v xml:space="preserve"> </v>
      </c>
      <c r="JZ8" s="59" t="str">
        <f>IFERROR(IF(VLOOKUP(JZ3,IF(AnnéeCalendrier=#REF!,FERIE18,IF(AnnéeCalendrier=#REF!,FERIE19,"Ajout ferié")),1,FALSE),"F","f")," ")</f>
        <v xml:space="preserve"> </v>
      </c>
      <c r="KA8" s="59" t="str">
        <f>IFERROR(IF(VLOOKUP(KA3,IF(AnnéeCalendrier=#REF!,FERIE18,IF(AnnéeCalendrier=#REF!,FERIE19,"Ajout ferié")),1,FALSE),"F","f")," ")</f>
        <v xml:space="preserve"> </v>
      </c>
      <c r="KB8" s="59" t="str">
        <f>IFERROR(IF(VLOOKUP(KB3,IF(AnnéeCalendrier=#REF!,FERIE18,IF(AnnéeCalendrier=#REF!,FERIE19,"Ajout ferié")),1,FALSE),"F","f")," ")</f>
        <v xml:space="preserve"> </v>
      </c>
      <c r="KC8" s="59" t="str">
        <f>IFERROR(IF(VLOOKUP(KC3,IF(AnnéeCalendrier=#REF!,FERIE18,IF(AnnéeCalendrier=#REF!,FERIE19,"Ajout ferié")),1,FALSE),"F","f")," ")</f>
        <v xml:space="preserve"> </v>
      </c>
      <c r="KD8" s="59" t="str">
        <f>IFERROR(IF(VLOOKUP(KD3,IF(AnnéeCalendrier=#REF!,FERIE18,IF(AnnéeCalendrier=#REF!,FERIE19,"Ajout ferié")),1,FALSE),"F","f")," ")</f>
        <v xml:space="preserve"> </v>
      </c>
      <c r="KE8" s="59" t="str">
        <f>IFERROR(IF(VLOOKUP(KE3,IF(AnnéeCalendrier=#REF!,FERIE18,IF(AnnéeCalendrier=#REF!,FERIE19,"Ajout ferié")),1,FALSE),"F","f")," ")</f>
        <v xml:space="preserve"> </v>
      </c>
      <c r="KF8" s="59" t="str">
        <f>IFERROR(IF(VLOOKUP(KF3,IF(AnnéeCalendrier=#REF!,FERIE18,IF(AnnéeCalendrier=#REF!,FERIE19,"Ajout ferié")),1,FALSE),"F","f")," ")</f>
        <v xml:space="preserve"> </v>
      </c>
      <c r="KG8" s="59" t="str">
        <f>IFERROR(IF(VLOOKUP(KG3,IF(AnnéeCalendrier=#REF!,FERIE18,IF(AnnéeCalendrier=#REF!,FERIE19,"Ajout ferié")),1,FALSE),"F","f")," ")</f>
        <v xml:space="preserve"> </v>
      </c>
      <c r="KH8" s="59" t="str">
        <f>IFERROR(IF(VLOOKUP(KH3,IF(AnnéeCalendrier=#REF!,FERIE18,IF(AnnéeCalendrier=#REF!,FERIE19,"Ajout ferié")),1,FALSE),"F","f")," ")</f>
        <v xml:space="preserve"> </v>
      </c>
      <c r="KI8" s="59" t="str">
        <f>IFERROR(IF(VLOOKUP(KI3,IF(AnnéeCalendrier=#REF!,FERIE18,IF(AnnéeCalendrier=#REF!,FERIE19,"Ajout ferié")),1,FALSE),"F","f")," ")</f>
        <v xml:space="preserve"> </v>
      </c>
      <c r="KJ8" s="59" t="str">
        <f>IFERROR(IF(VLOOKUP(KJ3,IF(AnnéeCalendrier=#REF!,FERIE18,IF(AnnéeCalendrier=#REF!,FERIE19,"Ajout ferié")),1,FALSE),"F","f")," ")</f>
        <v xml:space="preserve"> </v>
      </c>
      <c r="KK8" s="59" t="str">
        <f>IFERROR(IF(VLOOKUP(KK3,IF(AnnéeCalendrier=#REF!,FERIE18,IF(AnnéeCalendrier=#REF!,FERIE19,"Ajout ferié")),1,FALSE),"F","f")," ")</f>
        <v xml:space="preserve"> </v>
      </c>
      <c r="KL8" s="59" t="str">
        <f>IFERROR(IF(VLOOKUP(KL3,IF(AnnéeCalendrier=#REF!,FERIE18,IF(AnnéeCalendrier=#REF!,FERIE19,"Ajout ferié")),1,FALSE),"F","f")," ")</f>
        <v xml:space="preserve"> </v>
      </c>
      <c r="KM8" s="59" t="str">
        <f>IFERROR(IF(VLOOKUP(KM3,IF(AnnéeCalendrier=#REF!,FERIE18,IF(AnnéeCalendrier=#REF!,FERIE19,"Ajout ferié")),1,FALSE),"F","f")," ")</f>
        <v xml:space="preserve"> </v>
      </c>
      <c r="KN8" s="59" t="str">
        <f>IFERROR(IF(VLOOKUP(KN3,IF(AnnéeCalendrier=#REF!,FERIE18,IF(AnnéeCalendrier=#REF!,FERIE19,"Ajout ferié")),1,FALSE),"F","f")," ")</f>
        <v xml:space="preserve"> </v>
      </c>
      <c r="KO8" s="59" t="str">
        <f>IFERROR(IF(VLOOKUP(KO3,IF(AnnéeCalendrier=#REF!,FERIE18,IF(AnnéeCalendrier=#REF!,FERIE19,"Ajout ferié")),1,FALSE),"F","f")," ")</f>
        <v xml:space="preserve"> </v>
      </c>
      <c r="KP8" s="59" t="str">
        <f>IFERROR(IF(VLOOKUP(KP3,IF(AnnéeCalendrier=#REF!,FERIE18,IF(AnnéeCalendrier=#REF!,FERIE19,"Ajout ferié")),1,FALSE),"F","f")," ")</f>
        <v xml:space="preserve"> </v>
      </c>
      <c r="KQ8" s="59" t="str">
        <f>IFERROR(IF(VLOOKUP(KQ3,IF(AnnéeCalendrier=#REF!,FERIE18,IF(AnnéeCalendrier=#REF!,FERIE19,"Ajout ferié")),1,FALSE),"F","f")," ")</f>
        <v xml:space="preserve"> </v>
      </c>
      <c r="KR8" s="59" t="str">
        <f>IFERROR(IF(VLOOKUP(KR3,IF(AnnéeCalendrier=#REF!,FERIE18,IF(AnnéeCalendrier=#REF!,FERIE19,"Ajout ferié")),1,FALSE),"F","f")," ")</f>
        <v xml:space="preserve"> </v>
      </c>
      <c r="KS8" s="59" t="str">
        <f>IFERROR(IF(VLOOKUP(KS3,IF(AnnéeCalendrier=#REF!,FERIE18,IF(AnnéeCalendrier=#REF!,FERIE19,"Ajout ferié")),1,FALSE),"F","f")," ")</f>
        <v xml:space="preserve"> </v>
      </c>
      <c r="KT8" s="59" t="str">
        <f>IFERROR(IF(VLOOKUP(KT3,IF(AnnéeCalendrier=#REF!,FERIE18,IF(AnnéeCalendrier=#REF!,FERIE19,"Ajout ferié")),1,FALSE),"F","f")," ")</f>
        <v xml:space="preserve"> </v>
      </c>
      <c r="KU8" s="59" t="str">
        <f>IFERROR(IF(VLOOKUP(KU3,IF(AnnéeCalendrier=#REF!,FERIE18,IF(AnnéeCalendrier=#REF!,FERIE19,"Ajout ferié")),1,FALSE),"F","f")," ")</f>
        <v xml:space="preserve"> </v>
      </c>
      <c r="KV8" s="59" t="str">
        <f>IFERROR(IF(VLOOKUP(KV3,IF(AnnéeCalendrier=#REF!,FERIE18,IF(AnnéeCalendrier=#REF!,FERIE19,"Ajout ferié")),1,FALSE),"F","f")," ")</f>
        <v xml:space="preserve"> </v>
      </c>
      <c r="KW8" s="59" t="str">
        <f>IFERROR(IF(VLOOKUP(KW3,IF(AnnéeCalendrier=#REF!,FERIE18,IF(AnnéeCalendrier=#REF!,FERIE19,"Ajout ferié")),1,FALSE),"F","f")," ")</f>
        <v xml:space="preserve"> </v>
      </c>
      <c r="KX8" s="59" t="str">
        <f>IFERROR(IF(VLOOKUP(KX3,IF(AnnéeCalendrier=#REF!,FERIE18,IF(AnnéeCalendrier=#REF!,FERIE19,"Ajout ferié")),1,FALSE),"F","f")," ")</f>
        <v xml:space="preserve"> </v>
      </c>
      <c r="KY8" s="59" t="str">
        <f>IFERROR(IF(VLOOKUP(KY3,IF(AnnéeCalendrier=#REF!,FERIE18,IF(AnnéeCalendrier=#REF!,FERIE19,"Ajout ferié")),1,FALSE),"F","f")," ")</f>
        <v xml:space="preserve"> </v>
      </c>
      <c r="KZ8" s="59" t="str">
        <f>IFERROR(IF(VLOOKUP(KZ3,IF(AnnéeCalendrier=#REF!,FERIE18,IF(AnnéeCalendrier=#REF!,FERIE19,"Ajout ferié")),1,FALSE),"F","f")," ")</f>
        <v xml:space="preserve"> </v>
      </c>
      <c r="LA8" s="59" t="str">
        <f>IFERROR(IF(VLOOKUP(LA3,IF(AnnéeCalendrier=#REF!,FERIE18,IF(AnnéeCalendrier=#REF!,FERIE19,"Ajout ferié")),1,FALSE),"F","f")," ")</f>
        <v xml:space="preserve"> </v>
      </c>
      <c r="LB8" s="59" t="str">
        <f>IFERROR(IF(VLOOKUP(LB3,IF(AnnéeCalendrier=#REF!,FERIE18,IF(AnnéeCalendrier=#REF!,FERIE19,"Ajout ferié")),1,FALSE),"F","f")," ")</f>
        <v xml:space="preserve"> </v>
      </c>
      <c r="LC8" s="59" t="str">
        <f>IFERROR(IF(VLOOKUP(LC3,IF(AnnéeCalendrier=#REF!,FERIE18,IF(AnnéeCalendrier=#REF!,FERIE19,"Ajout ferié")),1,FALSE),"F","f")," ")</f>
        <v xml:space="preserve"> </v>
      </c>
      <c r="LD8" s="59" t="str">
        <f>IFERROR(IF(VLOOKUP(LD3,IF(AnnéeCalendrier=#REF!,FERIE18,IF(AnnéeCalendrier=#REF!,FERIE19,"Ajout ferié")),1,FALSE),"F","f")," ")</f>
        <v xml:space="preserve"> </v>
      </c>
      <c r="LE8" s="59" t="str">
        <f>IFERROR(IF(VLOOKUP(LE3,IF(AnnéeCalendrier=#REF!,FERIE18,IF(AnnéeCalendrier=#REF!,FERIE19,"Ajout ferié")),1,FALSE),"F","f")," ")</f>
        <v xml:space="preserve"> </v>
      </c>
      <c r="LF8" s="59" t="str">
        <f>IFERROR(IF(VLOOKUP(LF3,IF(AnnéeCalendrier=#REF!,FERIE18,IF(AnnéeCalendrier=#REF!,FERIE19,"Ajout ferié")),1,FALSE),"F","f")," ")</f>
        <v xml:space="preserve"> </v>
      </c>
      <c r="LG8" s="59" t="str">
        <f>IFERROR(IF(VLOOKUP(LG3,IF(AnnéeCalendrier=#REF!,FERIE18,IF(AnnéeCalendrier=#REF!,FERIE19,"Ajout ferié")),1,FALSE),"F","f")," ")</f>
        <v xml:space="preserve"> </v>
      </c>
      <c r="LH8" s="59" t="str">
        <f>IFERROR(IF(VLOOKUP(LH3,IF(AnnéeCalendrier=#REF!,FERIE18,IF(AnnéeCalendrier=#REF!,FERIE19,"Ajout ferié")),1,FALSE),"F","f")," ")</f>
        <v xml:space="preserve"> </v>
      </c>
      <c r="LI8" s="59" t="str">
        <f>IFERROR(IF(VLOOKUP(LI3,IF(AnnéeCalendrier=#REF!,FERIE18,IF(AnnéeCalendrier=#REF!,FERIE19,"Ajout ferié")),1,FALSE),"F","f")," ")</f>
        <v xml:space="preserve"> </v>
      </c>
      <c r="LJ8" s="59" t="str">
        <f>IFERROR(IF(VLOOKUP(LJ3,IF(AnnéeCalendrier=#REF!,FERIE18,IF(AnnéeCalendrier=#REF!,FERIE19,"Ajout ferié")),1,FALSE),"F","f")," ")</f>
        <v xml:space="preserve"> </v>
      </c>
      <c r="LK8" s="59" t="str">
        <f>IFERROR(IF(VLOOKUP(LK3,IF(AnnéeCalendrier=#REF!,FERIE18,IF(AnnéeCalendrier=#REF!,FERIE19,"Ajout ferié")),1,FALSE),"F","f")," ")</f>
        <v xml:space="preserve"> </v>
      </c>
      <c r="LL8" s="59" t="str">
        <f>IFERROR(IF(VLOOKUP(LL3,IF(AnnéeCalendrier=#REF!,FERIE18,IF(AnnéeCalendrier=#REF!,FERIE19,"Ajout ferié")),1,FALSE),"F","f")," ")</f>
        <v xml:space="preserve"> </v>
      </c>
      <c r="LM8" s="59" t="str">
        <f>IFERROR(IF(VLOOKUP(LM3,IF(AnnéeCalendrier=#REF!,FERIE18,IF(AnnéeCalendrier=#REF!,FERIE19,"Ajout ferié")),1,FALSE),"F","f")," ")</f>
        <v xml:space="preserve"> </v>
      </c>
      <c r="LN8" s="59" t="str">
        <f>IFERROR(IF(VLOOKUP(LN3,IF(AnnéeCalendrier=#REF!,FERIE18,IF(AnnéeCalendrier=#REF!,FERIE19,"Ajout ferié")),1,FALSE),"F","f")," ")</f>
        <v xml:space="preserve"> </v>
      </c>
      <c r="LO8" s="59" t="str">
        <f>IFERROR(IF(VLOOKUP(LO3,IF(AnnéeCalendrier=#REF!,FERIE18,IF(AnnéeCalendrier=#REF!,FERIE19,"Ajout ferié")),1,FALSE),"F","f")," ")</f>
        <v xml:space="preserve"> </v>
      </c>
      <c r="LP8" s="59" t="str">
        <f>IFERROR(IF(VLOOKUP(LP3,IF(AnnéeCalendrier=#REF!,FERIE18,IF(AnnéeCalendrier=#REF!,FERIE19,"Ajout ferié")),1,FALSE),"F","f")," ")</f>
        <v xml:space="preserve"> </v>
      </c>
      <c r="LQ8" s="59" t="str">
        <f>IFERROR(IF(VLOOKUP(LQ3,IF(AnnéeCalendrier=#REF!,FERIE18,IF(AnnéeCalendrier=#REF!,FERIE19,"Ajout ferié")),1,FALSE),"F","f")," ")</f>
        <v xml:space="preserve"> </v>
      </c>
      <c r="LR8" s="59" t="str">
        <f>IFERROR(IF(VLOOKUP(LR3,IF(AnnéeCalendrier=#REF!,FERIE18,IF(AnnéeCalendrier=#REF!,FERIE19,"Ajout ferié")),1,FALSE),"F","f")," ")</f>
        <v xml:space="preserve"> </v>
      </c>
      <c r="LS8" s="59" t="str">
        <f>IFERROR(IF(VLOOKUP(LS3,IF(AnnéeCalendrier=#REF!,FERIE18,IF(AnnéeCalendrier=#REF!,FERIE19,"Ajout ferié")),1,FALSE),"F","f")," ")</f>
        <v xml:space="preserve"> </v>
      </c>
      <c r="LT8" s="59" t="str">
        <f>IFERROR(IF(VLOOKUP(LT3,IF(AnnéeCalendrier=#REF!,FERIE18,IF(AnnéeCalendrier=#REF!,FERIE19,"Ajout ferié")),1,FALSE),"F","f")," ")</f>
        <v xml:space="preserve"> </v>
      </c>
      <c r="LU8" s="59" t="str">
        <f>IFERROR(IF(VLOOKUP(LU3,IF(AnnéeCalendrier=#REF!,FERIE18,IF(AnnéeCalendrier=#REF!,FERIE19,"Ajout ferié")),1,FALSE),"F","f")," ")</f>
        <v xml:space="preserve"> </v>
      </c>
      <c r="LV8" s="59" t="str">
        <f>IFERROR(IF(VLOOKUP(LV3,IF(AnnéeCalendrier=#REF!,FERIE18,IF(AnnéeCalendrier=#REF!,FERIE19,"Ajout ferié")),1,FALSE),"F","f")," ")</f>
        <v xml:space="preserve"> </v>
      </c>
      <c r="LW8" s="59" t="str">
        <f>IFERROR(IF(VLOOKUP(LW3,IF(AnnéeCalendrier=#REF!,FERIE18,IF(AnnéeCalendrier=#REF!,FERIE19,"Ajout ferié")),1,FALSE),"F","f")," ")</f>
        <v xml:space="preserve"> </v>
      </c>
      <c r="LX8" s="59" t="str">
        <f>IFERROR(IF(VLOOKUP(LX3,IF(AnnéeCalendrier=#REF!,FERIE18,IF(AnnéeCalendrier=#REF!,FERIE19,"Ajout ferié")),1,FALSE),"F","f")," ")</f>
        <v xml:space="preserve"> </v>
      </c>
      <c r="LY8" s="59" t="str">
        <f>IFERROR(IF(VLOOKUP(LY3,IF(AnnéeCalendrier=#REF!,FERIE18,IF(AnnéeCalendrier=#REF!,FERIE19,"Ajout ferié")),1,FALSE),"F","f")," ")</f>
        <v xml:space="preserve"> </v>
      </c>
      <c r="LZ8" s="59" t="str">
        <f>IFERROR(IF(VLOOKUP(LZ3,IF(AnnéeCalendrier=#REF!,FERIE18,IF(AnnéeCalendrier=#REF!,FERIE19,"Ajout ferié")),1,FALSE),"F","f")," ")</f>
        <v xml:space="preserve"> </v>
      </c>
      <c r="MA8" s="59" t="str">
        <f>IFERROR(IF(VLOOKUP(MA3,IF(AnnéeCalendrier=#REF!,FERIE18,IF(AnnéeCalendrier=#REF!,FERIE19,"Ajout ferié")),1,FALSE),"F","f")," ")</f>
        <v xml:space="preserve"> </v>
      </c>
      <c r="MB8" s="59" t="str">
        <f>IFERROR(IF(VLOOKUP(MB3,IF(AnnéeCalendrier=#REF!,FERIE18,IF(AnnéeCalendrier=#REF!,FERIE19,"Ajout ferié")),1,FALSE),"F","f")," ")</f>
        <v xml:space="preserve"> </v>
      </c>
      <c r="MC8" s="59" t="str">
        <f>IFERROR(IF(VLOOKUP(MC3,IF(AnnéeCalendrier=#REF!,FERIE18,IF(AnnéeCalendrier=#REF!,FERIE19,"Ajout ferié")),1,FALSE),"F","f")," ")</f>
        <v xml:space="preserve"> </v>
      </c>
      <c r="MD8" s="59" t="str">
        <f>IFERROR(IF(VLOOKUP(MD3,IF(AnnéeCalendrier=#REF!,FERIE18,IF(AnnéeCalendrier=#REF!,FERIE19,"Ajout ferié")),1,FALSE),"F","f")," ")</f>
        <v xml:space="preserve"> </v>
      </c>
      <c r="ME8" s="59" t="str">
        <f>IFERROR(IF(VLOOKUP(ME3,IF(AnnéeCalendrier=#REF!,FERIE18,IF(AnnéeCalendrier=#REF!,FERIE19,"Ajout ferié")),1,FALSE),"F","f")," ")</f>
        <v xml:space="preserve"> </v>
      </c>
      <c r="MF8" s="59" t="str">
        <f>IFERROR(IF(VLOOKUP(MF3,IF(AnnéeCalendrier=#REF!,FERIE18,IF(AnnéeCalendrier=#REF!,FERIE19,"Ajout ferié")),1,FALSE),"F","f")," ")</f>
        <v xml:space="preserve"> </v>
      </c>
      <c r="MG8" s="59" t="str">
        <f>IFERROR(IF(VLOOKUP(MG3,IF(AnnéeCalendrier=#REF!,FERIE18,IF(AnnéeCalendrier=#REF!,FERIE19,"Ajout ferié")),1,FALSE),"F","f")," ")</f>
        <v xml:space="preserve"> </v>
      </c>
      <c r="MH8" s="59" t="str">
        <f>IFERROR(IF(VLOOKUP(MH3,IF(AnnéeCalendrier=#REF!,FERIE18,IF(AnnéeCalendrier=#REF!,FERIE19,"Ajout ferié")),1,FALSE),"F","f")," ")</f>
        <v xml:space="preserve"> </v>
      </c>
      <c r="MI8" s="59" t="str">
        <f>IFERROR(IF(VLOOKUP(MI3,IF(AnnéeCalendrier=#REF!,FERIE18,IF(AnnéeCalendrier=#REF!,FERIE19,"Ajout ferié")),1,FALSE),"F","f")," ")</f>
        <v xml:space="preserve"> </v>
      </c>
      <c r="MJ8" s="59" t="str">
        <f>IFERROR(IF(VLOOKUP(MJ3,IF(AnnéeCalendrier=#REF!,FERIE18,IF(AnnéeCalendrier=#REF!,FERIE19,"Ajout ferié")),1,FALSE),"F","f")," ")</f>
        <v xml:space="preserve"> </v>
      </c>
      <c r="MK8" s="59" t="str">
        <f>IFERROR(IF(VLOOKUP(MK3,IF(AnnéeCalendrier=#REF!,FERIE18,IF(AnnéeCalendrier=#REF!,FERIE19,"Ajout ferié")),1,FALSE),"F","f")," ")</f>
        <v xml:space="preserve"> </v>
      </c>
      <c r="ML8" s="59" t="str">
        <f>IFERROR(IF(VLOOKUP(ML3,IF(AnnéeCalendrier=#REF!,FERIE18,IF(AnnéeCalendrier=#REF!,FERIE19,"Ajout ferié")),1,FALSE),"F","f")," ")</f>
        <v xml:space="preserve"> </v>
      </c>
      <c r="MM8" s="59" t="str">
        <f>IFERROR(IF(VLOOKUP(MM3,IF(AnnéeCalendrier=#REF!,FERIE18,IF(AnnéeCalendrier=#REF!,FERIE19,"Ajout ferié")),1,FALSE),"F","f")," ")</f>
        <v xml:space="preserve"> </v>
      </c>
      <c r="MN8" s="59" t="str">
        <f>IFERROR(IF(VLOOKUP(MN3,IF(AnnéeCalendrier=#REF!,FERIE18,IF(AnnéeCalendrier=#REF!,FERIE19,"Ajout ferié")),1,FALSE),"F","f")," ")</f>
        <v xml:space="preserve"> </v>
      </c>
      <c r="MO8" s="59" t="str">
        <f>IFERROR(IF(VLOOKUP(MO3,IF(AnnéeCalendrier=#REF!,FERIE18,IF(AnnéeCalendrier=#REF!,FERIE19,"Ajout ferié")),1,FALSE),"F","f")," ")</f>
        <v xml:space="preserve"> </v>
      </c>
      <c r="MP8" s="59" t="str">
        <f>IFERROR(IF(VLOOKUP(MP3,IF(AnnéeCalendrier=#REF!,FERIE18,IF(AnnéeCalendrier=#REF!,FERIE19,"Ajout ferié")),1,FALSE),"F","f")," ")</f>
        <v xml:space="preserve"> </v>
      </c>
      <c r="MQ8" s="59" t="str">
        <f>IFERROR(IF(VLOOKUP(MQ3,IF(AnnéeCalendrier=#REF!,FERIE18,IF(AnnéeCalendrier=#REF!,FERIE19,"Ajout ferié")),1,FALSE),"F","f")," ")</f>
        <v xml:space="preserve"> </v>
      </c>
      <c r="MR8" s="59" t="str">
        <f>IFERROR(IF(VLOOKUP(MR3,IF(AnnéeCalendrier=#REF!,FERIE18,IF(AnnéeCalendrier=#REF!,FERIE19,"Ajout ferié")),1,FALSE),"F","f")," ")</f>
        <v xml:space="preserve"> </v>
      </c>
      <c r="MS8" s="59" t="str">
        <f>IFERROR(IF(VLOOKUP(MS3,IF(AnnéeCalendrier=#REF!,FERIE18,IF(AnnéeCalendrier=#REF!,FERIE19,"Ajout ferié")),1,FALSE),"F","f")," ")</f>
        <v xml:space="preserve"> </v>
      </c>
      <c r="MT8" s="59" t="str">
        <f>IFERROR(IF(VLOOKUP(MT3,IF(AnnéeCalendrier=#REF!,FERIE18,IF(AnnéeCalendrier=#REF!,FERIE19,"Ajout ferié")),1,FALSE),"F","f")," ")</f>
        <v xml:space="preserve"> </v>
      </c>
      <c r="MU8" s="59" t="str">
        <f>IFERROR(IF(VLOOKUP(MU3,IF(AnnéeCalendrier=#REF!,FERIE18,IF(AnnéeCalendrier=#REF!,FERIE19,"Ajout ferié")),1,FALSE),"F","f")," ")</f>
        <v xml:space="preserve"> </v>
      </c>
      <c r="MV8" s="59" t="str">
        <f>IFERROR(IF(VLOOKUP(MV3,IF(AnnéeCalendrier=#REF!,FERIE18,IF(AnnéeCalendrier=#REF!,FERIE19,"Ajout ferié")),1,FALSE),"F","f")," ")</f>
        <v xml:space="preserve"> </v>
      </c>
      <c r="MW8" s="59" t="str">
        <f>IFERROR(IF(VLOOKUP(MW3,IF(AnnéeCalendrier=#REF!,FERIE18,IF(AnnéeCalendrier=#REF!,FERIE19,"Ajout ferié")),1,FALSE),"F","f")," ")</f>
        <v xml:space="preserve"> </v>
      </c>
      <c r="MX8" s="59" t="str">
        <f>IFERROR(IF(VLOOKUP(MX3,IF(AnnéeCalendrier=#REF!,FERIE18,IF(AnnéeCalendrier=#REF!,FERIE19,"Ajout ferié")),1,FALSE),"F","f")," ")</f>
        <v xml:space="preserve"> </v>
      </c>
      <c r="MY8" s="59" t="str">
        <f>IFERROR(IF(VLOOKUP(MY3,IF(AnnéeCalendrier=#REF!,FERIE18,IF(AnnéeCalendrier=#REF!,FERIE19,"Ajout ferié")),1,FALSE),"F","f")," ")</f>
        <v xml:space="preserve"> </v>
      </c>
      <c r="MZ8" s="59" t="str">
        <f>IFERROR(IF(VLOOKUP(MZ3,IF(AnnéeCalendrier=#REF!,FERIE18,IF(AnnéeCalendrier=#REF!,FERIE19,"Ajout ferié")),1,FALSE),"F","f")," ")</f>
        <v xml:space="preserve"> </v>
      </c>
      <c r="NA8" s="59" t="str">
        <f>IFERROR(IF(VLOOKUP(NA3,IF(AnnéeCalendrier=#REF!,FERIE18,IF(AnnéeCalendrier=#REF!,FERIE19,"Ajout ferié")),1,FALSE),"F","f")," ")</f>
        <v xml:space="preserve"> </v>
      </c>
      <c r="NB8" s="59" t="str">
        <f>IFERROR(IF(VLOOKUP(NB3,IF(AnnéeCalendrier=#REF!,FERIE18,IF(AnnéeCalendrier=#REF!,FERIE19,"Ajout ferié")),1,FALSE),"F","f")," ")</f>
        <v xml:space="preserve"> </v>
      </c>
      <c r="NC8" s="59" t="str">
        <f>IFERROR(IF(VLOOKUP(NC3,IF(AnnéeCalendrier=#REF!,FERIE18,IF(AnnéeCalendrier=#REF!,FERIE19,"Ajout ferié")),1,FALSE),"F","f")," ")</f>
        <v xml:space="preserve"> </v>
      </c>
      <c r="ND8" s="59" t="str">
        <f>IFERROR(IF(VLOOKUP(ND3,IF(AnnéeCalendrier=#REF!,FERIE18,IF(AnnéeCalendrier=#REF!,FERIE19,"Ajout ferié")),1,FALSE),"F","f")," ")</f>
        <v xml:space="preserve"> </v>
      </c>
      <c r="NE8" s="59" t="str">
        <f>IFERROR(IF(VLOOKUP(NE3,IF(AnnéeCalendrier=#REF!,FERIE18,IF(AnnéeCalendrier=#REF!,FERIE19,"Ajout ferié")),1,FALSE),"F","f")," ")</f>
        <v xml:space="preserve"> </v>
      </c>
      <c r="NF8" s="59" t="str">
        <f>IFERROR(IF(VLOOKUP(NF3,IF(AnnéeCalendrier=#REF!,FERIE18,IF(AnnéeCalendrier=#REF!,FERIE19,"Ajout ferié")),1,FALSE),"F","f")," ")</f>
        <v xml:space="preserve"> </v>
      </c>
      <c r="NG8" s="59" t="str">
        <f>IFERROR(IF(VLOOKUP(NG3,IF(AnnéeCalendrier=#REF!,FERIE18,IF(AnnéeCalendrier=#REF!,FERIE19,"Ajout ferié")),1,FALSE),"F","f")," ")</f>
        <v xml:space="preserve"> </v>
      </c>
      <c r="NH8" s="59" t="str">
        <f>IFERROR(IF(VLOOKUP(NH3,IF(AnnéeCalendrier=#REF!,FERIE18,IF(AnnéeCalendrier=#REF!,FERIE19,"Ajout ferié")),1,FALSE),"F","f")," ")</f>
        <v xml:space="preserve"> </v>
      </c>
      <c r="NI8" s="59" t="str">
        <f>IFERROR(IF(VLOOKUP(NI3,IF(AnnéeCalendrier=#REF!,FERIE18,IF(AnnéeCalendrier=#REF!,FERIE19,"Ajout ferié")),1,FALSE),"F","f")," ")</f>
        <v xml:space="preserve"> </v>
      </c>
      <c r="NJ8" s="59" t="str">
        <f>IFERROR(IF(VLOOKUP(NJ3,IF(AnnéeCalendrier=#REF!,FERIE18,IF(AnnéeCalendrier=#REF!,FERIE19,"Ajout ferié")),1,FALSE),"F","f")," ")</f>
        <v xml:space="preserve"> </v>
      </c>
      <c r="NK8" s="59" t="str">
        <f>IFERROR(IF(VLOOKUP(NK3,IF(AnnéeCalendrier=#REF!,FERIE18,IF(AnnéeCalendrier=#REF!,FERIE19,"Ajout ferié")),1,FALSE),"F","f")," ")</f>
        <v xml:space="preserve"> </v>
      </c>
      <c r="NL8" s="59" t="str">
        <f>IFERROR(IF(VLOOKUP(NL3,IF(AnnéeCalendrier=#REF!,FERIE18,IF(AnnéeCalendrier=#REF!,FERIE19,"Ajout ferié")),1,FALSE),"F","f")," ")</f>
        <v xml:space="preserve"> </v>
      </c>
      <c r="NM8" s="59" t="str">
        <f>IFERROR(IF(VLOOKUP(NM3,IF(AnnéeCalendrier=#REF!,FERIE18,IF(AnnéeCalendrier=#REF!,FERIE19,"Ajout ferié")),1,FALSE),"F","f")," ")</f>
        <v xml:space="preserve"> </v>
      </c>
      <c r="NN8" s="59" t="str">
        <f>IFERROR(IF(VLOOKUP(NN3,IF(AnnéeCalendrier=#REF!,FERIE18,IF(AnnéeCalendrier=#REF!,FERIE19,"Ajout ferié")),1,FALSE),"F","f")," ")</f>
        <v xml:space="preserve"> </v>
      </c>
      <c r="NO8" s="59" t="str">
        <f>IFERROR(IF(VLOOKUP(NO3,IF(AnnéeCalendrier=#REF!,FERIE18,IF(AnnéeCalendrier=#REF!,FERIE19,"Ajout ferié")),1,FALSE),"F","f")," ")</f>
        <v xml:space="preserve"> </v>
      </c>
      <c r="NP8" s="59" t="str">
        <f>IFERROR(IF(VLOOKUP(NP3,IF(AnnéeCalendrier=#REF!,FERIE18,IF(AnnéeCalendrier=#REF!,FERIE19,"Ajout ferié")),1,FALSE),"F","f")," ")</f>
        <v xml:space="preserve"> </v>
      </c>
      <c r="NQ8" s="59" t="str">
        <f>IFERROR(IF(VLOOKUP(NQ3,IF(AnnéeCalendrier=#REF!,FERIE18,IF(AnnéeCalendrier=#REF!,FERIE19,"Ajout ferié")),1,FALSE),"F","f")," ")</f>
        <v xml:space="preserve"> </v>
      </c>
      <c r="NR8" s="59" t="str">
        <f>IFERROR(IF(VLOOKUP(NR3,IF(AnnéeCalendrier=#REF!,FERIE18,IF(AnnéeCalendrier=#REF!,FERIE19,"Ajout ferié")),1,FALSE),"F","f")," ")</f>
        <v xml:space="preserve"> </v>
      </c>
    </row>
    <row r="9" spans="1:382" ht="66" customHeight="1" thickBot="1" x14ac:dyDescent="0.3">
      <c r="A9" s="44" t="s">
        <v>15</v>
      </c>
      <c r="B9" s="79" t="s">
        <v>95</v>
      </c>
      <c r="C9" s="123" t="s">
        <v>125</v>
      </c>
      <c r="D9" s="124" t="s">
        <v>124</v>
      </c>
      <c r="E9" s="80" t="s">
        <v>99</v>
      </c>
      <c r="F9" s="81" t="s">
        <v>106</v>
      </c>
      <c r="G9" s="81" t="s">
        <v>94</v>
      </c>
      <c r="H9" s="125" t="s">
        <v>108</v>
      </c>
      <c r="I9" s="234"/>
      <c r="J9" s="126" t="s">
        <v>125</v>
      </c>
      <c r="K9" s="124" t="s">
        <v>124</v>
      </c>
      <c r="L9" s="19" t="str">
        <f>VLOOKUP(L4,code_jour,3,0)</f>
        <v>M</v>
      </c>
      <c r="M9" s="8" t="str">
        <f t="shared" ref="M9:BW9" si="18">VLOOKUP(M4,code_jour,3,0)</f>
        <v>Me</v>
      </c>
      <c r="N9" s="8" t="str">
        <f t="shared" si="18"/>
        <v>J</v>
      </c>
      <c r="O9" s="8" t="str">
        <f t="shared" si="18"/>
        <v>V</v>
      </c>
      <c r="P9" s="8" t="str">
        <f t="shared" si="18"/>
        <v>S</v>
      </c>
      <c r="Q9" s="8" t="str">
        <f t="shared" si="18"/>
        <v>D</v>
      </c>
      <c r="R9" s="32" t="str">
        <f t="shared" si="18"/>
        <v>L</v>
      </c>
      <c r="S9" s="8" t="str">
        <f t="shared" si="18"/>
        <v>M</v>
      </c>
      <c r="T9" s="8" t="str">
        <f t="shared" si="18"/>
        <v>Me</v>
      </c>
      <c r="U9" s="8" t="str">
        <f t="shared" si="18"/>
        <v>J</v>
      </c>
      <c r="V9" s="8" t="str">
        <f t="shared" si="18"/>
        <v>V</v>
      </c>
      <c r="W9" s="8" t="str">
        <f t="shared" si="18"/>
        <v>S</v>
      </c>
      <c r="X9" s="8" t="str">
        <f t="shared" si="18"/>
        <v>D</v>
      </c>
      <c r="Y9" s="8" t="str">
        <f t="shared" si="18"/>
        <v>L</v>
      </c>
      <c r="Z9" s="19" t="str">
        <f t="shared" si="18"/>
        <v>M</v>
      </c>
      <c r="AA9" s="8" t="str">
        <f t="shared" si="18"/>
        <v>Me</v>
      </c>
      <c r="AB9" s="8" t="str">
        <f t="shared" si="18"/>
        <v>J</v>
      </c>
      <c r="AC9" s="8" t="str">
        <f t="shared" si="18"/>
        <v>V</v>
      </c>
      <c r="AD9" s="8" t="str">
        <f t="shared" si="18"/>
        <v>S</v>
      </c>
      <c r="AE9" s="8" t="str">
        <f t="shared" si="18"/>
        <v>D</v>
      </c>
      <c r="AF9" s="32" t="str">
        <f t="shared" si="18"/>
        <v>L</v>
      </c>
      <c r="AG9" s="8" t="str">
        <f t="shared" si="18"/>
        <v>M</v>
      </c>
      <c r="AH9" s="8" t="str">
        <f t="shared" si="18"/>
        <v>Me</v>
      </c>
      <c r="AI9" s="8" t="str">
        <f t="shared" si="18"/>
        <v>J</v>
      </c>
      <c r="AJ9" s="8" t="str">
        <f t="shared" si="18"/>
        <v>V</v>
      </c>
      <c r="AK9" s="8" t="str">
        <f t="shared" si="18"/>
        <v>S</v>
      </c>
      <c r="AL9" s="8" t="str">
        <f t="shared" si="18"/>
        <v>D</v>
      </c>
      <c r="AM9" s="8" t="str">
        <f t="shared" si="18"/>
        <v>L</v>
      </c>
      <c r="AN9" s="19" t="str">
        <f t="shared" si="18"/>
        <v>M</v>
      </c>
      <c r="AO9" s="8" t="str">
        <f t="shared" si="18"/>
        <v>Me</v>
      </c>
      <c r="AP9" s="33" t="str">
        <f t="shared" si="18"/>
        <v>J</v>
      </c>
      <c r="AQ9" s="19" t="str">
        <f t="shared" si="18"/>
        <v>V</v>
      </c>
      <c r="AR9" s="8" t="str">
        <f t="shared" si="18"/>
        <v>S</v>
      </c>
      <c r="AS9" s="8" t="str">
        <f t="shared" si="18"/>
        <v>D</v>
      </c>
      <c r="AT9" s="8" t="str">
        <f t="shared" si="18"/>
        <v>L</v>
      </c>
      <c r="AU9" s="8" t="str">
        <f t="shared" si="18"/>
        <v>M</v>
      </c>
      <c r="AV9" s="8" t="str">
        <f t="shared" si="18"/>
        <v>Me</v>
      </c>
      <c r="AW9" s="8" t="str">
        <f t="shared" si="18"/>
        <v>J</v>
      </c>
      <c r="AX9" s="8" t="str">
        <f t="shared" si="18"/>
        <v>V</v>
      </c>
      <c r="AY9" s="8" t="str">
        <f t="shared" si="18"/>
        <v>S</v>
      </c>
      <c r="AZ9" s="8" t="str">
        <f t="shared" si="18"/>
        <v>D</v>
      </c>
      <c r="BA9" s="8" t="str">
        <f t="shared" si="18"/>
        <v>L</v>
      </c>
      <c r="BB9" s="8" t="str">
        <f t="shared" si="18"/>
        <v>M</v>
      </c>
      <c r="BC9" s="8" t="str">
        <f t="shared" si="18"/>
        <v>Me</v>
      </c>
      <c r="BD9" s="8" t="str">
        <f t="shared" si="18"/>
        <v>J</v>
      </c>
      <c r="BE9" s="8" t="str">
        <f t="shared" si="18"/>
        <v>V</v>
      </c>
      <c r="BF9" s="8" t="str">
        <f t="shared" si="18"/>
        <v>S</v>
      </c>
      <c r="BG9" s="8" t="str">
        <f t="shared" si="18"/>
        <v>D</v>
      </c>
      <c r="BH9" s="8" t="str">
        <f t="shared" si="18"/>
        <v>L</v>
      </c>
      <c r="BI9" s="8" t="str">
        <f t="shared" si="18"/>
        <v>M</v>
      </c>
      <c r="BJ9" s="8" t="str">
        <f t="shared" si="18"/>
        <v>Me</v>
      </c>
      <c r="BK9" s="8" t="str">
        <f t="shared" si="18"/>
        <v>J</v>
      </c>
      <c r="BL9" s="8" t="str">
        <f t="shared" si="18"/>
        <v>V</v>
      </c>
      <c r="BM9" s="8" t="str">
        <f t="shared" si="18"/>
        <v>S</v>
      </c>
      <c r="BN9" s="8" t="str">
        <f t="shared" si="18"/>
        <v>D</v>
      </c>
      <c r="BO9" s="8" t="str">
        <f t="shared" si="18"/>
        <v>L</v>
      </c>
      <c r="BP9" s="8" t="str">
        <f t="shared" si="18"/>
        <v>M</v>
      </c>
      <c r="BQ9" s="8" t="str">
        <f t="shared" si="18"/>
        <v>Me</v>
      </c>
      <c r="BR9" s="32" t="str">
        <f t="shared" si="18"/>
        <v>J</v>
      </c>
      <c r="BS9" s="35" t="str">
        <f t="shared" si="18"/>
        <v>V</v>
      </c>
      <c r="BT9" s="8" t="str">
        <f t="shared" si="18"/>
        <v>S</v>
      </c>
      <c r="BU9" s="8" t="str">
        <f t="shared" si="18"/>
        <v>D</v>
      </c>
      <c r="BV9" s="8" t="str">
        <f t="shared" si="18"/>
        <v>L</v>
      </c>
      <c r="BW9" s="8" t="str">
        <f t="shared" si="18"/>
        <v>M</v>
      </c>
      <c r="BX9" s="8" t="str">
        <f t="shared" ref="BX9:EI9" si="19">VLOOKUP(BX4,code_jour,3,0)</f>
        <v>Me</v>
      </c>
      <c r="BY9" s="8" t="str">
        <f t="shared" si="19"/>
        <v>J</v>
      </c>
      <c r="BZ9" s="8" t="str">
        <f t="shared" si="19"/>
        <v>V</v>
      </c>
      <c r="CA9" s="8" t="str">
        <f t="shared" si="19"/>
        <v>S</v>
      </c>
      <c r="CB9" s="8" t="str">
        <f t="shared" si="19"/>
        <v>D</v>
      </c>
      <c r="CC9" s="8" t="str">
        <f t="shared" si="19"/>
        <v>L</v>
      </c>
      <c r="CD9" s="8" t="str">
        <f t="shared" si="19"/>
        <v>M</v>
      </c>
      <c r="CE9" s="8" t="str">
        <f t="shared" si="19"/>
        <v>Me</v>
      </c>
      <c r="CF9" s="8" t="str">
        <f t="shared" si="19"/>
        <v>J</v>
      </c>
      <c r="CG9" s="8" t="str">
        <f t="shared" si="19"/>
        <v>V</v>
      </c>
      <c r="CH9" s="8" t="str">
        <f t="shared" si="19"/>
        <v>S</v>
      </c>
      <c r="CI9" s="8" t="str">
        <f t="shared" si="19"/>
        <v>D</v>
      </c>
      <c r="CJ9" s="8" t="str">
        <f t="shared" si="19"/>
        <v>L</v>
      </c>
      <c r="CK9" s="8" t="str">
        <f t="shared" si="19"/>
        <v>M</v>
      </c>
      <c r="CL9" s="8" t="str">
        <f t="shared" si="19"/>
        <v>Me</v>
      </c>
      <c r="CM9" s="8" t="str">
        <f t="shared" si="19"/>
        <v>J</v>
      </c>
      <c r="CN9" s="8" t="str">
        <f t="shared" si="19"/>
        <v>V</v>
      </c>
      <c r="CO9" s="8" t="str">
        <f t="shared" si="19"/>
        <v>S</v>
      </c>
      <c r="CP9" s="8" t="str">
        <f t="shared" si="19"/>
        <v>D</v>
      </c>
      <c r="CQ9" s="8" t="str">
        <f t="shared" si="19"/>
        <v>L</v>
      </c>
      <c r="CR9" s="8" t="str">
        <f t="shared" si="19"/>
        <v>M</v>
      </c>
      <c r="CS9" s="8" t="str">
        <f t="shared" si="19"/>
        <v>Me</v>
      </c>
      <c r="CT9" s="8" t="str">
        <f t="shared" si="19"/>
        <v>J</v>
      </c>
      <c r="CU9" s="8" t="str">
        <f t="shared" si="19"/>
        <v>V</v>
      </c>
      <c r="CV9" s="8" t="str">
        <f t="shared" si="19"/>
        <v>S</v>
      </c>
      <c r="CW9" s="8" t="str">
        <f t="shared" si="19"/>
        <v>D</v>
      </c>
      <c r="CX9" s="8" t="str">
        <f t="shared" si="19"/>
        <v>L</v>
      </c>
      <c r="CY9" s="8" t="str">
        <f t="shared" si="19"/>
        <v>M</v>
      </c>
      <c r="CZ9" s="8" t="str">
        <f t="shared" si="19"/>
        <v>Me</v>
      </c>
      <c r="DA9" s="8" t="str">
        <f t="shared" si="19"/>
        <v>J</v>
      </c>
      <c r="DB9" s="8" t="str">
        <f t="shared" si="19"/>
        <v>V</v>
      </c>
      <c r="DC9" s="8" t="str">
        <f t="shared" si="19"/>
        <v>S</v>
      </c>
      <c r="DD9" s="8" t="str">
        <f t="shared" si="19"/>
        <v>D</v>
      </c>
      <c r="DE9" s="8" t="str">
        <f t="shared" si="19"/>
        <v>L</v>
      </c>
      <c r="DF9" s="8" t="str">
        <f t="shared" si="19"/>
        <v>M</v>
      </c>
      <c r="DG9" s="8" t="str">
        <f t="shared" si="19"/>
        <v>Me</v>
      </c>
      <c r="DH9" s="8" t="str">
        <f t="shared" si="19"/>
        <v>J</v>
      </c>
      <c r="DI9" s="8" t="str">
        <f t="shared" si="19"/>
        <v>V</v>
      </c>
      <c r="DJ9" s="8" t="str">
        <f t="shared" si="19"/>
        <v>S</v>
      </c>
      <c r="DK9" s="8" t="str">
        <f t="shared" si="19"/>
        <v>D</v>
      </c>
      <c r="DL9" s="8" t="str">
        <f t="shared" si="19"/>
        <v>L</v>
      </c>
      <c r="DM9" s="8" t="str">
        <f t="shared" si="19"/>
        <v>M</v>
      </c>
      <c r="DN9" s="8" t="str">
        <f t="shared" si="19"/>
        <v>Me</v>
      </c>
      <c r="DO9" s="8" t="str">
        <f t="shared" si="19"/>
        <v>J</v>
      </c>
      <c r="DP9" s="8" t="str">
        <f t="shared" si="19"/>
        <v>V</v>
      </c>
      <c r="DQ9" s="8" t="str">
        <f t="shared" si="19"/>
        <v>S</v>
      </c>
      <c r="DR9" s="8" t="str">
        <f t="shared" si="19"/>
        <v>D</v>
      </c>
      <c r="DS9" s="8" t="str">
        <f t="shared" si="19"/>
        <v>L</v>
      </c>
      <c r="DT9" s="8" t="str">
        <f t="shared" si="19"/>
        <v>M</v>
      </c>
      <c r="DU9" s="8" t="str">
        <f t="shared" si="19"/>
        <v>Me</v>
      </c>
      <c r="DV9" s="8" t="str">
        <f t="shared" si="19"/>
        <v>J</v>
      </c>
      <c r="DW9" s="8" t="str">
        <f t="shared" si="19"/>
        <v>V</v>
      </c>
      <c r="DX9" s="8" t="str">
        <f t="shared" si="19"/>
        <v>S</v>
      </c>
      <c r="DY9" s="8" t="str">
        <f t="shared" si="19"/>
        <v>D</v>
      </c>
      <c r="DZ9" s="8" t="str">
        <f t="shared" si="19"/>
        <v>L</v>
      </c>
      <c r="EA9" s="8" t="str">
        <f t="shared" si="19"/>
        <v>M</v>
      </c>
      <c r="EB9" s="8" t="str">
        <f t="shared" si="19"/>
        <v>Me</v>
      </c>
      <c r="EC9" s="8" t="str">
        <f t="shared" si="19"/>
        <v>J</v>
      </c>
      <c r="ED9" s="8" t="str">
        <f t="shared" si="19"/>
        <v>V</v>
      </c>
      <c r="EE9" s="8" t="str">
        <f t="shared" si="19"/>
        <v>S</v>
      </c>
      <c r="EF9" s="8" t="str">
        <f t="shared" si="19"/>
        <v>D</v>
      </c>
      <c r="EG9" s="8" t="str">
        <f t="shared" si="19"/>
        <v>L</v>
      </c>
      <c r="EH9" s="8" t="str">
        <f t="shared" si="19"/>
        <v>M</v>
      </c>
      <c r="EI9" s="8" t="str">
        <f t="shared" si="19"/>
        <v>Me</v>
      </c>
      <c r="EJ9" s="8" t="str">
        <f t="shared" ref="EJ9:GU9" si="20">VLOOKUP(EJ4,code_jour,3,0)</f>
        <v>J</v>
      </c>
      <c r="EK9" s="8" t="str">
        <f t="shared" si="20"/>
        <v>V</v>
      </c>
      <c r="EL9" s="8" t="str">
        <f t="shared" si="20"/>
        <v>S</v>
      </c>
      <c r="EM9" s="8" t="str">
        <f t="shared" si="20"/>
        <v>D</v>
      </c>
      <c r="EN9" s="8" t="str">
        <f t="shared" si="20"/>
        <v>L</v>
      </c>
      <c r="EO9" s="8" t="str">
        <f t="shared" si="20"/>
        <v>M</v>
      </c>
      <c r="EP9" s="8" t="str">
        <f t="shared" si="20"/>
        <v>Me</v>
      </c>
      <c r="EQ9" s="8" t="str">
        <f t="shared" si="20"/>
        <v>J</v>
      </c>
      <c r="ER9" s="8" t="str">
        <f t="shared" si="20"/>
        <v>V</v>
      </c>
      <c r="ES9" s="8" t="str">
        <f t="shared" si="20"/>
        <v>S</v>
      </c>
      <c r="ET9" s="8" t="str">
        <f t="shared" si="20"/>
        <v>D</v>
      </c>
      <c r="EU9" s="8" t="str">
        <f t="shared" si="20"/>
        <v>L</v>
      </c>
      <c r="EV9" s="8" t="str">
        <f t="shared" si="20"/>
        <v>M</v>
      </c>
      <c r="EW9" s="8" t="str">
        <f t="shared" si="20"/>
        <v>Me</v>
      </c>
      <c r="EX9" s="8" t="str">
        <f t="shared" si="20"/>
        <v>J</v>
      </c>
      <c r="EY9" s="8" t="str">
        <f t="shared" si="20"/>
        <v>V</v>
      </c>
      <c r="EZ9" s="8" t="str">
        <f t="shared" si="20"/>
        <v>S</v>
      </c>
      <c r="FA9" s="8" t="str">
        <f t="shared" si="20"/>
        <v>D</v>
      </c>
      <c r="FB9" s="8" t="str">
        <f t="shared" si="20"/>
        <v>L</v>
      </c>
      <c r="FC9" s="8" t="str">
        <f t="shared" si="20"/>
        <v>M</v>
      </c>
      <c r="FD9" s="8" t="str">
        <f t="shared" si="20"/>
        <v>Me</v>
      </c>
      <c r="FE9" s="8" t="str">
        <f t="shared" si="20"/>
        <v>J</v>
      </c>
      <c r="FF9" s="8" t="str">
        <f t="shared" si="20"/>
        <v>V</v>
      </c>
      <c r="FG9" s="8" t="str">
        <f t="shared" si="20"/>
        <v>S</v>
      </c>
      <c r="FH9" s="8" t="str">
        <f t="shared" si="20"/>
        <v>D</v>
      </c>
      <c r="FI9" s="8" t="str">
        <f t="shared" si="20"/>
        <v>L</v>
      </c>
      <c r="FJ9" s="8" t="str">
        <f t="shared" si="20"/>
        <v>M</v>
      </c>
      <c r="FK9" s="8" t="str">
        <f t="shared" si="20"/>
        <v>Me</v>
      </c>
      <c r="FL9" s="8" t="str">
        <f t="shared" si="20"/>
        <v>J</v>
      </c>
      <c r="FM9" s="8" t="str">
        <f t="shared" si="20"/>
        <v>V</v>
      </c>
      <c r="FN9" s="8" t="str">
        <f t="shared" si="20"/>
        <v>S</v>
      </c>
      <c r="FO9" s="8" t="str">
        <f t="shared" si="20"/>
        <v>D</v>
      </c>
      <c r="FP9" s="8" t="str">
        <f t="shared" si="20"/>
        <v>L</v>
      </c>
      <c r="FQ9" s="8" t="str">
        <f t="shared" si="20"/>
        <v>M</v>
      </c>
      <c r="FR9" s="8" t="str">
        <f t="shared" si="20"/>
        <v>Me</v>
      </c>
      <c r="FS9" s="8" t="str">
        <f t="shared" si="20"/>
        <v>J</v>
      </c>
      <c r="FT9" s="8" t="str">
        <f t="shared" si="20"/>
        <v>V</v>
      </c>
      <c r="FU9" s="8" t="str">
        <f t="shared" si="20"/>
        <v>S</v>
      </c>
      <c r="FV9" s="8" t="str">
        <f t="shared" si="20"/>
        <v>D</v>
      </c>
      <c r="FW9" s="8" t="str">
        <f t="shared" si="20"/>
        <v>L</v>
      </c>
      <c r="FX9" s="8" t="str">
        <f t="shared" si="20"/>
        <v>M</v>
      </c>
      <c r="FY9" s="8" t="str">
        <f t="shared" si="20"/>
        <v>Me</v>
      </c>
      <c r="FZ9" s="8" t="str">
        <f t="shared" si="20"/>
        <v>J</v>
      </c>
      <c r="GA9" s="8" t="str">
        <f t="shared" si="20"/>
        <v>V</v>
      </c>
      <c r="GB9" s="8" t="str">
        <f t="shared" si="20"/>
        <v>S</v>
      </c>
      <c r="GC9" s="8" t="str">
        <f t="shared" si="20"/>
        <v>D</v>
      </c>
      <c r="GD9" s="8" t="str">
        <f t="shared" si="20"/>
        <v>L</v>
      </c>
      <c r="GE9" s="8" t="str">
        <f t="shared" si="20"/>
        <v>M</v>
      </c>
      <c r="GF9" s="8" t="str">
        <f t="shared" si="20"/>
        <v>Me</v>
      </c>
      <c r="GG9" s="8" t="str">
        <f t="shared" si="20"/>
        <v>J</v>
      </c>
      <c r="GH9" s="8" t="str">
        <f t="shared" si="20"/>
        <v>V</v>
      </c>
      <c r="GI9" s="8" t="str">
        <f t="shared" si="20"/>
        <v>S</v>
      </c>
      <c r="GJ9" s="8" t="str">
        <f t="shared" si="20"/>
        <v>D</v>
      </c>
      <c r="GK9" s="8" t="str">
        <f t="shared" si="20"/>
        <v>L</v>
      </c>
      <c r="GL9" s="8" t="str">
        <f t="shared" si="20"/>
        <v>M</v>
      </c>
      <c r="GM9" s="8" t="str">
        <f t="shared" si="20"/>
        <v>Me</v>
      </c>
      <c r="GN9" s="8" t="str">
        <f t="shared" si="20"/>
        <v>J</v>
      </c>
      <c r="GO9" s="8" t="str">
        <f t="shared" si="20"/>
        <v>V</v>
      </c>
      <c r="GP9" s="8" t="str">
        <f t="shared" si="20"/>
        <v>S</v>
      </c>
      <c r="GQ9" s="8" t="str">
        <f t="shared" si="20"/>
        <v>D</v>
      </c>
      <c r="GR9" s="8" t="str">
        <f t="shared" si="20"/>
        <v>L</v>
      </c>
      <c r="GS9" s="8" t="str">
        <f t="shared" si="20"/>
        <v>M</v>
      </c>
      <c r="GT9" s="8" t="str">
        <f t="shared" si="20"/>
        <v>Me</v>
      </c>
      <c r="GU9" s="8" t="str">
        <f t="shared" si="20"/>
        <v>J</v>
      </c>
      <c r="GV9" s="8" t="str">
        <f t="shared" ref="GV9:JG9" si="21">VLOOKUP(GV4,code_jour,3,0)</f>
        <v>V</v>
      </c>
      <c r="GW9" s="8" t="str">
        <f t="shared" si="21"/>
        <v>S</v>
      </c>
      <c r="GX9" s="8" t="str">
        <f t="shared" si="21"/>
        <v>D</v>
      </c>
      <c r="GY9" s="8" t="str">
        <f t="shared" si="21"/>
        <v>L</v>
      </c>
      <c r="GZ9" s="8" t="str">
        <f t="shared" si="21"/>
        <v>M</v>
      </c>
      <c r="HA9" s="8" t="str">
        <f t="shared" si="21"/>
        <v>Me</v>
      </c>
      <c r="HB9" s="8" t="str">
        <f t="shared" si="21"/>
        <v>J</v>
      </c>
      <c r="HC9" s="8" t="str">
        <f t="shared" si="21"/>
        <v>V</v>
      </c>
      <c r="HD9" s="8" t="str">
        <f t="shared" si="21"/>
        <v>S</v>
      </c>
      <c r="HE9" s="8" t="str">
        <f t="shared" si="21"/>
        <v>D</v>
      </c>
      <c r="HF9" s="8" t="str">
        <f t="shared" si="21"/>
        <v>L</v>
      </c>
      <c r="HG9" s="8" t="str">
        <f t="shared" si="21"/>
        <v>M</v>
      </c>
      <c r="HH9" s="8" t="str">
        <f t="shared" si="21"/>
        <v>Me</v>
      </c>
      <c r="HI9" s="8" t="str">
        <f t="shared" si="21"/>
        <v>J</v>
      </c>
      <c r="HJ9" s="8" t="str">
        <f t="shared" si="21"/>
        <v>V</v>
      </c>
      <c r="HK9" s="8" t="str">
        <f t="shared" si="21"/>
        <v>S</v>
      </c>
      <c r="HL9" s="8" t="str">
        <f t="shared" si="21"/>
        <v>D</v>
      </c>
      <c r="HM9" s="8" t="str">
        <f t="shared" si="21"/>
        <v>L</v>
      </c>
      <c r="HN9" s="8" t="str">
        <f t="shared" si="21"/>
        <v>M</v>
      </c>
      <c r="HO9" s="8" t="str">
        <f t="shared" si="21"/>
        <v>Me</v>
      </c>
      <c r="HP9" s="8" t="str">
        <f t="shared" si="21"/>
        <v>J</v>
      </c>
      <c r="HQ9" s="8" t="str">
        <f t="shared" si="21"/>
        <v>V</v>
      </c>
      <c r="HR9" s="8" t="str">
        <f t="shared" si="21"/>
        <v>S</v>
      </c>
      <c r="HS9" s="8" t="str">
        <f t="shared" si="21"/>
        <v>D</v>
      </c>
      <c r="HT9" s="8" t="str">
        <f t="shared" si="21"/>
        <v>L</v>
      </c>
      <c r="HU9" s="8" t="str">
        <f t="shared" si="21"/>
        <v>M</v>
      </c>
      <c r="HV9" s="8" t="str">
        <f t="shared" si="21"/>
        <v>Me</v>
      </c>
      <c r="HW9" s="8" t="str">
        <f t="shared" si="21"/>
        <v>J</v>
      </c>
      <c r="HX9" s="8" t="str">
        <f t="shared" si="21"/>
        <v>V</v>
      </c>
      <c r="HY9" s="8" t="str">
        <f t="shared" si="21"/>
        <v>S</v>
      </c>
      <c r="HZ9" s="8" t="str">
        <f t="shared" si="21"/>
        <v>D</v>
      </c>
      <c r="IA9" s="8" t="str">
        <f t="shared" si="21"/>
        <v>L</v>
      </c>
      <c r="IB9" s="8" t="str">
        <f t="shared" si="21"/>
        <v>M</v>
      </c>
      <c r="IC9" s="8" t="str">
        <f t="shared" si="21"/>
        <v>Me</v>
      </c>
      <c r="ID9" s="8" t="str">
        <f t="shared" si="21"/>
        <v>J</v>
      </c>
      <c r="IE9" s="8" t="str">
        <f t="shared" si="21"/>
        <v>V</v>
      </c>
      <c r="IF9" s="8" t="str">
        <f t="shared" si="21"/>
        <v>S</v>
      </c>
      <c r="IG9" s="8" t="str">
        <f t="shared" si="21"/>
        <v>D</v>
      </c>
      <c r="IH9" s="8" t="str">
        <f t="shared" si="21"/>
        <v>L</v>
      </c>
      <c r="II9" s="8" t="str">
        <f t="shared" si="21"/>
        <v>M</v>
      </c>
      <c r="IJ9" s="8" t="str">
        <f t="shared" si="21"/>
        <v>Me</v>
      </c>
      <c r="IK9" s="8" t="str">
        <f t="shared" si="21"/>
        <v>J</v>
      </c>
      <c r="IL9" s="8" t="str">
        <f t="shared" si="21"/>
        <v>V</v>
      </c>
      <c r="IM9" s="8" t="str">
        <f t="shared" si="21"/>
        <v>S</v>
      </c>
      <c r="IN9" s="8" t="str">
        <f t="shared" si="21"/>
        <v>D</v>
      </c>
      <c r="IO9" s="8" t="str">
        <f t="shared" si="21"/>
        <v>L</v>
      </c>
      <c r="IP9" s="8" t="str">
        <f t="shared" si="21"/>
        <v>M</v>
      </c>
      <c r="IQ9" s="8" t="str">
        <f t="shared" si="21"/>
        <v>Me</v>
      </c>
      <c r="IR9" s="8" t="str">
        <f t="shared" si="21"/>
        <v>J</v>
      </c>
      <c r="IS9" s="8" t="str">
        <f t="shared" si="21"/>
        <v>V</v>
      </c>
      <c r="IT9" s="8" t="str">
        <f t="shared" si="21"/>
        <v>S</v>
      </c>
      <c r="IU9" s="8" t="str">
        <f t="shared" si="21"/>
        <v>D</v>
      </c>
      <c r="IV9" s="8" t="str">
        <f t="shared" si="21"/>
        <v>L</v>
      </c>
      <c r="IW9" s="8" t="str">
        <f t="shared" si="21"/>
        <v>M</v>
      </c>
      <c r="IX9" s="8" t="str">
        <f t="shared" si="21"/>
        <v>Me</v>
      </c>
      <c r="IY9" s="8" t="str">
        <f t="shared" si="21"/>
        <v>J</v>
      </c>
      <c r="IZ9" s="8" t="str">
        <f t="shared" si="21"/>
        <v>V</v>
      </c>
      <c r="JA9" s="8" t="str">
        <f t="shared" si="21"/>
        <v>S</v>
      </c>
      <c r="JB9" s="8" t="str">
        <f t="shared" si="21"/>
        <v>D</v>
      </c>
      <c r="JC9" s="8" t="str">
        <f t="shared" si="21"/>
        <v>L</v>
      </c>
      <c r="JD9" s="8" t="str">
        <f t="shared" si="21"/>
        <v>M</v>
      </c>
      <c r="JE9" s="8" t="str">
        <f t="shared" si="21"/>
        <v>Me</v>
      </c>
      <c r="JF9" s="8" t="str">
        <f t="shared" si="21"/>
        <v>J</v>
      </c>
      <c r="JG9" s="8" t="str">
        <f t="shared" si="21"/>
        <v>V</v>
      </c>
      <c r="JH9" s="8" t="str">
        <f t="shared" ref="JH9:LS9" si="22">VLOOKUP(JH4,code_jour,3,0)</f>
        <v>S</v>
      </c>
      <c r="JI9" s="8" t="str">
        <f t="shared" si="22"/>
        <v>D</v>
      </c>
      <c r="JJ9" s="8" t="str">
        <f t="shared" si="22"/>
        <v>L</v>
      </c>
      <c r="JK9" s="8" t="str">
        <f t="shared" si="22"/>
        <v>M</v>
      </c>
      <c r="JL9" s="8" t="str">
        <f t="shared" si="22"/>
        <v>Me</v>
      </c>
      <c r="JM9" s="8" t="str">
        <f t="shared" si="22"/>
        <v>J</v>
      </c>
      <c r="JN9" s="8" t="str">
        <f t="shared" si="22"/>
        <v>V</v>
      </c>
      <c r="JO9" s="8" t="str">
        <f t="shared" si="22"/>
        <v>S</v>
      </c>
      <c r="JP9" s="8" t="str">
        <f t="shared" si="22"/>
        <v>D</v>
      </c>
      <c r="JQ9" s="8" t="str">
        <f t="shared" si="22"/>
        <v>L</v>
      </c>
      <c r="JR9" s="8" t="str">
        <f t="shared" si="22"/>
        <v>M</v>
      </c>
      <c r="JS9" s="8" t="str">
        <f t="shared" si="22"/>
        <v>Me</v>
      </c>
      <c r="JT9" s="8" t="str">
        <f t="shared" si="22"/>
        <v>J</v>
      </c>
      <c r="JU9" s="8" t="str">
        <f t="shared" si="22"/>
        <v>V</v>
      </c>
      <c r="JV9" s="8" t="str">
        <f t="shared" si="22"/>
        <v>S</v>
      </c>
      <c r="JW9" s="8" t="str">
        <f t="shared" si="22"/>
        <v>D</v>
      </c>
      <c r="JX9" s="9" t="str">
        <f t="shared" si="22"/>
        <v>L</v>
      </c>
      <c r="JY9" s="19" t="str">
        <f t="shared" si="22"/>
        <v>M</v>
      </c>
      <c r="JZ9" s="8" t="str">
        <f t="shared" si="22"/>
        <v>Me</v>
      </c>
      <c r="KA9" s="8" t="str">
        <f t="shared" si="22"/>
        <v>J</v>
      </c>
      <c r="KB9" s="8" t="str">
        <f t="shared" si="22"/>
        <v>V</v>
      </c>
      <c r="KC9" s="8" t="str">
        <f t="shared" si="22"/>
        <v>S</v>
      </c>
      <c r="KD9" s="8" t="str">
        <f t="shared" si="22"/>
        <v>D</v>
      </c>
      <c r="KE9" s="8" t="str">
        <f t="shared" si="22"/>
        <v>L</v>
      </c>
      <c r="KF9" s="8" t="str">
        <f t="shared" si="22"/>
        <v>M</v>
      </c>
      <c r="KG9" s="8" t="str">
        <f t="shared" si="22"/>
        <v>Me</v>
      </c>
      <c r="KH9" s="8" t="str">
        <f t="shared" si="22"/>
        <v>J</v>
      </c>
      <c r="KI9" s="8" t="str">
        <f t="shared" si="22"/>
        <v>V</v>
      </c>
      <c r="KJ9" s="8" t="str">
        <f t="shared" si="22"/>
        <v>S</v>
      </c>
      <c r="KK9" s="8" t="str">
        <f t="shared" si="22"/>
        <v>D</v>
      </c>
      <c r="KL9" s="8" t="str">
        <f t="shared" si="22"/>
        <v>L</v>
      </c>
      <c r="KM9" s="8" t="str">
        <f t="shared" si="22"/>
        <v>M</v>
      </c>
      <c r="KN9" s="8" t="str">
        <f t="shared" si="22"/>
        <v>Me</v>
      </c>
      <c r="KO9" s="8" t="str">
        <f t="shared" si="22"/>
        <v>J</v>
      </c>
      <c r="KP9" s="8" t="str">
        <f t="shared" si="22"/>
        <v>V</v>
      </c>
      <c r="KQ9" s="8" t="str">
        <f t="shared" si="22"/>
        <v>S</v>
      </c>
      <c r="KR9" s="8" t="str">
        <f t="shared" si="22"/>
        <v>D</v>
      </c>
      <c r="KS9" s="8" t="str">
        <f t="shared" si="22"/>
        <v>L</v>
      </c>
      <c r="KT9" s="8" t="str">
        <f t="shared" si="22"/>
        <v>M</v>
      </c>
      <c r="KU9" s="8" t="str">
        <f t="shared" si="22"/>
        <v>Me</v>
      </c>
      <c r="KV9" s="8" t="str">
        <f t="shared" si="22"/>
        <v>J</v>
      </c>
      <c r="KW9" s="8" t="str">
        <f t="shared" si="22"/>
        <v>V</v>
      </c>
      <c r="KX9" s="8" t="str">
        <f t="shared" si="22"/>
        <v>S</v>
      </c>
      <c r="KY9" s="8" t="str">
        <f t="shared" si="22"/>
        <v>D</v>
      </c>
      <c r="KZ9" s="8" t="str">
        <f t="shared" si="22"/>
        <v>L</v>
      </c>
      <c r="LA9" s="8" t="str">
        <f t="shared" si="22"/>
        <v>M</v>
      </c>
      <c r="LB9" s="8" t="str">
        <f t="shared" si="22"/>
        <v>Me</v>
      </c>
      <c r="LC9" s="8" t="str">
        <f t="shared" si="22"/>
        <v>J</v>
      </c>
      <c r="LD9" s="8" t="str">
        <f t="shared" si="22"/>
        <v>V</v>
      </c>
      <c r="LE9" s="8" t="str">
        <f t="shared" si="22"/>
        <v>S</v>
      </c>
      <c r="LF9" s="8" t="str">
        <f t="shared" si="22"/>
        <v>D</v>
      </c>
      <c r="LG9" s="8" t="str">
        <f t="shared" si="22"/>
        <v>L</v>
      </c>
      <c r="LH9" s="8" t="str">
        <f t="shared" si="22"/>
        <v>M</v>
      </c>
      <c r="LI9" s="8" t="str">
        <f t="shared" si="22"/>
        <v>Me</v>
      </c>
      <c r="LJ9" s="8" t="str">
        <f t="shared" si="22"/>
        <v>J</v>
      </c>
      <c r="LK9" s="8" t="str">
        <f t="shared" si="22"/>
        <v>V</v>
      </c>
      <c r="LL9" s="8" t="str">
        <f t="shared" si="22"/>
        <v>S</v>
      </c>
      <c r="LM9" s="8" t="str">
        <f t="shared" si="22"/>
        <v>D</v>
      </c>
      <c r="LN9" s="8" t="str">
        <f t="shared" si="22"/>
        <v>L</v>
      </c>
      <c r="LO9" s="8" t="str">
        <f t="shared" si="22"/>
        <v>M</v>
      </c>
      <c r="LP9" s="8" t="str">
        <f t="shared" si="22"/>
        <v>Me</v>
      </c>
      <c r="LQ9" s="8" t="str">
        <f t="shared" si="22"/>
        <v>J</v>
      </c>
      <c r="LR9" s="8" t="str">
        <f t="shared" si="22"/>
        <v>V</v>
      </c>
      <c r="LS9" s="8" t="str">
        <f t="shared" si="22"/>
        <v>S</v>
      </c>
      <c r="LT9" s="8" t="str">
        <f t="shared" ref="LT9:NR9" si="23">VLOOKUP(LT4,code_jour,3,0)</f>
        <v>D</v>
      </c>
      <c r="LU9" s="8" t="str">
        <f t="shared" si="23"/>
        <v>L</v>
      </c>
      <c r="LV9" s="8" t="str">
        <f t="shared" si="23"/>
        <v>M</v>
      </c>
      <c r="LW9" s="8" t="str">
        <f t="shared" si="23"/>
        <v>Me</v>
      </c>
      <c r="LX9" s="8" t="str">
        <f t="shared" si="23"/>
        <v>J</v>
      </c>
      <c r="LY9" s="8" t="str">
        <f t="shared" si="23"/>
        <v>V</v>
      </c>
      <c r="LZ9" s="8" t="str">
        <f t="shared" si="23"/>
        <v>S</v>
      </c>
      <c r="MA9" s="8" t="str">
        <f t="shared" si="23"/>
        <v>D</v>
      </c>
      <c r="MB9" s="8" t="str">
        <f t="shared" si="23"/>
        <v>L</v>
      </c>
      <c r="MC9" s="8" t="str">
        <f t="shared" si="23"/>
        <v>M</v>
      </c>
      <c r="MD9" s="8" t="str">
        <f t="shared" si="23"/>
        <v>Me</v>
      </c>
      <c r="ME9" s="8" t="str">
        <f t="shared" si="23"/>
        <v>J</v>
      </c>
      <c r="MF9" s="8" t="str">
        <f t="shared" si="23"/>
        <v>V</v>
      </c>
      <c r="MG9" s="8" t="str">
        <f t="shared" si="23"/>
        <v>S</v>
      </c>
      <c r="MH9" s="8" t="str">
        <f t="shared" si="23"/>
        <v>D</v>
      </c>
      <c r="MI9" s="8" t="str">
        <f t="shared" si="23"/>
        <v>L</v>
      </c>
      <c r="MJ9" s="8" t="str">
        <f t="shared" si="23"/>
        <v>M</v>
      </c>
      <c r="MK9" s="8" t="str">
        <f t="shared" si="23"/>
        <v>Me</v>
      </c>
      <c r="ML9" s="8" t="str">
        <f t="shared" si="23"/>
        <v>J</v>
      </c>
      <c r="MM9" s="8" t="str">
        <f t="shared" si="23"/>
        <v>V</v>
      </c>
      <c r="MN9" s="8" t="str">
        <f t="shared" si="23"/>
        <v>S</v>
      </c>
      <c r="MO9" s="8" t="str">
        <f t="shared" si="23"/>
        <v>D</v>
      </c>
      <c r="MP9" s="8" t="str">
        <f t="shared" si="23"/>
        <v>L</v>
      </c>
      <c r="MQ9" s="8" t="str">
        <f t="shared" si="23"/>
        <v>M</v>
      </c>
      <c r="MR9" s="8" t="str">
        <f t="shared" si="23"/>
        <v>Me</v>
      </c>
      <c r="MS9" s="8" t="str">
        <f t="shared" si="23"/>
        <v>J</v>
      </c>
      <c r="MT9" s="8" t="str">
        <f t="shared" si="23"/>
        <v>V</v>
      </c>
      <c r="MU9" s="8" t="str">
        <f t="shared" si="23"/>
        <v>S</v>
      </c>
      <c r="MV9" s="8" t="str">
        <f t="shared" si="23"/>
        <v>D</v>
      </c>
      <c r="MW9" s="8" t="str">
        <f t="shared" si="23"/>
        <v>L</v>
      </c>
      <c r="MX9" s="8" t="str">
        <f t="shared" si="23"/>
        <v>M</v>
      </c>
      <c r="MY9" s="8" t="str">
        <f t="shared" si="23"/>
        <v>Me</v>
      </c>
      <c r="MZ9" s="8" t="str">
        <f t="shared" si="23"/>
        <v>J</v>
      </c>
      <c r="NA9" s="8" t="str">
        <f t="shared" si="23"/>
        <v>V</v>
      </c>
      <c r="NB9" s="8" t="str">
        <f t="shared" si="23"/>
        <v>S</v>
      </c>
      <c r="NC9" s="8" t="str">
        <f t="shared" si="23"/>
        <v>D</v>
      </c>
      <c r="ND9" s="8" t="str">
        <f t="shared" si="23"/>
        <v>L</v>
      </c>
      <c r="NE9" s="8" t="str">
        <f t="shared" si="23"/>
        <v>M</v>
      </c>
      <c r="NF9" s="8" t="str">
        <f t="shared" si="23"/>
        <v>Me</v>
      </c>
      <c r="NG9" s="8" t="str">
        <f t="shared" si="23"/>
        <v>J</v>
      </c>
      <c r="NH9" s="8" t="str">
        <f t="shared" si="23"/>
        <v>V</v>
      </c>
      <c r="NI9" s="8" t="str">
        <f t="shared" si="23"/>
        <v>S</v>
      </c>
      <c r="NJ9" s="8" t="str">
        <f t="shared" si="23"/>
        <v>D</v>
      </c>
      <c r="NK9" s="8" t="str">
        <f t="shared" si="23"/>
        <v>L</v>
      </c>
      <c r="NL9" s="8" t="str">
        <f t="shared" si="23"/>
        <v>M</v>
      </c>
      <c r="NM9" s="8" t="str">
        <f t="shared" si="23"/>
        <v>Me</v>
      </c>
      <c r="NN9" s="8" t="str">
        <f t="shared" si="23"/>
        <v>J</v>
      </c>
      <c r="NO9" s="8" t="str">
        <f t="shared" si="23"/>
        <v>V</v>
      </c>
      <c r="NP9" s="8" t="str">
        <f t="shared" si="23"/>
        <v>S</v>
      </c>
      <c r="NQ9" s="8" t="str">
        <f t="shared" si="23"/>
        <v>D</v>
      </c>
      <c r="NR9" s="9" t="str">
        <f t="shared" si="23"/>
        <v>L</v>
      </c>
    </row>
    <row r="10" spans="1:382" ht="24.75" customHeight="1" x14ac:dyDescent="0.25">
      <c r="A10" s="56" t="str">
        <f>Référence!B2</f>
        <v>Christophe GRIMALDI</v>
      </c>
      <c r="B10" s="55" t="str">
        <f>IF(VLOOKUP('Congé-2019'!$A10,Référence!$B$2:$C$32,2,FALSE)=0," ",VLOOKUP('Congé-2019'!$A10,Référence!B2:C32,2,FALSE))</f>
        <v>Chauffeur</v>
      </c>
      <c r="C10" s="128">
        <v>30</v>
      </c>
      <c r="D10" s="141">
        <f ca="1">IF(B10=" ","",IF(TODAY()-VLOOKUP(A10,Référence!B2:D32,3,FALSE)&lt;=364,(TODAY()-VLOOKUP(A10,Référence!B2:D32,3,FALSE))*(30/364),DATEDIF(DATE(2018,1,1),TODAY(),"D")*(30/364)))</f>
        <v>33.791208791208788</v>
      </c>
      <c r="E10" s="85" t="str">
        <f t="shared" ref="E10:E39" si="24">IF(COUNTIFS($L10:$NL10,$B$2,$L$4:$NL$4,$I$4,$L$8:$NL$8,$J$4)=0,"",COUNTIFS($L10:$NL10,$B$2,$L$4:$NL$4,$I$4,$L$8:$NL$8,$J$4))</f>
        <v/>
      </c>
      <c r="F10" s="87" t="str">
        <f t="shared" ref="F10:F39" si="25">IF(COUNTIFS($L10:$NL10,$C$2,$L$4:$NL$4,$I$4,$L$8:$NL$8,$J$4)=0,"",COUNTIFS($L10:$NL10,$C$2,$L$4:$NL$4,$I$4,$L$8:$NL$8,$J$4))</f>
        <v/>
      </c>
      <c r="G10" s="87" t="str">
        <f t="shared" ref="G10:G39" si="26">IF(COUNTIFS($L10:$NL10,$E$2,$L$4:$NL$4,$I$4,$L$8:$NL$8,$J$4)=0,"",COUNTIFS($L10:$NL10,$E$2,$L$4:$NL$4,$I$4,$L$8:$NL$8,$J$4))</f>
        <v/>
      </c>
      <c r="H10" s="86" t="str">
        <f t="shared" ref="H10:H39" si="27">IF(COUNTIFS($L10:$NL10,$F$2,$L$4:$NL$4,$I$4,$L$8:$NL$8,$J$4)=0,"",COUNTIFS($L10:$NL10,$F$2,$L$4:$NL$4,$I$4,$L$8:$NL$8,$J$4))</f>
        <v/>
      </c>
      <c r="I10" s="127" t="str">
        <f t="shared" ref="I10:I39" si="28">IF(COUNTIFS($L10:$NL10,$D$2,$L$4:$NL$4,$I$4,$L$8:$NL$8,$J$4)=0,"",COUNTIFS($L10:$NL10,$D$2,$L$4:$NL$4,$I$4,$L$8:$NL$8,$J$4))</f>
        <v/>
      </c>
      <c r="J10" s="86" t="str">
        <f>IFERROR($C10-$E10,"")</f>
        <v/>
      </c>
      <c r="K10" s="88" t="str">
        <f ca="1">IFERROR($D10-$F10,"")</f>
        <v/>
      </c>
      <c r="L10" s="62"/>
      <c r="M10" s="62"/>
      <c r="N10" s="62"/>
      <c r="O10" s="62"/>
      <c r="P10" s="62"/>
      <c r="Q10" s="62"/>
      <c r="R10" s="145"/>
      <c r="S10" s="62"/>
      <c r="T10" s="62"/>
      <c r="U10" s="62"/>
      <c r="V10" s="63"/>
      <c r="W10" s="63"/>
      <c r="X10" s="63"/>
      <c r="Y10" s="145"/>
      <c r="Z10" s="63"/>
      <c r="AA10" s="63"/>
      <c r="AB10" s="62"/>
      <c r="AC10" s="62"/>
      <c r="AD10" s="62"/>
      <c r="AE10" s="62"/>
      <c r="AF10" s="145"/>
      <c r="AG10" s="62"/>
      <c r="AH10" s="62"/>
      <c r="AI10" s="62"/>
      <c r="AJ10" s="62"/>
      <c r="AK10" s="62"/>
      <c r="AL10" s="62"/>
      <c r="AM10" s="145"/>
      <c r="AN10" s="62"/>
      <c r="AO10" s="62"/>
      <c r="AP10" s="64"/>
      <c r="AQ10" s="65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  <c r="BK10" s="64"/>
      <c r="BL10" s="64"/>
      <c r="BM10" s="64"/>
      <c r="BN10" s="64"/>
      <c r="BO10" s="64"/>
      <c r="BP10" s="64"/>
      <c r="BQ10" s="64"/>
      <c r="BR10" s="64"/>
      <c r="BS10" s="65"/>
      <c r="BT10" s="64"/>
      <c r="BU10" s="64"/>
      <c r="BV10" s="64"/>
      <c r="BW10" s="64"/>
      <c r="BX10" s="64"/>
      <c r="BY10" s="64"/>
      <c r="BZ10" s="64"/>
      <c r="CA10" s="64"/>
      <c r="CB10" s="64"/>
      <c r="CC10" s="64"/>
      <c r="CD10" s="64"/>
      <c r="CE10" s="64"/>
      <c r="CF10" s="64"/>
      <c r="CG10" s="64"/>
      <c r="CH10" s="64"/>
      <c r="CI10" s="64"/>
      <c r="CJ10" s="64"/>
      <c r="CK10" s="64"/>
      <c r="CL10" s="64"/>
      <c r="CM10" s="64"/>
      <c r="CN10" s="64"/>
      <c r="CO10" s="64"/>
      <c r="CP10" s="64"/>
      <c r="CQ10" s="64"/>
      <c r="CR10" s="64"/>
      <c r="CS10" s="64"/>
      <c r="CT10" s="64"/>
      <c r="CU10" s="64"/>
      <c r="CV10" s="64"/>
      <c r="CW10" s="64"/>
      <c r="CX10" s="64"/>
      <c r="CY10" s="64"/>
      <c r="CZ10" s="64"/>
      <c r="DA10" s="64"/>
      <c r="DB10" s="64"/>
      <c r="DC10" s="64"/>
      <c r="DD10" s="64"/>
      <c r="DE10" s="64"/>
      <c r="DF10" s="64"/>
      <c r="DG10" s="64"/>
      <c r="DH10" s="64"/>
      <c r="DI10" s="64"/>
      <c r="DJ10" s="64"/>
      <c r="DK10" s="64"/>
      <c r="DL10" s="64"/>
      <c r="DM10" s="64"/>
      <c r="DN10" s="64"/>
      <c r="DO10" s="64"/>
      <c r="DP10" s="64"/>
      <c r="DQ10" s="64"/>
      <c r="DR10" s="64"/>
      <c r="DS10" s="64"/>
      <c r="DT10" s="64"/>
      <c r="DU10" s="64"/>
      <c r="DV10" s="64"/>
      <c r="DW10" s="64"/>
      <c r="DX10" s="64"/>
      <c r="DY10" s="64"/>
      <c r="DZ10" s="64"/>
      <c r="EA10" s="64"/>
      <c r="EB10" s="65"/>
      <c r="EC10" s="64"/>
      <c r="ED10" s="64"/>
      <c r="EE10" s="64"/>
      <c r="EF10" s="64"/>
      <c r="EG10" s="64"/>
      <c r="EH10" s="64"/>
      <c r="EI10" s="64"/>
      <c r="EJ10" s="64"/>
      <c r="EK10" s="64"/>
      <c r="EL10" s="64"/>
      <c r="EM10" s="64"/>
      <c r="EN10" s="64"/>
      <c r="EO10" s="64"/>
      <c r="EP10" s="64"/>
      <c r="EQ10" s="64"/>
      <c r="ER10" s="64"/>
      <c r="ES10" s="64"/>
      <c r="ET10" s="64"/>
      <c r="EU10" s="64"/>
      <c r="EV10" s="64"/>
      <c r="EW10" s="64"/>
      <c r="EX10" s="64"/>
      <c r="EY10" s="64"/>
      <c r="EZ10" s="64"/>
      <c r="FA10" s="64"/>
      <c r="FB10" s="64"/>
      <c r="FC10" s="64"/>
      <c r="FD10" s="64"/>
      <c r="FE10" s="64"/>
      <c r="FF10" s="64"/>
      <c r="FG10" s="65"/>
      <c r="FH10" s="64"/>
      <c r="FI10" s="64"/>
      <c r="FJ10" s="64"/>
      <c r="FK10" s="64"/>
      <c r="FL10" s="64"/>
      <c r="FM10" s="64"/>
      <c r="FN10" s="64"/>
      <c r="FO10" s="64"/>
      <c r="FP10" s="64"/>
      <c r="FQ10" s="64"/>
      <c r="FR10" s="64"/>
      <c r="FS10" s="64"/>
      <c r="FT10" s="64"/>
      <c r="FU10" s="64"/>
      <c r="FV10" s="64"/>
      <c r="FW10" s="64"/>
      <c r="FX10" s="64"/>
      <c r="FY10" s="64"/>
      <c r="FZ10" s="64"/>
      <c r="GA10" s="64"/>
      <c r="GB10" s="64"/>
      <c r="GC10" s="64"/>
      <c r="GD10" s="64"/>
      <c r="GE10" s="64"/>
      <c r="GF10" s="64"/>
      <c r="GG10" s="64"/>
      <c r="GH10" s="64"/>
      <c r="GI10" s="64"/>
      <c r="GJ10" s="64"/>
      <c r="GK10" s="64"/>
      <c r="GL10" s="64"/>
      <c r="GM10" s="64"/>
      <c r="GN10" s="64"/>
      <c r="GO10" s="64"/>
      <c r="GP10" s="64"/>
      <c r="GQ10" s="64"/>
      <c r="GR10" s="64"/>
      <c r="GS10" s="64"/>
      <c r="GT10" s="64"/>
      <c r="GU10" s="64"/>
      <c r="GV10" s="64"/>
      <c r="GW10" s="64"/>
      <c r="GX10" s="64"/>
      <c r="GY10" s="64"/>
      <c r="GZ10" s="64"/>
      <c r="HA10" s="64"/>
      <c r="HB10" s="64"/>
      <c r="HC10" s="64"/>
      <c r="HD10" s="64"/>
      <c r="HE10" s="64"/>
      <c r="HF10" s="64"/>
      <c r="HG10" s="64"/>
      <c r="HH10" s="64"/>
      <c r="HI10" s="64"/>
      <c r="HJ10" s="64"/>
      <c r="HK10" s="64"/>
      <c r="HL10" s="64"/>
      <c r="HM10" s="64"/>
      <c r="HN10" s="64"/>
      <c r="HO10" s="64"/>
      <c r="HP10" s="65"/>
      <c r="HQ10" s="64"/>
      <c r="HR10" s="64"/>
      <c r="HS10" s="64"/>
      <c r="HT10" s="64"/>
      <c r="HU10" s="64"/>
      <c r="HV10" s="64"/>
      <c r="HW10" s="64"/>
      <c r="HX10" s="64"/>
      <c r="HY10" s="64"/>
      <c r="HZ10" s="64"/>
      <c r="IA10" s="64"/>
      <c r="IB10" s="64"/>
      <c r="IC10" s="64"/>
      <c r="ID10" s="64"/>
      <c r="IE10" s="64"/>
      <c r="IF10" s="64"/>
      <c r="IG10" s="64"/>
      <c r="IH10" s="64"/>
      <c r="II10" s="64"/>
      <c r="IJ10" s="64"/>
      <c r="IK10" s="64"/>
      <c r="IL10" s="64"/>
      <c r="IM10" s="64"/>
      <c r="IN10" s="64"/>
      <c r="IO10" s="64"/>
      <c r="IP10" s="64"/>
      <c r="IQ10" s="64"/>
      <c r="IR10" s="64"/>
      <c r="IS10" s="64"/>
      <c r="IT10" s="64"/>
      <c r="IU10" s="65"/>
      <c r="IV10" s="64"/>
      <c r="IW10" s="64"/>
      <c r="IX10" s="64"/>
      <c r="IY10" s="64"/>
      <c r="IZ10" s="64"/>
      <c r="JA10" s="64"/>
      <c r="JB10" s="64"/>
      <c r="JC10" s="64"/>
      <c r="JD10" s="64"/>
      <c r="JE10" s="64"/>
      <c r="JF10" s="64"/>
      <c r="JG10" s="64"/>
      <c r="JH10" s="64"/>
      <c r="JI10" s="64"/>
      <c r="JJ10" s="64"/>
      <c r="JK10" s="64"/>
      <c r="JL10" s="64"/>
      <c r="JM10" s="64"/>
      <c r="JN10" s="64"/>
      <c r="JO10" s="64"/>
      <c r="JP10" s="64"/>
      <c r="JQ10" s="64"/>
      <c r="JR10" s="64"/>
      <c r="JS10" s="64"/>
      <c r="JT10" s="64"/>
      <c r="JU10" s="64"/>
      <c r="JV10" s="64"/>
      <c r="JW10" s="64"/>
      <c r="JX10" s="64"/>
      <c r="JY10" s="65"/>
      <c r="JZ10" s="64"/>
      <c r="KA10" s="64"/>
      <c r="KB10" s="64"/>
      <c r="KC10" s="64"/>
      <c r="KD10" s="64"/>
      <c r="KE10" s="64"/>
      <c r="KF10" s="64"/>
      <c r="KG10" s="64"/>
      <c r="KH10" s="64"/>
      <c r="KI10" s="64"/>
      <c r="KJ10" s="64"/>
      <c r="KK10" s="64"/>
      <c r="KL10" s="64"/>
      <c r="KM10" s="64"/>
      <c r="KN10" s="64"/>
      <c r="KO10" s="64"/>
      <c r="KP10" s="64"/>
      <c r="KQ10" s="64"/>
      <c r="KR10" s="64"/>
      <c r="KS10" s="64"/>
      <c r="KT10" s="64"/>
      <c r="KU10" s="64"/>
      <c r="KV10" s="64"/>
      <c r="KW10" s="64"/>
      <c r="KX10" s="64"/>
      <c r="KY10" s="64"/>
      <c r="KZ10" s="64"/>
      <c r="LA10" s="64"/>
      <c r="LB10" s="64"/>
      <c r="LC10" s="64"/>
      <c r="LD10" s="65"/>
      <c r="LE10" s="64"/>
      <c r="LF10" s="64"/>
      <c r="LG10" s="64"/>
      <c r="LH10" s="64"/>
      <c r="LI10" s="64"/>
      <c r="LJ10" s="64"/>
      <c r="LK10" s="64"/>
      <c r="LL10" s="64"/>
      <c r="LM10" s="64"/>
      <c r="LN10" s="64"/>
      <c r="LO10" s="64"/>
      <c r="LP10" s="64"/>
      <c r="LQ10" s="64"/>
      <c r="LR10" s="64"/>
      <c r="LS10" s="64"/>
      <c r="LT10" s="64"/>
      <c r="LU10" s="64"/>
      <c r="LV10" s="64"/>
      <c r="LW10" s="64"/>
      <c r="LX10" s="64"/>
      <c r="LY10" s="64"/>
      <c r="LZ10" s="64"/>
      <c r="MA10" s="64"/>
      <c r="MB10" s="64"/>
      <c r="MC10" s="64"/>
      <c r="MD10" s="64"/>
      <c r="ME10" s="64"/>
      <c r="MF10" s="64"/>
      <c r="MG10" s="64"/>
      <c r="MH10" s="65"/>
      <c r="MI10" s="64"/>
      <c r="MJ10" s="64"/>
      <c r="MK10" s="64"/>
      <c r="ML10" s="64"/>
      <c r="MM10" s="64"/>
      <c r="MN10" s="64"/>
      <c r="MO10" s="64"/>
      <c r="MP10" s="64"/>
      <c r="MQ10" s="64"/>
      <c r="MR10" s="64"/>
      <c r="MS10" s="64"/>
      <c r="MT10" s="64"/>
      <c r="MU10" s="64"/>
      <c r="MV10" s="64"/>
      <c r="MW10" s="64"/>
      <c r="MX10" s="64"/>
      <c r="MY10" s="64"/>
      <c r="MZ10" s="64"/>
      <c r="NA10" s="64"/>
      <c r="NB10" s="64"/>
      <c r="NC10" s="64"/>
      <c r="ND10" s="64"/>
      <c r="NE10" s="64"/>
      <c r="NF10" s="64"/>
      <c r="NG10" s="64"/>
      <c r="NH10" s="64"/>
      <c r="NI10" s="64"/>
      <c r="NJ10" s="64"/>
      <c r="NK10" s="64"/>
      <c r="NL10" s="66"/>
      <c r="NM10" s="65"/>
      <c r="NN10" s="67"/>
      <c r="NO10" s="67"/>
      <c r="NP10" s="67"/>
      <c r="NQ10" s="67"/>
      <c r="NR10" s="51"/>
    </row>
    <row r="11" spans="1:382" ht="24.75" customHeight="1" x14ac:dyDescent="0.25">
      <c r="A11" s="56" t="str">
        <f>Référence!B3</f>
        <v>Cyril BARAS</v>
      </c>
      <c r="B11" s="55" t="str">
        <f>IF(VLOOKUP('Congé-2019'!$A11,Référence!$B$2:$C$32,2,FALSE)=0," ",VLOOKUP('Congé-2019'!$A11,Référence!B3:C33,2,FALSE))</f>
        <v>Chauffeur</v>
      </c>
      <c r="C11" s="129">
        <v>30</v>
      </c>
      <c r="D11" s="141">
        <f ca="1">IF(B11=" ","",IF(TODAY()-VLOOKUP(A11,Référence!B3:D33,3,FALSE)&lt;=364,(TODAY()-VLOOKUP(A11,Référence!B3:D33,3,FALSE))*(30/364),DATEDIF(DATE(2018,1,1),TODAY(),"D")*(30/364)))</f>
        <v>33.791208791208788</v>
      </c>
      <c r="E11" s="85" t="str">
        <f t="shared" si="24"/>
        <v/>
      </c>
      <c r="F11" s="87" t="str">
        <f t="shared" si="25"/>
        <v/>
      </c>
      <c r="G11" s="87" t="str">
        <f t="shared" si="26"/>
        <v/>
      </c>
      <c r="H11" s="86" t="str">
        <f t="shared" si="27"/>
        <v/>
      </c>
      <c r="I11" s="127" t="str">
        <f t="shared" si="28"/>
        <v/>
      </c>
      <c r="J11" s="86" t="str">
        <f>IFERROR($C11-$E11,"")</f>
        <v/>
      </c>
      <c r="K11" s="88" t="str">
        <f t="shared" ref="K11:K39" ca="1" si="29">IFERROR($D11-$F11,"")</f>
        <v/>
      </c>
      <c r="L11" s="68"/>
      <c r="M11" s="68"/>
      <c r="N11" s="68"/>
      <c r="O11" s="68"/>
      <c r="P11" s="68"/>
      <c r="Q11" s="68"/>
      <c r="R11" s="146"/>
      <c r="S11" s="68"/>
      <c r="T11" s="68"/>
      <c r="U11" s="68"/>
      <c r="V11" s="68"/>
      <c r="W11" s="68"/>
      <c r="X11" s="68"/>
      <c r="Y11" s="146"/>
      <c r="Z11" s="68"/>
      <c r="AA11" s="68"/>
      <c r="AB11" s="68"/>
      <c r="AC11" s="68"/>
      <c r="AD11" s="68"/>
      <c r="AE11" s="68"/>
      <c r="AF11" s="146"/>
      <c r="AG11" s="68"/>
      <c r="AH11" s="68"/>
      <c r="AI11" s="68"/>
      <c r="AJ11" s="68"/>
      <c r="AK11" s="68"/>
      <c r="AL11" s="68"/>
      <c r="AM11" s="146"/>
      <c r="AN11" s="68"/>
      <c r="AO11" s="68"/>
      <c r="AP11" s="69"/>
      <c r="AQ11" s="70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70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69"/>
      <c r="CH11" s="69"/>
      <c r="CI11" s="69"/>
      <c r="CJ11" s="69"/>
      <c r="CK11" s="69"/>
      <c r="CL11" s="69"/>
      <c r="CM11" s="69"/>
      <c r="CN11" s="69"/>
      <c r="CO11" s="69"/>
      <c r="CP11" s="69"/>
      <c r="CQ11" s="69"/>
      <c r="CR11" s="69"/>
      <c r="CS11" s="69"/>
      <c r="CT11" s="69"/>
      <c r="CU11" s="69"/>
      <c r="CV11" s="69"/>
      <c r="CW11" s="69"/>
      <c r="CX11" s="69"/>
      <c r="CY11" s="69"/>
      <c r="CZ11" s="69"/>
      <c r="DA11" s="69"/>
      <c r="DB11" s="69"/>
      <c r="DC11" s="69"/>
      <c r="DD11" s="69"/>
      <c r="DE11" s="69"/>
      <c r="DF11" s="69"/>
      <c r="DG11" s="69"/>
      <c r="DH11" s="69"/>
      <c r="DI11" s="69"/>
      <c r="DJ11" s="69"/>
      <c r="DK11" s="69"/>
      <c r="DL11" s="69"/>
      <c r="DM11" s="69"/>
      <c r="DN11" s="69"/>
      <c r="DO11" s="69"/>
      <c r="DP11" s="69"/>
      <c r="DQ11" s="69"/>
      <c r="DR11" s="69"/>
      <c r="DS11" s="69"/>
      <c r="DT11" s="69"/>
      <c r="DU11" s="69"/>
      <c r="DV11" s="69"/>
      <c r="DW11" s="69"/>
      <c r="DX11" s="69"/>
      <c r="DY11" s="69"/>
      <c r="DZ11" s="69"/>
      <c r="EA11" s="69"/>
      <c r="EB11" s="70"/>
      <c r="EC11" s="69"/>
      <c r="ED11" s="69"/>
      <c r="EE11" s="69"/>
      <c r="EF11" s="69"/>
      <c r="EG11" s="69"/>
      <c r="EH11" s="69"/>
      <c r="EI11" s="69"/>
      <c r="EJ11" s="69"/>
      <c r="EK11" s="69"/>
      <c r="EL11" s="69"/>
      <c r="EM11" s="69"/>
      <c r="EN11" s="69"/>
      <c r="EO11" s="69"/>
      <c r="EP11" s="69"/>
      <c r="EQ11" s="69"/>
      <c r="ER11" s="69"/>
      <c r="ES11" s="69"/>
      <c r="ET11" s="69"/>
      <c r="EU11" s="69"/>
      <c r="EV11" s="69"/>
      <c r="EW11" s="69"/>
      <c r="EX11" s="69"/>
      <c r="EY11" s="69"/>
      <c r="EZ11" s="69"/>
      <c r="FA11" s="69"/>
      <c r="FB11" s="69"/>
      <c r="FC11" s="69"/>
      <c r="FD11" s="69"/>
      <c r="FE11" s="69"/>
      <c r="FF11" s="69"/>
      <c r="FG11" s="70"/>
      <c r="FH11" s="69"/>
      <c r="FI11" s="69"/>
      <c r="FJ11" s="69"/>
      <c r="FK11" s="69"/>
      <c r="FL11" s="69"/>
      <c r="FM11" s="69"/>
      <c r="FN11" s="69"/>
      <c r="FO11" s="69"/>
      <c r="FP11" s="69"/>
      <c r="FQ11" s="69"/>
      <c r="FR11" s="69"/>
      <c r="FS11" s="69"/>
      <c r="FT11" s="69"/>
      <c r="FU11" s="69"/>
      <c r="FV11" s="69"/>
      <c r="FW11" s="69"/>
      <c r="FX11" s="69"/>
      <c r="FY11" s="69"/>
      <c r="FZ11" s="69"/>
      <c r="GA11" s="69"/>
      <c r="GB11" s="69"/>
      <c r="GC11" s="69"/>
      <c r="GD11" s="69"/>
      <c r="GE11" s="69"/>
      <c r="GF11" s="69"/>
      <c r="GG11" s="69"/>
      <c r="GH11" s="69"/>
      <c r="GI11" s="69"/>
      <c r="GJ11" s="69"/>
      <c r="GK11" s="69"/>
      <c r="GL11" s="69"/>
      <c r="GM11" s="69"/>
      <c r="GN11" s="69"/>
      <c r="GO11" s="69"/>
      <c r="GP11" s="69"/>
      <c r="GQ11" s="69"/>
      <c r="GR11" s="69"/>
      <c r="GS11" s="69"/>
      <c r="GT11" s="69"/>
      <c r="GU11" s="69"/>
      <c r="GV11" s="69"/>
      <c r="GW11" s="69"/>
      <c r="GX11" s="69"/>
      <c r="GY11" s="69"/>
      <c r="GZ11" s="69"/>
      <c r="HA11" s="69"/>
      <c r="HB11" s="69"/>
      <c r="HC11" s="69"/>
      <c r="HD11" s="69"/>
      <c r="HE11" s="69"/>
      <c r="HF11" s="69"/>
      <c r="HG11" s="69"/>
      <c r="HH11" s="69"/>
      <c r="HI11" s="69"/>
      <c r="HJ11" s="69"/>
      <c r="HK11" s="69"/>
      <c r="HL11" s="69"/>
      <c r="HM11" s="69"/>
      <c r="HN11" s="69"/>
      <c r="HO11" s="69"/>
      <c r="HP11" s="70"/>
      <c r="HQ11" s="69"/>
      <c r="HR11" s="69"/>
      <c r="HS11" s="69"/>
      <c r="HT11" s="69"/>
      <c r="HU11" s="69"/>
      <c r="HV11" s="69"/>
      <c r="HW11" s="69"/>
      <c r="HX11" s="69"/>
      <c r="HY11" s="69"/>
      <c r="HZ11" s="69"/>
      <c r="IA11" s="69"/>
      <c r="IB11" s="69"/>
      <c r="IC11" s="69"/>
      <c r="ID11" s="69"/>
      <c r="IE11" s="69"/>
      <c r="IF11" s="69"/>
      <c r="IG11" s="69"/>
      <c r="IH11" s="69"/>
      <c r="II11" s="69"/>
      <c r="IJ11" s="69"/>
      <c r="IK11" s="69"/>
      <c r="IL11" s="69"/>
      <c r="IM11" s="69"/>
      <c r="IN11" s="69"/>
      <c r="IO11" s="69"/>
      <c r="IP11" s="69"/>
      <c r="IQ11" s="69"/>
      <c r="IR11" s="69"/>
      <c r="IS11" s="69"/>
      <c r="IT11" s="69"/>
      <c r="IU11" s="70"/>
      <c r="IV11" s="69"/>
      <c r="IW11" s="69"/>
      <c r="IX11" s="69"/>
      <c r="IY11" s="69"/>
      <c r="IZ11" s="69"/>
      <c r="JA11" s="69"/>
      <c r="JB11" s="69"/>
      <c r="JC11" s="69"/>
      <c r="JD11" s="69"/>
      <c r="JE11" s="69"/>
      <c r="JF11" s="69"/>
      <c r="JG11" s="69"/>
      <c r="JH11" s="69"/>
      <c r="JI11" s="69"/>
      <c r="JJ11" s="69"/>
      <c r="JK11" s="69"/>
      <c r="JL11" s="69"/>
      <c r="JM11" s="69"/>
      <c r="JN11" s="69"/>
      <c r="JO11" s="69"/>
      <c r="JP11" s="69"/>
      <c r="JQ11" s="69"/>
      <c r="JR11" s="69"/>
      <c r="JS11" s="69"/>
      <c r="JT11" s="69"/>
      <c r="JU11" s="69"/>
      <c r="JV11" s="69"/>
      <c r="JW11" s="69"/>
      <c r="JX11" s="69"/>
      <c r="JY11" s="70"/>
      <c r="JZ11" s="69"/>
      <c r="KA11" s="69"/>
      <c r="KB11" s="69"/>
      <c r="KC11" s="69"/>
      <c r="KD11" s="69"/>
      <c r="KE11" s="69"/>
      <c r="KF11" s="69"/>
      <c r="KG11" s="69"/>
      <c r="KH11" s="69"/>
      <c r="KI11" s="69"/>
      <c r="KJ11" s="69"/>
      <c r="KK11" s="69"/>
      <c r="KL11" s="69"/>
      <c r="KM11" s="69"/>
      <c r="KN11" s="69"/>
      <c r="KO11" s="69"/>
      <c r="KP11" s="69"/>
      <c r="KQ11" s="69"/>
      <c r="KR11" s="69"/>
      <c r="KS11" s="69"/>
      <c r="KT11" s="69"/>
      <c r="KU11" s="69"/>
      <c r="KV11" s="69"/>
      <c r="KW11" s="69"/>
      <c r="KX11" s="69"/>
      <c r="KY11" s="69"/>
      <c r="KZ11" s="69"/>
      <c r="LA11" s="69"/>
      <c r="LB11" s="69"/>
      <c r="LC11" s="69"/>
      <c r="LD11" s="70"/>
      <c r="LE11" s="69"/>
      <c r="LF11" s="69"/>
      <c r="LG11" s="69"/>
      <c r="LH11" s="69"/>
      <c r="LI11" s="69"/>
      <c r="LJ11" s="69"/>
      <c r="LK11" s="69"/>
      <c r="LL11" s="69"/>
      <c r="LM11" s="69"/>
      <c r="LN11" s="69"/>
      <c r="LO11" s="69"/>
      <c r="LP11" s="69"/>
      <c r="LQ11" s="69"/>
      <c r="LR11" s="69"/>
      <c r="LS11" s="69"/>
      <c r="LT11" s="69"/>
      <c r="LU11" s="69"/>
      <c r="LV11" s="69"/>
      <c r="LW11" s="69"/>
      <c r="LX11" s="69"/>
      <c r="LY11" s="69"/>
      <c r="LZ11" s="69"/>
      <c r="MA11" s="69"/>
      <c r="MB11" s="69"/>
      <c r="MC11" s="69"/>
      <c r="MD11" s="69"/>
      <c r="ME11" s="69"/>
      <c r="MF11" s="69"/>
      <c r="MG11" s="69"/>
      <c r="MH11" s="70"/>
      <c r="MI11" s="69"/>
      <c r="MJ11" s="69"/>
      <c r="MK11" s="69"/>
      <c r="ML11" s="69"/>
      <c r="MM11" s="69"/>
      <c r="MN11" s="69"/>
      <c r="MO11" s="69"/>
      <c r="MP11" s="69"/>
      <c r="MQ11" s="69"/>
      <c r="MR11" s="69"/>
      <c r="MS11" s="69"/>
      <c r="MT11" s="69"/>
      <c r="MU11" s="69"/>
      <c r="MV11" s="69"/>
      <c r="MW11" s="69"/>
      <c r="MX11" s="69"/>
      <c r="MY11" s="69"/>
      <c r="MZ11" s="69"/>
      <c r="NA11" s="69"/>
      <c r="NB11" s="69"/>
      <c r="NC11" s="69"/>
      <c r="ND11" s="69"/>
      <c r="NE11" s="69"/>
      <c r="NF11" s="69"/>
      <c r="NG11" s="69"/>
      <c r="NH11" s="69"/>
      <c r="NI11" s="69"/>
      <c r="NJ11" s="69"/>
      <c r="NK11" s="69"/>
      <c r="NL11" s="71"/>
      <c r="NM11" s="70"/>
      <c r="NN11" s="69"/>
      <c r="NO11" s="69"/>
      <c r="NP11" s="69"/>
      <c r="NQ11" s="69"/>
      <c r="NR11" s="52"/>
    </row>
    <row r="12" spans="1:382" ht="24.75" customHeight="1" x14ac:dyDescent="0.25">
      <c r="A12" s="56" t="str">
        <f>Référence!B4</f>
        <v>El Moukhtar EL KHADFI</v>
      </c>
      <c r="B12" s="55" t="str">
        <f>IF(VLOOKUP('Congé-2019'!$A12,Référence!$B$2:$C$32,2,FALSE)=0," ",VLOOKUP('Congé-2019'!$A12,Référence!B4:C34,2,FALSE))</f>
        <v>Chauffeur</v>
      </c>
      <c r="C12" s="129">
        <v>30</v>
      </c>
      <c r="D12" s="141">
        <f ca="1">IF(B12=" ","",IF(TODAY()-VLOOKUP(A12,Référence!B4:D34,3,FALSE)&lt;=364,(TODAY()-VLOOKUP(A12,Référence!B4:D34,3,FALSE))*(30/364),DATEDIF(DATE(2018,1,1),TODAY(),"D")*(30/364)))</f>
        <v>33.791208791208788</v>
      </c>
      <c r="E12" s="85" t="str">
        <f t="shared" si="24"/>
        <v/>
      </c>
      <c r="F12" s="87" t="str">
        <f t="shared" si="25"/>
        <v/>
      </c>
      <c r="G12" s="87" t="str">
        <f t="shared" si="26"/>
        <v/>
      </c>
      <c r="H12" s="86" t="str">
        <f t="shared" si="27"/>
        <v/>
      </c>
      <c r="I12" s="127" t="str">
        <f t="shared" si="28"/>
        <v/>
      </c>
      <c r="J12" s="86" t="str">
        <f t="shared" ref="J12:J39" si="30">IFERROR($C12-$E12,"")</f>
        <v/>
      </c>
      <c r="K12" s="88" t="str">
        <f t="shared" ca="1" si="29"/>
        <v/>
      </c>
      <c r="L12" s="72"/>
      <c r="M12" s="72"/>
      <c r="N12" s="72"/>
      <c r="O12" s="72"/>
      <c r="P12" s="72"/>
      <c r="Q12" s="72"/>
      <c r="R12" s="147"/>
      <c r="S12" s="72"/>
      <c r="T12" s="72"/>
      <c r="U12" s="72"/>
      <c r="V12" s="72"/>
      <c r="W12" s="72"/>
      <c r="X12" s="72"/>
      <c r="Y12" s="147"/>
      <c r="Z12" s="72"/>
      <c r="AA12" s="72"/>
      <c r="AB12" s="72"/>
      <c r="AC12" s="72"/>
      <c r="AD12" s="72"/>
      <c r="AE12" s="72"/>
      <c r="AF12" s="147"/>
      <c r="AG12" s="72"/>
      <c r="AH12" s="72"/>
      <c r="AI12" s="72"/>
      <c r="AJ12" s="72"/>
      <c r="AK12" s="72"/>
      <c r="AL12" s="72"/>
      <c r="AM12" s="147"/>
      <c r="AN12" s="72"/>
      <c r="AO12" s="72"/>
      <c r="AP12" s="73"/>
      <c r="AQ12" s="74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4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73"/>
      <c r="CK12" s="73"/>
      <c r="CL12" s="73"/>
      <c r="CM12" s="73"/>
      <c r="CN12" s="73"/>
      <c r="CO12" s="73"/>
      <c r="CP12" s="73"/>
      <c r="CQ12" s="73"/>
      <c r="CR12" s="73"/>
      <c r="CS12" s="73"/>
      <c r="CT12" s="73"/>
      <c r="CU12" s="73"/>
      <c r="CV12" s="73"/>
      <c r="CW12" s="73"/>
      <c r="CX12" s="73"/>
      <c r="CY12" s="73"/>
      <c r="CZ12" s="73"/>
      <c r="DA12" s="73"/>
      <c r="DB12" s="73"/>
      <c r="DC12" s="73"/>
      <c r="DD12" s="73"/>
      <c r="DE12" s="73"/>
      <c r="DF12" s="73"/>
      <c r="DG12" s="73"/>
      <c r="DH12" s="73"/>
      <c r="DI12" s="73"/>
      <c r="DJ12" s="73"/>
      <c r="DK12" s="73"/>
      <c r="DL12" s="73"/>
      <c r="DM12" s="73"/>
      <c r="DN12" s="73"/>
      <c r="DO12" s="73"/>
      <c r="DP12" s="73"/>
      <c r="DQ12" s="73"/>
      <c r="DR12" s="73"/>
      <c r="DS12" s="73"/>
      <c r="DT12" s="73"/>
      <c r="DU12" s="73"/>
      <c r="DV12" s="73"/>
      <c r="DW12" s="73"/>
      <c r="DX12" s="73"/>
      <c r="DY12" s="73"/>
      <c r="DZ12" s="73"/>
      <c r="EA12" s="73"/>
      <c r="EB12" s="74"/>
      <c r="EC12" s="73"/>
      <c r="ED12" s="73"/>
      <c r="EE12" s="73"/>
      <c r="EF12" s="73"/>
      <c r="EG12" s="73"/>
      <c r="EH12" s="73"/>
      <c r="EI12" s="73"/>
      <c r="EJ12" s="73"/>
      <c r="EK12" s="73"/>
      <c r="EL12" s="73"/>
      <c r="EM12" s="73"/>
      <c r="EN12" s="73"/>
      <c r="EO12" s="73"/>
      <c r="EP12" s="73"/>
      <c r="EQ12" s="73"/>
      <c r="ER12" s="73"/>
      <c r="ES12" s="73"/>
      <c r="ET12" s="73"/>
      <c r="EU12" s="73"/>
      <c r="EV12" s="73"/>
      <c r="EW12" s="73"/>
      <c r="EX12" s="73"/>
      <c r="EY12" s="73"/>
      <c r="EZ12" s="73"/>
      <c r="FA12" s="73"/>
      <c r="FB12" s="73"/>
      <c r="FC12" s="73"/>
      <c r="FD12" s="73"/>
      <c r="FE12" s="73"/>
      <c r="FF12" s="73"/>
      <c r="FG12" s="74"/>
      <c r="FH12" s="73"/>
      <c r="FI12" s="73"/>
      <c r="FJ12" s="73"/>
      <c r="FK12" s="73"/>
      <c r="FL12" s="73"/>
      <c r="FM12" s="73"/>
      <c r="FN12" s="73"/>
      <c r="FO12" s="73"/>
      <c r="FP12" s="73"/>
      <c r="FQ12" s="73"/>
      <c r="FR12" s="73"/>
      <c r="FS12" s="73"/>
      <c r="FT12" s="73"/>
      <c r="FU12" s="73"/>
      <c r="FV12" s="73"/>
      <c r="FW12" s="73"/>
      <c r="FX12" s="73"/>
      <c r="FY12" s="73"/>
      <c r="FZ12" s="73"/>
      <c r="GA12" s="73"/>
      <c r="GB12" s="73"/>
      <c r="GC12" s="73"/>
      <c r="GD12" s="73"/>
      <c r="GE12" s="73"/>
      <c r="GF12" s="73"/>
      <c r="GG12" s="73"/>
      <c r="GH12" s="73"/>
      <c r="GI12" s="73"/>
      <c r="GJ12" s="73"/>
      <c r="GK12" s="73"/>
      <c r="GL12" s="73"/>
      <c r="GM12" s="73"/>
      <c r="GN12" s="73"/>
      <c r="GO12" s="73"/>
      <c r="GP12" s="73"/>
      <c r="GQ12" s="73"/>
      <c r="GR12" s="73"/>
      <c r="GS12" s="73"/>
      <c r="GT12" s="73"/>
      <c r="GU12" s="73"/>
      <c r="GV12" s="73"/>
      <c r="GW12" s="73"/>
      <c r="GX12" s="73"/>
      <c r="GY12" s="73"/>
      <c r="GZ12" s="73"/>
      <c r="HA12" s="73"/>
      <c r="HB12" s="73"/>
      <c r="HC12" s="73"/>
      <c r="HD12" s="73"/>
      <c r="HE12" s="73"/>
      <c r="HF12" s="73"/>
      <c r="HG12" s="73"/>
      <c r="HH12" s="73"/>
      <c r="HI12" s="73"/>
      <c r="HJ12" s="73"/>
      <c r="HK12" s="73"/>
      <c r="HL12" s="73"/>
      <c r="HM12" s="73"/>
      <c r="HN12" s="73"/>
      <c r="HO12" s="73"/>
      <c r="HP12" s="74"/>
      <c r="HQ12" s="73"/>
      <c r="HR12" s="73"/>
      <c r="HS12" s="73"/>
      <c r="HT12" s="73"/>
      <c r="HU12" s="73"/>
      <c r="HV12" s="73"/>
      <c r="HW12" s="73"/>
      <c r="HX12" s="73"/>
      <c r="HY12" s="73"/>
      <c r="HZ12" s="73"/>
      <c r="IA12" s="73"/>
      <c r="IB12" s="73"/>
      <c r="IC12" s="73"/>
      <c r="ID12" s="73"/>
      <c r="IE12" s="73"/>
      <c r="IF12" s="73"/>
      <c r="IG12" s="73"/>
      <c r="IH12" s="73"/>
      <c r="II12" s="73"/>
      <c r="IJ12" s="73"/>
      <c r="IK12" s="73"/>
      <c r="IL12" s="73"/>
      <c r="IM12" s="73"/>
      <c r="IN12" s="73"/>
      <c r="IO12" s="73"/>
      <c r="IP12" s="73"/>
      <c r="IQ12" s="73"/>
      <c r="IR12" s="73"/>
      <c r="IS12" s="73"/>
      <c r="IT12" s="73"/>
      <c r="IU12" s="74"/>
      <c r="IV12" s="73"/>
      <c r="IW12" s="73"/>
      <c r="IX12" s="73"/>
      <c r="IY12" s="73"/>
      <c r="IZ12" s="73"/>
      <c r="JA12" s="73"/>
      <c r="JB12" s="73"/>
      <c r="JC12" s="73"/>
      <c r="JD12" s="73"/>
      <c r="JE12" s="73"/>
      <c r="JF12" s="73"/>
      <c r="JG12" s="73"/>
      <c r="JH12" s="73"/>
      <c r="JI12" s="73"/>
      <c r="JJ12" s="73"/>
      <c r="JK12" s="73"/>
      <c r="JL12" s="73"/>
      <c r="JM12" s="73"/>
      <c r="JN12" s="73"/>
      <c r="JO12" s="73"/>
      <c r="JP12" s="73"/>
      <c r="JQ12" s="73"/>
      <c r="JR12" s="73"/>
      <c r="JS12" s="73"/>
      <c r="JT12" s="73"/>
      <c r="JU12" s="73"/>
      <c r="JV12" s="73"/>
      <c r="JW12" s="73"/>
      <c r="JX12" s="73"/>
      <c r="JY12" s="74"/>
      <c r="JZ12" s="73"/>
      <c r="KA12" s="73"/>
      <c r="KB12" s="73"/>
      <c r="KC12" s="73"/>
      <c r="KD12" s="73"/>
      <c r="KE12" s="73"/>
      <c r="KF12" s="73"/>
      <c r="KG12" s="73"/>
      <c r="KH12" s="73"/>
      <c r="KI12" s="73"/>
      <c r="KJ12" s="73"/>
      <c r="KK12" s="73"/>
      <c r="KL12" s="73"/>
      <c r="KM12" s="73"/>
      <c r="KN12" s="73"/>
      <c r="KO12" s="73"/>
      <c r="KP12" s="73"/>
      <c r="KQ12" s="73"/>
      <c r="KR12" s="73"/>
      <c r="KS12" s="73"/>
      <c r="KT12" s="73"/>
      <c r="KU12" s="73"/>
      <c r="KV12" s="73"/>
      <c r="KW12" s="73"/>
      <c r="KX12" s="73"/>
      <c r="KY12" s="73"/>
      <c r="KZ12" s="73"/>
      <c r="LA12" s="73"/>
      <c r="LB12" s="73"/>
      <c r="LC12" s="73"/>
      <c r="LD12" s="74"/>
      <c r="LE12" s="73"/>
      <c r="LF12" s="73"/>
      <c r="LG12" s="73"/>
      <c r="LH12" s="73"/>
      <c r="LI12" s="73"/>
      <c r="LJ12" s="73"/>
      <c r="LK12" s="73"/>
      <c r="LL12" s="73"/>
      <c r="LM12" s="73"/>
      <c r="LN12" s="73"/>
      <c r="LO12" s="73"/>
      <c r="LP12" s="73"/>
      <c r="LQ12" s="73"/>
      <c r="LR12" s="73"/>
      <c r="LS12" s="73"/>
      <c r="LT12" s="73"/>
      <c r="LU12" s="73"/>
      <c r="LV12" s="73"/>
      <c r="LW12" s="73"/>
      <c r="LX12" s="73"/>
      <c r="LY12" s="73"/>
      <c r="LZ12" s="73"/>
      <c r="MA12" s="73"/>
      <c r="MB12" s="73"/>
      <c r="MC12" s="73"/>
      <c r="MD12" s="73"/>
      <c r="ME12" s="73"/>
      <c r="MF12" s="73"/>
      <c r="MG12" s="73"/>
      <c r="MH12" s="74"/>
      <c r="MI12" s="73"/>
      <c r="MJ12" s="73"/>
      <c r="MK12" s="73"/>
      <c r="ML12" s="73"/>
      <c r="MM12" s="73"/>
      <c r="MN12" s="73"/>
      <c r="MO12" s="73"/>
      <c r="MP12" s="73"/>
      <c r="MQ12" s="73"/>
      <c r="MR12" s="73"/>
      <c r="MS12" s="73"/>
      <c r="MT12" s="73"/>
      <c r="MU12" s="73"/>
      <c r="MV12" s="73"/>
      <c r="MW12" s="73"/>
      <c r="MX12" s="73"/>
      <c r="MY12" s="73"/>
      <c r="MZ12" s="73"/>
      <c r="NA12" s="73"/>
      <c r="NB12" s="73"/>
      <c r="NC12" s="73"/>
      <c r="ND12" s="73"/>
      <c r="NE12" s="73"/>
      <c r="NF12" s="73"/>
      <c r="NG12" s="73"/>
      <c r="NH12" s="73"/>
      <c r="NI12" s="73"/>
      <c r="NJ12" s="73"/>
      <c r="NK12" s="73"/>
      <c r="NL12" s="75"/>
      <c r="NM12" s="74"/>
      <c r="NN12" s="73"/>
      <c r="NO12" s="73"/>
      <c r="NP12" s="73"/>
      <c r="NQ12" s="73"/>
      <c r="NR12" s="54"/>
    </row>
    <row r="13" spans="1:382" ht="24.75" customHeight="1" x14ac:dyDescent="0.25">
      <c r="A13" s="56" t="str">
        <f>Référence!B5</f>
        <v>Fouad BENGOU</v>
      </c>
      <c r="B13" s="55" t="str">
        <f>IF(VLOOKUP('Congé-2019'!$A13,Référence!$B$2:$C$32,2,FALSE)=0," ",VLOOKUP('Congé-2019'!$A13,Référence!B5:C35,2,FALSE))</f>
        <v>Chauffeur</v>
      </c>
      <c r="C13" s="129">
        <v>30</v>
      </c>
      <c r="D13" s="141">
        <f ca="1">IF(B13=" ","",IF(TODAY()-VLOOKUP(A13,Référence!B5:D35,3,FALSE)&lt;=364,(TODAY()-VLOOKUP(A13,Référence!B5:D35,3,FALSE))*(30/364),DATEDIF(DATE(2018,1,1),TODAY(),"D")*(30/364)))</f>
        <v>33.791208791208788</v>
      </c>
      <c r="E13" s="85" t="str">
        <f t="shared" si="24"/>
        <v/>
      </c>
      <c r="F13" s="87" t="str">
        <f t="shared" si="25"/>
        <v/>
      </c>
      <c r="G13" s="87" t="str">
        <f t="shared" si="26"/>
        <v/>
      </c>
      <c r="H13" s="86" t="str">
        <f t="shared" si="27"/>
        <v/>
      </c>
      <c r="I13" s="127" t="str">
        <f t="shared" si="28"/>
        <v/>
      </c>
      <c r="J13" s="86" t="str">
        <f>IFERROR($C13-$E13,"")</f>
        <v/>
      </c>
      <c r="K13" s="88" t="str">
        <f t="shared" ca="1" si="29"/>
        <v/>
      </c>
      <c r="L13" s="72"/>
      <c r="M13" s="72"/>
      <c r="N13" s="72"/>
      <c r="O13" s="72"/>
      <c r="P13" s="72"/>
      <c r="Q13" s="72"/>
      <c r="R13" s="147"/>
      <c r="S13" s="72"/>
      <c r="T13" s="72"/>
      <c r="U13" s="72"/>
      <c r="V13" s="72"/>
      <c r="W13" s="72"/>
      <c r="X13" s="72"/>
      <c r="Y13" s="147"/>
      <c r="Z13" s="72"/>
      <c r="AA13" s="72"/>
      <c r="AB13" s="72"/>
      <c r="AC13" s="72"/>
      <c r="AD13" s="72"/>
      <c r="AE13" s="72"/>
      <c r="AF13" s="147"/>
      <c r="AG13" s="72"/>
      <c r="AH13" s="72"/>
      <c r="AI13" s="72"/>
      <c r="AJ13" s="72"/>
      <c r="AK13" s="72"/>
      <c r="AL13" s="72"/>
      <c r="AM13" s="147"/>
      <c r="AN13" s="72"/>
      <c r="AO13" s="72"/>
      <c r="AP13" s="73"/>
      <c r="AQ13" s="74"/>
      <c r="AR13" s="73"/>
      <c r="AS13" s="73"/>
      <c r="AT13" s="73"/>
      <c r="AU13" s="73"/>
      <c r="AV13" s="73"/>
      <c r="AW13" s="73"/>
      <c r="AX13" s="73"/>
      <c r="AY13" s="73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  <c r="BK13" s="73"/>
      <c r="BL13" s="73"/>
      <c r="BM13" s="73"/>
      <c r="BN13" s="73"/>
      <c r="BO13" s="73"/>
      <c r="BP13" s="73"/>
      <c r="BQ13" s="73"/>
      <c r="BR13" s="73"/>
      <c r="BS13" s="74"/>
      <c r="BT13" s="73"/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/>
      <c r="CJ13" s="73"/>
      <c r="CK13" s="73"/>
      <c r="CL13" s="73"/>
      <c r="CM13" s="73"/>
      <c r="CN13" s="73"/>
      <c r="CO13" s="73"/>
      <c r="CP13" s="73"/>
      <c r="CQ13" s="73"/>
      <c r="CR13" s="73"/>
      <c r="CS13" s="73"/>
      <c r="CT13" s="73"/>
      <c r="CU13" s="73"/>
      <c r="CV13" s="73"/>
      <c r="CW13" s="73"/>
      <c r="CX13" s="73"/>
      <c r="CY13" s="73"/>
      <c r="CZ13" s="73"/>
      <c r="DA13" s="73"/>
      <c r="DB13" s="73"/>
      <c r="DC13" s="73"/>
      <c r="DD13" s="73"/>
      <c r="DE13" s="73"/>
      <c r="DF13" s="73"/>
      <c r="DG13" s="73"/>
      <c r="DH13" s="73"/>
      <c r="DI13" s="73"/>
      <c r="DJ13" s="73"/>
      <c r="DK13" s="73"/>
      <c r="DL13" s="73"/>
      <c r="DM13" s="73"/>
      <c r="DN13" s="73"/>
      <c r="DO13" s="73"/>
      <c r="DP13" s="73"/>
      <c r="DQ13" s="73"/>
      <c r="DR13" s="73"/>
      <c r="DS13" s="73"/>
      <c r="DT13" s="73"/>
      <c r="DU13" s="73"/>
      <c r="DV13" s="73"/>
      <c r="DW13" s="73"/>
      <c r="DX13" s="73"/>
      <c r="DY13" s="73"/>
      <c r="DZ13" s="73"/>
      <c r="EA13" s="73"/>
      <c r="EB13" s="74"/>
      <c r="EC13" s="73"/>
      <c r="ED13" s="73"/>
      <c r="EE13" s="73"/>
      <c r="EF13" s="73"/>
      <c r="EG13" s="73"/>
      <c r="EH13" s="73"/>
      <c r="EI13" s="73"/>
      <c r="EJ13" s="73"/>
      <c r="EK13" s="73"/>
      <c r="EL13" s="73"/>
      <c r="EM13" s="73"/>
      <c r="EN13" s="73"/>
      <c r="EO13" s="73"/>
      <c r="EP13" s="73"/>
      <c r="EQ13" s="73"/>
      <c r="ER13" s="73"/>
      <c r="ES13" s="73"/>
      <c r="ET13" s="73"/>
      <c r="EU13" s="73"/>
      <c r="EV13" s="73"/>
      <c r="EW13" s="73"/>
      <c r="EX13" s="73"/>
      <c r="EY13" s="73"/>
      <c r="EZ13" s="73"/>
      <c r="FA13" s="73"/>
      <c r="FB13" s="73"/>
      <c r="FC13" s="73"/>
      <c r="FD13" s="73"/>
      <c r="FE13" s="73"/>
      <c r="FF13" s="73"/>
      <c r="FG13" s="74"/>
      <c r="FH13" s="73"/>
      <c r="FI13" s="73"/>
      <c r="FJ13" s="73"/>
      <c r="FK13" s="73"/>
      <c r="FL13" s="73"/>
      <c r="FM13" s="73"/>
      <c r="FN13" s="73"/>
      <c r="FO13" s="73"/>
      <c r="FP13" s="73"/>
      <c r="FQ13" s="73"/>
      <c r="FR13" s="73"/>
      <c r="FS13" s="73"/>
      <c r="FT13" s="73"/>
      <c r="FU13" s="73"/>
      <c r="FV13" s="73"/>
      <c r="FW13" s="73"/>
      <c r="FX13" s="73"/>
      <c r="FY13" s="73"/>
      <c r="FZ13" s="73"/>
      <c r="GA13" s="73"/>
      <c r="GB13" s="73"/>
      <c r="GC13" s="73"/>
      <c r="GD13" s="73"/>
      <c r="GE13" s="73"/>
      <c r="GF13" s="73"/>
      <c r="GG13" s="73"/>
      <c r="GH13" s="73"/>
      <c r="GI13" s="73"/>
      <c r="GJ13" s="73"/>
      <c r="GK13" s="73"/>
      <c r="GL13" s="73"/>
      <c r="GM13" s="73"/>
      <c r="GN13" s="73"/>
      <c r="GO13" s="73"/>
      <c r="GP13" s="73"/>
      <c r="GQ13" s="73"/>
      <c r="GR13" s="73"/>
      <c r="GS13" s="73"/>
      <c r="GT13" s="73"/>
      <c r="GU13" s="73"/>
      <c r="GV13" s="73"/>
      <c r="GW13" s="73"/>
      <c r="GX13" s="73"/>
      <c r="GY13" s="73"/>
      <c r="GZ13" s="73"/>
      <c r="HA13" s="73"/>
      <c r="HB13" s="73"/>
      <c r="HC13" s="73"/>
      <c r="HD13" s="73"/>
      <c r="HE13" s="73"/>
      <c r="HF13" s="73"/>
      <c r="HG13" s="73"/>
      <c r="HH13" s="73"/>
      <c r="HI13" s="73"/>
      <c r="HJ13" s="73"/>
      <c r="HK13" s="73"/>
      <c r="HL13" s="73"/>
      <c r="HM13" s="73"/>
      <c r="HN13" s="73"/>
      <c r="HO13" s="73"/>
      <c r="HP13" s="74"/>
      <c r="HQ13" s="73"/>
      <c r="HR13" s="73"/>
      <c r="HS13" s="73"/>
      <c r="HT13" s="73"/>
      <c r="HU13" s="73"/>
      <c r="HV13" s="73"/>
      <c r="HW13" s="73"/>
      <c r="HX13" s="73"/>
      <c r="HY13" s="73"/>
      <c r="HZ13" s="73"/>
      <c r="IA13" s="73"/>
      <c r="IB13" s="73"/>
      <c r="IC13" s="73"/>
      <c r="ID13" s="73"/>
      <c r="IE13" s="73"/>
      <c r="IF13" s="73"/>
      <c r="IG13" s="73"/>
      <c r="IH13" s="73"/>
      <c r="II13" s="73"/>
      <c r="IJ13" s="73"/>
      <c r="IK13" s="73"/>
      <c r="IL13" s="73"/>
      <c r="IM13" s="73"/>
      <c r="IN13" s="73"/>
      <c r="IO13" s="73"/>
      <c r="IP13" s="73"/>
      <c r="IQ13" s="73"/>
      <c r="IR13" s="73"/>
      <c r="IS13" s="73"/>
      <c r="IT13" s="73"/>
      <c r="IU13" s="74"/>
      <c r="IV13" s="73"/>
      <c r="IW13" s="73"/>
      <c r="IX13" s="73"/>
      <c r="IY13" s="73"/>
      <c r="IZ13" s="73"/>
      <c r="JA13" s="73"/>
      <c r="JB13" s="73"/>
      <c r="JC13" s="73"/>
      <c r="JD13" s="73"/>
      <c r="JE13" s="73"/>
      <c r="JF13" s="73"/>
      <c r="JG13" s="73"/>
      <c r="JH13" s="73"/>
      <c r="JI13" s="73"/>
      <c r="JJ13" s="73"/>
      <c r="JK13" s="73"/>
      <c r="JL13" s="73"/>
      <c r="JM13" s="73"/>
      <c r="JN13" s="73"/>
      <c r="JO13" s="73"/>
      <c r="JP13" s="73"/>
      <c r="JQ13" s="73"/>
      <c r="JR13" s="73"/>
      <c r="JS13" s="73"/>
      <c r="JT13" s="73"/>
      <c r="JU13" s="73"/>
      <c r="JV13" s="73"/>
      <c r="JW13" s="73"/>
      <c r="JX13" s="73"/>
      <c r="JY13" s="74"/>
      <c r="JZ13" s="73"/>
      <c r="KA13" s="73"/>
      <c r="KB13" s="73"/>
      <c r="KC13" s="73"/>
      <c r="KD13" s="73"/>
      <c r="KE13" s="73"/>
      <c r="KF13" s="73"/>
      <c r="KG13" s="73"/>
      <c r="KH13" s="73"/>
      <c r="KI13" s="73"/>
      <c r="KJ13" s="73"/>
      <c r="KK13" s="73"/>
      <c r="KL13" s="73"/>
      <c r="KM13" s="73"/>
      <c r="KN13" s="73"/>
      <c r="KO13" s="73"/>
      <c r="KP13" s="73"/>
      <c r="KQ13" s="73"/>
      <c r="KR13" s="73"/>
      <c r="KS13" s="73"/>
      <c r="KT13" s="73"/>
      <c r="KU13" s="73"/>
      <c r="KV13" s="73"/>
      <c r="KW13" s="73"/>
      <c r="KX13" s="73"/>
      <c r="KY13" s="73"/>
      <c r="KZ13" s="73"/>
      <c r="LA13" s="73"/>
      <c r="LB13" s="73"/>
      <c r="LC13" s="73"/>
      <c r="LD13" s="74"/>
      <c r="LE13" s="73"/>
      <c r="LF13" s="73"/>
      <c r="LG13" s="73"/>
      <c r="LH13" s="73"/>
      <c r="LI13" s="73"/>
      <c r="LJ13" s="73"/>
      <c r="LK13" s="73"/>
      <c r="LL13" s="73"/>
      <c r="LM13" s="73"/>
      <c r="LN13" s="73"/>
      <c r="LO13" s="73"/>
      <c r="LP13" s="73"/>
      <c r="LQ13" s="73"/>
      <c r="LR13" s="73"/>
      <c r="LS13" s="73"/>
      <c r="LT13" s="73"/>
      <c r="LU13" s="73"/>
      <c r="LV13" s="73"/>
      <c r="LW13" s="73"/>
      <c r="LX13" s="73"/>
      <c r="LY13" s="73"/>
      <c r="LZ13" s="73"/>
      <c r="MA13" s="73"/>
      <c r="MB13" s="73"/>
      <c r="MC13" s="73"/>
      <c r="MD13" s="73"/>
      <c r="ME13" s="73"/>
      <c r="MF13" s="73"/>
      <c r="MG13" s="73"/>
      <c r="MH13" s="74"/>
      <c r="MI13" s="73"/>
      <c r="MJ13" s="73"/>
      <c r="MK13" s="73"/>
      <c r="ML13" s="73"/>
      <c r="MM13" s="73"/>
      <c r="MN13" s="73"/>
      <c r="MO13" s="73"/>
      <c r="MP13" s="73"/>
      <c r="MQ13" s="73"/>
      <c r="MR13" s="73"/>
      <c r="MS13" s="73"/>
      <c r="MT13" s="73"/>
      <c r="MU13" s="73"/>
      <c r="MV13" s="73"/>
      <c r="MW13" s="73"/>
      <c r="MX13" s="73"/>
      <c r="MY13" s="73"/>
      <c r="MZ13" s="73"/>
      <c r="NA13" s="73"/>
      <c r="NB13" s="73"/>
      <c r="NC13" s="73"/>
      <c r="ND13" s="73"/>
      <c r="NE13" s="73"/>
      <c r="NF13" s="73"/>
      <c r="NG13" s="73"/>
      <c r="NH13" s="73"/>
      <c r="NI13" s="73"/>
      <c r="NJ13" s="73"/>
      <c r="NK13" s="73"/>
      <c r="NL13" s="75"/>
      <c r="NM13" s="74"/>
      <c r="NN13" s="73"/>
      <c r="NO13" s="73"/>
      <c r="NP13" s="73"/>
      <c r="NQ13" s="73"/>
      <c r="NR13" s="54"/>
    </row>
    <row r="14" spans="1:382" ht="24.75" customHeight="1" x14ac:dyDescent="0.25">
      <c r="A14" s="56" t="str">
        <f>Référence!B6</f>
        <v xml:space="preserve">Hamid RIFAAI </v>
      </c>
      <c r="B14" s="55" t="str">
        <f>IF(VLOOKUP('Congé-2019'!$A14,Référence!$B$2:$C$32,2,FALSE)=0," ",VLOOKUP('Congé-2019'!$A14,Référence!B6:C36,2,FALSE))</f>
        <v>Chauffeur</v>
      </c>
      <c r="C14" s="129">
        <v>30</v>
      </c>
      <c r="D14" s="141">
        <f ca="1">IF(B14=" ","",IF(TODAY()-VLOOKUP(A14,Référence!B6:D36,3,FALSE)&lt;=364,(TODAY()-VLOOKUP(A14,Référence!B6:D36,3,FALSE))*(30/364),DATEDIF(DATE(2018,1,1),TODAY(),"D")*(30/364)))</f>
        <v>33.791208791208788</v>
      </c>
      <c r="E14" s="85" t="str">
        <f t="shared" si="24"/>
        <v/>
      </c>
      <c r="F14" s="87" t="str">
        <f t="shared" si="25"/>
        <v/>
      </c>
      <c r="G14" s="87" t="str">
        <f t="shared" si="26"/>
        <v/>
      </c>
      <c r="H14" s="86" t="str">
        <f t="shared" si="27"/>
        <v/>
      </c>
      <c r="I14" s="127" t="str">
        <f t="shared" si="28"/>
        <v/>
      </c>
      <c r="J14" s="86" t="str">
        <f t="shared" si="30"/>
        <v/>
      </c>
      <c r="K14" s="88" t="str">
        <f t="shared" ca="1" si="29"/>
        <v/>
      </c>
      <c r="L14" s="68"/>
      <c r="M14" s="68"/>
      <c r="N14" s="68"/>
      <c r="O14" s="68"/>
      <c r="P14" s="68"/>
      <c r="Q14" s="68"/>
      <c r="R14" s="146"/>
      <c r="S14" s="68"/>
      <c r="T14" s="68"/>
      <c r="U14" s="68"/>
      <c r="V14" s="68"/>
      <c r="W14" s="68"/>
      <c r="X14" s="68"/>
      <c r="Y14" s="146"/>
      <c r="Z14" s="68"/>
      <c r="AA14" s="68"/>
      <c r="AB14" s="68"/>
      <c r="AC14" s="68"/>
      <c r="AD14" s="68"/>
      <c r="AE14" s="68"/>
      <c r="AF14" s="146"/>
      <c r="AG14" s="68"/>
      <c r="AH14" s="68"/>
      <c r="AI14" s="68"/>
      <c r="AJ14" s="68"/>
      <c r="AK14" s="68"/>
      <c r="AL14" s="68"/>
      <c r="AM14" s="146"/>
      <c r="AN14" s="68"/>
      <c r="AO14" s="68"/>
      <c r="AP14" s="69"/>
      <c r="AQ14" s="70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70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69"/>
      <c r="CL14" s="69"/>
      <c r="CM14" s="69"/>
      <c r="CN14" s="69"/>
      <c r="CO14" s="69"/>
      <c r="CP14" s="69"/>
      <c r="CQ14" s="69"/>
      <c r="CR14" s="69"/>
      <c r="CS14" s="69"/>
      <c r="CT14" s="69"/>
      <c r="CU14" s="69"/>
      <c r="CV14" s="69"/>
      <c r="CW14" s="69"/>
      <c r="CX14" s="69"/>
      <c r="CY14" s="69"/>
      <c r="CZ14" s="69"/>
      <c r="DA14" s="69"/>
      <c r="DB14" s="69"/>
      <c r="DC14" s="69"/>
      <c r="DD14" s="69"/>
      <c r="DE14" s="69"/>
      <c r="DF14" s="69"/>
      <c r="DG14" s="69"/>
      <c r="DH14" s="69"/>
      <c r="DI14" s="69"/>
      <c r="DJ14" s="69"/>
      <c r="DK14" s="69"/>
      <c r="DL14" s="69"/>
      <c r="DM14" s="69"/>
      <c r="DN14" s="69"/>
      <c r="DO14" s="69"/>
      <c r="DP14" s="69"/>
      <c r="DQ14" s="69"/>
      <c r="DR14" s="69"/>
      <c r="DS14" s="69"/>
      <c r="DT14" s="69"/>
      <c r="DU14" s="69"/>
      <c r="DV14" s="69"/>
      <c r="DW14" s="69"/>
      <c r="DX14" s="69"/>
      <c r="DY14" s="69"/>
      <c r="DZ14" s="69"/>
      <c r="EA14" s="69"/>
      <c r="EB14" s="70"/>
      <c r="EC14" s="69"/>
      <c r="ED14" s="69"/>
      <c r="EE14" s="69"/>
      <c r="EF14" s="69"/>
      <c r="EG14" s="69"/>
      <c r="EH14" s="69"/>
      <c r="EI14" s="69"/>
      <c r="EJ14" s="69"/>
      <c r="EK14" s="69"/>
      <c r="EL14" s="69"/>
      <c r="EM14" s="69"/>
      <c r="EN14" s="69"/>
      <c r="EO14" s="69"/>
      <c r="EP14" s="69"/>
      <c r="EQ14" s="69"/>
      <c r="ER14" s="69"/>
      <c r="ES14" s="69"/>
      <c r="ET14" s="69"/>
      <c r="EU14" s="69"/>
      <c r="EV14" s="69"/>
      <c r="EW14" s="69"/>
      <c r="EX14" s="69"/>
      <c r="EY14" s="69"/>
      <c r="EZ14" s="69"/>
      <c r="FA14" s="69"/>
      <c r="FB14" s="69"/>
      <c r="FC14" s="69"/>
      <c r="FD14" s="69"/>
      <c r="FE14" s="69"/>
      <c r="FF14" s="69"/>
      <c r="FG14" s="70"/>
      <c r="FH14" s="69"/>
      <c r="FI14" s="69"/>
      <c r="FJ14" s="69"/>
      <c r="FK14" s="69"/>
      <c r="FL14" s="69"/>
      <c r="FM14" s="69"/>
      <c r="FN14" s="69"/>
      <c r="FO14" s="69"/>
      <c r="FP14" s="69"/>
      <c r="FQ14" s="69"/>
      <c r="FR14" s="69"/>
      <c r="FS14" s="69"/>
      <c r="FT14" s="69"/>
      <c r="FU14" s="69"/>
      <c r="FV14" s="69"/>
      <c r="FW14" s="69"/>
      <c r="FX14" s="69"/>
      <c r="FY14" s="69"/>
      <c r="FZ14" s="69"/>
      <c r="GA14" s="69"/>
      <c r="GB14" s="69"/>
      <c r="GC14" s="69"/>
      <c r="GD14" s="69"/>
      <c r="GE14" s="69"/>
      <c r="GF14" s="69"/>
      <c r="GG14" s="69"/>
      <c r="GH14" s="69"/>
      <c r="GI14" s="69"/>
      <c r="GJ14" s="69"/>
      <c r="GK14" s="69"/>
      <c r="GL14" s="69"/>
      <c r="GM14" s="69"/>
      <c r="GN14" s="69"/>
      <c r="GO14" s="69"/>
      <c r="GP14" s="69"/>
      <c r="GQ14" s="69"/>
      <c r="GR14" s="69"/>
      <c r="GS14" s="69"/>
      <c r="GT14" s="69"/>
      <c r="GU14" s="69"/>
      <c r="GV14" s="69"/>
      <c r="GW14" s="69"/>
      <c r="GX14" s="69"/>
      <c r="GY14" s="69"/>
      <c r="GZ14" s="69"/>
      <c r="HA14" s="69"/>
      <c r="HB14" s="69"/>
      <c r="HC14" s="69"/>
      <c r="HD14" s="69"/>
      <c r="HE14" s="69"/>
      <c r="HF14" s="69"/>
      <c r="HG14" s="69"/>
      <c r="HH14" s="69"/>
      <c r="HI14" s="69"/>
      <c r="HJ14" s="69"/>
      <c r="HK14" s="69"/>
      <c r="HL14" s="69"/>
      <c r="HM14" s="69"/>
      <c r="HN14" s="69"/>
      <c r="HO14" s="69"/>
      <c r="HP14" s="70"/>
      <c r="HQ14" s="69"/>
      <c r="HR14" s="69"/>
      <c r="HS14" s="69"/>
      <c r="HT14" s="69"/>
      <c r="HU14" s="69"/>
      <c r="HV14" s="69"/>
      <c r="HW14" s="69"/>
      <c r="HX14" s="69"/>
      <c r="HY14" s="69"/>
      <c r="HZ14" s="69"/>
      <c r="IA14" s="69"/>
      <c r="IB14" s="69"/>
      <c r="IC14" s="69"/>
      <c r="ID14" s="69"/>
      <c r="IE14" s="69"/>
      <c r="IF14" s="69"/>
      <c r="IG14" s="69"/>
      <c r="IH14" s="69"/>
      <c r="II14" s="69"/>
      <c r="IJ14" s="69"/>
      <c r="IK14" s="69"/>
      <c r="IL14" s="69"/>
      <c r="IM14" s="69"/>
      <c r="IN14" s="69"/>
      <c r="IO14" s="69"/>
      <c r="IP14" s="69"/>
      <c r="IQ14" s="69"/>
      <c r="IR14" s="69"/>
      <c r="IS14" s="69"/>
      <c r="IT14" s="69"/>
      <c r="IU14" s="70"/>
      <c r="IV14" s="69"/>
      <c r="IW14" s="69"/>
      <c r="IX14" s="69"/>
      <c r="IY14" s="69"/>
      <c r="IZ14" s="69"/>
      <c r="JA14" s="69"/>
      <c r="JB14" s="69"/>
      <c r="JC14" s="69"/>
      <c r="JD14" s="69"/>
      <c r="JE14" s="69"/>
      <c r="JF14" s="69"/>
      <c r="JG14" s="69"/>
      <c r="JH14" s="69"/>
      <c r="JI14" s="69"/>
      <c r="JJ14" s="69"/>
      <c r="JK14" s="69"/>
      <c r="JL14" s="69"/>
      <c r="JM14" s="69"/>
      <c r="JN14" s="69"/>
      <c r="JO14" s="69"/>
      <c r="JP14" s="69"/>
      <c r="JQ14" s="69"/>
      <c r="JR14" s="69"/>
      <c r="JS14" s="69"/>
      <c r="JT14" s="69"/>
      <c r="JU14" s="69"/>
      <c r="JV14" s="69"/>
      <c r="JW14" s="69"/>
      <c r="JX14" s="69"/>
      <c r="JY14" s="70"/>
      <c r="JZ14" s="69"/>
      <c r="KA14" s="69"/>
      <c r="KB14" s="69"/>
      <c r="KC14" s="69"/>
      <c r="KD14" s="69"/>
      <c r="KE14" s="69"/>
      <c r="KF14" s="69"/>
      <c r="KG14" s="69"/>
      <c r="KH14" s="69"/>
      <c r="KI14" s="69"/>
      <c r="KJ14" s="69"/>
      <c r="KK14" s="69"/>
      <c r="KL14" s="69"/>
      <c r="KM14" s="69"/>
      <c r="KN14" s="69"/>
      <c r="KO14" s="69"/>
      <c r="KP14" s="69"/>
      <c r="KQ14" s="69"/>
      <c r="KR14" s="69"/>
      <c r="KS14" s="69"/>
      <c r="KT14" s="69"/>
      <c r="KU14" s="69"/>
      <c r="KV14" s="69"/>
      <c r="KW14" s="69"/>
      <c r="KX14" s="69"/>
      <c r="KY14" s="69"/>
      <c r="KZ14" s="69"/>
      <c r="LA14" s="69"/>
      <c r="LB14" s="69"/>
      <c r="LC14" s="69"/>
      <c r="LD14" s="70"/>
      <c r="LE14" s="69"/>
      <c r="LF14" s="69"/>
      <c r="LG14" s="69"/>
      <c r="LH14" s="69"/>
      <c r="LI14" s="69"/>
      <c r="LJ14" s="69"/>
      <c r="LK14" s="69"/>
      <c r="LL14" s="69"/>
      <c r="LM14" s="69"/>
      <c r="LN14" s="69"/>
      <c r="LO14" s="69"/>
      <c r="LP14" s="69"/>
      <c r="LQ14" s="69"/>
      <c r="LR14" s="69"/>
      <c r="LS14" s="69"/>
      <c r="LT14" s="69"/>
      <c r="LU14" s="69"/>
      <c r="LV14" s="69"/>
      <c r="LW14" s="69"/>
      <c r="LX14" s="69"/>
      <c r="LY14" s="69"/>
      <c r="LZ14" s="69"/>
      <c r="MA14" s="69"/>
      <c r="MB14" s="69"/>
      <c r="MC14" s="69"/>
      <c r="MD14" s="69"/>
      <c r="ME14" s="69"/>
      <c r="MF14" s="69"/>
      <c r="MG14" s="69"/>
      <c r="MH14" s="70"/>
      <c r="MI14" s="69"/>
      <c r="MJ14" s="69"/>
      <c r="MK14" s="69"/>
      <c r="ML14" s="69"/>
      <c r="MM14" s="69"/>
      <c r="MN14" s="69"/>
      <c r="MO14" s="69"/>
      <c r="MP14" s="69"/>
      <c r="MQ14" s="69"/>
      <c r="MR14" s="69"/>
      <c r="MS14" s="69"/>
      <c r="MT14" s="69"/>
      <c r="MU14" s="69"/>
      <c r="MV14" s="69"/>
      <c r="MW14" s="69"/>
      <c r="MX14" s="69"/>
      <c r="MY14" s="69"/>
      <c r="MZ14" s="69"/>
      <c r="NA14" s="69"/>
      <c r="NB14" s="69"/>
      <c r="NC14" s="69"/>
      <c r="ND14" s="69"/>
      <c r="NE14" s="69"/>
      <c r="NF14" s="69"/>
      <c r="NG14" s="69"/>
      <c r="NH14" s="69"/>
      <c r="NI14" s="69"/>
      <c r="NJ14" s="69"/>
      <c r="NK14" s="69"/>
      <c r="NL14" s="71"/>
      <c r="NM14" s="70"/>
      <c r="NN14" s="69"/>
      <c r="NO14" s="69"/>
      <c r="NP14" s="69"/>
      <c r="NQ14" s="69"/>
      <c r="NR14" s="52"/>
    </row>
    <row r="15" spans="1:382" ht="24.75" customHeight="1" x14ac:dyDescent="0.25">
      <c r="A15" s="56" t="str">
        <f>Référence!B7</f>
        <v xml:space="preserve">Haouari MOUSSAOUI </v>
      </c>
      <c r="B15" s="55" t="str">
        <f>IF(VLOOKUP('Congé-2019'!$A15,Référence!$B$2:$C$32,2,FALSE)=0," ",VLOOKUP('Congé-2019'!$A15,Référence!B7:C37,2,FALSE))</f>
        <v>Chauffeur</v>
      </c>
      <c r="C15" s="129">
        <v>30</v>
      </c>
      <c r="D15" s="141">
        <f ca="1">IF(B15=" ","",IF(TODAY()-VLOOKUP(A15,Référence!B7:D37,3,FALSE)&lt;=364,(TODAY()-VLOOKUP(A15,Référence!B7:D37,3,FALSE))*(30/364),DATEDIF(DATE(2018,1,1),TODAY(),"D")*(30/364)))</f>
        <v>33.791208791208788</v>
      </c>
      <c r="E15" s="85" t="str">
        <f t="shared" si="24"/>
        <v/>
      </c>
      <c r="F15" s="87" t="str">
        <f t="shared" si="25"/>
        <v/>
      </c>
      <c r="G15" s="87" t="str">
        <f t="shared" si="26"/>
        <v/>
      </c>
      <c r="H15" s="86" t="str">
        <f t="shared" si="27"/>
        <v/>
      </c>
      <c r="I15" s="127" t="str">
        <f t="shared" si="28"/>
        <v/>
      </c>
      <c r="J15" s="86" t="str">
        <f t="shared" si="30"/>
        <v/>
      </c>
      <c r="K15" s="88" t="str">
        <f t="shared" ca="1" si="29"/>
        <v/>
      </c>
      <c r="L15" s="68"/>
      <c r="M15" s="68"/>
      <c r="N15" s="68"/>
      <c r="O15" s="68"/>
      <c r="P15" s="68"/>
      <c r="Q15" s="68"/>
      <c r="R15" s="146"/>
      <c r="S15" s="68"/>
      <c r="T15" s="68"/>
      <c r="U15" s="68"/>
      <c r="V15" s="68"/>
      <c r="W15" s="68"/>
      <c r="X15" s="68"/>
      <c r="Y15" s="146"/>
      <c r="Z15" s="68"/>
      <c r="AA15" s="68"/>
      <c r="AB15" s="68"/>
      <c r="AC15" s="68"/>
      <c r="AD15" s="68"/>
      <c r="AE15" s="68"/>
      <c r="AF15" s="146"/>
      <c r="AG15" s="68"/>
      <c r="AH15" s="68"/>
      <c r="AI15" s="68"/>
      <c r="AJ15" s="68"/>
      <c r="AK15" s="68"/>
      <c r="AL15" s="68"/>
      <c r="AM15" s="146"/>
      <c r="AN15" s="68"/>
      <c r="AO15" s="68"/>
      <c r="AP15" s="69"/>
      <c r="AQ15" s="70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70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69"/>
      <c r="CH15" s="69"/>
      <c r="CI15" s="69"/>
      <c r="CJ15" s="69"/>
      <c r="CK15" s="69"/>
      <c r="CL15" s="69"/>
      <c r="CM15" s="69"/>
      <c r="CN15" s="69"/>
      <c r="CO15" s="69"/>
      <c r="CP15" s="69"/>
      <c r="CQ15" s="69"/>
      <c r="CR15" s="69"/>
      <c r="CS15" s="69"/>
      <c r="CT15" s="69"/>
      <c r="CU15" s="69"/>
      <c r="CV15" s="69"/>
      <c r="CW15" s="69"/>
      <c r="CX15" s="69"/>
      <c r="CY15" s="69"/>
      <c r="CZ15" s="69"/>
      <c r="DA15" s="69"/>
      <c r="DB15" s="69"/>
      <c r="DC15" s="69"/>
      <c r="DD15" s="69"/>
      <c r="DE15" s="69"/>
      <c r="DF15" s="69"/>
      <c r="DG15" s="69"/>
      <c r="DH15" s="69"/>
      <c r="DI15" s="69"/>
      <c r="DJ15" s="69"/>
      <c r="DK15" s="69"/>
      <c r="DL15" s="69"/>
      <c r="DM15" s="69"/>
      <c r="DN15" s="69"/>
      <c r="DO15" s="69"/>
      <c r="DP15" s="69"/>
      <c r="DQ15" s="69"/>
      <c r="DR15" s="69"/>
      <c r="DS15" s="69"/>
      <c r="DT15" s="69"/>
      <c r="DU15" s="69"/>
      <c r="DV15" s="69"/>
      <c r="DW15" s="69"/>
      <c r="DX15" s="69"/>
      <c r="DY15" s="69"/>
      <c r="DZ15" s="69"/>
      <c r="EA15" s="69"/>
      <c r="EB15" s="70"/>
      <c r="EC15" s="69"/>
      <c r="ED15" s="69"/>
      <c r="EE15" s="69"/>
      <c r="EF15" s="69"/>
      <c r="EG15" s="69"/>
      <c r="EH15" s="69"/>
      <c r="EI15" s="69"/>
      <c r="EJ15" s="69"/>
      <c r="EK15" s="69"/>
      <c r="EL15" s="69"/>
      <c r="EM15" s="69"/>
      <c r="EN15" s="69"/>
      <c r="EO15" s="69"/>
      <c r="EP15" s="69"/>
      <c r="EQ15" s="69"/>
      <c r="ER15" s="69"/>
      <c r="ES15" s="69"/>
      <c r="ET15" s="69"/>
      <c r="EU15" s="69"/>
      <c r="EV15" s="69"/>
      <c r="EW15" s="69"/>
      <c r="EX15" s="69"/>
      <c r="EY15" s="69"/>
      <c r="EZ15" s="69"/>
      <c r="FA15" s="69"/>
      <c r="FB15" s="69"/>
      <c r="FC15" s="69"/>
      <c r="FD15" s="69"/>
      <c r="FE15" s="69"/>
      <c r="FF15" s="69"/>
      <c r="FG15" s="70"/>
      <c r="FH15" s="69"/>
      <c r="FI15" s="69"/>
      <c r="FJ15" s="69"/>
      <c r="FK15" s="69"/>
      <c r="FL15" s="69"/>
      <c r="FM15" s="69"/>
      <c r="FN15" s="69"/>
      <c r="FO15" s="69"/>
      <c r="FP15" s="69"/>
      <c r="FQ15" s="69"/>
      <c r="FR15" s="69"/>
      <c r="FS15" s="69"/>
      <c r="FT15" s="69"/>
      <c r="FU15" s="69"/>
      <c r="FV15" s="69"/>
      <c r="FW15" s="69"/>
      <c r="FX15" s="69"/>
      <c r="FY15" s="69"/>
      <c r="FZ15" s="69"/>
      <c r="GA15" s="69"/>
      <c r="GB15" s="69"/>
      <c r="GC15" s="69"/>
      <c r="GD15" s="69"/>
      <c r="GE15" s="69"/>
      <c r="GF15" s="69"/>
      <c r="GG15" s="69"/>
      <c r="GH15" s="69"/>
      <c r="GI15" s="69"/>
      <c r="GJ15" s="69"/>
      <c r="GK15" s="69"/>
      <c r="GL15" s="69"/>
      <c r="GM15" s="69"/>
      <c r="GN15" s="69"/>
      <c r="GO15" s="69"/>
      <c r="GP15" s="69"/>
      <c r="GQ15" s="69"/>
      <c r="GR15" s="69"/>
      <c r="GS15" s="69"/>
      <c r="GT15" s="69"/>
      <c r="GU15" s="69"/>
      <c r="GV15" s="69"/>
      <c r="GW15" s="69"/>
      <c r="GX15" s="69"/>
      <c r="GY15" s="69"/>
      <c r="GZ15" s="69"/>
      <c r="HA15" s="69"/>
      <c r="HB15" s="69"/>
      <c r="HC15" s="69"/>
      <c r="HD15" s="69"/>
      <c r="HE15" s="69"/>
      <c r="HF15" s="69"/>
      <c r="HG15" s="69"/>
      <c r="HH15" s="69"/>
      <c r="HI15" s="69"/>
      <c r="HJ15" s="69"/>
      <c r="HK15" s="69"/>
      <c r="HL15" s="69"/>
      <c r="HM15" s="69"/>
      <c r="HN15" s="69"/>
      <c r="HO15" s="69"/>
      <c r="HP15" s="70"/>
      <c r="HQ15" s="69"/>
      <c r="HR15" s="69"/>
      <c r="HS15" s="69"/>
      <c r="HT15" s="69"/>
      <c r="HU15" s="69"/>
      <c r="HV15" s="69"/>
      <c r="HW15" s="69"/>
      <c r="HX15" s="69"/>
      <c r="HY15" s="69"/>
      <c r="HZ15" s="69"/>
      <c r="IA15" s="69"/>
      <c r="IB15" s="69"/>
      <c r="IC15" s="69"/>
      <c r="ID15" s="69"/>
      <c r="IE15" s="69"/>
      <c r="IF15" s="69"/>
      <c r="IG15" s="69"/>
      <c r="IH15" s="69"/>
      <c r="II15" s="69"/>
      <c r="IJ15" s="69"/>
      <c r="IK15" s="69"/>
      <c r="IL15" s="69"/>
      <c r="IM15" s="69"/>
      <c r="IN15" s="69"/>
      <c r="IO15" s="69"/>
      <c r="IP15" s="69"/>
      <c r="IQ15" s="69"/>
      <c r="IR15" s="69"/>
      <c r="IS15" s="69"/>
      <c r="IT15" s="69"/>
      <c r="IU15" s="70"/>
      <c r="IV15" s="69"/>
      <c r="IW15" s="69"/>
      <c r="IX15" s="69"/>
      <c r="IY15" s="69"/>
      <c r="IZ15" s="69"/>
      <c r="JA15" s="69"/>
      <c r="JB15" s="69"/>
      <c r="JC15" s="69"/>
      <c r="JD15" s="69"/>
      <c r="JE15" s="69"/>
      <c r="JF15" s="69"/>
      <c r="JG15" s="69"/>
      <c r="JH15" s="69"/>
      <c r="JI15" s="69"/>
      <c r="JJ15" s="69"/>
      <c r="JK15" s="69"/>
      <c r="JL15" s="69"/>
      <c r="JM15" s="69"/>
      <c r="JN15" s="69"/>
      <c r="JO15" s="69"/>
      <c r="JP15" s="69"/>
      <c r="JQ15" s="69"/>
      <c r="JR15" s="69"/>
      <c r="JS15" s="69"/>
      <c r="JT15" s="69"/>
      <c r="JU15" s="69"/>
      <c r="JV15" s="69"/>
      <c r="JW15" s="69"/>
      <c r="JX15" s="69"/>
      <c r="JY15" s="70"/>
      <c r="JZ15" s="69"/>
      <c r="KA15" s="69"/>
      <c r="KB15" s="69"/>
      <c r="KC15" s="69"/>
      <c r="KD15" s="69"/>
      <c r="KE15" s="69"/>
      <c r="KF15" s="69"/>
      <c r="KG15" s="69"/>
      <c r="KH15" s="69"/>
      <c r="KI15" s="69"/>
      <c r="KJ15" s="69"/>
      <c r="KK15" s="69"/>
      <c r="KL15" s="69"/>
      <c r="KM15" s="69"/>
      <c r="KN15" s="69"/>
      <c r="KO15" s="69"/>
      <c r="KP15" s="69"/>
      <c r="KQ15" s="69"/>
      <c r="KR15" s="69"/>
      <c r="KS15" s="69"/>
      <c r="KT15" s="69"/>
      <c r="KU15" s="69"/>
      <c r="KV15" s="69"/>
      <c r="KW15" s="69"/>
      <c r="KX15" s="69"/>
      <c r="KY15" s="69"/>
      <c r="KZ15" s="69"/>
      <c r="LA15" s="69"/>
      <c r="LB15" s="69"/>
      <c r="LC15" s="69"/>
      <c r="LD15" s="70"/>
      <c r="LE15" s="69"/>
      <c r="LF15" s="69"/>
      <c r="LG15" s="69"/>
      <c r="LH15" s="69"/>
      <c r="LI15" s="69"/>
      <c r="LJ15" s="69"/>
      <c r="LK15" s="69"/>
      <c r="LL15" s="69"/>
      <c r="LM15" s="69"/>
      <c r="LN15" s="69"/>
      <c r="LO15" s="69"/>
      <c r="LP15" s="69"/>
      <c r="LQ15" s="69"/>
      <c r="LR15" s="69"/>
      <c r="LS15" s="69"/>
      <c r="LT15" s="69"/>
      <c r="LU15" s="69"/>
      <c r="LV15" s="69"/>
      <c r="LW15" s="69"/>
      <c r="LX15" s="69"/>
      <c r="LY15" s="69"/>
      <c r="LZ15" s="69"/>
      <c r="MA15" s="69"/>
      <c r="MB15" s="69"/>
      <c r="MC15" s="69"/>
      <c r="MD15" s="69"/>
      <c r="ME15" s="69"/>
      <c r="MF15" s="69"/>
      <c r="MG15" s="69"/>
      <c r="MH15" s="70"/>
      <c r="MI15" s="69"/>
      <c r="MJ15" s="69"/>
      <c r="MK15" s="69"/>
      <c r="ML15" s="69"/>
      <c r="MM15" s="69"/>
      <c r="MN15" s="69"/>
      <c r="MO15" s="69"/>
      <c r="MP15" s="69"/>
      <c r="MQ15" s="69"/>
      <c r="MR15" s="69"/>
      <c r="MS15" s="69"/>
      <c r="MT15" s="69"/>
      <c r="MU15" s="69"/>
      <c r="MV15" s="69"/>
      <c r="MW15" s="69"/>
      <c r="MX15" s="69"/>
      <c r="MY15" s="69"/>
      <c r="MZ15" s="69"/>
      <c r="NA15" s="69"/>
      <c r="NB15" s="69"/>
      <c r="NC15" s="69"/>
      <c r="ND15" s="69"/>
      <c r="NE15" s="69"/>
      <c r="NF15" s="69"/>
      <c r="NG15" s="69"/>
      <c r="NH15" s="69"/>
      <c r="NI15" s="69"/>
      <c r="NJ15" s="69"/>
      <c r="NK15" s="69"/>
      <c r="NL15" s="71"/>
      <c r="NM15" s="70"/>
      <c r="NN15" s="69"/>
      <c r="NO15" s="69"/>
      <c r="NP15" s="69"/>
      <c r="NQ15" s="69"/>
      <c r="NR15" s="52"/>
    </row>
    <row r="16" spans="1:382" ht="24.75" customHeight="1" x14ac:dyDescent="0.25">
      <c r="A16" s="56" t="str">
        <f>Référence!B8</f>
        <v xml:space="preserve">Hassane BOUCHIKHI </v>
      </c>
      <c r="B16" s="55" t="str">
        <f>IF(VLOOKUP('Congé-2019'!$A16,Référence!$B$2:$C$32,2,FALSE)=0," ",VLOOKUP('Congé-2019'!$A16,Référence!B8:C38,2,FALSE))</f>
        <v>Chauffeur</v>
      </c>
      <c r="C16" s="129">
        <v>30</v>
      </c>
      <c r="D16" s="141">
        <f ca="1">IF(B16=" ","",IF(TODAY()-VLOOKUP(A16,Référence!B8:D38,3,FALSE)&lt;=364,(TODAY()-VLOOKUP(A16,Référence!B8:D38,3,FALSE))*(30/364),DATEDIF(DATE(2018,1,1),TODAY(),"D")*(30/364)))</f>
        <v>33.791208791208788</v>
      </c>
      <c r="E16" s="85" t="str">
        <f t="shared" si="24"/>
        <v/>
      </c>
      <c r="F16" s="87" t="str">
        <f t="shared" si="25"/>
        <v/>
      </c>
      <c r="G16" s="87" t="str">
        <f t="shared" si="26"/>
        <v/>
      </c>
      <c r="H16" s="86" t="str">
        <f t="shared" si="27"/>
        <v/>
      </c>
      <c r="I16" s="127" t="str">
        <f t="shared" si="28"/>
        <v/>
      </c>
      <c r="J16" s="86" t="str">
        <f t="shared" si="30"/>
        <v/>
      </c>
      <c r="K16" s="88" t="str">
        <f t="shared" ca="1" si="29"/>
        <v/>
      </c>
      <c r="L16" s="68"/>
      <c r="M16" s="68"/>
      <c r="N16" s="68"/>
      <c r="O16" s="68"/>
      <c r="P16" s="68"/>
      <c r="Q16" s="68"/>
      <c r="R16" s="146"/>
      <c r="S16" s="68"/>
      <c r="T16" s="68"/>
      <c r="U16" s="68"/>
      <c r="V16" s="68"/>
      <c r="W16" s="68"/>
      <c r="X16" s="68"/>
      <c r="Y16" s="146"/>
      <c r="Z16" s="68"/>
      <c r="AA16" s="68"/>
      <c r="AB16" s="68"/>
      <c r="AC16" s="68"/>
      <c r="AD16" s="68"/>
      <c r="AE16" s="68"/>
      <c r="AF16" s="146"/>
      <c r="AG16" s="68"/>
      <c r="AH16" s="68"/>
      <c r="AI16" s="68"/>
      <c r="AJ16" s="68"/>
      <c r="AK16" s="68"/>
      <c r="AL16" s="68"/>
      <c r="AM16" s="146"/>
      <c r="AN16" s="68"/>
      <c r="AO16" s="68"/>
      <c r="AP16" s="69"/>
      <c r="AQ16" s="70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70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9"/>
      <c r="CN16" s="69"/>
      <c r="CO16" s="69"/>
      <c r="CP16" s="69"/>
      <c r="CQ16" s="69"/>
      <c r="CR16" s="69"/>
      <c r="CS16" s="69"/>
      <c r="CT16" s="69"/>
      <c r="CU16" s="69"/>
      <c r="CV16" s="69"/>
      <c r="CW16" s="69"/>
      <c r="CX16" s="69"/>
      <c r="CY16" s="69"/>
      <c r="CZ16" s="69"/>
      <c r="DA16" s="69"/>
      <c r="DB16" s="69"/>
      <c r="DC16" s="69"/>
      <c r="DD16" s="69"/>
      <c r="DE16" s="69"/>
      <c r="DF16" s="69"/>
      <c r="DG16" s="69"/>
      <c r="DH16" s="69"/>
      <c r="DI16" s="69"/>
      <c r="DJ16" s="69"/>
      <c r="DK16" s="69"/>
      <c r="DL16" s="69"/>
      <c r="DM16" s="69"/>
      <c r="DN16" s="69"/>
      <c r="DO16" s="69"/>
      <c r="DP16" s="69"/>
      <c r="DQ16" s="69"/>
      <c r="DR16" s="69"/>
      <c r="DS16" s="69"/>
      <c r="DT16" s="69"/>
      <c r="DU16" s="69"/>
      <c r="DV16" s="69"/>
      <c r="DW16" s="69"/>
      <c r="DX16" s="69"/>
      <c r="DY16" s="69"/>
      <c r="DZ16" s="69"/>
      <c r="EA16" s="69"/>
      <c r="EB16" s="70"/>
      <c r="EC16" s="69"/>
      <c r="ED16" s="69"/>
      <c r="EE16" s="69"/>
      <c r="EF16" s="69"/>
      <c r="EG16" s="69"/>
      <c r="EH16" s="69"/>
      <c r="EI16" s="69"/>
      <c r="EJ16" s="69"/>
      <c r="EK16" s="69"/>
      <c r="EL16" s="69"/>
      <c r="EM16" s="69"/>
      <c r="EN16" s="69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  <c r="FF16" s="69"/>
      <c r="FG16" s="70"/>
      <c r="FH16" s="69"/>
      <c r="FI16" s="69"/>
      <c r="FJ16" s="69"/>
      <c r="FK16" s="69"/>
      <c r="FL16" s="69"/>
      <c r="FM16" s="69"/>
      <c r="FN16" s="69"/>
      <c r="FO16" s="69"/>
      <c r="FP16" s="69"/>
      <c r="FQ16" s="69"/>
      <c r="FR16" s="69"/>
      <c r="FS16" s="69"/>
      <c r="FT16" s="69"/>
      <c r="FU16" s="69"/>
      <c r="FV16" s="69"/>
      <c r="FW16" s="69"/>
      <c r="FX16" s="69"/>
      <c r="FY16" s="69"/>
      <c r="FZ16" s="69"/>
      <c r="GA16" s="69"/>
      <c r="GB16" s="69"/>
      <c r="GC16" s="69"/>
      <c r="GD16" s="69"/>
      <c r="GE16" s="69"/>
      <c r="GF16" s="69"/>
      <c r="GG16" s="69"/>
      <c r="GH16" s="69"/>
      <c r="GI16" s="69"/>
      <c r="GJ16" s="69"/>
      <c r="GK16" s="69"/>
      <c r="GL16" s="69"/>
      <c r="GM16" s="69"/>
      <c r="GN16" s="69"/>
      <c r="GO16" s="69"/>
      <c r="GP16" s="69"/>
      <c r="GQ16" s="69"/>
      <c r="GR16" s="69"/>
      <c r="GS16" s="69"/>
      <c r="GT16" s="69"/>
      <c r="GU16" s="69"/>
      <c r="GV16" s="69"/>
      <c r="GW16" s="69"/>
      <c r="GX16" s="69"/>
      <c r="GY16" s="69"/>
      <c r="GZ16" s="69"/>
      <c r="HA16" s="69"/>
      <c r="HB16" s="69"/>
      <c r="HC16" s="69"/>
      <c r="HD16" s="69"/>
      <c r="HE16" s="69"/>
      <c r="HF16" s="69"/>
      <c r="HG16" s="69"/>
      <c r="HH16" s="69"/>
      <c r="HI16" s="69"/>
      <c r="HJ16" s="69"/>
      <c r="HK16" s="69"/>
      <c r="HL16" s="69"/>
      <c r="HM16" s="69"/>
      <c r="HN16" s="69"/>
      <c r="HO16" s="69"/>
      <c r="HP16" s="70"/>
      <c r="HQ16" s="69"/>
      <c r="HR16" s="69"/>
      <c r="HS16" s="69"/>
      <c r="HT16" s="69"/>
      <c r="HU16" s="69"/>
      <c r="HV16" s="69"/>
      <c r="HW16" s="69"/>
      <c r="HX16" s="69"/>
      <c r="HY16" s="69"/>
      <c r="HZ16" s="69"/>
      <c r="IA16" s="69"/>
      <c r="IB16" s="69"/>
      <c r="IC16" s="69"/>
      <c r="ID16" s="69"/>
      <c r="IE16" s="69"/>
      <c r="IF16" s="69"/>
      <c r="IG16" s="69"/>
      <c r="IH16" s="69"/>
      <c r="II16" s="69"/>
      <c r="IJ16" s="69"/>
      <c r="IK16" s="69"/>
      <c r="IL16" s="69"/>
      <c r="IM16" s="69"/>
      <c r="IN16" s="69"/>
      <c r="IO16" s="69"/>
      <c r="IP16" s="69"/>
      <c r="IQ16" s="69"/>
      <c r="IR16" s="69"/>
      <c r="IS16" s="69"/>
      <c r="IT16" s="69"/>
      <c r="IU16" s="70"/>
      <c r="IV16" s="69"/>
      <c r="IW16" s="69"/>
      <c r="IX16" s="69"/>
      <c r="IY16" s="69"/>
      <c r="IZ16" s="69"/>
      <c r="JA16" s="69"/>
      <c r="JB16" s="69"/>
      <c r="JC16" s="69"/>
      <c r="JD16" s="69"/>
      <c r="JE16" s="69"/>
      <c r="JF16" s="69"/>
      <c r="JG16" s="69"/>
      <c r="JH16" s="69"/>
      <c r="JI16" s="69"/>
      <c r="JJ16" s="69"/>
      <c r="JK16" s="69"/>
      <c r="JL16" s="69"/>
      <c r="JM16" s="69"/>
      <c r="JN16" s="69"/>
      <c r="JO16" s="69"/>
      <c r="JP16" s="69"/>
      <c r="JQ16" s="69"/>
      <c r="JR16" s="69"/>
      <c r="JS16" s="69"/>
      <c r="JT16" s="69"/>
      <c r="JU16" s="69"/>
      <c r="JV16" s="69"/>
      <c r="JW16" s="69"/>
      <c r="JX16" s="69"/>
      <c r="JY16" s="70"/>
      <c r="JZ16" s="69"/>
      <c r="KA16" s="69"/>
      <c r="KB16" s="69"/>
      <c r="KC16" s="69"/>
      <c r="KD16" s="69"/>
      <c r="KE16" s="69"/>
      <c r="KF16" s="69"/>
      <c r="KG16" s="69"/>
      <c r="KH16" s="69"/>
      <c r="KI16" s="69"/>
      <c r="KJ16" s="69"/>
      <c r="KK16" s="69"/>
      <c r="KL16" s="69"/>
      <c r="KM16" s="69"/>
      <c r="KN16" s="69"/>
      <c r="KO16" s="69"/>
      <c r="KP16" s="69"/>
      <c r="KQ16" s="69"/>
      <c r="KR16" s="69"/>
      <c r="KS16" s="69"/>
      <c r="KT16" s="69"/>
      <c r="KU16" s="69"/>
      <c r="KV16" s="69"/>
      <c r="KW16" s="69"/>
      <c r="KX16" s="69"/>
      <c r="KY16" s="69"/>
      <c r="KZ16" s="69"/>
      <c r="LA16" s="69"/>
      <c r="LB16" s="69"/>
      <c r="LC16" s="69"/>
      <c r="LD16" s="70"/>
      <c r="LE16" s="69"/>
      <c r="LF16" s="69"/>
      <c r="LG16" s="69"/>
      <c r="LH16" s="69"/>
      <c r="LI16" s="69"/>
      <c r="LJ16" s="69"/>
      <c r="LK16" s="69"/>
      <c r="LL16" s="69"/>
      <c r="LM16" s="69"/>
      <c r="LN16" s="69"/>
      <c r="LO16" s="69"/>
      <c r="LP16" s="69"/>
      <c r="LQ16" s="69"/>
      <c r="LR16" s="69"/>
      <c r="LS16" s="69"/>
      <c r="LT16" s="69"/>
      <c r="LU16" s="69"/>
      <c r="LV16" s="69"/>
      <c r="LW16" s="69"/>
      <c r="LX16" s="69"/>
      <c r="LY16" s="69"/>
      <c r="LZ16" s="69"/>
      <c r="MA16" s="69"/>
      <c r="MB16" s="69"/>
      <c r="MC16" s="69"/>
      <c r="MD16" s="69"/>
      <c r="ME16" s="69"/>
      <c r="MF16" s="69"/>
      <c r="MG16" s="69"/>
      <c r="MH16" s="70"/>
      <c r="MI16" s="69"/>
      <c r="MJ16" s="69"/>
      <c r="MK16" s="69"/>
      <c r="ML16" s="69"/>
      <c r="MM16" s="69"/>
      <c r="MN16" s="69"/>
      <c r="MO16" s="69"/>
      <c r="MP16" s="69"/>
      <c r="MQ16" s="69"/>
      <c r="MR16" s="69"/>
      <c r="MS16" s="69"/>
      <c r="MT16" s="69"/>
      <c r="MU16" s="69"/>
      <c r="MV16" s="69"/>
      <c r="MW16" s="69"/>
      <c r="MX16" s="69"/>
      <c r="MY16" s="69"/>
      <c r="MZ16" s="69"/>
      <c r="NA16" s="69"/>
      <c r="NB16" s="69"/>
      <c r="NC16" s="69"/>
      <c r="ND16" s="69"/>
      <c r="NE16" s="69"/>
      <c r="NF16" s="69"/>
      <c r="NG16" s="69"/>
      <c r="NH16" s="69"/>
      <c r="NI16" s="69"/>
      <c r="NJ16" s="69"/>
      <c r="NK16" s="69"/>
      <c r="NL16" s="71"/>
      <c r="NM16" s="70"/>
      <c r="NN16" s="69"/>
      <c r="NO16" s="69"/>
      <c r="NP16" s="69"/>
      <c r="NQ16" s="69"/>
      <c r="NR16" s="52"/>
    </row>
    <row r="17" spans="1:382" ht="24.75" customHeight="1" x14ac:dyDescent="0.25">
      <c r="A17" s="56" t="str">
        <f>Référence!B9</f>
        <v xml:space="preserve">Mohamed LADJICI </v>
      </c>
      <c r="B17" s="55" t="str">
        <f>IF(VLOOKUP('Congé-2019'!$A17,Référence!$B$2:$C$32,2,FALSE)=0," ",VLOOKUP('Congé-2019'!$A17,Référence!B9:C39,2,FALSE))</f>
        <v>Chauffeur</v>
      </c>
      <c r="C17" s="129">
        <v>30</v>
      </c>
      <c r="D17" s="141">
        <f ca="1">IF(B17=" ","",IF(TODAY()-VLOOKUP(A17,Référence!B9:D39,3,FALSE)&lt;=364,(TODAY()-VLOOKUP(A17,Référence!B9:D39,3,FALSE))*(30/364),DATEDIF(DATE(2018,1,1),TODAY(),"D")*(30/364)))</f>
        <v>17.060439560439558</v>
      </c>
      <c r="E17" s="85" t="str">
        <f t="shared" si="24"/>
        <v/>
      </c>
      <c r="F17" s="87" t="str">
        <f t="shared" si="25"/>
        <v/>
      </c>
      <c r="G17" s="87" t="str">
        <f t="shared" si="26"/>
        <v/>
      </c>
      <c r="H17" s="86" t="str">
        <f t="shared" si="27"/>
        <v/>
      </c>
      <c r="I17" s="127" t="str">
        <f t="shared" si="28"/>
        <v/>
      </c>
      <c r="J17" s="86" t="str">
        <f t="shared" si="30"/>
        <v/>
      </c>
      <c r="K17" s="88" t="str">
        <f t="shared" ca="1" si="29"/>
        <v/>
      </c>
      <c r="L17" s="68"/>
      <c r="M17" s="68"/>
      <c r="N17" s="68"/>
      <c r="O17" s="68"/>
      <c r="P17" s="68"/>
      <c r="Q17" s="68"/>
      <c r="R17" s="146"/>
      <c r="S17" s="68"/>
      <c r="T17" s="68"/>
      <c r="U17" s="68"/>
      <c r="V17" s="68"/>
      <c r="W17" s="68"/>
      <c r="X17" s="68"/>
      <c r="Y17" s="146"/>
      <c r="Z17" s="68"/>
      <c r="AA17" s="68"/>
      <c r="AB17" s="68"/>
      <c r="AC17" s="68"/>
      <c r="AD17" s="68"/>
      <c r="AE17" s="68"/>
      <c r="AF17" s="146"/>
      <c r="AG17" s="68"/>
      <c r="AH17" s="68"/>
      <c r="AI17" s="68"/>
      <c r="AJ17" s="68"/>
      <c r="AK17" s="68"/>
      <c r="AL17" s="68"/>
      <c r="AM17" s="146"/>
      <c r="AN17" s="68"/>
      <c r="AO17" s="68"/>
      <c r="AP17" s="69"/>
      <c r="AQ17" s="70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70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F17" s="69"/>
      <c r="CG17" s="69"/>
      <c r="CH17" s="69"/>
      <c r="CI17" s="69"/>
      <c r="CJ17" s="69"/>
      <c r="CK17" s="69"/>
      <c r="CL17" s="69"/>
      <c r="CM17" s="69"/>
      <c r="CN17" s="69"/>
      <c r="CO17" s="69"/>
      <c r="CP17" s="69"/>
      <c r="CQ17" s="69"/>
      <c r="CR17" s="69"/>
      <c r="CS17" s="69"/>
      <c r="CT17" s="69"/>
      <c r="CU17" s="69"/>
      <c r="CV17" s="69"/>
      <c r="CW17" s="69"/>
      <c r="CX17" s="69"/>
      <c r="CY17" s="69"/>
      <c r="CZ17" s="69"/>
      <c r="DA17" s="69"/>
      <c r="DB17" s="69"/>
      <c r="DC17" s="69"/>
      <c r="DD17" s="69"/>
      <c r="DE17" s="69"/>
      <c r="DF17" s="69"/>
      <c r="DG17" s="69"/>
      <c r="DH17" s="69"/>
      <c r="DI17" s="69"/>
      <c r="DJ17" s="69"/>
      <c r="DK17" s="69"/>
      <c r="DL17" s="69"/>
      <c r="DM17" s="69"/>
      <c r="DN17" s="69"/>
      <c r="DO17" s="69"/>
      <c r="DP17" s="69"/>
      <c r="DQ17" s="69"/>
      <c r="DR17" s="69"/>
      <c r="DS17" s="69"/>
      <c r="DT17" s="69"/>
      <c r="DU17" s="69"/>
      <c r="DV17" s="69"/>
      <c r="DW17" s="69"/>
      <c r="DX17" s="69"/>
      <c r="DY17" s="69"/>
      <c r="DZ17" s="69"/>
      <c r="EA17" s="69"/>
      <c r="EB17" s="70"/>
      <c r="EC17" s="69"/>
      <c r="ED17" s="69"/>
      <c r="EE17" s="69"/>
      <c r="EF17" s="69"/>
      <c r="EG17" s="69"/>
      <c r="EH17" s="69"/>
      <c r="EI17" s="69"/>
      <c r="EJ17" s="69"/>
      <c r="EK17" s="69"/>
      <c r="EL17" s="69"/>
      <c r="EM17" s="69"/>
      <c r="EN17" s="69"/>
      <c r="EO17" s="69"/>
      <c r="EP17" s="69"/>
      <c r="EQ17" s="69"/>
      <c r="ER17" s="69"/>
      <c r="ES17" s="69"/>
      <c r="ET17" s="69"/>
      <c r="EU17" s="69"/>
      <c r="EV17" s="69"/>
      <c r="EW17" s="69"/>
      <c r="EX17" s="69"/>
      <c r="EY17" s="69"/>
      <c r="EZ17" s="69"/>
      <c r="FA17" s="69"/>
      <c r="FB17" s="69"/>
      <c r="FC17" s="69"/>
      <c r="FD17" s="69"/>
      <c r="FE17" s="69"/>
      <c r="FF17" s="69"/>
      <c r="FG17" s="70"/>
      <c r="FH17" s="69"/>
      <c r="FI17" s="69"/>
      <c r="FJ17" s="69"/>
      <c r="FK17" s="69"/>
      <c r="FL17" s="69"/>
      <c r="FM17" s="69"/>
      <c r="FN17" s="69"/>
      <c r="FO17" s="69"/>
      <c r="FP17" s="69"/>
      <c r="FQ17" s="69"/>
      <c r="FR17" s="69"/>
      <c r="FS17" s="69"/>
      <c r="FT17" s="69"/>
      <c r="FU17" s="69"/>
      <c r="FV17" s="69"/>
      <c r="FW17" s="69"/>
      <c r="FX17" s="69"/>
      <c r="FY17" s="69"/>
      <c r="FZ17" s="69"/>
      <c r="GA17" s="69"/>
      <c r="GB17" s="69"/>
      <c r="GC17" s="69"/>
      <c r="GD17" s="69"/>
      <c r="GE17" s="69"/>
      <c r="GF17" s="69"/>
      <c r="GG17" s="69"/>
      <c r="GH17" s="69"/>
      <c r="GI17" s="69"/>
      <c r="GJ17" s="69"/>
      <c r="GK17" s="69"/>
      <c r="GL17" s="69"/>
      <c r="GM17" s="69"/>
      <c r="GN17" s="69"/>
      <c r="GO17" s="69"/>
      <c r="GP17" s="69"/>
      <c r="GQ17" s="69"/>
      <c r="GR17" s="69"/>
      <c r="GS17" s="69"/>
      <c r="GT17" s="69"/>
      <c r="GU17" s="69"/>
      <c r="GV17" s="69"/>
      <c r="GW17" s="69"/>
      <c r="GX17" s="69"/>
      <c r="GY17" s="69"/>
      <c r="GZ17" s="69"/>
      <c r="HA17" s="69"/>
      <c r="HB17" s="69"/>
      <c r="HC17" s="69"/>
      <c r="HD17" s="69"/>
      <c r="HE17" s="69"/>
      <c r="HF17" s="69"/>
      <c r="HG17" s="69"/>
      <c r="HH17" s="69"/>
      <c r="HI17" s="69"/>
      <c r="HJ17" s="69"/>
      <c r="HK17" s="69"/>
      <c r="HL17" s="69"/>
      <c r="HM17" s="69"/>
      <c r="HN17" s="69"/>
      <c r="HO17" s="69"/>
      <c r="HP17" s="70"/>
      <c r="HQ17" s="69"/>
      <c r="HR17" s="69"/>
      <c r="HS17" s="69"/>
      <c r="HT17" s="69"/>
      <c r="HU17" s="69"/>
      <c r="HV17" s="69"/>
      <c r="HW17" s="69"/>
      <c r="HX17" s="69"/>
      <c r="HY17" s="69"/>
      <c r="HZ17" s="69"/>
      <c r="IA17" s="69"/>
      <c r="IB17" s="69"/>
      <c r="IC17" s="69"/>
      <c r="ID17" s="69"/>
      <c r="IE17" s="69"/>
      <c r="IF17" s="69"/>
      <c r="IG17" s="69"/>
      <c r="IH17" s="69"/>
      <c r="II17" s="69"/>
      <c r="IJ17" s="69"/>
      <c r="IK17" s="69"/>
      <c r="IL17" s="69"/>
      <c r="IM17" s="69"/>
      <c r="IN17" s="69"/>
      <c r="IO17" s="69"/>
      <c r="IP17" s="69"/>
      <c r="IQ17" s="69"/>
      <c r="IR17" s="69"/>
      <c r="IS17" s="69"/>
      <c r="IT17" s="69"/>
      <c r="IU17" s="70"/>
      <c r="IV17" s="69"/>
      <c r="IW17" s="69"/>
      <c r="IX17" s="69"/>
      <c r="IY17" s="69"/>
      <c r="IZ17" s="69"/>
      <c r="JA17" s="69"/>
      <c r="JB17" s="69"/>
      <c r="JC17" s="69"/>
      <c r="JD17" s="69"/>
      <c r="JE17" s="69"/>
      <c r="JF17" s="69"/>
      <c r="JG17" s="69"/>
      <c r="JH17" s="69"/>
      <c r="JI17" s="69"/>
      <c r="JJ17" s="69"/>
      <c r="JK17" s="69"/>
      <c r="JL17" s="69"/>
      <c r="JM17" s="69"/>
      <c r="JN17" s="69"/>
      <c r="JO17" s="69"/>
      <c r="JP17" s="69"/>
      <c r="JQ17" s="69"/>
      <c r="JR17" s="69"/>
      <c r="JS17" s="69"/>
      <c r="JT17" s="69"/>
      <c r="JU17" s="69"/>
      <c r="JV17" s="69"/>
      <c r="JW17" s="69"/>
      <c r="JX17" s="69"/>
      <c r="JY17" s="70"/>
      <c r="JZ17" s="69"/>
      <c r="KA17" s="69"/>
      <c r="KB17" s="69"/>
      <c r="KC17" s="69"/>
      <c r="KD17" s="69"/>
      <c r="KE17" s="69"/>
      <c r="KF17" s="69"/>
      <c r="KG17" s="69"/>
      <c r="KH17" s="69"/>
      <c r="KI17" s="69"/>
      <c r="KJ17" s="69"/>
      <c r="KK17" s="69"/>
      <c r="KL17" s="69"/>
      <c r="KM17" s="69"/>
      <c r="KN17" s="69"/>
      <c r="KO17" s="69"/>
      <c r="KP17" s="69"/>
      <c r="KQ17" s="69"/>
      <c r="KR17" s="69"/>
      <c r="KS17" s="69"/>
      <c r="KT17" s="69"/>
      <c r="KU17" s="69"/>
      <c r="KV17" s="69"/>
      <c r="KW17" s="69"/>
      <c r="KX17" s="69"/>
      <c r="KY17" s="69"/>
      <c r="KZ17" s="69"/>
      <c r="LA17" s="69"/>
      <c r="LB17" s="69"/>
      <c r="LC17" s="69"/>
      <c r="LD17" s="70"/>
      <c r="LE17" s="69"/>
      <c r="LF17" s="69"/>
      <c r="LG17" s="69"/>
      <c r="LH17" s="69"/>
      <c r="LI17" s="69"/>
      <c r="LJ17" s="69"/>
      <c r="LK17" s="69"/>
      <c r="LL17" s="69"/>
      <c r="LM17" s="69"/>
      <c r="LN17" s="69"/>
      <c r="LO17" s="69"/>
      <c r="LP17" s="69"/>
      <c r="LQ17" s="69"/>
      <c r="LR17" s="69"/>
      <c r="LS17" s="69"/>
      <c r="LT17" s="69"/>
      <c r="LU17" s="69"/>
      <c r="LV17" s="69"/>
      <c r="LW17" s="69"/>
      <c r="LX17" s="69"/>
      <c r="LY17" s="69"/>
      <c r="LZ17" s="69"/>
      <c r="MA17" s="69"/>
      <c r="MB17" s="69"/>
      <c r="MC17" s="69"/>
      <c r="MD17" s="69"/>
      <c r="ME17" s="69"/>
      <c r="MF17" s="69"/>
      <c r="MG17" s="69"/>
      <c r="MH17" s="70"/>
      <c r="MI17" s="69"/>
      <c r="MJ17" s="69"/>
      <c r="MK17" s="69"/>
      <c r="ML17" s="69"/>
      <c r="MM17" s="69"/>
      <c r="MN17" s="69"/>
      <c r="MO17" s="69"/>
      <c r="MP17" s="69"/>
      <c r="MQ17" s="69"/>
      <c r="MR17" s="69"/>
      <c r="MS17" s="69"/>
      <c r="MT17" s="69"/>
      <c r="MU17" s="69"/>
      <c r="MV17" s="69"/>
      <c r="MW17" s="69"/>
      <c r="MX17" s="69"/>
      <c r="MY17" s="69"/>
      <c r="MZ17" s="69"/>
      <c r="NA17" s="69"/>
      <c r="NB17" s="69"/>
      <c r="NC17" s="69"/>
      <c r="ND17" s="69"/>
      <c r="NE17" s="69"/>
      <c r="NF17" s="69"/>
      <c r="NG17" s="69"/>
      <c r="NH17" s="69"/>
      <c r="NI17" s="69"/>
      <c r="NJ17" s="69"/>
      <c r="NK17" s="69"/>
      <c r="NL17" s="71"/>
      <c r="NM17" s="70"/>
      <c r="NN17" s="69"/>
      <c r="NO17" s="69"/>
      <c r="NP17" s="69"/>
      <c r="NQ17" s="69"/>
      <c r="NR17" s="52"/>
    </row>
    <row r="18" spans="1:382" ht="24.75" customHeight="1" x14ac:dyDescent="0.25">
      <c r="A18" s="56" t="str">
        <f>Référence!B10</f>
        <v>Mohamed RBIAA</v>
      </c>
      <c r="B18" s="55" t="str">
        <f>IF(VLOOKUP('Congé-2019'!$A18,Référence!$B$2:$C$32,2,FALSE)=0," ",VLOOKUP('Congé-2019'!$A18,Référence!B10:C40,2,FALSE))</f>
        <v>Chauffeur</v>
      </c>
      <c r="C18" s="129">
        <v>30</v>
      </c>
      <c r="D18" s="141">
        <f ca="1">IF(B18=" ","",IF(TODAY()-VLOOKUP(A18,Référence!B10:D40,3,FALSE)&lt;=364,(TODAY()-VLOOKUP(A18,Référence!B10:D40,3,FALSE))*(30/364),DATEDIF(DATE(2018,1,1),TODAY(),"D")*(30/364)))</f>
        <v>11.29120879120879</v>
      </c>
      <c r="E18" s="85" t="str">
        <f t="shared" si="24"/>
        <v/>
      </c>
      <c r="F18" s="87" t="str">
        <f t="shared" si="25"/>
        <v/>
      </c>
      <c r="G18" s="87" t="str">
        <f t="shared" si="26"/>
        <v/>
      </c>
      <c r="H18" s="86" t="str">
        <f t="shared" si="27"/>
        <v/>
      </c>
      <c r="I18" s="127" t="str">
        <f t="shared" si="28"/>
        <v/>
      </c>
      <c r="J18" s="86" t="str">
        <f t="shared" si="30"/>
        <v/>
      </c>
      <c r="K18" s="88" t="str">
        <f t="shared" ca="1" si="29"/>
        <v/>
      </c>
      <c r="L18" s="68"/>
      <c r="M18" s="68"/>
      <c r="N18" s="68"/>
      <c r="O18" s="68"/>
      <c r="P18" s="68"/>
      <c r="Q18" s="68"/>
      <c r="R18" s="146"/>
      <c r="S18" s="68"/>
      <c r="T18" s="68"/>
      <c r="U18" s="68"/>
      <c r="V18" s="68"/>
      <c r="W18" s="68"/>
      <c r="X18" s="68"/>
      <c r="Y18" s="146"/>
      <c r="Z18" s="68"/>
      <c r="AA18" s="68"/>
      <c r="AB18" s="68"/>
      <c r="AC18" s="68"/>
      <c r="AD18" s="68"/>
      <c r="AE18" s="68"/>
      <c r="AF18" s="146"/>
      <c r="AG18" s="68"/>
      <c r="AH18" s="68"/>
      <c r="AI18" s="68"/>
      <c r="AJ18" s="68"/>
      <c r="AK18" s="68"/>
      <c r="AL18" s="68"/>
      <c r="AM18" s="146"/>
      <c r="AN18" s="68"/>
      <c r="AO18" s="68"/>
      <c r="AP18" s="69"/>
      <c r="AQ18" s="70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70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69"/>
      <c r="CL18" s="69"/>
      <c r="CM18" s="69"/>
      <c r="CN18" s="69"/>
      <c r="CO18" s="69"/>
      <c r="CP18" s="69"/>
      <c r="CQ18" s="69"/>
      <c r="CR18" s="69"/>
      <c r="CS18" s="69"/>
      <c r="CT18" s="69"/>
      <c r="CU18" s="69"/>
      <c r="CV18" s="69"/>
      <c r="CW18" s="69"/>
      <c r="CX18" s="69"/>
      <c r="CY18" s="69"/>
      <c r="CZ18" s="69"/>
      <c r="DA18" s="69"/>
      <c r="DB18" s="69"/>
      <c r="DC18" s="69"/>
      <c r="DD18" s="69"/>
      <c r="DE18" s="69"/>
      <c r="DF18" s="69"/>
      <c r="DG18" s="69"/>
      <c r="DH18" s="69"/>
      <c r="DI18" s="69"/>
      <c r="DJ18" s="69"/>
      <c r="DK18" s="69"/>
      <c r="DL18" s="69"/>
      <c r="DM18" s="69"/>
      <c r="DN18" s="69"/>
      <c r="DO18" s="69"/>
      <c r="DP18" s="69"/>
      <c r="DQ18" s="69"/>
      <c r="DR18" s="69"/>
      <c r="DS18" s="69"/>
      <c r="DT18" s="69"/>
      <c r="DU18" s="69"/>
      <c r="DV18" s="69"/>
      <c r="DW18" s="69"/>
      <c r="DX18" s="69"/>
      <c r="DY18" s="69"/>
      <c r="DZ18" s="69"/>
      <c r="EA18" s="69"/>
      <c r="EB18" s="70"/>
      <c r="EC18" s="69"/>
      <c r="ED18" s="69"/>
      <c r="EE18" s="69"/>
      <c r="EF18" s="69"/>
      <c r="EG18" s="69"/>
      <c r="EH18" s="69"/>
      <c r="EI18" s="69"/>
      <c r="EJ18" s="69"/>
      <c r="EK18" s="69"/>
      <c r="EL18" s="69"/>
      <c r="EM18" s="69"/>
      <c r="EN18" s="69"/>
      <c r="EO18" s="69"/>
      <c r="EP18" s="69"/>
      <c r="EQ18" s="69"/>
      <c r="ER18" s="69"/>
      <c r="ES18" s="69"/>
      <c r="ET18" s="69"/>
      <c r="EU18" s="69"/>
      <c r="EV18" s="69"/>
      <c r="EW18" s="69"/>
      <c r="EX18" s="69"/>
      <c r="EY18" s="69"/>
      <c r="EZ18" s="69"/>
      <c r="FA18" s="69"/>
      <c r="FB18" s="69"/>
      <c r="FC18" s="69"/>
      <c r="FD18" s="69"/>
      <c r="FE18" s="69"/>
      <c r="FF18" s="69"/>
      <c r="FG18" s="70"/>
      <c r="FH18" s="69"/>
      <c r="FI18" s="69"/>
      <c r="FJ18" s="69"/>
      <c r="FK18" s="69"/>
      <c r="FL18" s="69"/>
      <c r="FM18" s="69"/>
      <c r="FN18" s="69"/>
      <c r="FO18" s="69"/>
      <c r="FP18" s="69"/>
      <c r="FQ18" s="69"/>
      <c r="FR18" s="69"/>
      <c r="FS18" s="69"/>
      <c r="FT18" s="69"/>
      <c r="FU18" s="69"/>
      <c r="FV18" s="69"/>
      <c r="FW18" s="69"/>
      <c r="FX18" s="69"/>
      <c r="FY18" s="69"/>
      <c r="FZ18" s="69"/>
      <c r="GA18" s="69"/>
      <c r="GB18" s="69"/>
      <c r="GC18" s="69"/>
      <c r="GD18" s="69"/>
      <c r="GE18" s="69"/>
      <c r="GF18" s="69"/>
      <c r="GG18" s="69"/>
      <c r="GH18" s="69"/>
      <c r="GI18" s="69"/>
      <c r="GJ18" s="69"/>
      <c r="GK18" s="69"/>
      <c r="GL18" s="69"/>
      <c r="GM18" s="69"/>
      <c r="GN18" s="69"/>
      <c r="GO18" s="69"/>
      <c r="GP18" s="69"/>
      <c r="GQ18" s="69"/>
      <c r="GR18" s="69"/>
      <c r="GS18" s="69"/>
      <c r="GT18" s="69"/>
      <c r="GU18" s="69"/>
      <c r="GV18" s="69"/>
      <c r="GW18" s="69"/>
      <c r="GX18" s="69"/>
      <c r="GY18" s="69"/>
      <c r="GZ18" s="69"/>
      <c r="HA18" s="69"/>
      <c r="HB18" s="69"/>
      <c r="HC18" s="69"/>
      <c r="HD18" s="69"/>
      <c r="HE18" s="69"/>
      <c r="HF18" s="69"/>
      <c r="HG18" s="69"/>
      <c r="HH18" s="69"/>
      <c r="HI18" s="69"/>
      <c r="HJ18" s="69"/>
      <c r="HK18" s="69"/>
      <c r="HL18" s="69"/>
      <c r="HM18" s="69"/>
      <c r="HN18" s="69"/>
      <c r="HO18" s="69"/>
      <c r="HP18" s="70"/>
      <c r="HQ18" s="69"/>
      <c r="HR18" s="69"/>
      <c r="HS18" s="69"/>
      <c r="HT18" s="69"/>
      <c r="HU18" s="69"/>
      <c r="HV18" s="69"/>
      <c r="HW18" s="69"/>
      <c r="HX18" s="69"/>
      <c r="HY18" s="69"/>
      <c r="HZ18" s="69"/>
      <c r="IA18" s="69"/>
      <c r="IB18" s="69"/>
      <c r="IC18" s="69"/>
      <c r="ID18" s="69"/>
      <c r="IE18" s="69"/>
      <c r="IF18" s="69"/>
      <c r="IG18" s="69"/>
      <c r="IH18" s="69"/>
      <c r="II18" s="69"/>
      <c r="IJ18" s="69"/>
      <c r="IK18" s="69"/>
      <c r="IL18" s="69"/>
      <c r="IM18" s="69"/>
      <c r="IN18" s="69"/>
      <c r="IO18" s="69"/>
      <c r="IP18" s="69"/>
      <c r="IQ18" s="69"/>
      <c r="IR18" s="69"/>
      <c r="IS18" s="69"/>
      <c r="IT18" s="69"/>
      <c r="IU18" s="70"/>
      <c r="IV18" s="69"/>
      <c r="IW18" s="69"/>
      <c r="IX18" s="69"/>
      <c r="IY18" s="69"/>
      <c r="IZ18" s="69"/>
      <c r="JA18" s="69"/>
      <c r="JB18" s="69"/>
      <c r="JC18" s="69"/>
      <c r="JD18" s="69"/>
      <c r="JE18" s="69"/>
      <c r="JF18" s="69"/>
      <c r="JG18" s="69"/>
      <c r="JH18" s="69"/>
      <c r="JI18" s="69"/>
      <c r="JJ18" s="69"/>
      <c r="JK18" s="69"/>
      <c r="JL18" s="69"/>
      <c r="JM18" s="69"/>
      <c r="JN18" s="69"/>
      <c r="JO18" s="69"/>
      <c r="JP18" s="69"/>
      <c r="JQ18" s="69"/>
      <c r="JR18" s="69"/>
      <c r="JS18" s="69"/>
      <c r="JT18" s="69"/>
      <c r="JU18" s="69"/>
      <c r="JV18" s="69"/>
      <c r="JW18" s="69"/>
      <c r="JX18" s="69"/>
      <c r="JY18" s="70"/>
      <c r="JZ18" s="69"/>
      <c r="KA18" s="69"/>
      <c r="KB18" s="69"/>
      <c r="KC18" s="69"/>
      <c r="KD18" s="69"/>
      <c r="KE18" s="69"/>
      <c r="KF18" s="69"/>
      <c r="KG18" s="69"/>
      <c r="KH18" s="69"/>
      <c r="KI18" s="69"/>
      <c r="KJ18" s="69"/>
      <c r="KK18" s="69"/>
      <c r="KL18" s="69"/>
      <c r="KM18" s="69"/>
      <c r="KN18" s="69"/>
      <c r="KO18" s="69"/>
      <c r="KP18" s="69"/>
      <c r="KQ18" s="69"/>
      <c r="KR18" s="69"/>
      <c r="KS18" s="69"/>
      <c r="KT18" s="69"/>
      <c r="KU18" s="69"/>
      <c r="KV18" s="69"/>
      <c r="KW18" s="69"/>
      <c r="KX18" s="69"/>
      <c r="KY18" s="69"/>
      <c r="KZ18" s="69"/>
      <c r="LA18" s="69"/>
      <c r="LB18" s="69"/>
      <c r="LC18" s="69"/>
      <c r="LD18" s="70"/>
      <c r="LE18" s="69"/>
      <c r="LF18" s="69"/>
      <c r="LG18" s="69"/>
      <c r="LH18" s="69"/>
      <c r="LI18" s="69"/>
      <c r="LJ18" s="69"/>
      <c r="LK18" s="69"/>
      <c r="LL18" s="69"/>
      <c r="LM18" s="69"/>
      <c r="LN18" s="69"/>
      <c r="LO18" s="69"/>
      <c r="LP18" s="69"/>
      <c r="LQ18" s="69"/>
      <c r="LR18" s="69"/>
      <c r="LS18" s="69"/>
      <c r="LT18" s="69"/>
      <c r="LU18" s="69"/>
      <c r="LV18" s="69"/>
      <c r="LW18" s="69"/>
      <c r="LX18" s="69"/>
      <c r="LY18" s="69"/>
      <c r="LZ18" s="69"/>
      <c r="MA18" s="69"/>
      <c r="MB18" s="69"/>
      <c r="MC18" s="69"/>
      <c r="MD18" s="69"/>
      <c r="ME18" s="69"/>
      <c r="MF18" s="69"/>
      <c r="MG18" s="69"/>
      <c r="MH18" s="70"/>
      <c r="MI18" s="69"/>
      <c r="MJ18" s="69"/>
      <c r="MK18" s="69"/>
      <c r="ML18" s="69"/>
      <c r="MM18" s="69"/>
      <c r="MN18" s="69"/>
      <c r="MO18" s="69"/>
      <c r="MP18" s="69"/>
      <c r="MQ18" s="69"/>
      <c r="MR18" s="69"/>
      <c r="MS18" s="69"/>
      <c r="MT18" s="69"/>
      <c r="MU18" s="69"/>
      <c r="MV18" s="69"/>
      <c r="MW18" s="69"/>
      <c r="MX18" s="69"/>
      <c r="MY18" s="69"/>
      <c r="MZ18" s="69"/>
      <c r="NA18" s="69"/>
      <c r="NB18" s="69"/>
      <c r="NC18" s="69"/>
      <c r="ND18" s="69"/>
      <c r="NE18" s="69"/>
      <c r="NF18" s="69"/>
      <c r="NG18" s="69"/>
      <c r="NH18" s="69"/>
      <c r="NI18" s="69"/>
      <c r="NJ18" s="69"/>
      <c r="NK18" s="69"/>
      <c r="NL18" s="71"/>
      <c r="NM18" s="70"/>
      <c r="NN18" s="69"/>
      <c r="NO18" s="69"/>
      <c r="NP18" s="69"/>
      <c r="NQ18" s="69"/>
      <c r="NR18" s="52"/>
    </row>
    <row r="19" spans="1:382" ht="24.75" customHeight="1" x14ac:dyDescent="0.25">
      <c r="A19" s="56" t="str">
        <f>Référence!B11</f>
        <v>Mourad Nassihi</v>
      </c>
      <c r="B19" s="55" t="str">
        <f>IF(VLOOKUP('Congé-2019'!$A19,Référence!$B$2:$C$32,2,FALSE)=0," ",VLOOKUP('Congé-2019'!$A19,Référence!B11:C41,2,FALSE))</f>
        <v>Chauffeur</v>
      </c>
      <c r="C19" s="129">
        <v>30</v>
      </c>
      <c r="D19" s="141">
        <f ca="1">IF(B19=" ","",IF(TODAY()-VLOOKUP(A19,Référence!B11:D41,3,FALSE)&lt;=364,(TODAY()-VLOOKUP(A19,Référence!B11:D41,3,FALSE))*(30/364),DATEDIF(DATE(2018,1,1),TODAY(),"D")*(30/364)))</f>
        <v>10.549450549450549</v>
      </c>
      <c r="E19" s="85" t="str">
        <f t="shared" si="24"/>
        <v/>
      </c>
      <c r="F19" s="87" t="str">
        <f t="shared" si="25"/>
        <v/>
      </c>
      <c r="G19" s="87" t="str">
        <f t="shared" si="26"/>
        <v/>
      </c>
      <c r="H19" s="86" t="str">
        <f t="shared" si="27"/>
        <v/>
      </c>
      <c r="I19" s="127" t="str">
        <f t="shared" si="28"/>
        <v/>
      </c>
      <c r="J19" s="86" t="str">
        <f t="shared" si="30"/>
        <v/>
      </c>
      <c r="K19" s="88" t="str">
        <f t="shared" ca="1" si="29"/>
        <v/>
      </c>
      <c r="L19" s="68"/>
      <c r="M19" s="68"/>
      <c r="N19" s="68"/>
      <c r="O19" s="68"/>
      <c r="P19" s="68"/>
      <c r="Q19" s="68"/>
      <c r="R19" s="146"/>
      <c r="S19" s="68"/>
      <c r="T19" s="68"/>
      <c r="U19" s="68"/>
      <c r="V19" s="68"/>
      <c r="W19" s="68"/>
      <c r="X19" s="68"/>
      <c r="Y19" s="146"/>
      <c r="Z19" s="68"/>
      <c r="AA19" s="68"/>
      <c r="AB19" s="68"/>
      <c r="AC19" s="68"/>
      <c r="AD19" s="68"/>
      <c r="AE19" s="68"/>
      <c r="AF19" s="146"/>
      <c r="AG19" s="68"/>
      <c r="AH19" s="68"/>
      <c r="AI19" s="68"/>
      <c r="AJ19" s="68"/>
      <c r="AK19" s="68"/>
      <c r="AL19" s="68"/>
      <c r="AM19" s="146"/>
      <c r="AN19" s="68"/>
      <c r="AO19" s="68"/>
      <c r="AP19" s="69"/>
      <c r="AQ19" s="70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70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F19" s="69"/>
      <c r="CG19" s="69"/>
      <c r="CH19" s="69"/>
      <c r="CI19" s="69"/>
      <c r="CJ19" s="69"/>
      <c r="CK19" s="69"/>
      <c r="CL19" s="69"/>
      <c r="CM19" s="69"/>
      <c r="CN19" s="69"/>
      <c r="CO19" s="69"/>
      <c r="CP19" s="69"/>
      <c r="CQ19" s="69"/>
      <c r="CR19" s="69"/>
      <c r="CS19" s="69"/>
      <c r="CT19" s="69"/>
      <c r="CU19" s="69"/>
      <c r="CV19" s="69"/>
      <c r="CW19" s="69"/>
      <c r="CX19" s="69"/>
      <c r="CY19" s="69"/>
      <c r="CZ19" s="69"/>
      <c r="DA19" s="69"/>
      <c r="DB19" s="69"/>
      <c r="DC19" s="69"/>
      <c r="DD19" s="69"/>
      <c r="DE19" s="69"/>
      <c r="DF19" s="69"/>
      <c r="DG19" s="69"/>
      <c r="DH19" s="69"/>
      <c r="DI19" s="69"/>
      <c r="DJ19" s="69"/>
      <c r="DK19" s="69"/>
      <c r="DL19" s="69"/>
      <c r="DM19" s="69"/>
      <c r="DN19" s="69"/>
      <c r="DO19" s="69"/>
      <c r="DP19" s="69"/>
      <c r="DQ19" s="69"/>
      <c r="DR19" s="69"/>
      <c r="DS19" s="69"/>
      <c r="DT19" s="69"/>
      <c r="DU19" s="69"/>
      <c r="DV19" s="69"/>
      <c r="DW19" s="69"/>
      <c r="DX19" s="69"/>
      <c r="DY19" s="69"/>
      <c r="DZ19" s="69"/>
      <c r="EA19" s="69"/>
      <c r="EB19" s="70"/>
      <c r="EC19" s="69"/>
      <c r="ED19" s="69"/>
      <c r="EE19" s="69"/>
      <c r="EF19" s="69"/>
      <c r="EG19" s="69"/>
      <c r="EH19" s="69"/>
      <c r="EI19" s="69"/>
      <c r="EJ19" s="69"/>
      <c r="EK19" s="69"/>
      <c r="EL19" s="69"/>
      <c r="EM19" s="69"/>
      <c r="EN19" s="69"/>
      <c r="EO19" s="69"/>
      <c r="EP19" s="69"/>
      <c r="EQ19" s="69"/>
      <c r="ER19" s="69"/>
      <c r="ES19" s="69"/>
      <c r="ET19" s="69"/>
      <c r="EU19" s="69"/>
      <c r="EV19" s="69"/>
      <c r="EW19" s="69"/>
      <c r="EX19" s="69"/>
      <c r="EY19" s="69"/>
      <c r="EZ19" s="69"/>
      <c r="FA19" s="69"/>
      <c r="FB19" s="69"/>
      <c r="FC19" s="69"/>
      <c r="FD19" s="69"/>
      <c r="FE19" s="69"/>
      <c r="FF19" s="69"/>
      <c r="FG19" s="70"/>
      <c r="FH19" s="69"/>
      <c r="FI19" s="69"/>
      <c r="FJ19" s="69"/>
      <c r="FK19" s="69"/>
      <c r="FL19" s="69"/>
      <c r="FM19" s="69"/>
      <c r="FN19" s="69"/>
      <c r="FO19" s="69"/>
      <c r="FP19" s="69"/>
      <c r="FQ19" s="69"/>
      <c r="FR19" s="69"/>
      <c r="FS19" s="69"/>
      <c r="FT19" s="69"/>
      <c r="FU19" s="69"/>
      <c r="FV19" s="69"/>
      <c r="FW19" s="69"/>
      <c r="FX19" s="69"/>
      <c r="FY19" s="69"/>
      <c r="FZ19" s="69"/>
      <c r="GA19" s="69"/>
      <c r="GB19" s="69"/>
      <c r="GC19" s="69"/>
      <c r="GD19" s="69"/>
      <c r="GE19" s="69"/>
      <c r="GF19" s="69"/>
      <c r="GG19" s="69"/>
      <c r="GH19" s="69"/>
      <c r="GI19" s="69"/>
      <c r="GJ19" s="69"/>
      <c r="GK19" s="69"/>
      <c r="GL19" s="69"/>
      <c r="GM19" s="69"/>
      <c r="GN19" s="69"/>
      <c r="GO19" s="69"/>
      <c r="GP19" s="69"/>
      <c r="GQ19" s="69"/>
      <c r="GR19" s="69"/>
      <c r="GS19" s="69"/>
      <c r="GT19" s="69"/>
      <c r="GU19" s="69"/>
      <c r="GV19" s="69"/>
      <c r="GW19" s="69"/>
      <c r="GX19" s="69"/>
      <c r="GY19" s="69"/>
      <c r="GZ19" s="69"/>
      <c r="HA19" s="69"/>
      <c r="HB19" s="69"/>
      <c r="HC19" s="69"/>
      <c r="HD19" s="69"/>
      <c r="HE19" s="69"/>
      <c r="HF19" s="69"/>
      <c r="HG19" s="69"/>
      <c r="HH19" s="69"/>
      <c r="HI19" s="69"/>
      <c r="HJ19" s="69"/>
      <c r="HK19" s="69"/>
      <c r="HL19" s="69"/>
      <c r="HM19" s="69"/>
      <c r="HN19" s="69"/>
      <c r="HO19" s="69"/>
      <c r="HP19" s="70"/>
      <c r="HQ19" s="69"/>
      <c r="HR19" s="69"/>
      <c r="HS19" s="69"/>
      <c r="HT19" s="69"/>
      <c r="HU19" s="69"/>
      <c r="HV19" s="69"/>
      <c r="HW19" s="69"/>
      <c r="HX19" s="69"/>
      <c r="HY19" s="69"/>
      <c r="HZ19" s="69"/>
      <c r="IA19" s="69"/>
      <c r="IB19" s="69"/>
      <c r="IC19" s="69"/>
      <c r="ID19" s="69"/>
      <c r="IE19" s="69"/>
      <c r="IF19" s="69"/>
      <c r="IG19" s="69"/>
      <c r="IH19" s="69"/>
      <c r="II19" s="69"/>
      <c r="IJ19" s="69"/>
      <c r="IK19" s="69"/>
      <c r="IL19" s="69"/>
      <c r="IM19" s="69"/>
      <c r="IN19" s="69"/>
      <c r="IO19" s="69"/>
      <c r="IP19" s="69"/>
      <c r="IQ19" s="69"/>
      <c r="IR19" s="69"/>
      <c r="IS19" s="69"/>
      <c r="IT19" s="69"/>
      <c r="IU19" s="70"/>
      <c r="IV19" s="69"/>
      <c r="IW19" s="69"/>
      <c r="IX19" s="69"/>
      <c r="IY19" s="69"/>
      <c r="IZ19" s="69"/>
      <c r="JA19" s="69"/>
      <c r="JB19" s="69"/>
      <c r="JC19" s="69"/>
      <c r="JD19" s="69"/>
      <c r="JE19" s="69"/>
      <c r="JF19" s="69"/>
      <c r="JG19" s="69"/>
      <c r="JH19" s="69"/>
      <c r="JI19" s="69"/>
      <c r="JJ19" s="69"/>
      <c r="JK19" s="69"/>
      <c r="JL19" s="69"/>
      <c r="JM19" s="69"/>
      <c r="JN19" s="69"/>
      <c r="JO19" s="69"/>
      <c r="JP19" s="69"/>
      <c r="JQ19" s="69"/>
      <c r="JR19" s="69"/>
      <c r="JS19" s="69"/>
      <c r="JT19" s="69"/>
      <c r="JU19" s="69"/>
      <c r="JV19" s="69"/>
      <c r="JW19" s="69"/>
      <c r="JX19" s="69"/>
      <c r="JY19" s="70"/>
      <c r="JZ19" s="69"/>
      <c r="KA19" s="69"/>
      <c r="KB19" s="69"/>
      <c r="KC19" s="69"/>
      <c r="KD19" s="69"/>
      <c r="KE19" s="69"/>
      <c r="KF19" s="69"/>
      <c r="KG19" s="69"/>
      <c r="KH19" s="69"/>
      <c r="KI19" s="69"/>
      <c r="KJ19" s="69"/>
      <c r="KK19" s="69"/>
      <c r="KL19" s="69"/>
      <c r="KM19" s="69"/>
      <c r="KN19" s="69"/>
      <c r="KO19" s="69"/>
      <c r="KP19" s="69"/>
      <c r="KQ19" s="69"/>
      <c r="KR19" s="69"/>
      <c r="KS19" s="69"/>
      <c r="KT19" s="69"/>
      <c r="KU19" s="69"/>
      <c r="KV19" s="69"/>
      <c r="KW19" s="69"/>
      <c r="KX19" s="69"/>
      <c r="KY19" s="69"/>
      <c r="KZ19" s="69"/>
      <c r="LA19" s="69"/>
      <c r="LB19" s="69"/>
      <c r="LC19" s="69"/>
      <c r="LD19" s="70"/>
      <c r="LE19" s="69"/>
      <c r="LF19" s="69"/>
      <c r="LG19" s="69"/>
      <c r="LH19" s="69"/>
      <c r="LI19" s="69"/>
      <c r="LJ19" s="69"/>
      <c r="LK19" s="69"/>
      <c r="LL19" s="69"/>
      <c r="LM19" s="69"/>
      <c r="LN19" s="69"/>
      <c r="LO19" s="69"/>
      <c r="LP19" s="69"/>
      <c r="LQ19" s="69"/>
      <c r="LR19" s="69"/>
      <c r="LS19" s="69"/>
      <c r="LT19" s="69"/>
      <c r="LU19" s="69"/>
      <c r="LV19" s="69"/>
      <c r="LW19" s="69"/>
      <c r="LX19" s="69"/>
      <c r="LY19" s="69"/>
      <c r="LZ19" s="69"/>
      <c r="MA19" s="69"/>
      <c r="MB19" s="69"/>
      <c r="MC19" s="69"/>
      <c r="MD19" s="69"/>
      <c r="ME19" s="69"/>
      <c r="MF19" s="69"/>
      <c r="MG19" s="69"/>
      <c r="MH19" s="70"/>
      <c r="MI19" s="69"/>
      <c r="MJ19" s="69"/>
      <c r="MK19" s="69"/>
      <c r="ML19" s="69"/>
      <c r="MM19" s="69"/>
      <c r="MN19" s="69"/>
      <c r="MO19" s="69"/>
      <c r="MP19" s="69"/>
      <c r="MQ19" s="69"/>
      <c r="MR19" s="69"/>
      <c r="MS19" s="69"/>
      <c r="MT19" s="69"/>
      <c r="MU19" s="69"/>
      <c r="MV19" s="69"/>
      <c r="MW19" s="69"/>
      <c r="MX19" s="69"/>
      <c r="MY19" s="69"/>
      <c r="MZ19" s="69"/>
      <c r="NA19" s="69"/>
      <c r="NB19" s="69"/>
      <c r="NC19" s="69"/>
      <c r="ND19" s="69"/>
      <c r="NE19" s="69"/>
      <c r="NF19" s="69"/>
      <c r="NG19" s="69"/>
      <c r="NH19" s="69"/>
      <c r="NI19" s="69"/>
      <c r="NJ19" s="69"/>
      <c r="NK19" s="69"/>
      <c r="NL19" s="71"/>
      <c r="NM19" s="70"/>
      <c r="NN19" s="69"/>
      <c r="NO19" s="69"/>
      <c r="NP19" s="69"/>
      <c r="NQ19" s="69"/>
      <c r="NR19" s="52"/>
    </row>
    <row r="20" spans="1:382" ht="24.75" customHeight="1" x14ac:dyDescent="0.25">
      <c r="A20" s="56" t="str">
        <f>Référence!B12</f>
        <v xml:space="preserve">Nassir ETTAOUYL </v>
      </c>
      <c r="B20" s="55" t="str">
        <f>IF(VLOOKUP('Congé-2019'!$A20,Référence!$B$2:$C$32,2,FALSE)=0," ",VLOOKUP('Congé-2019'!$A20,Référence!B12:C42,2,FALSE))</f>
        <v>Chauffeur</v>
      </c>
      <c r="C20" s="129">
        <v>30</v>
      </c>
      <c r="D20" s="141">
        <f ca="1">IF(B20=" ","",IF(TODAY()-VLOOKUP(A20,Référence!B12:D42,3,FALSE)&lt;=364,(TODAY()-VLOOKUP(A20,Référence!B12:D42,3,FALSE))*(30/364),DATEDIF(DATE(2018,1,1),TODAY(),"D")*(30/364)))</f>
        <v>33.791208791208788</v>
      </c>
      <c r="E20" s="85" t="str">
        <f t="shared" si="24"/>
        <v/>
      </c>
      <c r="F20" s="87" t="str">
        <f t="shared" si="25"/>
        <v/>
      </c>
      <c r="G20" s="87" t="str">
        <f t="shared" si="26"/>
        <v/>
      </c>
      <c r="H20" s="86" t="str">
        <f t="shared" si="27"/>
        <v/>
      </c>
      <c r="I20" s="127" t="str">
        <f t="shared" si="28"/>
        <v/>
      </c>
      <c r="J20" s="86" t="str">
        <f t="shared" si="30"/>
        <v/>
      </c>
      <c r="K20" s="88" t="str">
        <f t="shared" ca="1" si="29"/>
        <v/>
      </c>
      <c r="L20" s="68"/>
      <c r="M20" s="68"/>
      <c r="N20" s="68"/>
      <c r="O20" s="68"/>
      <c r="P20" s="68"/>
      <c r="Q20" s="68"/>
      <c r="R20" s="146"/>
      <c r="S20" s="68"/>
      <c r="T20" s="68"/>
      <c r="U20" s="68"/>
      <c r="V20" s="68"/>
      <c r="W20" s="68"/>
      <c r="X20" s="68"/>
      <c r="Y20" s="146"/>
      <c r="Z20" s="68"/>
      <c r="AA20" s="68"/>
      <c r="AB20" s="68"/>
      <c r="AC20" s="68"/>
      <c r="AD20" s="68"/>
      <c r="AE20" s="68"/>
      <c r="AF20" s="146"/>
      <c r="AG20" s="68"/>
      <c r="AH20" s="68"/>
      <c r="AI20" s="68"/>
      <c r="AJ20" s="68"/>
      <c r="AK20" s="68"/>
      <c r="AL20" s="68"/>
      <c r="AM20" s="146"/>
      <c r="AN20" s="68"/>
      <c r="AO20" s="68"/>
      <c r="AP20" s="69"/>
      <c r="AQ20" s="70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70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F20" s="69"/>
      <c r="CG20" s="69"/>
      <c r="CH20" s="69"/>
      <c r="CI20" s="69"/>
      <c r="CJ20" s="69"/>
      <c r="CK20" s="69"/>
      <c r="CL20" s="69"/>
      <c r="CM20" s="69"/>
      <c r="CN20" s="69"/>
      <c r="CO20" s="69"/>
      <c r="CP20" s="69"/>
      <c r="CQ20" s="69"/>
      <c r="CR20" s="69"/>
      <c r="CS20" s="69"/>
      <c r="CT20" s="69"/>
      <c r="CU20" s="69"/>
      <c r="CV20" s="69"/>
      <c r="CW20" s="69"/>
      <c r="CX20" s="69"/>
      <c r="CY20" s="69"/>
      <c r="CZ20" s="69"/>
      <c r="DA20" s="69"/>
      <c r="DB20" s="69"/>
      <c r="DC20" s="69"/>
      <c r="DD20" s="69"/>
      <c r="DE20" s="69"/>
      <c r="DF20" s="69"/>
      <c r="DG20" s="69"/>
      <c r="DH20" s="69"/>
      <c r="DI20" s="69"/>
      <c r="DJ20" s="69"/>
      <c r="DK20" s="69"/>
      <c r="DL20" s="69"/>
      <c r="DM20" s="69"/>
      <c r="DN20" s="69"/>
      <c r="DO20" s="69"/>
      <c r="DP20" s="69"/>
      <c r="DQ20" s="69"/>
      <c r="DR20" s="69"/>
      <c r="DS20" s="69"/>
      <c r="DT20" s="69"/>
      <c r="DU20" s="69"/>
      <c r="DV20" s="69"/>
      <c r="DW20" s="69"/>
      <c r="DX20" s="69"/>
      <c r="DY20" s="69"/>
      <c r="DZ20" s="69"/>
      <c r="EA20" s="69"/>
      <c r="EB20" s="70"/>
      <c r="EC20" s="69"/>
      <c r="ED20" s="69"/>
      <c r="EE20" s="69"/>
      <c r="EF20" s="69"/>
      <c r="EG20" s="69"/>
      <c r="EH20" s="69"/>
      <c r="EI20" s="69"/>
      <c r="EJ20" s="69"/>
      <c r="EK20" s="69"/>
      <c r="EL20" s="69"/>
      <c r="EM20" s="69"/>
      <c r="EN20" s="69"/>
      <c r="EO20" s="69"/>
      <c r="EP20" s="69"/>
      <c r="EQ20" s="69"/>
      <c r="ER20" s="69"/>
      <c r="ES20" s="69"/>
      <c r="ET20" s="69"/>
      <c r="EU20" s="69"/>
      <c r="EV20" s="69"/>
      <c r="EW20" s="69"/>
      <c r="EX20" s="69"/>
      <c r="EY20" s="69"/>
      <c r="EZ20" s="69"/>
      <c r="FA20" s="69"/>
      <c r="FB20" s="69"/>
      <c r="FC20" s="69"/>
      <c r="FD20" s="69"/>
      <c r="FE20" s="69"/>
      <c r="FF20" s="69"/>
      <c r="FG20" s="70"/>
      <c r="FH20" s="69"/>
      <c r="FI20" s="69"/>
      <c r="FJ20" s="69"/>
      <c r="FK20" s="69"/>
      <c r="FL20" s="69"/>
      <c r="FM20" s="69"/>
      <c r="FN20" s="69"/>
      <c r="FO20" s="69"/>
      <c r="FP20" s="69"/>
      <c r="FQ20" s="69"/>
      <c r="FR20" s="69"/>
      <c r="FS20" s="69"/>
      <c r="FT20" s="69"/>
      <c r="FU20" s="69"/>
      <c r="FV20" s="69"/>
      <c r="FW20" s="69"/>
      <c r="FX20" s="69"/>
      <c r="FY20" s="69"/>
      <c r="FZ20" s="69"/>
      <c r="GA20" s="69"/>
      <c r="GB20" s="69"/>
      <c r="GC20" s="69"/>
      <c r="GD20" s="69"/>
      <c r="GE20" s="69"/>
      <c r="GF20" s="69"/>
      <c r="GG20" s="69"/>
      <c r="GH20" s="69"/>
      <c r="GI20" s="69"/>
      <c r="GJ20" s="69"/>
      <c r="GK20" s="69"/>
      <c r="GL20" s="69"/>
      <c r="GM20" s="69"/>
      <c r="GN20" s="69"/>
      <c r="GO20" s="69"/>
      <c r="GP20" s="69"/>
      <c r="GQ20" s="69"/>
      <c r="GR20" s="69"/>
      <c r="GS20" s="69"/>
      <c r="GT20" s="69"/>
      <c r="GU20" s="69"/>
      <c r="GV20" s="69"/>
      <c r="GW20" s="69"/>
      <c r="GX20" s="69"/>
      <c r="GY20" s="69"/>
      <c r="GZ20" s="69"/>
      <c r="HA20" s="69"/>
      <c r="HB20" s="69"/>
      <c r="HC20" s="69"/>
      <c r="HD20" s="69"/>
      <c r="HE20" s="69"/>
      <c r="HF20" s="69"/>
      <c r="HG20" s="69"/>
      <c r="HH20" s="69"/>
      <c r="HI20" s="69"/>
      <c r="HJ20" s="69"/>
      <c r="HK20" s="69"/>
      <c r="HL20" s="69"/>
      <c r="HM20" s="69"/>
      <c r="HN20" s="69"/>
      <c r="HO20" s="69"/>
      <c r="HP20" s="70"/>
      <c r="HQ20" s="69"/>
      <c r="HR20" s="69"/>
      <c r="HS20" s="69"/>
      <c r="HT20" s="69"/>
      <c r="HU20" s="69"/>
      <c r="HV20" s="69"/>
      <c r="HW20" s="69"/>
      <c r="HX20" s="69"/>
      <c r="HY20" s="69"/>
      <c r="HZ20" s="69"/>
      <c r="IA20" s="69"/>
      <c r="IB20" s="69"/>
      <c r="IC20" s="69"/>
      <c r="ID20" s="69"/>
      <c r="IE20" s="69"/>
      <c r="IF20" s="69"/>
      <c r="IG20" s="69"/>
      <c r="IH20" s="69"/>
      <c r="II20" s="69"/>
      <c r="IJ20" s="69"/>
      <c r="IK20" s="69"/>
      <c r="IL20" s="69"/>
      <c r="IM20" s="69"/>
      <c r="IN20" s="69"/>
      <c r="IO20" s="69"/>
      <c r="IP20" s="69"/>
      <c r="IQ20" s="69"/>
      <c r="IR20" s="69"/>
      <c r="IS20" s="69"/>
      <c r="IT20" s="69"/>
      <c r="IU20" s="70"/>
      <c r="IV20" s="69"/>
      <c r="IW20" s="69"/>
      <c r="IX20" s="69"/>
      <c r="IY20" s="69"/>
      <c r="IZ20" s="69"/>
      <c r="JA20" s="69"/>
      <c r="JB20" s="69"/>
      <c r="JC20" s="69"/>
      <c r="JD20" s="69"/>
      <c r="JE20" s="69"/>
      <c r="JF20" s="69"/>
      <c r="JG20" s="69"/>
      <c r="JH20" s="69"/>
      <c r="JI20" s="69"/>
      <c r="JJ20" s="69"/>
      <c r="JK20" s="69"/>
      <c r="JL20" s="69"/>
      <c r="JM20" s="69"/>
      <c r="JN20" s="69"/>
      <c r="JO20" s="69"/>
      <c r="JP20" s="69"/>
      <c r="JQ20" s="69"/>
      <c r="JR20" s="69"/>
      <c r="JS20" s="69"/>
      <c r="JT20" s="69"/>
      <c r="JU20" s="69"/>
      <c r="JV20" s="69"/>
      <c r="JW20" s="69"/>
      <c r="JX20" s="69"/>
      <c r="JY20" s="70"/>
      <c r="JZ20" s="69"/>
      <c r="KA20" s="69"/>
      <c r="KB20" s="69"/>
      <c r="KC20" s="69"/>
      <c r="KD20" s="69"/>
      <c r="KE20" s="69"/>
      <c r="KF20" s="69"/>
      <c r="KG20" s="69"/>
      <c r="KH20" s="69"/>
      <c r="KI20" s="69"/>
      <c r="KJ20" s="69"/>
      <c r="KK20" s="69"/>
      <c r="KL20" s="69"/>
      <c r="KM20" s="69"/>
      <c r="KN20" s="69"/>
      <c r="KO20" s="69"/>
      <c r="KP20" s="69"/>
      <c r="KQ20" s="69"/>
      <c r="KR20" s="69"/>
      <c r="KS20" s="69"/>
      <c r="KT20" s="69"/>
      <c r="KU20" s="69"/>
      <c r="KV20" s="69"/>
      <c r="KW20" s="69"/>
      <c r="KX20" s="69"/>
      <c r="KY20" s="69"/>
      <c r="KZ20" s="69"/>
      <c r="LA20" s="69"/>
      <c r="LB20" s="69"/>
      <c r="LC20" s="69"/>
      <c r="LD20" s="70"/>
      <c r="LE20" s="69"/>
      <c r="LF20" s="69"/>
      <c r="LG20" s="69"/>
      <c r="LH20" s="69"/>
      <c r="LI20" s="69"/>
      <c r="LJ20" s="69"/>
      <c r="LK20" s="69"/>
      <c r="LL20" s="69"/>
      <c r="LM20" s="69"/>
      <c r="LN20" s="69"/>
      <c r="LO20" s="69"/>
      <c r="LP20" s="69"/>
      <c r="LQ20" s="69"/>
      <c r="LR20" s="69"/>
      <c r="LS20" s="69"/>
      <c r="LT20" s="69"/>
      <c r="LU20" s="69"/>
      <c r="LV20" s="69"/>
      <c r="LW20" s="69"/>
      <c r="LX20" s="69"/>
      <c r="LY20" s="69"/>
      <c r="LZ20" s="69"/>
      <c r="MA20" s="69"/>
      <c r="MB20" s="69"/>
      <c r="MC20" s="69"/>
      <c r="MD20" s="69"/>
      <c r="ME20" s="69"/>
      <c r="MF20" s="69"/>
      <c r="MG20" s="69"/>
      <c r="MH20" s="70"/>
      <c r="MI20" s="69"/>
      <c r="MJ20" s="69"/>
      <c r="MK20" s="69"/>
      <c r="ML20" s="69"/>
      <c r="MM20" s="69"/>
      <c r="MN20" s="69"/>
      <c r="MO20" s="69"/>
      <c r="MP20" s="69"/>
      <c r="MQ20" s="69"/>
      <c r="MR20" s="69"/>
      <c r="MS20" s="69"/>
      <c r="MT20" s="69"/>
      <c r="MU20" s="69"/>
      <c r="MV20" s="69"/>
      <c r="MW20" s="69"/>
      <c r="MX20" s="69"/>
      <c r="MY20" s="69"/>
      <c r="MZ20" s="69"/>
      <c r="NA20" s="69"/>
      <c r="NB20" s="69"/>
      <c r="NC20" s="69"/>
      <c r="ND20" s="69"/>
      <c r="NE20" s="69"/>
      <c r="NF20" s="69"/>
      <c r="NG20" s="69"/>
      <c r="NH20" s="69"/>
      <c r="NI20" s="69"/>
      <c r="NJ20" s="69"/>
      <c r="NK20" s="69"/>
      <c r="NL20" s="71"/>
      <c r="NM20" s="70"/>
      <c r="NN20" s="69"/>
      <c r="NO20" s="69"/>
      <c r="NP20" s="69"/>
      <c r="NQ20" s="69"/>
      <c r="NR20" s="52"/>
    </row>
    <row r="21" spans="1:382" ht="24.75" customHeight="1" x14ac:dyDescent="0.25">
      <c r="A21" s="56" t="str">
        <f>Référence!B13</f>
        <v>Othman LAMSILI</v>
      </c>
      <c r="B21" s="55" t="str">
        <f>IF(VLOOKUP('Congé-2019'!$A21,Référence!$B$2:$C$32,2,FALSE)=0," ",VLOOKUP('Congé-2019'!$A21,Référence!B13:C43,2,FALSE))</f>
        <v>Chauffeur</v>
      </c>
      <c r="C21" s="129">
        <v>30</v>
      </c>
      <c r="D21" s="141">
        <f ca="1">IF(B21=" ","",IF(TODAY()-VLOOKUP(A21,Référence!B13:D43,3,FALSE)&lt;=364,(TODAY()-VLOOKUP(A21,Référence!B13:D43,3,FALSE))*(30/364),DATEDIF(DATE(2018,1,1),TODAY(),"D")*(30/364)))</f>
        <v>33.791208791208788</v>
      </c>
      <c r="E21" s="85" t="str">
        <f t="shared" si="24"/>
        <v/>
      </c>
      <c r="F21" s="87" t="str">
        <f t="shared" si="25"/>
        <v/>
      </c>
      <c r="G21" s="87" t="str">
        <f t="shared" si="26"/>
        <v/>
      </c>
      <c r="H21" s="86" t="str">
        <f t="shared" si="27"/>
        <v/>
      </c>
      <c r="I21" s="127" t="str">
        <f t="shared" si="28"/>
        <v/>
      </c>
      <c r="J21" s="86" t="str">
        <f t="shared" si="30"/>
        <v/>
      </c>
      <c r="K21" s="88" t="str">
        <f t="shared" ca="1" si="29"/>
        <v/>
      </c>
      <c r="L21" s="68"/>
      <c r="M21" s="68"/>
      <c r="N21" s="68"/>
      <c r="O21" s="68"/>
      <c r="P21" s="68"/>
      <c r="Q21" s="68"/>
      <c r="R21" s="146"/>
      <c r="S21" s="68"/>
      <c r="T21" s="68"/>
      <c r="U21" s="68"/>
      <c r="V21" s="68"/>
      <c r="W21" s="68"/>
      <c r="X21" s="68"/>
      <c r="Y21" s="146"/>
      <c r="Z21" s="68"/>
      <c r="AA21" s="68"/>
      <c r="AB21" s="68"/>
      <c r="AC21" s="68"/>
      <c r="AD21" s="68"/>
      <c r="AE21" s="68"/>
      <c r="AF21" s="146"/>
      <c r="AG21" s="68"/>
      <c r="AH21" s="68"/>
      <c r="AI21" s="68"/>
      <c r="AJ21" s="68"/>
      <c r="AK21" s="68"/>
      <c r="AL21" s="68"/>
      <c r="AM21" s="146"/>
      <c r="AN21" s="68"/>
      <c r="AO21" s="68"/>
      <c r="AP21" s="69"/>
      <c r="AQ21" s="70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70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F21" s="69"/>
      <c r="CG21" s="69"/>
      <c r="CH21" s="69"/>
      <c r="CI21" s="69"/>
      <c r="CJ21" s="69"/>
      <c r="CK21" s="69"/>
      <c r="CL21" s="69"/>
      <c r="CM21" s="69"/>
      <c r="CN21" s="69"/>
      <c r="CO21" s="69"/>
      <c r="CP21" s="69"/>
      <c r="CQ21" s="69"/>
      <c r="CR21" s="69"/>
      <c r="CS21" s="69"/>
      <c r="CT21" s="69"/>
      <c r="CU21" s="69"/>
      <c r="CV21" s="69"/>
      <c r="CW21" s="69"/>
      <c r="CX21" s="69"/>
      <c r="CY21" s="69"/>
      <c r="CZ21" s="69"/>
      <c r="DA21" s="69"/>
      <c r="DB21" s="69"/>
      <c r="DC21" s="69"/>
      <c r="DD21" s="69"/>
      <c r="DE21" s="69"/>
      <c r="DF21" s="69"/>
      <c r="DG21" s="69"/>
      <c r="DH21" s="69"/>
      <c r="DI21" s="69"/>
      <c r="DJ21" s="69"/>
      <c r="DK21" s="69"/>
      <c r="DL21" s="69"/>
      <c r="DM21" s="69"/>
      <c r="DN21" s="69"/>
      <c r="DO21" s="69"/>
      <c r="DP21" s="69"/>
      <c r="DQ21" s="69"/>
      <c r="DR21" s="69"/>
      <c r="DS21" s="69"/>
      <c r="DT21" s="69"/>
      <c r="DU21" s="69"/>
      <c r="DV21" s="69"/>
      <c r="DW21" s="69"/>
      <c r="DX21" s="69"/>
      <c r="DY21" s="69"/>
      <c r="DZ21" s="69"/>
      <c r="EA21" s="69"/>
      <c r="EB21" s="70"/>
      <c r="EC21" s="69"/>
      <c r="ED21" s="69"/>
      <c r="EE21" s="69"/>
      <c r="EF21" s="69"/>
      <c r="EG21" s="69"/>
      <c r="EH21" s="69"/>
      <c r="EI21" s="69"/>
      <c r="EJ21" s="69"/>
      <c r="EK21" s="69"/>
      <c r="EL21" s="69"/>
      <c r="EM21" s="69"/>
      <c r="EN21" s="69"/>
      <c r="EO21" s="69"/>
      <c r="EP21" s="69"/>
      <c r="EQ21" s="69"/>
      <c r="ER21" s="69"/>
      <c r="ES21" s="69"/>
      <c r="ET21" s="69"/>
      <c r="EU21" s="69"/>
      <c r="EV21" s="69"/>
      <c r="EW21" s="69"/>
      <c r="EX21" s="69"/>
      <c r="EY21" s="69"/>
      <c r="EZ21" s="69"/>
      <c r="FA21" s="69"/>
      <c r="FB21" s="69"/>
      <c r="FC21" s="69"/>
      <c r="FD21" s="69"/>
      <c r="FE21" s="69"/>
      <c r="FF21" s="69"/>
      <c r="FG21" s="70"/>
      <c r="FH21" s="69"/>
      <c r="FI21" s="69"/>
      <c r="FJ21" s="69"/>
      <c r="FK21" s="69"/>
      <c r="FL21" s="69"/>
      <c r="FM21" s="69"/>
      <c r="FN21" s="69"/>
      <c r="FO21" s="69"/>
      <c r="FP21" s="69"/>
      <c r="FQ21" s="69"/>
      <c r="FR21" s="69"/>
      <c r="FS21" s="69"/>
      <c r="FT21" s="69"/>
      <c r="FU21" s="69"/>
      <c r="FV21" s="69"/>
      <c r="FW21" s="69"/>
      <c r="FX21" s="69"/>
      <c r="FY21" s="69"/>
      <c r="FZ21" s="69"/>
      <c r="GA21" s="69"/>
      <c r="GB21" s="69"/>
      <c r="GC21" s="69"/>
      <c r="GD21" s="69"/>
      <c r="GE21" s="69"/>
      <c r="GF21" s="69"/>
      <c r="GG21" s="69"/>
      <c r="GH21" s="69"/>
      <c r="GI21" s="69"/>
      <c r="GJ21" s="69"/>
      <c r="GK21" s="69"/>
      <c r="GL21" s="69"/>
      <c r="GM21" s="69"/>
      <c r="GN21" s="69"/>
      <c r="GO21" s="69"/>
      <c r="GP21" s="69"/>
      <c r="GQ21" s="69"/>
      <c r="GR21" s="69"/>
      <c r="GS21" s="69"/>
      <c r="GT21" s="69"/>
      <c r="GU21" s="69"/>
      <c r="GV21" s="69"/>
      <c r="GW21" s="69"/>
      <c r="GX21" s="69"/>
      <c r="GY21" s="69"/>
      <c r="GZ21" s="69"/>
      <c r="HA21" s="69"/>
      <c r="HB21" s="69"/>
      <c r="HC21" s="69"/>
      <c r="HD21" s="69"/>
      <c r="HE21" s="69"/>
      <c r="HF21" s="69"/>
      <c r="HG21" s="69"/>
      <c r="HH21" s="69"/>
      <c r="HI21" s="69"/>
      <c r="HJ21" s="69"/>
      <c r="HK21" s="69"/>
      <c r="HL21" s="69"/>
      <c r="HM21" s="69"/>
      <c r="HN21" s="69"/>
      <c r="HO21" s="69"/>
      <c r="HP21" s="70"/>
      <c r="HQ21" s="69"/>
      <c r="HR21" s="69"/>
      <c r="HS21" s="69"/>
      <c r="HT21" s="69"/>
      <c r="HU21" s="69"/>
      <c r="HV21" s="69"/>
      <c r="HW21" s="69"/>
      <c r="HX21" s="69"/>
      <c r="HY21" s="69"/>
      <c r="HZ21" s="69"/>
      <c r="IA21" s="69"/>
      <c r="IB21" s="69"/>
      <c r="IC21" s="69"/>
      <c r="ID21" s="69"/>
      <c r="IE21" s="69"/>
      <c r="IF21" s="69"/>
      <c r="IG21" s="69"/>
      <c r="IH21" s="69"/>
      <c r="II21" s="69"/>
      <c r="IJ21" s="69"/>
      <c r="IK21" s="69"/>
      <c r="IL21" s="69"/>
      <c r="IM21" s="69"/>
      <c r="IN21" s="69"/>
      <c r="IO21" s="69"/>
      <c r="IP21" s="69"/>
      <c r="IQ21" s="69"/>
      <c r="IR21" s="69"/>
      <c r="IS21" s="69"/>
      <c r="IT21" s="69"/>
      <c r="IU21" s="70"/>
      <c r="IV21" s="69"/>
      <c r="IW21" s="69"/>
      <c r="IX21" s="69"/>
      <c r="IY21" s="69"/>
      <c r="IZ21" s="69"/>
      <c r="JA21" s="69"/>
      <c r="JB21" s="69"/>
      <c r="JC21" s="69"/>
      <c r="JD21" s="69"/>
      <c r="JE21" s="69"/>
      <c r="JF21" s="69"/>
      <c r="JG21" s="69"/>
      <c r="JH21" s="69"/>
      <c r="JI21" s="69"/>
      <c r="JJ21" s="69"/>
      <c r="JK21" s="69"/>
      <c r="JL21" s="69"/>
      <c r="JM21" s="69"/>
      <c r="JN21" s="69"/>
      <c r="JO21" s="69"/>
      <c r="JP21" s="69"/>
      <c r="JQ21" s="69"/>
      <c r="JR21" s="69"/>
      <c r="JS21" s="69"/>
      <c r="JT21" s="69"/>
      <c r="JU21" s="69"/>
      <c r="JV21" s="69"/>
      <c r="JW21" s="69"/>
      <c r="JX21" s="69"/>
      <c r="JY21" s="70"/>
      <c r="JZ21" s="69"/>
      <c r="KA21" s="69"/>
      <c r="KB21" s="69"/>
      <c r="KC21" s="69"/>
      <c r="KD21" s="69"/>
      <c r="KE21" s="69"/>
      <c r="KF21" s="69"/>
      <c r="KG21" s="69"/>
      <c r="KH21" s="69"/>
      <c r="KI21" s="69"/>
      <c r="KJ21" s="69"/>
      <c r="KK21" s="69"/>
      <c r="KL21" s="69"/>
      <c r="KM21" s="69"/>
      <c r="KN21" s="69"/>
      <c r="KO21" s="69"/>
      <c r="KP21" s="69"/>
      <c r="KQ21" s="69"/>
      <c r="KR21" s="69"/>
      <c r="KS21" s="69"/>
      <c r="KT21" s="69"/>
      <c r="KU21" s="69"/>
      <c r="KV21" s="69"/>
      <c r="KW21" s="69"/>
      <c r="KX21" s="69"/>
      <c r="KY21" s="69"/>
      <c r="KZ21" s="69"/>
      <c r="LA21" s="69"/>
      <c r="LB21" s="69"/>
      <c r="LC21" s="69"/>
      <c r="LD21" s="70"/>
      <c r="LE21" s="69"/>
      <c r="LF21" s="69"/>
      <c r="LG21" s="69"/>
      <c r="LH21" s="69"/>
      <c r="LI21" s="69"/>
      <c r="LJ21" s="69"/>
      <c r="LK21" s="69"/>
      <c r="LL21" s="69"/>
      <c r="LM21" s="69"/>
      <c r="LN21" s="69"/>
      <c r="LO21" s="69"/>
      <c r="LP21" s="69"/>
      <c r="LQ21" s="69"/>
      <c r="LR21" s="69"/>
      <c r="LS21" s="69"/>
      <c r="LT21" s="69"/>
      <c r="LU21" s="69"/>
      <c r="LV21" s="69"/>
      <c r="LW21" s="69"/>
      <c r="LX21" s="69"/>
      <c r="LY21" s="69"/>
      <c r="LZ21" s="69"/>
      <c r="MA21" s="69"/>
      <c r="MB21" s="69"/>
      <c r="MC21" s="69"/>
      <c r="MD21" s="69"/>
      <c r="ME21" s="69"/>
      <c r="MF21" s="69"/>
      <c r="MG21" s="69"/>
      <c r="MH21" s="70"/>
      <c r="MI21" s="69"/>
      <c r="MJ21" s="69"/>
      <c r="MK21" s="69"/>
      <c r="ML21" s="69"/>
      <c r="MM21" s="69"/>
      <c r="MN21" s="69"/>
      <c r="MO21" s="69"/>
      <c r="MP21" s="69"/>
      <c r="MQ21" s="69"/>
      <c r="MR21" s="69"/>
      <c r="MS21" s="69"/>
      <c r="MT21" s="69"/>
      <c r="MU21" s="69"/>
      <c r="MV21" s="69"/>
      <c r="MW21" s="69"/>
      <c r="MX21" s="69"/>
      <c r="MY21" s="69"/>
      <c r="MZ21" s="69"/>
      <c r="NA21" s="69"/>
      <c r="NB21" s="69"/>
      <c r="NC21" s="69"/>
      <c r="ND21" s="69"/>
      <c r="NE21" s="69"/>
      <c r="NF21" s="69"/>
      <c r="NG21" s="69"/>
      <c r="NH21" s="69"/>
      <c r="NI21" s="69"/>
      <c r="NJ21" s="69"/>
      <c r="NK21" s="69"/>
      <c r="NL21" s="71"/>
      <c r="NM21" s="70"/>
      <c r="NN21" s="69"/>
      <c r="NO21" s="69"/>
      <c r="NP21" s="69"/>
      <c r="NQ21" s="69"/>
      <c r="NR21" s="52"/>
    </row>
    <row r="22" spans="1:382" ht="24.75" customHeight="1" x14ac:dyDescent="0.25">
      <c r="A22" s="56" t="str">
        <f>Référence!B14</f>
        <v xml:space="preserve">Sebastien FRANCO </v>
      </c>
      <c r="B22" s="55" t="str">
        <f>IF(VLOOKUP('Congé-2019'!$A22,Référence!$B$2:$C$32,2,FALSE)=0," ",VLOOKUP('Congé-2019'!$A22,Référence!B14:C44,2,FALSE))</f>
        <v>Chauffeur</v>
      </c>
      <c r="C22" s="129">
        <v>30</v>
      </c>
      <c r="D22" s="141">
        <f ca="1">IF(B22=" ","",IF(TODAY()-VLOOKUP(A22,Référence!B14:D44,3,FALSE)&lt;=364,(TODAY()-VLOOKUP(A22,Référence!B14:D44,3,FALSE))*(30/364),DATEDIF(DATE(2018,1,1),TODAY(),"D")*(30/364)))</f>
        <v>33.791208791208788</v>
      </c>
      <c r="E22" s="85" t="str">
        <f t="shared" si="24"/>
        <v/>
      </c>
      <c r="F22" s="87" t="str">
        <f t="shared" si="25"/>
        <v/>
      </c>
      <c r="G22" s="87" t="str">
        <f t="shared" si="26"/>
        <v/>
      </c>
      <c r="H22" s="86" t="str">
        <f t="shared" si="27"/>
        <v/>
      </c>
      <c r="I22" s="127" t="str">
        <f t="shared" si="28"/>
        <v/>
      </c>
      <c r="J22" s="86" t="str">
        <f t="shared" si="30"/>
        <v/>
      </c>
      <c r="K22" s="88" t="str">
        <f t="shared" ca="1" si="29"/>
        <v/>
      </c>
      <c r="L22" s="68"/>
      <c r="M22" s="68"/>
      <c r="N22" s="68"/>
      <c r="O22" s="68"/>
      <c r="P22" s="68"/>
      <c r="Q22" s="68"/>
      <c r="R22" s="146"/>
      <c r="S22" s="68"/>
      <c r="T22" s="68"/>
      <c r="U22" s="68"/>
      <c r="V22" s="68"/>
      <c r="W22" s="68"/>
      <c r="X22" s="68"/>
      <c r="Y22" s="146"/>
      <c r="Z22" s="68"/>
      <c r="AA22" s="68"/>
      <c r="AB22" s="68"/>
      <c r="AC22" s="68"/>
      <c r="AD22" s="68"/>
      <c r="AE22" s="68"/>
      <c r="AF22" s="146"/>
      <c r="AG22" s="68"/>
      <c r="AH22" s="68"/>
      <c r="AI22" s="68"/>
      <c r="AJ22" s="68"/>
      <c r="AK22" s="68"/>
      <c r="AL22" s="68"/>
      <c r="AM22" s="146"/>
      <c r="AN22" s="68"/>
      <c r="AO22" s="68"/>
      <c r="AP22" s="69"/>
      <c r="AQ22" s="70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  <c r="BG22" s="69"/>
      <c r="BH22" s="69"/>
      <c r="BI22" s="69"/>
      <c r="BJ22" s="69"/>
      <c r="BK22" s="69"/>
      <c r="BL22" s="69"/>
      <c r="BM22" s="69"/>
      <c r="BN22" s="69"/>
      <c r="BO22" s="69"/>
      <c r="BP22" s="69"/>
      <c r="BQ22" s="69"/>
      <c r="BR22" s="69"/>
      <c r="BS22" s="70"/>
      <c r="BT22" s="69"/>
      <c r="BU22" s="69"/>
      <c r="BV22" s="69"/>
      <c r="BW22" s="69"/>
      <c r="BX22" s="69"/>
      <c r="BY22" s="69"/>
      <c r="BZ22" s="69"/>
      <c r="CA22" s="69"/>
      <c r="CB22" s="69"/>
      <c r="CC22" s="69"/>
      <c r="CD22" s="69"/>
      <c r="CE22" s="69"/>
      <c r="CF22" s="69"/>
      <c r="CG22" s="69"/>
      <c r="CH22" s="69"/>
      <c r="CI22" s="69"/>
      <c r="CJ22" s="69"/>
      <c r="CK22" s="69"/>
      <c r="CL22" s="69"/>
      <c r="CM22" s="69"/>
      <c r="CN22" s="69"/>
      <c r="CO22" s="69"/>
      <c r="CP22" s="69"/>
      <c r="CQ22" s="69"/>
      <c r="CR22" s="69"/>
      <c r="CS22" s="69"/>
      <c r="CT22" s="69"/>
      <c r="CU22" s="69"/>
      <c r="CV22" s="69"/>
      <c r="CW22" s="69"/>
      <c r="CX22" s="69"/>
      <c r="CY22" s="69"/>
      <c r="CZ22" s="69"/>
      <c r="DA22" s="69"/>
      <c r="DB22" s="69"/>
      <c r="DC22" s="69"/>
      <c r="DD22" s="69"/>
      <c r="DE22" s="69"/>
      <c r="DF22" s="69"/>
      <c r="DG22" s="69"/>
      <c r="DH22" s="69"/>
      <c r="DI22" s="69"/>
      <c r="DJ22" s="69"/>
      <c r="DK22" s="69"/>
      <c r="DL22" s="69"/>
      <c r="DM22" s="69"/>
      <c r="DN22" s="69"/>
      <c r="DO22" s="69"/>
      <c r="DP22" s="69"/>
      <c r="DQ22" s="69"/>
      <c r="DR22" s="69"/>
      <c r="DS22" s="69"/>
      <c r="DT22" s="69"/>
      <c r="DU22" s="69"/>
      <c r="DV22" s="69"/>
      <c r="DW22" s="69"/>
      <c r="DX22" s="69"/>
      <c r="DY22" s="69"/>
      <c r="DZ22" s="69"/>
      <c r="EA22" s="69"/>
      <c r="EB22" s="70"/>
      <c r="EC22" s="69"/>
      <c r="ED22" s="69"/>
      <c r="EE22" s="69"/>
      <c r="EF22" s="69"/>
      <c r="EG22" s="69"/>
      <c r="EH22" s="69"/>
      <c r="EI22" s="69"/>
      <c r="EJ22" s="69"/>
      <c r="EK22" s="69"/>
      <c r="EL22" s="69"/>
      <c r="EM22" s="69"/>
      <c r="EN22" s="69"/>
      <c r="EO22" s="69"/>
      <c r="EP22" s="69"/>
      <c r="EQ22" s="69"/>
      <c r="ER22" s="69"/>
      <c r="ES22" s="69"/>
      <c r="ET22" s="69"/>
      <c r="EU22" s="69"/>
      <c r="EV22" s="69"/>
      <c r="EW22" s="69"/>
      <c r="EX22" s="69"/>
      <c r="EY22" s="69"/>
      <c r="EZ22" s="69"/>
      <c r="FA22" s="69"/>
      <c r="FB22" s="69"/>
      <c r="FC22" s="69"/>
      <c r="FD22" s="69"/>
      <c r="FE22" s="69"/>
      <c r="FF22" s="69"/>
      <c r="FG22" s="70"/>
      <c r="FH22" s="69"/>
      <c r="FI22" s="69"/>
      <c r="FJ22" s="69"/>
      <c r="FK22" s="69"/>
      <c r="FL22" s="69"/>
      <c r="FM22" s="69"/>
      <c r="FN22" s="69"/>
      <c r="FO22" s="69"/>
      <c r="FP22" s="69"/>
      <c r="FQ22" s="69"/>
      <c r="FR22" s="69"/>
      <c r="FS22" s="69"/>
      <c r="FT22" s="69"/>
      <c r="FU22" s="69"/>
      <c r="FV22" s="69"/>
      <c r="FW22" s="69"/>
      <c r="FX22" s="69"/>
      <c r="FY22" s="69"/>
      <c r="FZ22" s="69"/>
      <c r="GA22" s="69"/>
      <c r="GB22" s="69"/>
      <c r="GC22" s="69"/>
      <c r="GD22" s="69"/>
      <c r="GE22" s="69"/>
      <c r="GF22" s="69"/>
      <c r="GG22" s="69"/>
      <c r="GH22" s="69"/>
      <c r="GI22" s="69"/>
      <c r="GJ22" s="69"/>
      <c r="GK22" s="69"/>
      <c r="GL22" s="69"/>
      <c r="GM22" s="69"/>
      <c r="GN22" s="69"/>
      <c r="GO22" s="69"/>
      <c r="GP22" s="69"/>
      <c r="GQ22" s="69"/>
      <c r="GR22" s="69"/>
      <c r="GS22" s="69"/>
      <c r="GT22" s="69"/>
      <c r="GU22" s="69"/>
      <c r="GV22" s="69"/>
      <c r="GW22" s="69"/>
      <c r="GX22" s="69"/>
      <c r="GY22" s="69"/>
      <c r="GZ22" s="69"/>
      <c r="HA22" s="69"/>
      <c r="HB22" s="69"/>
      <c r="HC22" s="69"/>
      <c r="HD22" s="69"/>
      <c r="HE22" s="69"/>
      <c r="HF22" s="69"/>
      <c r="HG22" s="69"/>
      <c r="HH22" s="69"/>
      <c r="HI22" s="69"/>
      <c r="HJ22" s="69"/>
      <c r="HK22" s="69"/>
      <c r="HL22" s="69"/>
      <c r="HM22" s="69"/>
      <c r="HN22" s="69"/>
      <c r="HO22" s="69"/>
      <c r="HP22" s="70"/>
      <c r="HQ22" s="69"/>
      <c r="HR22" s="69"/>
      <c r="HS22" s="69"/>
      <c r="HT22" s="69"/>
      <c r="HU22" s="69"/>
      <c r="HV22" s="69"/>
      <c r="HW22" s="69"/>
      <c r="HX22" s="69"/>
      <c r="HY22" s="69"/>
      <c r="HZ22" s="69"/>
      <c r="IA22" s="69"/>
      <c r="IB22" s="69"/>
      <c r="IC22" s="69"/>
      <c r="ID22" s="69"/>
      <c r="IE22" s="69"/>
      <c r="IF22" s="69"/>
      <c r="IG22" s="69"/>
      <c r="IH22" s="69"/>
      <c r="II22" s="69"/>
      <c r="IJ22" s="69"/>
      <c r="IK22" s="69"/>
      <c r="IL22" s="69"/>
      <c r="IM22" s="69"/>
      <c r="IN22" s="69"/>
      <c r="IO22" s="69"/>
      <c r="IP22" s="69"/>
      <c r="IQ22" s="69"/>
      <c r="IR22" s="69"/>
      <c r="IS22" s="69"/>
      <c r="IT22" s="69"/>
      <c r="IU22" s="70"/>
      <c r="IV22" s="69"/>
      <c r="IW22" s="69"/>
      <c r="IX22" s="69"/>
      <c r="IY22" s="69"/>
      <c r="IZ22" s="69"/>
      <c r="JA22" s="69"/>
      <c r="JB22" s="69"/>
      <c r="JC22" s="69"/>
      <c r="JD22" s="69"/>
      <c r="JE22" s="69"/>
      <c r="JF22" s="69"/>
      <c r="JG22" s="69"/>
      <c r="JH22" s="69"/>
      <c r="JI22" s="69"/>
      <c r="JJ22" s="69"/>
      <c r="JK22" s="69"/>
      <c r="JL22" s="69"/>
      <c r="JM22" s="69"/>
      <c r="JN22" s="69"/>
      <c r="JO22" s="69"/>
      <c r="JP22" s="69"/>
      <c r="JQ22" s="69"/>
      <c r="JR22" s="69"/>
      <c r="JS22" s="69"/>
      <c r="JT22" s="69"/>
      <c r="JU22" s="69"/>
      <c r="JV22" s="69"/>
      <c r="JW22" s="69"/>
      <c r="JX22" s="69"/>
      <c r="JY22" s="70"/>
      <c r="JZ22" s="69"/>
      <c r="KA22" s="69"/>
      <c r="KB22" s="69"/>
      <c r="KC22" s="69"/>
      <c r="KD22" s="69"/>
      <c r="KE22" s="69"/>
      <c r="KF22" s="69"/>
      <c r="KG22" s="69"/>
      <c r="KH22" s="69"/>
      <c r="KI22" s="69"/>
      <c r="KJ22" s="69"/>
      <c r="KK22" s="69"/>
      <c r="KL22" s="69"/>
      <c r="KM22" s="69"/>
      <c r="KN22" s="69"/>
      <c r="KO22" s="69"/>
      <c r="KP22" s="69"/>
      <c r="KQ22" s="69"/>
      <c r="KR22" s="69"/>
      <c r="KS22" s="69"/>
      <c r="KT22" s="69"/>
      <c r="KU22" s="69"/>
      <c r="KV22" s="69"/>
      <c r="KW22" s="69"/>
      <c r="KX22" s="69"/>
      <c r="KY22" s="69"/>
      <c r="KZ22" s="69"/>
      <c r="LA22" s="69"/>
      <c r="LB22" s="69"/>
      <c r="LC22" s="69"/>
      <c r="LD22" s="70"/>
      <c r="LE22" s="69"/>
      <c r="LF22" s="69"/>
      <c r="LG22" s="69"/>
      <c r="LH22" s="69"/>
      <c r="LI22" s="69"/>
      <c r="LJ22" s="69"/>
      <c r="LK22" s="69"/>
      <c r="LL22" s="69"/>
      <c r="LM22" s="69"/>
      <c r="LN22" s="69"/>
      <c r="LO22" s="69"/>
      <c r="LP22" s="69"/>
      <c r="LQ22" s="69"/>
      <c r="LR22" s="69"/>
      <c r="LS22" s="69"/>
      <c r="LT22" s="69"/>
      <c r="LU22" s="69"/>
      <c r="LV22" s="69"/>
      <c r="LW22" s="69"/>
      <c r="LX22" s="69"/>
      <c r="LY22" s="69"/>
      <c r="LZ22" s="69"/>
      <c r="MA22" s="69"/>
      <c r="MB22" s="69"/>
      <c r="MC22" s="69"/>
      <c r="MD22" s="69"/>
      <c r="ME22" s="69"/>
      <c r="MF22" s="69"/>
      <c r="MG22" s="69"/>
      <c r="MH22" s="70"/>
      <c r="MI22" s="69"/>
      <c r="MJ22" s="69"/>
      <c r="MK22" s="69"/>
      <c r="ML22" s="69"/>
      <c r="MM22" s="69"/>
      <c r="MN22" s="69"/>
      <c r="MO22" s="69"/>
      <c r="MP22" s="69"/>
      <c r="MQ22" s="69"/>
      <c r="MR22" s="69"/>
      <c r="MS22" s="69"/>
      <c r="MT22" s="69"/>
      <c r="MU22" s="69"/>
      <c r="MV22" s="69"/>
      <c r="MW22" s="69"/>
      <c r="MX22" s="69"/>
      <c r="MY22" s="69"/>
      <c r="MZ22" s="69"/>
      <c r="NA22" s="69"/>
      <c r="NB22" s="69"/>
      <c r="NC22" s="69"/>
      <c r="ND22" s="69"/>
      <c r="NE22" s="69"/>
      <c r="NF22" s="69"/>
      <c r="NG22" s="69"/>
      <c r="NH22" s="69"/>
      <c r="NI22" s="69"/>
      <c r="NJ22" s="69"/>
      <c r="NK22" s="69"/>
      <c r="NL22" s="71"/>
      <c r="NM22" s="70"/>
      <c r="NN22" s="69"/>
      <c r="NO22" s="69"/>
      <c r="NP22" s="69"/>
      <c r="NQ22" s="69"/>
      <c r="NR22" s="52"/>
    </row>
    <row r="23" spans="1:382" ht="24.75" customHeight="1" x14ac:dyDescent="0.25">
      <c r="A23" s="56" t="str">
        <f>Référence!B15</f>
        <v xml:space="preserve">Tarek HAOUARI </v>
      </c>
      <c r="B23" s="55" t="str">
        <f>IF(VLOOKUP('Congé-2019'!$A23,Référence!$B$2:$C$32,2,FALSE)=0," ",VLOOKUP('Congé-2019'!$A23,Référence!B15:C45,2,FALSE))</f>
        <v>Chauffeur</v>
      </c>
      <c r="C23" s="129">
        <v>30</v>
      </c>
      <c r="D23" s="141">
        <f ca="1">IF(B23=" ","",IF(TODAY()-VLOOKUP(A23,Référence!B15:D45,3,FALSE)&lt;=364,(TODAY()-VLOOKUP(A23,Référence!B15:D45,3,FALSE))*(30/364),DATEDIF(DATE(2018,1,1),TODAY(),"D")*(30/364)))</f>
        <v>33.791208791208788</v>
      </c>
      <c r="E23" s="85" t="str">
        <f t="shared" si="24"/>
        <v/>
      </c>
      <c r="F23" s="87" t="str">
        <f t="shared" si="25"/>
        <v/>
      </c>
      <c r="G23" s="87" t="str">
        <f t="shared" si="26"/>
        <v/>
      </c>
      <c r="H23" s="86" t="str">
        <f t="shared" si="27"/>
        <v/>
      </c>
      <c r="I23" s="127" t="str">
        <f t="shared" si="28"/>
        <v/>
      </c>
      <c r="J23" s="86" t="str">
        <f t="shared" si="30"/>
        <v/>
      </c>
      <c r="K23" s="88" t="str">
        <f t="shared" ca="1" si="29"/>
        <v/>
      </c>
      <c r="L23" s="69"/>
      <c r="M23" s="69"/>
      <c r="N23" s="69"/>
      <c r="O23" s="69"/>
      <c r="P23" s="69"/>
      <c r="Q23" s="69"/>
      <c r="R23" s="148"/>
      <c r="S23" s="69"/>
      <c r="T23" s="69"/>
      <c r="U23" s="69"/>
      <c r="V23" s="69"/>
      <c r="W23" s="69"/>
      <c r="X23" s="69"/>
      <c r="Y23" s="148"/>
      <c r="Z23" s="69"/>
      <c r="AA23" s="69"/>
      <c r="AB23" s="69"/>
      <c r="AC23" s="69"/>
      <c r="AD23" s="69"/>
      <c r="AE23" s="69"/>
      <c r="AF23" s="148"/>
      <c r="AG23" s="69"/>
      <c r="AH23" s="69"/>
      <c r="AI23" s="69"/>
      <c r="AJ23" s="69"/>
      <c r="AK23" s="69"/>
      <c r="AL23" s="69"/>
      <c r="AM23" s="148"/>
      <c r="AN23" s="69"/>
      <c r="AO23" s="69"/>
      <c r="AP23" s="69"/>
      <c r="AQ23" s="70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70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F23" s="69"/>
      <c r="CG23" s="69"/>
      <c r="CH23" s="69"/>
      <c r="CI23" s="69"/>
      <c r="CJ23" s="69"/>
      <c r="CK23" s="69"/>
      <c r="CL23" s="69"/>
      <c r="CM23" s="69"/>
      <c r="CN23" s="69"/>
      <c r="CO23" s="69"/>
      <c r="CP23" s="69"/>
      <c r="CQ23" s="69"/>
      <c r="CR23" s="69"/>
      <c r="CS23" s="69"/>
      <c r="CT23" s="69"/>
      <c r="CU23" s="69"/>
      <c r="CV23" s="69"/>
      <c r="CW23" s="69"/>
      <c r="CX23" s="69"/>
      <c r="CY23" s="69"/>
      <c r="CZ23" s="69"/>
      <c r="DA23" s="69"/>
      <c r="DB23" s="69"/>
      <c r="DC23" s="69"/>
      <c r="DD23" s="69"/>
      <c r="DE23" s="69"/>
      <c r="DF23" s="69"/>
      <c r="DG23" s="69"/>
      <c r="DH23" s="69"/>
      <c r="DI23" s="69"/>
      <c r="DJ23" s="69"/>
      <c r="DK23" s="69"/>
      <c r="DL23" s="69"/>
      <c r="DM23" s="69"/>
      <c r="DN23" s="69"/>
      <c r="DO23" s="69"/>
      <c r="DP23" s="69"/>
      <c r="DQ23" s="69"/>
      <c r="DR23" s="69"/>
      <c r="DS23" s="69"/>
      <c r="DT23" s="69"/>
      <c r="DU23" s="69"/>
      <c r="DV23" s="69"/>
      <c r="DW23" s="69"/>
      <c r="DX23" s="69"/>
      <c r="DY23" s="69"/>
      <c r="DZ23" s="69"/>
      <c r="EA23" s="69"/>
      <c r="EB23" s="70"/>
      <c r="EC23" s="69"/>
      <c r="ED23" s="69"/>
      <c r="EE23" s="69"/>
      <c r="EF23" s="69"/>
      <c r="EG23" s="69"/>
      <c r="EH23" s="69"/>
      <c r="EI23" s="69"/>
      <c r="EJ23" s="69"/>
      <c r="EK23" s="69"/>
      <c r="EL23" s="69"/>
      <c r="EM23" s="69"/>
      <c r="EN23" s="69"/>
      <c r="EO23" s="69"/>
      <c r="EP23" s="69"/>
      <c r="EQ23" s="69"/>
      <c r="ER23" s="69"/>
      <c r="ES23" s="69"/>
      <c r="ET23" s="69"/>
      <c r="EU23" s="69"/>
      <c r="EV23" s="69"/>
      <c r="EW23" s="69"/>
      <c r="EX23" s="69"/>
      <c r="EY23" s="69"/>
      <c r="EZ23" s="69"/>
      <c r="FA23" s="69"/>
      <c r="FB23" s="69"/>
      <c r="FC23" s="69"/>
      <c r="FD23" s="69"/>
      <c r="FE23" s="69"/>
      <c r="FF23" s="69"/>
      <c r="FG23" s="70"/>
      <c r="FH23" s="69"/>
      <c r="FI23" s="69"/>
      <c r="FJ23" s="69"/>
      <c r="FK23" s="69"/>
      <c r="FL23" s="69"/>
      <c r="FM23" s="69"/>
      <c r="FN23" s="69"/>
      <c r="FO23" s="69"/>
      <c r="FP23" s="69"/>
      <c r="FQ23" s="69"/>
      <c r="FR23" s="69"/>
      <c r="FS23" s="69"/>
      <c r="FT23" s="69"/>
      <c r="FU23" s="69"/>
      <c r="FV23" s="69"/>
      <c r="FW23" s="69"/>
      <c r="FX23" s="69"/>
      <c r="FY23" s="69"/>
      <c r="FZ23" s="69"/>
      <c r="GA23" s="69"/>
      <c r="GB23" s="69"/>
      <c r="GC23" s="69"/>
      <c r="GD23" s="69"/>
      <c r="GE23" s="69"/>
      <c r="GF23" s="69"/>
      <c r="GG23" s="69"/>
      <c r="GH23" s="69"/>
      <c r="GI23" s="69"/>
      <c r="GJ23" s="69"/>
      <c r="GK23" s="69"/>
      <c r="GL23" s="69"/>
      <c r="GM23" s="69"/>
      <c r="GN23" s="69"/>
      <c r="GO23" s="69"/>
      <c r="GP23" s="69"/>
      <c r="GQ23" s="69"/>
      <c r="GR23" s="69"/>
      <c r="GS23" s="69"/>
      <c r="GT23" s="69"/>
      <c r="GU23" s="69"/>
      <c r="GV23" s="69"/>
      <c r="GW23" s="69"/>
      <c r="GX23" s="69"/>
      <c r="GY23" s="69"/>
      <c r="GZ23" s="69"/>
      <c r="HA23" s="69"/>
      <c r="HB23" s="69"/>
      <c r="HC23" s="69"/>
      <c r="HD23" s="69"/>
      <c r="HE23" s="69"/>
      <c r="HF23" s="69"/>
      <c r="HG23" s="69"/>
      <c r="HH23" s="69"/>
      <c r="HI23" s="69"/>
      <c r="HJ23" s="69"/>
      <c r="HK23" s="69"/>
      <c r="HL23" s="69"/>
      <c r="HM23" s="69"/>
      <c r="HN23" s="69"/>
      <c r="HO23" s="69"/>
      <c r="HP23" s="70"/>
      <c r="HQ23" s="69"/>
      <c r="HR23" s="69"/>
      <c r="HS23" s="69"/>
      <c r="HT23" s="69"/>
      <c r="HU23" s="69"/>
      <c r="HV23" s="69"/>
      <c r="HW23" s="69"/>
      <c r="HX23" s="69"/>
      <c r="HY23" s="69"/>
      <c r="HZ23" s="69"/>
      <c r="IA23" s="69"/>
      <c r="IB23" s="69"/>
      <c r="IC23" s="69"/>
      <c r="ID23" s="69"/>
      <c r="IE23" s="69"/>
      <c r="IF23" s="69"/>
      <c r="IG23" s="69"/>
      <c r="IH23" s="69"/>
      <c r="II23" s="69"/>
      <c r="IJ23" s="69"/>
      <c r="IK23" s="69"/>
      <c r="IL23" s="69"/>
      <c r="IM23" s="69"/>
      <c r="IN23" s="69"/>
      <c r="IO23" s="69"/>
      <c r="IP23" s="69"/>
      <c r="IQ23" s="69"/>
      <c r="IR23" s="69"/>
      <c r="IS23" s="69"/>
      <c r="IT23" s="69"/>
      <c r="IU23" s="70"/>
      <c r="IV23" s="69"/>
      <c r="IW23" s="69"/>
      <c r="IX23" s="69"/>
      <c r="IY23" s="69"/>
      <c r="IZ23" s="69"/>
      <c r="JA23" s="69"/>
      <c r="JB23" s="69"/>
      <c r="JC23" s="69"/>
      <c r="JD23" s="69"/>
      <c r="JE23" s="69"/>
      <c r="JF23" s="69"/>
      <c r="JG23" s="69"/>
      <c r="JH23" s="69"/>
      <c r="JI23" s="69"/>
      <c r="JJ23" s="69"/>
      <c r="JK23" s="69"/>
      <c r="JL23" s="69"/>
      <c r="JM23" s="69"/>
      <c r="JN23" s="69"/>
      <c r="JO23" s="69"/>
      <c r="JP23" s="69"/>
      <c r="JQ23" s="69"/>
      <c r="JR23" s="69"/>
      <c r="JS23" s="69"/>
      <c r="JT23" s="69"/>
      <c r="JU23" s="69"/>
      <c r="JV23" s="69"/>
      <c r="JW23" s="69"/>
      <c r="JX23" s="69"/>
      <c r="JY23" s="70"/>
      <c r="JZ23" s="69"/>
      <c r="KA23" s="69"/>
      <c r="KB23" s="69"/>
      <c r="KC23" s="69"/>
      <c r="KD23" s="69"/>
      <c r="KE23" s="69"/>
      <c r="KF23" s="69"/>
      <c r="KG23" s="69"/>
      <c r="KH23" s="69"/>
      <c r="KI23" s="69"/>
      <c r="KJ23" s="69"/>
      <c r="KK23" s="69"/>
      <c r="KL23" s="69"/>
      <c r="KM23" s="69"/>
      <c r="KN23" s="69"/>
      <c r="KO23" s="69"/>
      <c r="KP23" s="69"/>
      <c r="KQ23" s="69"/>
      <c r="KR23" s="69"/>
      <c r="KS23" s="69"/>
      <c r="KT23" s="69"/>
      <c r="KU23" s="69"/>
      <c r="KV23" s="69"/>
      <c r="KW23" s="69"/>
      <c r="KX23" s="69"/>
      <c r="KY23" s="69"/>
      <c r="KZ23" s="69"/>
      <c r="LA23" s="69"/>
      <c r="LB23" s="69"/>
      <c r="LC23" s="69"/>
      <c r="LD23" s="70"/>
      <c r="LE23" s="69"/>
      <c r="LF23" s="69"/>
      <c r="LG23" s="69"/>
      <c r="LH23" s="69"/>
      <c r="LI23" s="69"/>
      <c r="LJ23" s="69"/>
      <c r="LK23" s="69"/>
      <c r="LL23" s="69"/>
      <c r="LM23" s="69"/>
      <c r="LN23" s="69"/>
      <c r="LO23" s="69"/>
      <c r="LP23" s="69"/>
      <c r="LQ23" s="69"/>
      <c r="LR23" s="69"/>
      <c r="LS23" s="69"/>
      <c r="LT23" s="69"/>
      <c r="LU23" s="69"/>
      <c r="LV23" s="69"/>
      <c r="LW23" s="69"/>
      <c r="LX23" s="69"/>
      <c r="LY23" s="69"/>
      <c r="LZ23" s="69"/>
      <c r="MA23" s="69"/>
      <c r="MB23" s="69"/>
      <c r="MC23" s="69"/>
      <c r="MD23" s="69"/>
      <c r="ME23" s="69"/>
      <c r="MF23" s="69"/>
      <c r="MG23" s="69"/>
      <c r="MH23" s="70"/>
      <c r="MI23" s="69"/>
      <c r="MJ23" s="69"/>
      <c r="MK23" s="69"/>
      <c r="ML23" s="69"/>
      <c r="MM23" s="69"/>
      <c r="MN23" s="69"/>
      <c r="MO23" s="69"/>
      <c r="MP23" s="69"/>
      <c r="MQ23" s="69"/>
      <c r="MR23" s="69"/>
      <c r="MS23" s="69"/>
      <c r="MT23" s="69"/>
      <c r="MU23" s="69"/>
      <c r="MV23" s="69"/>
      <c r="MW23" s="69"/>
      <c r="MX23" s="69"/>
      <c r="MY23" s="69"/>
      <c r="MZ23" s="69"/>
      <c r="NA23" s="69"/>
      <c r="NB23" s="69"/>
      <c r="NC23" s="69"/>
      <c r="ND23" s="69"/>
      <c r="NE23" s="69"/>
      <c r="NF23" s="69"/>
      <c r="NG23" s="69"/>
      <c r="NH23" s="69"/>
      <c r="NI23" s="69"/>
      <c r="NJ23" s="69"/>
      <c r="NK23" s="69"/>
      <c r="NL23" s="71"/>
      <c r="NM23" s="70"/>
      <c r="NN23" s="69"/>
      <c r="NO23" s="69"/>
      <c r="NP23" s="69"/>
      <c r="NQ23" s="69"/>
      <c r="NR23" s="52"/>
    </row>
    <row r="24" spans="1:382" ht="24.75" customHeight="1" x14ac:dyDescent="0.25">
      <c r="A24" s="56" t="str">
        <f>Référence!B16</f>
        <v xml:space="preserve">Toufik REGHIS </v>
      </c>
      <c r="B24" s="55" t="str">
        <f>IF(VLOOKUP('Congé-2019'!$A24,Référence!$B$2:$C$32,2,FALSE)=0," ",VLOOKUP('Congé-2019'!$A24,Référence!B16:C46,2,FALSE))</f>
        <v>Chauffeur</v>
      </c>
      <c r="C24" s="129">
        <v>30</v>
      </c>
      <c r="D24" s="141">
        <f ca="1">IF(B24=" ","",IF(TODAY()-VLOOKUP(A24,Référence!B16:D46,3,FALSE)&lt;=364,(TODAY()-VLOOKUP(A24,Référence!B16:D46,3,FALSE))*(30/364),DATEDIF(DATE(2018,1,1),TODAY(),"D")*(30/364)))</f>
        <v>33.791208791208788</v>
      </c>
      <c r="E24" s="85" t="str">
        <f t="shared" si="24"/>
        <v/>
      </c>
      <c r="F24" s="87" t="str">
        <f t="shared" si="25"/>
        <v/>
      </c>
      <c r="G24" s="87" t="str">
        <f t="shared" si="26"/>
        <v/>
      </c>
      <c r="H24" s="86" t="str">
        <f t="shared" si="27"/>
        <v/>
      </c>
      <c r="I24" s="127" t="str">
        <f t="shared" si="28"/>
        <v/>
      </c>
      <c r="J24" s="86" t="str">
        <f t="shared" si="30"/>
        <v/>
      </c>
      <c r="K24" s="88" t="str">
        <f t="shared" ca="1" si="29"/>
        <v/>
      </c>
      <c r="L24" s="69"/>
      <c r="M24" s="69"/>
      <c r="N24" s="69"/>
      <c r="O24" s="69"/>
      <c r="P24" s="69"/>
      <c r="Q24" s="69"/>
      <c r="R24" s="148"/>
      <c r="S24" s="69"/>
      <c r="T24" s="69"/>
      <c r="U24" s="69"/>
      <c r="V24" s="69"/>
      <c r="W24" s="69"/>
      <c r="X24" s="69"/>
      <c r="Y24" s="148"/>
      <c r="Z24" s="69"/>
      <c r="AA24" s="69"/>
      <c r="AB24" s="69"/>
      <c r="AC24" s="69"/>
      <c r="AD24" s="69"/>
      <c r="AE24" s="69"/>
      <c r="AF24" s="148"/>
      <c r="AG24" s="69"/>
      <c r="AH24" s="69"/>
      <c r="AI24" s="69"/>
      <c r="AJ24" s="69"/>
      <c r="AK24" s="69"/>
      <c r="AL24" s="69"/>
      <c r="AM24" s="148"/>
      <c r="AN24" s="69"/>
      <c r="AO24" s="69"/>
      <c r="AP24" s="69"/>
      <c r="AQ24" s="70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69"/>
      <c r="BM24" s="69"/>
      <c r="BN24" s="69"/>
      <c r="BO24" s="69"/>
      <c r="BP24" s="69"/>
      <c r="BQ24" s="69"/>
      <c r="BR24" s="69"/>
      <c r="BS24" s="70"/>
      <c r="BT24" s="69"/>
      <c r="BU24" s="69"/>
      <c r="BV24" s="69"/>
      <c r="BW24" s="69"/>
      <c r="BX24" s="69"/>
      <c r="BY24" s="69"/>
      <c r="BZ24" s="69"/>
      <c r="CA24" s="69"/>
      <c r="CB24" s="69"/>
      <c r="CC24" s="69"/>
      <c r="CD24" s="69"/>
      <c r="CE24" s="69"/>
      <c r="CF24" s="69"/>
      <c r="CG24" s="69"/>
      <c r="CH24" s="69"/>
      <c r="CI24" s="69"/>
      <c r="CJ24" s="69"/>
      <c r="CK24" s="69"/>
      <c r="CL24" s="69"/>
      <c r="CM24" s="69"/>
      <c r="CN24" s="69"/>
      <c r="CO24" s="69"/>
      <c r="CP24" s="69"/>
      <c r="CQ24" s="69"/>
      <c r="CR24" s="69"/>
      <c r="CS24" s="69"/>
      <c r="CT24" s="69"/>
      <c r="CU24" s="69"/>
      <c r="CV24" s="69"/>
      <c r="CW24" s="69"/>
      <c r="CX24" s="69"/>
      <c r="CY24" s="69"/>
      <c r="CZ24" s="69"/>
      <c r="DA24" s="69"/>
      <c r="DB24" s="69"/>
      <c r="DC24" s="69"/>
      <c r="DD24" s="69"/>
      <c r="DE24" s="69"/>
      <c r="DF24" s="69"/>
      <c r="DG24" s="69"/>
      <c r="DH24" s="69"/>
      <c r="DI24" s="69"/>
      <c r="DJ24" s="69"/>
      <c r="DK24" s="69"/>
      <c r="DL24" s="69"/>
      <c r="DM24" s="69"/>
      <c r="DN24" s="69"/>
      <c r="DO24" s="69"/>
      <c r="DP24" s="69"/>
      <c r="DQ24" s="69"/>
      <c r="DR24" s="69"/>
      <c r="DS24" s="69"/>
      <c r="DT24" s="69"/>
      <c r="DU24" s="69"/>
      <c r="DV24" s="69"/>
      <c r="DW24" s="69"/>
      <c r="DX24" s="69"/>
      <c r="DY24" s="69"/>
      <c r="DZ24" s="69"/>
      <c r="EA24" s="69"/>
      <c r="EB24" s="70"/>
      <c r="EC24" s="69"/>
      <c r="ED24" s="69"/>
      <c r="EE24" s="69"/>
      <c r="EF24" s="69"/>
      <c r="EG24" s="69"/>
      <c r="EH24" s="69"/>
      <c r="EI24" s="69"/>
      <c r="EJ24" s="69"/>
      <c r="EK24" s="69"/>
      <c r="EL24" s="69"/>
      <c r="EM24" s="69"/>
      <c r="EN24" s="69"/>
      <c r="EO24" s="69"/>
      <c r="EP24" s="69"/>
      <c r="EQ24" s="69"/>
      <c r="ER24" s="69"/>
      <c r="ES24" s="69"/>
      <c r="ET24" s="69"/>
      <c r="EU24" s="69"/>
      <c r="EV24" s="69"/>
      <c r="EW24" s="69"/>
      <c r="EX24" s="69"/>
      <c r="EY24" s="69"/>
      <c r="EZ24" s="69"/>
      <c r="FA24" s="69"/>
      <c r="FB24" s="69"/>
      <c r="FC24" s="69"/>
      <c r="FD24" s="69"/>
      <c r="FE24" s="69"/>
      <c r="FF24" s="69"/>
      <c r="FG24" s="70"/>
      <c r="FH24" s="69"/>
      <c r="FI24" s="69"/>
      <c r="FJ24" s="69"/>
      <c r="FK24" s="69"/>
      <c r="FL24" s="69"/>
      <c r="FM24" s="69"/>
      <c r="FN24" s="69"/>
      <c r="FO24" s="69"/>
      <c r="FP24" s="69"/>
      <c r="FQ24" s="69"/>
      <c r="FR24" s="69"/>
      <c r="FS24" s="69"/>
      <c r="FT24" s="69"/>
      <c r="FU24" s="69"/>
      <c r="FV24" s="69"/>
      <c r="FW24" s="69"/>
      <c r="FX24" s="69"/>
      <c r="FY24" s="69"/>
      <c r="FZ24" s="69"/>
      <c r="GA24" s="69"/>
      <c r="GB24" s="69"/>
      <c r="GC24" s="69"/>
      <c r="GD24" s="69"/>
      <c r="GE24" s="69"/>
      <c r="GF24" s="69"/>
      <c r="GG24" s="69"/>
      <c r="GH24" s="69"/>
      <c r="GI24" s="69"/>
      <c r="GJ24" s="69"/>
      <c r="GK24" s="69"/>
      <c r="GL24" s="69"/>
      <c r="GM24" s="69"/>
      <c r="GN24" s="69"/>
      <c r="GO24" s="69"/>
      <c r="GP24" s="69"/>
      <c r="GQ24" s="69"/>
      <c r="GR24" s="69"/>
      <c r="GS24" s="69"/>
      <c r="GT24" s="69"/>
      <c r="GU24" s="69"/>
      <c r="GV24" s="69"/>
      <c r="GW24" s="69"/>
      <c r="GX24" s="69"/>
      <c r="GY24" s="69"/>
      <c r="GZ24" s="69"/>
      <c r="HA24" s="69"/>
      <c r="HB24" s="69"/>
      <c r="HC24" s="69"/>
      <c r="HD24" s="69"/>
      <c r="HE24" s="69"/>
      <c r="HF24" s="69"/>
      <c r="HG24" s="69"/>
      <c r="HH24" s="69"/>
      <c r="HI24" s="69"/>
      <c r="HJ24" s="69"/>
      <c r="HK24" s="69"/>
      <c r="HL24" s="69"/>
      <c r="HM24" s="69"/>
      <c r="HN24" s="69"/>
      <c r="HO24" s="69"/>
      <c r="HP24" s="70"/>
      <c r="HQ24" s="69"/>
      <c r="HR24" s="69"/>
      <c r="HS24" s="69"/>
      <c r="HT24" s="69"/>
      <c r="HU24" s="69"/>
      <c r="HV24" s="69"/>
      <c r="HW24" s="69"/>
      <c r="HX24" s="69"/>
      <c r="HY24" s="69"/>
      <c r="HZ24" s="69"/>
      <c r="IA24" s="69"/>
      <c r="IB24" s="69"/>
      <c r="IC24" s="69"/>
      <c r="ID24" s="69"/>
      <c r="IE24" s="69"/>
      <c r="IF24" s="69"/>
      <c r="IG24" s="69"/>
      <c r="IH24" s="69"/>
      <c r="II24" s="69"/>
      <c r="IJ24" s="69"/>
      <c r="IK24" s="69"/>
      <c r="IL24" s="69"/>
      <c r="IM24" s="69"/>
      <c r="IN24" s="69"/>
      <c r="IO24" s="69"/>
      <c r="IP24" s="69"/>
      <c r="IQ24" s="69"/>
      <c r="IR24" s="69"/>
      <c r="IS24" s="69"/>
      <c r="IT24" s="69"/>
      <c r="IU24" s="70"/>
      <c r="IV24" s="69"/>
      <c r="IW24" s="69"/>
      <c r="IX24" s="69"/>
      <c r="IY24" s="69"/>
      <c r="IZ24" s="69"/>
      <c r="JA24" s="69"/>
      <c r="JB24" s="69"/>
      <c r="JC24" s="69"/>
      <c r="JD24" s="69"/>
      <c r="JE24" s="69"/>
      <c r="JF24" s="69"/>
      <c r="JG24" s="69"/>
      <c r="JH24" s="69"/>
      <c r="JI24" s="69"/>
      <c r="JJ24" s="69"/>
      <c r="JK24" s="69"/>
      <c r="JL24" s="69"/>
      <c r="JM24" s="69"/>
      <c r="JN24" s="69"/>
      <c r="JO24" s="69"/>
      <c r="JP24" s="69"/>
      <c r="JQ24" s="69"/>
      <c r="JR24" s="69"/>
      <c r="JS24" s="69"/>
      <c r="JT24" s="69"/>
      <c r="JU24" s="69"/>
      <c r="JV24" s="69"/>
      <c r="JW24" s="69"/>
      <c r="JX24" s="69"/>
      <c r="JY24" s="70"/>
      <c r="JZ24" s="69"/>
      <c r="KA24" s="69"/>
      <c r="KB24" s="69"/>
      <c r="KC24" s="69"/>
      <c r="KD24" s="69"/>
      <c r="KE24" s="69"/>
      <c r="KF24" s="69"/>
      <c r="KG24" s="69"/>
      <c r="KH24" s="69"/>
      <c r="KI24" s="69"/>
      <c r="KJ24" s="69"/>
      <c r="KK24" s="69"/>
      <c r="KL24" s="69"/>
      <c r="KM24" s="69"/>
      <c r="KN24" s="69"/>
      <c r="KO24" s="69"/>
      <c r="KP24" s="69"/>
      <c r="KQ24" s="69"/>
      <c r="KR24" s="69"/>
      <c r="KS24" s="69"/>
      <c r="KT24" s="69"/>
      <c r="KU24" s="69"/>
      <c r="KV24" s="69"/>
      <c r="KW24" s="69"/>
      <c r="KX24" s="69"/>
      <c r="KY24" s="69"/>
      <c r="KZ24" s="69"/>
      <c r="LA24" s="69"/>
      <c r="LB24" s="69"/>
      <c r="LC24" s="69"/>
      <c r="LD24" s="70"/>
      <c r="LE24" s="69"/>
      <c r="LF24" s="69"/>
      <c r="LG24" s="69"/>
      <c r="LH24" s="69"/>
      <c r="LI24" s="69"/>
      <c r="LJ24" s="69"/>
      <c r="LK24" s="69"/>
      <c r="LL24" s="69"/>
      <c r="LM24" s="69"/>
      <c r="LN24" s="69"/>
      <c r="LO24" s="69"/>
      <c r="LP24" s="69"/>
      <c r="LQ24" s="69"/>
      <c r="LR24" s="69"/>
      <c r="LS24" s="69"/>
      <c r="LT24" s="69"/>
      <c r="LU24" s="69"/>
      <c r="LV24" s="69"/>
      <c r="LW24" s="69"/>
      <c r="LX24" s="69"/>
      <c r="LY24" s="69"/>
      <c r="LZ24" s="69"/>
      <c r="MA24" s="69"/>
      <c r="MB24" s="69"/>
      <c r="MC24" s="69"/>
      <c r="MD24" s="69"/>
      <c r="ME24" s="69"/>
      <c r="MF24" s="69"/>
      <c r="MG24" s="69"/>
      <c r="MH24" s="70"/>
      <c r="MI24" s="69"/>
      <c r="MJ24" s="69"/>
      <c r="MK24" s="69"/>
      <c r="ML24" s="69"/>
      <c r="MM24" s="69"/>
      <c r="MN24" s="69"/>
      <c r="MO24" s="69"/>
      <c r="MP24" s="69"/>
      <c r="MQ24" s="69"/>
      <c r="MR24" s="69"/>
      <c r="MS24" s="69"/>
      <c r="MT24" s="69"/>
      <c r="MU24" s="69"/>
      <c r="MV24" s="69"/>
      <c r="MW24" s="69"/>
      <c r="MX24" s="69"/>
      <c r="MY24" s="69"/>
      <c r="MZ24" s="69"/>
      <c r="NA24" s="69"/>
      <c r="NB24" s="69"/>
      <c r="NC24" s="69"/>
      <c r="ND24" s="69"/>
      <c r="NE24" s="69"/>
      <c r="NF24" s="69"/>
      <c r="NG24" s="69"/>
      <c r="NH24" s="69"/>
      <c r="NI24" s="69"/>
      <c r="NJ24" s="69"/>
      <c r="NK24" s="69"/>
      <c r="NL24" s="71"/>
      <c r="NM24" s="70"/>
      <c r="NN24" s="69"/>
      <c r="NO24" s="69"/>
      <c r="NP24" s="69"/>
      <c r="NQ24" s="69"/>
      <c r="NR24" s="52"/>
    </row>
    <row r="25" spans="1:382" ht="24.75" customHeight="1" x14ac:dyDescent="0.25">
      <c r="A25" s="56" t="str">
        <f>Référence!B17</f>
        <v xml:space="preserve">Youssef KACIMI </v>
      </c>
      <c r="B25" s="55" t="str">
        <f>IF(VLOOKUP('Congé-2019'!$A25,Référence!$B$2:$C$32,2,FALSE)=0," ",VLOOKUP('Congé-2019'!$A25,Référence!B17:C47,2,FALSE))</f>
        <v>Chauffeur</v>
      </c>
      <c r="C25" s="129">
        <v>30</v>
      </c>
      <c r="D25" s="141">
        <f ca="1">IF(B25=" ","",IF(TODAY()-VLOOKUP(A25,Référence!B17:D47,3,FALSE)&lt;=364,(TODAY()-VLOOKUP(A25,Référence!B17:D47,3,FALSE))*(30/364),DATEDIF(DATE(2018,1,1),TODAY(),"D")*(30/364)))</f>
        <v>16.401098901098901</v>
      </c>
      <c r="E25" s="85" t="str">
        <f t="shared" si="24"/>
        <v/>
      </c>
      <c r="F25" s="87" t="str">
        <f t="shared" si="25"/>
        <v/>
      </c>
      <c r="G25" s="87" t="str">
        <f t="shared" si="26"/>
        <v/>
      </c>
      <c r="H25" s="86" t="str">
        <f t="shared" si="27"/>
        <v/>
      </c>
      <c r="I25" s="127" t="str">
        <f t="shared" si="28"/>
        <v/>
      </c>
      <c r="J25" s="86" t="str">
        <f t="shared" si="30"/>
        <v/>
      </c>
      <c r="K25" s="88" t="str">
        <f t="shared" ca="1" si="29"/>
        <v/>
      </c>
      <c r="L25" s="69"/>
      <c r="M25" s="69"/>
      <c r="N25" s="69"/>
      <c r="O25" s="69"/>
      <c r="P25" s="69"/>
      <c r="Q25" s="69"/>
      <c r="R25" s="148"/>
      <c r="S25" s="69"/>
      <c r="T25" s="69"/>
      <c r="U25" s="69"/>
      <c r="V25" s="69"/>
      <c r="W25" s="69"/>
      <c r="X25" s="69"/>
      <c r="Y25" s="148"/>
      <c r="Z25" s="69"/>
      <c r="AA25" s="69"/>
      <c r="AB25" s="69"/>
      <c r="AC25" s="69"/>
      <c r="AD25" s="69"/>
      <c r="AE25" s="69"/>
      <c r="AF25" s="148"/>
      <c r="AG25" s="69"/>
      <c r="AH25" s="69"/>
      <c r="AI25" s="69"/>
      <c r="AJ25" s="69"/>
      <c r="AK25" s="69"/>
      <c r="AL25" s="69"/>
      <c r="AM25" s="148"/>
      <c r="AN25" s="69"/>
      <c r="AO25" s="69"/>
      <c r="AP25" s="69"/>
      <c r="AQ25" s="70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70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69"/>
      <c r="EB25" s="70"/>
      <c r="EC25" s="69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69"/>
      <c r="EO25" s="69"/>
      <c r="EP25" s="69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69"/>
      <c r="FB25" s="69"/>
      <c r="FC25" s="69"/>
      <c r="FD25" s="69"/>
      <c r="FE25" s="69"/>
      <c r="FF25" s="69"/>
      <c r="FG25" s="70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  <c r="GA25" s="69"/>
      <c r="GB25" s="69"/>
      <c r="GC25" s="69"/>
      <c r="GD25" s="69"/>
      <c r="GE25" s="69"/>
      <c r="GF25" s="69"/>
      <c r="GG25" s="69"/>
      <c r="GH25" s="69"/>
      <c r="GI25" s="69"/>
      <c r="GJ25" s="69"/>
      <c r="GK25" s="69"/>
      <c r="GL25" s="69"/>
      <c r="GM25" s="69"/>
      <c r="GN25" s="69"/>
      <c r="GO25" s="69"/>
      <c r="GP25" s="69"/>
      <c r="GQ25" s="69"/>
      <c r="GR25" s="69"/>
      <c r="GS25" s="69"/>
      <c r="GT25" s="69"/>
      <c r="GU25" s="69"/>
      <c r="GV25" s="69"/>
      <c r="GW25" s="69"/>
      <c r="GX25" s="69"/>
      <c r="GY25" s="69"/>
      <c r="GZ25" s="69"/>
      <c r="HA25" s="69"/>
      <c r="HB25" s="69"/>
      <c r="HC25" s="69"/>
      <c r="HD25" s="69"/>
      <c r="HE25" s="69"/>
      <c r="HF25" s="69"/>
      <c r="HG25" s="69"/>
      <c r="HH25" s="69"/>
      <c r="HI25" s="69"/>
      <c r="HJ25" s="69"/>
      <c r="HK25" s="69"/>
      <c r="HL25" s="69"/>
      <c r="HM25" s="69"/>
      <c r="HN25" s="69"/>
      <c r="HO25" s="69"/>
      <c r="HP25" s="70"/>
      <c r="HQ25" s="69"/>
      <c r="HR25" s="69"/>
      <c r="HS25" s="69"/>
      <c r="HT25" s="69"/>
      <c r="HU25" s="69"/>
      <c r="HV25" s="69"/>
      <c r="HW25" s="69"/>
      <c r="HX25" s="69"/>
      <c r="HY25" s="69"/>
      <c r="HZ25" s="69"/>
      <c r="IA25" s="69"/>
      <c r="IB25" s="69"/>
      <c r="IC25" s="69"/>
      <c r="ID25" s="69"/>
      <c r="IE25" s="69"/>
      <c r="IF25" s="69"/>
      <c r="IG25" s="69"/>
      <c r="IH25" s="69"/>
      <c r="II25" s="69"/>
      <c r="IJ25" s="69"/>
      <c r="IK25" s="69"/>
      <c r="IL25" s="69"/>
      <c r="IM25" s="69"/>
      <c r="IN25" s="69"/>
      <c r="IO25" s="69"/>
      <c r="IP25" s="69"/>
      <c r="IQ25" s="69"/>
      <c r="IR25" s="69"/>
      <c r="IS25" s="69"/>
      <c r="IT25" s="69"/>
      <c r="IU25" s="70"/>
      <c r="IV25" s="69"/>
      <c r="IW25" s="69"/>
      <c r="IX25" s="69"/>
      <c r="IY25" s="69"/>
      <c r="IZ25" s="69"/>
      <c r="JA25" s="69"/>
      <c r="JB25" s="69"/>
      <c r="JC25" s="69"/>
      <c r="JD25" s="69"/>
      <c r="JE25" s="69"/>
      <c r="JF25" s="69"/>
      <c r="JG25" s="69"/>
      <c r="JH25" s="69"/>
      <c r="JI25" s="69"/>
      <c r="JJ25" s="69"/>
      <c r="JK25" s="69"/>
      <c r="JL25" s="69"/>
      <c r="JM25" s="69"/>
      <c r="JN25" s="69"/>
      <c r="JO25" s="69"/>
      <c r="JP25" s="69"/>
      <c r="JQ25" s="69"/>
      <c r="JR25" s="69"/>
      <c r="JS25" s="69"/>
      <c r="JT25" s="69"/>
      <c r="JU25" s="69"/>
      <c r="JV25" s="69"/>
      <c r="JW25" s="69"/>
      <c r="JX25" s="69"/>
      <c r="JY25" s="70"/>
      <c r="JZ25" s="69"/>
      <c r="KA25" s="69"/>
      <c r="KB25" s="69"/>
      <c r="KC25" s="69"/>
      <c r="KD25" s="69"/>
      <c r="KE25" s="69"/>
      <c r="KF25" s="69"/>
      <c r="KG25" s="69"/>
      <c r="KH25" s="69"/>
      <c r="KI25" s="69"/>
      <c r="KJ25" s="69"/>
      <c r="KK25" s="69"/>
      <c r="KL25" s="69"/>
      <c r="KM25" s="69"/>
      <c r="KN25" s="69"/>
      <c r="KO25" s="69"/>
      <c r="KP25" s="69"/>
      <c r="KQ25" s="69"/>
      <c r="KR25" s="69"/>
      <c r="KS25" s="69"/>
      <c r="KT25" s="69"/>
      <c r="KU25" s="69"/>
      <c r="KV25" s="69"/>
      <c r="KW25" s="69"/>
      <c r="KX25" s="69"/>
      <c r="KY25" s="69"/>
      <c r="KZ25" s="69"/>
      <c r="LA25" s="69"/>
      <c r="LB25" s="69"/>
      <c r="LC25" s="69"/>
      <c r="LD25" s="70"/>
      <c r="LE25" s="69"/>
      <c r="LF25" s="69"/>
      <c r="LG25" s="69"/>
      <c r="LH25" s="69"/>
      <c r="LI25" s="69"/>
      <c r="LJ25" s="69"/>
      <c r="LK25" s="69"/>
      <c r="LL25" s="69"/>
      <c r="LM25" s="69"/>
      <c r="LN25" s="69"/>
      <c r="LO25" s="69"/>
      <c r="LP25" s="69"/>
      <c r="LQ25" s="69"/>
      <c r="LR25" s="69"/>
      <c r="LS25" s="69"/>
      <c r="LT25" s="69"/>
      <c r="LU25" s="69"/>
      <c r="LV25" s="69"/>
      <c r="LW25" s="69"/>
      <c r="LX25" s="69"/>
      <c r="LY25" s="69"/>
      <c r="LZ25" s="69"/>
      <c r="MA25" s="69"/>
      <c r="MB25" s="69"/>
      <c r="MC25" s="69"/>
      <c r="MD25" s="69"/>
      <c r="ME25" s="69"/>
      <c r="MF25" s="69"/>
      <c r="MG25" s="69"/>
      <c r="MH25" s="70"/>
      <c r="MI25" s="69"/>
      <c r="MJ25" s="69"/>
      <c r="MK25" s="69"/>
      <c r="ML25" s="69"/>
      <c r="MM25" s="69"/>
      <c r="MN25" s="69"/>
      <c r="MO25" s="69"/>
      <c r="MP25" s="69"/>
      <c r="MQ25" s="69"/>
      <c r="MR25" s="69"/>
      <c r="MS25" s="69"/>
      <c r="MT25" s="69"/>
      <c r="MU25" s="69"/>
      <c r="MV25" s="69"/>
      <c r="MW25" s="69"/>
      <c r="MX25" s="69"/>
      <c r="MY25" s="69"/>
      <c r="MZ25" s="69"/>
      <c r="NA25" s="69"/>
      <c r="NB25" s="69"/>
      <c r="NC25" s="69"/>
      <c r="ND25" s="69"/>
      <c r="NE25" s="69"/>
      <c r="NF25" s="69"/>
      <c r="NG25" s="69"/>
      <c r="NH25" s="69"/>
      <c r="NI25" s="69"/>
      <c r="NJ25" s="69"/>
      <c r="NK25" s="69"/>
      <c r="NL25" s="71"/>
      <c r="NM25" s="70"/>
      <c r="NN25" s="69"/>
      <c r="NO25" s="69"/>
      <c r="NP25" s="69"/>
      <c r="NQ25" s="69"/>
      <c r="NR25" s="52"/>
    </row>
    <row r="26" spans="1:382" ht="24.75" customHeight="1" x14ac:dyDescent="0.25">
      <c r="A26" s="56" t="str">
        <f>Référence!B18</f>
        <v>Rachid AMAACH</v>
      </c>
      <c r="B26" s="55" t="str">
        <f>IF(VLOOKUP('Congé-2019'!$A26,Référence!$B$2:$C$32,2,FALSE)=0," ",VLOOKUP('Congé-2019'!$A26,Référence!B18:C48,2,FALSE))</f>
        <v>Chauffeur</v>
      </c>
      <c r="C26" s="129">
        <v>30</v>
      </c>
      <c r="D26" s="141">
        <f ca="1">IF(B26=" ","",IF(TODAY()-VLOOKUP(A26,Référence!B18:D48,3,FALSE)&lt;=364,(TODAY()-VLOOKUP(A26,Référence!B18:D48,3,FALSE))*(30/364),DATEDIF(DATE(2018,1,1),TODAY(),"D")*(30/364)))</f>
        <v>6.2637362637362637</v>
      </c>
      <c r="E26" s="85" t="str">
        <f t="shared" si="24"/>
        <v/>
      </c>
      <c r="F26" s="87" t="str">
        <f t="shared" si="25"/>
        <v/>
      </c>
      <c r="G26" s="87" t="str">
        <f t="shared" si="26"/>
        <v/>
      </c>
      <c r="H26" s="86" t="str">
        <f t="shared" si="27"/>
        <v/>
      </c>
      <c r="I26" s="127" t="str">
        <f t="shared" si="28"/>
        <v/>
      </c>
      <c r="J26" s="86" t="str">
        <f t="shared" si="30"/>
        <v/>
      </c>
      <c r="K26" s="88" t="str">
        <f t="shared" ca="1" si="29"/>
        <v/>
      </c>
      <c r="L26" s="69"/>
      <c r="M26" s="69"/>
      <c r="N26" s="69"/>
      <c r="O26" s="69"/>
      <c r="P26" s="69"/>
      <c r="Q26" s="69"/>
      <c r="R26" s="148"/>
      <c r="S26" s="69"/>
      <c r="T26" s="69"/>
      <c r="U26" s="69"/>
      <c r="V26" s="69"/>
      <c r="W26" s="69"/>
      <c r="X26" s="69"/>
      <c r="Y26" s="148"/>
      <c r="Z26" s="69"/>
      <c r="AA26" s="69"/>
      <c r="AB26" s="69"/>
      <c r="AC26" s="69"/>
      <c r="AD26" s="69"/>
      <c r="AE26" s="69"/>
      <c r="AF26" s="148"/>
      <c r="AG26" s="69"/>
      <c r="AH26" s="69"/>
      <c r="AI26" s="69"/>
      <c r="AJ26" s="69"/>
      <c r="AK26" s="69"/>
      <c r="AL26" s="69"/>
      <c r="AM26" s="148"/>
      <c r="AN26" s="69"/>
      <c r="AO26" s="69"/>
      <c r="AP26" s="69"/>
      <c r="AQ26" s="70"/>
      <c r="AR26" s="69"/>
      <c r="AS26" s="69"/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69"/>
      <c r="BF26" s="69"/>
      <c r="BG26" s="69"/>
      <c r="BH26" s="69"/>
      <c r="BI26" s="69"/>
      <c r="BJ26" s="69"/>
      <c r="BK26" s="69"/>
      <c r="BL26" s="69"/>
      <c r="BM26" s="69"/>
      <c r="BN26" s="69"/>
      <c r="BO26" s="69"/>
      <c r="BP26" s="69"/>
      <c r="BQ26" s="69"/>
      <c r="BR26" s="69"/>
      <c r="BS26" s="70"/>
      <c r="BT26" s="69"/>
      <c r="BU26" s="69"/>
      <c r="BV26" s="69"/>
      <c r="BW26" s="69"/>
      <c r="BX26" s="69"/>
      <c r="BY26" s="69"/>
      <c r="BZ26" s="69"/>
      <c r="CA26" s="69"/>
      <c r="CB26" s="69"/>
      <c r="CC26" s="69"/>
      <c r="CD26" s="69"/>
      <c r="CE26" s="69"/>
      <c r="CF26" s="69"/>
      <c r="CG26" s="69"/>
      <c r="CH26" s="69"/>
      <c r="CI26" s="69"/>
      <c r="CJ26" s="69"/>
      <c r="CK26" s="69"/>
      <c r="CL26" s="69"/>
      <c r="CM26" s="69"/>
      <c r="CN26" s="69"/>
      <c r="CO26" s="69"/>
      <c r="CP26" s="69"/>
      <c r="CQ26" s="69"/>
      <c r="CR26" s="69"/>
      <c r="CS26" s="69"/>
      <c r="CT26" s="69"/>
      <c r="CU26" s="69"/>
      <c r="CV26" s="69"/>
      <c r="CW26" s="69"/>
      <c r="CX26" s="69"/>
      <c r="CY26" s="69"/>
      <c r="CZ26" s="69"/>
      <c r="DA26" s="69"/>
      <c r="DB26" s="69"/>
      <c r="DC26" s="69"/>
      <c r="DD26" s="69"/>
      <c r="DE26" s="69"/>
      <c r="DF26" s="69"/>
      <c r="DG26" s="69"/>
      <c r="DH26" s="69"/>
      <c r="DI26" s="69"/>
      <c r="DJ26" s="69"/>
      <c r="DK26" s="69"/>
      <c r="DL26" s="69"/>
      <c r="DM26" s="69"/>
      <c r="DN26" s="69"/>
      <c r="DO26" s="69"/>
      <c r="DP26" s="69"/>
      <c r="DQ26" s="69"/>
      <c r="DR26" s="69"/>
      <c r="DS26" s="69"/>
      <c r="DT26" s="69"/>
      <c r="DU26" s="69"/>
      <c r="DV26" s="69"/>
      <c r="DW26" s="69"/>
      <c r="DX26" s="69"/>
      <c r="DY26" s="69"/>
      <c r="DZ26" s="69"/>
      <c r="EA26" s="69"/>
      <c r="EB26" s="70"/>
      <c r="EC26" s="69"/>
      <c r="ED26" s="69"/>
      <c r="EE26" s="69"/>
      <c r="EF26" s="69"/>
      <c r="EG26" s="69"/>
      <c r="EH26" s="69"/>
      <c r="EI26" s="69"/>
      <c r="EJ26" s="69"/>
      <c r="EK26" s="69"/>
      <c r="EL26" s="69"/>
      <c r="EM26" s="69"/>
      <c r="EN26" s="69"/>
      <c r="EO26" s="69"/>
      <c r="EP26" s="69"/>
      <c r="EQ26" s="69"/>
      <c r="ER26" s="69"/>
      <c r="ES26" s="69"/>
      <c r="ET26" s="69"/>
      <c r="EU26" s="69"/>
      <c r="EV26" s="69"/>
      <c r="EW26" s="69"/>
      <c r="EX26" s="69"/>
      <c r="EY26" s="69"/>
      <c r="EZ26" s="69"/>
      <c r="FA26" s="69"/>
      <c r="FB26" s="69"/>
      <c r="FC26" s="69"/>
      <c r="FD26" s="69"/>
      <c r="FE26" s="69"/>
      <c r="FF26" s="69"/>
      <c r="FG26" s="70"/>
      <c r="FH26" s="69"/>
      <c r="FI26" s="69"/>
      <c r="FJ26" s="69"/>
      <c r="FK26" s="69"/>
      <c r="FL26" s="69"/>
      <c r="FM26" s="69"/>
      <c r="FN26" s="69"/>
      <c r="FO26" s="69"/>
      <c r="FP26" s="69"/>
      <c r="FQ26" s="69"/>
      <c r="FR26" s="69"/>
      <c r="FS26" s="69"/>
      <c r="FT26" s="69"/>
      <c r="FU26" s="69"/>
      <c r="FV26" s="69"/>
      <c r="FW26" s="69"/>
      <c r="FX26" s="69"/>
      <c r="FY26" s="69"/>
      <c r="FZ26" s="69"/>
      <c r="GA26" s="69"/>
      <c r="GB26" s="69"/>
      <c r="GC26" s="69"/>
      <c r="GD26" s="69"/>
      <c r="GE26" s="69"/>
      <c r="GF26" s="69"/>
      <c r="GG26" s="69"/>
      <c r="GH26" s="69"/>
      <c r="GI26" s="69"/>
      <c r="GJ26" s="69"/>
      <c r="GK26" s="69"/>
      <c r="GL26" s="69"/>
      <c r="GM26" s="69"/>
      <c r="GN26" s="69"/>
      <c r="GO26" s="69"/>
      <c r="GP26" s="69"/>
      <c r="GQ26" s="69"/>
      <c r="GR26" s="69"/>
      <c r="GS26" s="69"/>
      <c r="GT26" s="69"/>
      <c r="GU26" s="69"/>
      <c r="GV26" s="69"/>
      <c r="GW26" s="69"/>
      <c r="GX26" s="69"/>
      <c r="GY26" s="69"/>
      <c r="GZ26" s="69"/>
      <c r="HA26" s="69"/>
      <c r="HB26" s="69"/>
      <c r="HC26" s="69"/>
      <c r="HD26" s="69"/>
      <c r="HE26" s="69"/>
      <c r="HF26" s="69"/>
      <c r="HG26" s="69"/>
      <c r="HH26" s="69"/>
      <c r="HI26" s="69"/>
      <c r="HJ26" s="69"/>
      <c r="HK26" s="69"/>
      <c r="HL26" s="69"/>
      <c r="HM26" s="69"/>
      <c r="HN26" s="69"/>
      <c r="HO26" s="69"/>
      <c r="HP26" s="70"/>
      <c r="HQ26" s="69"/>
      <c r="HR26" s="69"/>
      <c r="HS26" s="69"/>
      <c r="HT26" s="69"/>
      <c r="HU26" s="69"/>
      <c r="HV26" s="69"/>
      <c r="HW26" s="69"/>
      <c r="HX26" s="69"/>
      <c r="HY26" s="69"/>
      <c r="HZ26" s="69"/>
      <c r="IA26" s="69"/>
      <c r="IB26" s="69"/>
      <c r="IC26" s="69"/>
      <c r="ID26" s="69"/>
      <c r="IE26" s="69"/>
      <c r="IF26" s="69"/>
      <c r="IG26" s="69"/>
      <c r="IH26" s="69"/>
      <c r="II26" s="69"/>
      <c r="IJ26" s="69"/>
      <c r="IK26" s="69"/>
      <c r="IL26" s="69"/>
      <c r="IM26" s="69"/>
      <c r="IN26" s="69"/>
      <c r="IO26" s="69"/>
      <c r="IP26" s="69"/>
      <c r="IQ26" s="69"/>
      <c r="IR26" s="69"/>
      <c r="IS26" s="69"/>
      <c r="IT26" s="69"/>
      <c r="IU26" s="70"/>
      <c r="IV26" s="69"/>
      <c r="IW26" s="69"/>
      <c r="IX26" s="69"/>
      <c r="IY26" s="69"/>
      <c r="IZ26" s="69"/>
      <c r="JA26" s="69"/>
      <c r="JB26" s="69"/>
      <c r="JC26" s="69"/>
      <c r="JD26" s="69"/>
      <c r="JE26" s="69"/>
      <c r="JF26" s="69"/>
      <c r="JG26" s="69"/>
      <c r="JH26" s="69"/>
      <c r="JI26" s="69"/>
      <c r="JJ26" s="69"/>
      <c r="JK26" s="69"/>
      <c r="JL26" s="69"/>
      <c r="JM26" s="69"/>
      <c r="JN26" s="69"/>
      <c r="JO26" s="69"/>
      <c r="JP26" s="69"/>
      <c r="JQ26" s="69"/>
      <c r="JR26" s="69"/>
      <c r="JS26" s="69"/>
      <c r="JT26" s="69"/>
      <c r="JU26" s="69"/>
      <c r="JV26" s="69"/>
      <c r="JW26" s="69"/>
      <c r="JX26" s="69"/>
      <c r="JY26" s="70"/>
      <c r="JZ26" s="69"/>
      <c r="KA26" s="69"/>
      <c r="KB26" s="69"/>
      <c r="KC26" s="69"/>
      <c r="KD26" s="69"/>
      <c r="KE26" s="69"/>
      <c r="KF26" s="69"/>
      <c r="KG26" s="69"/>
      <c r="KH26" s="69"/>
      <c r="KI26" s="69"/>
      <c r="KJ26" s="69"/>
      <c r="KK26" s="69"/>
      <c r="KL26" s="69"/>
      <c r="KM26" s="69"/>
      <c r="KN26" s="69"/>
      <c r="KO26" s="69"/>
      <c r="KP26" s="69"/>
      <c r="KQ26" s="69"/>
      <c r="KR26" s="69"/>
      <c r="KS26" s="69"/>
      <c r="KT26" s="69"/>
      <c r="KU26" s="69"/>
      <c r="KV26" s="69"/>
      <c r="KW26" s="69"/>
      <c r="KX26" s="69"/>
      <c r="KY26" s="69"/>
      <c r="KZ26" s="69"/>
      <c r="LA26" s="69"/>
      <c r="LB26" s="69"/>
      <c r="LC26" s="69"/>
      <c r="LD26" s="70"/>
      <c r="LE26" s="69"/>
      <c r="LF26" s="69"/>
      <c r="LG26" s="69"/>
      <c r="LH26" s="69"/>
      <c r="LI26" s="69"/>
      <c r="LJ26" s="69"/>
      <c r="LK26" s="69"/>
      <c r="LL26" s="69"/>
      <c r="LM26" s="69"/>
      <c r="LN26" s="69"/>
      <c r="LO26" s="69"/>
      <c r="LP26" s="69"/>
      <c r="LQ26" s="69"/>
      <c r="LR26" s="69"/>
      <c r="LS26" s="69"/>
      <c r="LT26" s="69"/>
      <c r="LU26" s="69"/>
      <c r="LV26" s="69"/>
      <c r="LW26" s="69"/>
      <c r="LX26" s="69"/>
      <c r="LY26" s="69"/>
      <c r="LZ26" s="69"/>
      <c r="MA26" s="69"/>
      <c r="MB26" s="69"/>
      <c r="MC26" s="69"/>
      <c r="MD26" s="69"/>
      <c r="ME26" s="69"/>
      <c r="MF26" s="69"/>
      <c r="MG26" s="69"/>
      <c r="MH26" s="70"/>
      <c r="MI26" s="69"/>
      <c r="MJ26" s="69"/>
      <c r="MK26" s="69"/>
      <c r="ML26" s="69"/>
      <c r="MM26" s="69"/>
      <c r="MN26" s="69"/>
      <c r="MO26" s="69"/>
      <c r="MP26" s="69"/>
      <c r="MQ26" s="69"/>
      <c r="MR26" s="69"/>
      <c r="MS26" s="69"/>
      <c r="MT26" s="69"/>
      <c r="MU26" s="69"/>
      <c r="MV26" s="69"/>
      <c r="MW26" s="69"/>
      <c r="MX26" s="69"/>
      <c r="MY26" s="69"/>
      <c r="MZ26" s="69"/>
      <c r="NA26" s="69"/>
      <c r="NB26" s="69"/>
      <c r="NC26" s="69"/>
      <c r="ND26" s="69"/>
      <c r="NE26" s="69"/>
      <c r="NF26" s="69"/>
      <c r="NG26" s="69"/>
      <c r="NH26" s="69"/>
      <c r="NI26" s="69"/>
      <c r="NJ26" s="69"/>
      <c r="NK26" s="69"/>
      <c r="NL26" s="71"/>
      <c r="NM26" s="70"/>
      <c r="NN26" s="69"/>
      <c r="NO26" s="69"/>
      <c r="NP26" s="69"/>
      <c r="NQ26" s="69"/>
      <c r="NR26" s="52"/>
    </row>
    <row r="27" spans="1:382" ht="24.75" customHeight="1" x14ac:dyDescent="0.25">
      <c r="A27" s="56" t="str">
        <f>Référence!B19</f>
        <v>Lamouafak BOUCHAARA</v>
      </c>
      <c r="B27" s="55" t="str">
        <f>IF(VLOOKUP('Congé-2019'!$A27,Référence!$B$2:$C$32,2,FALSE)=0," ",VLOOKUP('Congé-2019'!$A27,Référence!B19:C49,2,FALSE))</f>
        <v>Chauffeur</v>
      </c>
      <c r="C27" s="129">
        <v>30</v>
      </c>
      <c r="D27" s="141">
        <f ca="1">IF(B27=" ","",IF(TODAY()-VLOOKUP(A27,Référence!B19:D49,3,FALSE)&lt;=364,(TODAY()-VLOOKUP(A27,Référence!B19:D49,3,FALSE))*(30/364),DATEDIF(DATE(2018,1,1),TODAY(),"D")*(30/364)))</f>
        <v>3.7087912087912089</v>
      </c>
      <c r="E27" s="85" t="str">
        <f t="shared" si="24"/>
        <v/>
      </c>
      <c r="F27" s="87" t="str">
        <f t="shared" si="25"/>
        <v/>
      </c>
      <c r="G27" s="87" t="str">
        <f t="shared" si="26"/>
        <v/>
      </c>
      <c r="H27" s="86" t="str">
        <f t="shared" si="27"/>
        <v/>
      </c>
      <c r="I27" s="127" t="str">
        <f t="shared" si="28"/>
        <v/>
      </c>
      <c r="J27" s="86" t="str">
        <f t="shared" si="30"/>
        <v/>
      </c>
      <c r="K27" s="88" t="str">
        <f t="shared" ca="1" si="29"/>
        <v/>
      </c>
      <c r="L27" s="69"/>
      <c r="M27" s="69"/>
      <c r="N27" s="69"/>
      <c r="O27" s="69"/>
      <c r="P27" s="69"/>
      <c r="Q27" s="69"/>
      <c r="R27" s="148"/>
      <c r="S27" s="69"/>
      <c r="T27" s="69"/>
      <c r="U27" s="69"/>
      <c r="V27" s="69"/>
      <c r="W27" s="69"/>
      <c r="X27" s="69"/>
      <c r="Y27" s="148"/>
      <c r="Z27" s="69"/>
      <c r="AA27" s="69"/>
      <c r="AB27" s="69"/>
      <c r="AC27" s="69"/>
      <c r="AD27" s="69"/>
      <c r="AE27" s="69"/>
      <c r="AF27" s="148"/>
      <c r="AG27" s="69"/>
      <c r="AH27" s="69"/>
      <c r="AI27" s="69"/>
      <c r="AJ27" s="69"/>
      <c r="AK27" s="69"/>
      <c r="AL27" s="69"/>
      <c r="AM27" s="148"/>
      <c r="AN27" s="69"/>
      <c r="AO27" s="69"/>
      <c r="AP27" s="69"/>
      <c r="AQ27" s="70"/>
      <c r="AR27" s="69"/>
      <c r="AS27" s="69"/>
      <c r="AT27" s="69"/>
      <c r="AU27" s="69"/>
      <c r="AV27" s="69"/>
      <c r="AW27" s="69"/>
      <c r="AX27" s="69"/>
      <c r="AY27" s="69"/>
      <c r="AZ27" s="69"/>
      <c r="BA27" s="69"/>
      <c r="BB27" s="69"/>
      <c r="BC27" s="69"/>
      <c r="BD27" s="69"/>
      <c r="BE27" s="69"/>
      <c r="BF27" s="69"/>
      <c r="BG27" s="69"/>
      <c r="BH27" s="69"/>
      <c r="BI27" s="69"/>
      <c r="BJ27" s="69"/>
      <c r="BK27" s="69"/>
      <c r="BL27" s="69"/>
      <c r="BM27" s="69"/>
      <c r="BN27" s="69"/>
      <c r="BO27" s="69"/>
      <c r="BP27" s="69"/>
      <c r="BQ27" s="69"/>
      <c r="BR27" s="69"/>
      <c r="BS27" s="70"/>
      <c r="BT27" s="69"/>
      <c r="BU27" s="69"/>
      <c r="BV27" s="69"/>
      <c r="BW27" s="69"/>
      <c r="BX27" s="69"/>
      <c r="BY27" s="69"/>
      <c r="BZ27" s="69"/>
      <c r="CA27" s="69"/>
      <c r="CB27" s="69"/>
      <c r="CC27" s="69"/>
      <c r="CD27" s="69"/>
      <c r="CE27" s="69"/>
      <c r="CF27" s="69"/>
      <c r="CG27" s="69"/>
      <c r="CH27" s="69"/>
      <c r="CI27" s="69"/>
      <c r="CJ27" s="69"/>
      <c r="CK27" s="69"/>
      <c r="CL27" s="69"/>
      <c r="CM27" s="69"/>
      <c r="CN27" s="69"/>
      <c r="CO27" s="69"/>
      <c r="CP27" s="69"/>
      <c r="CQ27" s="69"/>
      <c r="CR27" s="69"/>
      <c r="CS27" s="69"/>
      <c r="CT27" s="69"/>
      <c r="CU27" s="69"/>
      <c r="CV27" s="69"/>
      <c r="CW27" s="69"/>
      <c r="CX27" s="69"/>
      <c r="CY27" s="69"/>
      <c r="CZ27" s="69"/>
      <c r="DA27" s="69"/>
      <c r="DB27" s="69"/>
      <c r="DC27" s="69"/>
      <c r="DD27" s="69"/>
      <c r="DE27" s="69"/>
      <c r="DF27" s="69"/>
      <c r="DG27" s="69"/>
      <c r="DH27" s="69"/>
      <c r="DI27" s="69"/>
      <c r="DJ27" s="69"/>
      <c r="DK27" s="69"/>
      <c r="DL27" s="69"/>
      <c r="DM27" s="69"/>
      <c r="DN27" s="69"/>
      <c r="DO27" s="69"/>
      <c r="DP27" s="69"/>
      <c r="DQ27" s="69"/>
      <c r="DR27" s="69"/>
      <c r="DS27" s="69"/>
      <c r="DT27" s="69"/>
      <c r="DU27" s="69"/>
      <c r="DV27" s="69"/>
      <c r="DW27" s="69"/>
      <c r="DX27" s="69"/>
      <c r="DY27" s="69"/>
      <c r="DZ27" s="69"/>
      <c r="EA27" s="69"/>
      <c r="EB27" s="70"/>
      <c r="EC27" s="69"/>
      <c r="ED27" s="69"/>
      <c r="EE27" s="69"/>
      <c r="EF27" s="69"/>
      <c r="EG27" s="69"/>
      <c r="EH27" s="69"/>
      <c r="EI27" s="69"/>
      <c r="EJ27" s="69"/>
      <c r="EK27" s="69"/>
      <c r="EL27" s="69"/>
      <c r="EM27" s="69"/>
      <c r="EN27" s="69"/>
      <c r="EO27" s="69"/>
      <c r="EP27" s="69"/>
      <c r="EQ27" s="69"/>
      <c r="ER27" s="69"/>
      <c r="ES27" s="69"/>
      <c r="ET27" s="69"/>
      <c r="EU27" s="69"/>
      <c r="EV27" s="69"/>
      <c r="EW27" s="69"/>
      <c r="EX27" s="69"/>
      <c r="EY27" s="69"/>
      <c r="EZ27" s="69"/>
      <c r="FA27" s="69"/>
      <c r="FB27" s="69"/>
      <c r="FC27" s="69"/>
      <c r="FD27" s="69"/>
      <c r="FE27" s="69"/>
      <c r="FF27" s="69"/>
      <c r="FG27" s="70"/>
      <c r="FH27" s="69"/>
      <c r="FI27" s="69"/>
      <c r="FJ27" s="69"/>
      <c r="FK27" s="69"/>
      <c r="FL27" s="69"/>
      <c r="FM27" s="69"/>
      <c r="FN27" s="69"/>
      <c r="FO27" s="69"/>
      <c r="FP27" s="69"/>
      <c r="FQ27" s="69"/>
      <c r="FR27" s="69"/>
      <c r="FS27" s="69"/>
      <c r="FT27" s="69"/>
      <c r="FU27" s="69"/>
      <c r="FV27" s="69"/>
      <c r="FW27" s="69"/>
      <c r="FX27" s="69"/>
      <c r="FY27" s="69"/>
      <c r="FZ27" s="69"/>
      <c r="GA27" s="69"/>
      <c r="GB27" s="69"/>
      <c r="GC27" s="69"/>
      <c r="GD27" s="69"/>
      <c r="GE27" s="69"/>
      <c r="GF27" s="69"/>
      <c r="GG27" s="69"/>
      <c r="GH27" s="69"/>
      <c r="GI27" s="69"/>
      <c r="GJ27" s="69"/>
      <c r="GK27" s="69"/>
      <c r="GL27" s="69"/>
      <c r="GM27" s="69"/>
      <c r="GN27" s="69"/>
      <c r="GO27" s="69"/>
      <c r="GP27" s="69"/>
      <c r="GQ27" s="69"/>
      <c r="GR27" s="69"/>
      <c r="GS27" s="69"/>
      <c r="GT27" s="69"/>
      <c r="GU27" s="69"/>
      <c r="GV27" s="69"/>
      <c r="GW27" s="69"/>
      <c r="GX27" s="69"/>
      <c r="GY27" s="69"/>
      <c r="GZ27" s="69"/>
      <c r="HA27" s="69"/>
      <c r="HB27" s="69"/>
      <c r="HC27" s="69"/>
      <c r="HD27" s="69"/>
      <c r="HE27" s="69"/>
      <c r="HF27" s="69"/>
      <c r="HG27" s="69"/>
      <c r="HH27" s="69"/>
      <c r="HI27" s="69"/>
      <c r="HJ27" s="69"/>
      <c r="HK27" s="69"/>
      <c r="HL27" s="69"/>
      <c r="HM27" s="69"/>
      <c r="HN27" s="69"/>
      <c r="HO27" s="69"/>
      <c r="HP27" s="70"/>
      <c r="HQ27" s="69"/>
      <c r="HR27" s="69"/>
      <c r="HS27" s="69"/>
      <c r="HT27" s="69"/>
      <c r="HU27" s="69"/>
      <c r="HV27" s="69"/>
      <c r="HW27" s="69"/>
      <c r="HX27" s="69"/>
      <c r="HY27" s="69"/>
      <c r="HZ27" s="69"/>
      <c r="IA27" s="69"/>
      <c r="IB27" s="69"/>
      <c r="IC27" s="69"/>
      <c r="ID27" s="69"/>
      <c r="IE27" s="69"/>
      <c r="IF27" s="69"/>
      <c r="IG27" s="69"/>
      <c r="IH27" s="69"/>
      <c r="II27" s="69"/>
      <c r="IJ27" s="69"/>
      <c r="IK27" s="69"/>
      <c r="IL27" s="69"/>
      <c r="IM27" s="69"/>
      <c r="IN27" s="69"/>
      <c r="IO27" s="69"/>
      <c r="IP27" s="69"/>
      <c r="IQ27" s="69"/>
      <c r="IR27" s="69"/>
      <c r="IS27" s="69"/>
      <c r="IT27" s="69"/>
      <c r="IU27" s="70"/>
      <c r="IV27" s="69"/>
      <c r="IW27" s="69"/>
      <c r="IX27" s="69"/>
      <c r="IY27" s="69"/>
      <c r="IZ27" s="69"/>
      <c r="JA27" s="69"/>
      <c r="JB27" s="69"/>
      <c r="JC27" s="69"/>
      <c r="JD27" s="69"/>
      <c r="JE27" s="69"/>
      <c r="JF27" s="69"/>
      <c r="JG27" s="69"/>
      <c r="JH27" s="69"/>
      <c r="JI27" s="69"/>
      <c r="JJ27" s="69"/>
      <c r="JK27" s="69"/>
      <c r="JL27" s="69"/>
      <c r="JM27" s="69"/>
      <c r="JN27" s="69"/>
      <c r="JO27" s="69"/>
      <c r="JP27" s="69"/>
      <c r="JQ27" s="69"/>
      <c r="JR27" s="69"/>
      <c r="JS27" s="69"/>
      <c r="JT27" s="69"/>
      <c r="JU27" s="69"/>
      <c r="JV27" s="69"/>
      <c r="JW27" s="69"/>
      <c r="JX27" s="69"/>
      <c r="JY27" s="70"/>
      <c r="JZ27" s="69"/>
      <c r="KA27" s="69"/>
      <c r="KB27" s="69"/>
      <c r="KC27" s="69"/>
      <c r="KD27" s="69"/>
      <c r="KE27" s="69"/>
      <c r="KF27" s="69"/>
      <c r="KG27" s="69"/>
      <c r="KH27" s="69"/>
      <c r="KI27" s="69"/>
      <c r="KJ27" s="69"/>
      <c r="KK27" s="69"/>
      <c r="KL27" s="69"/>
      <c r="KM27" s="69"/>
      <c r="KN27" s="69"/>
      <c r="KO27" s="69"/>
      <c r="KP27" s="69"/>
      <c r="KQ27" s="69"/>
      <c r="KR27" s="69"/>
      <c r="KS27" s="69"/>
      <c r="KT27" s="69"/>
      <c r="KU27" s="69"/>
      <c r="KV27" s="69"/>
      <c r="KW27" s="69"/>
      <c r="KX27" s="69"/>
      <c r="KY27" s="69"/>
      <c r="KZ27" s="69"/>
      <c r="LA27" s="69"/>
      <c r="LB27" s="69"/>
      <c r="LC27" s="69"/>
      <c r="LD27" s="70"/>
      <c r="LE27" s="69"/>
      <c r="LF27" s="69"/>
      <c r="LG27" s="69"/>
      <c r="LH27" s="69"/>
      <c r="LI27" s="69"/>
      <c r="LJ27" s="69"/>
      <c r="LK27" s="69"/>
      <c r="LL27" s="69"/>
      <c r="LM27" s="69"/>
      <c r="LN27" s="69"/>
      <c r="LO27" s="69"/>
      <c r="LP27" s="69"/>
      <c r="LQ27" s="69"/>
      <c r="LR27" s="69"/>
      <c r="LS27" s="69"/>
      <c r="LT27" s="69"/>
      <c r="LU27" s="69"/>
      <c r="LV27" s="69"/>
      <c r="LW27" s="69"/>
      <c r="LX27" s="69"/>
      <c r="LY27" s="69"/>
      <c r="LZ27" s="69"/>
      <c r="MA27" s="69"/>
      <c r="MB27" s="69"/>
      <c r="MC27" s="69"/>
      <c r="MD27" s="69"/>
      <c r="ME27" s="69"/>
      <c r="MF27" s="69"/>
      <c r="MG27" s="69"/>
      <c r="MH27" s="70"/>
      <c r="MI27" s="69"/>
      <c r="MJ27" s="69"/>
      <c r="MK27" s="69"/>
      <c r="ML27" s="69"/>
      <c r="MM27" s="69"/>
      <c r="MN27" s="69"/>
      <c r="MO27" s="69"/>
      <c r="MP27" s="69"/>
      <c r="MQ27" s="69"/>
      <c r="MR27" s="69"/>
      <c r="MS27" s="69"/>
      <c r="MT27" s="69"/>
      <c r="MU27" s="69"/>
      <c r="MV27" s="69"/>
      <c r="MW27" s="69"/>
      <c r="MX27" s="69"/>
      <c r="MY27" s="69"/>
      <c r="MZ27" s="69"/>
      <c r="NA27" s="69"/>
      <c r="NB27" s="69"/>
      <c r="NC27" s="69"/>
      <c r="ND27" s="69"/>
      <c r="NE27" s="69"/>
      <c r="NF27" s="69"/>
      <c r="NG27" s="69"/>
      <c r="NH27" s="69"/>
      <c r="NI27" s="69"/>
      <c r="NJ27" s="69"/>
      <c r="NK27" s="69"/>
      <c r="NL27" s="71"/>
      <c r="NM27" s="70"/>
      <c r="NN27" s="69"/>
      <c r="NO27" s="69"/>
      <c r="NP27" s="69"/>
      <c r="NQ27" s="69"/>
      <c r="NR27" s="52"/>
    </row>
    <row r="28" spans="1:382" ht="24.75" customHeight="1" x14ac:dyDescent="0.25">
      <c r="A28" s="56">
        <f>Référence!B20</f>
        <v>0</v>
      </c>
      <c r="B28" s="55" t="e">
        <f>IF(VLOOKUP('Congé-2019'!$A28,Référence!$B$2:$C$32,2,FALSE)=0," ",VLOOKUP('Congé-2019'!$A28,Référence!B20:C50,2,FALSE))</f>
        <v>#N/A</v>
      </c>
      <c r="C28" s="129">
        <v>30</v>
      </c>
      <c r="D28" s="141" t="e">
        <f ca="1">IF(B28=" ","",IF(TODAY()-VLOOKUP(A28,Référence!B20:D50,3,FALSE)&lt;=364,(TODAY()-VLOOKUP(A28,Référence!B20:D50,3,FALSE))*(30/364),DATEDIF(DATE(2018,1,1),TODAY(),"D")*(30/364)))</f>
        <v>#N/A</v>
      </c>
      <c r="E28" s="85" t="str">
        <f t="shared" si="24"/>
        <v/>
      </c>
      <c r="F28" s="87" t="str">
        <f t="shared" si="25"/>
        <v/>
      </c>
      <c r="G28" s="87" t="str">
        <f t="shared" si="26"/>
        <v/>
      </c>
      <c r="H28" s="86" t="str">
        <f t="shared" si="27"/>
        <v/>
      </c>
      <c r="I28" s="127" t="str">
        <f t="shared" si="28"/>
        <v/>
      </c>
      <c r="J28" s="86" t="str">
        <f t="shared" si="30"/>
        <v/>
      </c>
      <c r="K28" s="88" t="str">
        <f t="shared" ca="1" si="29"/>
        <v/>
      </c>
      <c r="L28" s="69"/>
      <c r="M28" s="69"/>
      <c r="N28" s="69"/>
      <c r="O28" s="69"/>
      <c r="P28" s="69"/>
      <c r="Q28" s="69"/>
      <c r="R28" s="148"/>
      <c r="S28" s="69"/>
      <c r="T28" s="69"/>
      <c r="U28" s="69"/>
      <c r="V28" s="69"/>
      <c r="W28" s="69"/>
      <c r="X28" s="69"/>
      <c r="Y28" s="148"/>
      <c r="Z28" s="69"/>
      <c r="AA28" s="69"/>
      <c r="AB28" s="69"/>
      <c r="AC28" s="69"/>
      <c r="AD28" s="69"/>
      <c r="AE28" s="69"/>
      <c r="AF28" s="148"/>
      <c r="AG28" s="69"/>
      <c r="AH28" s="69"/>
      <c r="AI28" s="69"/>
      <c r="AJ28" s="69"/>
      <c r="AK28" s="69"/>
      <c r="AL28" s="69"/>
      <c r="AM28" s="148"/>
      <c r="AN28" s="69"/>
      <c r="AO28" s="69"/>
      <c r="AP28" s="69"/>
      <c r="AQ28" s="70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70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  <c r="CF28" s="69"/>
      <c r="CG28" s="69"/>
      <c r="CH28" s="69"/>
      <c r="CI28" s="69"/>
      <c r="CJ28" s="69"/>
      <c r="CK28" s="69"/>
      <c r="CL28" s="69"/>
      <c r="CM28" s="69"/>
      <c r="CN28" s="69"/>
      <c r="CO28" s="69"/>
      <c r="CP28" s="69"/>
      <c r="CQ28" s="69"/>
      <c r="CR28" s="69"/>
      <c r="CS28" s="69"/>
      <c r="CT28" s="69"/>
      <c r="CU28" s="69"/>
      <c r="CV28" s="69"/>
      <c r="CW28" s="69"/>
      <c r="CX28" s="69"/>
      <c r="CY28" s="69"/>
      <c r="CZ28" s="69"/>
      <c r="DA28" s="69"/>
      <c r="DB28" s="69"/>
      <c r="DC28" s="69"/>
      <c r="DD28" s="69"/>
      <c r="DE28" s="69"/>
      <c r="DF28" s="69"/>
      <c r="DG28" s="69"/>
      <c r="DH28" s="69"/>
      <c r="DI28" s="69"/>
      <c r="DJ28" s="69"/>
      <c r="DK28" s="69"/>
      <c r="DL28" s="69"/>
      <c r="DM28" s="69"/>
      <c r="DN28" s="69"/>
      <c r="DO28" s="69"/>
      <c r="DP28" s="69"/>
      <c r="DQ28" s="69"/>
      <c r="DR28" s="69"/>
      <c r="DS28" s="69"/>
      <c r="DT28" s="69"/>
      <c r="DU28" s="69"/>
      <c r="DV28" s="69"/>
      <c r="DW28" s="69"/>
      <c r="DX28" s="69"/>
      <c r="DY28" s="69"/>
      <c r="DZ28" s="69"/>
      <c r="EA28" s="69"/>
      <c r="EB28" s="70"/>
      <c r="EC28" s="69"/>
      <c r="ED28" s="69"/>
      <c r="EE28" s="69"/>
      <c r="EF28" s="69"/>
      <c r="EG28" s="69"/>
      <c r="EH28" s="69"/>
      <c r="EI28" s="69"/>
      <c r="EJ28" s="69"/>
      <c r="EK28" s="69"/>
      <c r="EL28" s="69"/>
      <c r="EM28" s="69"/>
      <c r="EN28" s="69"/>
      <c r="EO28" s="69"/>
      <c r="EP28" s="69"/>
      <c r="EQ28" s="69"/>
      <c r="ER28" s="69"/>
      <c r="ES28" s="69"/>
      <c r="ET28" s="69"/>
      <c r="EU28" s="69"/>
      <c r="EV28" s="69"/>
      <c r="EW28" s="69"/>
      <c r="EX28" s="69"/>
      <c r="EY28" s="69"/>
      <c r="EZ28" s="69"/>
      <c r="FA28" s="69"/>
      <c r="FB28" s="69"/>
      <c r="FC28" s="69"/>
      <c r="FD28" s="69"/>
      <c r="FE28" s="69"/>
      <c r="FF28" s="69"/>
      <c r="FG28" s="70"/>
      <c r="FH28" s="69"/>
      <c r="FI28" s="69"/>
      <c r="FJ28" s="69"/>
      <c r="FK28" s="69"/>
      <c r="FL28" s="69"/>
      <c r="FM28" s="69"/>
      <c r="FN28" s="69"/>
      <c r="FO28" s="69"/>
      <c r="FP28" s="69"/>
      <c r="FQ28" s="69"/>
      <c r="FR28" s="69"/>
      <c r="FS28" s="69"/>
      <c r="FT28" s="69"/>
      <c r="FU28" s="69"/>
      <c r="FV28" s="69"/>
      <c r="FW28" s="69"/>
      <c r="FX28" s="69"/>
      <c r="FY28" s="69"/>
      <c r="FZ28" s="69"/>
      <c r="GA28" s="69"/>
      <c r="GB28" s="69"/>
      <c r="GC28" s="69"/>
      <c r="GD28" s="69"/>
      <c r="GE28" s="69"/>
      <c r="GF28" s="69"/>
      <c r="GG28" s="69"/>
      <c r="GH28" s="69"/>
      <c r="GI28" s="69"/>
      <c r="GJ28" s="69"/>
      <c r="GK28" s="69"/>
      <c r="GL28" s="69"/>
      <c r="GM28" s="69"/>
      <c r="GN28" s="69"/>
      <c r="GO28" s="69"/>
      <c r="GP28" s="69"/>
      <c r="GQ28" s="69"/>
      <c r="GR28" s="69"/>
      <c r="GS28" s="69"/>
      <c r="GT28" s="69"/>
      <c r="GU28" s="69"/>
      <c r="GV28" s="69"/>
      <c r="GW28" s="69"/>
      <c r="GX28" s="69"/>
      <c r="GY28" s="69"/>
      <c r="GZ28" s="69"/>
      <c r="HA28" s="69"/>
      <c r="HB28" s="69"/>
      <c r="HC28" s="69"/>
      <c r="HD28" s="69"/>
      <c r="HE28" s="69"/>
      <c r="HF28" s="69"/>
      <c r="HG28" s="69"/>
      <c r="HH28" s="69"/>
      <c r="HI28" s="69"/>
      <c r="HJ28" s="69"/>
      <c r="HK28" s="69"/>
      <c r="HL28" s="69"/>
      <c r="HM28" s="69"/>
      <c r="HN28" s="69"/>
      <c r="HO28" s="69"/>
      <c r="HP28" s="70"/>
      <c r="HQ28" s="69"/>
      <c r="HR28" s="69"/>
      <c r="HS28" s="69"/>
      <c r="HT28" s="69"/>
      <c r="HU28" s="69"/>
      <c r="HV28" s="69"/>
      <c r="HW28" s="69"/>
      <c r="HX28" s="69"/>
      <c r="HY28" s="69"/>
      <c r="HZ28" s="69"/>
      <c r="IA28" s="69"/>
      <c r="IB28" s="69"/>
      <c r="IC28" s="69"/>
      <c r="ID28" s="69"/>
      <c r="IE28" s="69"/>
      <c r="IF28" s="69"/>
      <c r="IG28" s="69"/>
      <c r="IH28" s="69"/>
      <c r="II28" s="69"/>
      <c r="IJ28" s="69"/>
      <c r="IK28" s="69"/>
      <c r="IL28" s="69"/>
      <c r="IM28" s="69"/>
      <c r="IN28" s="69"/>
      <c r="IO28" s="69"/>
      <c r="IP28" s="69"/>
      <c r="IQ28" s="69"/>
      <c r="IR28" s="69"/>
      <c r="IS28" s="69"/>
      <c r="IT28" s="69"/>
      <c r="IU28" s="70"/>
      <c r="IV28" s="69"/>
      <c r="IW28" s="69"/>
      <c r="IX28" s="69"/>
      <c r="IY28" s="69"/>
      <c r="IZ28" s="69"/>
      <c r="JA28" s="69"/>
      <c r="JB28" s="69"/>
      <c r="JC28" s="69"/>
      <c r="JD28" s="69"/>
      <c r="JE28" s="69"/>
      <c r="JF28" s="69"/>
      <c r="JG28" s="69"/>
      <c r="JH28" s="69"/>
      <c r="JI28" s="69"/>
      <c r="JJ28" s="69"/>
      <c r="JK28" s="69"/>
      <c r="JL28" s="69"/>
      <c r="JM28" s="69"/>
      <c r="JN28" s="69"/>
      <c r="JO28" s="69"/>
      <c r="JP28" s="69"/>
      <c r="JQ28" s="69"/>
      <c r="JR28" s="69"/>
      <c r="JS28" s="69"/>
      <c r="JT28" s="69"/>
      <c r="JU28" s="69"/>
      <c r="JV28" s="69"/>
      <c r="JW28" s="69"/>
      <c r="JX28" s="69"/>
      <c r="JY28" s="70"/>
      <c r="JZ28" s="69"/>
      <c r="KA28" s="69"/>
      <c r="KB28" s="69"/>
      <c r="KC28" s="69"/>
      <c r="KD28" s="69"/>
      <c r="KE28" s="69"/>
      <c r="KF28" s="69"/>
      <c r="KG28" s="69"/>
      <c r="KH28" s="69"/>
      <c r="KI28" s="69"/>
      <c r="KJ28" s="69"/>
      <c r="KK28" s="69"/>
      <c r="KL28" s="69"/>
      <c r="KM28" s="69"/>
      <c r="KN28" s="69"/>
      <c r="KO28" s="69"/>
      <c r="KP28" s="69"/>
      <c r="KQ28" s="69"/>
      <c r="KR28" s="69"/>
      <c r="KS28" s="69"/>
      <c r="KT28" s="69"/>
      <c r="KU28" s="69"/>
      <c r="KV28" s="69"/>
      <c r="KW28" s="69"/>
      <c r="KX28" s="69"/>
      <c r="KY28" s="69"/>
      <c r="KZ28" s="69"/>
      <c r="LA28" s="69"/>
      <c r="LB28" s="69"/>
      <c r="LC28" s="69"/>
      <c r="LD28" s="70"/>
      <c r="LE28" s="69"/>
      <c r="LF28" s="69"/>
      <c r="LG28" s="69"/>
      <c r="LH28" s="69"/>
      <c r="LI28" s="69"/>
      <c r="LJ28" s="69"/>
      <c r="LK28" s="69"/>
      <c r="LL28" s="69"/>
      <c r="LM28" s="69"/>
      <c r="LN28" s="69"/>
      <c r="LO28" s="69"/>
      <c r="LP28" s="69"/>
      <c r="LQ28" s="69"/>
      <c r="LR28" s="69"/>
      <c r="LS28" s="69"/>
      <c r="LT28" s="69"/>
      <c r="LU28" s="69"/>
      <c r="LV28" s="69"/>
      <c r="LW28" s="69"/>
      <c r="LX28" s="69"/>
      <c r="LY28" s="69"/>
      <c r="LZ28" s="69"/>
      <c r="MA28" s="69"/>
      <c r="MB28" s="69"/>
      <c r="MC28" s="69"/>
      <c r="MD28" s="69"/>
      <c r="ME28" s="69"/>
      <c r="MF28" s="69"/>
      <c r="MG28" s="69"/>
      <c r="MH28" s="70"/>
      <c r="MI28" s="69"/>
      <c r="MJ28" s="69"/>
      <c r="MK28" s="69"/>
      <c r="ML28" s="69"/>
      <c r="MM28" s="69"/>
      <c r="MN28" s="69"/>
      <c r="MO28" s="69"/>
      <c r="MP28" s="69"/>
      <c r="MQ28" s="69"/>
      <c r="MR28" s="69"/>
      <c r="MS28" s="69"/>
      <c r="MT28" s="69"/>
      <c r="MU28" s="69"/>
      <c r="MV28" s="69"/>
      <c r="MW28" s="69"/>
      <c r="MX28" s="69"/>
      <c r="MY28" s="69"/>
      <c r="MZ28" s="69"/>
      <c r="NA28" s="69"/>
      <c r="NB28" s="69"/>
      <c r="NC28" s="69"/>
      <c r="ND28" s="69"/>
      <c r="NE28" s="69"/>
      <c r="NF28" s="69"/>
      <c r="NG28" s="69"/>
      <c r="NH28" s="69"/>
      <c r="NI28" s="69"/>
      <c r="NJ28" s="69"/>
      <c r="NK28" s="69"/>
      <c r="NL28" s="71"/>
      <c r="NM28" s="70"/>
      <c r="NN28" s="69"/>
      <c r="NO28" s="69"/>
      <c r="NP28" s="69"/>
      <c r="NQ28" s="69"/>
      <c r="NR28" s="52"/>
    </row>
    <row r="29" spans="1:382" ht="24.75" customHeight="1" x14ac:dyDescent="0.25">
      <c r="A29" s="56">
        <f>Référence!B21</f>
        <v>0</v>
      </c>
      <c r="B29" s="55" t="e">
        <f>IF(VLOOKUP('Congé-2019'!$A29,Référence!$B$2:$C$32,2,FALSE)=0," ",VLOOKUP('Congé-2019'!$A29,Référence!B21:C51,2,FALSE))</f>
        <v>#N/A</v>
      </c>
      <c r="C29" s="129">
        <v>30</v>
      </c>
      <c r="D29" s="141" t="e">
        <f ca="1">IF(B29=" ","",IF(TODAY()-VLOOKUP(A29,Référence!B21:D51,3,FALSE)&lt;=364,(TODAY()-VLOOKUP(A29,Référence!B21:D51,3,FALSE))*(30/364),DATEDIF(DATE(2018,1,1),TODAY(),"D")*(30/364)))</f>
        <v>#N/A</v>
      </c>
      <c r="E29" s="85" t="str">
        <f t="shared" si="24"/>
        <v/>
      </c>
      <c r="F29" s="87" t="str">
        <f t="shared" si="25"/>
        <v/>
      </c>
      <c r="G29" s="87" t="str">
        <f t="shared" si="26"/>
        <v/>
      </c>
      <c r="H29" s="86" t="str">
        <f t="shared" si="27"/>
        <v/>
      </c>
      <c r="I29" s="127" t="str">
        <f t="shared" si="28"/>
        <v/>
      </c>
      <c r="J29" s="86" t="str">
        <f t="shared" si="30"/>
        <v/>
      </c>
      <c r="K29" s="88" t="str">
        <f t="shared" ca="1" si="29"/>
        <v/>
      </c>
      <c r="L29" s="69"/>
      <c r="M29" s="69"/>
      <c r="N29" s="69"/>
      <c r="O29" s="69"/>
      <c r="P29" s="69"/>
      <c r="Q29" s="69"/>
      <c r="R29" s="148"/>
      <c r="S29" s="69"/>
      <c r="T29" s="69"/>
      <c r="U29" s="69"/>
      <c r="V29" s="69"/>
      <c r="W29" s="69"/>
      <c r="X29" s="69"/>
      <c r="Y29" s="148"/>
      <c r="Z29" s="69"/>
      <c r="AA29" s="69"/>
      <c r="AB29" s="69"/>
      <c r="AC29" s="69"/>
      <c r="AD29" s="69"/>
      <c r="AE29" s="69"/>
      <c r="AF29" s="148"/>
      <c r="AG29" s="69"/>
      <c r="AH29" s="69"/>
      <c r="AI29" s="69"/>
      <c r="AJ29" s="69"/>
      <c r="AK29" s="69"/>
      <c r="AL29" s="69"/>
      <c r="AM29" s="148"/>
      <c r="AN29" s="69"/>
      <c r="AO29" s="69"/>
      <c r="AP29" s="69"/>
      <c r="AQ29" s="70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70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  <c r="CF29" s="69"/>
      <c r="CG29" s="69"/>
      <c r="CH29" s="69"/>
      <c r="CI29" s="69"/>
      <c r="CJ29" s="69"/>
      <c r="CK29" s="69"/>
      <c r="CL29" s="69"/>
      <c r="CM29" s="69"/>
      <c r="CN29" s="69"/>
      <c r="CO29" s="69"/>
      <c r="CP29" s="69"/>
      <c r="CQ29" s="69"/>
      <c r="CR29" s="69"/>
      <c r="CS29" s="69"/>
      <c r="CT29" s="69"/>
      <c r="CU29" s="69"/>
      <c r="CV29" s="69"/>
      <c r="CW29" s="69"/>
      <c r="CX29" s="69"/>
      <c r="CY29" s="69"/>
      <c r="CZ29" s="69"/>
      <c r="DA29" s="69"/>
      <c r="DB29" s="69"/>
      <c r="DC29" s="69"/>
      <c r="DD29" s="69"/>
      <c r="DE29" s="69"/>
      <c r="DF29" s="69"/>
      <c r="DG29" s="69"/>
      <c r="DH29" s="69"/>
      <c r="DI29" s="69"/>
      <c r="DJ29" s="69"/>
      <c r="DK29" s="69"/>
      <c r="DL29" s="69"/>
      <c r="DM29" s="69"/>
      <c r="DN29" s="69"/>
      <c r="DO29" s="69"/>
      <c r="DP29" s="69"/>
      <c r="DQ29" s="69"/>
      <c r="DR29" s="69"/>
      <c r="DS29" s="69"/>
      <c r="DT29" s="69"/>
      <c r="DU29" s="69"/>
      <c r="DV29" s="69"/>
      <c r="DW29" s="69"/>
      <c r="DX29" s="69"/>
      <c r="DY29" s="69"/>
      <c r="DZ29" s="69"/>
      <c r="EA29" s="69"/>
      <c r="EB29" s="70"/>
      <c r="EC29" s="69"/>
      <c r="ED29" s="69"/>
      <c r="EE29" s="69"/>
      <c r="EF29" s="69"/>
      <c r="EG29" s="69"/>
      <c r="EH29" s="69"/>
      <c r="EI29" s="69"/>
      <c r="EJ29" s="69"/>
      <c r="EK29" s="69"/>
      <c r="EL29" s="69"/>
      <c r="EM29" s="69"/>
      <c r="EN29" s="69"/>
      <c r="EO29" s="69"/>
      <c r="EP29" s="69"/>
      <c r="EQ29" s="69"/>
      <c r="ER29" s="69"/>
      <c r="ES29" s="69"/>
      <c r="ET29" s="69"/>
      <c r="EU29" s="69"/>
      <c r="EV29" s="69"/>
      <c r="EW29" s="69"/>
      <c r="EX29" s="69"/>
      <c r="EY29" s="69"/>
      <c r="EZ29" s="69"/>
      <c r="FA29" s="69"/>
      <c r="FB29" s="69"/>
      <c r="FC29" s="69"/>
      <c r="FD29" s="69"/>
      <c r="FE29" s="69"/>
      <c r="FF29" s="69"/>
      <c r="FG29" s="70"/>
      <c r="FH29" s="69"/>
      <c r="FI29" s="69"/>
      <c r="FJ29" s="69"/>
      <c r="FK29" s="69"/>
      <c r="FL29" s="69"/>
      <c r="FM29" s="69"/>
      <c r="FN29" s="69"/>
      <c r="FO29" s="69"/>
      <c r="FP29" s="69"/>
      <c r="FQ29" s="69"/>
      <c r="FR29" s="69"/>
      <c r="FS29" s="69"/>
      <c r="FT29" s="69"/>
      <c r="FU29" s="69"/>
      <c r="FV29" s="69"/>
      <c r="FW29" s="69"/>
      <c r="FX29" s="69"/>
      <c r="FY29" s="69"/>
      <c r="FZ29" s="69"/>
      <c r="GA29" s="69"/>
      <c r="GB29" s="69"/>
      <c r="GC29" s="69"/>
      <c r="GD29" s="69"/>
      <c r="GE29" s="69"/>
      <c r="GF29" s="69"/>
      <c r="GG29" s="69"/>
      <c r="GH29" s="69"/>
      <c r="GI29" s="69"/>
      <c r="GJ29" s="69"/>
      <c r="GK29" s="69"/>
      <c r="GL29" s="69"/>
      <c r="GM29" s="69"/>
      <c r="GN29" s="69"/>
      <c r="GO29" s="69"/>
      <c r="GP29" s="69"/>
      <c r="GQ29" s="69"/>
      <c r="GR29" s="69"/>
      <c r="GS29" s="69"/>
      <c r="GT29" s="69"/>
      <c r="GU29" s="69"/>
      <c r="GV29" s="69"/>
      <c r="GW29" s="69"/>
      <c r="GX29" s="69"/>
      <c r="GY29" s="69"/>
      <c r="GZ29" s="69"/>
      <c r="HA29" s="69"/>
      <c r="HB29" s="69"/>
      <c r="HC29" s="69"/>
      <c r="HD29" s="69"/>
      <c r="HE29" s="69"/>
      <c r="HF29" s="69"/>
      <c r="HG29" s="69"/>
      <c r="HH29" s="69"/>
      <c r="HI29" s="69"/>
      <c r="HJ29" s="69"/>
      <c r="HK29" s="69"/>
      <c r="HL29" s="69"/>
      <c r="HM29" s="69"/>
      <c r="HN29" s="69"/>
      <c r="HO29" s="69"/>
      <c r="HP29" s="70"/>
      <c r="HQ29" s="69"/>
      <c r="HR29" s="69"/>
      <c r="HS29" s="69"/>
      <c r="HT29" s="69"/>
      <c r="HU29" s="69"/>
      <c r="HV29" s="69"/>
      <c r="HW29" s="69"/>
      <c r="HX29" s="69"/>
      <c r="HY29" s="69"/>
      <c r="HZ29" s="69"/>
      <c r="IA29" s="69"/>
      <c r="IB29" s="69"/>
      <c r="IC29" s="69"/>
      <c r="ID29" s="69"/>
      <c r="IE29" s="69"/>
      <c r="IF29" s="69"/>
      <c r="IG29" s="69"/>
      <c r="IH29" s="69"/>
      <c r="II29" s="69"/>
      <c r="IJ29" s="69"/>
      <c r="IK29" s="69"/>
      <c r="IL29" s="69"/>
      <c r="IM29" s="69"/>
      <c r="IN29" s="69"/>
      <c r="IO29" s="69"/>
      <c r="IP29" s="69"/>
      <c r="IQ29" s="69"/>
      <c r="IR29" s="69"/>
      <c r="IS29" s="69"/>
      <c r="IT29" s="69"/>
      <c r="IU29" s="70"/>
      <c r="IV29" s="69"/>
      <c r="IW29" s="69"/>
      <c r="IX29" s="69"/>
      <c r="IY29" s="69"/>
      <c r="IZ29" s="69"/>
      <c r="JA29" s="69"/>
      <c r="JB29" s="69"/>
      <c r="JC29" s="69"/>
      <c r="JD29" s="69"/>
      <c r="JE29" s="69"/>
      <c r="JF29" s="69"/>
      <c r="JG29" s="69"/>
      <c r="JH29" s="69"/>
      <c r="JI29" s="69"/>
      <c r="JJ29" s="69"/>
      <c r="JK29" s="69"/>
      <c r="JL29" s="69"/>
      <c r="JM29" s="69"/>
      <c r="JN29" s="69"/>
      <c r="JO29" s="69"/>
      <c r="JP29" s="69"/>
      <c r="JQ29" s="69"/>
      <c r="JR29" s="69"/>
      <c r="JS29" s="69"/>
      <c r="JT29" s="69"/>
      <c r="JU29" s="69"/>
      <c r="JV29" s="69"/>
      <c r="JW29" s="69"/>
      <c r="JX29" s="69"/>
      <c r="JY29" s="70"/>
      <c r="JZ29" s="69"/>
      <c r="KA29" s="69"/>
      <c r="KB29" s="69"/>
      <c r="KC29" s="69"/>
      <c r="KD29" s="69"/>
      <c r="KE29" s="69"/>
      <c r="KF29" s="69"/>
      <c r="KG29" s="69"/>
      <c r="KH29" s="69"/>
      <c r="KI29" s="69"/>
      <c r="KJ29" s="69"/>
      <c r="KK29" s="69"/>
      <c r="KL29" s="69"/>
      <c r="KM29" s="69"/>
      <c r="KN29" s="69"/>
      <c r="KO29" s="69"/>
      <c r="KP29" s="69"/>
      <c r="KQ29" s="69"/>
      <c r="KR29" s="69"/>
      <c r="KS29" s="69"/>
      <c r="KT29" s="69"/>
      <c r="KU29" s="69"/>
      <c r="KV29" s="69"/>
      <c r="KW29" s="69"/>
      <c r="KX29" s="69"/>
      <c r="KY29" s="69"/>
      <c r="KZ29" s="69"/>
      <c r="LA29" s="69"/>
      <c r="LB29" s="69"/>
      <c r="LC29" s="69"/>
      <c r="LD29" s="70"/>
      <c r="LE29" s="69"/>
      <c r="LF29" s="69"/>
      <c r="LG29" s="69"/>
      <c r="LH29" s="69"/>
      <c r="LI29" s="69"/>
      <c r="LJ29" s="69"/>
      <c r="LK29" s="69"/>
      <c r="LL29" s="69"/>
      <c r="LM29" s="69"/>
      <c r="LN29" s="69"/>
      <c r="LO29" s="69"/>
      <c r="LP29" s="69"/>
      <c r="LQ29" s="69"/>
      <c r="LR29" s="69"/>
      <c r="LS29" s="69"/>
      <c r="LT29" s="69"/>
      <c r="LU29" s="69"/>
      <c r="LV29" s="69"/>
      <c r="LW29" s="69"/>
      <c r="LX29" s="69"/>
      <c r="LY29" s="69"/>
      <c r="LZ29" s="69"/>
      <c r="MA29" s="69"/>
      <c r="MB29" s="69"/>
      <c r="MC29" s="69"/>
      <c r="MD29" s="69"/>
      <c r="ME29" s="69"/>
      <c r="MF29" s="69"/>
      <c r="MG29" s="69"/>
      <c r="MH29" s="70"/>
      <c r="MI29" s="69"/>
      <c r="MJ29" s="69"/>
      <c r="MK29" s="69"/>
      <c r="ML29" s="69"/>
      <c r="MM29" s="69"/>
      <c r="MN29" s="69"/>
      <c r="MO29" s="69"/>
      <c r="MP29" s="69"/>
      <c r="MQ29" s="69"/>
      <c r="MR29" s="69"/>
      <c r="MS29" s="69"/>
      <c r="MT29" s="69"/>
      <c r="MU29" s="69"/>
      <c r="MV29" s="69"/>
      <c r="MW29" s="69"/>
      <c r="MX29" s="69"/>
      <c r="MY29" s="69"/>
      <c r="MZ29" s="69"/>
      <c r="NA29" s="69"/>
      <c r="NB29" s="69"/>
      <c r="NC29" s="69"/>
      <c r="ND29" s="69"/>
      <c r="NE29" s="69"/>
      <c r="NF29" s="69"/>
      <c r="NG29" s="69"/>
      <c r="NH29" s="69"/>
      <c r="NI29" s="69"/>
      <c r="NJ29" s="69"/>
      <c r="NK29" s="69"/>
      <c r="NL29" s="71"/>
      <c r="NM29" s="70"/>
      <c r="NN29" s="69"/>
      <c r="NO29" s="69"/>
      <c r="NP29" s="69"/>
      <c r="NQ29" s="69"/>
      <c r="NR29" s="52"/>
    </row>
    <row r="30" spans="1:382" ht="24.75" customHeight="1" x14ac:dyDescent="0.25">
      <c r="A30" s="56">
        <f>Référence!B22</f>
        <v>0</v>
      </c>
      <c r="B30" s="55" t="e">
        <f>IF(VLOOKUP('Congé-2019'!$A30,Référence!$B$2:$C$32,2,FALSE)=0," ",VLOOKUP('Congé-2019'!$A30,Référence!B22:C52,2,FALSE))</f>
        <v>#N/A</v>
      </c>
      <c r="C30" s="129">
        <v>30</v>
      </c>
      <c r="D30" s="141" t="e">
        <f ca="1">IF(B30=" ","",IF(TODAY()-VLOOKUP(A30,Référence!B22:D52,3,FALSE)&lt;=364,(TODAY()-VLOOKUP(A30,Référence!B22:D52,3,FALSE))*(30/364),DATEDIF(DATE(2018,1,1),TODAY(),"D")*(30/364)))</f>
        <v>#N/A</v>
      </c>
      <c r="E30" s="85" t="str">
        <f t="shared" si="24"/>
        <v/>
      </c>
      <c r="F30" s="87" t="str">
        <f t="shared" si="25"/>
        <v/>
      </c>
      <c r="G30" s="87" t="str">
        <f t="shared" si="26"/>
        <v/>
      </c>
      <c r="H30" s="86" t="str">
        <f t="shared" si="27"/>
        <v/>
      </c>
      <c r="I30" s="127" t="str">
        <f t="shared" si="28"/>
        <v/>
      </c>
      <c r="J30" s="86" t="str">
        <f t="shared" si="30"/>
        <v/>
      </c>
      <c r="K30" s="88" t="str">
        <f t="shared" ca="1" si="29"/>
        <v/>
      </c>
      <c r="L30" s="69"/>
      <c r="M30" s="69"/>
      <c r="N30" s="69"/>
      <c r="O30" s="69"/>
      <c r="P30" s="69"/>
      <c r="Q30" s="69"/>
      <c r="R30" s="148"/>
      <c r="S30" s="69"/>
      <c r="T30" s="69"/>
      <c r="U30" s="69"/>
      <c r="V30" s="69"/>
      <c r="W30" s="69"/>
      <c r="X30" s="69"/>
      <c r="Y30" s="148"/>
      <c r="Z30" s="69"/>
      <c r="AA30" s="69"/>
      <c r="AB30" s="69"/>
      <c r="AC30" s="69"/>
      <c r="AD30" s="69"/>
      <c r="AE30" s="69"/>
      <c r="AF30" s="148"/>
      <c r="AG30" s="69"/>
      <c r="AH30" s="69"/>
      <c r="AI30" s="69"/>
      <c r="AJ30" s="69"/>
      <c r="AK30" s="69"/>
      <c r="AL30" s="69"/>
      <c r="AM30" s="148"/>
      <c r="AN30" s="69"/>
      <c r="AO30" s="69"/>
      <c r="AP30" s="69"/>
      <c r="AQ30" s="70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70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F30" s="69"/>
      <c r="CG30" s="69"/>
      <c r="CH30" s="69"/>
      <c r="CI30" s="69"/>
      <c r="CJ30" s="69"/>
      <c r="CK30" s="69"/>
      <c r="CL30" s="69"/>
      <c r="CM30" s="69"/>
      <c r="CN30" s="69"/>
      <c r="CO30" s="69"/>
      <c r="CP30" s="69"/>
      <c r="CQ30" s="69"/>
      <c r="CR30" s="69"/>
      <c r="CS30" s="69"/>
      <c r="CT30" s="69"/>
      <c r="CU30" s="69"/>
      <c r="CV30" s="69"/>
      <c r="CW30" s="69"/>
      <c r="CX30" s="69"/>
      <c r="CY30" s="69"/>
      <c r="CZ30" s="69"/>
      <c r="DA30" s="69"/>
      <c r="DB30" s="69"/>
      <c r="DC30" s="69"/>
      <c r="DD30" s="69"/>
      <c r="DE30" s="69"/>
      <c r="DF30" s="69"/>
      <c r="DG30" s="69"/>
      <c r="DH30" s="69"/>
      <c r="DI30" s="69"/>
      <c r="DJ30" s="69"/>
      <c r="DK30" s="69"/>
      <c r="DL30" s="69"/>
      <c r="DM30" s="69"/>
      <c r="DN30" s="69"/>
      <c r="DO30" s="69"/>
      <c r="DP30" s="69"/>
      <c r="DQ30" s="69"/>
      <c r="DR30" s="69"/>
      <c r="DS30" s="69"/>
      <c r="DT30" s="69"/>
      <c r="DU30" s="69"/>
      <c r="DV30" s="69"/>
      <c r="DW30" s="69"/>
      <c r="DX30" s="69"/>
      <c r="DY30" s="69"/>
      <c r="DZ30" s="69"/>
      <c r="EA30" s="69"/>
      <c r="EB30" s="70"/>
      <c r="EC30" s="69"/>
      <c r="ED30" s="69"/>
      <c r="EE30" s="69"/>
      <c r="EF30" s="69"/>
      <c r="EG30" s="69"/>
      <c r="EH30" s="69"/>
      <c r="EI30" s="69"/>
      <c r="EJ30" s="69"/>
      <c r="EK30" s="69"/>
      <c r="EL30" s="69"/>
      <c r="EM30" s="69"/>
      <c r="EN30" s="69"/>
      <c r="EO30" s="69"/>
      <c r="EP30" s="69"/>
      <c r="EQ30" s="69"/>
      <c r="ER30" s="69"/>
      <c r="ES30" s="69"/>
      <c r="ET30" s="69"/>
      <c r="EU30" s="69"/>
      <c r="EV30" s="69"/>
      <c r="EW30" s="69"/>
      <c r="EX30" s="69"/>
      <c r="EY30" s="69"/>
      <c r="EZ30" s="69"/>
      <c r="FA30" s="69"/>
      <c r="FB30" s="69"/>
      <c r="FC30" s="69"/>
      <c r="FD30" s="69"/>
      <c r="FE30" s="69"/>
      <c r="FF30" s="69"/>
      <c r="FG30" s="70"/>
      <c r="FH30" s="69"/>
      <c r="FI30" s="69"/>
      <c r="FJ30" s="69"/>
      <c r="FK30" s="69"/>
      <c r="FL30" s="69"/>
      <c r="FM30" s="69"/>
      <c r="FN30" s="69"/>
      <c r="FO30" s="69"/>
      <c r="FP30" s="69"/>
      <c r="FQ30" s="69"/>
      <c r="FR30" s="69"/>
      <c r="FS30" s="69"/>
      <c r="FT30" s="69"/>
      <c r="FU30" s="69"/>
      <c r="FV30" s="69"/>
      <c r="FW30" s="69"/>
      <c r="FX30" s="69"/>
      <c r="FY30" s="69"/>
      <c r="FZ30" s="69"/>
      <c r="GA30" s="69"/>
      <c r="GB30" s="69"/>
      <c r="GC30" s="69"/>
      <c r="GD30" s="69"/>
      <c r="GE30" s="69"/>
      <c r="GF30" s="69"/>
      <c r="GG30" s="69"/>
      <c r="GH30" s="69"/>
      <c r="GI30" s="69"/>
      <c r="GJ30" s="69"/>
      <c r="GK30" s="69"/>
      <c r="GL30" s="69"/>
      <c r="GM30" s="69"/>
      <c r="GN30" s="69"/>
      <c r="GO30" s="69"/>
      <c r="GP30" s="69"/>
      <c r="GQ30" s="69"/>
      <c r="GR30" s="69"/>
      <c r="GS30" s="69"/>
      <c r="GT30" s="69"/>
      <c r="GU30" s="69"/>
      <c r="GV30" s="69"/>
      <c r="GW30" s="69"/>
      <c r="GX30" s="69"/>
      <c r="GY30" s="69"/>
      <c r="GZ30" s="69"/>
      <c r="HA30" s="69"/>
      <c r="HB30" s="69"/>
      <c r="HC30" s="69"/>
      <c r="HD30" s="69"/>
      <c r="HE30" s="69"/>
      <c r="HF30" s="69"/>
      <c r="HG30" s="69"/>
      <c r="HH30" s="69"/>
      <c r="HI30" s="69"/>
      <c r="HJ30" s="69"/>
      <c r="HK30" s="69"/>
      <c r="HL30" s="69"/>
      <c r="HM30" s="69"/>
      <c r="HN30" s="69"/>
      <c r="HO30" s="69"/>
      <c r="HP30" s="70"/>
      <c r="HQ30" s="69"/>
      <c r="HR30" s="69"/>
      <c r="HS30" s="69"/>
      <c r="HT30" s="69"/>
      <c r="HU30" s="69"/>
      <c r="HV30" s="69"/>
      <c r="HW30" s="69"/>
      <c r="HX30" s="69"/>
      <c r="HY30" s="69"/>
      <c r="HZ30" s="69"/>
      <c r="IA30" s="69"/>
      <c r="IB30" s="69"/>
      <c r="IC30" s="69"/>
      <c r="ID30" s="69"/>
      <c r="IE30" s="69"/>
      <c r="IF30" s="69"/>
      <c r="IG30" s="69"/>
      <c r="IH30" s="69"/>
      <c r="II30" s="69"/>
      <c r="IJ30" s="69"/>
      <c r="IK30" s="69"/>
      <c r="IL30" s="69"/>
      <c r="IM30" s="69"/>
      <c r="IN30" s="69"/>
      <c r="IO30" s="69"/>
      <c r="IP30" s="69"/>
      <c r="IQ30" s="69"/>
      <c r="IR30" s="69"/>
      <c r="IS30" s="69"/>
      <c r="IT30" s="69"/>
      <c r="IU30" s="70"/>
      <c r="IV30" s="69"/>
      <c r="IW30" s="69"/>
      <c r="IX30" s="69"/>
      <c r="IY30" s="69"/>
      <c r="IZ30" s="69"/>
      <c r="JA30" s="69"/>
      <c r="JB30" s="69"/>
      <c r="JC30" s="69"/>
      <c r="JD30" s="69"/>
      <c r="JE30" s="69"/>
      <c r="JF30" s="69"/>
      <c r="JG30" s="69"/>
      <c r="JH30" s="69"/>
      <c r="JI30" s="69"/>
      <c r="JJ30" s="69"/>
      <c r="JK30" s="69"/>
      <c r="JL30" s="69"/>
      <c r="JM30" s="69"/>
      <c r="JN30" s="69"/>
      <c r="JO30" s="69"/>
      <c r="JP30" s="69"/>
      <c r="JQ30" s="69"/>
      <c r="JR30" s="69"/>
      <c r="JS30" s="69"/>
      <c r="JT30" s="69"/>
      <c r="JU30" s="69"/>
      <c r="JV30" s="69"/>
      <c r="JW30" s="69"/>
      <c r="JX30" s="69"/>
      <c r="JY30" s="70"/>
      <c r="JZ30" s="69"/>
      <c r="KA30" s="69"/>
      <c r="KB30" s="69"/>
      <c r="KC30" s="69"/>
      <c r="KD30" s="69"/>
      <c r="KE30" s="69"/>
      <c r="KF30" s="69"/>
      <c r="KG30" s="69"/>
      <c r="KH30" s="69"/>
      <c r="KI30" s="69"/>
      <c r="KJ30" s="69"/>
      <c r="KK30" s="69"/>
      <c r="KL30" s="69"/>
      <c r="KM30" s="69"/>
      <c r="KN30" s="69"/>
      <c r="KO30" s="69"/>
      <c r="KP30" s="69"/>
      <c r="KQ30" s="69"/>
      <c r="KR30" s="69"/>
      <c r="KS30" s="69"/>
      <c r="KT30" s="69"/>
      <c r="KU30" s="69"/>
      <c r="KV30" s="69"/>
      <c r="KW30" s="69"/>
      <c r="KX30" s="69"/>
      <c r="KY30" s="69"/>
      <c r="KZ30" s="69"/>
      <c r="LA30" s="69"/>
      <c r="LB30" s="69"/>
      <c r="LC30" s="69"/>
      <c r="LD30" s="70"/>
      <c r="LE30" s="69"/>
      <c r="LF30" s="69"/>
      <c r="LG30" s="69"/>
      <c r="LH30" s="69"/>
      <c r="LI30" s="69"/>
      <c r="LJ30" s="69"/>
      <c r="LK30" s="69"/>
      <c r="LL30" s="69"/>
      <c r="LM30" s="69"/>
      <c r="LN30" s="69"/>
      <c r="LO30" s="69"/>
      <c r="LP30" s="69"/>
      <c r="LQ30" s="69"/>
      <c r="LR30" s="69"/>
      <c r="LS30" s="69"/>
      <c r="LT30" s="69"/>
      <c r="LU30" s="69"/>
      <c r="LV30" s="69"/>
      <c r="LW30" s="69"/>
      <c r="LX30" s="69"/>
      <c r="LY30" s="69"/>
      <c r="LZ30" s="69"/>
      <c r="MA30" s="69"/>
      <c r="MB30" s="69"/>
      <c r="MC30" s="69"/>
      <c r="MD30" s="69"/>
      <c r="ME30" s="69"/>
      <c r="MF30" s="69"/>
      <c r="MG30" s="69"/>
      <c r="MH30" s="70"/>
      <c r="MI30" s="69"/>
      <c r="MJ30" s="69"/>
      <c r="MK30" s="69"/>
      <c r="ML30" s="69"/>
      <c r="MM30" s="69"/>
      <c r="MN30" s="69"/>
      <c r="MO30" s="69"/>
      <c r="MP30" s="69"/>
      <c r="MQ30" s="69"/>
      <c r="MR30" s="69"/>
      <c r="MS30" s="69"/>
      <c r="MT30" s="69"/>
      <c r="MU30" s="69"/>
      <c r="MV30" s="69"/>
      <c r="MW30" s="69"/>
      <c r="MX30" s="69"/>
      <c r="MY30" s="69"/>
      <c r="MZ30" s="69"/>
      <c r="NA30" s="69"/>
      <c r="NB30" s="69"/>
      <c r="NC30" s="69"/>
      <c r="ND30" s="69"/>
      <c r="NE30" s="69"/>
      <c r="NF30" s="69"/>
      <c r="NG30" s="69"/>
      <c r="NH30" s="69"/>
      <c r="NI30" s="69"/>
      <c r="NJ30" s="69"/>
      <c r="NK30" s="69"/>
      <c r="NL30" s="71"/>
      <c r="NM30" s="70"/>
      <c r="NN30" s="69"/>
      <c r="NO30" s="69"/>
      <c r="NP30" s="69"/>
      <c r="NQ30" s="69"/>
      <c r="NR30" s="52"/>
    </row>
    <row r="31" spans="1:382" ht="24.75" customHeight="1" x14ac:dyDescent="0.25">
      <c r="A31" s="56">
        <f>Référence!B23</f>
        <v>0</v>
      </c>
      <c r="B31" s="55" t="e">
        <f>IF(VLOOKUP('Congé-2019'!$A31,Référence!$B$2:$C$32,2,FALSE)=0," ",VLOOKUP('Congé-2019'!$A31,Référence!B23:C53,2,FALSE))</f>
        <v>#N/A</v>
      </c>
      <c r="C31" s="129">
        <v>30</v>
      </c>
      <c r="D31" s="141" t="e">
        <f ca="1">IF(B31=" ","",IF(TODAY()-VLOOKUP(A31,Référence!B23:D53,3,FALSE)&lt;=364,(TODAY()-VLOOKUP(A31,Référence!B23:D53,3,FALSE))*(30/364),DATEDIF(DATE(2018,1,1),TODAY(),"D")*(30/364)))</f>
        <v>#N/A</v>
      </c>
      <c r="E31" s="85" t="str">
        <f t="shared" si="24"/>
        <v/>
      </c>
      <c r="F31" s="87" t="str">
        <f t="shared" si="25"/>
        <v/>
      </c>
      <c r="G31" s="87" t="str">
        <f t="shared" si="26"/>
        <v/>
      </c>
      <c r="H31" s="86" t="str">
        <f t="shared" si="27"/>
        <v/>
      </c>
      <c r="I31" s="127" t="str">
        <f t="shared" si="28"/>
        <v/>
      </c>
      <c r="J31" s="86" t="str">
        <f t="shared" si="30"/>
        <v/>
      </c>
      <c r="K31" s="88" t="str">
        <f t="shared" ca="1" si="29"/>
        <v/>
      </c>
      <c r="L31" s="69"/>
      <c r="M31" s="69"/>
      <c r="N31" s="69"/>
      <c r="O31" s="69"/>
      <c r="P31" s="69"/>
      <c r="Q31" s="69"/>
      <c r="R31" s="148"/>
      <c r="S31" s="69"/>
      <c r="T31" s="69"/>
      <c r="U31" s="69"/>
      <c r="V31" s="69"/>
      <c r="W31" s="69"/>
      <c r="X31" s="69"/>
      <c r="Y31" s="148"/>
      <c r="Z31" s="69"/>
      <c r="AA31" s="69"/>
      <c r="AB31" s="69"/>
      <c r="AC31" s="69"/>
      <c r="AD31" s="69"/>
      <c r="AE31" s="69"/>
      <c r="AF31" s="148"/>
      <c r="AG31" s="69"/>
      <c r="AH31" s="69"/>
      <c r="AI31" s="69"/>
      <c r="AJ31" s="69"/>
      <c r="AK31" s="69"/>
      <c r="AL31" s="69"/>
      <c r="AM31" s="148"/>
      <c r="AN31" s="69"/>
      <c r="AO31" s="69"/>
      <c r="AP31" s="69"/>
      <c r="AQ31" s="70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69"/>
      <c r="BM31" s="69"/>
      <c r="BN31" s="69"/>
      <c r="BO31" s="69"/>
      <c r="BP31" s="69"/>
      <c r="BQ31" s="69"/>
      <c r="BR31" s="69"/>
      <c r="BS31" s="70"/>
      <c r="BT31" s="69"/>
      <c r="BU31" s="69"/>
      <c r="BV31" s="69"/>
      <c r="BW31" s="69"/>
      <c r="BX31" s="69"/>
      <c r="BY31" s="69"/>
      <c r="BZ31" s="69"/>
      <c r="CA31" s="69"/>
      <c r="CB31" s="69"/>
      <c r="CC31" s="69"/>
      <c r="CD31" s="69"/>
      <c r="CE31" s="69"/>
      <c r="CF31" s="69"/>
      <c r="CG31" s="69"/>
      <c r="CH31" s="69"/>
      <c r="CI31" s="69"/>
      <c r="CJ31" s="69"/>
      <c r="CK31" s="69"/>
      <c r="CL31" s="69"/>
      <c r="CM31" s="69"/>
      <c r="CN31" s="69"/>
      <c r="CO31" s="69"/>
      <c r="CP31" s="69"/>
      <c r="CQ31" s="69"/>
      <c r="CR31" s="69"/>
      <c r="CS31" s="69"/>
      <c r="CT31" s="69"/>
      <c r="CU31" s="69"/>
      <c r="CV31" s="69"/>
      <c r="CW31" s="69"/>
      <c r="CX31" s="69"/>
      <c r="CY31" s="69"/>
      <c r="CZ31" s="69"/>
      <c r="DA31" s="69"/>
      <c r="DB31" s="69"/>
      <c r="DC31" s="69"/>
      <c r="DD31" s="69"/>
      <c r="DE31" s="69"/>
      <c r="DF31" s="69"/>
      <c r="DG31" s="69"/>
      <c r="DH31" s="69"/>
      <c r="DI31" s="69"/>
      <c r="DJ31" s="69"/>
      <c r="DK31" s="69"/>
      <c r="DL31" s="69"/>
      <c r="DM31" s="69"/>
      <c r="DN31" s="69"/>
      <c r="DO31" s="69"/>
      <c r="DP31" s="69"/>
      <c r="DQ31" s="69"/>
      <c r="DR31" s="69"/>
      <c r="DS31" s="69"/>
      <c r="DT31" s="69"/>
      <c r="DU31" s="69"/>
      <c r="DV31" s="69"/>
      <c r="DW31" s="69"/>
      <c r="DX31" s="69"/>
      <c r="DY31" s="69"/>
      <c r="DZ31" s="69"/>
      <c r="EA31" s="69"/>
      <c r="EB31" s="70"/>
      <c r="EC31" s="69"/>
      <c r="ED31" s="69"/>
      <c r="EE31" s="69"/>
      <c r="EF31" s="69"/>
      <c r="EG31" s="69"/>
      <c r="EH31" s="69"/>
      <c r="EI31" s="69"/>
      <c r="EJ31" s="69"/>
      <c r="EK31" s="69"/>
      <c r="EL31" s="69"/>
      <c r="EM31" s="69"/>
      <c r="EN31" s="69"/>
      <c r="EO31" s="69"/>
      <c r="EP31" s="69"/>
      <c r="EQ31" s="69"/>
      <c r="ER31" s="69"/>
      <c r="ES31" s="69"/>
      <c r="ET31" s="69"/>
      <c r="EU31" s="69"/>
      <c r="EV31" s="69"/>
      <c r="EW31" s="69"/>
      <c r="EX31" s="69"/>
      <c r="EY31" s="69"/>
      <c r="EZ31" s="69"/>
      <c r="FA31" s="69"/>
      <c r="FB31" s="69"/>
      <c r="FC31" s="69"/>
      <c r="FD31" s="69"/>
      <c r="FE31" s="69"/>
      <c r="FF31" s="69"/>
      <c r="FG31" s="70"/>
      <c r="FH31" s="69"/>
      <c r="FI31" s="69"/>
      <c r="FJ31" s="69"/>
      <c r="FK31" s="69"/>
      <c r="FL31" s="69"/>
      <c r="FM31" s="69"/>
      <c r="FN31" s="69"/>
      <c r="FO31" s="69"/>
      <c r="FP31" s="69"/>
      <c r="FQ31" s="69"/>
      <c r="FR31" s="69"/>
      <c r="FS31" s="69"/>
      <c r="FT31" s="69"/>
      <c r="FU31" s="69"/>
      <c r="FV31" s="69"/>
      <c r="FW31" s="69"/>
      <c r="FX31" s="69"/>
      <c r="FY31" s="69"/>
      <c r="FZ31" s="69"/>
      <c r="GA31" s="69"/>
      <c r="GB31" s="69"/>
      <c r="GC31" s="69"/>
      <c r="GD31" s="69"/>
      <c r="GE31" s="69"/>
      <c r="GF31" s="69"/>
      <c r="GG31" s="69"/>
      <c r="GH31" s="69"/>
      <c r="GI31" s="69"/>
      <c r="GJ31" s="69"/>
      <c r="GK31" s="69"/>
      <c r="GL31" s="69"/>
      <c r="GM31" s="69"/>
      <c r="GN31" s="69"/>
      <c r="GO31" s="69"/>
      <c r="GP31" s="69"/>
      <c r="GQ31" s="69"/>
      <c r="GR31" s="69"/>
      <c r="GS31" s="69"/>
      <c r="GT31" s="69"/>
      <c r="GU31" s="69"/>
      <c r="GV31" s="69"/>
      <c r="GW31" s="69"/>
      <c r="GX31" s="69"/>
      <c r="GY31" s="69"/>
      <c r="GZ31" s="69"/>
      <c r="HA31" s="69"/>
      <c r="HB31" s="69"/>
      <c r="HC31" s="69"/>
      <c r="HD31" s="69"/>
      <c r="HE31" s="69"/>
      <c r="HF31" s="69"/>
      <c r="HG31" s="69"/>
      <c r="HH31" s="69"/>
      <c r="HI31" s="69"/>
      <c r="HJ31" s="69"/>
      <c r="HK31" s="69"/>
      <c r="HL31" s="69"/>
      <c r="HM31" s="69"/>
      <c r="HN31" s="69"/>
      <c r="HO31" s="69"/>
      <c r="HP31" s="70"/>
      <c r="HQ31" s="69"/>
      <c r="HR31" s="69"/>
      <c r="HS31" s="69"/>
      <c r="HT31" s="69"/>
      <c r="HU31" s="69"/>
      <c r="HV31" s="69"/>
      <c r="HW31" s="69"/>
      <c r="HX31" s="69"/>
      <c r="HY31" s="69"/>
      <c r="HZ31" s="69"/>
      <c r="IA31" s="69"/>
      <c r="IB31" s="69"/>
      <c r="IC31" s="69"/>
      <c r="ID31" s="69"/>
      <c r="IE31" s="69"/>
      <c r="IF31" s="69"/>
      <c r="IG31" s="69"/>
      <c r="IH31" s="69"/>
      <c r="II31" s="69"/>
      <c r="IJ31" s="69"/>
      <c r="IK31" s="69"/>
      <c r="IL31" s="69"/>
      <c r="IM31" s="69"/>
      <c r="IN31" s="69"/>
      <c r="IO31" s="69"/>
      <c r="IP31" s="69"/>
      <c r="IQ31" s="69"/>
      <c r="IR31" s="69"/>
      <c r="IS31" s="69"/>
      <c r="IT31" s="69"/>
      <c r="IU31" s="70"/>
      <c r="IV31" s="69"/>
      <c r="IW31" s="69"/>
      <c r="IX31" s="69"/>
      <c r="IY31" s="69"/>
      <c r="IZ31" s="69"/>
      <c r="JA31" s="69"/>
      <c r="JB31" s="69"/>
      <c r="JC31" s="69"/>
      <c r="JD31" s="69"/>
      <c r="JE31" s="69"/>
      <c r="JF31" s="69"/>
      <c r="JG31" s="69"/>
      <c r="JH31" s="69"/>
      <c r="JI31" s="69"/>
      <c r="JJ31" s="69"/>
      <c r="JK31" s="69"/>
      <c r="JL31" s="69"/>
      <c r="JM31" s="69"/>
      <c r="JN31" s="69"/>
      <c r="JO31" s="69"/>
      <c r="JP31" s="69"/>
      <c r="JQ31" s="69"/>
      <c r="JR31" s="69"/>
      <c r="JS31" s="69"/>
      <c r="JT31" s="69"/>
      <c r="JU31" s="69"/>
      <c r="JV31" s="69"/>
      <c r="JW31" s="69"/>
      <c r="JX31" s="69"/>
      <c r="JY31" s="70"/>
      <c r="JZ31" s="69"/>
      <c r="KA31" s="69"/>
      <c r="KB31" s="69"/>
      <c r="KC31" s="69"/>
      <c r="KD31" s="69"/>
      <c r="KE31" s="69"/>
      <c r="KF31" s="69"/>
      <c r="KG31" s="69"/>
      <c r="KH31" s="69"/>
      <c r="KI31" s="69"/>
      <c r="KJ31" s="69"/>
      <c r="KK31" s="69"/>
      <c r="KL31" s="69"/>
      <c r="KM31" s="69"/>
      <c r="KN31" s="69"/>
      <c r="KO31" s="69"/>
      <c r="KP31" s="69"/>
      <c r="KQ31" s="69"/>
      <c r="KR31" s="69"/>
      <c r="KS31" s="69"/>
      <c r="KT31" s="69"/>
      <c r="KU31" s="69"/>
      <c r="KV31" s="69"/>
      <c r="KW31" s="69"/>
      <c r="KX31" s="69"/>
      <c r="KY31" s="69"/>
      <c r="KZ31" s="69"/>
      <c r="LA31" s="69"/>
      <c r="LB31" s="69"/>
      <c r="LC31" s="69"/>
      <c r="LD31" s="70"/>
      <c r="LE31" s="69"/>
      <c r="LF31" s="69"/>
      <c r="LG31" s="69"/>
      <c r="LH31" s="69"/>
      <c r="LI31" s="69"/>
      <c r="LJ31" s="69"/>
      <c r="LK31" s="69"/>
      <c r="LL31" s="69"/>
      <c r="LM31" s="69"/>
      <c r="LN31" s="69"/>
      <c r="LO31" s="69"/>
      <c r="LP31" s="69"/>
      <c r="LQ31" s="69"/>
      <c r="LR31" s="69"/>
      <c r="LS31" s="69"/>
      <c r="LT31" s="69"/>
      <c r="LU31" s="69"/>
      <c r="LV31" s="69"/>
      <c r="LW31" s="69"/>
      <c r="LX31" s="69"/>
      <c r="LY31" s="69"/>
      <c r="LZ31" s="69"/>
      <c r="MA31" s="69"/>
      <c r="MB31" s="69"/>
      <c r="MC31" s="69"/>
      <c r="MD31" s="69"/>
      <c r="ME31" s="69"/>
      <c r="MF31" s="69"/>
      <c r="MG31" s="69"/>
      <c r="MH31" s="70"/>
      <c r="MI31" s="69"/>
      <c r="MJ31" s="69"/>
      <c r="MK31" s="69"/>
      <c r="ML31" s="69"/>
      <c r="MM31" s="69"/>
      <c r="MN31" s="69"/>
      <c r="MO31" s="69"/>
      <c r="MP31" s="69"/>
      <c r="MQ31" s="69"/>
      <c r="MR31" s="69"/>
      <c r="MS31" s="69"/>
      <c r="MT31" s="69"/>
      <c r="MU31" s="69"/>
      <c r="MV31" s="69"/>
      <c r="MW31" s="69"/>
      <c r="MX31" s="69"/>
      <c r="MY31" s="69"/>
      <c r="MZ31" s="69"/>
      <c r="NA31" s="69"/>
      <c r="NB31" s="69"/>
      <c r="NC31" s="69"/>
      <c r="ND31" s="69"/>
      <c r="NE31" s="69"/>
      <c r="NF31" s="69"/>
      <c r="NG31" s="69"/>
      <c r="NH31" s="69"/>
      <c r="NI31" s="69"/>
      <c r="NJ31" s="69"/>
      <c r="NK31" s="69"/>
      <c r="NL31" s="71"/>
      <c r="NM31" s="70"/>
      <c r="NN31" s="69"/>
      <c r="NO31" s="69"/>
      <c r="NP31" s="69"/>
      <c r="NQ31" s="69"/>
      <c r="NR31" s="52"/>
    </row>
    <row r="32" spans="1:382" ht="24.75" customHeight="1" x14ac:dyDescent="0.25">
      <c r="A32" s="56">
        <f>Référence!B24</f>
        <v>0</v>
      </c>
      <c r="B32" s="55" t="e">
        <f>IF(VLOOKUP('Congé-2019'!$A32,Référence!$B$2:$C$32,2,FALSE)=0," ",VLOOKUP('Congé-2019'!$A32,Référence!B24:C54,2,FALSE))</f>
        <v>#N/A</v>
      </c>
      <c r="C32" s="129">
        <v>30</v>
      </c>
      <c r="D32" s="141" t="e">
        <f ca="1">IF(B32=" ","",IF(TODAY()-VLOOKUP(A32,Référence!B24:D54,3,FALSE)&lt;=364,(TODAY()-VLOOKUP(A32,Référence!B24:D54,3,FALSE))*(30/364),DATEDIF(DATE(2018,1,1),TODAY(),"D")*(30/364)))</f>
        <v>#N/A</v>
      </c>
      <c r="E32" s="85" t="str">
        <f t="shared" si="24"/>
        <v/>
      </c>
      <c r="F32" s="87" t="str">
        <f t="shared" si="25"/>
        <v/>
      </c>
      <c r="G32" s="87" t="str">
        <f t="shared" si="26"/>
        <v/>
      </c>
      <c r="H32" s="86" t="str">
        <f t="shared" si="27"/>
        <v/>
      </c>
      <c r="I32" s="127" t="str">
        <f t="shared" si="28"/>
        <v/>
      </c>
      <c r="J32" s="86" t="str">
        <f t="shared" si="30"/>
        <v/>
      </c>
      <c r="K32" s="88" t="str">
        <f t="shared" ca="1" si="29"/>
        <v/>
      </c>
      <c r="L32" s="69"/>
      <c r="M32" s="69"/>
      <c r="N32" s="69"/>
      <c r="O32" s="69"/>
      <c r="P32" s="69"/>
      <c r="Q32" s="69"/>
      <c r="R32" s="148"/>
      <c r="S32" s="69"/>
      <c r="T32" s="69"/>
      <c r="U32" s="69"/>
      <c r="V32" s="69"/>
      <c r="W32" s="69"/>
      <c r="X32" s="69"/>
      <c r="Y32" s="148"/>
      <c r="Z32" s="69"/>
      <c r="AA32" s="69"/>
      <c r="AB32" s="69"/>
      <c r="AC32" s="69"/>
      <c r="AD32" s="69"/>
      <c r="AE32" s="69"/>
      <c r="AF32" s="148"/>
      <c r="AG32" s="69"/>
      <c r="AH32" s="69"/>
      <c r="AI32" s="69"/>
      <c r="AJ32" s="69"/>
      <c r="AK32" s="69"/>
      <c r="AL32" s="69"/>
      <c r="AM32" s="148"/>
      <c r="AN32" s="69"/>
      <c r="AO32" s="69"/>
      <c r="AP32" s="69"/>
      <c r="AQ32" s="70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70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F32" s="69"/>
      <c r="CG32" s="69"/>
      <c r="CH32" s="69"/>
      <c r="CI32" s="69"/>
      <c r="CJ32" s="69"/>
      <c r="CK32" s="69"/>
      <c r="CL32" s="69"/>
      <c r="CM32" s="69"/>
      <c r="CN32" s="69"/>
      <c r="CO32" s="69"/>
      <c r="CP32" s="69"/>
      <c r="CQ32" s="69"/>
      <c r="CR32" s="69"/>
      <c r="CS32" s="69"/>
      <c r="CT32" s="69"/>
      <c r="CU32" s="69"/>
      <c r="CV32" s="69"/>
      <c r="CW32" s="69"/>
      <c r="CX32" s="69"/>
      <c r="CY32" s="69"/>
      <c r="CZ32" s="69"/>
      <c r="DA32" s="69"/>
      <c r="DB32" s="69"/>
      <c r="DC32" s="69"/>
      <c r="DD32" s="69"/>
      <c r="DE32" s="69"/>
      <c r="DF32" s="69"/>
      <c r="DG32" s="69"/>
      <c r="DH32" s="69"/>
      <c r="DI32" s="69"/>
      <c r="DJ32" s="69"/>
      <c r="DK32" s="69"/>
      <c r="DL32" s="69"/>
      <c r="DM32" s="69"/>
      <c r="DN32" s="69"/>
      <c r="DO32" s="69"/>
      <c r="DP32" s="69"/>
      <c r="DQ32" s="69"/>
      <c r="DR32" s="69"/>
      <c r="DS32" s="69"/>
      <c r="DT32" s="69"/>
      <c r="DU32" s="69"/>
      <c r="DV32" s="69"/>
      <c r="DW32" s="69"/>
      <c r="DX32" s="69"/>
      <c r="DY32" s="69"/>
      <c r="DZ32" s="69"/>
      <c r="EA32" s="69"/>
      <c r="EB32" s="70"/>
      <c r="EC32" s="69"/>
      <c r="ED32" s="69"/>
      <c r="EE32" s="69"/>
      <c r="EF32" s="69"/>
      <c r="EG32" s="69"/>
      <c r="EH32" s="69"/>
      <c r="EI32" s="69"/>
      <c r="EJ32" s="69"/>
      <c r="EK32" s="69"/>
      <c r="EL32" s="69"/>
      <c r="EM32" s="69"/>
      <c r="EN32" s="69"/>
      <c r="EO32" s="69"/>
      <c r="EP32" s="69"/>
      <c r="EQ32" s="69"/>
      <c r="ER32" s="69"/>
      <c r="ES32" s="69"/>
      <c r="ET32" s="69"/>
      <c r="EU32" s="69"/>
      <c r="EV32" s="69"/>
      <c r="EW32" s="69"/>
      <c r="EX32" s="69"/>
      <c r="EY32" s="69"/>
      <c r="EZ32" s="69"/>
      <c r="FA32" s="69"/>
      <c r="FB32" s="69"/>
      <c r="FC32" s="69"/>
      <c r="FD32" s="69"/>
      <c r="FE32" s="69"/>
      <c r="FF32" s="69"/>
      <c r="FG32" s="70"/>
      <c r="FH32" s="69"/>
      <c r="FI32" s="69"/>
      <c r="FJ32" s="69"/>
      <c r="FK32" s="69"/>
      <c r="FL32" s="69"/>
      <c r="FM32" s="69"/>
      <c r="FN32" s="69"/>
      <c r="FO32" s="69"/>
      <c r="FP32" s="69"/>
      <c r="FQ32" s="69"/>
      <c r="FR32" s="69"/>
      <c r="FS32" s="69"/>
      <c r="FT32" s="69"/>
      <c r="FU32" s="69"/>
      <c r="FV32" s="69"/>
      <c r="FW32" s="69"/>
      <c r="FX32" s="69"/>
      <c r="FY32" s="69"/>
      <c r="FZ32" s="69"/>
      <c r="GA32" s="69"/>
      <c r="GB32" s="69"/>
      <c r="GC32" s="69"/>
      <c r="GD32" s="69"/>
      <c r="GE32" s="69"/>
      <c r="GF32" s="69"/>
      <c r="GG32" s="69"/>
      <c r="GH32" s="69"/>
      <c r="GI32" s="69"/>
      <c r="GJ32" s="69"/>
      <c r="GK32" s="69"/>
      <c r="GL32" s="69"/>
      <c r="GM32" s="69"/>
      <c r="GN32" s="69"/>
      <c r="GO32" s="69"/>
      <c r="GP32" s="69"/>
      <c r="GQ32" s="69"/>
      <c r="GR32" s="69"/>
      <c r="GS32" s="69"/>
      <c r="GT32" s="69"/>
      <c r="GU32" s="69"/>
      <c r="GV32" s="69"/>
      <c r="GW32" s="69"/>
      <c r="GX32" s="69"/>
      <c r="GY32" s="69"/>
      <c r="GZ32" s="69"/>
      <c r="HA32" s="69"/>
      <c r="HB32" s="69"/>
      <c r="HC32" s="69"/>
      <c r="HD32" s="69"/>
      <c r="HE32" s="69"/>
      <c r="HF32" s="69"/>
      <c r="HG32" s="69"/>
      <c r="HH32" s="69"/>
      <c r="HI32" s="69"/>
      <c r="HJ32" s="69"/>
      <c r="HK32" s="69"/>
      <c r="HL32" s="69"/>
      <c r="HM32" s="69"/>
      <c r="HN32" s="69"/>
      <c r="HO32" s="69"/>
      <c r="HP32" s="70"/>
      <c r="HQ32" s="69"/>
      <c r="HR32" s="69"/>
      <c r="HS32" s="69"/>
      <c r="HT32" s="69"/>
      <c r="HU32" s="69"/>
      <c r="HV32" s="69"/>
      <c r="HW32" s="69"/>
      <c r="HX32" s="69"/>
      <c r="HY32" s="69"/>
      <c r="HZ32" s="69"/>
      <c r="IA32" s="69"/>
      <c r="IB32" s="69"/>
      <c r="IC32" s="69"/>
      <c r="ID32" s="69"/>
      <c r="IE32" s="69"/>
      <c r="IF32" s="69"/>
      <c r="IG32" s="69"/>
      <c r="IH32" s="69"/>
      <c r="II32" s="69"/>
      <c r="IJ32" s="69"/>
      <c r="IK32" s="69"/>
      <c r="IL32" s="69"/>
      <c r="IM32" s="69"/>
      <c r="IN32" s="69"/>
      <c r="IO32" s="69"/>
      <c r="IP32" s="69"/>
      <c r="IQ32" s="69"/>
      <c r="IR32" s="69"/>
      <c r="IS32" s="69"/>
      <c r="IT32" s="69"/>
      <c r="IU32" s="70"/>
      <c r="IV32" s="69"/>
      <c r="IW32" s="69"/>
      <c r="IX32" s="69"/>
      <c r="IY32" s="69"/>
      <c r="IZ32" s="69"/>
      <c r="JA32" s="69"/>
      <c r="JB32" s="69"/>
      <c r="JC32" s="69"/>
      <c r="JD32" s="69"/>
      <c r="JE32" s="69"/>
      <c r="JF32" s="69"/>
      <c r="JG32" s="69"/>
      <c r="JH32" s="69"/>
      <c r="JI32" s="69"/>
      <c r="JJ32" s="69"/>
      <c r="JK32" s="69"/>
      <c r="JL32" s="69"/>
      <c r="JM32" s="69"/>
      <c r="JN32" s="69"/>
      <c r="JO32" s="69"/>
      <c r="JP32" s="69"/>
      <c r="JQ32" s="69"/>
      <c r="JR32" s="69"/>
      <c r="JS32" s="69"/>
      <c r="JT32" s="69"/>
      <c r="JU32" s="69"/>
      <c r="JV32" s="69"/>
      <c r="JW32" s="69"/>
      <c r="JX32" s="69"/>
      <c r="JY32" s="70"/>
      <c r="JZ32" s="69"/>
      <c r="KA32" s="69"/>
      <c r="KB32" s="69"/>
      <c r="KC32" s="69"/>
      <c r="KD32" s="69"/>
      <c r="KE32" s="69"/>
      <c r="KF32" s="69"/>
      <c r="KG32" s="69"/>
      <c r="KH32" s="69"/>
      <c r="KI32" s="69"/>
      <c r="KJ32" s="69"/>
      <c r="KK32" s="69"/>
      <c r="KL32" s="69"/>
      <c r="KM32" s="69"/>
      <c r="KN32" s="69"/>
      <c r="KO32" s="69"/>
      <c r="KP32" s="69"/>
      <c r="KQ32" s="69"/>
      <c r="KR32" s="69"/>
      <c r="KS32" s="69"/>
      <c r="KT32" s="69"/>
      <c r="KU32" s="69"/>
      <c r="KV32" s="69"/>
      <c r="KW32" s="69"/>
      <c r="KX32" s="69"/>
      <c r="KY32" s="69"/>
      <c r="KZ32" s="69"/>
      <c r="LA32" s="69"/>
      <c r="LB32" s="69"/>
      <c r="LC32" s="69"/>
      <c r="LD32" s="70"/>
      <c r="LE32" s="69"/>
      <c r="LF32" s="69"/>
      <c r="LG32" s="69"/>
      <c r="LH32" s="69"/>
      <c r="LI32" s="69"/>
      <c r="LJ32" s="69"/>
      <c r="LK32" s="69"/>
      <c r="LL32" s="69"/>
      <c r="LM32" s="69"/>
      <c r="LN32" s="69"/>
      <c r="LO32" s="69"/>
      <c r="LP32" s="69"/>
      <c r="LQ32" s="69"/>
      <c r="LR32" s="69"/>
      <c r="LS32" s="69"/>
      <c r="LT32" s="69"/>
      <c r="LU32" s="69"/>
      <c r="LV32" s="69"/>
      <c r="LW32" s="69"/>
      <c r="LX32" s="69"/>
      <c r="LY32" s="69"/>
      <c r="LZ32" s="69"/>
      <c r="MA32" s="69"/>
      <c r="MB32" s="69"/>
      <c r="MC32" s="69"/>
      <c r="MD32" s="69"/>
      <c r="ME32" s="69"/>
      <c r="MF32" s="69"/>
      <c r="MG32" s="69"/>
      <c r="MH32" s="70"/>
      <c r="MI32" s="69"/>
      <c r="MJ32" s="69"/>
      <c r="MK32" s="69"/>
      <c r="ML32" s="69"/>
      <c r="MM32" s="69"/>
      <c r="MN32" s="69"/>
      <c r="MO32" s="69"/>
      <c r="MP32" s="69"/>
      <c r="MQ32" s="69"/>
      <c r="MR32" s="69"/>
      <c r="MS32" s="69"/>
      <c r="MT32" s="69"/>
      <c r="MU32" s="69"/>
      <c r="MV32" s="69"/>
      <c r="MW32" s="69"/>
      <c r="MX32" s="69"/>
      <c r="MY32" s="69"/>
      <c r="MZ32" s="69"/>
      <c r="NA32" s="69"/>
      <c r="NB32" s="69"/>
      <c r="NC32" s="69"/>
      <c r="ND32" s="69"/>
      <c r="NE32" s="69"/>
      <c r="NF32" s="69"/>
      <c r="NG32" s="69"/>
      <c r="NH32" s="69"/>
      <c r="NI32" s="69"/>
      <c r="NJ32" s="69"/>
      <c r="NK32" s="69"/>
      <c r="NL32" s="71"/>
      <c r="NM32" s="70"/>
      <c r="NN32" s="69"/>
      <c r="NO32" s="69"/>
      <c r="NP32" s="69"/>
      <c r="NQ32" s="69"/>
      <c r="NR32" s="52"/>
    </row>
    <row r="33" spans="1:382" ht="24.75" customHeight="1" x14ac:dyDescent="0.25">
      <c r="A33" s="56">
        <f>Référence!B25</f>
        <v>0</v>
      </c>
      <c r="B33" s="55" t="e">
        <f>IF(VLOOKUP('Congé-2019'!$A33,Référence!$B$2:$C$32,2,FALSE)=0," ",VLOOKUP('Congé-2019'!$A33,Référence!B25:C55,2,FALSE))</f>
        <v>#N/A</v>
      </c>
      <c r="C33" s="129">
        <v>30</v>
      </c>
      <c r="D33" s="141" t="e">
        <f ca="1">IF(B33=" ","",IF(TODAY()-VLOOKUP(A33,Référence!B25:D55,3,FALSE)&lt;=364,(TODAY()-VLOOKUP(A33,Référence!B25:D55,3,FALSE))*(30/364),DATEDIF(DATE(2018,1,1),TODAY(),"D")*(30/364)))</f>
        <v>#N/A</v>
      </c>
      <c r="E33" s="85" t="str">
        <f t="shared" si="24"/>
        <v/>
      </c>
      <c r="F33" s="87" t="str">
        <f t="shared" si="25"/>
        <v/>
      </c>
      <c r="G33" s="87" t="str">
        <f t="shared" si="26"/>
        <v/>
      </c>
      <c r="H33" s="86" t="str">
        <f t="shared" si="27"/>
        <v/>
      </c>
      <c r="I33" s="127" t="str">
        <f t="shared" si="28"/>
        <v/>
      </c>
      <c r="J33" s="86" t="str">
        <f t="shared" si="30"/>
        <v/>
      </c>
      <c r="K33" s="88" t="str">
        <f t="shared" ca="1" si="29"/>
        <v/>
      </c>
      <c r="L33" s="69"/>
      <c r="M33" s="69"/>
      <c r="N33" s="69"/>
      <c r="O33" s="69"/>
      <c r="P33" s="69"/>
      <c r="Q33" s="69"/>
      <c r="R33" s="148"/>
      <c r="S33" s="69"/>
      <c r="T33" s="69"/>
      <c r="U33" s="69"/>
      <c r="V33" s="69"/>
      <c r="W33" s="69"/>
      <c r="X33" s="69"/>
      <c r="Y33" s="148"/>
      <c r="Z33" s="69"/>
      <c r="AA33" s="69"/>
      <c r="AB33" s="69"/>
      <c r="AC33" s="69"/>
      <c r="AD33" s="69"/>
      <c r="AE33" s="69"/>
      <c r="AF33" s="148"/>
      <c r="AG33" s="69"/>
      <c r="AH33" s="69"/>
      <c r="AI33" s="69"/>
      <c r="AJ33" s="69"/>
      <c r="AK33" s="69"/>
      <c r="AL33" s="69"/>
      <c r="AM33" s="148"/>
      <c r="AN33" s="69"/>
      <c r="AO33" s="69"/>
      <c r="AP33" s="69"/>
      <c r="AQ33" s="70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69"/>
      <c r="BM33" s="69"/>
      <c r="BN33" s="69"/>
      <c r="BO33" s="69"/>
      <c r="BP33" s="69"/>
      <c r="BQ33" s="69"/>
      <c r="BR33" s="69"/>
      <c r="BS33" s="70"/>
      <c r="BT33" s="69"/>
      <c r="BU33" s="69"/>
      <c r="BV33" s="69"/>
      <c r="BW33" s="69"/>
      <c r="BX33" s="69"/>
      <c r="BY33" s="69"/>
      <c r="BZ33" s="69"/>
      <c r="CA33" s="69"/>
      <c r="CB33" s="69"/>
      <c r="CC33" s="69"/>
      <c r="CD33" s="69"/>
      <c r="CE33" s="69"/>
      <c r="CF33" s="69"/>
      <c r="CG33" s="69"/>
      <c r="CH33" s="69"/>
      <c r="CI33" s="69"/>
      <c r="CJ33" s="69"/>
      <c r="CK33" s="69"/>
      <c r="CL33" s="69"/>
      <c r="CM33" s="69"/>
      <c r="CN33" s="69"/>
      <c r="CO33" s="69"/>
      <c r="CP33" s="69"/>
      <c r="CQ33" s="69"/>
      <c r="CR33" s="69"/>
      <c r="CS33" s="69"/>
      <c r="CT33" s="69"/>
      <c r="CU33" s="69"/>
      <c r="CV33" s="69"/>
      <c r="CW33" s="69"/>
      <c r="CX33" s="69"/>
      <c r="CY33" s="69"/>
      <c r="CZ33" s="69"/>
      <c r="DA33" s="69"/>
      <c r="DB33" s="69"/>
      <c r="DC33" s="69"/>
      <c r="DD33" s="69"/>
      <c r="DE33" s="69"/>
      <c r="DF33" s="69"/>
      <c r="DG33" s="69"/>
      <c r="DH33" s="69"/>
      <c r="DI33" s="69"/>
      <c r="DJ33" s="69"/>
      <c r="DK33" s="69"/>
      <c r="DL33" s="69"/>
      <c r="DM33" s="69"/>
      <c r="DN33" s="69"/>
      <c r="DO33" s="69"/>
      <c r="DP33" s="69"/>
      <c r="DQ33" s="69"/>
      <c r="DR33" s="69"/>
      <c r="DS33" s="69"/>
      <c r="DT33" s="69"/>
      <c r="DU33" s="69"/>
      <c r="DV33" s="69"/>
      <c r="DW33" s="69"/>
      <c r="DX33" s="69"/>
      <c r="DY33" s="69"/>
      <c r="DZ33" s="69"/>
      <c r="EA33" s="69"/>
      <c r="EB33" s="70"/>
      <c r="EC33" s="69"/>
      <c r="ED33" s="69"/>
      <c r="EE33" s="69"/>
      <c r="EF33" s="69"/>
      <c r="EG33" s="69"/>
      <c r="EH33" s="69"/>
      <c r="EI33" s="69"/>
      <c r="EJ33" s="69"/>
      <c r="EK33" s="69"/>
      <c r="EL33" s="69"/>
      <c r="EM33" s="69"/>
      <c r="EN33" s="69"/>
      <c r="EO33" s="69"/>
      <c r="EP33" s="69"/>
      <c r="EQ33" s="69"/>
      <c r="ER33" s="69"/>
      <c r="ES33" s="69"/>
      <c r="ET33" s="69"/>
      <c r="EU33" s="69"/>
      <c r="EV33" s="69"/>
      <c r="EW33" s="69"/>
      <c r="EX33" s="69"/>
      <c r="EY33" s="69"/>
      <c r="EZ33" s="69"/>
      <c r="FA33" s="69"/>
      <c r="FB33" s="69"/>
      <c r="FC33" s="69"/>
      <c r="FD33" s="69"/>
      <c r="FE33" s="69"/>
      <c r="FF33" s="69"/>
      <c r="FG33" s="70"/>
      <c r="FH33" s="69"/>
      <c r="FI33" s="69"/>
      <c r="FJ33" s="69"/>
      <c r="FK33" s="69"/>
      <c r="FL33" s="69"/>
      <c r="FM33" s="69"/>
      <c r="FN33" s="69"/>
      <c r="FO33" s="69"/>
      <c r="FP33" s="69"/>
      <c r="FQ33" s="69"/>
      <c r="FR33" s="69"/>
      <c r="FS33" s="69"/>
      <c r="FT33" s="69"/>
      <c r="FU33" s="69"/>
      <c r="FV33" s="69"/>
      <c r="FW33" s="69"/>
      <c r="FX33" s="69"/>
      <c r="FY33" s="69"/>
      <c r="FZ33" s="69"/>
      <c r="GA33" s="69"/>
      <c r="GB33" s="69"/>
      <c r="GC33" s="69"/>
      <c r="GD33" s="69"/>
      <c r="GE33" s="69"/>
      <c r="GF33" s="69"/>
      <c r="GG33" s="69"/>
      <c r="GH33" s="69"/>
      <c r="GI33" s="69"/>
      <c r="GJ33" s="69"/>
      <c r="GK33" s="69"/>
      <c r="GL33" s="69"/>
      <c r="GM33" s="69"/>
      <c r="GN33" s="69"/>
      <c r="GO33" s="69"/>
      <c r="GP33" s="69"/>
      <c r="GQ33" s="69"/>
      <c r="GR33" s="69"/>
      <c r="GS33" s="69"/>
      <c r="GT33" s="69"/>
      <c r="GU33" s="69"/>
      <c r="GV33" s="69"/>
      <c r="GW33" s="69"/>
      <c r="GX33" s="69"/>
      <c r="GY33" s="69"/>
      <c r="GZ33" s="69"/>
      <c r="HA33" s="69"/>
      <c r="HB33" s="69"/>
      <c r="HC33" s="69"/>
      <c r="HD33" s="69"/>
      <c r="HE33" s="69"/>
      <c r="HF33" s="69"/>
      <c r="HG33" s="69"/>
      <c r="HH33" s="69"/>
      <c r="HI33" s="69"/>
      <c r="HJ33" s="69"/>
      <c r="HK33" s="69"/>
      <c r="HL33" s="69"/>
      <c r="HM33" s="69"/>
      <c r="HN33" s="69"/>
      <c r="HO33" s="69"/>
      <c r="HP33" s="70"/>
      <c r="HQ33" s="69"/>
      <c r="HR33" s="69"/>
      <c r="HS33" s="69"/>
      <c r="HT33" s="69"/>
      <c r="HU33" s="69"/>
      <c r="HV33" s="69"/>
      <c r="HW33" s="69"/>
      <c r="HX33" s="69"/>
      <c r="HY33" s="69"/>
      <c r="HZ33" s="69"/>
      <c r="IA33" s="69"/>
      <c r="IB33" s="69"/>
      <c r="IC33" s="69"/>
      <c r="ID33" s="69"/>
      <c r="IE33" s="69"/>
      <c r="IF33" s="69"/>
      <c r="IG33" s="69"/>
      <c r="IH33" s="69"/>
      <c r="II33" s="69"/>
      <c r="IJ33" s="69"/>
      <c r="IK33" s="69"/>
      <c r="IL33" s="69"/>
      <c r="IM33" s="69"/>
      <c r="IN33" s="69"/>
      <c r="IO33" s="69"/>
      <c r="IP33" s="69"/>
      <c r="IQ33" s="69"/>
      <c r="IR33" s="69"/>
      <c r="IS33" s="69"/>
      <c r="IT33" s="69"/>
      <c r="IU33" s="70"/>
      <c r="IV33" s="69"/>
      <c r="IW33" s="69"/>
      <c r="IX33" s="69"/>
      <c r="IY33" s="69"/>
      <c r="IZ33" s="69"/>
      <c r="JA33" s="69"/>
      <c r="JB33" s="69"/>
      <c r="JC33" s="69"/>
      <c r="JD33" s="69"/>
      <c r="JE33" s="69"/>
      <c r="JF33" s="69"/>
      <c r="JG33" s="69"/>
      <c r="JH33" s="69"/>
      <c r="JI33" s="69"/>
      <c r="JJ33" s="69"/>
      <c r="JK33" s="69"/>
      <c r="JL33" s="69"/>
      <c r="JM33" s="69"/>
      <c r="JN33" s="69"/>
      <c r="JO33" s="69"/>
      <c r="JP33" s="69"/>
      <c r="JQ33" s="69"/>
      <c r="JR33" s="69"/>
      <c r="JS33" s="69"/>
      <c r="JT33" s="69"/>
      <c r="JU33" s="69"/>
      <c r="JV33" s="69"/>
      <c r="JW33" s="69"/>
      <c r="JX33" s="69"/>
      <c r="JY33" s="70"/>
      <c r="JZ33" s="69"/>
      <c r="KA33" s="69"/>
      <c r="KB33" s="69"/>
      <c r="KC33" s="69"/>
      <c r="KD33" s="69"/>
      <c r="KE33" s="69"/>
      <c r="KF33" s="69"/>
      <c r="KG33" s="69"/>
      <c r="KH33" s="69"/>
      <c r="KI33" s="69"/>
      <c r="KJ33" s="69"/>
      <c r="KK33" s="69"/>
      <c r="KL33" s="69"/>
      <c r="KM33" s="69"/>
      <c r="KN33" s="69"/>
      <c r="KO33" s="69"/>
      <c r="KP33" s="69"/>
      <c r="KQ33" s="69"/>
      <c r="KR33" s="69"/>
      <c r="KS33" s="69"/>
      <c r="KT33" s="69"/>
      <c r="KU33" s="69"/>
      <c r="KV33" s="69"/>
      <c r="KW33" s="69"/>
      <c r="KX33" s="69"/>
      <c r="KY33" s="69"/>
      <c r="KZ33" s="69"/>
      <c r="LA33" s="69"/>
      <c r="LB33" s="69"/>
      <c r="LC33" s="69"/>
      <c r="LD33" s="70"/>
      <c r="LE33" s="69"/>
      <c r="LF33" s="69"/>
      <c r="LG33" s="69"/>
      <c r="LH33" s="69"/>
      <c r="LI33" s="69"/>
      <c r="LJ33" s="69"/>
      <c r="LK33" s="69"/>
      <c r="LL33" s="69"/>
      <c r="LM33" s="69"/>
      <c r="LN33" s="69"/>
      <c r="LO33" s="69"/>
      <c r="LP33" s="69"/>
      <c r="LQ33" s="69"/>
      <c r="LR33" s="69"/>
      <c r="LS33" s="69"/>
      <c r="LT33" s="69"/>
      <c r="LU33" s="69"/>
      <c r="LV33" s="69"/>
      <c r="LW33" s="69"/>
      <c r="LX33" s="69"/>
      <c r="LY33" s="69"/>
      <c r="LZ33" s="69"/>
      <c r="MA33" s="69"/>
      <c r="MB33" s="69"/>
      <c r="MC33" s="69"/>
      <c r="MD33" s="69"/>
      <c r="ME33" s="69"/>
      <c r="MF33" s="69"/>
      <c r="MG33" s="69"/>
      <c r="MH33" s="70"/>
      <c r="MI33" s="69"/>
      <c r="MJ33" s="69"/>
      <c r="MK33" s="69"/>
      <c r="ML33" s="69"/>
      <c r="MM33" s="69"/>
      <c r="MN33" s="69"/>
      <c r="MO33" s="69"/>
      <c r="MP33" s="69"/>
      <c r="MQ33" s="69"/>
      <c r="MR33" s="69"/>
      <c r="MS33" s="69"/>
      <c r="MT33" s="69"/>
      <c r="MU33" s="69"/>
      <c r="MV33" s="69"/>
      <c r="MW33" s="69"/>
      <c r="MX33" s="69"/>
      <c r="MY33" s="69"/>
      <c r="MZ33" s="69"/>
      <c r="NA33" s="69"/>
      <c r="NB33" s="69"/>
      <c r="NC33" s="69"/>
      <c r="ND33" s="69"/>
      <c r="NE33" s="69"/>
      <c r="NF33" s="69"/>
      <c r="NG33" s="69"/>
      <c r="NH33" s="69"/>
      <c r="NI33" s="69"/>
      <c r="NJ33" s="69"/>
      <c r="NK33" s="69"/>
      <c r="NL33" s="71"/>
      <c r="NM33" s="70"/>
      <c r="NN33" s="69"/>
      <c r="NO33" s="69"/>
      <c r="NP33" s="69"/>
      <c r="NQ33" s="69"/>
      <c r="NR33" s="52"/>
    </row>
    <row r="34" spans="1:382" ht="24.75" customHeight="1" x14ac:dyDescent="0.25">
      <c r="A34" s="56">
        <f>Référence!B26</f>
        <v>0</v>
      </c>
      <c r="B34" s="55" t="e">
        <f>IF(VLOOKUP('Congé-2019'!$A34,Référence!$B$2:$C$32,2,FALSE)=0," ",VLOOKUP('Congé-2019'!$A34,Référence!B26:C56,2,FALSE))</f>
        <v>#N/A</v>
      </c>
      <c r="C34" s="129">
        <v>30</v>
      </c>
      <c r="D34" s="141" t="e">
        <f ca="1">IF(B34=" ","",IF(TODAY()-VLOOKUP(A34,Référence!B26:D56,3,FALSE)&lt;=364,(TODAY()-VLOOKUP(A34,Référence!B26:D56,3,FALSE))*(30/364),DATEDIF(DATE(2018,1,1),TODAY(),"D")*(30/364)))</f>
        <v>#N/A</v>
      </c>
      <c r="E34" s="85" t="str">
        <f t="shared" si="24"/>
        <v/>
      </c>
      <c r="F34" s="87" t="str">
        <f t="shared" si="25"/>
        <v/>
      </c>
      <c r="G34" s="87" t="str">
        <f t="shared" si="26"/>
        <v/>
      </c>
      <c r="H34" s="86" t="str">
        <f t="shared" si="27"/>
        <v/>
      </c>
      <c r="I34" s="127" t="str">
        <f t="shared" si="28"/>
        <v/>
      </c>
      <c r="J34" s="86" t="str">
        <f t="shared" si="30"/>
        <v/>
      </c>
      <c r="K34" s="88" t="str">
        <f t="shared" ca="1" si="29"/>
        <v/>
      </c>
      <c r="L34" s="69"/>
      <c r="M34" s="69"/>
      <c r="N34" s="69"/>
      <c r="O34" s="69"/>
      <c r="P34" s="69"/>
      <c r="Q34" s="69"/>
      <c r="R34" s="148"/>
      <c r="S34" s="69"/>
      <c r="T34" s="69"/>
      <c r="U34" s="69"/>
      <c r="V34" s="69"/>
      <c r="W34" s="69"/>
      <c r="X34" s="69"/>
      <c r="Y34" s="148"/>
      <c r="Z34" s="69"/>
      <c r="AA34" s="69"/>
      <c r="AB34" s="69"/>
      <c r="AC34" s="69"/>
      <c r="AD34" s="69"/>
      <c r="AE34" s="69"/>
      <c r="AF34" s="148"/>
      <c r="AG34" s="69"/>
      <c r="AH34" s="69"/>
      <c r="AI34" s="69"/>
      <c r="AJ34" s="69"/>
      <c r="AK34" s="69"/>
      <c r="AL34" s="69"/>
      <c r="AM34" s="148"/>
      <c r="AN34" s="69"/>
      <c r="AO34" s="69"/>
      <c r="AP34" s="69"/>
      <c r="AQ34" s="70"/>
      <c r="AR34" s="69"/>
      <c r="AS34" s="69"/>
      <c r="AT34" s="69"/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69"/>
      <c r="BG34" s="69"/>
      <c r="BH34" s="69"/>
      <c r="BI34" s="69"/>
      <c r="BJ34" s="69"/>
      <c r="BK34" s="69"/>
      <c r="BL34" s="69"/>
      <c r="BM34" s="69"/>
      <c r="BN34" s="69"/>
      <c r="BO34" s="69"/>
      <c r="BP34" s="69"/>
      <c r="BQ34" s="69"/>
      <c r="BR34" s="69"/>
      <c r="BS34" s="70"/>
      <c r="BT34" s="69"/>
      <c r="BU34" s="69"/>
      <c r="BV34" s="69"/>
      <c r="BW34" s="69"/>
      <c r="BX34" s="69"/>
      <c r="BY34" s="69"/>
      <c r="BZ34" s="69"/>
      <c r="CA34" s="69"/>
      <c r="CB34" s="69"/>
      <c r="CC34" s="69"/>
      <c r="CD34" s="69"/>
      <c r="CE34" s="69"/>
      <c r="CF34" s="69"/>
      <c r="CG34" s="69"/>
      <c r="CH34" s="69"/>
      <c r="CI34" s="69"/>
      <c r="CJ34" s="69"/>
      <c r="CK34" s="69"/>
      <c r="CL34" s="69"/>
      <c r="CM34" s="69"/>
      <c r="CN34" s="69"/>
      <c r="CO34" s="69"/>
      <c r="CP34" s="69"/>
      <c r="CQ34" s="69"/>
      <c r="CR34" s="69"/>
      <c r="CS34" s="69"/>
      <c r="CT34" s="69"/>
      <c r="CU34" s="69"/>
      <c r="CV34" s="69"/>
      <c r="CW34" s="69"/>
      <c r="CX34" s="69"/>
      <c r="CY34" s="69"/>
      <c r="CZ34" s="69"/>
      <c r="DA34" s="69"/>
      <c r="DB34" s="69"/>
      <c r="DC34" s="69"/>
      <c r="DD34" s="69"/>
      <c r="DE34" s="69"/>
      <c r="DF34" s="69"/>
      <c r="DG34" s="69"/>
      <c r="DH34" s="69"/>
      <c r="DI34" s="69"/>
      <c r="DJ34" s="69"/>
      <c r="DK34" s="69"/>
      <c r="DL34" s="69"/>
      <c r="DM34" s="69"/>
      <c r="DN34" s="69"/>
      <c r="DO34" s="69"/>
      <c r="DP34" s="69"/>
      <c r="DQ34" s="69"/>
      <c r="DR34" s="69"/>
      <c r="DS34" s="69"/>
      <c r="DT34" s="69"/>
      <c r="DU34" s="69"/>
      <c r="DV34" s="69"/>
      <c r="DW34" s="69"/>
      <c r="DX34" s="69"/>
      <c r="DY34" s="69"/>
      <c r="DZ34" s="69"/>
      <c r="EA34" s="69"/>
      <c r="EB34" s="70"/>
      <c r="EC34" s="69"/>
      <c r="ED34" s="69"/>
      <c r="EE34" s="69"/>
      <c r="EF34" s="69"/>
      <c r="EG34" s="69"/>
      <c r="EH34" s="69"/>
      <c r="EI34" s="69"/>
      <c r="EJ34" s="69"/>
      <c r="EK34" s="69"/>
      <c r="EL34" s="69"/>
      <c r="EM34" s="69"/>
      <c r="EN34" s="69"/>
      <c r="EO34" s="69"/>
      <c r="EP34" s="69"/>
      <c r="EQ34" s="69"/>
      <c r="ER34" s="69"/>
      <c r="ES34" s="69"/>
      <c r="ET34" s="69"/>
      <c r="EU34" s="69"/>
      <c r="EV34" s="69"/>
      <c r="EW34" s="69"/>
      <c r="EX34" s="69"/>
      <c r="EY34" s="69"/>
      <c r="EZ34" s="69"/>
      <c r="FA34" s="69"/>
      <c r="FB34" s="69"/>
      <c r="FC34" s="69"/>
      <c r="FD34" s="69"/>
      <c r="FE34" s="69"/>
      <c r="FF34" s="69"/>
      <c r="FG34" s="70"/>
      <c r="FH34" s="69"/>
      <c r="FI34" s="69"/>
      <c r="FJ34" s="69"/>
      <c r="FK34" s="69"/>
      <c r="FL34" s="69"/>
      <c r="FM34" s="69"/>
      <c r="FN34" s="69"/>
      <c r="FO34" s="69"/>
      <c r="FP34" s="69"/>
      <c r="FQ34" s="69"/>
      <c r="FR34" s="69"/>
      <c r="FS34" s="69"/>
      <c r="FT34" s="69"/>
      <c r="FU34" s="69"/>
      <c r="FV34" s="69"/>
      <c r="FW34" s="69"/>
      <c r="FX34" s="69"/>
      <c r="FY34" s="69"/>
      <c r="FZ34" s="69"/>
      <c r="GA34" s="69"/>
      <c r="GB34" s="69"/>
      <c r="GC34" s="69"/>
      <c r="GD34" s="69"/>
      <c r="GE34" s="69"/>
      <c r="GF34" s="69"/>
      <c r="GG34" s="69"/>
      <c r="GH34" s="69"/>
      <c r="GI34" s="69"/>
      <c r="GJ34" s="69"/>
      <c r="GK34" s="69"/>
      <c r="GL34" s="69"/>
      <c r="GM34" s="69"/>
      <c r="GN34" s="69"/>
      <c r="GO34" s="69"/>
      <c r="GP34" s="69"/>
      <c r="GQ34" s="69"/>
      <c r="GR34" s="69"/>
      <c r="GS34" s="69"/>
      <c r="GT34" s="69"/>
      <c r="GU34" s="69"/>
      <c r="GV34" s="69"/>
      <c r="GW34" s="69"/>
      <c r="GX34" s="69"/>
      <c r="GY34" s="69"/>
      <c r="GZ34" s="69"/>
      <c r="HA34" s="69"/>
      <c r="HB34" s="69"/>
      <c r="HC34" s="69"/>
      <c r="HD34" s="69"/>
      <c r="HE34" s="69"/>
      <c r="HF34" s="69"/>
      <c r="HG34" s="69"/>
      <c r="HH34" s="69"/>
      <c r="HI34" s="69"/>
      <c r="HJ34" s="69"/>
      <c r="HK34" s="69"/>
      <c r="HL34" s="69"/>
      <c r="HM34" s="69"/>
      <c r="HN34" s="69"/>
      <c r="HO34" s="69"/>
      <c r="HP34" s="70"/>
      <c r="HQ34" s="69"/>
      <c r="HR34" s="69"/>
      <c r="HS34" s="69"/>
      <c r="HT34" s="69"/>
      <c r="HU34" s="69"/>
      <c r="HV34" s="69"/>
      <c r="HW34" s="69"/>
      <c r="HX34" s="69"/>
      <c r="HY34" s="69"/>
      <c r="HZ34" s="69"/>
      <c r="IA34" s="69"/>
      <c r="IB34" s="69"/>
      <c r="IC34" s="69"/>
      <c r="ID34" s="69"/>
      <c r="IE34" s="69"/>
      <c r="IF34" s="69"/>
      <c r="IG34" s="69"/>
      <c r="IH34" s="69"/>
      <c r="II34" s="69"/>
      <c r="IJ34" s="69"/>
      <c r="IK34" s="69"/>
      <c r="IL34" s="69"/>
      <c r="IM34" s="69"/>
      <c r="IN34" s="69"/>
      <c r="IO34" s="69"/>
      <c r="IP34" s="69"/>
      <c r="IQ34" s="69"/>
      <c r="IR34" s="69"/>
      <c r="IS34" s="69"/>
      <c r="IT34" s="69"/>
      <c r="IU34" s="70"/>
      <c r="IV34" s="69"/>
      <c r="IW34" s="69"/>
      <c r="IX34" s="69"/>
      <c r="IY34" s="69"/>
      <c r="IZ34" s="69"/>
      <c r="JA34" s="69"/>
      <c r="JB34" s="69"/>
      <c r="JC34" s="69"/>
      <c r="JD34" s="69"/>
      <c r="JE34" s="69"/>
      <c r="JF34" s="69"/>
      <c r="JG34" s="69"/>
      <c r="JH34" s="69"/>
      <c r="JI34" s="69"/>
      <c r="JJ34" s="69"/>
      <c r="JK34" s="69"/>
      <c r="JL34" s="69"/>
      <c r="JM34" s="69"/>
      <c r="JN34" s="69"/>
      <c r="JO34" s="69"/>
      <c r="JP34" s="69"/>
      <c r="JQ34" s="69"/>
      <c r="JR34" s="69"/>
      <c r="JS34" s="69"/>
      <c r="JT34" s="69"/>
      <c r="JU34" s="69"/>
      <c r="JV34" s="69"/>
      <c r="JW34" s="69"/>
      <c r="JX34" s="69"/>
      <c r="JY34" s="70"/>
      <c r="JZ34" s="69"/>
      <c r="KA34" s="69"/>
      <c r="KB34" s="69"/>
      <c r="KC34" s="69"/>
      <c r="KD34" s="69"/>
      <c r="KE34" s="69"/>
      <c r="KF34" s="69"/>
      <c r="KG34" s="69"/>
      <c r="KH34" s="69"/>
      <c r="KI34" s="69"/>
      <c r="KJ34" s="69"/>
      <c r="KK34" s="69"/>
      <c r="KL34" s="69"/>
      <c r="KM34" s="69"/>
      <c r="KN34" s="69"/>
      <c r="KO34" s="69"/>
      <c r="KP34" s="69"/>
      <c r="KQ34" s="69"/>
      <c r="KR34" s="69"/>
      <c r="KS34" s="69"/>
      <c r="KT34" s="69"/>
      <c r="KU34" s="69"/>
      <c r="KV34" s="69"/>
      <c r="KW34" s="69"/>
      <c r="KX34" s="69"/>
      <c r="KY34" s="69"/>
      <c r="KZ34" s="69"/>
      <c r="LA34" s="69"/>
      <c r="LB34" s="69"/>
      <c r="LC34" s="69"/>
      <c r="LD34" s="70"/>
      <c r="LE34" s="69"/>
      <c r="LF34" s="69"/>
      <c r="LG34" s="69"/>
      <c r="LH34" s="69"/>
      <c r="LI34" s="69"/>
      <c r="LJ34" s="69"/>
      <c r="LK34" s="69"/>
      <c r="LL34" s="69"/>
      <c r="LM34" s="69"/>
      <c r="LN34" s="69"/>
      <c r="LO34" s="69"/>
      <c r="LP34" s="69"/>
      <c r="LQ34" s="69"/>
      <c r="LR34" s="69"/>
      <c r="LS34" s="69"/>
      <c r="LT34" s="69"/>
      <c r="LU34" s="69"/>
      <c r="LV34" s="69"/>
      <c r="LW34" s="69"/>
      <c r="LX34" s="69"/>
      <c r="LY34" s="69"/>
      <c r="LZ34" s="69"/>
      <c r="MA34" s="69"/>
      <c r="MB34" s="69"/>
      <c r="MC34" s="69"/>
      <c r="MD34" s="69"/>
      <c r="ME34" s="69"/>
      <c r="MF34" s="69"/>
      <c r="MG34" s="69"/>
      <c r="MH34" s="70"/>
      <c r="MI34" s="69"/>
      <c r="MJ34" s="69"/>
      <c r="MK34" s="69"/>
      <c r="ML34" s="69"/>
      <c r="MM34" s="69"/>
      <c r="MN34" s="69"/>
      <c r="MO34" s="69"/>
      <c r="MP34" s="69"/>
      <c r="MQ34" s="69"/>
      <c r="MR34" s="69"/>
      <c r="MS34" s="69"/>
      <c r="MT34" s="69"/>
      <c r="MU34" s="69"/>
      <c r="MV34" s="69"/>
      <c r="MW34" s="69"/>
      <c r="MX34" s="69"/>
      <c r="MY34" s="69"/>
      <c r="MZ34" s="69"/>
      <c r="NA34" s="69"/>
      <c r="NB34" s="69"/>
      <c r="NC34" s="69"/>
      <c r="ND34" s="69"/>
      <c r="NE34" s="69"/>
      <c r="NF34" s="69"/>
      <c r="NG34" s="69"/>
      <c r="NH34" s="69"/>
      <c r="NI34" s="69"/>
      <c r="NJ34" s="69"/>
      <c r="NK34" s="69"/>
      <c r="NL34" s="71"/>
      <c r="NM34" s="70"/>
      <c r="NN34" s="69"/>
      <c r="NO34" s="69"/>
      <c r="NP34" s="69"/>
      <c r="NQ34" s="69"/>
      <c r="NR34" s="52"/>
    </row>
    <row r="35" spans="1:382" ht="24.75" customHeight="1" x14ac:dyDescent="0.25">
      <c r="A35" s="56">
        <f>Référence!B27</f>
        <v>0</v>
      </c>
      <c r="B35" s="55" t="e">
        <f>IF(VLOOKUP('Congé-2019'!$A35,Référence!$B$2:$C$32,2,FALSE)=0," ",VLOOKUP('Congé-2019'!$A35,Référence!B27:C57,2,FALSE))</f>
        <v>#N/A</v>
      </c>
      <c r="C35" s="129">
        <v>30</v>
      </c>
      <c r="D35" s="141" t="e">
        <f ca="1">IF(B35=" ","",IF(TODAY()-VLOOKUP(A35,Référence!B27:D57,3,FALSE)&lt;=364,(TODAY()-VLOOKUP(A35,Référence!B27:D57,3,FALSE))*(30/364),DATEDIF(DATE(2018,1,1),TODAY(),"D")*(30/364)))</f>
        <v>#N/A</v>
      </c>
      <c r="E35" s="85" t="str">
        <f t="shared" si="24"/>
        <v/>
      </c>
      <c r="F35" s="87" t="str">
        <f t="shared" si="25"/>
        <v/>
      </c>
      <c r="G35" s="87" t="str">
        <f t="shared" si="26"/>
        <v/>
      </c>
      <c r="H35" s="86" t="str">
        <f t="shared" si="27"/>
        <v/>
      </c>
      <c r="I35" s="127" t="str">
        <f t="shared" si="28"/>
        <v/>
      </c>
      <c r="J35" s="86" t="str">
        <f t="shared" si="30"/>
        <v/>
      </c>
      <c r="K35" s="88" t="str">
        <f t="shared" ca="1" si="29"/>
        <v/>
      </c>
      <c r="L35" s="69"/>
      <c r="M35" s="69"/>
      <c r="N35" s="69"/>
      <c r="O35" s="69"/>
      <c r="P35" s="69"/>
      <c r="Q35" s="69"/>
      <c r="R35" s="148"/>
      <c r="S35" s="69"/>
      <c r="T35" s="69"/>
      <c r="U35" s="69"/>
      <c r="V35" s="69"/>
      <c r="W35" s="69"/>
      <c r="X35" s="69"/>
      <c r="Y35" s="148"/>
      <c r="Z35" s="69"/>
      <c r="AA35" s="69"/>
      <c r="AB35" s="69"/>
      <c r="AC35" s="69"/>
      <c r="AD35" s="69"/>
      <c r="AE35" s="69"/>
      <c r="AF35" s="148"/>
      <c r="AG35" s="69"/>
      <c r="AH35" s="69"/>
      <c r="AI35" s="69"/>
      <c r="AJ35" s="69"/>
      <c r="AK35" s="69"/>
      <c r="AL35" s="69"/>
      <c r="AM35" s="148"/>
      <c r="AN35" s="69"/>
      <c r="AO35" s="69"/>
      <c r="AP35" s="69"/>
      <c r="AQ35" s="70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69"/>
      <c r="BG35" s="69"/>
      <c r="BH35" s="69"/>
      <c r="BI35" s="69"/>
      <c r="BJ35" s="69"/>
      <c r="BK35" s="69"/>
      <c r="BL35" s="69"/>
      <c r="BM35" s="69"/>
      <c r="BN35" s="69"/>
      <c r="BO35" s="69"/>
      <c r="BP35" s="69"/>
      <c r="BQ35" s="69"/>
      <c r="BR35" s="69"/>
      <c r="BS35" s="70"/>
      <c r="BT35" s="69"/>
      <c r="BU35" s="69"/>
      <c r="BV35" s="69"/>
      <c r="BW35" s="69"/>
      <c r="BX35" s="69"/>
      <c r="BY35" s="69"/>
      <c r="BZ35" s="69"/>
      <c r="CA35" s="69"/>
      <c r="CB35" s="69"/>
      <c r="CC35" s="69"/>
      <c r="CD35" s="69"/>
      <c r="CE35" s="69"/>
      <c r="CF35" s="69"/>
      <c r="CG35" s="69"/>
      <c r="CH35" s="69"/>
      <c r="CI35" s="69"/>
      <c r="CJ35" s="69"/>
      <c r="CK35" s="69"/>
      <c r="CL35" s="69"/>
      <c r="CM35" s="69"/>
      <c r="CN35" s="69"/>
      <c r="CO35" s="69"/>
      <c r="CP35" s="69"/>
      <c r="CQ35" s="69"/>
      <c r="CR35" s="69"/>
      <c r="CS35" s="69"/>
      <c r="CT35" s="69"/>
      <c r="CU35" s="69"/>
      <c r="CV35" s="69"/>
      <c r="CW35" s="69"/>
      <c r="CX35" s="69"/>
      <c r="CY35" s="69"/>
      <c r="CZ35" s="69"/>
      <c r="DA35" s="69"/>
      <c r="DB35" s="69"/>
      <c r="DC35" s="69"/>
      <c r="DD35" s="69"/>
      <c r="DE35" s="69"/>
      <c r="DF35" s="69"/>
      <c r="DG35" s="69"/>
      <c r="DH35" s="69"/>
      <c r="DI35" s="69"/>
      <c r="DJ35" s="69"/>
      <c r="DK35" s="69"/>
      <c r="DL35" s="69"/>
      <c r="DM35" s="69"/>
      <c r="DN35" s="69"/>
      <c r="DO35" s="69"/>
      <c r="DP35" s="69"/>
      <c r="DQ35" s="69"/>
      <c r="DR35" s="69"/>
      <c r="DS35" s="69"/>
      <c r="DT35" s="69"/>
      <c r="DU35" s="69"/>
      <c r="DV35" s="69"/>
      <c r="DW35" s="69"/>
      <c r="DX35" s="69"/>
      <c r="DY35" s="69"/>
      <c r="DZ35" s="69"/>
      <c r="EA35" s="69"/>
      <c r="EB35" s="70"/>
      <c r="EC35" s="69"/>
      <c r="ED35" s="69"/>
      <c r="EE35" s="69"/>
      <c r="EF35" s="69"/>
      <c r="EG35" s="69"/>
      <c r="EH35" s="69"/>
      <c r="EI35" s="69"/>
      <c r="EJ35" s="69"/>
      <c r="EK35" s="69"/>
      <c r="EL35" s="69"/>
      <c r="EM35" s="69"/>
      <c r="EN35" s="69"/>
      <c r="EO35" s="69"/>
      <c r="EP35" s="69"/>
      <c r="EQ35" s="69"/>
      <c r="ER35" s="69"/>
      <c r="ES35" s="69"/>
      <c r="ET35" s="69"/>
      <c r="EU35" s="69"/>
      <c r="EV35" s="69"/>
      <c r="EW35" s="69"/>
      <c r="EX35" s="69"/>
      <c r="EY35" s="69"/>
      <c r="EZ35" s="69"/>
      <c r="FA35" s="69"/>
      <c r="FB35" s="69"/>
      <c r="FC35" s="69"/>
      <c r="FD35" s="69"/>
      <c r="FE35" s="69"/>
      <c r="FF35" s="69"/>
      <c r="FG35" s="70"/>
      <c r="FH35" s="69"/>
      <c r="FI35" s="69"/>
      <c r="FJ35" s="69"/>
      <c r="FK35" s="69"/>
      <c r="FL35" s="69"/>
      <c r="FM35" s="69"/>
      <c r="FN35" s="69"/>
      <c r="FO35" s="69"/>
      <c r="FP35" s="69"/>
      <c r="FQ35" s="69"/>
      <c r="FR35" s="69"/>
      <c r="FS35" s="69"/>
      <c r="FT35" s="69"/>
      <c r="FU35" s="69"/>
      <c r="FV35" s="69"/>
      <c r="FW35" s="69"/>
      <c r="FX35" s="69"/>
      <c r="FY35" s="69"/>
      <c r="FZ35" s="69"/>
      <c r="GA35" s="69"/>
      <c r="GB35" s="69"/>
      <c r="GC35" s="69"/>
      <c r="GD35" s="69"/>
      <c r="GE35" s="69"/>
      <c r="GF35" s="69"/>
      <c r="GG35" s="69"/>
      <c r="GH35" s="69"/>
      <c r="GI35" s="69"/>
      <c r="GJ35" s="69"/>
      <c r="GK35" s="69"/>
      <c r="GL35" s="69"/>
      <c r="GM35" s="69"/>
      <c r="GN35" s="69"/>
      <c r="GO35" s="69"/>
      <c r="GP35" s="69"/>
      <c r="GQ35" s="69"/>
      <c r="GR35" s="69"/>
      <c r="GS35" s="69"/>
      <c r="GT35" s="69"/>
      <c r="GU35" s="69"/>
      <c r="GV35" s="69"/>
      <c r="GW35" s="69"/>
      <c r="GX35" s="69"/>
      <c r="GY35" s="69"/>
      <c r="GZ35" s="69"/>
      <c r="HA35" s="69"/>
      <c r="HB35" s="69"/>
      <c r="HC35" s="69"/>
      <c r="HD35" s="69"/>
      <c r="HE35" s="69"/>
      <c r="HF35" s="69"/>
      <c r="HG35" s="69"/>
      <c r="HH35" s="69"/>
      <c r="HI35" s="69"/>
      <c r="HJ35" s="69"/>
      <c r="HK35" s="69"/>
      <c r="HL35" s="69"/>
      <c r="HM35" s="69"/>
      <c r="HN35" s="69"/>
      <c r="HO35" s="69"/>
      <c r="HP35" s="70"/>
      <c r="HQ35" s="69"/>
      <c r="HR35" s="69"/>
      <c r="HS35" s="69"/>
      <c r="HT35" s="69"/>
      <c r="HU35" s="69"/>
      <c r="HV35" s="69"/>
      <c r="HW35" s="69"/>
      <c r="HX35" s="69"/>
      <c r="HY35" s="69"/>
      <c r="HZ35" s="69"/>
      <c r="IA35" s="69"/>
      <c r="IB35" s="69"/>
      <c r="IC35" s="69"/>
      <c r="ID35" s="69"/>
      <c r="IE35" s="69"/>
      <c r="IF35" s="69"/>
      <c r="IG35" s="69"/>
      <c r="IH35" s="69"/>
      <c r="II35" s="69"/>
      <c r="IJ35" s="69"/>
      <c r="IK35" s="69"/>
      <c r="IL35" s="69"/>
      <c r="IM35" s="69"/>
      <c r="IN35" s="69"/>
      <c r="IO35" s="69"/>
      <c r="IP35" s="69"/>
      <c r="IQ35" s="69"/>
      <c r="IR35" s="69"/>
      <c r="IS35" s="69"/>
      <c r="IT35" s="69"/>
      <c r="IU35" s="70"/>
      <c r="IV35" s="69"/>
      <c r="IW35" s="69"/>
      <c r="IX35" s="69"/>
      <c r="IY35" s="69"/>
      <c r="IZ35" s="69"/>
      <c r="JA35" s="69"/>
      <c r="JB35" s="69"/>
      <c r="JC35" s="69"/>
      <c r="JD35" s="69"/>
      <c r="JE35" s="69"/>
      <c r="JF35" s="69"/>
      <c r="JG35" s="69"/>
      <c r="JH35" s="69"/>
      <c r="JI35" s="69"/>
      <c r="JJ35" s="69"/>
      <c r="JK35" s="69"/>
      <c r="JL35" s="69"/>
      <c r="JM35" s="69"/>
      <c r="JN35" s="69"/>
      <c r="JO35" s="69"/>
      <c r="JP35" s="69"/>
      <c r="JQ35" s="69"/>
      <c r="JR35" s="69"/>
      <c r="JS35" s="69"/>
      <c r="JT35" s="69"/>
      <c r="JU35" s="69"/>
      <c r="JV35" s="69"/>
      <c r="JW35" s="69"/>
      <c r="JX35" s="69"/>
      <c r="JY35" s="70"/>
      <c r="JZ35" s="69"/>
      <c r="KA35" s="69"/>
      <c r="KB35" s="69"/>
      <c r="KC35" s="69"/>
      <c r="KD35" s="69"/>
      <c r="KE35" s="69"/>
      <c r="KF35" s="69"/>
      <c r="KG35" s="69"/>
      <c r="KH35" s="69"/>
      <c r="KI35" s="69"/>
      <c r="KJ35" s="69"/>
      <c r="KK35" s="69"/>
      <c r="KL35" s="69"/>
      <c r="KM35" s="69"/>
      <c r="KN35" s="69"/>
      <c r="KO35" s="69"/>
      <c r="KP35" s="69"/>
      <c r="KQ35" s="69"/>
      <c r="KR35" s="69"/>
      <c r="KS35" s="69"/>
      <c r="KT35" s="69"/>
      <c r="KU35" s="69"/>
      <c r="KV35" s="69"/>
      <c r="KW35" s="69"/>
      <c r="KX35" s="69"/>
      <c r="KY35" s="69"/>
      <c r="KZ35" s="69"/>
      <c r="LA35" s="69"/>
      <c r="LB35" s="69"/>
      <c r="LC35" s="69"/>
      <c r="LD35" s="70"/>
      <c r="LE35" s="69"/>
      <c r="LF35" s="69"/>
      <c r="LG35" s="69"/>
      <c r="LH35" s="69"/>
      <c r="LI35" s="69"/>
      <c r="LJ35" s="69"/>
      <c r="LK35" s="69"/>
      <c r="LL35" s="69"/>
      <c r="LM35" s="69"/>
      <c r="LN35" s="69"/>
      <c r="LO35" s="69"/>
      <c r="LP35" s="69"/>
      <c r="LQ35" s="69"/>
      <c r="LR35" s="69"/>
      <c r="LS35" s="69"/>
      <c r="LT35" s="69"/>
      <c r="LU35" s="69"/>
      <c r="LV35" s="69"/>
      <c r="LW35" s="69"/>
      <c r="LX35" s="69"/>
      <c r="LY35" s="69"/>
      <c r="LZ35" s="69"/>
      <c r="MA35" s="69"/>
      <c r="MB35" s="69"/>
      <c r="MC35" s="69"/>
      <c r="MD35" s="69"/>
      <c r="ME35" s="69"/>
      <c r="MF35" s="69"/>
      <c r="MG35" s="69"/>
      <c r="MH35" s="70"/>
      <c r="MI35" s="69"/>
      <c r="MJ35" s="69"/>
      <c r="MK35" s="69"/>
      <c r="ML35" s="69"/>
      <c r="MM35" s="69"/>
      <c r="MN35" s="69"/>
      <c r="MO35" s="69"/>
      <c r="MP35" s="69"/>
      <c r="MQ35" s="69"/>
      <c r="MR35" s="69"/>
      <c r="MS35" s="69"/>
      <c r="MT35" s="69"/>
      <c r="MU35" s="69"/>
      <c r="MV35" s="69"/>
      <c r="MW35" s="69"/>
      <c r="MX35" s="69"/>
      <c r="MY35" s="69"/>
      <c r="MZ35" s="69"/>
      <c r="NA35" s="69"/>
      <c r="NB35" s="69"/>
      <c r="NC35" s="69"/>
      <c r="ND35" s="69"/>
      <c r="NE35" s="69"/>
      <c r="NF35" s="69"/>
      <c r="NG35" s="69"/>
      <c r="NH35" s="69"/>
      <c r="NI35" s="69"/>
      <c r="NJ35" s="69"/>
      <c r="NK35" s="69"/>
      <c r="NL35" s="71"/>
      <c r="NM35" s="70"/>
      <c r="NN35" s="69"/>
      <c r="NO35" s="69"/>
      <c r="NP35" s="69"/>
      <c r="NQ35" s="69"/>
      <c r="NR35" s="52"/>
    </row>
    <row r="36" spans="1:382" ht="24.75" customHeight="1" x14ac:dyDescent="0.25">
      <c r="A36" s="56">
        <f>Référence!B28</f>
        <v>0</v>
      </c>
      <c r="B36" s="55" t="e">
        <f>IF(VLOOKUP('Congé-2019'!$A36,Référence!$B$2:$C$32,2,FALSE)=0," ",VLOOKUP('Congé-2019'!$A36,Référence!B28:C58,2,FALSE))</f>
        <v>#N/A</v>
      </c>
      <c r="C36" s="129">
        <v>30</v>
      </c>
      <c r="D36" s="141" t="e">
        <f ca="1">IF(B36=" ","",IF(TODAY()-VLOOKUP(A36,Référence!B28:D58,3,FALSE)&lt;=364,(TODAY()-VLOOKUP(A36,Référence!B28:D58,3,FALSE))*(30/364),DATEDIF(DATE(2018,1,1),TODAY(),"D")*(30/364)))</f>
        <v>#N/A</v>
      </c>
      <c r="E36" s="85" t="str">
        <f t="shared" si="24"/>
        <v/>
      </c>
      <c r="F36" s="87" t="str">
        <f t="shared" si="25"/>
        <v/>
      </c>
      <c r="G36" s="87" t="str">
        <f t="shared" si="26"/>
        <v/>
      </c>
      <c r="H36" s="86" t="str">
        <f t="shared" si="27"/>
        <v/>
      </c>
      <c r="I36" s="127" t="str">
        <f t="shared" si="28"/>
        <v/>
      </c>
      <c r="J36" s="86" t="str">
        <f t="shared" si="30"/>
        <v/>
      </c>
      <c r="K36" s="88" t="str">
        <f t="shared" ca="1" si="29"/>
        <v/>
      </c>
      <c r="L36" s="69"/>
      <c r="M36" s="69"/>
      <c r="N36" s="69"/>
      <c r="O36" s="69"/>
      <c r="P36" s="69"/>
      <c r="Q36" s="69"/>
      <c r="R36" s="148"/>
      <c r="S36" s="69"/>
      <c r="T36" s="69"/>
      <c r="U36" s="69"/>
      <c r="V36" s="69"/>
      <c r="W36" s="69"/>
      <c r="X36" s="69"/>
      <c r="Y36" s="148"/>
      <c r="Z36" s="69"/>
      <c r="AA36" s="69"/>
      <c r="AB36" s="69"/>
      <c r="AC36" s="69"/>
      <c r="AD36" s="69"/>
      <c r="AE36" s="69"/>
      <c r="AF36" s="148"/>
      <c r="AG36" s="69"/>
      <c r="AH36" s="69"/>
      <c r="AI36" s="69"/>
      <c r="AJ36" s="69"/>
      <c r="AK36" s="69"/>
      <c r="AL36" s="69"/>
      <c r="AM36" s="148"/>
      <c r="AN36" s="69"/>
      <c r="AO36" s="69"/>
      <c r="AP36" s="69"/>
      <c r="AQ36" s="70"/>
      <c r="AR36" s="69"/>
      <c r="AS36" s="69"/>
      <c r="AT36" s="69"/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69"/>
      <c r="BG36" s="69"/>
      <c r="BH36" s="69"/>
      <c r="BI36" s="69"/>
      <c r="BJ36" s="69"/>
      <c r="BK36" s="69"/>
      <c r="BL36" s="69"/>
      <c r="BM36" s="69"/>
      <c r="BN36" s="69"/>
      <c r="BO36" s="69"/>
      <c r="BP36" s="69"/>
      <c r="BQ36" s="69"/>
      <c r="BR36" s="69"/>
      <c r="BS36" s="70"/>
      <c r="BT36" s="69"/>
      <c r="BU36" s="69"/>
      <c r="BV36" s="69"/>
      <c r="BW36" s="69"/>
      <c r="BX36" s="69"/>
      <c r="BY36" s="69"/>
      <c r="BZ36" s="69"/>
      <c r="CA36" s="69"/>
      <c r="CB36" s="69"/>
      <c r="CC36" s="69"/>
      <c r="CD36" s="69"/>
      <c r="CE36" s="69"/>
      <c r="CF36" s="69"/>
      <c r="CG36" s="69"/>
      <c r="CH36" s="69"/>
      <c r="CI36" s="69"/>
      <c r="CJ36" s="69"/>
      <c r="CK36" s="69"/>
      <c r="CL36" s="69"/>
      <c r="CM36" s="69"/>
      <c r="CN36" s="69"/>
      <c r="CO36" s="69"/>
      <c r="CP36" s="69"/>
      <c r="CQ36" s="69"/>
      <c r="CR36" s="69"/>
      <c r="CS36" s="69"/>
      <c r="CT36" s="69"/>
      <c r="CU36" s="69"/>
      <c r="CV36" s="69"/>
      <c r="CW36" s="69"/>
      <c r="CX36" s="69"/>
      <c r="CY36" s="69"/>
      <c r="CZ36" s="69"/>
      <c r="DA36" s="69"/>
      <c r="DB36" s="69"/>
      <c r="DC36" s="69"/>
      <c r="DD36" s="69"/>
      <c r="DE36" s="69"/>
      <c r="DF36" s="69"/>
      <c r="DG36" s="69"/>
      <c r="DH36" s="69"/>
      <c r="DI36" s="69"/>
      <c r="DJ36" s="69"/>
      <c r="DK36" s="69"/>
      <c r="DL36" s="69"/>
      <c r="DM36" s="69"/>
      <c r="DN36" s="69"/>
      <c r="DO36" s="69"/>
      <c r="DP36" s="69"/>
      <c r="DQ36" s="69"/>
      <c r="DR36" s="69"/>
      <c r="DS36" s="69"/>
      <c r="DT36" s="69"/>
      <c r="DU36" s="69"/>
      <c r="DV36" s="69"/>
      <c r="DW36" s="69"/>
      <c r="DX36" s="69"/>
      <c r="DY36" s="69"/>
      <c r="DZ36" s="69"/>
      <c r="EA36" s="69"/>
      <c r="EB36" s="70"/>
      <c r="EC36" s="69"/>
      <c r="ED36" s="69"/>
      <c r="EE36" s="69"/>
      <c r="EF36" s="69"/>
      <c r="EG36" s="69"/>
      <c r="EH36" s="69"/>
      <c r="EI36" s="69"/>
      <c r="EJ36" s="69"/>
      <c r="EK36" s="69"/>
      <c r="EL36" s="69"/>
      <c r="EM36" s="69"/>
      <c r="EN36" s="69"/>
      <c r="EO36" s="69"/>
      <c r="EP36" s="69"/>
      <c r="EQ36" s="69"/>
      <c r="ER36" s="69"/>
      <c r="ES36" s="69"/>
      <c r="ET36" s="69"/>
      <c r="EU36" s="69"/>
      <c r="EV36" s="69"/>
      <c r="EW36" s="69"/>
      <c r="EX36" s="69"/>
      <c r="EY36" s="69"/>
      <c r="EZ36" s="69"/>
      <c r="FA36" s="69"/>
      <c r="FB36" s="69"/>
      <c r="FC36" s="69"/>
      <c r="FD36" s="69"/>
      <c r="FE36" s="69"/>
      <c r="FF36" s="69"/>
      <c r="FG36" s="70"/>
      <c r="FH36" s="69"/>
      <c r="FI36" s="69"/>
      <c r="FJ36" s="69"/>
      <c r="FK36" s="69"/>
      <c r="FL36" s="69"/>
      <c r="FM36" s="69"/>
      <c r="FN36" s="69"/>
      <c r="FO36" s="69"/>
      <c r="FP36" s="69"/>
      <c r="FQ36" s="69"/>
      <c r="FR36" s="69"/>
      <c r="FS36" s="69"/>
      <c r="FT36" s="69"/>
      <c r="FU36" s="69"/>
      <c r="FV36" s="69"/>
      <c r="FW36" s="69"/>
      <c r="FX36" s="69"/>
      <c r="FY36" s="69"/>
      <c r="FZ36" s="69"/>
      <c r="GA36" s="69"/>
      <c r="GB36" s="69"/>
      <c r="GC36" s="69"/>
      <c r="GD36" s="69"/>
      <c r="GE36" s="69"/>
      <c r="GF36" s="69"/>
      <c r="GG36" s="69"/>
      <c r="GH36" s="69"/>
      <c r="GI36" s="69"/>
      <c r="GJ36" s="69"/>
      <c r="GK36" s="69"/>
      <c r="GL36" s="69"/>
      <c r="GM36" s="69"/>
      <c r="GN36" s="69"/>
      <c r="GO36" s="69"/>
      <c r="GP36" s="69"/>
      <c r="GQ36" s="69"/>
      <c r="GR36" s="69"/>
      <c r="GS36" s="69"/>
      <c r="GT36" s="69"/>
      <c r="GU36" s="69"/>
      <c r="GV36" s="69"/>
      <c r="GW36" s="69"/>
      <c r="GX36" s="69"/>
      <c r="GY36" s="69"/>
      <c r="GZ36" s="69"/>
      <c r="HA36" s="69"/>
      <c r="HB36" s="69"/>
      <c r="HC36" s="69"/>
      <c r="HD36" s="69"/>
      <c r="HE36" s="69"/>
      <c r="HF36" s="69"/>
      <c r="HG36" s="69"/>
      <c r="HH36" s="69"/>
      <c r="HI36" s="69"/>
      <c r="HJ36" s="69"/>
      <c r="HK36" s="69"/>
      <c r="HL36" s="69"/>
      <c r="HM36" s="69"/>
      <c r="HN36" s="69"/>
      <c r="HO36" s="69"/>
      <c r="HP36" s="70"/>
      <c r="HQ36" s="69"/>
      <c r="HR36" s="69"/>
      <c r="HS36" s="69"/>
      <c r="HT36" s="69"/>
      <c r="HU36" s="69"/>
      <c r="HV36" s="69"/>
      <c r="HW36" s="69"/>
      <c r="HX36" s="69"/>
      <c r="HY36" s="69"/>
      <c r="HZ36" s="69"/>
      <c r="IA36" s="69"/>
      <c r="IB36" s="69"/>
      <c r="IC36" s="69"/>
      <c r="ID36" s="69"/>
      <c r="IE36" s="69"/>
      <c r="IF36" s="69"/>
      <c r="IG36" s="69"/>
      <c r="IH36" s="69"/>
      <c r="II36" s="69"/>
      <c r="IJ36" s="69"/>
      <c r="IK36" s="69"/>
      <c r="IL36" s="69"/>
      <c r="IM36" s="69"/>
      <c r="IN36" s="69"/>
      <c r="IO36" s="69"/>
      <c r="IP36" s="69"/>
      <c r="IQ36" s="69"/>
      <c r="IR36" s="69"/>
      <c r="IS36" s="69"/>
      <c r="IT36" s="69"/>
      <c r="IU36" s="70"/>
      <c r="IV36" s="69"/>
      <c r="IW36" s="69"/>
      <c r="IX36" s="69"/>
      <c r="IY36" s="69"/>
      <c r="IZ36" s="69"/>
      <c r="JA36" s="69"/>
      <c r="JB36" s="69"/>
      <c r="JC36" s="69"/>
      <c r="JD36" s="69"/>
      <c r="JE36" s="69"/>
      <c r="JF36" s="69"/>
      <c r="JG36" s="69"/>
      <c r="JH36" s="69"/>
      <c r="JI36" s="69"/>
      <c r="JJ36" s="69"/>
      <c r="JK36" s="69"/>
      <c r="JL36" s="69"/>
      <c r="JM36" s="69"/>
      <c r="JN36" s="69"/>
      <c r="JO36" s="69"/>
      <c r="JP36" s="69"/>
      <c r="JQ36" s="69"/>
      <c r="JR36" s="69"/>
      <c r="JS36" s="69"/>
      <c r="JT36" s="69"/>
      <c r="JU36" s="69"/>
      <c r="JV36" s="69"/>
      <c r="JW36" s="69"/>
      <c r="JX36" s="69"/>
      <c r="JY36" s="70"/>
      <c r="JZ36" s="69"/>
      <c r="KA36" s="69"/>
      <c r="KB36" s="69"/>
      <c r="KC36" s="69"/>
      <c r="KD36" s="69"/>
      <c r="KE36" s="69"/>
      <c r="KF36" s="69"/>
      <c r="KG36" s="69"/>
      <c r="KH36" s="69"/>
      <c r="KI36" s="69"/>
      <c r="KJ36" s="69"/>
      <c r="KK36" s="69"/>
      <c r="KL36" s="69"/>
      <c r="KM36" s="69"/>
      <c r="KN36" s="69"/>
      <c r="KO36" s="69"/>
      <c r="KP36" s="69"/>
      <c r="KQ36" s="69"/>
      <c r="KR36" s="69"/>
      <c r="KS36" s="69"/>
      <c r="KT36" s="69"/>
      <c r="KU36" s="69"/>
      <c r="KV36" s="69"/>
      <c r="KW36" s="69"/>
      <c r="KX36" s="69"/>
      <c r="KY36" s="69"/>
      <c r="KZ36" s="69"/>
      <c r="LA36" s="69"/>
      <c r="LB36" s="69"/>
      <c r="LC36" s="69"/>
      <c r="LD36" s="70"/>
      <c r="LE36" s="69"/>
      <c r="LF36" s="69"/>
      <c r="LG36" s="69"/>
      <c r="LH36" s="69"/>
      <c r="LI36" s="69"/>
      <c r="LJ36" s="69"/>
      <c r="LK36" s="69"/>
      <c r="LL36" s="69"/>
      <c r="LM36" s="69"/>
      <c r="LN36" s="69"/>
      <c r="LO36" s="69"/>
      <c r="LP36" s="69"/>
      <c r="LQ36" s="69"/>
      <c r="LR36" s="69"/>
      <c r="LS36" s="69"/>
      <c r="LT36" s="69"/>
      <c r="LU36" s="69"/>
      <c r="LV36" s="69"/>
      <c r="LW36" s="69"/>
      <c r="LX36" s="69"/>
      <c r="LY36" s="69"/>
      <c r="LZ36" s="69"/>
      <c r="MA36" s="69"/>
      <c r="MB36" s="69"/>
      <c r="MC36" s="69"/>
      <c r="MD36" s="69"/>
      <c r="ME36" s="69"/>
      <c r="MF36" s="69"/>
      <c r="MG36" s="69"/>
      <c r="MH36" s="70"/>
      <c r="MI36" s="69"/>
      <c r="MJ36" s="69"/>
      <c r="MK36" s="69"/>
      <c r="ML36" s="69"/>
      <c r="MM36" s="69"/>
      <c r="MN36" s="69"/>
      <c r="MO36" s="69"/>
      <c r="MP36" s="69"/>
      <c r="MQ36" s="69"/>
      <c r="MR36" s="69"/>
      <c r="MS36" s="69"/>
      <c r="MT36" s="69"/>
      <c r="MU36" s="69"/>
      <c r="MV36" s="69"/>
      <c r="MW36" s="69"/>
      <c r="MX36" s="69"/>
      <c r="MY36" s="69"/>
      <c r="MZ36" s="69"/>
      <c r="NA36" s="69"/>
      <c r="NB36" s="69"/>
      <c r="NC36" s="69"/>
      <c r="ND36" s="69"/>
      <c r="NE36" s="69"/>
      <c r="NF36" s="69"/>
      <c r="NG36" s="69"/>
      <c r="NH36" s="69"/>
      <c r="NI36" s="69"/>
      <c r="NJ36" s="69"/>
      <c r="NK36" s="69"/>
      <c r="NL36" s="71"/>
      <c r="NM36" s="70"/>
      <c r="NN36" s="69"/>
      <c r="NO36" s="69"/>
      <c r="NP36" s="69"/>
      <c r="NQ36" s="69"/>
      <c r="NR36" s="52"/>
    </row>
    <row r="37" spans="1:382" ht="24.75" customHeight="1" x14ac:dyDescent="0.25">
      <c r="A37" s="56">
        <f>Référence!B29</f>
        <v>0</v>
      </c>
      <c r="B37" s="55" t="e">
        <f>IF(VLOOKUP('Congé-2019'!$A37,Référence!$B$2:$C$32,2,FALSE)=0," ",VLOOKUP('Congé-2019'!$A37,Référence!B29:C59,2,FALSE))</f>
        <v>#N/A</v>
      </c>
      <c r="C37" s="129">
        <v>30</v>
      </c>
      <c r="D37" s="141" t="e">
        <f ca="1">IF(B37=" ","",IF(TODAY()-VLOOKUP(A37,Référence!B29:D59,3,FALSE)&lt;=364,(TODAY()-VLOOKUP(A37,Référence!B29:D59,3,FALSE))*(30/364),DATEDIF(DATE(2018,1,1),TODAY(),"D")*(30/364)))</f>
        <v>#N/A</v>
      </c>
      <c r="E37" s="85" t="str">
        <f t="shared" si="24"/>
        <v/>
      </c>
      <c r="F37" s="87" t="str">
        <f t="shared" si="25"/>
        <v/>
      </c>
      <c r="G37" s="87" t="str">
        <f t="shared" si="26"/>
        <v/>
      </c>
      <c r="H37" s="86" t="str">
        <f t="shared" si="27"/>
        <v/>
      </c>
      <c r="I37" s="127" t="str">
        <f t="shared" si="28"/>
        <v/>
      </c>
      <c r="J37" s="86" t="str">
        <f t="shared" si="30"/>
        <v/>
      </c>
      <c r="K37" s="88" t="str">
        <f t="shared" ca="1" si="29"/>
        <v/>
      </c>
      <c r="L37" s="69"/>
      <c r="M37" s="69"/>
      <c r="N37" s="69"/>
      <c r="O37" s="69"/>
      <c r="P37" s="69"/>
      <c r="Q37" s="69"/>
      <c r="R37" s="148"/>
      <c r="S37" s="69"/>
      <c r="T37" s="69"/>
      <c r="U37" s="69"/>
      <c r="V37" s="69"/>
      <c r="W37" s="69"/>
      <c r="X37" s="69"/>
      <c r="Y37" s="148"/>
      <c r="Z37" s="69"/>
      <c r="AA37" s="69"/>
      <c r="AB37" s="69"/>
      <c r="AC37" s="69"/>
      <c r="AD37" s="69"/>
      <c r="AE37" s="69"/>
      <c r="AF37" s="148"/>
      <c r="AG37" s="69"/>
      <c r="AH37" s="69"/>
      <c r="AI37" s="69"/>
      <c r="AJ37" s="69"/>
      <c r="AK37" s="69"/>
      <c r="AL37" s="69"/>
      <c r="AM37" s="148"/>
      <c r="AN37" s="69"/>
      <c r="AO37" s="69"/>
      <c r="AP37" s="69"/>
      <c r="AQ37" s="70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69"/>
      <c r="BM37" s="69"/>
      <c r="BN37" s="69"/>
      <c r="BO37" s="69"/>
      <c r="BP37" s="69"/>
      <c r="BQ37" s="69"/>
      <c r="BR37" s="69"/>
      <c r="BS37" s="70"/>
      <c r="BT37" s="69"/>
      <c r="BU37" s="69"/>
      <c r="BV37" s="69"/>
      <c r="BW37" s="69"/>
      <c r="BX37" s="69"/>
      <c r="BY37" s="69"/>
      <c r="BZ37" s="69"/>
      <c r="CA37" s="69"/>
      <c r="CB37" s="69"/>
      <c r="CC37" s="69"/>
      <c r="CD37" s="69"/>
      <c r="CE37" s="69"/>
      <c r="CF37" s="69"/>
      <c r="CG37" s="69"/>
      <c r="CH37" s="69"/>
      <c r="CI37" s="69"/>
      <c r="CJ37" s="69"/>
      <c r="CK37" s="69"/>
      <c r="CL37" s="69"/>
      <c r="CM37" s="69"/>
      <c r="CN37" s="69"/>
      <c r="CO37" s="69"/>
      <c r="CP37" s="69"/>
      <c r="CQ37" s="69"/>
      <c r="CR37" s="69"/>
      <c r="CS37" s="69"/>
      <c r="CT37" s="69"/>
      <c r="CU37" s="69"/>
      <c r="CV37" s="69"/>
      <c r="CW37" s="69"/>
      <c r="CX37" s="69"/>
      <c r="CY37" s="69"/>
      <c r="CZ37" s="69"/>
      <c r="DA37" s="69"/>
      <c r="DB37" s="69"/>
      <c r="DC37" s="69"/>
      <c r="DD37" s="69"/>
      <c r="DE37" s="69"/>
      <c r="DF37" s="69"/>
      <c r="DG37" s="69"/>
      <c r="DH37" s="69"/>
      <c r="DI37" s="69"/>
      <c r="DJ37" s="69"/>
      <c r="DK37" s="69"/>
      <c r="DL37" s="69"/>
      <c r="DM37" s="69"/>
      <c r="DN37" s="69"/>
      <c r="DO37" s="69"/>
      <c r="DP37" s="69"/>
      <c r="DQ37" s="69"/>
      <c r="DR37" s="69"/>
      <c r="DS37" s="69"/>
      <c r="DT37" s="69"/>
      <c r="DU37" s="69"/>
      <c r="DV37" s="69"/>
      <c r="DW37" s="69"/>
      <c r="DX37" s="69"/>
      <c r="DY37" s="69"/>
      <c r="DZ37" s="69"/>
      <c r="EA37" s="69"/>
      <c r="EB37" s="70"/>
      <c r="EC37" s="69"/>
      <c r="ED37" s="69"/>
      <c r="EE37" s="69"/>
      <c r="EF37" s="69"/>
      <c r="EG37" s="69"/>
      <c r="EH37" s="69"/>
      <c r="EI37" s="69"/>
      <c r="EJ37" s="69"/>
      <c r="EK37" s="69"/>
      <c r="EL37" s="69"/>
      <c r="EM37" s="69"/>
      <c r="EN37" s="69"/>
      <c r="EO37" s="69"/>
      <c r="EP37" s="69"/>
      <c r="EQ37" s="69"/>
      <c r="ER37" s="69"/>
      <c r="ES37" s="69"/>
      <c r="ET37" s="69"/>
      <c r="EU37" s="69"/>
      <c r="EV37" s="69"/>
      <c r="EW37" s="69"/>
      <c r="EX37" s="69"/>
      <c r="EY37" s="69"/>
      <c r="EZ37" s="69"/>
      <c r="FA37" s="69"/>
      <c r="FB37" s="69"/>
      <c r="FC37" s="69"/>
      <c r="FD37" s="69"/>
      <c r="FE37" s="69"/>
      <c r="FF37" s="69"/>
      <c r="FG37" s="70"/>
      <c r="FH37" s="69"/>
      <c r="FI37" s="69"/>
      <c r="FJ37" s="69"/>
      <c r="FK37" s="69"/>
      <c r="FL37" s="69"/>
      <c r="FM37" s="69"/>
      <c r="FN37" s="69"/>
      <c r="FO37" s="69"/>
      <c r="FP37" s="69"/>
      <c r="FQ37" s="69"/>
      <c r="FR37" s="69"/>
      <c r="FS37" s="69"/>
      <c r="FT37" s="69"/>
      <c r="FU37" s="69"/>
      <c r="FV37" s="69"/>
      <c r="FW37" s="69"/>
      <c r="FX37" s="69"/>
      <c r="FY37" s="69"/>
      <c r="FZ37" s="69"/>
      <c r="GA37" s="69"/>
      <c r="GB37" s="69"/>
      <c r="GC37" s="69"/>
      <c r="GD37" s="69"/>
      <c r="GE37" s="69"/>
      <c r="GF37" s="69"/>
      <c r="GG37" s="69"/>
      <c r="GH37" s="69"/>
      <c r="GI37" s="69"/>
      <c r="GJ37" s="69"/>
      <c r="GK37" s="69"/>
      <c r="GL37" s="69"/>
      <c r="GM37" s="69"/>
      <c r="GN37" s="69"/>
      <c r="GO37" s="69"/>
      <c r="GP37" s="69"/>
      <c r="GQ37" s="69"/>
      <c r="GR37" s="69"/>
      <c r="GS37" s="69"/>
      <c r="GT37" s="69"/>
      <c r="GU37" s="69"/>
      <c r="GV37" s="69"/>
      <c r="GW37" s="69"/>
      <c r="GX37" s="69"/>
      <c r="GY37" s="69"/>
      <c r="GZ37" s="69"/>
      <c r="HA37" s="69"/>
      <c r="HB37" s="69"/>
      <c r="HC37" s="69"/>
      <c r="HD37" s="69"/>
      <c r="HE37" s="69"/>
      <c r="HF37" s="69"/>
      <c r="HG37" s="69"/>
      <c r="HH37" s="69"/>
      <c r="HI37" s="69"/>
      <c r="HJ37" s="69"/>
      <c r="HK37" s="69"/>
      <c r="HL37" s="69"/>
      <c r="HM37" s="69"/>
      <c r="HN37" s="69"/>
      <c r="HO37" s="69"/>
      <c r="HP37" s="70"/>
      <c r="HQ37" s="69"/>
      <c r="HR37" s="69"/>
      <c r="HS37" s="69"/>
      <c r="HT37" s="69"/>
      <c r="HU37" s="69"/>
      <c r="HV37" s="69"/>
      <c r="HW37" s="69"/>
      <c r="HX37" s="69"/>
      <c r="HY37" s="69"/>
      <c r="HZ37" s="69"/>
      <c r="IA37" s="69"/>
      <c r="IB37" s="69"/>
      <c r="IC37" s="69"/>
      <c r="ID37" s="69"/>
      <c r="IE37" s="69"/>
      <c r="IF37" s="69"/>
      <c r="IG37" s="69"/>
      <c r="IH37" s="69"/>
      <c r="II37" s="69"/>
      <c r="IJ37" s="69"/>
      <c r="IK37" s="69"/>
      <c r="IL37" s="69"/>
      <c r="IM37" s="69"/>
      <c r="IN37" s="69"/>
      <c r="IO37" s="69"/>
      <c r="IP37" s="69"/>
      <c r="IQ37" s="69"/>
      <c r="IR37" s="69"/>
      <c r="IS37" s="69"/>
      <c r="IT37" s="69"/>
      <c r="IU37" s="70"/>
      <c r="IV37" s="69"/>
      <c r="IW37" s="69"/>
      <c r="IX37" s="69"/>
      <c r="IY37" s="69"/>
      <c r="IZ37" s="69"/>
      <c r="JA37" s="69"/>
      <c r="JB37" s="69"/>
      <c r="JC37" s="69"/>
      <c r="JD37" s="69"/>
      <c r="JE37" s="69"/>
      <c r="JF37" s="69"/>
      <c r="JG37" s="69"/>
      <c r="JH37" s="69"/>
      <c r="JI37" s="69"/>
      <c r="JJ37" s="69"/>
      <c r="JK37" s="69"/>
      <c r="JL37" s="69"/>
      <c r="JM37" s="69"/>
      <c r="JN37" s="69"/>
      <c r="JO37" s="69"/>
      <c r="JP37" s="69"/>
      <c r="JQ37" s="69"/>
      <c r="JR37" s="69"/>
      <c r="JS37" s="69"/>
      <c r="JT37" s="69"/>
      <c r="JU37" s="69"/>
      <c r="JV37" s="69"/>
      <c r="JW37" s="69"/>
      <c r="JX37" s="69"/>
      <c r="JY37" s="70"/>
      <c r="JZ37" s="69"/>
      <c r="KA37" s="69"/>
      <c r="KB37" s="69"/>
      <c r="KC37" s="69"/>
      <c r="KD37" s="69"/>
      <c r="KE37" s="69"/>
      <c r="KF37" s="69"/>
      <c r="KG37" s="69"/>
      <c r="KH37" s="69"/>
      <c r="KI37" s="69"/>
      <c r="KJ37" s="69"/>
      <c r="KK37" s="69"/>
      <c r="KL37" s="69"/>
      <c r="KM37" s="69"/>
      <c r="KN37" s="69"/>
      <c r="KO37" s="69"/>
      <c r="KP37" s="69"/>
      <c r="KQ37" s="69"/>
      <c r="KR37" s="69"/>
      <c r="KS37" s="69"/>
      <c r="KT37" s="69"/>
      <c r="KU37" s="69"/>
      <c r="KV37" s="69"/>
      <c r="KW37" s="69"/>
      <c r="KX37" s="69"/>
      <c r="KY37" s="69"/>
      <c r="KZ37" s="69"/>
      <c r="LA37" s="69"/>
      <c r="LB37" s="69"/>
      <c r="LC37" s="69"/>
      <c r="LD37" s="70"/>
      <c r="LE37" s="69"/>
      <c r="LF37" s="69"/>
      <c r="LG37" s="69"/>
      <c r="LH37" s="69"/>
      <c r="LI37" s="69"/>
      <c r="LJ37" s="69"/>
      <c r="LK37" s="69"/>
      <c r="LL37" s="69"/>
      <c r="LM37" s="69"/>
      <c r="LN37" s="69"/>
      <c r="LO37" s="69"/>
      <c r="LP37" s="69"/>
      <c r="LQ37" s="69"/>
      <c r="LR37" s="69"/>
      <c r="LS37" s="69"/>
      <c r="LT37" s="69"/>
      <c r="LU37" s="69"/>
      <c r="LV37" s="69"/>
      <c r="LW37" s="69"/>
      <c r="LX37" s="69"/>
      <c r="LY37" s="69"/>
      <c r="LZ37" s="69"/>
      <c r="MA37" s="69"/>
      <c r="MB37" s="69"/>
      <c r="MC37" s="69"/>
      <c r="MD37" s="69"/>
      <c r="ME37" s="69"/>
      <c r="MF37" s="69"/>
      <c r="MG37" s="69"/>
      <c r="MH37" s="70"/>
      <c r="MI37" s="69"/>
      <c r="MJ37" s="69"/>
      <c r="MK37" s="69"/>
      <c r="ML37" s="69"/>
      <c r="MM37" s="69"/>
      <c r="MN37" s="69"/>
      <c r="MO37" s="69"/>
      <c r="MP37" s="69"/>
      <c r="MQ37" s="69"/>
      <c r="MR37" s="69"/>
      <c r="MS37" s="69"/>
      <c r="MT37" s="69"/>
      <c r="MU37" s="69"/>
      <c r="MV37" s="69"/>
      <c r="MW37" s="69"/>
      <c r="MX37" s="69"/>
      <c r="MY37" s="69"/>
      <c r="MZ37" s="69"/>
      <c r="NA37" s="69"/>
      <c r="NB37" s="69"/>
      <c r="NC37" s="69"/>
      <c r="ND37" s="69"/>
      <c r="NE37" s="69"/>
      <c r="NF37" s="69"/>
      <c r="NG37" s="69"/>
      <c r="NH37" s="69"/>
      <c r="NI37" s="69"/>
      <c r="NJ37" s="69"/>
      <c r="NK37" s="69"/>
      <c r="NL37" s="71"/>
      <c r="NM37" s="70"/>
      <c r="NN37" s="69"/>
      <c r="NO37" s="69"/>
      <c r="NP37" s="69"/>
      <c r="NQ37" s="69"/>
      <c r="NR37" s="52"/>
    </row>
    <row r="38" spans="1:382" ht="24.75" customHeight="1" x14ac:dyDescent="0.25">
      <c r="A38" s="56">
        <f>Référence!B30</f>
        <v>0</v>
      </c>
      <c r="B38" s="55" t="e">
        <f>IF(VLOOKUP('Congé-2019'!$A38,Référence!$B$2:$C$32,2,FALSE)=0," ",VLOOKUP('Congé-2019'!$A38,Référence!B30:C60,2,FALSE))</f>
        <v>#N/A</v>
      </c>
      <c r="C38" s="129">
        <v>30</v>
      </c>
      <c r="D38" s="141" t="e">
        <f ca="1">IF(B38=" ","",IF(TODAY()-VLOOKUP(A38,Référence!B30:D60,3,FALSE)&lt;=364,(TODAY()-VLOOKUP(A38,Référence!B30:D60,3,FALSE))*(30/364),DATEDIF(DATE(2018,1,1),TODAY(),"D")*(30/364)))</f>
        <v>#N/A</v>
      </c>
      <c r="E38" s="85" t="str">
        <f t="shared" si="24"/>
        <v/>
      </c>
      <c r="F38" s="87" t="str">
        <f t="shared" si="25"/>
        <v/>
      </c>
      <c r="G38" s="87" t="str">
        <f t="shared" si="26"/>
        <v/>
      </c>
      <c r="H38" s="86" t="str">
        <f t="shared" si="27"/>
        <v/>
      </c>
      <c r="I38" s="127" t="str">
        <f t="shared" si="28"/>
        <v/>
      </c>
      <c r="J38" s="86" t="str">
        <f t="shared" si="30"/>
        <v/>
      </c>
      <c r="K38" s="88" t="str">
        <f t="shared" ca="1" si="29"/>
        <v/>
      </c>
      <c r="L38" s="69"/>
      <c r="M38" s="69"/>
      <c r="N38" s="69"/>
      <c r="O38" s="69"/>
      <c r="P38" s="69"/>
      <c r="Q38" s="69"/>
      <c r="R38" s="148"/>
      <c r="S38" s="69"/>
      <c r="T38" s="69"/>
      <c r="U38" s="69"/>
      <c r="V38" s="69"/>
      <c r="W38" s="69"/>
      <c r="X38" s="69"/>
      <c r="Y38" s="148"/>
      <c r="Z38" s="69"/>
      <c r="AA38" s="69"/>
      <c r="AB38" s="69"/>
      <c r="AC38" s="69"/>
      <c r="AD38" s="69"/>
      <c r="AE38" s="69"/>
      <c r="AF38" s="148"/>
      <c r="AG38" s="69"/>
      <c r="AH38" s="69"/>
      <c r="AI38" s="69"/>
      <c r="AJ38" s="69"/>
      <c r="AK38" s="69"/>
      <c r="AL38" s="69"/>
      <c r="AM38" s="148"/>
      <c r="AN38" s="69"/>
      <c r="AO38" s="69"/>
      <c r="AP38" s="69"/>
      <c r="AQ38" s="70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70"/>
      <c r="BT38" s="69"/>
      <c r="BU38" s="69"/>
      <c r="BV38" s="69"/>
      <c r="BW38" s="69"/>
      <c r="BX38" s="69"/>
      <c r="BY38" s="69"/>
      <c r="BZ38" s="69"/>
      <c r="CA38" s="69"/>
      <c r="CB38" s="69"/>
      <c r="CC38" s="69"/>
      <c r="CD38" s="69"/>
      <c r="CE38" s="69"/>
      <c r="CF38" s="69"/>
      <c r="CG38" s="69"/>
      <c r="CH38" s="69"/>
      <c r="CI38" s="69"/>
      <c r="CJ38" s="69"/>
      <c r="CK38" s="69"/>
      <c r="CL38" s="69"/>
      <c r="CM38" s="69"/>
      <c r="CN38" s="69"/>
      <c r="CO38" s="69"/>
      <c r="CP38" s="69"/>
      <c r="CQ38" s="69"/>
      <c r="CR38" s="69"/>
      <c r="CS38" s="69"/>
      <c r="CT38" s="69"/>
      <c r="CU38" s="69"/>
      <c r="CV38" s="69"/>
      <c r="CW38" s="69"/>
      <c r="CX38" s="69"/>
      <c r="CY38" s="69"/>
      <c r="CZ38" s="69"/>
      <c r="DA38" s="69"/>
      <c r="DB38" s="69"/>
      <c r="DC38" s="69"/>
      <c r="DD38" s="69"/>
      <c r="DE38" s="69"/>
      <c r="DF38" s="69"/>
      <c r="DG38" s="69"/>
      <c r="DH38" s="69"/>
      <c r="DI38" s="69"/>
      <c r="DJ38" s="69"/>
      <c r="DK38" s="69"/>
      <c r="DL38" s="69"/>
      <c r="DM38" s="69"/>
      <c r="DN38" s="69"/>
      <c r="DO38" s="69"/>
      <c r="DP38" s="69"/>
      <c r="DQ38" s="69"/>
      <c r="DR38" s="69"/>
      <c r="DS38" s="69"/>
      <c r="DT38" s="69"/>
      <c r="DU38" s="69"/>
      <c r="DV38" s="69"/>
      <c r="DW38" s="69"/>
      <c r="DX38" s="69"/>
      <c r="DY38" s="69"/>
      <c r="DZ38" s="69"/>
      <c r="EA38" s="69"/>
      <c r="EB38" s="70"/>
      <c r="EC38" s="69"/>
      <c r="ED38" s="69"/>
      <c r="EE38" s="69"/>
      <c r="EF38" s="69"/>
      <c r="EG38" s="69"/>
      <c r="EH38" s="69"/>
      <c r="EI38" s="69"/>
      <c r="EJ38" s="69"/>
      <c r="EK38" s="69"/>
      <c r="EL38" s="69"/>
      <c r="EM38" s="69"/>
      <c r="EN38" s="69"/>
      <c r="EO38" s="69"/>
      <c r="EP38" s="69"/>
      <c r="EQ38" s="69"/>
      <c r="ER38" s="69"/>
      <c r="ES38" s="69"/>
      <c r="ET38" s="69"/>
      <c r="EU38" s="69"/>
      <c r="EV38" s="69"/>
      <c r="EW38" s="69"/>
      <c r="EX38" s="69"/>
      <c r="EY38" s="69"/>
      <c r="EZ38" s="69"/>
      <c r="FA38" s="69"/>
      <c r="FB38" s="69"/>
      <c r="FC38" s="69"/>
      <c r="FD38" s="69"/>
      <c r="FE38" s="69"/>
      <c r="FF38" s="69"/>
      <c r="FG38" s="70"/>
      <c r="FH38" s="69"/>
      <c r="FI38" s="69"/>
      <c r="FJ38" s="69"/>
      <c r="FK38" s="69"/>
      <c r="FL38" s="69"/>
      <c r="FM38" s="69"/>
      <c r="FN38" s="69"/>
      <c r="FO38" s="69"/>
      <c r="FP38" s="69"/>
      <c r="FQ38" s="69"/>
      <c r="FR38" s="69"/>
      <c r="FS38" s="69"/>
      <c r="FT38" s="69"/>
      <c r="FU38" s="69"/>
      <c r="FV38" s="69"/>
      <c r="FW38" s="69"/>
      <c r="FX38" s="69"/>
      <c r="FY38" s="69"/>
      <c r="FZ38" s="69"/>
      <c r="GA38" s="69"/>
      <c r="GB38" s="69"/>
      <c r="GC38" s="69"/>
      <c r="GD38" s="69"/>
      <c r="GE38" s="69"/>
      <c r="GF38" s="69"/>
      <c r="GG38" s="69"/>
      <c r="GH38" s="69"/>
      <c r="GI38" s="69"/>
      <c r="GJ38" s="69"/>
      <c r="GK38" s="69"/>
      <c r="GL38" s="69"/>
      <c r="GM38" s="69"/>
      <c r="GN38" s="69"/>
      <c r="GO38" s="69"/>
      <c r="GP38" s="69"/>
      <c r="GQ38" s="69"/>
      <c r="GR38" s="69"/>
      <c r="GS38" s="69"/>
      <c r="GT38" s="69"/>
      <c r="GU38" s="69"/>
      <c r="GV38" s="69"/>
      <c r="GW38" s="69"/>
      <c r="GX38" s="69"/>
      <c r="GY38" s="69"/>
      <c r="GZ38" s="69"/>
      <c r="HA38" s="69"/>
      <c r="HB38" s="69"/>
      <c r="HC38" s="69"/>
      <c r="HD38" s="69"/>
      <c r="HE38" s="69"/>
      <c r="HF38" s="69"/>
      <c r="HG38" s="69"/>
      <c r="HH38" s="69"/>
      <c r="HI38" s="69"/>
      <c r="HJ38" s="69"/>
      <c r="HK38" s="69"/>
      <c r="HL38" s="69"/>
      <c r="HM38" s="69"/>
      <c r="HN38" s="69"/>
      <c r="HO38" s="69"/>
      <c r="HP38" s="70"/>
      <c r="HQ38" s="69"/>
      <c r="HR38" s="69"/>
      <c r="HS38" s="69"/>
      <c r="HT38" s="69"/>
      <c r="HU38" s="69"/>
      <c r="HV38" s="69"/>
      <c r="HW38" s="69"/>
      <c r="HX38" s="69"/>
      <c r="HY38" s="69"/>
      <c r="HZ38" s="69"/>
      <c r="IA38" s="69"/>
      <c r="IB38" s="69"/>
      <c r="IC38" s="69"/>
      <c r="ID38" s="69"/>
      <c r="IE38" s="69"/>
      <c r="IF38" s="69"/>
      <c r="IG38" s="69"/>
      <c r="IH38" s="69"/>
      <c r="II38" s="69"/>
      <c r="IJ38" s="69"/>
      <c r="IK38" s="69"/>
      <c r="IL38" s="69"/>
      <c r="IM38" s="69"/>
      <c r="IN38" s="69"/>
      <c r="IO38" s="69"/>
      <c r="IP38" s="69"/>
      <c r="IQ38" s="69"/>
      <c r="IR38" s="69"/>
      <c r="IS38" s="69"/>
      <c r="IT38" s="69"/>
      <c r="IU38" s="70"/>
      <c r="IV38" s="69"/>
      <c r="IW38" s="69"/>
      <c r="IX38" s="69"/>
      <c r="IY38" s="69"/>
      <c r="IZ38" s="69"/>
      <c r="JA38" s="69"/>
      <c r="JB38" s="69"/>
      <c r="JC38" s="69"/>
      <c r="JD38" s="69"/>
      <c r="JE38" s="69"/>
      <c r="JF38" s="69"/>
      <c r="JG38" s="69"/>
      <c r="JH38" s="69"/>
      <c r="JI38" s="69"/>
      <c r="JJ38" s="69"/>
      <c r="JK38" s="69"/>
      <c r="JL38" s="69"/>
      <c r="JM38" s="69"/>
      <c r="JN38" s="69"/>
      <c r="JO38" s="69"/>
      <c r="JP38" s="69"/>
      <c r="JQ38" s="69"/>
      <c r="JR38" s="69"/>
      <c r="JS38" s="69"/>
      <c r="JT38" s="69"/>
      <c r="JU38" s="69"/>
      <c r="JV38" s="69"/>
      <c r="JW38" s="69"/>
      <c r="JX38" s="69"/>
      <c r="JY38" s="70"/>
      <c r="JZ38" s="69"/>
      <c r="KA38" s="69"/>
      <c r="KB38" s="69"/>
      <c r="KC38" s="69"/>
      <c r="KD38" s="69"/>
      <c r="KE38" s="69"/>
      <c r="KF38" s="69"/>
      <c r="KG38" s="69"/>
      <c r="KH38" s="69"/>
      <c r="KI38" s="69"/>
      <c r="KJ38" s="69"/>
      <c r="KK38" s="69"/>
      <c r="KL38" s="69"/>
      <c r="KM38" s="69"/>
      <c r="KN38" s="69"/>
      <c r="KO38" s="69"/>
      <c r="KP38" s="69"/>
      <c r="KQ38" s="69"/>
      <c r="KR38" s="69"/>
      <c r="KS38" s="69"/>
      <c r="KT38" s="69"/>
      <c r="KU38" s="69"/>
      <c r="KV38" s="69"/>
      <c r="KW38" s="69"/>
      <c r="KX38" s="69"/>
      <c r="KY38" s="69"/>
      <c r="KZ38" s="69"/>
      <c r="LA38" s="69"/>
      <c r="LB38" s="69"/>
      <c r="LC38" s="69"/>
      <c r="LD38" s="70"/>
      <c r="LE38" s="69"/>
      <c r="LF38" s="69"/>
      <c r="LG38" s="69"/>
      <c r="LH38" s="69"/>
      <c r="LI38" s="69"/>
      <c r="LJ38" s="69"/>
      <c r="LK38" s="69"/>
      <c r="LL38" s="69"/>
      <c r="LM38" s="69"/>
      <c r="LN38" s="69"/>
      <c r="LO38" s="69"/>
      <c r="LP38" s="69"/>
      <c r="LQ38" s="69"/>
      <c r="LR38" s="69"/>
      <c r="LS38" s="69"/>
      <c r="LT38" s="69"/>
      <c r="LU38" s="69"/>
      <c r="LV38" s="69"/>
      <c r="LW38" s="69"/>
      <c r="LX38" s="69"/>
      <c r="LY38" s="69"/>
      <c r="LZ38" s="69"/>
      <c r="MA38" s="69"/>
      <c r="MB38" s="69"/>
      <c r="MC38" s="69"/>
      <c r="MD38" s="69"/>
      <c r="ME38" s="69"/>
      <c r="MF38" s="69"/>
      <c r="MG38" s="69"/>
      <c r="MH38" s="70"/>
      <c r="MI38" s="69"/>
      <c r="MJ38" s="69"/>
      <c r="MK38" s="69"/>
      <c r="ML38" s="69"/>
      <c r="MM38" s="69"/>
      <c r="MN38" s="69"/>
      <c r="MO38" s="69"/>
      <c r="MP38" s="69"/>
      <c r="MQ38" s="69"/>
      <c r="MR38" s="69"/>
      <c r="MS38" s="69"/>
      <c r="MT38" s="69"/>
      <c r="MU38" s="69"/>
      <c r="MV38" s="69"/>
      <c r="MW38" s="69"/>
      <c r="MX38" s="69"/>
      <c r="MY38" s="69"/>
      <c r="MZ38" s="69"/>
      <c r="NA38" s="69"/>
      <c r="NB38" s="69"/>
      <c r="NC38" s="69"/>
      <c r="ND38" s="69"/>
      <c r="NE38" s="69"/>
      <c r="NF38" s="69"/>
      <c r="NG38" s="69"/>
      <c r="NH38" s="69"/>
      <c r="NI38" s="69"/>
      <c r="NJ38" s="69"/>
      <c r="NK38" s="69"/>
      <c r="NL38" s="71"/>
      <c r="NM38" s="70"/>
      <c r="NN38" s="69"/>
      <c r="NO38" s="69"/>
      <c r="NP38" s="69"/>
      <c r="NQ38" s="69"/>
      <c r="NR38" s="52"/>
    </row>
    <row r="39" spans="1:382" ht="24.75" customHeight="1" thickBot="1" x14ac:dyDescent="0.3">
      <c r="A39" s="56">
        <f>Référence!B31</f>
        <v>0</v>
      </c>
      <c r="B39" s="55" t="e">
        <f>IF(VLOOKUP('Congé-2019'!$A39,Référence!$B$2:$C$32,2,FALSE)=0," ",VLOOKUP('Congé-2019'!$A39,Référence!B31:C61,2,FALSE))</f>
        <v>#N/A</v>
      </c>
      <c r="C39" s="57">
        <v>30</v>
      </c>
      <c r="D39" s="141" t="e">
        <f ca="1">IF(B39=" ","",IF(TODAY()-VLOOKUP(A39,Référence!B31:D61,3,FALSE)&lt;=364,(TODAY()-VLOOKUP(A39,Référence!B31:D61,3,FALSE))*(30/364),DATEDIF(DATE(2018,1,1),TODAY(),"D")*(30/364)))</f>
        <v>#N/A</v>
      </c>
      <c r="E39" s="85" t="str">
        <f t="shared" si="24"/>
        <v/>
      </c>
      <c r="F39" s="87" t="str">
        <f t="shared" si="25"/>
        <v/>
      </c>
      <c r="G39" s="87" t="str">
        <f t="shared" si="26"/>
        <v/>
      </c>
      <c r="H39" s="86" t="str">
        <f t="shared" si="27"/>
        <v/>
      </c>
      <c r="I39" s="127" t="str">
        <f t="shared" si="28"/>
        <v/>
      </c>
      <c r="J39" s="86" t="str">
        <f t="shared" si="30"/>
        <v/>
      </c>
      <c r="K39" s="88" t="str">
        <f t="shared" ca="1" si="29"/>
        <v/>
      </c>
      <c r="L39" s="76"/>
      <c r="M39" s="76"/>
      <c r="N39" s="76"/>
      <c r="O39" s="76"/>
      <c r="P39" s="76"/>
      <c r="Q39" s="76"/>
      <c r="R39" s="149"/>
      <c r="S39" s="76"/>
      <c r="T39" s="76"/>
      <c r="U39" s="76"/>
      <c r="V39" s="76"/>
      <c r="W39" s="76"/>
      <c r="X39" s="76"/>
      <c r="Y39" s="149"/>
      <c r="Z39" s="76"/>
      <c r="AA39" s="76"/>
      <c r="AB39" s="76"/>
      <c r="AC39" s="76"/>
      <c r="AD39" s="76"/>
      <c r="AE39" s="76"/>
      <c r="AF39" s="149"/>
      <c r="AG39" s="76"/>
      <c r="AH39" s="76"/>
      <c r="AI39" s="76"/>
      <c r="AJ39" s="76"/>
      <c r="AK39" s="76"/>
      <c r="AL39" s="76"/>
      <c r="AM39" s="149"/>
      <c r="AN39" s="76"/>
      <c r="AO39" s="76"/>
      <c r="AP39" s="76"/>
      <c r="AQ39" s="77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6"/>
      <c r="BM39" s="76"/>
      <c r="BN39" s="76"/>
      <c r="BO39" s="76"/>
      <c r="BP39" s="76"/>
      <c r="BQ39" s="76"/>
      <c r="BR39" s="76"/>
      <c r="BS39" s="77"/>
      <c r="BT39" s="76"/>
      <c r="BU39" s="76"/>
      <c r="BV39" s="76"/>
      <c r="BW39" s="76"/>
      <c r="BX39" s="76"/>
      <c r="BY39" s="76"/>
      <c r="BZ39" s="76"/>
      <c r="CA39" s="76"/>
      <c r="CB39" s="76"/>
      <c r="CC39" s="76"/>
      <c r="CD39" s="76"/>
      <c r="CE39" s="76"/>
      <c r="CF39" s="76"/>
      <c r="CG39" s="76"/>
      <c r="CH39" s="76"/>
      <c r="CI39" s="76"/>
      <c r="CJ39" s="76"/>
      <c r="CK39" s="76"/>
      <c r="CL39" s="76"/>
      <c r="CM39" s="76"/>
      <c r="CN39" s="76"/>
      <c r="CO39" s="76"/>
      <c r="CP39" s="76"/>
      <c r="CQ39" s="76"/>
      <c r="CR39" s="76"/>
      <c r="CS39" s="76"/>
      <c r="CT39" s="76"/>
      <c r="CU39" s="76"/>
      <c r="CV39" s="76"/>
      <c r="CW39" s="76"/>
      <c r="CX39" s="76"/>
      <c r="CY39" s="76"/>
      <c r="CZ39" s="76"/>
      <c r="DA39" s="76"/>
      <c r="DB39" s="76"/>
      <c r="DC39" s="76"/>
      <c r="DD39" s="76"/>
      <c r="DE39" s="76"/>
      <c r="DF39" s="76"/>
      <c r="DG39" s="76"/>
      <c r="DH39" s="76"/>
      <c r="DI39" s="76"/>
      <c r="DJ39" s="76"/>
      <c r="DK39" s="76"/>
      <c r="DL39" s="76"/>
      <c r="DM39" s="76"/>
      <c r="DN39" s="76"/>
      <c r="DO39" s="76"/>
      <c r="DP39" s="76"/>
      <c r="DQ39" s="76"/>
      <c r="DR39" s="76"/>
      <c r="DS39" s="76"/>
      <c r="DT39" s="76"/>
      <c r="DU39" s="76"/>
      <c r="DV39" s="76"/>
      <c r="DW39" s="76"/>
      <c r="DX39" s="76"/>
      <c r="DY39" s="76"/>
      <c r="DZ39" s="76"/>
      <c r="EA39" s="76"/>
      <c r="EB39" s="77"/>
      <c r="EC39" s="76"/>
      <c r="ED39" s="76"/>
      <c r="EE39" s="76"/>
      <c r="EF39" s="76"/>
      <c r="EG39" s="76"/>
      <c r="EH39" s="76"/>
      <c r="EI39" s="76"/>
      <c r="EJ39" s="76"/>
      <c r="EK39" s="76"/>
      <c r="EL39" s="76"/>
      <c r="EM39" s="76"/>
      <c r="EN39" s="76"/>
      <c r="EO39" s="76"/>
      <c r="EP39" s="76"/>
      <c r="EQ39" s="76"/>
      <c r="ER39" s="76"/>
      <c r="ES39" s="76"/>
      <c r="ET39" s="76"/>
      <c r="EU39" s="76"/>
      <c r="EV39" s="76"/>
      <c r="EW39" s="76"/>
      <c r="EX39" s="76"/>
      <c r="EY39" s="76"/>
      <c r="EZ39" s="76"/>
      <c r="FA39" s="76"/>
      <c r="FB39" s="76"/>
      <c r="FC39" s="76"/>
      <c r="FD39" s="76"/>
      <c r="FE39" s="76"/>
      <c r="FF39" s="76"/>
      <c r="FG39" s="77"/>
      <c r="FH39" s="76"/>
      <c r="FI39" s="76"/>
      <c r="FJ39" s="76"/>
      <c r="FK39" s="76"/>
      <c r="FL39" s="76"/>
      <c r="FM39" s="76"/>
      <c r="FN39" s="76"/>
      <c r="FO39" s="76"/>
      <c r="FP39" s="76"/>
      <c r="FQ39" s="76"/>
      <c r="FR39" s="76"/>
      <c r="FS39" s="76"/>
      <c r="FT39" s="76"/>
      <c r="FU39" s="76"/>
      <c r="FV39" s="76"/>
      <c r="FW39" s="76"/>
      <c r="FX39" s="76"/>
      <c r="FY39" s="76"/>
      <c r="FZ39" s="76"/>
      <c r="GA39" s="76"/>
      <c r="GB39" s="76"/>
      <c r="GC39" s="76"/>
      <c r="GD39" s="76"/>
      <c r="GE39" s="76"/>
      <c r="GF39" s="76"/>
      <c r="GG39" s="76"/>
      <c r="GH39" s="76"/>
      <c r="GI39" s="76"/>
      <c r="GJ39" s="76"/>
      <c r="GK39" s="76"/>
      <c r="GL39" s="76"/>
      <c r="GM39" s="76"/>
      <c r="GN39" s="76"/>
      <c r="GO39" s="76"/>
      <c r="GP39" s="76"/>
      <c r="GQ39" s="76"/>
      <c r="GR39" s="76"/>
      <c r="GS39" s="76"/>
      <c r="GT39" s="76"/>
      <c r="GU39" s="76"/>
      <c r="GV39" s="76"/>
      <c r="GW39" s="76"/>
      <c r="GX39" s="76"/>
      <c r="GY39" s="76"/>
      <c r="GZ39" s="76"/>
      <c r="HA39" s="76"/>
      <c r="HB39" s="76"/>
      <c r="HC39" s="76"/>
      <c r="HD39" s="76"/>
      <c r="HE39" s="76"/>
      <c r="HF39" s="76"/>
      <c r="HG39" s="76"/>
      <c r="HH39" s="76"/>
      <c r="HI39" s="76"/>
      <c r="HJ39" s="76"/>
      <c r="HK39" s="76"/>
      <c r="HL39" s="76"/>
      <c r="HM39" s="76"/>
      <c r="HN39" s="76"/>
      <c r="HO39" s="76"/>
      <c r="HP39" s="77"/>
      <c r="HQ39" s="76"/>
      <c r="HR39" s="76"/>
      <c r="HS39" s="76"/>
      <c r="HT39" s="76"/>
      <c r="HU39" s="76"/>
      <c r="HV39" s="76"/>
      <c r="HW39" s="76"/>
      <c r="HX39" s="76"/>
      <c r="HY39" s="76"/>
      <c r="HZ39" s="76"/>
      <c r="IA39" s="76"/>
      <c r="IB39" s="76"/>
      <c r="IC39" s="76"/>
      <c r="ID39" s="76"/>
      <c r="IE39" s="76"/>
      <c r="IF39" s="76"/>
      <c r="IG39" s="76"/>
      <c r="IH39" s="76"/>
      <c r="II39" s="76"/>
      <c r="IJ39" s="76"/>
      <c r="IK39" s="76"/>
      <c r="IL39" s="76"/>
      <c r="IM39" s="76"/>
      <c r="IN39" s="76"/>
      <c r="IO39" s="76"/>
      <c r="IP39" s="76"/>
      <c r="IQ39" s="76"/>
      <c r="IR39" s="76"/>
      <c r="IS39" s="76"/>
      <c r="IT39" s="76"/>
      <c r="IU39" s="77"/>
      <c r="IV39" s="76"/>
      <c r="IW39" s="76"/>
      <c r="IX39" s="76"/>
      <c r="IY39" s="76"/>
      <c r="IZ39" s="76"/>
      <c r="JA39" s="76"/>
      <c r="JB39" s="76"/>
      <c r="JC39" s="76"/>
      <c r="JD39" s="76"/>
      <c r="JE39" s="76"/>
      <c r="JF39" s="76"/>
      <c r="JG39" s="76"/>
      <c r="JH39" s="76"/>
      <c r="JI39" s="76"/>
      <c r="JJ39" s="76"/>
      <c r="JK39" s="76"/>
      <c r="JL39" s="76"/>
      <c r="JM39" s="76"/>
      <c r="JN39" s="76"/>
      <c r="JO39" s="76"/>
      <c r="JP39" s="76"/>
      <c r="JQ39" s="76"/>
      <c r="JR39" s="76"/>
      <c r="JS39" s="76"/>
      <c r="JT39" s="76"/>
      <c r="JU39" s="76"/>
      <c r="JV39" s="76"/>
      <c r="JW39" s="76"/>
      <c r="JX39" s="76"/>
      <c r="JY39" s="77"/>
      <c r="JZ39" s="76"/>
      <c r="KA39" s="76"/>
      <c r="KB39" s="76"/>
      <c r="KC39" s="76"/>
      <c r="KD39" s="76"/>
      <c r="KE39" s="76"/>
      <c r="KF39" s="76"/>
      <c r="KG39" s="76"/>
      <c r="KH39" s="76"/>
      <c r="KI39" s="76"/>
      <c r="KJ39" s="76"/>
      <c r="KK39" s="76"/>
      <c r="KL39" s="76"/>
      <c r="KM39" s="76"/>
      <c r="KN39" s="76"/>
      <c r="KO39" s="76"/>
      <c r="KP39" s="76"/>
      <c r="KQ39" s="76"/>
      <c r="KR39" s="76"/>
      <c r="KS39" s="76"/>
      <c r="KT39" s="76"/>
      <c r="KU39" s="76"/>
      <c r="KV39" s="76"/>
      <c r="KW39" s="76"/>
      <c r="KX39" s="76"/>
      <c r="KY39" s="76"/>
      <c r="KZ39" s="76"/>
      <c r="LA39" s="76"/>
      <c r="LB39" s="76"/>
      <c r="LC39" s="76"/>
      <c r="LD39" s="77"/>
      <c r="LE39" s="76"/>
      <c r="LF39" s="76"/>
      <c r="LG39" s="76"/>
      <c r="LH39" s="76"/>
      <c r="LI39" s="76"/>
      <c r="LJ39" s="76"/>
      <c r="LK39" s="76"/>
      <c r="LL39" s="76"/>
      <c r="LM39" s="76"/>
      <c r="LN39" s="76"/>
      <c r="LO39" s="76"/>
      <c r="LP39" s="76"/>
      <c r="LQ39" s="76"/>
      <c r="LR39" s="76"/>
      <c r="LS39" s="76"/>
      <c r="LT39" s="76"/>
      <c r="LU39" s="76"/>
      <c r="LV39" s="76"/>
      <c r="LW39" s="76"/>
      <c r="LX39" s="76"/>
      <c r="LY39" s="76"/>
      <c r="LZ39" s="76"/>
      <c r="MA39" s="76"/>
      <c r="MB39" s="76"/>
      <c r="MC39" s="76"/>
      <c r="MD39" s="76"/>
      <c r="ME39" s="76"/>
      <c r="MF39" s="76"/>
      <c r="MG39" s="76"/>
      <c r="MH39" s="77"/>
      <c r="MI39" s="76"/>
      <c r="MJ39" s="76"/>
      <c r="MK39" s="76"/>
      <c r="ML39" s="76"/>
      <c r="MM39" s="76"/>
      <c r="MN39" s="76"/>
      <c r="MO39" s="76"/>
      <c r="MP39" s="76"/>
      <c r="MQ39" s="76"/>
      <c r="MR39" s="76"/>
      <c r="MS39" s="76"/>
      <c r="MT39" s="76"/>
      <c r="MU39" s="76"/>
      <c r="MV39" s="76"/>
      <c r="MW39" s="76"/>
      <c r="MX39" s="76"/>
      <c r="MY39" s="76"/>
      <c r="MZ39" s="76"/>
      <c r="NA39" s="76"/>
      <c r="NB39" s="76"/>
      <c r="NC39" s="76"/>
      <c r="ND39" s="76"/>
      <c r="NE39" s="76"/>
      <c r="NF39" s="76"/>
      <c r="NG39" s="76"/>
      <c r="NH39" s="76"/>
      <c r="NI39" s="76"/>
      <c r="NJ39" s="76"/>
      <c r="NK39" s="76"/>
      <c r="NL39" s="78"/>
      <c r="NM39" s="77"/>
      <c r="NN39" s="76"/>
      <c r="NO39" s="76"/>
      <c r="NP39" s="76"/>
      <c r="NQ39" s="76"/>
      <c r="NR39" s="53"/>
    </row>
  </sheetData>
  <mergeCells count="71">
    <mergeCell ref="L5:AP5"/>
    <mergeCell ref="AQ5:BR5"/>
    <mergeCell ref="BA6:BG6"/>
    <mergeCell ref="BH6:BN6"/>
    <mergeCell ref="BO6:BU6"/>
    <mergeCell ref="R6:X6"/>
    <mergeCell ref="Y6:AE6"/>
    <mergeCell ref="AF6:AL6"/>
    <mergeCell ref="AM6:AS6"/>
    <mergeCell ref="AT6:AZ6"/>
    <mergeCell ref="BS5:CW5"/>
    <mergeCell ref="CJ6:CP6"/>
    <mergeCell ref="CQ6:CW6"/>
    <mergeCell ref="BV6:CB6"/>
    <mergeCell ref="CC6:CI6"/>
    <mergeCell ref="L6:Q6"/>
    <mergeCell ref="CX6:DD6"/>
    <mergeCell ref="FP6:FV6"/>
    <mergeCell ref="HM6:HS6"/>
    <mergeCell ref="HT6:HZ6"/>
    <mergeCell ref="IA6:IG6"/>
    <mergeCell ref="FI6:FO6"/>
    <mergeCell ref="DE6:DK6"/>
    <mergeCell ref="DL6:DR6"/>
    <mergeCell ref="DS6:DY6"/>
    <mergeCell ref="EN6:ET6"/>
    <mergeCell ref="EU6:FA6"/>
    <mergeCell ref="FB6:FH6"/>
    <mergeCell ref="DZ6:EF6"/>
    <mergeCell ref="EG6:EM6"/>
    <mergeCell ref="IH6:IN6"/>
    <mergeCell ref="FW6:GC6"/>
    <mergeCell ref="GD6:GJ6"/>
    <mergeCell ref="GY6:HE6"/>
    <mergeCell ref="HF6:HL6"/>
    <mergeCell ref="GK6:GQ6"/>
    <mergeCell ref="GR6:GX6"/>
    <mergeCell ref="IO6:IU6"/>
    <mergeCell ref="IV6:JB6"/>
    <mergeCell ref="JC6:JI6"/>
    <mergeCell ref="JJ6:JP6"/>
    <mergeCell ref="JQ6:JW6"/>
    <mergeCell ref="JX6:KD6"/>
    <mergeCell ref="KE6:KK6"/>
    <mergeCell ref="KL6:KR6"/>
    <mergeCell ref="KS6:KY6"/>
    <mergeCell ref="KZ6:LF6"/>
    <mergeCell ref="LG6:LM6"/>
    <mergeCell ref="MW6:NC6"/>
    <mergeCell ref="ND6:NJ6"/>
    <mergeCell ref="NK6:NQ6"/>
    <mergeCell ref="LN6:LT6"/>
    <mergeCell ref="LU6:MA6"/>
    <mergeCell ref="MB6:MH6"/>
    <mergeCell ref="MI6:MO6"/>
    <mergeCell ref="MP6:MV6"/>
    <mergeCell ref="NM5:NR5"/>
    <mergeCell ref="CX5:EA5"/>
    <mergeCell ref="EB5:FF5"/>
    <mergeCell ref="FG5:GJ5"/>
    <mergeCell ref="GK5:HO5"/>
    <mergeCell ref="HP5:IT5"/>
    <mergeCell ref="JY5:LC5"/>
    <mergeCell ref="LD5:MG5"/>
    <mergeCell ref="MH5:NL5"/>
    <mergeCell ref="IU5:JX5"/>
    <mergeCell ref="E7:H7"/>
    <mergeCell ref="H1:K1"/>
    <mergeCell ref="J7:K7"/>
    <mergeCell ref="C7:D7"/>
    <mergeCell ref="I7:I9"/>
  </mergeCells>
  <conditionalFormatting sqref="A10:C10 A39:C39 C11:C38 J10:J39 A11:B39">
    <cfRule type="expression" dxfId="137" priority="1392">
      <formula>#REF!&gt;=7</formula>
    </cfRule>
  </conditionalFormatting>
  <conditionalFormatting sqref="A10:K10 A11:D14 A17:K39 A11:B39 D10:K39">
    <cfRule type="expression" dxfId="136" priority="1391">
      <formula>A12&gt;Aujourdhui</formula>
    </cfRule>
  </conditionalFormatting>
  <conditionalFormatting sqref="A10:K39">
    <cfRule type="expression" dxfId="135" priority="1390">
      <formula>$A10=TODAY()</formula>
    </cfRule>
  </conditionalFormatting>
  <conditionalFormatting sqref="L9:AF9">
    <cfRule type="cellIs" dxfId="134" priority="1385" operator="equal">
      <formula>"D"</formula>
    </cfRule>
  </conditionalFormatting>
  <conditionalFormatting sqref="L7:AF7 L9:AF9">
    <cfRule type="expression" dxfId="133" priority="1377">
      <formula>$L$3:$NR$3=Aujourdhui</formula>
    </cfRule>
  </conditionalFormatting>
  <conditionalFormatting sqref="AG9:AM9">
    <cfRule type="cellIs" dxfId="132" priority="1358" operator="equal">
      <formula>"D"</formula>
    </cfRule>
  </conditionalFormatting>
  <conditionalFormatting sqref="AG7:AM7 AG9:AM9">
    <cfRule type="expression" dxfId="131" priority="1356">
      <formula>$L$3:$NR$3=Aujourdhui</formula>
    </cfRule>
  </conditionalFormatting>
  <conditionalFormatting sqref="AN9:AT9">
    <cfRule type="cellIs" dxfId="130" priority="1347" operator="equal">
      <formula>"D"</formula>
    </cfRule>
  </conditionalFormatting>
  <conditionalFormatting sqref="AN7:AT7 AN9:AT9">
    <cfRule type="expression" dxfId="129" priority="1345">
      <formula>$L$3:$NR$3=Aujourdhui</formula>
    </cfRule>
  </conditionalFormatting>
  <conditionalFormatting sqref="AU9:BA9">
    <cfRule type="cellIs" dxfId="128" priority="1336" operator="equal">
      <formula>"D"</formula>
    </cfRule>
  </conditionalFormatting>
  <conditionalFormatting sqref="AU7:BA7 AU9:BA9">
    <cfRule type="expression" dxfId="127" priority="1334">
      <formula>$L$3:$NR$3=Aujourdhui</formula>
    </cfRule>
  </conditionalFormatting>
  <conditionalFormatting sqref="BB9:BH9">
    <cfRule type="cellIs" dxfId="126" priority="1325" operator="equal">
      <formula>"D"</formula>
    </cfRule>
  </conditionalFormatting>
  <conditionalFormatting sqref="BB7:BH7 BB9:BH9">
    <cfRule type="expression" dxfId="125" priority="1323">
      <formula>$L$3:$NR$3=Aujourdhui</formula>
    </cfRule>
  </conditionalFormatting>
  <conditionalFormatting sqref="BI9:BO9">
    <cfRule type="cellIs" dxfId="124" priority="1314" operator="equal">
      <formula>"D"</formula>
    </cfRule>
  </conditionalFormatting>
  <conditionalFormatting sqref="BI7:BO7 BI9:BO9">
    <cfRule type="expression" dxfId="123" priority="1312">
      <formula>$L$3:$NR$3=Aujourdhui</formula>
    </cfRule>
  </conditionalFormatting>
  <conditionalFormatting sqref="BP9:BV9">
    <cfRule type="cellIs" dxfId="122" priority="1303" operator="equal">
      <formula>"D"</formula>
    </cfRule>
  </conditionalFormatting>
  <conditionalFormatting sqref="BP7:BV7 BP9:BV9">
    <cfRule type="expression" dxfId="121" priority="1301">
      <formula>$L$3:$NR$3=Aujourdhui</formula>
    </cfRule>
  </conditionalFormatting>
  <conditionalFormatting sqref="BW9:CC9">
    <cfRule type="cellIs" dxfId="120" priority="1292" operator="equal">
      <formula>"D"</formula>
    </cfRule>
  </conditionalFormatting>
  <conditionalFormatting sqref="BW7:CC7 BW9:CC9">
    <cfRule type="expression" dxfId="119" priority="1290">
      <formula>$L$3:$NR$3=Aujourdhui</formula>
    </cfRule>
  </conditionalFormatting>
  <conditionalFormatting sqref="CD9:CJ9">
    <cfRule type="cellIs" dxfId="118" priority="1281" operator="equal">
      <formula>"D"</formula>
    </cfRule>
  </conditionalFormatting>
  <conditionalFormatting sqref="CD7:CJ7 CD9:CJ9">
    <cfRule type="expression" dxfId="117" priority="1279">
      <formula>$L$3:$NR$3=Aujourdhui</formula>
    </cfRule>
  </conditionalFormatting>
  <conditionalFormatting sqref="CK9:CQ9">
    <cfRule type="cellIs" dxfId="116" priority="1270" operator="equal">
      <formula>"D"</formula>
    </cfRule>
  </conditionalFormatting>
  <conditionalFormatting sqref="CK7:CQ7 CK9:CQ9">
    <cfRule type="expression" dxfId="115" priority="1268">
      <formula>$L$3:$NR$3=Aujourdhui</formula>
    </cfRule>
  </conditionalFormatting>
  <conditionalFormatting sqref="CR9:CX9">
    <cfRule type="cellIs" dxfId="114" priority="1259" operator="equal">
      <formula>"D"</formula>
    </cfRule>
  </conditionalFormatting>
  <conditionalFormatting sqref="CR7:CX7 CR9:CX9">
    <cfRule type="expression" dxfId="113" priority="1257">
      <formula>$L$3:$NR$3=Aujourdhui</formula>
    </cfRule>
  </conditionalFormatting>
  <conditionalFormatting sqref="CY9:DE9">
    <cfRule type="cellIs" dxfId="112" priority="1248" operator="equal">
      <formula>"D"</formula>
    </cfRule>
  </conditionalFormatting>
  <conditionalFormatting sqref="CY7:DE7 CY9:DE9">
    <cfRule type="expression" dxfId="111" priority="1246">
      <formula>$L$3:$NR$3=Aujourdhui</formula>
    </cfRule>
  </conditionalFormatting>
  <conditionalFormatting sqref="DF9:DL9">
    <cfRule type="cellIs" dxfId="110" priority="1237" operator="equal">
      <formula>"D"</formula>
    </cfRule>
  </conditionalFormatting>
  <conditionalFormatting sqref="DF7:DL7 DF9:DL9">
    <cfRule type="expression" dxfId="109" priority="1235">
      <formula>$L$3:$NR$3=Aujourdhui</formula>
    </cfRule>
  </conditionalFormatting>
  <conditionalFormatting sqref="DM9:DS9">
    <cfRule type="cellIs" dxfId="108" priority="1226" operator="equal">
      <formula>"D"</formula>
    </cfRule>
  </conditionalFormatting>
  <conditionalFormatting sqref="DM7:DS7 DM9:DS9">
    <cfRule type="expression" dxfId="107" priority="1224">
      <formula>$L$3:$NR$3=Aujourdhui</formula>
    </cfRule>
  </conditionalFormatting>
  <conditionalFormatting sqref="DT9:DZ9">
    <cfRule type="cellIs" dxfId="106" priority="1215" operator="equal">
      <formula>"D"</formula>
    </cfRule>
  </conditionalFormatting>
  <conditionalFormatting sqref="DT7:DZ7 DT9:DZ9">
    <cfRule type="expression" dxfId="105" priority="1213">
      <formula>$L$3:$NR$3=Aujourdhui</formula>
    </cfRule>
  </conditionalFormatting>
  <conditionalFormatting sqref="GZ7:HF7 GZ9:HF9">
    <cfRule type="expression" dxfId="104" priority="1081">
      <formula>$L$3:$NR$3=Aujourdhui</formula>
    </cfRule>
  </conditionalFormatting>
  <conditionalFormatting sqref="EA9:EG9">
    <cfRule type="cellIs" dxfId="103" priority="1204" operator="equal">
      <formula>"D"</formula>
    </cfRule>
  </conditionalFormatting>
  <conditionalFormatting sqref="EA7:EG7 EA9:EG9">
    <cfRule type="expression" dxfId="102" priority="1202">
      <formula>$L$3:$NR$3=Aujourdhui</formula>
    </cfRule>
  </conditionalFormatting>
  <conditionalFormatting sqref="GE7:GK7 GE9:GK9">
    <cfRule type="expression" dxfId="101" priority="1114">
      <formula>$L$3:$NR$3=Aujourdhui</formula>
    </cfRule>
  </conditionalFormatting>
  <conditionalFormatting sqref="EH9:EN9">
    <cfRule type="cellIs" dxfId="100" priority="1193" operator="equal">
      <formula>"D"</formula>
    </cfRule>
  </conditionalFormatting>
  <conditionalFormatting sqref="EH7:EN7 EH9:EN9">
    <cfRule type="expression" dxfId="99" priority="1191">
      <formula>$L$3:$NR$3=Aujourdhui</formula>
    </cfRule>
  </conditionalFormatting>
  <conditionalFormatting sqref="GL7:GR7 GL9:GR9">
    <cfRule type="expression" dxfId="98" priority="1103">
      <formula>$L$3:$NR$3=Aujourdhui</formula>
    </cfRule>
  </conditionalFormatting>
  <conditionalFormatting sqref="EO9:EU9">
    <cfRule type="cellIs" dxfId="97" priority="1182" operator="equal">
      <formula>"D"</formula>
    </cfRule>
  </conditionalFormatting>
  <conditionalFormatting sqref="EO7:EU7 EO9:EU9">
    <cfRule type="expression" dxfId="96" priority="1180">
      <formula>$L$3:$NR$3=Aujourdhui</formula>
    </cfRule>
  </conditionalFormatting>
  <conditionalFormatting sqref="GS7:GY7 GS9:GY9">
    <cfRule type="expression" dxfId="95" priority="1092">
      <formula>$L$3:$NR$3=Aujourdhui</formula>
    </cfRule>
  </conditionalFormatting>
  <conditionalFormatting sqref="EV9:FB9">
    <cfRule type="cellIs" dxfId="94" priority="1171" operator="equal">
      <formula>"D"</formula>
    </cfRule>
  </conditionalFormatting>
  <conditionalFormatting sqref="EV7:FB7 EV9:FB9">
    <cfRule type="expression" dxfId="93" priority="1169">
      <formula>$L$3:$NR$3=Aujourdhui</formula>
    </cfRule>
  </conditionalFormatting>
  <conditionalFormatting sqref="MJ7:MP7 MJ9:MP9">
    <cfRule type="expression" dxfId="92" priority="861">
      <formula>$L$3:$NR$3=Aujourdhui</formula>
    </cfRule>
  </conditionalFormatting>
  <conditionalFormatting sqref="FC9:FI9">
    <cfRule type="cellIs" dxfId="91" priority="1160" operator="equal">
      <formula>"D"</formula>
    </cfRule>
  </conditionalFormatting>
  <conditionalFormatting sqref="FC7:FI7 FC9:FI9">
    <cfRule type="expression" dxfId="90" priority="1158">
      <formula>$L$3:$NR$3=Aujourdhui</formula>
    </cfRule>
  </conditionalFormatting>
  <conditionalFormatting sqref="FJ9:FP9">
    <cfRule type="cellIs" dxfId="89" priority="1149" operator="equal">
      <formula>"D"</formula>
    </cfRule>
  </conditionalFormatting>
  <conditionalFormatting sqref="FJ7:FP7 FJ9:FP9">
    <cfRule type="expression" dxfId="88" priority="1147">
      <formula>$L$3:$NR$3=Aujourdhui</formula>
    </cfRule>
  </conditionalFormatting>
  <conditionalFormatting sqref="FQ9:FW9">
    <cfRule type="cellIs" dxfId="87" priority="1138" operator="equal">
      <formula>"D"</formula>
    </cfRule>
  </conditionalFormatting>
  <conditionalFormatting sqref="FQ7:FW7 FQ9:FW9">
    <cfRule type="expression" dxfId="86" priority="1136">
      <formula>$L$3:$NR$3=Aujourdhui</formula>
    </cfRule>
  </conditionalFormatting>
  <conditionalFormatting sqref="MC7:MI7 MC9:MI9">
    <cfRule type="expression" dxfId="85" priority="872">
      <formula>$L$3:$NR$3=Aujourdhui</formula>
    </cfRule>
  </conditionalFormatting>
  <conditionalFormatting sqref="FX9:GD9">
    <cfRule type="cellIs" dxfId="84" priority="1127" operator="equal">
      <formula>"D"</formula>
    </cfRule>
  </conditionalFormatting>
  <conditionalFormatting sqref="FX7:GD7 FX9:GD9">
    <cfRule type="expression" dxfId="83" priority="1125">
      <formula>$L$3:$NR$3=Aujourdhui</formula>
    </cfRule>
  </conditionalFormatting>
  <conditionalFormatting sqref="GE9:GK9">
    <cfRule type="cellIs" dxfId="82" priority="1116" operator="equal">
      <formula>"D"</formula>
    </cfRule>
  </conditionalFormatting>
  <conditionalFormatting sqref="KM7:KS7 KM9:KS9">
    <cfRule type="expression" dxfId="81" priority="938">
      <formula>$L$3:$NR$3=Aujourdhui</formula>
    </cfRule>
  </conditionalFormatting>
  <conditionalFormatting sqref="MQ7:MW7 MQ9:MW9">
    <cfRule type="expression" dxfId="80" priority="850">
      <formula>$L$3:$NR$3=Aujourdhui</formula>
    </cfRule>
  </conditionalFormatting>
  <conditionalFormatting sqref="GL9:GR9">
    <cfRule type="cellIs" dxfId="79" priority="1105" operator="equal">
      <formula>"D"</formula>
    </cfRule>
  </conditionalFormatting>
  <conditionalFormatting sqref="KT7:KZ7 KT9:KZ9">
    <cfRule type="expression" dxfId="78" priority="927">
      <formula>$L$3:$NR$3=Aujourdhui</formula>
    </cfRule>
  </conditionalFormatting>
  <conditionalFormatting sqref="GS9:GY9">
    <cfRule type="cellIs" dxfId="77" priority="1094" operator="equal">
      <formula>"D"</formula>
    </cfRule>
  </conditionalFormatting>
  <conditionalFormatting sqref="LA7:LG7 LA9:LG9">
    <cfRule type="expression" dxfId="76" priority="916">
      <formula>$L$3:$NR$3=Aujourdhui</formula>
    </cfRule>
  </conditionalFormatting>
  <conditionalFormatting sqref="GZ9:HF9">
    <cfRule type="cellIs" dxfId="75" priority="1083" operator="equal">
      <formula>"D"</formula>
    </cfRule>
  </conditionalFormatting>
  <conditionalFormatting sqref="LH7:LN7 LH9:LN9">
    <cfRule type="expression" dxfId="74" priority="905">
      <formula>$L$3:$NR$3=Aujourdhui</formula>
    </cfRule>
  </conditionalFormatting>
  <conditionalFormatting sqref="KF7:KL7 KF9:KL9">
    <cfRule type="expression" dxfId="73" priority="949">
      <formula>$L$3:$NR$3=Aujourdhui</formula>
    </cfRule>
  </conditionalFormatting>
  <conditionalFormatting sqref="HG9:HM9">
    <cfRule type="cellIs" dxfId="72" priority="1072" operator="equal">
      <formula>"D"</formula>
    </cfRule>
  </conditionalFormatting>
  <conditionalFormatting sqref="HG7:HM7 HG9:HM9">
    <cfRule type="expression" dxfId="71" priority="1070">
      <formula>$L$3:$NR$3=Aujourdhui</formula>
    </cfRule>
  </conditionalFormatting>
  <conditionalFormatting sqref="LO7:LU7 LO9:LU9">
    <cfRule type="expression" dxfId="70" priority="894">
      <formula>$L$3:$NR$3=Aujourdhui</formula>
    </cfRule>
  </conditionalFormatting>
  <conditionalFormatting sqref="HN9:HT9">
    <cfRule type="cellIs" dxfId="69" priority="1061" operator="equal">
      <formula>"D"</formula>
    </cfRule>
  </conditionalFormatting>
  <conditionalFormatting sqref="HN7:HT7 HN9:HT9">
    <cfRule type="expression" dxfId="68" priority="1059">
      <formula>$L$3:$NR$3=Aujourdhui</formula>
    </cfRule>
  </conditionalFormatting>
  <conditionalFormatting sqref="JR7:JX7 JR9:JX9">
    <cfRule type="expression" dxfId="67" priority="971">
      <formula>$L$3:$NR$3=Aujourdhui</formula>
    </cfRule>
  </conditionalFormatting>
  <conditionalFormatting sqref="HU9:IA9">
    <cfRule type="cellIs" dxfId="66" priority="1050" operator="equal">
      <formula>"D"</formula>
    </cfRule>
  </conditionalFormatting>
  <conditionalFormatting sqref="HU7:IA7 HU9:IA9">
    <cfRule type="expression" dxfId="65" priority="1048">
      <formula>$L$3:$NR$3=Aujourdhui</formula>
    </cfRule>
  </conditionalFormatting>
  <conditionalFormatting sqref="JY7:KE7 JY9:KE9">
    <cfRule type="expression" dxfId="64" priority="960">
      <formula>$L$3:$NR$3=Aujourdhui</formula>
    </cfRule>
  </conditionalFormatting>
  <conditionalFormatting sqref="IB9:IH9">
    <cfRule type="cellIs" dxfId="63" priority="1039" operator="equal">
      <formula>"D"</formula>
    </cfRule>
  </conditionalFormatting>
  <conditionalFormatting sqref="IB7:IH7 IB9:IH9">
    <cfRule type="expression" dxfId="62" priority="1037">
      <formula>$L$3:$NR$3=Aujourdhui</formula>
    </cfRule>
  </conditionalFormatting>
  <conditionalFormatting sqref="NL7:NR7 NL9:NR9">
    <cfRule type="expression" dxfId="61" priority="817">
      <formula>$L$3:$NR$3=Aujourdhui</formula>
    </cfRule>
  </conditionalFormatting>
  <conditionalFormatting sqref="II9:IO9">
    <cfRule type="cellIs" dxfId="60" priority="1028" operator="equal">
      <formula>"D"</formula>
    </cfRule>
  </conditionalFormatting>
  <conditionalFormatting sqref="II7:IO7 II9:IO9">
    <cfRule type="expression" dxfId="59" priority="1026">
      <formula>$L$3:$NR$3=Aujourdhui</formula>
    </cfRule>
  </conditionalFormatting>
  <conditionalFormatting sqref="IP9:IV9">
    <cfRule type="cellIs" dxfId="58" priority="1017" operator="equal">
      <formula>"D"</formula>
    </cfRule>
  </conditionalFormatting>
  <conditionalFormatting sqref="IP7:IV7 IP9:IV9">
    <cfRule type="expression" dxfId="57" priority="1015">
      <formula>$L$3:$NR$3=Aujourdhui</formula>
    </cfRule>
  </conditionalFormatting>
  <conditionalFormatting sqref="MX7:ND7 MX9:ND9">
    <cfRule type="expression" dxfId="56" priority="839">
      <formula>$L$3:$NR$3=Aujourdhui</formula>
    </cfRule>
  </conditionalFormatting>
  <conditionalFormatting sqref="IW9:JC9">
    <cfRule type="cellIs" dxfId="55" priority="1006" operator="equal">
      <formula>"D"</formula>
    </cfRule>
  </conditionalFormatting>
  <conditionalFormatting sqref="IW7:JC7 IW9:JC9">
    <cfRule type="expression" dxfId="54" priority="1004">
      <formula>$L$3:$NR$3=Aujourdhui</formula>
    </cfRule>
  </conditionalFormatting>
  <conditionalFormatting sqref="NE7:NK7 NE9:NK9">
    <cfRule type="expression" dxfId="53" priority="828">
      <formula>$L$3:$NR$3=Aujourdhui</formula>
    </cfRule>
  </conditionalFormatting>
  <conditionalFormatting sqref="JD9:JJ9">
    <cfRule type="cellIs" dxfId="52" priority="995" operator="equal">
      <formula>"D"</formula>
    </cfRule>
  </conditionalFormatting>
  <conditionalFormatting sqref="JD7:JJ7 JD9:JJ9">
    <cfRule type="expression" dxfId="51" priority="993">
      <formula>$L$3:$NR$3=Aujourdhui</formula>
    </cfRule>
  </conditionalFormatting>
  <conditionalFormatting sqref="JK9:JQ9">
    <cfRule type="cellIs" dxfId="50" priority="984" operator="equal">
      <formula>"D"</formula>
    </cfRule>
  </conditionalFormatting>
  <conditionalFormatting sqref="JK7:JQ7 JK9:JQ9">
    <cfRule type="expression" dxfId="49" priority="982">
      <formula>$L$3:$NR$3=Aujourdhui</formula>
    </cfRule>
  </conditionalFormatting>
  <conditionalFormatting sqref="JR9:JX9">
    <cfRule type="cellIs" dxfId="48" priority="973" operator="equal">
      <formula>"D"</formula>
    </cfRule>
  </conditionalFormatting>
  <conditionalFormatting sqref="LV7:MB7 LV9:MB9">
    <cfRule type="expression" dxfId="47" priority="883">
      <formula>$L$3:$NR$3=Aujourdhui</formula>
    </cfRule>
  </conditionalFormatting>
  <conditionalFormatting sqref="JY9:KE9">
    <cfRule type="cellIs" dxfId="46" priority="962" operator="equal">
      <formula>"D"</formula>
    </cfRule>
  </conditionalFormatting>
  <conditionalFormatting sqref="KF9:KL9">
    <cfRule type="cellIs" dxfId="45" priority="951" operator="equal">
      <formula>"D"</formula>
    </cfRule>
  </conditionalFormatting>
  <conditionalFormatting sqref="KM9:KS9">
    <cfRule type="cellIs" dxfId="44" priority="940" operator="equal">
      <formula>"D"</formula>
    </cfRule>
  </conditionalFormatting>
  <conditionalFormatting sqref="KT9:KZ9">
    <cfRule type="cellIs" dxfId="43" priority="929" operator="equal">
      <formula>"D"</formula>
    </cfRule>
  </conditionalFormatting>
  <conditionalFormatting sqref="LA9:LG9">
    <cfRule type="cellIs" dxfId="42" priority="918" operator="equal">
      <formula>"D"</formula>
    </cfRule>
  </conditionalFormatting>
  <conditionalFormatting sqref="LH9:LN9">
    <cfRule type="cellIs" dxfId="41" priority="907" operator="equal">
      <formula>"D"</formula>
    </cfRule>
  </conditionalFormatting>
  <conditionalFormatting sqref="LO9:LU9">
    <cfRule type="cellIs" dxfId="40" priority="896" stopIfTrue="1" operator="equal">
      <formula>"D"</formula>
    </cfRule>
  </conditionalFormatting>
  <conditionalFormatting sqref="LV9:MB9">
    <cfRule type="cellIs" dxfId="39" priority="885" operator="equal">
      <formula>"D"</formula>
    </cfRule>
  </conditionalFormatting>
  <conditionalFormatting sqref="MC9:MI9">
    <cfRule type="cellIs" dxfId="38" priority="874" operator="equal">
      <formula>"D"</formula>
    </cfRule>
  </conditionalFormatting>
  <conditionalFormatting sqref="MJ9:MP9">
    <cfRule type="cellIs" dxfId="37" priority="863" operator="equal">
      <formula>"D"</formula>
    </cfRule>
  </conditionalFormatting>
  <conditionalFormatting sqref="MQ9:MW9">
    <cfRule type="cellIs" dxfId="36" priority="852" operator="equal">
      <formula>"D"</formula>
    </cfRule>
  </conditionalFormatting>
  <conditionalFormatting sqref="MX9:ND9">
    <cfRule type="cellIs" dxfId="35" priority="841" operator="equal">
      <formula>"D"</formula>
    </cfRule>
  </conditionalFormatting>
  <conditionalFormatting sqref="NE9:NK9">
    <cfRule type="cellIs" dxfId="34" priority="830" operator="equal">
      <formula>"D"</formula>
    </cfRule>
  </conditionalFormatting>
  <conditionalFormatting sqref="NL9:NR9">
    <cfRule type="cellIs" dxfId="33" priority="819" operator="equal">
      <formula>"D"</formula>
    </cfRule>
  </conditionalFormatting>
  <conditionalFormatting sqref="NM2">
    <cfRule type="cellIs" priority="258" stopIfTrue="1" operator="equal">
      <formula>0</formula>
    </cfRule>
    <cfRule type="cellIs" dxfId="32" priority="259" operator="between">
      <formula>8</formula>
      <formula>14</formula>
    </cfRule>
    <cfRule type="cellIs" dxfId="31" priority="261" operator="between">
      <formula>12</formula>
      <formula>14</formula>
    </cfRule>
    <cfRule type="cellIs" dxfId="30" priority="262" operator="lessThan">
      <formula>8</formula>
    </cfRule>
  </conditionalFormatting>
  <conditionalFormatting sqref="NM2">
    <cfRule type="expression" dxfId="29" priority="257">
      <formula>$L$3:$NR$3=Aujourdhui</formula>
    </cfRule>
  </conditionalFormatting>
  <conditionalFormatting sqref="NM2">
    <cfRule type="expression" dxfId="28" priority="264">
      <formula>JX5&gt;Aujourdhui</formula>
    </cfRule>
  </conditionalFormatting>
  <conditionalFormatting sqref="AQ1:AT2">
    <cfRule type="cellIs" priority="122" stopIfTrue="1" operator="equal">
      <formula>0</formula>
    </cfRule>
    <cfRule type="cellIs" dxfId="27" priority="123" operator="between">
      <formula>8</formula>
      <formula>14</formula>
    </cfRule>
    <cfRule type="cellIs" dxfId="26" priority="125" operator="between">
      <formula>12</formula>
      <formula>14</formula>
    </cfRule>
    <cfRule type="cellIs" dxfId="25" priority="126" operator="lessThan">
      <formula>8</formula>
    </cfRule>
  </conditionalFormatting>
  <conditionalFormatting sqref="AQ1:AT2">
    <cfRule type="expression" dxfId="24" priority="128">
      <formula>AP4&gt;Aujourdhui</formula>
    </cfRule>
  </conditionalFormatting>
  <conditionalFormatting sqref="AQ1:AT2">
    <cfRule type="expression" dxfId="23" priority="121">
      <formula>$L$3:$NR$3=Aujourdhui</formula>
    </cfRule>
  </conditionalFormatting>
  <conditionalFormatting sqref="NM2 AQ1:AT2">
    <cfRule type="expression" dxfId="22" priority="1455">
      <formula>$H1=TODAY()</formula>
    </cfRule>
  </conditionalFormatting>
  <conditionalFormatting sqref="B2 D2:F2 L10:NR39">
    <cfRule type="containsText" dxfId="21" priority="66" operator="containsText" text="CP">
      <formula>NOT(ISERROR(SEARCH("CP",B2)))</formula>
    </cfRule>
  </conditionalFormatting>
  <conditionalFormatting sqref="B13:B38 K10:K39 F10:I39">
    <cfRule type="expression" dxfId="20" priority="58" stopIfTrue="1">
      <formula>#REF!&gt;=7</formula>
    </cfRule>
  </conditionalFormatting>
  <conditionalFormatting sqref="C2">
    <cfRule type="containsText" dxfId="19" priority="47" operator="containsText" text="CP">
      <formula>NOT(ISERROR(SEARCH("CP",C2)))</formula>
    </cfRule>
  </conditionalFormatting>
  <conditionalFormatting sqref="E10:J39">
    <cfRule type="expression" dxfId="18" priority="1456">
      <formula>F12&gt;Aujourdhui</formula>
    </cfRule>
  </conditionalFormatting>
  <conditionalFormatting sqref="D17:E39 D10:I16 E15:I39 D11:D39">
    <cfRule type="expression" dxfId="17" priority="24">
      <formula>#REF!&gt;=7</formula>
    </cfRule>
  </conditionalFormatting>
  <conditionalFormatting sqref="L10:NR39">
    <cfRule type="expression" dxfId="16" priority="1520">
      <formula>L$8="F"</formula>
    </cfRule>
    <cfRule type="expression" dxfId="15" priority="1521">
      <formula>L$4=7</formula>
    </cfRule>
  </conditionalFormatting>
  <conditionalFormatting sqref="A16:D16 J16:K16">
    <cfRule type="expression" dxfId="14" priority="1530">
      <formula>A17&gt;Aujourdhui</formula>
    </cfRule>
  </conditionalFormatting>
  <conditionalFormatting sqref="A15:D15 J15:K15">
    <cfRule type="expression" dxfId="13" priority="1531">
      <formula>#REF!&gt;Aujourdhui</formula>
    </cfRule>
  </conditionalFormatting>
  <conditionalFormatting sqref="J16">
    <cfRule type="expression" dxfId="12" priority="1562">
      <formula>K17&gt;Aujourdhui</formula>
    </cfRule>
  </conditionalFormatting>
  <conditionalFormatting sqref="J15">
    <cfRule type="expression" dxfId="11" priority="1563">
      <formula>#REF!&gt;Aujourdhui</formula>
    </cfRule>
  </conditionalFormatting>
  <conditionalFormatting sqref="D10:D39">
    <cfRule type="expression" dxfId="10" priority="1">
      <formula>#REF!&gt;=7</formula>
    </cfRule>
  </conditionalFormatting>
  <conditionalFormatting sqref="NM2">
    <cfRule type="cellIs" dxfId="9" priority="260" operator="between">
      <formula>#REF!</formula>
      <formula>24</formula>
    </cfRule>
  </conditionalFormatting>
  <conditionalFormatting sqref="AQ1:AT2">
    <cfRule type="cellIs" dxfId="8" priority="124" operator="between">
      <formula>#REF!</formula>
      <formula>24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3" operator="containsText" id="{B6700BF5-3EC9-4A8A-A57A-E592816CDFD6}">
            <xm:f>NOT(ISERROR(SEARCH($F$2,B2)))</xm:f>
            <xm:f>$F$2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64" operator="containsText" id="{CE6E51D0-C16C-4D79-A6C0-3D1CB6EC00CF}">
            <xm:f>NOT(ISERROR(SEARCH($E$2,B2)))</xm:f>
            <xm:f>$E$2</xm:f>
            <x14:dxf>
              <font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containsText" priority="65" operator="containsText" id="{269E9125-CE53-4A8A-8E10-F795963626B1}">
            <xm:f>NOT(ISERROR(SEARCH($D$2,B2)))</xm:f>
            <xm:f>$D$2</xm:f>
            <x14:dxf>
              <fill>
                <patternFill>
                  <fgColor theme="2" tint="-0.499984740745262"/>
                  <bgColor rgb="FFC00000"/>
                </patternFill>
              </fill>
            </x14:dxf>
          </x14:cfRule>
          <xm:sqref>B2 D2:F2 L10:NR39</xm:sqref>
        </x14:conditionalFormatting>
        <x14:conditionalFormatting xmlns:xm="http://schemas.microsoft.com/office/excel/2006/main">
          <x14:cfRule type="containsText" priority="48" operator="containsText" id="{64B7381B-70BF-4C3D-8A7B-DC38A331D4F4}">
            <xm:f>NOT(ISERROR(SEARCH($C$2,L10)))</xm:f>
            <xm:f>$C$2</xm:f>
            <x14:dxf>
              <fill>
                <patternFill>
                  <bgColor theme="5" tint="0.39994506668294322"/>
                </patternFill>
              </fill>
            </x14:dxf>
          </x14:cfRule>
          <xm:sqref>L10:NR39</xm:sqref>
        </x14:conditionalFormatting>
        <x14:conditionalFormatting xmlns:xm="http://schemas.microsoft.com/office/excel/2006/main">
          <x14:cfRule type="containsText" priority="44" operator="containsText" id="{60FB0640-0CEC-4306-BA38-1F9F224250B2}">
            <xm:f>NOT(ISERROR(SEARCH($F$2,C2)))</xm:f>
            <xm:f>$F$2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45" operator="containsText" id="{CA65451B-07FC-477B-AF1B-88E88A4C22B5}">
            <xm:f>NOT(ISERROR(SEARCH($E$2,C2)))</xm:f>
            <xm:f>$E$2</xm:f>
            <x14:dxf>
              <font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containsText" priority="46" operator="containsText" id="{4301C13D-6B77-45AA-93FB-35E638D03BEE}">
            <xm:f>NOT(ISERROR(SEARCH($D$2,C2)))</xm:f>
            <xm:f>$D$2</xm:f>
            <x14:dxf>
              <fill>
                <patternFill>
                  <fgColor theme="2" tint="-0.499984740745262"/>
                  <bgColor rgb="FFC00000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containsText" priority="43" operator="containsText" id="{75553AA5-ADD1-48DF-A783-53CC289E73DF}">
            <xm:f>NOT(ISERROR(SEARCH($C$2,C2)))</xm:f>
            <xm:f>$C$2</xm:f>
            <x14:dxf>
              <fill>
                <patternFill>
                  <bgColor theme="5" tint="0.39994506668294322"/>
                </patternFill>
              </fill>
            </x14:dxf>
          </x14:cfRule>
          <xm:sqref>C2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Etat</vt:lpstr>
      <vt:lpstr>2019</vt:lpstr>
      <vt:lpstr>Reporting_SM2019</vt:lpstr>
      <vt:lpstr>Référence</vt:lpstr>
      <vt:lpstr>Congé-2019</vt:lpstr>
      <vt:lpstr>AnnéeCalendrier</vt:lpstr>
      <vt:lpstr>chauf1</vt:lpstr>
      <vt:lpstr>Référence!code_jour</vt:lpstr>
      <vt:lpstr>code_jour</vt:lpstr>
      <vt:lpstr>FDATE</vt:lpstr>
      <vt:lpstr>FDONN</vt:lpstr>
      <vt:lpstr>Référence!FERIE18</vt:lpstr>
      <vt:lpstr>FERIE18</vt:lpstr>
      <vt:lpstr>FERIE19</vt:lpstr>
      <vt:lpstr>FHA</vt:lpstr>
      <vt:lpstr>FHF</vt:lpstr>
      <vt:lpstr>FNOM</vt:lpstr>
      <vt:lpstr>zonegl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Morot Anaëlle</dc:creator>
  <cp:lastModifiedBy>Eurologistic3</cp:lastModifiedBy>
  <cp:lastPrinted>2018-10-16T12:37:34Z</cp:lastPrinted>
  <dcterms:created xsi:type="dcterms:W3CDTF">2018-10-16T11:53:10Z</dcterms:created>
  <dcterms:modified xsi:type="dcterms:W3CDTF">2019-02-15T14:11:52Z</dcterms:modified>
</cp:coreProperties>
</file>