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B30" i="1" l="1"/>
  <c r="F22" i="1"/>
  <c r="B22" i="1"/>
  <c r="G10" i="1"/>
  <c r="G7" i="1"/>
  <c r="F17" i="1"/>
  <c r="F14" i="1"/>
</calcChain>
</file>

<file path=xl/sharedStrings.xml><?xml version="1.0" encoding="utf-8"?>
<sst xmlns="http://schemas.openxmlformats.org/spreadsheetml/2006/main" count="24" uniqueCount="12">
  <si>
    <t>GAZ BUTANE (EMBALLAGE 12,5 KG</t>
  </si>
  <si>
    <t>GAZ BUTANE   (EMBALLAGE ) 6 KG</t>
  </si>
  <si>
    <t>GAZ BUTANE bouteilles VIDES 12,5 KG</t>
  </si>
  <si>
    <t>GAZ BUTANE bouteilles VIDES 6 KG</t>
  </si>
  <si>
    <t xml:space="preserve">RECU </t>
  </si>
  <si>
    <t xml:space="preserve">ENVOYER </t>
  </si>
  <si>
    <t xml:space="preserve">DECONSIGATIONS </t>
  </si>
  <si>
    <t xml:space="preserve">CONSIGNATIONS </t>
  </si>
  <si>
    <t xml:space="preserve">CORLAY - TOGO </t>
  </si>
  <si>
    <t xml:space="preserve">CLIENTS _STATION - SERVICES </t>
  </si>
  <si>
    <t xml:space="preserve">Bouteilles VIDES 12,5 KG + GAZ BUTANE </t>
  </si>
  <si>
    <t xml:space="preserve"> Bouteilles VIDES 6 KG + GAZ BUTANE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</si>
</sst>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C_F_A_-;\-* #,##0.00\ _C_F_A_-;_-* &quot;-&quot;??\ _C_F_A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4"/>
      <name val="Arial Black"/>
      <family val="2"/>
    </font>
    <font>
      <b/>
      <i/>
      <sz val="14"/>
      <name val="Calibri"/>
      <family val="2"/>
      <scheme val="minor"/>
    </font>
    <font>
      <i/>
      <sz val="14"/>
      <name val="Arial Black"/>
      <family val="2"/>
    </font>
    <font>
      <b/>
      <i/>
      <sz val="16"/>
      <name val="Arial Black"/>
      <family val="2"/>
    </font>
    <font>
      <b/>
      <i/>
      <sz val="18"/>
      <name val="Arial Black"/>
      <family val="2"/>
    </font>
    <font>
      <b/>
      <i/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0000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164" fontId="3" fillId="0" borderId="0" xfId="1" applyNumberFormat="1" applyFont="1"/>
    <xf numFmtId="164" fontId="3" fillId="0" borderId="3" xfId="1" applyNumberFormat="1" applyFont="1" applyBorder="1" applyAlignment="1">
      <alignment horizontal="center"/>
    </xf>
    <xf numFmtId="0" fontId="3" fillId="0" borderId="0" xfId="1" applyFont="1"/>
    <xf numFmtId="164" fontId="3" fillId="3" borderId="1" xfId="1" applyNumberFormat="1" applyFont="1" applyFill="1" applyBorder="1" applyAlignment="1">
      <alignment horizontal="center"/>
    </xf>
    <xf numFmtId="164" fontId="3" fillId="4" borderId="2" xfId="1" applyNumberFormat="1" applyFont="1" applyFill="1" applyBorder="1"/>
    <xf numFmtId="43" fontId="3" fillId="0" borderId="0" xfId="1" applyNumberFormat="1" applyFont="1"/>
    <xf numFmtId="43" fontId="0" fillId="0" borderId="0" xfId="0" applyNumberFormat="1"/>
    <xf numFmtId="43" fontId="3" fillId="0" borderId="3" xfId="1" applyNumberFormat="1" applyFont="1" applyBorder="1" applyAlignment="1">
      <alignment horizontal="center"/>
    </xf>
    <xf numFmtId="43" fontId="3" fillId="2" borderId="4" xfId="1" applyNumberFormat="1" applyFont="1" applyFill="1" applyBorder="1"/>
    <xf numFmtId="0" fontId="2" fillId="7" borderId="0" xfId="1" applyFont="1" applyFill="1"/>
    <xf numFmtId="0" fontId="2" fillId="8" borderId="0" xfId="1" applyFont="1" applyFill="1"/>
    <xf numFmtId="43" fontId="4" fillId="0" borderId="0" xfId="1" applyNumberFormat="1" applyFont="1"/>
    <xf numFmtId="0" fontId="4" fillId="0" borderId="0" xfId="1" applyFont="1"/>
    <xf numFmtId="0" fontId="4" fillId="7" borderId="0" xfId="1" applyFont="1" applyFill="1" applyAlignment="1">
      <alignment horizontal="center"/>
    </xf>
    <xf numFmtId="164" fontId="4" fillId="5" borderId="1" xfId="1" applyNumberFormat="1" applyFont="1" applyFill="1" applyBorder="1" applyAlignment="1">
      <alignment horizontal="left"/>
    </xf>
    <xf numFmtId="43" fontId="4" fillId="3" borderId="0" xfId="1" applyNumberFormat="1" applyFont="1" applyFill="1"/>
    <xf numFmtId="0" fontId="4" fillId="0" borderId="0" xfId="1" applyFont="1" applyAlignment="1">
      <alignment horizontal="left"/>
    </xf>
    <xf numFmtId="43" fontId="4" fillId="6" borderId="0" xfId="1" applyNumberFormat="1" applyFont="1" applyFill="1"/>
    <xf numFmtId="0" fontId="4" fillId="8" borderId="0" xfId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0" fontId="6" fillId="3" borderId="0" xfId="1" applyFont="1" applyFill="1" applyAlignment="1">
      <alignment horizontal="center"/>
    </xf>
    <xf numFmtId="43" fontId="7" fillId="8" borderId="0" xfId="1" applyNumberFormat="1" applyFont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1476375</xdr:colOff>
      <xdr:row>7</xdr:row>
      <xdr:rowOff>142875</xdr:rowOff>
    </xdr:from>
    <xdr:to>
      <xdr:col>5</xdr:col>
      <xdr:colOff>5302250</xdr:colOff>
      <xdr:row>17</xdr:row>
      <xdr:rowOff>95250</xdr:rowOff>
    </xdr:to>
    <xdr:sp macro="" textlink="">
      <xdr:nvSpPr>
        <xdr:cNvPr id="2" name="ZoneTexte 1"/>
        <xdr:cNvSpPr txBox="1"/>
      </xdr:nvSpPr>
      <xdr:spPr>
        <a:xfrm>
          <a:off x="9509125" y="1968500"/>
          <a:ext cx="788987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000" b="1" i="1"/>
            <a:t>=(C27-D27)*C10      </a:t>
          </a:r>
        </a:p>
        <a:p>
          <a:endParaRPr lang="en-US" sz="2000" b="1" i="1"/>
        </a:p>
        <a:p>
          <a:r>
            <a:rPr lang="en-US" sz="2000" b="1" i="1"/>
            <a:t> C27&gt;D27----&gt;</a:t>
          </a:r>
          <a:r>
            <a:rPr lang="en-US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sz="20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C27-D27)*C10         </a:t>
          </a:r>
        </a:p>
        <a:p>
          <a:endParaRPr lang="en-US" sz="2000" b="1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20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C27&lt;D27</a:t>
          </a:r>
          <a:r>
            <a:rPr lang="en-US" sz="20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------&gt; (D27-C27)*C7</a:t>
          </a:r>
        </a:p>
        <a:p>
          <a:endParaRPr lang="en-US" sz="20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20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ME FAUT CES DEUX CONDITIONS REUNIS</a:t>
          </a:r>
          <a:endParaRPr lang="en-US" sz="20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0"/>
  <sheetViews>
    <sheetView tabSelected="1" topLeftCell="A6" zoomScale="60" zoomScaleNormal="60" workbookViewId="0">
      <selection activeCell="C30" sqref="C30"/>
    </sheetView>
  </sheetViews>
  <sheetFormatPr baseColWidth="10" defaultColWidth="30.5703125" defaultRowHeight="18.75" x14ac:dyDescent="0.3"/>
  <cols>
    <col min="1" max="1" width="12.7109375" style="3" customWidth="1"/>
    <col min="2" max="2" width="74.140625" style="3" customWidth="1"/>
    <col min="3" max="3" width="33.85546875" style="6" customWidth="1"/>
    <col min="4" max="5" width="30.5703125" style="3"/>
    <col min="6" max="6" width="81.28515625" style="3" customWidth="1"/>
    <col min="7" max="7" width="37.28515625" style="3" customWidth="1"/>
    <col min="8" max="16384" width="30.5703125" style="3"/>
  </cols>
  <sheetData>
    <row r="3" spans="2:7" ht="27" x14ac:dyDescent="0.5">
      <c r="B3" s="21" t="s">
        <v>8</v>
      </c>
      <c r="F3" s="20" t="s">
        <v>9</v>
      </c>
    </row>
    <row r="4" spans="2:7" customFormat="1" ht="15" x14ac:dyDescent="0.25">
      <c r="C4" s="7"/>
    </row>
    <row r="6" spans="2:7" ht="22.5" x14ac:dyDescent="0.45">
      <c r="B6" s="14" t="s">
        <v>6</v>
      </c>
      <c r="C6" s="12"/>
      <c r="D6" s="13"/>
      <c r="E6" s="13"/>
      <c r="F6" s="14" t="s">
        <v>6</v>
      </c>
      <c r="G6" s="13"/>
    </row>
    <row r="7" spans="2:7" ht="22.5" x14ac:dyDescent="0.45">
      <c r="B7" s="15" t="s">
        <v>2</v>
      </c>
      <c r="C7" s="16">
        <v>22000</v>
      </c>
      <c r="D7" s="13"/>
      <c r="E7" s="13"/>
      <c r="F7" s="15" t="s">
        <v>2</v>
      </c>
      <c r="G7" s="16">
        <f>C7</f>
        <v>22000</v>
      </c>
    </row>
    <row r="8" spans="2:7" customFormat="1" ht="17.25" customHeight="1" x14ac:dyDescent="0.25"/>
    <row r="9" spans="2:7" ht="22.5" x14ac:dyDescent="0.45">
      <c r="B9" s="19" t="s">
        <v>7</v>
      </c>
      <c r="C9" s="12"/>
      <c r="D9" s="13"/>
      <c r="E9" s="13"/>
      <c r="F9" s="19" t="s">
        <v>7</v>
      </c>
      <c r="G9" s="12"/>
    </row>
    <row r="10" spans="2:7" ht="22.5" x14ac:dyDescent="0.45">
      <c r="B10" s="15" t="s">
        <v>3</v>
      </c>
      <c r="C10" s="16">
        <v>13500</v>
      </c>
      <c r="D10" s="13"/>
      <c r="E10" s="13"/>
      <c r="F10" s="15" t="s">
        <v>3</v>
      </c>
      <c r="G10" s="16">
        <f>C10</f>
        <v>13500</v>
      </c>
    </row>
    <row r="11" spans="2:7" ht="22.5" x14ac:dyDescent="0.45">
      <c r="B11" s="17"/>
      <c r="C11" s="12"/>
      <c r="D11" s="13"/>
      <c r="E11" s="13"/>
      <c r="F11" s="13"/>
      <c r="G11" s="12"/>
    </row>
    <row r="12" spans="2:7" ht="22.5" x14ac:dyDescent="0.45">
      <c r="B12" s="17"/>
      <c r="C12" s="12"/>
      <c r="D12" s="13"/>
      <c r="E12" s="13"/>
      <c r="F12" s="13"/>
      <c r="G12" s="12"/>
    </row>
    <row r="13" spans="2:7" ht="22.5" x14ac:dyDescent="0.45">
      <c r="B13" s="14" t="s">
        <v>6</v>
      </c>
      <c r="C13" s="12"/>
      <c r="D13" s="13"/>
      <c r="E13" s="13"/>
      <c r="F13" s="14" t="s">
        <v>6</v>
      </c>
      <c r="G13" s="12"/>
    </row>
    <row r="14" spans="2:7" ht="22.5" x14ac:dyDescent="0.45">
      <c r="B14" s="15" t="s">
        <v>10</v>
      </c>
      <c r="C14" s="18">
        <v>28000</v>
      </c>
      <c r="D14" s="13"/>
      <c r="E14" s="13"/>
      <c r="F14" s="15" t="str">
        <f>B14</f>
        <v xml:space="preserve">Bouteilles VIDES 12,5 KG + GAZ BUTANE </v>
      </c>
      <c r="G14" s="18">
        <v>28500</v>
      </c>
    </row>
    <row r="15" spans="2:7" customFormat="1" ht="24" customHeight="1" x14ac:dyDescent="0.25"/>
    <row r="16" spans="2:7" ht="22.5" x14ac:dyDescent="0.45">
      <c r="B16" s="19" t="s">
        <v>7</v>
      </c>
      <c r="C16" s="12"/>
      <c r="D16" s="13"/>
      <c r="E16" s="13"/>
      <c r="F16" s="19" t="s">
        <v>7</v>
      </c>
      <c r="G16" s="12"/>
    </row>
    <row r="17" spans="2:8" ht="22.5" x14ac:dyDescent="0.45">
      <c r="B17" s="15" t="s">
        <v>11</v>
      </c>
      <c r="C17" s="18">
        <v>16380</v>
      </c>
      <c r="D17" s="13"/>
      <c r="E17" s="13"/>
      <c r="F17" s="15" t="str">
        <f>B17</f>
        <v xml:space="preserve"> Bouteilles VIDES 6 KG + GAZ BUTANE</v>
      </c>
      <c r="G17" s="18">
        <v>16620</v>
      </c>
    </row>
    <row r="18" spans="2:8" x14ac:dyDescent="0.3">
      <c r="G18" s="6"/>
    </row>
    <row r="19" spans="2:8" x14ac:dyDescent="0.3">
      <c r="G19" s="6"/>
    </row>
    <row r="22" spans="2:8" ht="23.25" thickBot="1" x14ac:dyDescent="0.5">
      <c r="B22" s="10" t="str">
        <f>B3</f>
        <v xml:space="preserve">CORLAY - TOGO </v>
      </c>
      <c r="F22" s="10" t="str">
        <f>F3</f>
        <v xml:space="preserve">CLIENTS _STATION - SERVICES </v>
      </c>
    </row>
    <row r="23" spans="2:8" ht="20.25" thickTop="1" thickBot="1" x14ac:dyDescent="0.35">
      <c r="B23" s="1"/>
      <c r="C23" s="8" t="s">
        <v>4</v>
      </c>
      <c r="D23" s="2" t="s">
        <v>5</v>
      </c>
      <c r="F23" s="1"/>
      <c r="G23" s="8" t="s">
        <v>4</v>
      </c>
      <c r="H23" s="2" t="s">
        <v>5</v>
      </c>
    </row>
    <row r="24" spans="2:8" ht="20.25" thickTop="1" thickBot="1" x14ac:dyDescent="0.35">
      <c r="B24" s="1"/>
      <c r="D24" s="1"/>
      <c r="F24" s="1"/>
      <c r="G24" s="6"/>
      <c r="H24" s="1"/>
    </row>
    <row r="25" spans="2:8" ht="20.25" thickTop="1" thickBot="1" x14ac:dyDescent="0.35">
      <c r="B25" s="4" t="s">
        <v>0</v>
      </c>
      <c r="C25" s="9">
        <v>0</v>
      </c>
      <c r="D25" s="5">
        <v>0</v>
      </c>
      <c r="F25" s="4" t="s">
        <v>0</v>
      </c>
      <c r="G25" s="9">
        <v>11</v>
      </c>
      <c r="H25" s="5">
        <v>8</v>
      </c>
    </row>
    <row r="26" spans="2:8" ht="20.25" thickTop="1" thickBot="1" x14ac:dyDescent="0.35">
      <c r="B26" s="1"/>
      <c r="D26" s="1"/>
      <c r="F26" s="1"/>
      <c r="G26" s="6"/>
      <c r="H26" s="1"/>
    </row>
    <row r="27" spans="2:8" ht="20.25" thickTop="1" thickBot="1" x14ac:dyDescent="0.35">
      <c r="B27" s="4" t="s">
        <v>1</v>
      </c>
      <c r="C27" s="9">
        <v>40</v>
      </c>
      <c r="D27" s="5">
        <v>33</v>
      </c>
      <c r="F27" s="4" t="s">
        <v>1</v>
      </c>
      <c r="G27" s="9">
        <v>25</v>
      </c>
      <c r="H27" s="5">
        <v>25</v>
      </c>
    </row>
    <row r="28" spans="2:8" ht="19.5" thickTop="1" x14ac:dyDescent="0.3">
      <c r="B28" s="1"/>
      <c r="D28" s="1"/>
    </row>
    <row r="30" spans="2:8" ht="24.75" x14ac:dyDescent="0.45">
      <c r="B30" s="11" t="str">
        <f>IF(D27&lt;C27,"CONSIGNATION","DECONSIGNATION")</f>
        <v>CONSIGNATION</v>
      </c>
      <c r="C30" s="22">
        <f>(C27-D27)*C10</f>
        <v>94500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2020-10-12T15:38:08Z</dcterms:modified>
</cp:coreProperties>
</file>