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 showInkAnnotation="0" codeName="ThisWorkbook"/>
  <xr:revisionPtr revIDLastSave="0" documentId="13_ncr:1_{8F1181AC-8864-4C52-8181-C62D1CA134E4}" xr6:coauthVersionLast="40" xr6:coauthVersionMax="40" xr10:uidLastSave="{00000000-0000-0000-0000-000000000000}"/>
  <bookViews>
    <workbookView xWindow="34515" yWindow="255" windowWidth="22815" windowHeight="13740" tabRatio="668" activeTab="2" xr2:uid="{00000000-000D-0000-FFFF-FFFF00000000}"/>
  </bookViews>
  <sheets>
    <sheet name="Paramètres de choix" sheetId="4" r:id="rId1"/>
    <sheet name="Suivi activité" sheetId="1" r:id="rId2"/>
    <sheet name="Feuil1" sheetId="5" r:id="rId3"/>
  </sheets>
  <definedNames>
    <definedName name="_xlnm._FilterDatabase" localSheetId="1" hidden="1">'Suivi activité'!$A$4:$AL$273</definedName>
    <definedName name="Etat">#REF!</definedName>
    <definedName name="source_du_lead">#REF!</definedName>
    <definedName name="Source_lead">#REF!</definedName>
    <definedName name="SourceLead">#REF!</definedName>
    <definedName name="Sources_prospects">'Paramètres de choix'!$A$8:$A$19</definedName>
    <definedName name="StatutDevis">"['file:///C:/Users/julie.colombani/Documents/COZYNERGY/LEADS%20Quelle%20Energie/Tableau%20de%20suivi%20Leads%20Quelle%20Energie.ods'#$Feuil2.$A$1:.$A$2]"</definedName>
    <definedName name="Tableau13">'Suivi activité'!$B$4:$AB$1213</definedName>
    <definedName name="_xlnm.Print_Area" localSheetId="0">'Paramètres de choix'!$A$1:$J$22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5" l="1"/>
  <c r="N14" i="5"/>
  <c r="N15" i="5"/>
  <c r="N16" i="5"/>
  <c r="O14" i="5"/>
  <c r="O15" i="5"/>
  <c r="O13" i="5"/>
  <c r="O16" i="5"/>
  <c r="M16" i="5"/>
  <c r="L16" i="5"/>
  <c r="K16" i="5"/>
  <c r="J16" i="5"/>
  <c r="I16" i="5"/>
  <c r="H16" i="5"/>
  <c r="G16" i="5"/>
  <c r="F16" i="5"/>
  <c r="E16" i="5"/>
  <c r="D16" i="5"/>
  <c r="C16" i="5"/>
  <c r="B16" i="5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AC10" i="1"/>
  <c r="AD10" i="1"/>
  <c r="AG10" i="1"/>
  <c r="AH10" i="1"/>
  <c r="AI10" i="1"/>
  <c r="AJ10" i="1"/>
  <c r="AK10" i="1"/>
  <c r="AC11" i="1"/>
  <c r="AD11" i="1"/>
  <c r="AG11" i="1"/>
  <c r="AH11" i="1"/>
  <c r="AI11" i="1"/>
  <c r="AJ11" i="1"/>
  <c r="AK11" i="1"/>
  <c r="AC12" i="1"/>
  <c r="AD12" i="1"/>
  <c r="AE12" i="1"/>
  <c r="AG12" i="1"/>
  <c r="AH12" i="1"/>
  <c r="AI12" i="1"/>
  <c r="AJ12" i="1"/>
  <c r="AK12" i="1"/>
  <c r="AC13" i="1"/>
  <c r="AD13" i="1"/>
  <c r="AG13" i="1"/>
  <c r="AH13" i="1"/>
  <c r="AI13" i="1"/>
  <c r="AJ13" i="1"/>
  <c r="AK13" i="1"/>
  <c r="AC14" i="1"/>
  <c r="AD14" i="1"/>
  <c r="AE14" i="1"/>
  <c r="AG14" i="1"/>
  <c r="AH14" i="1"/>
  <c r="AI14" i="1"/>
  <c r="AJ14" i="1"/>
  <c r="AK14" i="1"/>
  <c r="AC15" i="1"/>
  <c r="AD15" i="1"/>
  <c r="AG15" i="1"/>
  <c r="AH15" i="1"/>
  <c r="AI15" i="1"/>
  <c r="AJ15" i="1"/>
  <c r="AK15" i="1"/>
  <c r="AC16" i="1"/>
  <c r="AD16" i="1"/>
  <c r="AE16" i="1"/>
  <c r="AG16" i="1"/>
  <c r="AH16" i="1"/>
  <c r="AI16" i="1"/>
  <c r="AJ16" i="1"/>
  <c r="AK16" i="1"/>
  <c r="AC17" i="1"/>
  <c r="AD17" i="1"/>
  <c r="AG17" i="1"/>
  <c r="AH17" i="1"/>
  <c r="AI17" i="1"/>
  <c r="AJ17" i="1"/>
  <c r="AK17" i="1"/>
  <c r="AC18" i="1"/>
  <c r="AD18" i="1"/>
  <c r="AG18" i="1"/>
  <c r="AH18" i="1"/>
  <c r="AI18" i="1"/>
  <c r="AJ18" i="1"/>
  <c r="AK18" i="1"/>
  <c r="D5" i="1"/>
  <c r="D6" i="1"/>
  <c r="D7" i="1"/>
  <c r="AL10" i="1"/>
  <c r="AF11" i="1"/>
  <c r="AL12" i="1"/>
  <c r="AL13" i="1"/>
  <c r="AF14" i="1"/>
  <c r="AL15" i="1"/>
  <c r="AF16" i="1"/>
  <c r="AF17" i="1"/>
  <c r="AL18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AF10" i="1"/>
  <c r="AF18" i="1"/>
  <c r="AL14" i="1"/>
  <c r="AE15" i="1"/>
  <c r="AE13" i="1"/>
  <c r="AE18" i="1"/>
  <c r="AE17" i="1"/>
  <c r="AL17" i="1"/>
  <c r="AF13" i="1"/>
  <c r="AE10" i="1"/>
  <c r="AL16" i="1"/>
  <c r="AF15" i="1"/>
  <c r="AF12" i="1"/>
  <c r="AL11" i="1"/>
  <c r="AE11" i="1"/>
  <c r="N272" i="1"/>
  <c r="A1" i="1"/>
  <c r="AL5" i="1"/>
  <c r="AL6" i="1"/>
  <c r="AL7" i="1"/>
  <c r="AK5" i="1"/>
  <c r="AK6" i="1"/>
  <c r="AK7" i="1"/>
  <c r="AK8" i="1"/>
  <c r="AK9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J5" i="1"/>
  <c r="AJ6" i="1"/>
  <c r="AJ7" i="1"/>
  <c r="AJ8" i="1"/>
  <c r="AJ9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I5" i="1"/>
  <c r="AI6" i="1"/>
  <c r="AI7" i="1"/>
  <c r="AI8" i="1"/>
  <c r="AI9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H5" i="1"/>
  <c r="AH6" i="1"/>
  <c r="AH7" i="1"/>
  <c r="AH8" i="1"/>
  <c r="AH9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G5" i="1"/>
  <c r="AG6" i="1"/>
  <c r="AG7" i="1"/>
  <c r="AG8" i="1"/>
  <c r="AG9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C5" i="1"/>
  <c r="AC6" i="1"/>
  <c r="AC7" i="1"/>
  <c r="AC8" i="1"/>
  <c r="AC9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D5" i="1"/>
  <c r="AD6" i="1"/>
  <c r="AD7" i="1"/>
  <c r="AD8" i="1"/>
  <c r="AD9" i="1"/>
  <c r="AD19" i="1"/>
  <c r="AD20" i="1"/>
  <c r="AD21" i="1"/>
  <c r="AD22" i="1"/>
  <c r="AD23" i="1"/>
  <c r="AD24" i="1"/>
  <c r="AD25" i="1"/>
  <c r="AD26" i="1"/>
  <c r="AD27" i="1"/>
  <c r="AD28" i="1"/>
  <c r="AD29" i="1"/>
  <c r="AE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E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E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E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E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E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E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E120" i="1"/>
  <c r="AE36" i="1"/>
  <c r="AE208" i="1"/>
  <c r="AE184" i="1"/>
  <c r="AE34" i="1"/>
  <c r="AE248" i="1"/>
  <c r="AE228" i="1"/>
  <c r="AE164" i="1"/>
  <c r="AE144" i="1"/>
  <c r="AE100" i="1"/>
  <c r="AE80" i="1"/>
  <c r="AE56" i="1"/>
  <c r="AE162" i="1"/>
  <c r="AE98" i="1"/>
  <c r="AE260" i="1"/>
  <c r="AE256" i="1"/>
  <c r="AE244" i="1"/>
  <c r="AE232" i="1"/>
  <c r="AE224" i="1"/>
  <c r="AE216" i="1"/>
  <c r="AE212" i="1"/>
  <c r="AE200" i="1"/>
  <c r="AE196" i="1"/>
  <c r="AE192" i="1"/>
  <c r="AE180" i="1"/>
  <c r="AE176" i="1"/>
  <c r="AE168" i="1"/>
  <c r="AE160" i="1"/>
  <c r="AE152" i="1"/>
  <c r="AE148" i="1"/>
  <c r="AE136" i="1"/>
  <c r="AE132" i="1"/>
  <c r="AE128" i="1"/>
  <c r="AE116" i="1"/>
  <c r="AE112" i="1"/>
  <c r="AE104" i="1"/>
  <c r="AE96" i="1"/>
  <c r="AE88" i="1"/>
  <c r="AE84" i="1"/>
  <c r="AE72" i="1"/>
  <c r="AE68" i="1"/>
  <c r="AE64" i="1"/>
  <c r="AE52" i="1"/>
  <c r="AE48" i="1"/>
  <c r="AE40" i="1"/>
  <c r="AE32" i="1"/>
  <c r="AE24" i="1"/>
  <c r="AE20" i="1"/>
  <c r="AE226" i="1"/>
  <c r="AE264" i="1"/>
  <c r="AE240" i="1"/>
  <c r="AE268" i="1"/>
  <c r="AE252" i="1"/>
  <c r="AE236" i="1"/>
  <c r="AE220" i="1"/>
  <c r="AE204" i="1"/>
  <c r="AE188" i="1"/>
  <c r="AE172" i="1"/>
  <c r="AE156" i="1"/>
  <c r="AE140" i="1"/>
  <c r="AE124" i="1"/>
  <c r="AE108" i="1"/>
  <c r="AE92" i="1"/>
  <c r="AE76" i="1"/>
  <c r="AE60" i="1"/>
  <c r="AE44" i="1"/>
  <c r="AE28" i="1"/>
  <c r="AE8" i="1"/>
  <c r="AE243" i="1"/>
  <c r="AE211" i="1"/>
  <c r="AE179" i="1"/>
  <c r="AE147" i="1"/>
  <c r="AE115" i="1"/>
  <c r="AE83" i="1"/>
  <c r="AE51" i="1"/>
  <c r="AE19" i="1"/>
  <c r="AE253" i="1"/>
  <c r="AE259" i="1"/>
  <c r="AE227" i="1"/>
  <c r="AE163" i="1"/>
  <c r="AE131" i="1"/>
  <c r="AE99" i="1"/>
  <c r="AE67" i="1"/>
  <c r="AE241" i="1"/>
  <c r="AE195" i="1"/>
  <c r="AE35" i="1"/>
  <c r="AE269" i="1"/>
  <c r="AE265" i="1"/>
  <c r="AE257" i="1"/>
  <c r="AE249" i="1"/>
  <c r="AE237" i="1"/>
  <c r="AE233" i="1"/>
  <c r="AE225" i="1"/>
  <c r="AE217" i="1"/>
  <c r="AE209" i="1"/>
  <c r="AE205" i="1"/>
  <c r="AE201" i="1"/>
  <c r="AE193" i="1"/>
  <c r="AE185" i="1"/>
  <c r="AE177" i="1"/>
  <c r="AE173" i="1"/>
  <c r="AE169" i="1"/>
  <c r="AE161" i="1"/>
  <c r="AE153" i="1"/>
  <c r="AE145" i="1"/>
  <c r="AE141" i="1"/>
  <c r="AE137" i="1"/>
  <c r="AE129" i="1"/>
  <c r="AE121" i="1"/>
  <c r="AE113" i="1"/>
  <c r="AE109" i="1"/>
  <c r="AE105" i="1"/>
  <c r="AE97" i="1"/>
  <c r="AE89" i="1"/>
  <c r="AE81" i="1"/>
  <c r="AE77" i="1"/>
  <c r="AE73" i="1"/>
  <c r="AE65" i="1"/>
  <c r="AE57" i="1"/>
  <c r="AE49" i="1"/>
  <c r="AE45" i="1"/>
  <c r="AE41" i="1"/>
  <c r="AE33" i="1"/>
  <c r="AE25" i="1"/>
  <c r="AE7" i="1"/>
  <c r="AE261" i="1"/>
  <c r="AE245" i="1"/>
  <c r="AE229" i="1"/>
  <c r="AE213" i="1"/>
  <c r="AE197" i="1"/>
  <c r="AE181" i="1"/>
  <c r="AE165" i="1"/>
  <c r="AE149" i="1"/>
  <c r="AE133" i="1"/>
  <c r="AE117" i="1"/>
  <c r="AE101" i="1"/>
  <c r="AE85" i="1"/>
  <c r="AE69" i="1"/>
  <c r="AE53" i="1"/>
  <c r="AE37" i="1"/>
  <c r="AE21" i="1"/>
  <c r="AE9" i="1"/>
  <c r="AE271" i="1"/>
  <c r="AE267" i="1"/>
  <c r="AE263" i="1"/>
  <c r="AE255" i="1"/>
  <c r="AE251" i="1"/>
  <c r="AE247" i="1"/>
  <c r="AE239" i="1"/>
  <c r="AE235" i="1"/>
  <c r="AE231" i="1"/>
  <c r="AE223" i="1"/>
  <c r="AE219" i="1"/>
  <c r="AE215" i="1"/>
  <c r="AE207" i="1"/>
  <c r="AE203" i="1"/>
  <c r="AE199" i="1"/>
  <c r="AE191" i="1"/>
  <c r="AE187" i="1"/>
  <c r="AE183" i="1"/>
  <c r="AE175" i="1"/>
  <c r="AE171" i="1"/>
  <c r="AE167" i="1"/>
  <c r="AE159" i="1"/>
  <c r="AE155" i="1"/>
  <c r="AE151" i="1"/>
  <c r="AE143" i="1"/>
  <c r="AE139" i="1"/>
  <c r="AE135" i="1"/>
  <c r="AE127" i="1"/>
  <c r="AE123" i="1"/>
  <c r="AE119" i="1"/>
  <c r="AE111" i="1"/>
  <c r="AE107" i="1"/>
  <c r="AE103" i="1"/>
  <c r="AE95" i="1"/>
  <c r="AE91" i="1"/>
  <c r="AE87" i="1"/>
  <c r="AE79" i="1"/>
  <c r="AE75" i="1"/>
  <c r="AE71" i="1"/>
  <c r="AE63" i="1"/>
  <c r="AE59" i="1"/>
  <c r="AE55" i="1"/>
  <c r="AE47" i="1"/>
  <c r="AE43" i="1"/>
  <c r="AE39" i="1"/>
  <c r="AE31" i="1"/>
  <c r="AE27" i="1"/>
  <c r="AE23" i="1"/>
  <c r="AE5" i="1"/>
  <c r="AE258" i="1"/>
  <c r="AE242" i="1"/>
  <c r="AE210" i="1"/>
  <c r="AE194" i="1"/>
  <c r="AE178" i="1"/>
  <c r="AE146" i="1"/>
  <c r="AE130" i="1"/>
  <c r="AE114" i="1"/>
  <c r="AE82" i="1"/>
  <c r="AE66" i="1"/>
  <c r="AE50" i="1"/>
  <c r="AE270" i="1"/>
  <c r="AE266" i="1"/>
  <c r="AE262" i="1"/>
  <c r="AE254" i="1"/>
  <c r="AE250" i="1"/>
  <c r="AE246" i="1"/>
  <c r="AE238" i="1"/>
  <c r="AE234" i="1"/>
  <c r="AE230" i="1"/>
  <c r="AE222" i="1"/>
  <c r="AE218" i="1"/>
  <c r="AE214" i="1"/>
  <c r="AE206" i="1"/>
  <c r="AE202" i="1"/>
  <c r="AE198" i="1"/>
  <c r="AE190" i="1"/>
  <c r="AE186" i="1"/>
  <c r="AE182" i="1"/>
  <c r="AE174" i="1"/>
  <c r="AE170" i="1"/>
  <c r="AE166" i="1"/>
  <c r="AE158" i="1"/>
  <c r="AE154" i="1"/>
  <c r="AE150" i="1"/>
  <c r="AE142" i="1"/>
  <c r="AE138" i="1"/>
  <c r="AE134" i="1"/>
  <c r="AE126" i="1"/>
  <c r="AE122" i="1"/>
  <c r="AE118" i="1"/>
  <c r="AE110" i="1"/>
  <c r="AE106" i="1"/>
  <c r="AE102" i="1"/>
  <c r="AE94" i="1"/>
  <c r="AE90" i="1"/>
  <c r="AE86" i="1"/>
  <c r="AE78" i="1"/>
  <c r="AE74" i="1"/>
  <c r="AE70" i="1"/>
  <c r="AE62" i="1"/>
  <c r="AE58" i="1"/>
  <c r="AE54" i="1"/>
  <c r="AE46" i="1"/>
  <c r="AE42" i="1"/>
  <c r="AE38" i="1"/>
  <c r="AE30" i="1"/>
  <c r="AE26" i="1"/>
  <c r="AE22" i="1"/>
  <c r="AE6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AF6" i="1"/>
  <c r="AF5" i="1"/>
  <c r="AF7" i="1"/>
  <c r="AL210" i="1"/>
  <c r="AF210" i="1"/>
  <c r="AL206" i="1"/>
  <c r="AF206" i="1"/>
  <c r="AL202" i="1"/>
  <c r="AF202" i="1"/>
  <c r="AL198" i="1"/>
  <c r="AF198" i="1"/>
  <c r="AL194" i="1"/>
  <c r="AF194" i="1"/>
  <c r="AL190" i="1"/>
  <c r="AF190" i="1"/>
  <c r="AL186" i="1"/>
  <c r="AF186" i="1"/>
  <c r="AL182" i="1"/>
  <c r="AF182" i="1"/>
  <c r="AL178" i="1"/>
  <c r="AF178" i="1"/>
  <c r="AL174" i="1"/>
  <c r="AF174" i="1"/>
  <c r="AL170" i="1"/>
  <c r="AF170" i="1"/>
  <c r="AL166" i="1"/>
  <c r="AF166" i="1"/>
  <c r="AL162" i="1"/>
  <c r="AF162" i="1"/>
  <c r="AL158" i="1"/>
  <c r="AF158" i="1"/>
  <c r="AL154" i="1"/>
  <c r="AF154" i="1"/>
  <c r="AL150" i="1"/>
  <c r="AF150" i="1"/>
  <c r="AL146" i="1"/>
  <c r="AF146" i="1"/>
  <c r="AL142" i="1"/>
  <c r="AF142" i="1"/>
  <c r="AL138" i="1"/>
  <c r="AF138" i="1"/>
  <c r="AL134" i="1"/>
  <c r="AF134" i="1"/>
  <c r="AL130" i="1"/>
  <c r="AF130" i="1"/>
  <c r="AL126" i="1"/>
  <c r="AF126" i="1"/>
  <c r="AL122" i="1"/>
  <c r="AF122" i="1"/>
  <c r="AL118" i="1"/>
  <c r="AF118" i="1"/>
  <c r="AL114" i="1"/>
  <c r="AF114" i="1"/>
  <c r="AL110" i="1"/>
  <c r="AF110" i="1"/>
  <c r="AL106" i="1"/>
  <c r="AF106" i="1"/>
  <c r="AL102" i="1"/>
  <c r="AF102" i="1"/>
  <c r="AL98" i="1"/>
  <c r="AF98" i="1"/>
  <c r="AL94" i="1"/>
  <c r="AF94" i="1"/>
  <c r="AL90" i="1"/>
  <c r="AF90" i="1"/>
  <c r="AL86" i="1"/>
  <c r="AF86" i="1"/>
  <c r="AL82" i="1"/>
  <c r="AF82" i="1"/>
  <c r="AL78" i="1"/>
  <c r="AF78" i="1"/>
  <c r="AL74" i="1"/>
  <c r="AF74" i="1"/>
  <c r="AL70" i="1"/>
  <c r="AF70" i="1"/>
  <c r="AL66" i="1"/>
  <c r="AF66" i="1"/>
  <c r="AL62" i="1"/>
  <c r="AF62" i="1"/>
  <c r="AL58" i="1"/>
  <c r="AF58" i="1"/>
  <c r="AL54" i="1"/>
  <c r="AF54" i="1"/>
  <c r="AL50" i="1"/>
  <c r="AF50" i="1"/>
  <c r="AL46" i="1"/>
  <c r="AF46" i="1"/>
  <c r="AL42" i="1"/>
  <c r="AF42" i="1"/>
  <c r="AL38" i="1"/>
  <c r="AF38" i="1"/>
  <c r="AL34" i="1"/>
  <c r="AF34" i="1"/>
  <c r="AL30" i="1"/>
  <c r="AF30" i="1"/>
  <c r="AL26" i="1"/>
  <c r="AF26" i="1"/>
  <c r="AL22" i="1"/>
  <c r="AF22" i="1"/>
  <c r="AL269" i="1"/>
  <c r="AF269" i="1"/>
  <c r="AL265" i="1"/>
  <c r="AF265" i="1"/>
  <c r="AL261" i="1"/>
  <c r="AF261" i="1"/>
  <c r="AL257" i="1"/>
  <c r="AF257" i="1"/>
  <c r="AL253" i="1"/>
  <c r="AF253" i="1"/>
  <c r="AL249" i="1"/>
  <c r="AF249" i="1"/>
  <c r="AL245" i="1"/>
  <c r="AF245" i="1"/>
  <c r="AL241" i="1"/>
  <c r="AF241" i="1"/>
  <c r="AL237" i="1"/>
  <c r="AF237" i="1"/>
  <c r="AL233" i="1"/>
  <c r="AF233" i="1"/>
  <c r="AL229" i="1"/>
  <c r="AF229" i="1"/>
  <c r="AL225" i="1"/>
  <c r="AF225" i="1"/>
  <c r="AL221" i="1"/>
  <c r="AF221" i="1"/>
  <c r="AL217" i="1"/>
  <c r="AF217" i="1"/>
  <c r="AL213" i="1"/>
  <c r="AF213" i="1"/>
  <c r="AL209" i="1"/>
  <c r="AF209" i="1"/>
  <c r="AL205" i="1"/>
  <c r="AF205" i="1"/>
  <c r="AL201" i="1"/>
  <c r="AF201" i="1"/>
  <c r="AL197" i="1"/>
  <c r="AF197" i="1"/>
  <c r="AL193" i="1"/>
  <c r="AF193" i="1"/>
  <c r="AL189" i="1"/>
  <c r="AF189" i="1"/>
  <c r="AL185" i="1"/>
  <c r="AF185" i="1"/>
  <c r="AL181" i="1"/>
  <c r="AF181" i="1"/>
  <c r="AL177" i="1"/>
  <c r="AF177" i="1"/>
  <c r="AL173" i="1"/>
  <c r="AF173" i="1"/>
  <c r="AL169" i="1"/>
  <c r="AF169" i="1"/>
  <c r="AL165" i="1"/>
  <c r="AF165" i="1"/>
  <c r="AL161" i="1"/>
  <c r="AF161" i="1"/>
  <c r="AL157" i="1"/>
  <c r="AF157" i="1"/>
  <c r="AL153" i="1"/>
  <c r="AF153" i="1"/>
  <c r="AL149" i="1"/>
  <c r="AF149" i="1"/>
  <c r="AL145" i="1"/>
  <c r="AF145" i="1"/>
  <c r="AL141" i="1"/>
  <c r="AF141" i="1"/>
  <c r="AL137" i="1"/>
  <c r="AF137" i="1"/>
  <c r="AL133" i="1"/>
  <c r="AF133" i="1"/>
  <c r="AL129" i="1"/>
  <c r="AF129" i="1"/>
  <c r="AL125" i="1"/>
  <c r="AF125" i="1"/>
  <c r="AL121" i="1"/>
  <c r="AF121" i="1"/>
  <c r="AL117" i="1"/>
  <c r="AF117" i="1"/>
  <c r="AL113" i="1"/>
  <c r="AF113" i="1"/>
  <c r="AL109" i="1"/>
  <c r="AF109" i="1"/>
  <c r="AL105" i="1"/>
  <c r="AF105" i="1"/>
  <c r="AL101" i="1"/>
  <c r="AF101" i="1"/>
  <c r="AL97" i="1"/>
  <c r="AF97" i="1"/>
  <c r="AL93" i="1"/>
  <c r="AF93" i="1"/>
  <c r="AL89" i="1"/>
  <c r="AF89" i="1"/>
  <c r="AL85" i="1"/>
  <c r="AF85" i="1"/>
  <c r="AL81" i="1"/>
  <c r="AF81" i="1"/>
  <c r="AL77" i="1"/>
  <c r="AF77" i="1"/>
  <c r="AL73" i="1"/>
  <c r="AF73" i="1"/>
  <c r="AL69" i="1"/>
  <c r="AF69" i="1"/>
  <c r="AL65" i="1"/>
  <c r="AF65" i="1"/>
  <c r="AL61" i="1"/>
  <c r="AF61" i="1"/>
  <c r="AL57" i="1"/>
  <c r="AF57" i="1"/>
  <c r="AL53" i="1"/>
  <c r="AF53" i="1"/>
  <c r="AL49" i="1"/>
  <c r="AF49" i="1"/>
  <c r="AL45" i="1"/>
  <c r="AF45" i="1"/>
  <c r="AL41" i="1"/>
  <c r="AF41" i="1"/>
  <c r="AL37" i="1"/>
  <c r="AF37" i="1"/>
  <c r="AL33" i="1"/>
  <c r="AF33" i="1"/>
  <c r="AL29" i="1"/>
  <c r="AF29" i="1"/>
  <c r="AL25" i="1"/>
  <c r="AF25" i="1"/>
  <c r="AL21" i="1"/>
  <c r="AF21" i="1"/>
  <c r="AL9" i="1"/>
  <c r="AF9" i="1"/>
  <c r="AL52" i="1"/>
  <c r="AF52" i="1"/>
  <c r="AL44" i="1"/>
  <c r="AF44" i="1"/>
  <c r="AL32" i="1"/>
  <c r="AF32" i="1"/>
  <c r="AL270" i="1"/>
  <c r="AF270" i="1"/>
  <c r="AL266" i="1"/>
  <c r="AF266" i="1"/>
  <c r="AL262" i="1"/>
  <c r="AF262" i="1"/>
  <c r="AL258" i="1"/>
  <c r="AF258" i="1"/>
  <c r="AL254" i="1"/>
  <c r="AF254" i="1"/>
  <c r="AL250" i="1"/>
  <c r="AF250" i="1"/>
  <c r="AL246" i="1"/>
  <c r="AF246" i="1"/>
  <c r="AL242" i="1"/>
  <c r="AF242" i="1"/>
  <c r="AL238" i="1"/>
  <c r="AF238" i="1"/>
  <c r="AL234" i="1"/>
  <c r="AF234" i="1"/>
  <c r="AL230" i="1"/>
  <c r="AF230" i="1"/>
  <c r="AL226" i="1"/>
  <c r="AF226" i="1"/>
  <c r="AL222" i="1"/>
  <c r="AF222" i="1"/>
  <c r="AL218" i="1"/>
  <c r="AF218" i="1"/>
  <c r="AL214" i="1"/>
  <c r="AF214" i="1"/>
  <c r="AL268" i="1"/>
  <c r="AF268" i="1"/>
  <c r="AL264" i="1"/>
  <c r="AF264" i="1"/>
  <c r="AL260" i="1"/>
  <c r="AF260" i="1"/>
  <c r="AL256" i="1"/>
  <c r="AF256" i="1"/>
  <c r="AL252" i="1"/>
  <c r="AF252" i="1"/>
  <c r="AL248" i="1"/>
  <c r="AF248" i="1"/>
  <c r="AL244" i="1"/>
  <c r="AF244" i="1"/>
  <c r="AL240" i="1"/>
  <c r="AF240" i="1"/>
  <c r="AL236" i="1"/>
  <c r="AF236" i="1"/>
  <c r="AL232" i="1"/>
  <c r="AF232" i="1"/>
  <c r="AL228" i="1"/>
  <c r="AF228" i="1"/>
  <c r="AL224" i="1"/>
  <c r="AF224" i="1"/>
  <c r="AL220" i="1"/>
  <c r="AF220" i="1"/>
  <c r="AL216" i="1"/>
  <c r="AF216" i="1"/>
  <c r="AL212" i="1"/>
  <c r="AF212" i="1"/>
  <c r="AL208" i="1"/>
  <c r="AF208" i="1"/>
  <c r="AL204" i="1"/>
  <c r="AF204" i="1"/>
  <c r="AL200" i="1"/>
  <c r="AF200" i="1"/>
  <c r="AL196" i="1"/>
  <c r="AF196" i="1"/>
  <c r="AL192" i="1"/>
  <c r="AF192" i="1"/>
  <c r="AL188" i="1"/>
  <c r="AF188" i="1"/>
  <c r="AL184" i="1"/>
  <c r="AF184" i="1"/>
  <c r="AL180" i="1"/>
  <c r="AF180" i="1"/>
  <c r="AL176" i="1"/>
  <c r="AF176" i="1"/>
  <c r="AL172" i="1"/>
  <c r="AF172" i="1"/>
  <c r="AL168" i="1"/>
  <c r="AF168" i="1"/>
  <c r="AL164" i="1"/>
  <c r="AF164" i="1"/>
  <c r="AL160" i="1"/>
  <c r="AF160" i="1"/>
  <c r="AL156" i="1"/>
  <c r="AF156" i="1"/>
  <c r="AL152" i="1"/>
  <c r="AF152" i="1"/>
  <c r="AL148" i="1"/>
  <c r="AF148" i="1"/>
  <c r="AL144" i="1"/>
  <c r="AF144" i="1"/>
  <c r="AL140" i="1"/>
  <c r="AF140" i="1"/>
  <c r="AL136" i="1"/>
  <c r="AF136" i="1"/>
  <c r="AL132" i="1"/>
  <c r="AF132" i="1"/>
  <c r="AL128" i="1"/>
  <c r="AF128" i="1"/>
  <c r="AL124" i="1"/>
  <c r="AF124" i="1"/>
  <c r="AL120" i="1"/>
  <c r="AF120" i="1"/>
  <c r="AL116" i="1"/>
  <c r="AF116" i="1"/>
  <c r="AL112" i="1"/>
  <c r="AF112" i="1"/>
  <c r="AL108" i="1"/>
  <c r="AF108" i="1"/>
  <c r="AL104" i="1"/>
  <c r="AF104" i="1"/>
  <c r="AL100" i="1"/>
  <c r="AF100" i="1"/>
  <c r="AL96" i="1"/>
  <c r="AF96" i="1"/>
  <c r="AL92" i="1"/>
  <c r="AF92" i="1"/>
  <c r="AL88" i="1"/>
  <c r="AF88" i="1"/>
  <c r="AL84" i="1"/>
  <c r="AF84" i="1"/>
  <c r="AL80" i="1"/>
  <c r="AF80" i="1"/>
  <c r="AL76" i="1"/>
  <c r="AF76" i="1"/>
  <c r="AL72" i="1"/>
  <c r="AF72" i="1"/>
  <c r="AL68" i="1"/>
  <c r="AF68" i="1"/>
  <c r="AL64" i="1"/>
  <c r="AF64" i="1"/>
  <c r="AL60" i="1"/>
  <c r="AF60" i="1"/>
  <c r="AL56" i="1"/>
  <c r="AF56" i="1"/>
  <c r="AL48" i="1"/>
  <c r="AF48" i="1"/>
  <c r="AL40" i="1"/>
  <c r="AF40" i="1"/>
  <c r="AL36" i="1"/>
  <c r="AF36" i="1"/>
  <c r="AL28" i="1"/>
  <c r="AF28" i="1"/>
  <c r="AL24" i="1"/>
  <c r="AF24" i="1"/>
  <c r="AL20" i="1"/>
  <c r="AF20" i="1"/>
  <c r="AL8" i="1"/>
  <c r="AF8" i="1"/>
  <c r="AL271" i="1"/>
  <c r="AF271" i="1"/>
  <c r="AL267" i="1"/>
  <c r="AF267" i="1"/>
  <c r="AL263" i="1"/>
  <c r="AF263" i="1"/>
  <c r="AL259" i="1"/>
  <c r="AF259" i="1"/>
  <c r="AL255" i="1"/>
  <c r="AF255" i="1"/>
  <c r="AL251" i="1"/>
  <c r="AF251" i="1"/>
  <c r="AL247" i="1"/>
  <c r="AF247" i="1"/>
  <c r="AL243" i="1"/>
  <c r="AF243" i="1"/>
  <c r="AL239" i="1"/>
  <c r="AF239" i="1"/>
  <c r="AL235" i="1"/>
  <c r="AF235" i="1"/>
  <c r="AL231" i="1"/>
  <c r="AF231" i="1"/>
  <c r="AL227" i="1"/>
  <c r="AF227" i="1"/>
  <c r="AL223" i="1"/>
  <c r="AF223" i="1"/>
  <c r="AL219" i="1"/>
  <c r="AF219" i="1"/>
  <c r="AL215" i="1"/>
  <c r="AF215" i="1"/>
  <c r="AL211" i="1"/>
  <c r="AF211" i="1"/>
  <c r="AL207" i="1"/>
  <c r="AF207" i="1"/>
  <c r="AL203" i="1"/>
  <c r="AF203" i="1"/>
  <c r="AL199" i="1"/>
  <c r="AF199" i="1"/>
  <c r="AL195" i="1"/>
  <c r="AF195" i="1"/>
  <c r="AL191" i="1"/>
  <c r="AF191" i="1"/>
  <c r="AL187" i="1"/>
  <c r="AF187" i="1"/>
  <c r="AL183" i="1"/>
  <c r="AF183" i="1"/>
  <c r="AL179" i="1"/>
  <c r="AF179" i="1"/>
  <c r="AL175" i="1"/>
  <c r="AF175" i="1"/>
  <c r="AL171" i="1"/>
  <c r="AF171" i="1"/>
  <c r="AL167" i="1"/>
  <c r="AF167" i="1"/>
  <c r="AL163" i="1"/>
  <c r="AF163" i="1"/>
  <c r="AL159" i="1"/>
  <c r="AF159" i="1"/>
  <c r="AL155" i="1"/>
  <c r="AF155" i="1"/>
  <c r="AL151" i="1"/>
  <c r="AF151" i="1"/>
  <c r="AL147" i="1"/>
  <c r="AF147" i="1"/>
  <c r="AL143" i="1"/>
  <c r="AF143" i="1"/>
  <c r="AL139" i="1"/>
  <c r="AF139" i="1"/>
  <c r="AL135" i="1"/>
  <c r="AF135" i="1"/>
  <c r="AL131" i="1"/>
  <c r="AF131" i="1"/>
  <c r="AL127" i="1"/>
  <c r="AF127" i="1"/>
  <c r="AL123" i="1"/>
  <c r="AF123" i="1"/>
  <c r="AL119" i="1"/>
  <c r="AF119" i="1"/>
  <c r="AL115" i="1"/>
  <c r="AF115" i="1"/>
  <c r="AL111" i="1"/>
  <c r="AF111" i="1"/>
  <c r="AL107" i="1"/>
  <c r="AF107" i="1"/>
  <c r="AL103" i="1"/>
  <c r="AF103" i="1"/>
  <c r="AL99" i="1"/>
  <c r="AF99" i="1"/>
  <c r="AL95" i="1"/>
  <c r="AF95" i="1"/>
  <c r="AL91" i="1"/>
  <c r="AF91" i="1"/>
  <c r="AL87" i="1"/>
  <c r="AF87" i="1"/>
  <c r="AL83" i="1"/>
  <c r="AF83" i="1"/>
  <c r="AL79" i="1"/>
  <c r="AF79" i="1"/>
  <c r="AL75" i="1"/>
  <c r="AF75" i="1"/>
  <c r="AL71" i="1"/>
  <c r="AF71" i="1"/>
  <c r="AL67" i="1"/>
  <c r="AF67" i="1"/>
  <c r="AL63" i="1"/>
  <c r="AF63" i="1"/>
  <c r="AL59" i="1"/>
  <c r="AF59" i="1"/>
  <c r="AL55" i="1"/>
  <c r="AF55" i="1"/>
  <c r="AL51" i="1"/>
  <c r="AF51" i="1"/>
  <c r="AL47" i="1"/>
  <c r="AF47" i="1"/>
  <c r="AL43" i="1"/>
  <c r="AF43" i="1"/>
  <c r="AL39" i="1"/>
  <c r="AF39" i="1"/>
  <c r="AL35" i="1"/>
  <c r="AF35" i="1"/>
  <c r="AL31" i="1"/>
  <c r="AF31" i="1"/>
  <c r="AL27" i="1"/>
  <c r="AF27" i="1"/>
  <c r="AL23" i="1"/>
  <c r="AF23" i="1"/>
  <c r="AL19" i="1"/>
  <c r="AF19" i="1"/>
</calcChain>
</file>

<file path=xl/sharedStrings.xml><?xml version="1.0" encoding="utf-8"?>
<sst xmlns="http://schemas.openxmlformats.org/spreadsheetml/2006/main" count="278" uniqueCount="110">
  <si>
    <t>PROJETS SIGNES</t>
  </si>
  <si>
    <t>DATE DE REMISE DU DEVIS</t>
  </si>
  <si>
    <t>MOIS PREVISIONNEL
DE SIGNATURE</t>
  </si>
  <si>
    <r>
      <t xml:space="preserve">MONTANT SIGNE
</t>
    </r>
    <r>
      <rPr>
        <b/>
        <sz val="11"/>
        <color indexed="10"/>
        <rFont val="Calibri"/>
        <family val="2"/>
      </rPr>
      <t xml:space="preserve">A VALIDER
</t>
    </r>
    <r>
      <rPr>
        <b/>
        <sz val="11"/>
        <color indexed="8"/>
        <rFont val="Calibri"/>
        <family val="2"/>
      </rPr>
      <t>(€ HT)</t>
    </r>
  </si>
  <si>
    <r>
      <t xml:space="preserve">MONTANT SIGNE </t>
    </r>
    <r>
      <rPr>
        <b/>
        <sz val="11"/>
        <color indexed="10"/>
        <rFont val="Calibri"/>
        <family val="2"/>
      </rPr>
      <t xml:space="preserve">VALIDÉ
</t>
    </r>
    <r>
      <rPr>
        <b/>
        <sz val="11"/>
        <color indexed="8"/>
        <rFont val="Calibri"/>
        <family val="2"/>
      </rPr>
      <t>(€ HT)</t>
    </r>
  </si>
  <si>
    <t>MOIS DE SIGNATURE</t>
  </si>
  <si>
    <r>
      <t xml:space="preserve">MONTANT SIGNE </t>
    </r>
    <r>
      <rPr>
        <b/>
        <sz val="11"/>
        <color indexed="10"/>
        <rFont val="Calibri"/>
        <family val="2"/>
      </rPr>
      <t xml:space="preserve">ANNULÉ
</t>
    </r>
    <r>
      <rPr>
        <b/>
        <sz val="11"/>
        <color indexed="8"/>
        <rFont val="Calibri"/>
        <family val="2"/>
      </rPr>
      <t>(€ HT)</t>
    </r>
  </si>
  <si>
    <t>COMMENTAIRES</t>
  </si>
  <si>
    <t>Perdu</t>
  </si>
  <si>
    <t>Sans Suite - Abandonné</t>
  </si>
  <si>
    <t>DECEMBRE</t>
  </si>
  <si>
    <t>JANVIER</t>
  </si>
  <si>
    <t>NOVEMBRE</t>
  </si>
  <si>
    <t>Statut</t>
  </si>
  <si>
    <t>Signé - Validé</t>
  </si>
  <si>
    <t>Signé - Annulé</t>
  </si>
  <si>
    <t>Parrainage</t>
  </si>
  <si>
    <t>Mailing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</si>
  <si>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</si>
  <si>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</si>
  <si>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</si>
  <si>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</si>
  <si>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</si>
  <si>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</si>
  <si>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</si>
  <si>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</si>
  <si>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</si>
  <si>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STATUT ACTUEL</t>
  </si>
  <si>
    <t>PROSPECTS</t>
  </si>
  <si>
    <t>Prospection directe</t>
  </si>
  <si>
    <t>Salon</t>
  </si>
  <si>
    <t>Formulaire site web</t>
  </si>
  <si>
    <t>Sources prospects</t>
  </si>
  <si>
    <t>Mois</t>
  </si>
  <si>
    <t>% de chance estimé suite premier RDV</t>
  </si>
  <si>
    <t>N°</t>
  </si>
  <si>
    <t>% de chance estimé suite envoi du devis</t>
  </si>
  <si>
    <t>Montant estimé suite premier RDV (€ HT)</t>
  </si>
  <si>
    <t>MONTANT DEVIS ENVOYE (€ HT)</t>
  </si>
  <si>
    <t>RDV 1 à fixer</t>
  </si>
  <si>
    <t>RDV 1 pris</t>
  </si>
  <si>
    <t>Devis remis - négo</t>
  </si>
  <si>
    <t>Signé - A valider</t>
  </si>
  <si>
    <t>Stand-by</t>
  </si>
  <si>
    <t>Paramètres de choix</t>
  </si>
  <si>
    <t>Raison de l'échec</t>
  </si>
  <si>
    <t>PROJETS EN COURS</t>
  </si>
  <si>
    <t>Montant</t>
  </si>
  <si>
    <t>% chance</t>
  </si>
  <si>
    <t>Récap CA Projets en cours</t>
  </si>
  <si>
    <t>Montant estimé selon pourcentage de chance</t>
  </si>
  <si>
    <t>Récap CA Projets signés</t>
  </si>
  <si>
    <t>Récap CA Projets signés annulés</t>
  </si>
  <si>
    <t>PROJETS SUSPENDUS / PERDUS</t>
  </si>
  <si>
    <t>MONTANT SUSPENDU / PERDU
(€ HT)</t>
  </si>
  <si>
    <t>Récap CA Projets suspendus perdus</t>
  </si>
  <si>
    <t xml:space="preserve">Année : </t>
  </si>
  <si>
    <t>Saisir dans les cases vertes uniquement</t>
  </si>
  <si>
    <t>Saisir l'activité commerciale (une ligne par prospect)</t>
  </si>
  <si>
    <t>SOURCE</t>
  </si>
  <si>
    <t>MOIS</t>
  </si>
  <si>
    <t>COMMERCIAL</t>
  </si>
  <si>
    <t>IDENTITE</t>
  </si>
  <si>
    <t>DATE 1er CONTACT</t>
  </si>
  <si>
    <t>Type</t>
  </si>
  <si>
    <t>TYPE</t>
  </si>
  <si>
    <t>BESOIN(S)</t>
  </si>
  <si>
    <t>Besoin(s)</t>
  </si>
  <si>
    <t>X14 - RDO/SOLDES - V2</t>
  </si>
  <si>
    <t>Y15 - RDO/SOLDES - V2</t>
  </si>
  <si>
    <t>X14 - RDO/SOLDES - TIERS</t>
  </si>
  <si>
    <t>Y15 - RDO/SOLDES - TIERS</t>
  </si>
  <si>
    <t>ANCIEN CLIENT</t>
  </si>
  <si>
    <t>CLIENT ACTIF</t>
  </si>
  <si>
    <t>PROSPECT</t>
  </si>
  <si>
    <t>Appel entrant</t>
  </si>
  <si>
    <t>Contact e-mail entrant</t>
  </si>
  <si>
    <t>X14 - DEMARRAGE</t>
  </si>
  <si>
    <t>Concurrents</t>
  </si>
  <si>
    <t>CONCURRENT</t>
  </si>
  <si>
    <t>Y15 - DEMARRAGE</t>
  </si>
  <si>
    <t>DEMO</t>
  </si>
  <si>
    <t>Démo</t>
  </si>
  <si>
    <t>RDV 1 fait</t>
  </si>
  <si>
    <t xml:space="preserve">Fichier </t>
  </si>
  <si>
    <t>DEMO SUR SITE</t>
  </si>
  <si>
    <t>DEMO A DISTANCE</t>
  </si>
  <si>
    <t>Commerciaux</t>
  </si>
  <si>
    <t>GERANCE V2</t>
  </si>
  <si>
    <t>COPRO V2</t>
  </si>
  <si>
    <t>EXTENSIONS - OPTIONS V2</t>
  </si>
  <si>
    <t>PAT</t>
  </si>
  <si>
    <t>X14 + Y15 - RD0/SOLDES - V2</t>
  </si>
  <si>
    <t>X14 G+</t>
  </si>
  <si>
    <t>EDL</t>
  </si>
  <si>
    <t>MONTANT FORMATION (€ HT)</t>
  </si>
  <si>
    <t>scanner chèque</t>
  </si>
  <si>
    <t>extensions postes</t>
  </si>
  <si>
    <t>Démarrage</t>
  </si>
  <si>
    <t>AG PORTABLE</t>
  </si>
  <si>
    <t>extension logiciel</t>
  </si>
  <si>
    <t>PACK SEPA</t>
  </si>
  <si>
    <t>NOM SOCIETE</t>
  </si>
  <si>
    <t>LOTS 1</t>
  </si>
  <si>
    <t>LOTS 2</t>
  </si>
  <si>
    <t>ASP</t>
  </si>
  <si>
    <t>PM</t>
  </si>
  <si>
    <t>TOTAL</t>
  </si>
  <si>
    <t>Pourcentage</t>
  </si>
  <si>
    <t xml:space="preserve">Sélectionnez nom commercial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</si>
</sst>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 #,##0.00\ [$€-40C]\ ;\-#,##0.00\ [$€-40C]\ ;&quot; -&quot;00\ [$€-40C]\ ;@\ "/>
    <numFmt numFmtId="165" formatCode="d/m/yy"/>
    <numFmt numFmtId="166" formatCode="d/m/yy\ hh:mm"/>
    <numFmt numFmtId="167" formatCode="0\ [$€-40C]"/>
    <numFmt numFmtId="168" formatCode="dd/mm/yy;@"/>
    <numFmt numFmtId="169" formatCode="#,##0.00\ [$€-40C];[Red]\-#,##0.00\ [$€-40C]"/>
  </numFmts>
  <fonts count="23" x14ac:knownFonts="1">
    <font>
      <sz val="11"/>
      <color indexed="8"/>
      <name val="Calibri"/>
      <family val="2"/>
    </font>
    <font>
      <sz val="11"/>
      <color indexed="16"/>
      <name val="Calibri"/>
      <family val="2"/>
    </font>
    <font>
      <sz val="11"/>
      <color indexed="58"/>
      <name val="Calibri"/>
      <family val="2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b/>
      <sz val="18"/>
      <color indexed="37"/>
      <name val="Calibri"/>
      <family val="2"/>
    </font>
    <font>
      <b/>
      <sz val="16"/>
      <color indexed="10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10"/>
      <name val="Calibri"/>
      <family val="2"/>
    </font>
    <font>
      <sz val="10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16"/>
      <color rgb="FFC00000"/>
      <name val="Calibri"/>
      <family val="2"/>
    </font>
    <font>
      <b/>
      <sz val="11"/>
      <color rgb="FFC00000"/>
      <name val="Calibri"/>
      <family val="2"/>
    </font>
    <font>
      <b/>
      <sz val="20"/>
      <color indexed="8"/>
      <name val="Calibri"/>
      <family val="2"/>
    </font>
    <font>
      <b/>
      <i/>
      <sz val="14"/>
      <color theme="9"/>
      <name val="Calibri"/>
      <family val="2"/>
    </font>
    <font>
      <sz val="11"/>
      <color rgb="FFFF0000"/>
      <name val="Calibri"/>
      <family val="2"/>
    </font>
    <font>
      <b/>
      <u/>
      <sz val="11"/>
      <color indexed="8"/>
      <name val="Calibri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i/>
      <sz val="1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2"/>
      </patternFill>
    </fill>
    <fill>
      <patternFill patternType="solid">
        <fgColor indexed="42"/>
        <bgColor indexed="60"/>
      </patternFill>
    </fill>
    <fill>
      <patternFill patternType="solid">
        <fgColor indexed="20"/>
        <bgColor indexed="62"/>
      </patternFill>
    </fill>
    <fill>
      <patternFill patternType="solid">
        <fgColor theme="7" tint="0.59999389629810485"/>
        <bgColor indexed="59"/>
      </patternFill>
    </fill>
    <fill>
      <patternFill patternType="solid">
        <fgColor theme="7" tint="0.59999389629810485"/>
        <bgColor indexed="43"/>
      </patternFill>
    </fill>
    <fill>
      <patternFill patternType="solid">
        <fgColor theme="7" tint="0.59999389629810485"/>
        <bgColor indexed="12"/>
      </patternFill>
    </fill>
    <fill>
      <patternFill patternType="solid">
        <fgColor theme="7" tint="0.59999389629810485"/>
        <bgColor indexed="2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12"/>
      </patternFill>
    </fill>
    <fill>
      <patternFill patternType="solid">
        <fgColor theme="9" tint="0.59999389629810485"/>
        <bgColor indexed="38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Border="0" applyProtection="0"/>
    <xf numFmtId="0" fontId="2" fillId="3" borderId="0" applyBorder="0" applyProtection="0"/>
    <xf numFmtId="164" fontId="13" fillId="0" borderId="0" applyBorder="0" applyProtection="0"/>
    <xf numFmtId="9" fontId="13" fillId="0" borderId="0" applyBorder="0" applyProtection="0"/>
  </cellStyleXfs>
  <cellXfs count="153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Fill="1"/>
    <xf numFmtId="0" fontId="0" fillId="0" borderId="0" xfId="0" applyNumberFormat="1" applyFont="1"/>
    <xf numFmtId="0" fontId="12" fillId="0" borderId="0" xfId="0" applyNumberFormat="1" applyFont="1"/>
    <xf numFmtId="0" fontId="0" fillId="0" borderId="0" xfId="0" applyNumberFormat="1" applyFill="1" applyAlignment="1" applyProtection="1">
      <alignment horizontal="left"/>
    </xf>
    <xf numFmtId="0" fontId="0" fillId="0" borderId="0" xfId="0" applyNumberFormat="1" applyFill="1" applyProtection="1"/>
    <xf numFmtId="14" fontId="0" fillId="0" borderId="0" xfId="0" applyNumberFormat="1" applyFill="1" applyAlignment="1" applyProtection="1">
      <alignment horizontal="left"/>
    </xf>
    <xf numFmtId="0" fontId="15" fillId="0" borderId="0" xfId="0" applyNumberFormat="1" applyFont="1" applyFill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165" fontId="5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>
      <alignment horizontal="center" vertical="center"/>
    </xf>
    <xf numFmtId="165" fontId="6" fillId="0" borderId="0" xfId="0" applyNumberFormat="1" applyFont="1" applyFill="1" applyAlignment="1" applyProtection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</xf>
    <xf numFmtId="165" fontId="14" fillId="0" borderId="0" xfId="0" applyNumberFormat="1" applyFont="1" applyFill="1" applyBorder="1" applyAlignment="1" applyProtection="1">
      <alignment horizontal="center" vertical="center"/>
    </xf>
    <xf numFmtId="0" fontId="3" fillId="5" borderId="4" xfId="0" applyNumberFormat="1" applyFont="1" applyFill="1" applyBorder="1" applyAlignment="1" applyProtection="1">
      <alignment horizontal="center" vertical="center" wrapText="1"/>
    </xf>
    <xf numFmtId="0" fontId="3" fillId="6" borderId="4" xfId="0" applyNumberFormat="1" applyFont="1" applyFill="1" applyBorder="1" applyAlignment="1" applyProtection="1">
      <alignment horizontal="center" vertical="center" wrapText="1"/>
    </xf>
    <xf numFmtId="0" fontId="3" fillId="7" borderId="4" xfId="0" applyNumberFormat="1" applyFont="1" applyFill="1" applyBorder="1" applyAlignment="1" applyProtection="1">
      <alignment horizontal="center" vertical="center" wrapText="1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10" borderId="5" xfId="0" applyNumberFormat="1" applyFont="1" applyFill="1" applyBorder="1" applyAlignment="1" applyProtection="1">
      <alignment horizontal="center" vertical="center" wrapText="1"/>
    </xf>
    <xf numFmtId="0" fontId="3" fillId="11" borderId="4" xfId="0" applyNumberFormat="1" applyFont="1" applyFill="1" applyBorder="1" applyAlignment="1" applyProtection="1">
      <alignment horizontal="center" vertical="center" wrapText="1"/>
    </xf>
    <xf numFmtId="0" fontId="3" fillId="12" borderId="4" xfId="0" applyNumberFormat="1" applyFont="1" applyFill="1" applyBorder="1" applyAlignment="1" applyProtection="1">
      <alignment horizontal="center" vertical="center" wrapText="1"/>
    </xf>
    <xf numFmtId="0" fontId="3" fillId="4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left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15" fillId="0" borderId="9" xfId="0" applyNumberFormat="1" applyFont="1" applyFill="1" applyBorder="1" applyAlignment="1" applyProtection="1">
      <alignment horizontal="left" vertical="center" wrapText="1"/>
    </xf>
    <xf numFmtId="0" fontId="17" fillId="0" borderId="0" xfId="0" applyNumberFormat="1" applyFont="1"/>
    <xf numFmtId="0" fontId="3" fillId="0" borderId="0" xfId="0" applyNumberFormat="1" applyFont="1" applyAlignment="1">
      <alignment horizontal="right"/>
    </xf>
    <xf numFmtId="0" fontId="0" fillId="9" borderId="11" xfId="0" applyNumberFormat="1" applyFont="1" applyFill="1" applyBorder="1" applyProtection="1">
      <protection locked="0"/>
    </xf>
    <xf numFmtId="0" fontId="0" fillId="9" borderId="12" xfId="0" applyNumberFormat="1" applyFont="1" applyFill="1" applyBorder="1" applyProtection="1">
      <protection locked="0"/>
    </xf>
    <xf numFmtId="0" fontId="0" fillId="9" borderId="11" xfId="0" applyNumberFormat="1" applyFill="1" applyBorder="1" applyProtection="1">
      <protection locked="0"/>
    </xf>
    <xf numFmtId="0" fontId="0" fillId="9" borderId="12" xfId="0" applyNumberFormat="1" applyFill="1" applyBorder="1" applyProtection="1">
      <protection locked="0"/>
    </xf>
    <xf numFmtId="0" fontId="0" fillId="0" borderId="2" xfId="0" applyNumberFormat="1" applyFont="1" applyFill="1" applyBorder="1" applyAlignment="1" applyProtection="1">
      <alignment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0" fontId="15" fillId="0" borderId="1" xfId="0" applyNumberFormat="1" applyFont="1" applyFill="1" applyBorder="1" applyAlignment="1" applyProtection="1">
      <alignment vertical="center"/>
      <protection locked="0"/>
    </xf>
    <xf numFmtId="167" fontId="13" fillId="5" borderId="3" xfId="3" applyNumberFormat="1" applyFill="1" applyBorder="1" applyAlignment="1" applyProtection="1">
      <alignment vertical="center"/>
      <protection locked="0"/>
    </xf>
    <xf numFmtId="167" fontId="13" fillId="7" borderId="3" xfId="3" applyNumberFormat="1" applyFill="1" applyBorder="1" applyAlignment="1" applyProtection="1">
      <alignment vertical="center"/>
      <protection locked="0"/>
    </xf>
    <xf numFmtId="168" fontId="0" fillId="6" borderId="3" xfId="0" applyNumberFormat="1" applyFill="1" applyBorder="1" applyAlignment="1" applyProtection="1">
      <alignment horizontal="center" vertical="center"/>
      <protection locked="0"/>
    </xf>
    <xf numFmtId="0" fontId="0" fillId="8" borderId="3" xfId="0" applyNumberFormat="1" applyFill="1" applyBorder="1" applyAlignment="1" applyProtection="1">
      <alignment horizontal="center" vertical="center"/>
      <protection locked="0"/>
    </xf>
    <xf numFmtId="167" fontId="0" fillId="10" borderId="2" xfId="0" applyNumberFormat="1" applyFill="1" applyBorder="1" applyAlignment="1" applyProtection="1">
      <alignment vertical="center"/>
      <protection locked="0"/>
    </xf>
    <xf numFmtId="167" fontId="0" fillId="11" borderId="3" xfId="0" applyNumberFormat="1" applyFill="1" applyBorder="1" applyAlignment="1" applyProtection="1">
      <alignment vertical="center"/>
      <protection locked="0"/>
    </xf>
    <xf numFmtId="167" fontId="0" fillId="11" borderId="3" xfId="0" applyNumberFormat="1" applyFill="1" applyBorder="1" applyAlignment="1" applyProtection="1">
      <alignment horizontal="center" vertical="center"/>
      <protection locked="0"/>
    </xf>
    <xf numFmtId="167" fontId="0" fillId="4" borderId="2" xfId="0" applyNumberFormat="1" applyFill="1" applyBorder="1" applyAlignment="1" applyProtection="1">
      <alignment vertical="center"/>
      <protection locked="0"/>
    </xf>
    <xf numFmtId="0" fontId="11" fillId="0" borderId="3" xfId="0" applyNumberFormat="1" applyFont="1" applyBorder="1" applyAlignment="1" applyProtection="1">
      <alignment vertical="center" wrapText="1"/>
      <protection locked="0"/>
    </xf>
    <xf numFmtId="14" fontId="0" fillId="0" borderId="6" xfId="0" applyNumberFormat="1" applyFill="1" applyBorder="1" applyAlignment="1" applyProtection="1">
      <alignment horizontal="left" vertical="center"/>
      <protection locked="0"/>
    </xf>
    <xf numFmtId="167" fontId="13" fillId="5" borderId="6" xfId="3" applyNumberFormat="1" applyFill="1" applyBorder="1" applyAlignment="1" applyProtection="1">
      <alignment vertical="center"/>
      <protection locked="0"/>
    </xf>
    <xf numFmtId="167" fontId="13" fillId="7" borderId="6" xfId="3" applyNumberFormat="1" applyFill="1" applyBorder="1" applyAlignment="1" applyProtection="1">
      <alignment vertical="center"/>
      <protection locked="0"/>
    </xf>
    <xf numFmtId="167" fontId="0" fillId="10" borderId="7" xfId="0" applyNumberFormat="1" applyFill="1" applyBorder="1" applyAlignment="1" applyProtection="1">
      <alignment vertical="center"/>
      <protection locked="0"/>
    </xf>
    <xf numFmtId="167" fontId="0" fillId="11" borderId="6" xfId="0" applyNumberFormat="1" applyFill="1" applyBorder="1" applyAlignment="1" applyProtection="1">
      <alignment vertical="center"/>
      <protection locked="0"/>
    </xf>
    <xf numFmtId="167" fontId="0" fillId="4" borderId="7" xfId="0" applyNumberFormat="1" applyFill="1" applyBorder="1" applyAlignment="1" applyProtection="1">
      <alignment vertical="center"/>
      <protection locked="0"/>
    </xf>
    <xf numFmtId="0" fontId="11" fillId="0" borderId="6" xfId="0" applyNumberFormat="1" applyFont="1" applyBorder="1" applyAlignment="1" applyProtection="1">
      <alignment vertical="center" wrapText="1"/>
      <protection locked="0"/>
    </xf>
    <xf numFmtId="0" fontId="0" fillId="6" borderId="6" xfId="0" applyNumberFormat="1" applyFill="1" applyBorder="1" applyAlignment="1" applyProtection="1">
      <alignment horizontal="center" vertical="center"/>
      <protection locked="0"/>
    </xf>
    <xf numFmtId="166" fontId="0" fillId="6" borderId="3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Border="1" applyAlignment="1" applyProtection="1">
      <alignment vertical="center" wrapText="1"/>
      <protection locked="0"/>
    </xf>
    <xf numFmtId="167" fontId="0" fillId="11" borderId="2" xfId="0" applyNumberFormat="1" applyFill="1" applyBorder="1" applyAlignment="1" applyProtection="1">
      <alignment vertical="center"/>
      <protection locked="0"/>
    </xf>
    <xf numFmtId="14" fontId="0" fillId="0" borderId="3" xfId="0" applyNumberFormat="1" applyFont="1" applyFill="1" applyBorder="1" applyAlignment="1" applyProtection="1">
      <alignment horizontal="left" vertical="center"/>
      <protection locked="0"/>
    </xf>
    <xf numFmtId="167" fontId="0" fillId="7" borderId="3" xfId="0" applyNumberFormat="1" applyFill="1" applyBorder="1" applyAlignment="1" applyProtection="1">
      <alignment vertical="center"/>
      <protection locked="0"/>
    </xf>
    <xf numFmtId="165" fontId="0" fillId="6" borderId="6" xfId="0" applyNumberFormat="1" applyFill="1" applyBorder="1" applyAlignment="1" applyProtection="1">
      <alignment horizontal="center" vertical="center"/>
      <protection locked="0"/>
    </xf>
    <xf numFmtId="169" fontId="11" fillId="0" borderId="6" xfId="0" applyNumberFormat="1" applyFont="1" applyBorder="1" applyAlignment="1" applyProtection="1">
      <alignment vertical="center" wrapText="1"/>
      <protection locked="0"/>
    </xf>
    <xf numFmtId="165" fontId="0" fillId="6" borderId="3" xfId="0" applyNumberFormat="1" applyFill="1" applyBorder="1" applyAlignment="1" applyProtection="1">
      <alignment horizontal="center" vertical="center"/>
      <protection locked="0"/>
    </xf>
    <xf numFmtId="168" fontId="0" fillId="6" borderId="6" xfId="0" applyNumberFormat="1" applyFill="1" applyBorder="1" applyAlignment="1" applyProtection="1">
      <alignment horizontal="center" vertical="center"/>
      <protection locked="0"/>
    </xf>
    <xf numFmtId="0" fontId="11" fillId="0" borderId="2" xfId="0" applyNumberFormat="1" applyFont="1" applyBorder="1" applyAlignment="1" applyProtection="1">
      <alignment vertical="center" wrapText="1"/>
      <protection locked="0"/>
    </xf>
    <xf numFmtId="167" fontId="13" fillId="7" borderId="3" xfId="3" applyNumberFormat="1" applyFill="1" applyBorder="1" applyAlignment="1" applyProtection="1">
      <alignment horizontal="right" vertical="center"/>
      <protection locked="0"/>
    </xf>
    <xf numFmtId="0" fontId="0" fillId="6" borderId="3" xfId="0" applyNumberFormat="1" applyFill="1" applyBorder="1" applyAlignment="1" applyProtection="1">
      <alignment horizontal="center" vertical="center"/>
      <protection locked="0"/>
    </xf>
    <xf numFmtId="0" fontId="11" fillId="0" borderId="7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Alignment="1" applyProtection="1">
      <alignment horizontal="left" vertical="center"/>
    </xf>
    <xf numFmtId="1" fontId="0" fillId="4" borderId="2" xfId="0" applyNumberFormat="1" applyFill="1" applyBorder="1" applyAlignment="1" applyProtection="1">
      <alignment horizontal="left" vertical="center"/>
      <protection locked="0"/>
    </xf>
    <xf numFmtId="1" fontId="0" fillId="4" borderId="7" xfId="0" applyNumberFormat="1" applyFill="1" applyBorder="1" applyAlignment="1" applyProtection="1">
      <alignment horizontal="left" vertical="center"/>
      <protection locked="0"/>
    </xf>
    <xf numFmtId="0" fontId="0" fillId="0" borderId="0" xfId="0" applyNumberFormat="1" applyFill="1" applyAlignment="1" applyProtection="1">
      <alignment horizontal="left" vertical="center"/>
    </xf>
    <xf numFmtId="9" fontId="13" fillId="6" borderId="3" xfId="3" applyNumberFormat="1" applyFill="1" applyBorder="1" applyAlignment="1" applyProtection="1">
      <alignment horizontal="center" vertical="center"/>
      <protection locked="0"/>
    </xf>
    <xf numFmtId="9" fontId="13" fillId="6" borderId="6" xfId="3" applyNumberFormat="1" applyFill="1" applyBorder="1" applyAlignment="1" applyProtection="1">
      <alignment horizontal="center" vertical="center"/>
      <protection locked="0"/>
    </xf>
    <xf numFmtId="0" fontId="9" fillId="0" borderId="2" xfId="0" applyNumberFormat="1" applyFont="1" applyBorder="1" applyAlignment="1" applyProtection="1">
      <alignment horizontal="center" vertical="center" wrapText="1"/>
    </xf>
    <xf numFmtId="0" fontId="8" fillId="0" borderId="3" xfId="0" applyNumberFormat="1" applyFont="1" applyBorder="1" applyAlignment="1" applyProtection="1">
      <alignment vertical="center" wrapText="1"/>
      <protection locked="0"/>
    </xf>
    <xf numFmtId="0" fontId="8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Alignment="1" applyProtection="1">
      <alignment vertical="center"/>
    </xf>
    <xf numFmtId="9" fontId="8" fillId="0" borderId="0" xfId="4" applyFont="1" applyAlignment="1" applyProtection="1">
      <alignment vertical="center"/>
    </xf>
    <xf numFmtId="0" fontId="8" fillId="0" borderId="0" xfId="0" applyNumberFormat="1" applyFont="1" applyAlignment="1" applyProtection="1">
      <alignment horizontal="center" vertical="center"/>
    </xf>
    <xf numFmtId="9" fontId="8" fillId="0" borderId="3" xfId="4" applyFont="1" applyBorder="1" applyAlignment="1" applyProtection="1">
      <alignment vertical="center"/>
      <protection locked="0"/>
    </xf>
    <xf numFmtId="0" fontId="8" fillId="0" borderId="0" xfId="0" applyNumberFormat="1" applyFont="1" applyFill="1" applyAlignment="1" applyProtection="1">
      <alignment vertical="center"/>
    </xf>
    <xf numFmtId="0" fontId="8" fillId="0" borderId="0" xfId="0" applyNumberFormat="1" applyFont="1" applyFill="1" applyAlignment="1" applyProtection="1">
      <alignment horizontal="center" vertical="center"/>
    </xf>
    <xf numFmtId="0" fontId="8" fillId="0" borderId="3" xfId="4" applyNumberFormat="1" applyFont="1" applyBorder="1" applyAlignment="1" applyProtection="1">
      <alignment vertical="center"/>
      <protection locked="0"/>
    </xf>
    <xf numFmtId="167" fontId="18" fillId="12" borderId="3" xfId="0" applyNumberFormat="1" applyFont="1" applyFill="1" applyBorder="1" applyAlignment="1" applyProtection="1">
      <alignment horizontal="center" vertical="center"/>
      <protection locked="0"/>
    </xf>
    <xf numFmtId="167" fontId="18" fillId="12" borderId="6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Alignment="1" applyProtection="1">
      <alignment horizontal="left" vertical="top"/>
      <protection locked="0"/>
    </xf>
    <xf numFmtId="0" fontId="3" fillId="9" borderId="19" xfId="0" applyNumberFormat="1" applyFont="1" applyFill="1" applyBorder="1" applyAlignment="1" applyProtection="1">
      <alignment horizontal="center"/>
      <protection locked="0"/>
    </xf>
    <xf numFmtId="0" fontId="17" fillId="0" borderId="0" xfId="0" applyNumberFormat="1" applyFont="1" applyFill="1" applyAlignment="1" applyProtection="1">
      <alignment horizontal="left" vertical="center"/>
    </xf>
    <xf numFmtId="0" fontId="3" fillId="0" borderId="10" xfId="0" applyNumberFormat="1" applyFont="1" applyBorder="1" applyAlignment="1">
      <alignment vertical="center"/>
    </xf>
    <xf numFmtId="0" fontId="3" fillId="0" borderId="17" xfId="0" applyNumberFormat="1" applyFont="1" applyBorder="1" applyAlignment="1">
      <alignment vertical="center"/>
    </xf>
    <xf numFmtId="0" fontId="0" fillId="0" borderId="17" xfId="0" applyNumberFormat="1" applyBorder="1" applyAlignment="1">
      <alignment vertical="center"/>
    </xf>
    <xf numFmtId="0" fontId="3" fillId="0" borderId="18" xfId="0" applyNumberFormat="1" applyFont="1" applyBorder="1" applyAlignment="1">
      <alignment vertical="center"/>
    </xf>
    <xf numFmtId="0" fontId="0" fillId="0" borderId="13" xfId="0" applyNumberFormat="1" applyFill="1" applyBorder="1" applyProtection="1"/>
    <xf numFmtId="0" fontId="0" fillId="0" borderId="14" xfId="0" applyNumberFormat="1" applyFill="1" applyBorder="1" applyProtection="1"/>
    <xf numFmtId="0" fontId="0" fillId="0" borderId="15" xfId="0" applyNumberFormat="1" applyFill="1" applyBorder="1" applyProtection="1"/>
    <xf numFmtId="0" fontId="0" fillId="0" borderId="16" xfId="0" applyNumberFormat="1" applyFill="1" applyBorder="1" applyProtection="1"/>
    <xf numFmtId="0" fontId="3" fillId="0" borderId="3" xfId="0" applyNumberFormat="1" applyFont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14" fontId="3" fillId="0" borderId="3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0" fillId="9" borderId="21" xfId="0" applyNumberFormat="1" applyFont="1" applyFill="1" applyBorder="1" applyProtection="1">
      <protection locked="0"/>
    </xf>
    <xf numFmtId="0" fontId="3" fillId="0" borderId="20" xfId="0" applyNumberFormat="1" applyFont="1" applyBorder="1" applyAlignment="1" applyProtection="1">
      <alignment horizontal="center" vertical="center"/>
    </xf>
    <xf numFmtId="0" fontId="0" fillId="0" borderId="20" xfId="0" applyNumberFormat="1" applyFont="1" applyFill="1" applyBorder="1" applyAlignment="1" applyProtection="1">
      <alignment vertical="center"/>
      <protection locked="0"/>
    </xf>
    <xf numFmtId="0" fontId="0" fillId="0" borderId="23" xfId="0" applyNumberFormat="1" applyFont="1" applyFill="1" applyBorder="1" applyAlignment="1" applyProtection="1">
      <alignment vertical="center"/>
      <protection locked="0"/>
    </xf>
    <xf numFmtId="0" fontId="0" fillId="0" borderId="20" xfId="0" applyNumberFormat="1" applyFont="1" applyFill="1" applyBorder="1" applyAlignment="1" applyProtection="1">
      <alignment horizontal="left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0" xfId="0" applyNumberFormat="1" applyFill="1" applyBorder="1" applyAlignment="1" applyProtection="1">
      <alignment vertical="center" wrapText="1"/>
      <protection locked="0"/>
    </xf>
    <xf numFmtId="0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NumberFormat="1" applyFill="1" applyBorder="1" applyAlignment="1" applyProtection="1">
      <alignment horizontal="center" vertical="center"/>
    </xf>
    <xf numFmtId="0" fontId="0" fillId="0" borderId="3" xfId="0" applyNumberFormat="1" applyFill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vertical="center" wrapText="1"/>
      <protection locked="0"/>
    </xf>
    <xf numFmtId="9" fontId="8" fillId="0" borderId="0" xfId="4" applyFont="1" applyBorder="1" applyAlignment="1" applyProtection="1">
      <alignment vertical="center"/>
      <protection locked="0"/>
    </xf>
    <xf numFmtId="0" fontId="8" fillId="0" borderId="0" xfId="4" applyNumberFormat="1" applyFont="1" applyBorder="1" applyAlignment="1" applyProtection="1">
      <alignment vertical="center"/>
      <protection locked="0"/>
    </xf>
    <xf numFmtId="0" fontId="8" fillId="0" borderId="0" xfId="0" applyNumberFormat="1" applyFont="1" applyBorder="1" applyAlignment="1" applyProtection="1">
      <alignment horizontal="center" vertical="center" wrapText="1"/>
      <protection locked="0"/>
    </xf>
    <xf numFmtId="20" fontId="3" fillId="0" borderId="0" xfId="0" applyNumberFormat="1" applyFont="1" applyAlignment="1">
      <alignment horizontal="right"/>
    </xf>
    <xf numFmtId="0" fontId="3" fillId="0" borderId="13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3" fillId="0" borderId="14" xfId="0" applyNumberFormat="1" applyFont="1" applyBorder="1" applyAlignment="1">
      <alignment vertical="center"/>
    </xf>
    <xf numFmtId="167" fontId="0" fillId="11" borderId="24" xfId="0" applyNumberFormat="1" applyFill="1" applyBorder="1" applyAlignment="1" applyProtection="1">
      <alignment vertical="center"/>
      <protection locked="0"/>
    </xf>
    <xf numFmtId="0" fontId="3" fillId="0" borderId="20" xfId="0" applyNumberFormat="1" applyFont="1" applyBorder="1" applyAlignment="1" applyProtection="1">
      <alignment horizontal="center" vertical="center" wrapText="1"/>
    </xf>
    <xf numFmtId="14" fontId="0" fillId="6" borderId="6" xfId="0" applyNumberForma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7" fillId="0" borderId="2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8" xfId="0" applyNumberFormat="1" applyFont="1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9" borderId="25" xfId="0" applyFill="1" applyBorder="1"/>
    <xf numFmtId="0" fontId="7" fillId="0" borderId="25" xfId="0" applyFont="1" applyBorder="1" applyAlignment="1">
      <alignment horizontal="center" vertical="center"/>
    </xf>
    <xf numFmtId="0" fontId="19" fillId="13" borderId="25" xfId="0" applyFont="1" applyFill="1" applyBorder="1" applyAlignment="1">
      <alignment horizontal="left" vertical="center"/>
    </xf>
    <xf numFmtId="0" fontId="3" fillId="13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20" fillId="0" borderId="25" xfId="0" applyFont="1" applyBorder="1" applyAlignment="1">
      <alignment horizontal="center" vertical="center"/>
    </xf>
    <xf numFmtId="9" fontId="13" fillId="0" borderId="25" xfId="4" applyBorder="1"/>
    <xf numFmtId="0" fontId="21" fillId="0" borderId="25" xfId="0" applyFont="1" applyBorder="1" applyAlignment="1">
      <alignment vertical="center"/>
    </xf>
    <xf numFmtId="3" fontId="21" fillId="0" borderId="25" xfId="0" applyNumberFormat="1" applyFont="1" applyBorder="1" applyAlignment="1">
      <alignment horizontal="center" vertical="center"/>
    </xf>
    <xf numFmtId="9" fontId="22" fillId="0" borderId="25" xfId="4" applyFont="1" applyBorder="1" applyAlignment="1">
      <alignment horizontal="center" vertical="center"/>
    </xf>
  </cellXfs>
  <cellStyles count="5">
    <cellStyle name="cf1" xfId="1" xr:uid="{00000000-0005-0000-0000-000000000000}"/>
    <cellStyle name="cf2" xfId="2" xr:uid="{00000000-0005-0000-0000-000001000000}"/>
    <cellStyle name="Monétaire" xfId="3" builtinId="4"/>
    <cellStyle name="Normal" xfId="0" builtinId="0"/>
    <cellStyle name="Pourcentage" xfId="4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99FFCC"/>
      <rgbColor rgb="00FFFF00"/>
      <rgbColor rgb="00D60093"/>
      <rgbColor rgb="0066FFFF"/>
      <rgbColor rgb="009C0006"/>
      <rgbColor rgb="00009900"/>
      <rgbColor rgb="00F2F2F2"/>
      <rgbColor rgb="006699FF"/>
      <rgbColor rgb="00DDDDDD"/>
      <rgbColor rgb="000070C0"/>
      <rgbColor rgb="00BFBFBF"/>
      <rgbColor rgb="005B9BD5"/>
      <rgbColor rgb="008EA9DB"/>
      <rgbColor rgb="007030A0"/>
      <rgbColor rgb="00FFFFCC"/>
      <rgbColor rgb="00CCFFFF"/>
      <rgbColor rgb="00FFE699"/>
      <rgbColor rgb="00FF6699"/>
      <rgbColor rgb="000563C1"/>
      <rgbColor rgb="00BDD7EE"/>
      <rgbColor rgb="00FFF2CC"/>
      <rgbColor rgb="00FF66FF"/>
      <rgbColor rgb="00FFFF66"/>
      <rgbColor rgb="0066FF99"/>
      <rgbColor rgb="00D9E1F2"/>
      <rgbColor rgb="00C00000"/>
      <rgbColor rgb="0033CC33"/>
      <rgbColor rgb="00E2EFDA"/>
      <rgbColor rgb="0000CCFF"/>
      <rgbColor rgb="00DDEBF7"/>
      <rgbColor rgb="00C6EFCE"/>
      <rgbColor rgb="00FFFF99"/>
      <rgbColor rgb="009BC2E6"/>
      <rgbColor rgb="00F4B084"/>
      <rgbColor rgb="00B4C6E7"/>
      <rgbColor rgb="00FFC7CE"/>
      <rgbColor rgb="002F75B5"/>
      <rgbColor rgb="0000B0F0"/>
      <rgbColor rgb="00A9D08E"/>
      <rgbColor rgb="00FFC000"/>
      <rgbColor rgb="00FFD966"/>
      <rgbColor rgb="00ED7D31"/>
      <rgbColor rgb="0057595B"/>
      <rgbColor rgb="00A6A6A6"/>
      <rgbColor rgb="00002060"/>
      <rgbColor rgb="0000B050"/>
      <rgbColor rgb="00006100"/>
      <rgbColor rgb="0099FF99"/>
      <rgbColor rgb="00C6E0B4"/>
      <rgbColor rgb="00FF5050"/>
      <rgbColor rgb="00D9D9D9"/>
      <rgbColor rgb="0020376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26"/>
  <sheetViews>
    <sheetView showGridLines="0" zoomScaleNormal="100" workbookViewId="0">
      <selection activeCell="F11" sqref="F11"/>
    </sheetView>
  </sheetViews>
  <sheetFormatPr baseColWidth="10" defaultColWidth="10.85546875" defaultRowHeight="15" x14ac:dyDescent="0.25"/>
  <cols>
    <col min="1" max="1" width="23.28515625" style="4" customWidth="1"/>
    <col min="2" max="2" width="14.28515625" style="4" bestFit="1" customWidth="1"/>
    <col min="3" max="3" width="24.5703125" style="4" bestFit="1" customWidth="1"/>
    <col min="4" max="4" width="15.5703125" style="4" bestFit="1" customWidth="1"/>
    <col min="5" max="5" width="17.42578125" style="4" bestFit="1" customWidth="1"/>
    <col min="6" max="6" width="13.140625" style="1" bestFit="1" customWidth="1"/>
    <col min="7" max="7" width="22.140625" style="4" customWidth="1"/>
    <col min="8" max="8" width="3.140625" style="1" customWidth="1"/>
    <col min="9" max="9" width="21.7109375" style="1" customWidth="1"/>
    <col min="10" max="16384" width="10.85546875" style="1"/>
  </cols>
  <sheetData>
    <row r="1" spans="1:9" ht="21" x14ac:dyDescent="0.35">
      <c r="A1" s="5" t="s">
        <v>44</v>
      </c>
      <c r="B1" s="5"/>
      <c r="C1" s="5"/>
      <c r="D1" s="5"/>
      <c r="E1" s="5"/>
    </row>
    <row r="2" spans="1:9" ht="4.5" customHeight="1" x14ac:dyDescent="0.35">
      <c r="A2" s="5"/>
      <c r="B2" s="5"/>
      <c r="C2" s="5"/>
      <c r="D2" s="5"/>
      <c r="E2" s="5"/>
    </row>
    <row r="3" spans="1:9" ht="18.75" x14ac:dyDescent="0.3">
      <c r="A3" s="32" t="s">
        <v>57</v>
      </c>
      <c r="B3" s="32"/>
      <c r="C3" s="32"/>
      <c r="D3" s="32"/>
      <c r="E3" s="32"/>
    </row>
    <row r="4" spans="1:9" ht="21" x14ac:dyDescent="0.35">
      <c r="A4" s="5"/>
      <c r="B4" s="5"/>
      <c r="C4" s="5"/>
      <c r="D4" s="5"/>
      <c r="E4" s="5"/>
    </row>
    <row r="6" spans="1:9" s="2" customFormat="1" ht="21" customHeight="1" x14ac:dyDescent="0.25">
      <c r="A6" s="92" t="s">
        <v>32</v>
      </c>
      <c r="B6" s="93" t="s">
        <v>64</v>
      </c>
      <c r="C6" s="93" t="s">
        <v>67</v>
      </c>
      <c r="D6" s="93" t="s">
        <v>78</v>
      </c>
      <c r="E6" s="93" t="s">
        <v>82</v>
      </c>
      <c r="F6" s="93" t="s">
        <v>87</v>
      </c>
      <c r="G6" s="93" t="s">
        <v>13</v>
      </c>
      <c r="H6" s="94"/>
      <c r="I6" s="95" t="s">
        <v>33</v>
      </c>
    </row>
    <row r="7" spans="1:9" s="2" customFormat="1" ht="21" customHeight="1" x14ac:dyDescent="0.25">
      <c r="A7" s="124"/>
      <c r="B7" s="125"/>
      <c r="C7" s="125"/>
      <c r="D7" s="125"/>
      <c r="E7" s="125"/>
      <c r="F7" s="125"/>
      <c r="G7" s="125"/>
      <c r="H7" s="126"/>
      <c r="I7" s="127"/>
    </row>
    <row r="8" spans="1:9" x14ac:dyDescent="0.25">
      <c r="A8" s="34" t="s">
        <v>75</v>
      </c>
      <c r="B8" s="105" t="s">
        <v>72</v>
      </c>
      <c r="C8" s="105" t="s">
        <v>89</v>
      </c>
      <c r="D8" s="105" t="s">
        <v>79</v>
      </c>
      <c r="E8" s="105" t="s">
        <v>85</v>
      </c>
      <c r="F8" s="36" t="s">
        <v>91</v>
      </c>
      <c r="G8" s="34" t="s">
        <v>39</v>
      </c>
      <c r="H8" s="96">
        <v>1</v>
      </c>
      <c r="I8" s="97" t="s">
        <v>11</v>
      </c>
    </row>
    <row r="9" spans="1:9" x14ac:dyDescent="0.25">
      <c r="A9" s="34" t="s">
        <v>76</v>
      </c>
      <c r="B9" s="105" t="s">
        <v>73</v>
      </c>
      <c r="C9" s="105" t="s">
        <v>90</v>
      </c>
      <c r="D9" s="105" t="s">
        <v>79</v>
      </c>
      <c r="E9" s="105" t="s">
        <v>86</v>
      </c>
      <c r="F9" s="36" t="s">
        <v>105</v>
      </c>
      <c r="G9" s="34" t="s">
        <v>40</v>
      </c>
      <c r="H9" s="96">
        <v>2</v>
      </c>
      <c r="I9" s="97" t="s">
        <v>18</v>
      </c>
    </row>
    <row r="10" spans="1:9" x14ac:dyDescent="0.25">
      <c r="A10" s="34" t="s">
        <v>84</v>
      </c>
      <c r="B10" s="105" t="s">
        <v>74</v>
      </c>
      <c r="C10" s="105" t="s">
        <v>88</v>
      </c>
      <c r="D10" s="105" t="s">
        <v>79</v>
      </c>
      <c r="E10" s="105"/>
      <c r="F10" s="36" t="s">
        <v>106</v>
      </c>
      <c r="G10" s="34" t="s">
        <v>83</v>
      </c>
      <c r="H10" s="96">
        <v>3</v>
      </c>
      <c r="I10" s="97" t="s">
        <v>19</v>
      </c>
    </row>
    <row r="11" spans="1:9" x14ac:dyDescent="0.25">
      <c r="A11" s="34" t="s">
        <v>31</v>
      </c>
      <c r="B11" s="105"/>
      <c r="C11" s="105" t="s">
        <v>77</v>
      </c>
      <c r="D11" s="105" t="s">
        <v>79</v>
      </c>
      <c r="E11" s="105"/>
      <c r="F11" s="36"/>
      <c r="G11" s="34" t="s">
        <v>41</v>
      </c>
      <c r="H11" s="96">
        <v>4</v>
      </c>
      <c r="I11" s="97" t="s">
        <v>20</v>
      </c>
    </row>
    <row r="12" spans="1:9" x14ac:dyDescent="0.25">
      <c r="A12" s="34" t="s">
        <v>17</v>
      </c>
      <c r="B12" s="105"/>
      <c r="C12" s="105" t="s">
        <v>70</v>
      </c>
      <c r="D12" s="105" t="s">
        <v>79</v>
      </c>
      <c r="E12" s="105"/>
      <c r="F12" s="36"/>
      <c r="G12" s="34" t="s">
        <v>42</v>
      </c>
      <c r="H12" s="96">
        <v>5</v>
      </c>
      <c r="I12" s="97" t="s">
        <v>21</v>
      </c>
    </row>
    <row r="13" spans="1:9" x14ac:dyDescent="0.25">
      <c r="A13" s="34" t="s">
        <v>16</v>
      </c>
      <c r="B13" s="105"/>
      <c r="C13" s="105" t="s">
        <v>68</v>
      </c>
      <c r="D13" s="105" t="s">
        <v>79</v>
      </c>
      <c r="E13" s="105"/>
      <c r="F13" s="36"/>
      <c r="G13" s="34" t="s">
        <v>14</v>
      </c>
      <c r="H13" s="96">
        <v>6</v>
      </c>
      <c r="I13" s="97" t="s">
        <v>22</v>
      </c>
    </row>
    <row r="14" spans="1:9" x14ac:dyDescent="0.25">
      <c r="A14" s="34" t="s">
        <v>29</v>
      </c>
      <c r="B14" s="105"/>
      <c r="C14" s="105" t="s">
        <v>92</v>
      </c>
      <c r="D14" s="105" t="s">
        <v>79</v>
      </c>
      <c r="E14" s="105"/>
      <c r="F14" s="36"/>
      <c r="G14" s="34" t="s">
        <v>15</v>
      </c>
      <c r="H14" s="96">
        <v>7</v>
      </c>
      <c r="I14" s="97" t="s">
        <v>23</v>
      </c>
    </row>
    <row r="15" spans="1:9" x14ac:dyDescent="0.25">
      <c r="A15" s="34" t="s">
        <v>30</v>
      </c>
      <c r="B15" s="105"/>
      <c r="C15" s="105" t="s">
        <v>93</v>
      </c>
      <c r="D15" s="105" t="s">
        <v>79</v>
      </c>
      <c r="E15" s="105"/>
      <c r="F15" s="36"/>
      <c r="G15" s="34" t="s">
        <v>9</v>
      </c>
      <c r="H15" s="96">
        <v>8</v>
      </c>
      <c r="I15" s="97" t="s">
        <v>24</v>
      </c>
    </row>
    <row r="16" spans="1:9" x14ac:dyDescent="0.25">
      <c r="A16" s="34"/>
      <c r="B16" s="105"/>
      <c r="C16" s="105" t="s">
        <v>80</v>
      </c>
      <c r="D16" s="105" t="s">
        <v>79</v>
      </c>
      <c r="E16" s="105"/>
      <c r="F16" s="36"/>
      <c r="G16" s="34" t="s">
        <v>8</v>
      </c>
      <c r="H16" s="96">
        <v>9</v>
      </c>
      <c r="I16" s="97" t="s">
        <v>25</v>
      </c>
    </row>
    <row r="17" spans="1:9" x14ac:dyDescent="0.25">
      <c r="A17" s="34"/>
      <c r="B17" s="105"/>
      <c r="C17" s="105" t="s">
        <v>71</v>
      </c>
      <c r="D17" s="105" t="s">
        <v>79</v>
      </c>
      <c r="E17" s="105"/>
      <c r="F17" s="36"/>
      <c r="G17" s="34" t="s">
        <v>43</v>
      </c>
      <c r="H17" s="96">
        <v>10</v>
      </c>
      <c r="I17" s="97" t="s">
        <v>26</v>
      </c>
    </row>
    <row r="18" spans="1:9" x14ac:dyDescent="0.25">
      <c r="A18" s="34"/>
      <c r="B18" s="105"/>
      <c r="C18" s="105" t="s">
        <v>69</v>
      </c>
      <c r="D18" s="105" t="s">
        <v>79</v>
      </c>
      <c r="E18" s="105"/>
      <c r="F18" s="36"/>
      <c r="G18" s="34"/>
      <c r="H18" s="96">
        <v>11</v>
      </c>
      <c r="I18" s="97" t="s">
        <v>12</v>
      </c>
    </row>
    <row r="19" spans="1:9" x14ac:dyDescent="0.25">
      <c r="A19" s="35"/>
      <c r="B19" s="35"/>
      <c r="C19" s="35" t="s">
        <v>94</v>
      </c>
      <c r="D19" s="105" t="s">
        <v>79</v>
      </c>
      <c r="E19" s="35"/>
      <c r="F19" s="37"/>
      <c r="G19" s="35"/>
      <c r="H19" s="98">
        <v>12</v>
      </c>
      <c r="I19" s="99" t="s">
        <v>10</v>
      </c>
    </row>
    <row r="20" spans="1:9" x14ac:dyDescent="0.25">
      <c r="F20" s="3"/>
    </row>
    <row r="21" spans="1:9" x14ac:dyDescent="0.25">
      <c r="A21" s="33" t="s">
        <v>56</v>
      </c>
      <c r="B21" s="90">
        <v>2019</v>
      </c>
      <c r="C21" s="33"/>
      <c r="D21" s="33"/>
      <c r="E21" s="123"/>
    </row>
    <row r="22" spans="1:9" x14ac:dyDescent="0.25">
      <c r="F22" s="3"/>
    </row>
    <row r="23" spans="1:9" x14ac:dyDescent="0.25">
      <c r="F23" s="3"/>
    </row>
    <row r="24" spans="1:9" x14ac:dyDescent="0.25">
      <c r="F24" s="3"/>
    </row>
    <row r="25" spans="1:9" x14ac:dyDescent="0.25">
      <c r="F25" s="3"/>
    </row>
    <row r="26" spans="1:9" x14ac:dyDescent="0.25">
      <c r="F26" s="3"/>
    </row>
  </sheetData>
  <sortState xmlns:xlrd2="http://schemas.microsoft.com/office/spreadsheetml/2017/richdata2" ref="D8:D19">
    <sortCondition ref="D8"/>
  </sortState>
  <pageMargins left="0.70866141732283472" right="0.70866141732283472" top="0.31496062992125984" bottom="0.31496062992125984" header="0.31496062992125984" footer="0.31496062992125984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L273"/>
  <sheetViews>
    <sheetView showGridLines="0" zoomScale="80" zoomScaleNormal="80" workbookViewId="0">
      <pane ySplit="4" topLeftCell="A5" activePane="bottomLeft" state="frozen"/>
      <selection pane="bottomLeft" activeCell="E24" sqref="E24"/>
    </sheetView>
  </sheetViews>
  <sheetFormatPr baseColWidth="10" defaultColWidth="10.85546875" defaultRowHeight="15" x14ac:dyDescent="0.25"/>
  <cols>
    <col min="1" max="1" width="5" style="6" customWidth="1"/>
    <col min="2" max="2" width="21.42578125" style="7" customWidth="1"/>
    <col min="3" max="3" width="11.5703125" style="8" bestFit="1" customWidth="1"/>
    <col min="4" max="4" width="11.85546875" style="10" customWidth="1"/>
    <col min="5" max="5" width="13.28515625" style="10" bestFit="1" customWidth="1"/>
    <col min="6" max="6" width="26.5703125" style="10" bestFit="1" customWidth="1"/>
    <col min="7" max="7" width="14.28515625" style="7" bestFit="1" customWidth="1"/>
    <col min="8" max="8" width="25.85546875" style="7" bestFit="1" customWidth="1"/>
    <col min="9" max="9" width="9.85546875" style="7" customWidth="1"/>
    <col min="10" max="10" width="9.28515625" style="7" customWidth="1"/>
    <col min="11" max="11" width="13.28515625" style="7" bestFit="1" customWidth="1"/>
    <col min="12" max="12" width="17.42578125" style="10" bestFit="1" customWidth="1"/>
    <col min="13" max="13" width="23.42578125" style="9" customWidth="1"/>
    <col min="14" max="14" width="1.140625" style="9" hidden="1" customWidth="1"/>
    <col min="15" max="15" width="13.28515625" style="7" customWidth="1"/>
    <col min="16" max="16" width="13.28515625" style="10" customWidth="1"/>
    <col min="17" max="17" width="11.28515625" style="7" customWidth="1"/>
    <col min="18" max="18" width="12.7109375" style="7" customWidth="1"/>
    <col min="19" max="19" width="16.7109375" style="10" customWidth="1"/>
    <col min="20" max="20" width="13.85546875" style="10" customWidth="1"/>
    <col min="21" max="21" width="11" style="7" customWidth="1"/>
    <col min="22" max="22" width="10.5703125" style="7" customWidth="1"/>
    <col min="23" max="23" width="12" style="7" customWidth="1"/>
    <col min="24" max="24" width="12" style="10" customWidth="1"/>
    <col min="25" max="25" width="10.5703125" style="10" customWidth="1"/>
    <col min="26" max="26" width="10.85546875" style="7" customWidth="1"/>
    <col min="27" max="27" width="36" style="74" customWidth="1"/>
    <col min="28" max="28" width="55.85546875" style="7" customWidth="1"/>
    <col min="29" max="29" width="7" style="84" hidden="1" customWidth="1"/>
    <col min="30" max="30" width="7.5703125" style="81" hidden="1" customWidth="1"/>
    <col min="31" max="31" width="10" style="81" hidden="1" customWidth="1"/>
    <col min="32" max="32" width="10" style="85" hidden="1" customWidth="1"/>
    <col min="33" max="33" width="7" style="84" hidden="1" customWidth="1"/>
    <col min="34" max="34" width="0.7109375" style="85" hidden="1" customWidth="1"/>
    <col min="35" max="35" width="7" style="84" hidden="1" customWidth="1"/>
    <col min="36" max="36" width="4.42578125" style="85" hidden="1" customWidth="1"/>
    <col min="37" max="37" width="1" style="84" hidden="1" customWidth="1"/>
    <col min="38" max="38" width="0.5703125" style="85" hidden="1" customWidth="1"/>
    <col min="39" max="16384" width="10.85546875" style="7"/>
  </cols>
  <sheetData>
    <row r="1" spans="1:38" s="11" customFormat="1" ht="36" customHeight="1" x14ac:dyDescent="0.25">
      <c r="A1" s="89" t="str">
        <f>"Tableau de suivi d'activité commerciale année "&amp;'Paramètres de choix'!B21</f>
        <v>Tableau de suivi d'activité commerciale année 2019</v>
      </c>
      <c r="B1" s="7"/>
      <c r="C1" s="8"/>
      <c r="D1" s="10"/>
      <c r="E1" s="12"/>
      <c r="F1" s="115"/>
      <c r="G1" s="13"/>
      <c r="H1" s="13"/>
      <c r="I1" s="13"/>
      <c r="J1" s="13"/>
      <c r="K1" s="13"/>
      <c r="L1" s="115"/>
      <c r="M1" s="13"/>
      <c r="N1" s="13"/>
      <c r="O1" s="13"/>
      <c r="P1" s="13"/>
      <c r="Q1" s="14"/>
      <c r="R1" s="14"/>
      <c r="S1" s="15"/>
      <c r="T1" s="16"/>
      <c r="U1" s="7"/>
      <c r="V1" s="7"/>
      <c r="W1" s="7"/>
      <c r="X1" s="10"/>
      <c r="Y1" s="10"/>
      <c r="AA1" s="71"/>
      <c r="AC1" s="80"/>
      <c r="AD1" s="81"/>
      <c r="AE1" s="81"/>
      <c r="AF1" s="82"/>
      <c r="AG1" s="80"/>
      <c r="AH1" s="82"/>
      <c r="AI1" s="80"/>
      <c r="AJ1" s="82"/>
      <c r="AK1" s="80"/>
      <c r="AL1" s="82"/>
    </row>
    <row r="2" spans="1:38" s="11" customFormat="1" ht="21" x14ac:dyDescent="0.25">
      <c r="A2" s="91" t="s">
        <v>58</v>
      </c>
      <c r="B2" s="7"/>
      <c r="C2" s="8"/>
      <c r="D2" s="10"/>
      <c r="E2" s="17"/>
      <c r="F2" s="18"/>
      <c r="G2" s="18"/>
      <c r="H2" s="18"/>
      <c r="I2" s="18"/>
      <c r="J2" s="18"/>
      <c r="K2" s="18"/>
      <c r="L2" s="18"/>
      <c r="M2" s="19"/>
      <c r="N2" s="19"/>
      <c r="O2" s="17"/>
      <c r="P2" s="17"/>
      <c r="Q2" s="17"/>
      <c r="R2" s="17"/>
      <c r="S2" s="17"/>
      <c r="T2" s="17"/>
      <c r="U2" s="7"/>
      <c r="V2" s="7"/>
      <c r="W2" s="7"/>
      <c r="X2" s="10"/>
      <c r="Y2" s="10"/>
      <c r="AA2" s="71"/>
      <c r="AC2" s="80"/>
      <c r="AD2" s="81"/>
      <c r="AE2" s="81"/>
      <c r="AF2" s="82"/>
      <c r="AG2" s="80"/>
      <c r="AH2" s="82"/>
      <c r="AI2" s="80"/>
      <c r="AJ2" s="82"/>
      <c r="AK2" s="80"/>
      <c r="AL2" s="82"/>
    </row>
    <row r="3" spans="1:38" s="11" customFormat="1" ht="27" customHeight="1" x14ac:dyDescent="0.25">
      <c r="A3" s="131" t="s">
        <v>28</v>
      </c>
      <c r="B3" s="132"/>
      <c r="C3" s="132"/>
      <c r="D3" s="132"/>
      <c r="E3" s="132"/>
      <c r="F3" s="132"/>
      <c r="G3" s="133"/>
      <c r="H3" s="133"/>
      <c r="I3" s="133"/>
      <c r="J3" s="133"/>
      <c r="K3" s="133"/>
      <c r="L3" s="133"/>
      <c r="M3" s="134"/>
      <c r="N3" s="30"/>
      <c r="O3" s="138" t="s">
        <v>46</v>
      </c>
      <c r="P3" s="138"/>
      <c r="Q3" s="138"/>
      <c r="R3" s="138"/>
      <c r="S3" s="138"/>
      <c r="T3" s="138"/>
      <c r="U3" s="138" t="s">
        <v>0</v>
      </c>
      <c r="V3" s="138"/>
      <c r="W3" s="138"/>
      <c r="X3" s="138"/>
      <c r="Y3" s="138"/>
      <c r="Z3" s="138" t="s">
        <v>53</v>
      </c>
      <c r="AA3" s="138"/>
      <c r="AC3" s="135" t="s">
        <v>49</v>
      </c>
      <c r="AD3" s="136"/>
      <c r="AE3" s="136"/>
      <c r="AF3" s="137"/>
      <c r="AG3" s="135" t="s">
        <v>51</v>
      </c>
      <c r="AH3" s="137"/>
      <c r="AI3" s="135" t="s">
        <v>52</v>
      </c>
      <c r="AJ3" s="137"/>
      <c r="AK3" s="135" t="s">
        <v>55</v>
      </c>
      <c r="AL3" s="137"/>
    </row>
    <row r="4" spans="1:38" s="11" customFormat="1" ht="75.75" customHeight="1" x14ac:dyDescent="0.25">
      <c r="A4" s="101" t="s">
        <v>35</v>
      </c>
      <c r="B4" s="101" t="s">
        <v>59</v>
      </c>
      <c r="C4" s="102" t="s">
        <v>63</v>
      </c>
      <c r="D4" s="103" t="s">
        <v>60</v>
      </c>
      <c r="E4" s="103" t="s">
        <v>61</v>
      </c>
      <c r="F4" s="100" t="s">
        <v>62</v>
      </c>
      <c r="G4" s="106" t="s">
        <v>65</v>
      </c>
      <c r="H4" s="106" t="s">
        <v>66</v>
      </c>
      <c r="I4" s="129" t="s">
        <v>103</v>
      </c>
      <c r="J4" s="129" t="s">
        <v>104</v>
      </c>
      <c r="K4" s="106" t="s">
        <v>79</v>
      </c>
      <c r="L4" s="106" t="s">
        <v>81</v>
      </c>
      <c r="M4" s="104" t="s">
        <v>27</v>
      </c>
      <c r="N4" s="31"/>
      <c r="O4" s="20" t="s">
        <v>37</v>
      </c>
      <c r="P4" s="21" t="s">
        <v>34</v>
      </c>
      <c r="Q4" s="22" t="s">
        <v>38</v>
      </c>
      <c r="R4" s="21" t="s">
        <v>36</v>
      </c>
      <c r="S4" s="21" t="s">
        <v>1</v>
      </c>
      <c r="T4" s="23" t="s">
        <v>2</v>
      </c>
      <c r="U4" s="24" t="s">
        <v>3</v>
      </c>
      <c r="V4" s="25" t="s">
        <v>4</v>
      </c>
      <c r="W4" s="25" t="s">
        <v>95</v>
      </c>
      <c r="X4" s="25" t="s">
        <v>5</v>
      </c>
      <c r="Y4" s="26" t="s">
        <v>6</v>
      </c>
      <c r="Z4" s="27" t="s">
        <v>54</v>
      </c>
      <c r="AA4" s="27" t="s">
        <v>45</v>
      </c>
      <c r="AB4" s="28" t="s">
        <v>7</v>
      </c>
      <c r="AC4" s="77" t="s">
        <v>47</v>
      </c>
      <c r="AD4" s="77" t="s">
        <v>48</v>
      </c>
      <c r="AE4" s="77" t="s">
        <v>50</v>
      </c>
      <c r="AF4" s="77" t="s">
        <v>33</v>
      </c>
      <c r="AG4" s="77" t="s">
        <v>47</v>
      </c>
      <c r="AH4" s="77" t="s">
        <v>33</v>
      </c>
      <c r="AI4" s="77" t="s">
        <v>47</v>
      </c>
      <c r="AJ4" s="77" t="s">
        <v>33</v>
      </c>
      <c r="AK4" s="77" t="s">
        <v>47</v>
      </c>
      <c r="AL4" s="77" t="s">
        <v>33</v>
      </c>
    </row>
    <row r="5" spans="1:38" s="11" customFormat="1" ht="15" customHeight="1" x14ac:dyDescent="0.25">
      <c r="A5" s="29">
        <v>1</v>
      </c>
      <c r="B5" s="38" t="s">
        <v>75</v>
      </c>
      <c r="C5" s="39">
        <v>43480</v>
      </c>
      <c r="D5" s="117" t="str">
        <f>IF(ISBLANK(C5),"",VLOOKUP(MONTH(C5),'Paramètres de choix'!$H$8:$I$19,2,0))</f>
        <v>JANVIER</v>
      </c>
      <c r="E5" s="112" t="s">
        <v>91</v>
      </c>
      <c r="F5" s="112" t="s">
        <v>102</v>
      </c>
      <c r="G5" s="107" t="s">
        <v>73</v>
      </c>
      <c r="H5" s="107" t="s">
        <v>90</v>
      </c>
      <c r="I5" s="107"/>
      <c r="J5" s="107"/>
      <c r="K5" s="107"/>
      <c r="L5" s="116"/>
      <c r="M5" s="40" t="s">
        <v>14</v>
      </c>
      <c r="N5" s="40">
        <v>1</v>
      </c>
      <c r="O5" s="41"/>
      <c r="P5" s="75"/>
      <c r="Q5" s="41"/>
      <c r="R5" s="75"/>
      <c r="S5" s="43"/>
      <c r="T5" s="44"/>
      <c r="U5" s="45"/>
      <c r="V5" s="46">
        <v>100</v>
      </c>
      <c r="W5" s="46"/>
      <c r="X5" s="47" t="s">
        <v>11</v>
      </c>
      <c r="Y5" s="87"/>
      <c r="Z5" s="48"/>
      <c r="AA5" s="72"/>
      <c r="AB5" s="49" t="s">
        <v>97</v>
      </c>
      <c r="AC5" s="78">
        <f t="shared" ref="AC5:AC66" si="0">IF(ISBLANK(Q5),O5,Q5)</f>
        <v>0</v>
      </c>
      <c r="AD5" s="83">
        <f t="shared" ref="AD5:AD66" si="1">IF(ISBLANK(R5),P5,R5)</f>
        <v>0</v>
      </c>
      <c r="AE5" s="86">
        <f t="shared" ref="AE5:AE66" si="2">IF(ISERROR(AC5*AD5),"",AC5*AD5)</f>
        <v>0</v>
      </c>
      <c r="AF5" s="79" t="str">
        <f t="shared" ref="AF5:AF65" si="3">IF(ISBLANK(T5),D5,T5)</f>
        <v>JANVIER</v>
      </c>
      <c r="AG5" s="78">
        <f t="shared" ref="AG5:AG66" si="4">IF(ISBLANK(V5),U5,V5)</f>
        <v>100</v>
      </c>
      <c r="AH5" s="79" t="str">
        <f t="shared" ref="AH5:AH66" si="5">IF(ISBLANK(X5),T5,X5)</f>
        <v>JANVIER</v>
      </c>
      <c r="AI5" s="78">
        <f t="shared" ref="AI5:AI66" si="6">Y5</f>
        <v>0</v>
      </c>
      <c r="AJ5" s="79" t="str">
        <f t="shared" ref="AJ5:AJ66" si="7">X5</f>
        <v>JANVIER</v>
      </c>
      <c r="AK5" s="78">
        <f t="shared" ref="AK5:AK66" si="8">Z5</f>
        <v>0</v>
      </c>
      <c r="AL5" s="79" t="b">
        <f t="shared" ref="AL5:AL65" si="9">IF(ISBLANK(X5),IF(ISBLANK(T5),D5,T5))</f>
        <v>0</v>
      </c>
    </row>
    <row r="6" spans="1:38" s="11" customFormat="1" ht="15" customHeight="1" x14ac:dyDescent="0.25">
      <c r="A6" s="29">
        <v>2</v>
      </c>
      <c r="B6" s="38" t="s">
        <v>75</v>
      </c>
      <c r="C6" s="39">
        <v>43480</v>
      </c>
      <c r="D6" s="117" t="str">
        <f>IF(ISBLANK(C6),"",VLOOKUP(MONTH(C6),'Paramètres de choix'!$H$8:$I$19,2,0))</f>
        <v>JANVIER</v>
      </c>
      <c r="E6" s="112" t="s">
        <v>105</v>
      </c>
      <c r="F6" s="112" t="s">
        <v>102</v>
      </c>
      <c r="G6" s="107" t="s">
        <v>73</v>
      </c>
      <c r="H6" s="107" t="s">
        <v>90</v>
      </c>
      <c r="I6" s="107"/>
      <c r="J6" s="107"/>
      <c r="K6" s="107"/>
      <c r="L6" s="116"/>
      <c r="M6" s="40" t="s">
        <v>41</v>
      </c>
      <c r="N6" s="40">
        <v>1</v>
      </c>
      <c r="O6" s="41"/>
      <c r="P6" s="75"/>
      <c r="Q6" s="41">
        <v>100</v>
      </c>
      <c r="R6" s="75"/>
      <c r="S6" s="43">
        <v>43480</v>
      </c>
      <c r="T6" s="44" t="s">
        <v>19</v>
      </c>
      <c r="U6" s="45"/>
      <c r="V6" s="46"/>
      <c r="W6" s="46"/>
      <c r="X6" s="47"/>
      <c r="Y6" s="87"/>
      <c r="Z6" s="48"/>
      <c r="AA6" s="72"/>
      <c r="AB6" s="49" t="s">
        <v>96</v>
      </c>
      <c r="AC6" s="78">
        <f t="shared" si="0"/>
        <v>100</v>
      </c>
      <c r="AD6" s="83">
        <f t="shared" si="1"/>
        <v>0</v>
      </c>
      <c r="AE6" s="86">
        <f t="shared" si="2"/>
        <v>0</v>
      </c>
      <c r="AF6" s="79" t="str">
        <f t="shared" si="3"/>
        <v>MARS</v>
      </c>
      <c r="AG6" s="78">
        <f t="shared" si="4"/>
        <v>0</v>
      </c>
      <c r="AH6" s="79" t="str">
        <f t="shared" si="5"/>
        <v>MARS</v>
      </c>
      <c r="AI6" s="78">
        <f t="shared" si="6"/>
        <v>0</v>
      </c>
      <c r="AJ6" s="79">
        <f t="shared" si="7"/>
        <v>0</v>
      </c>
      <c r="AK6" s="78">
        <f t="shared" si="8"/>
        <v>0</v>
      </c>
      <c r="AL6" s="79" t="str">
        <f t="shared" si="9"/>
        <v>MARS</v>
      </c>
    </row>
    <row r="7" spans="1:38" s="11" customFormat="1" ht="15" customHeight="1" x14ac:dyDescent="0.25">
      <c r="A7" s="29">
        <v>3</v>
      </c>
      <c r="B7" s="38" t="s">
        <v>75</v>
      </c>
      <c r="C7" s="39">
        <v>43482</v>
      </c>
      <c r="D7" s="117" t="str">
        <f>IF(ISBLANK(C7),"",VLOOKUP(MONTH(C7),'Paramètres de choix'!$H$8:$I$19,2,0))</f>
        <v>JANVIER</v>
      </c>
      <c r="E7" s="112" t="s">
        <v>106</v>
      </c>
      <c r="F7" s="112" t="s">
        <v>102</v>
      </c>
      <c r="G7" s="107" t="s">
        <v>73</v>
      </c>
      <c r="H7" s="107" t="s">
        <v>88</v>
      </c>
      <c r="I7" s="107"/>
      <c r="J7" s="107"/>
      <c r="K7" s="107"/>
      <c r="L7" s="116"/>
      <c r="M7" s="40" t="s">
        <v>41</v>
      </c>
      <c r="N7" s="40">
        <v>1</v>
      </c>
      <c r="O7" s="41"/>
      <c r="P7" s="75"/>
      <c r="Q7" s="41">
        <v>100</v>
      </c>
      <c r="R7" s="75"/>
      <c r="S7" s="43">
        <v>43482</v>
      </c>
      <c r="T7" s="44" t="s">
        <v>19</v>
      </c>
      <c r="U7" s="45"/>
      <c r="V7" s="46"/>
      <c r="W7" s="46"/>
      <c r="X7" s="47"/>
      <c r="Y7" s="87"/>
      <c r="Z7" s="48"/>
      <c r="AA7" s="72"/>
      <c r="AB7" s="49" t="s">
        <v>98</v>
      </c>
      <c r="AC7" s="78">
        <f t="shared" si="0"/>
        <v>100</v>
      </c>
      <c r="AD7" s="83">
        <f t="shared" si="1"/>
        <v>0</v>
      </c>
      <c r="AE7" s="86">
        <f t="shared" si="2"/>
        <v>0</v>
      </c>
      <c r="AF7" s="79" t="str">
        <f t="shared" si="3"/>
        <v>MARS</v>
      </c>
      <c r="AG7" s="78">
        <f t="shared" si="4"/>
        <v>0</v>
      </c>
      <c r="AH7" s="79" t="str">
        <f t="shared" si="5"/>
        <v>MARS</v>
      </c>
      <c r="AI7" s="78">
        <f t="shared" si="6"/>
        <v>0</v>
      </c>
      <c r="AJ7" s="79">
        <f t="shared" si="7"/>
        <v>0</v>
      </c>
      <c r="AK7" s="78">
        <f t="shared" si="8"/>
        <v>0</v>
      </c>
      <c r="AL7" s="79" t="str">
        <f t="shared" si="9"/>
        <v>MARS</v>
      </c>
    </row>
    <row r="8" spans="1:38" s="11" customFormat="1" ht="15" customHeight="1" x14ac:dyDescent="0.25">
      <c r="A8" s="29">
        <v>4</v>
      </c>
      <c r="B8" s="38" t="s">
        <v>75</v>
      </c>
      <c r="C8" s="39">
        <v>43479</v>
      </c>
      <c r="D8" s="117" t="str">
        <f>IF(ISBLANK(C8),"",VLOOKUP(MONTH(C8),'Paramètres de choix'!$H$8:$I$19,2,0))</f>
        <v>JANVIER</v>
      </c>
      <c r="E8" s="112" t="s">
        <v>105</v>
      </c>
      <c r="F8" s="112" t="s">
        <v>102</v>
      </c>
      <c r="G8" s="107" t="s">
        <v>73</v>
      </c>
      <c r="H8" s="107" t="s">
        <v>90</v>
      </c>
      <c r="I8" s="107"/>
      <c r="J8" s="107"/>
      <c r="K8" s="107"/>
      <c r="L8" s="116"/>
      <c r="M8" s="40" t="s">
        <v>41</v>
      </c>
      <c r="N8" s="40">
        <v>1</v>
      </c>
      <c r="O8" s="41"/>
      <c r="P8" s="75"/>
      <c r="Q8" s="41">
        <v>100</v>
      </c>
      <c r="R8" s="75"/>
      <c r="S8" s="43">
        <v>43479</v>
      </c>
      <c r="T8" s="44" t="s">
        <v>18</v>
      </c>
      <c r="U8" s="45"/>
      <c r="V8" s="46"/>
      <c r="W8" s="46"/>
      <c r="X8" s="47"/>
      <c r="Y8" s="87"/>
      <c r="Z8" s="48"/>
      <c r="AA8" s="73"/>
      <c r="AB8" s="49" t="s">
        <v>99</v>
      </c>
      <c r="AC8" s="78">
        <f t="shared" si="0"/>
        <v>100</v>
      </c>
      <c r="AD8" s="83">
        <f t="shared" si="1"/>
        <v>0</v>
      </c>
      <c r="AE8" s="86">
        <f t="shared" si="2"/>
        <v>0</v>
      </c>
      <c r="AF8" s="79" t="str">
        <f t="shared" si="3"/>
        <v>FEVRIER</v>
      </c>
      <c r="AG8" s="78">
        <f t="shared" si="4"/>
        <v>0</v>
      </c>
      <c r="AH8" s="79" t="str">
        <f t="shared" si="5"/>
        <v>FEVRIER</v>
      </c>
      <c r="AI8" s="78">
        <f t="shared" si="6"/>
        <v>0</v>
      </c>
      <c r="AJ8" s="79">
        <f t="shared" si="7"/>
        <v>0</v>
      </c>
      <c r="AK8" s="78">
        <f t="shared" si="8"/>
        <v>0</v>
      </c>
      <c r="AL8" s="79" t="str">
        <f t="shared" si="9"/>
        <v>FEVRIER</v>
      </c>
    </row>
    <row r="9" spans="1:38" s="11" customFormat="1" ht="15" customHeight="1" x14ac:dyDescent="0.25">
      <c r="A9" s="29">
        <v>5</v>
      </c>
      <c r="B9" s="38" t="s">
        <v>75</v>
      </c>
      <c r="C9" s="39">
        <v>43483</v>
      </c>
      <c r="D9" s="117" t="str">
        <f>IF(ISBLANK(C9),"",VLOOKUP(MONTH(C9),'Paramètres de choix'!$H$8:$I$19,2,0))</f>
        <v>JANVIER</v>
      </c>
      <c r="E9" s="112" t="s">
        <v>91</v>
      </c>
      <c r="F9" s="112" t="s">
        <v>102</v>
      </c>
      <c r="G9" s="107" t="s">
        <v>73</v>
      </c>
      <c r="H9" s="107" t="s">
        <v>90</v>
      </c>
      <c r="I9" s="107"/>
      <c r="J9" s="107"/>
      <c r="K9" s="107"/>
      <c r="L9" s="116"/>
      <c r="M9" s="40" t="s">
        <v>41</v>
      </c>
      <c r="N9" s="40">
        <v>1</v>
      </c>
      <c r="O9" s="41"/>
      <c r="P9" s="75"/>
      <c r="Q9" s="41">
        <v>100</v>
      </c>
      <c r="R9" s="75"/>
      <c r="S9" s="43">
        <v>43483</v>
      </c>
      <c r="T9" s="44" t="s">
        <v>19</v>
      </c>
      <c r="U9" s="45"/>
      <c r="V9" s="46"/>
      <c r="W9" s="46"/>
      <c r="X9" s="47"/>
      <c r="Y9" s="87"/>
      <c r="Z9" s="48"/>
      <c r="AA9" s="72"/>
      <c r="AB9" s="49" t="s">
        <v>100</v>
      </c>
      <c r="AC9" s="78">
        <f t="shared" si="0"/>
        <v>100</v>
      </c>
      <c r="AD9" s="83">
        <f t="shared" si="1"/>
        <v>0</v>
      </c>
      <c r="AE9" s="86">
        <f t="shared" si="2"/>
        <v>0</v>
      </c>
      <c r="AF9" s="79" t="str">
        <f t="shared" si="3"/>
        <v>MARS</v>
      </c>
      <c r="AG9" s="78">
        <f t="shared" si="4"/>
        <v>0</v>
      </c>
      <c r="AH9" s="79" t="str">
        <f t="shared" si="5"/>
        <v>MARS</v>
      </c>
      <c r="AI9" s="78">
        <f t="shared" si="6"/>
        <v>0</v>
      </c>
      <c r="AJ9" s="79">
        <f t="shared" si="7"/>
        <v>0</v>
      </c>
      <c r="AK9" s="78">
        <f t="shared" si="8"/>
        <v>0</v>
      </c>
      <c r="AL9" s="79" t="str">
        <f t="shared" si="9"/>
        <v>MARS</v>
      </c>
    </row>
    <row r="10" spans="1:38" s="11" customFormat="1" ht="15" customHeight="1" x14ac:dyDescent="0.25">
      <c r="A10" s="29">
        <v>6</v>
      </c>
      <c r="B10" s="38" t="s">
        <v>75</v>
      </c>
      <c r="C10" s="39">
        <v>43483</v>
      </c>
      <c r="D10" s="117" t="str">
        <f>IF(ISBLANK(C10),"",VLOOKUP(MONTH(C10),'Paramètres de choix'!$H$8:$I$19,2,0))</f>
        <v>JANVIER</v>
      </c>
      <c r="E10" s="112" t="s">
        <v>106</v>
      </c>
      <c r="F10" s="112" t="s">
        <v>102</v>
      </c>
      <c r="G10" s="107" t="s">
        <v>73</v>
      </c>
      <c r="H10" s="107" t="s">
        <v>90</v>
      </c>
      <c r="I10" s="107"/>
      <c r="J10" s="107"/>
      <c r="K10" s="107"/>
      <c r="L10" s="116"/>
      <c r="M10" s="40" t="s">
        <v>41</v>
      </c>
      <c r="N10" s="40">
        <v>1</v>
      </c>
      <c r="O10" s="41"/>
      <c r="P10" s="75"/>
      <c r="Q10" s="41">
        <v>100</v>
      </c>
      <c r="R10" s="75"/>
      <c r="S10" s="43">
        <v>43483</v>
      </c>
      <c r="T10" s="44" t="s">
        <v>19</v>
      </c>
      <c r="U10" s="45"/>
      <c r="V10" s="46"/>
      <c r="W10" s="46"/>
      <c r="X10" s="47"/>
      <c r="Y10" s="87"/>
      <c r="Z10" s="48"/>
      <c r="AA10" s="72"/>
      <c r="AB10" s="49" t="s">
        <v>101</v>
      </c>
      <c r="AC10" s="78">
        <f t="shared" ref="AC10:AC18" si="10">IF(ISBLANK(Q10),O10,Q10)</f>
        <v>100</v>
      </c>
      <c r="AD10" s="83">
        <f t="shared" ref="AD10:AD18" si="11">IF(ISBLANK(R10),P10,R10)</f>
        <v>0</v>
      </c>
      <c r="AE10" s="86">
        <f t="shared" ref="AE10:AE18" si="12">IF(ISERROR(AC10*AD10),"",AC10*AD10)</f>
        <v>0</v>
      </c>
      <c r="AF10" s="79" t="str">
        <f t="shared" ref="AF10:AF18" si="13">IF(ISBLANK(T10),D10,T10)</f>
        <v>MARS</v>
      </c>
      <c r="AG10" s="78">
        <f t="shared" ref="AG10:AG18" si="14">IF(ISBLANK(V10),U10,V10)</f>
        <v>0</v>
      </c>
      <c r="AH10" s="79" t="str">
        <f t="shared" ref="AH10:AH18" si="15">IF(ISBLANK(X10),T10,X10)</f>
        <v>MARS</v>
      </c>
      <c r="AI10" s="78">
        <f t="shared" ref="AI10:AI18" si="16">Y10</f>
        <v>0</v>
      </c>
      <c r="AJ10" s="79">
        <f t="shared" ref="AJ10:AJ18" si="17">X10</f>
        <v>0</v>
      </c>
      <c r="AK10" s="78">
        <f t="shared" ref="AK10:AK18" si="18">Z10</f>
        <v>0</v>
      </c>
      <c r="AL10" s="79" t="str">
        <f t="shared" ref="AL10:AL18" si="19">IF(ISBLANK(X10),IF(ISBLANK(T10),D10,T10))</f>
        <v>MARS</v>
      </c>
    </row>
    <row r="11" spans="1:38" s="11" customFormat="1" ht="15" customHeight="1" x14ac:dyDescent="0.25">
      <c r="A11" s="29">
        <v>7</v>
      </c>
      <c r="B11" s="38" t="s">
        <v>75</v>
      </c>
      <c r="C11" s="39">
        <v>43487</v>
      </c>
      <c r="D11" s="117" t="str">
        <f>IF(ISBLANK(C11),"",VLOOKUP(MONTH(C11),'Paramètres de choix'!$H$8:$I$19,2,0))</f>
        <v>JANVIER</v>
      </c>
      <c r="E11" s="112" t="s">
        <v>105</v>
      </c>
      <c r="F11" s="112" t="s">
        <v>102</v>
      </c>
      <c r="G11" s="107" t="s">
        <v>73</v>
      </c>
      <c r="H11" s="107" t="s">
        <v>90</v>
      </c>
      <c r="I11" s="107"/>
      <c r="J11" s="107"/>
      <c r="K11" s="109"/>
      <c r="L11" s="116"/>
      <c r="M11" s="40" t="s">
        <v>41</v>
      </c>
      <c r="N11" s="40">
        <v>1</v>
      </c>
      <c r="O11" s="41"/>
      <c r="P11" s="75"/>
      <c r="Q11" s="42">
        <v>100</v>
      </c>
      <c r="R11" s="75"/>
      <c r="S11" s="43">
        <v>43487</v>
      </c>
      <c r="T11" s="44" t="s">
        <v>18</v>
      </c>
      <c r="U11" s="45"/>
      <c r="V11" s="46"/>
      <c r="W11" s="46"/>
      <c r="X11" s="47"/>
      <c r="Y11" s="87"/>
      <c r="Z11" s="48"/>
      <c r="AA11" s="72"/>
      <c r="AB11" s="49"/>
      <c r="AC11" s="78">
        <f t="shared" si="10"/>
        <v>100</v>
      </c>
      <c r="AD11" s="83">
        <f t="shared" si="11"/>
        <v>0</v>
      </c>
      <c r="AE11" s="86">
        <f t="shared" si="12"/>
        <v>0</v>
      </c>
      <c r="AF11" s="79" t="str">
        <f t="shared" si="13"/>
        <v>FEVRIER</v>
      </c>
      <c r="AG11" s="78">
        <f t="shared" si="14"/>
        <v>0</v>
      </c>
      <c r="AH11" s="79" t="str">
        <f t="shared" si="15"/>
        <v>FEVRIER</v>
      </c>
      <c r="AI11" s="78">
        <f t="shared" si="16"/>
        <v>0</v>
      </c>
      <c r="AJ11" s="79">
        <f t="shared" si="17"/>
        <v>0</v>
      </c>
      <c r="AK11" s="78">
        <f t="shared" si="18"/>
        <v>0</v>
      </c>
      <c r="AL11" s="79" t="str">
        <f t="shared" si="19"/>
        <v>FEVRIER</v>
      </c>
    </row>
    <row r="12" spans="1:38" s="11" customFormat="1" ht="15" customHeight="1" x14ac:dyDescent="0.25">
      <c r="A12" s="29">
        <v>8</v>
      </c>
      <c r="B12" s="38" t="s">
        <v>75</v>
      </c>
      <c r="C12" s="39">
        <v>43487</v>
      </c>
      <c r="D12" s="117" t="str">
        <f>IF(ISBLANK(C12),"",VLOOKUP(MONTH(C12),'Paramètres de choix'!$H$8:$I$19,2,0))</f>
        <v>JANVIER</v>
      </c>
      <c r="E12" s="112" t="s">
        <v>91</v>
      </c>
      <c r="F12" s="112" t="s">
        <v>102</v>
      </c>
      <c r="G12" s="107" t="s">
        <v>73</v>
      </c>
      <c r="H12" s="107" t="s">
        <v>90</v>
      </c>
      <c r="I12" s="107"/>
      <c r="J12" s="107"/>
      <c r="K12" s="109"/>
      <c r="L12" s="116"/>
      <c r="M12" s="40" t="s">
        <v>41</v>
      </c>
      <c r="N12" s="40">
        <v>1</v>
      </c>
      <c r="O12" s="41"/>
      <c r="P12" s="75"/>
      <c r="Q12" s="42">
        <v>100</v>
      </c>
      <c r="R12" s="75"/>
      <c r="S12" s="43">
        <v>43487</v>
      </c>
      <c r="T12" s="44" t="s">
        <v>19</v>
      </c>
      <c r="U12" s="45"/>
      <c r="V12" s="46"/>
      <c r="W12" s="46"/>
      <c r="X12" s="47"/>
      <c r="Y12" s="87"/>
      <c r="Z12" s="48"/>
      <c r="AA12" s="72"/>
      <c r="AB12" s="49"/>
      <c r="AC12" s="78">
        <f t="shared" si="10"/>
        <v>100</v>
      </c>
      <c r="AD12" s="83">
        <f t="shared" si="11"/>
        <v>0</v>
      </c>
      <c r="AE12" s="86">
        <f t="shared" si="12"/>
        <v>0</v>
      </c>
      <c r="AF12" s="79" t="str">
        <f t="shared" si="13"/>
        <v>MARS</v>
      </c>
      <c r="AG12" s="78">
        <f t="shared" si="14"/>
        <v>0</v>
      </c>
      <c r="AH12" s="79" t="str">
        <f t="shared" si="15"/>
        <v>MARS</v>
      </c>
      <c r="AI12" s="78">
        <f t="shared" si="16"/>
        <v>0</v>
      </c>
      <c r="AJ12" s="79">
        <f t="shared" si="17"/>
        <v>0</v>
      </c>
      <c r="AK12" s="78">
        <f t="shared" si="18"/>
        <v>0</v>
      </c>
      <c r="AL12" s="79" t="str">
        <f t="shared" si="19"/>
        <v>MARS</v>
      </c>
    </row>
    <row r="13" spans="1:38" s="11" customFormat="1" ht="15" customHeight="1" x14ac:dyDescent="0.25">
      <c r="A13" s="29">
        <v>9</v>
      </c>
      <c r="B13" s="38" t="s">
        <v>75</v>
      </c>
      <c r="C13" s="39">
        <v>43487</v>
      </c>
      <c r="D13" s="117" t="str">
        <f>IF(ISBLANK(C13),"",VLOOKUP(MONTH(C13),'Paramètres de choix'!$H$8:$I$19,2,0))</f>
        <v>JANVIER</v>
      </c>
      <c r="E13" s="112" t="s">
        <v>106</v>
      </c>
      <c r="F13" s="112" t="s">
        <v>102</v>
      </c>
      <c r="G13" s="107" t="s">
        <v>73</v>
      </c>
      <c r="H13" s="107" t="s">
        <v>90</v>
      </c>
      <c r="I13" s="107"/>
      <c r="J13" s="107"/>
      <c r="K13" s="109"/>
      <c r="L13" s="116"/>
      <c r="M13" s="40" t="s">
        <v>41</v>
      </c>
      <c r="N13" s="40">
        <v>1</v>
      </c>
      <c r="O13" s="51"/>
      <c r="P13" s="76"/>
      <c r="Q13" s="52">
        <v>100</v>
      </c>
      <c r="R13" s="76"/>
      <c r="S13" s="130">
        <v>43487</v>
      </c>
      <c r="T13" s="44" t="s">
        <v>19</v>
      </c>
      <c r="U13" s="53"/>
      <c r="V13" s="54"/>
      <c r="W13" s="128"/>
      <c r="X13" s="47"/>
      <c r="Y13" s="88"/>
      <c r="Z13" s="55"/>
      <c r="AA13" s="72"/>
      <c r="AB13" s="49"/>
      <c r="AC13" s="78">
        <f t="shared" si="10"/>
        <v>100</v>
      </c>
      <c r="AD13" s="83">
        <f t="shared" si="11"/>
        <v>0</v>
      </c>
      <c r="AE13" s="86">
        <f t="shared" si="12"/>
        <v>0</v>
      </c>
      <c r="AF13" s="79" t="str">
        <f t="shared" si="13"/>
        <v>MARS</v>
      </c>
      <c r="AG13" s="78">
        <f t="shared" si="14"/>
        <v>0</v>
      </c>
      <c r="AH13" s="79" t="str">
        <f t="shared" si="15"/>
        <v>MARS</v>
      </c>
      <c r="AI13" s="78">
        <f t="shared" si="16"/>
        <v>0</v>
      </c>
      <c r="AJ13" s="79">
        <f t="shared" si="17"/>
        <v>0</v>
      </c>
      <c r="AK13" s="78">
        <f t="shared" si="18"/>
        <v>0</v>
      </c>
      <c r="AL13" s="79" t="str">
        <f t="shared" si="19"/>
        <v>MARS</v>
      </c>
    </row>
    <row r="14" spans="1:38" s="11" customFormat="1" ht="15" customHeight="1" x14ac:dyDescent="0.25">
      <c r="A14" s="29">
        <v>10</v>
      </c>
      <c r="B14" s="38" t="s">
        <v>75</v>
      </c>
      <c r="C14" s="39">
        <v>43487</v>
      </c>
      <c r="D14" s="117" t="str">
        <f>IF(ISBLANK(C14),"",VLOOKUP(MONTH(C14),'Paramètres de choix'!$H$8:$I$19,2,0))</f>
        <v>JANVIER</v>
      </c>
      <c r="E14" s="112" t="s">
        <v>105</v>
      </c>
      <c r="F14" s="112" t="s">
        <v>102</v>
      </c>
      <c r="G14" s="107" t="s">
        <v>73</v>
      </c>
      <c r="H14" s="107" t="s">
        <v>90</v>
      </c>
      <c r="I14" s="107"/>
      <c r="J14" s="107"/>
      <c r="K14" s="109"/>
      <c r="L14" s="116"/>
      <c r="M14" s="40" t="s">
        <v>14</v>
      </c>
      <c r="N14" s="40">
        <v>1</v>
      </c>
      <c r="O14" s="41"/>
      <c r="P14" s="75"/>
      <c r="Q14" s="42"/>
      <c r="R14" s="75"/>
      <c r="S14" s="43"/>
      <c r="T14" s="44"/>
      <c r="U14" s="45"/>
      <c r="V14" s="46">
        <v>100</v>
      </c>
      <c r="W14" s="46"/>
      <c r="X14" s="47" t="s">
        <v>11</v>
      </c>
      <c r="Y14" s="87"/>
      <c r="Z14" s="48"/>
      <c r="AA14" s="72"/>
      <c r="AB14" s="49"/>
      <c r="AC14" s="78">
        <f t="shared" si="10"/>
        <v>0</v>
      </c>
      <c r="AD14" s="83">
        <f t="shared" si="11"/>
        <v>0</v>
      </c>
      <c r="AE14" s="86">
        <f t="shared" si="12"/>
        <v>0</v>
      </c>
      <c r="AF14" s="79" t="str">
        <f t="shared" si="13"/>
        <v>JANVIER</v>
      </c>
      <c r="AG14" s="78">
        <f t="shared" si="14"/>
        <v>100</v>
      </c>
      <c r="AH14" s="79" t="str">
        <f t="shared" si="15"/>
        <v>JANVIER</v>
      </c>
      <c r="AI14" s="78">
        <f t="shared" si="16"/>
        <v>0</v>
      </c>
      <c r="AJ14" s="79" t="str">
        <f t="shared" si="17"/>
        <v>JANVIER</v>
      </c>
      <c r="AK14" s="78">
        <f t="shared" si="18"/>
        <v>0</v>
      </c>
      <c r="AL14" s="79" t="b">
        <f t="shared" si="19"/>
        <v>0</v>
      </c>
    </row>
    <row r="15" spans="1:38" s="11" customFormat="1" ht="15" customHeight="1" x14ac:dyDescent="0.25">
      <c r="A15" s="29">
        <v>11</v>
      </c>
      <c r="B15" s="38" t="s">
        <v>75</v>
      </c>
      <c r="C15" s="39">
        <v>43487</v>
      </c>
      <c r="D15" s="117" t="str">
        <f>IF(ISBLANK(C15),"",VLOOKUP(MONTH(C15),'Paramètres de choix'!$H$8:$I$19,2,0))</f>
        <v>JANVIER</v>
      </c>
      <c r="E15" s="112" t="s">
        <v>91</v>
      </c>
      <c r="F15" s="112" t="s">
        <v>102</v>
      </c>
      <c r="G15" s="107" t="s">
        <v>73</v>
      </c>
      <c r="H15" s="107" t="s">
        <v>90</v>
      </c>
      <c r="I15" s="107"/>
      <c r="J15" s="107"/>
      <c r="K15" s="109"/>
      <c r="L15" s="116"/>
      <c r="M15" s="40" t="s">
        <v>14</v>
      </c>
      <c r="N15" s="40">
        <v>1</v>
      </c>
      <c r="O15" s="41"/>
      <c r="P15" s="75"/>
      <c r="Q15" s="42"/>
      <c r="R15" s="75"/>
      <c r="S15" s="43"/>
      <c r="T15" s="44"/>
      <c r="U15" s="45"/>
      <c r="V15" s="46">
        <v>100</v>
      </c>
      <c r="W15" s="46"/>
      <c r="X15" s="47" t="s">
        <v>11</v>
      </c>
      <c r="Y15" s="87"/>
      <c r="Z15" s="48"/>
      <c r="AA15" s="72"/>
      <c r="AB15" s="49"/>
      <c r="AC15" s="78">
        <f t="shared" si="10"/>
        <v>0</v>
      </c>
      <c r="AD15" s="83">
        <f t="shared" si="11"/>
        <v>0</v>
      </c>
      <c r="AE15" s="86">
        <f t="shared" si="12"/>
        <v>0</v>
      </c>
      <c r="AF15" s="79" t="str">
        <f t="shared" si="13"/>
        <v>JANVIER</v>
      </c>
      <c r="AG15" s="78">
        <f t="shared" si="14"/>
        <v>100</v>
      </c>
      <c r="AH15" s="79" t="str">
        <f t="shared" si="15"/>
        <v>JANVIER</v>
      </c>
      <c r="AI15" s="78">
        <f t="shared" si="16"/>
        <v>0</v>
      </c>
      <c r="AJ15" s="79" t="str">
        <f t="shared" si="17"/>
        <v>JANVIER</v>
      </c>
      <c r="AK15" s="78">
        <f t="shared" si="18"/>
        <v>0</v>
      </c>
      <c r="AL15" s="79" t="b">
        <f t="shared" si="19"/>
        <v>0</v>
      </c>
    </row>
    <row r="16" spans="1:38" s="11" customFormat="1" ht="15" customHeight="1" x14ac:dyDescent="0.25">
      <c r="A16" s="29">
        <v>12</v>
      </c>
      <c r="B16" s="38" t="s">
        <v>75</v>
      </c>
      <c r="C16" s="39">
        <v>43489</v>
      </c>
      <c r="D16" s="117" t="str">
        <f>IF(ISBLANK(C16),"",VLOOKUP(MONTH(C16),'Paramètres de choix'!$H$8:$I$19,2,0))</f>
        <v>JANVIER</v>
      </c>
      <c r="E16" s="112" t="s">
        <v>106</v>
      </c>
      <c r="F16" s="112" t="s">
        <v>102</v>
      </c>
      <c r="G16" s="107" t="s">
        <v>73</v>
      </c>
      <c r="H16" s="107" t="s">
        <v>90</v>
      </c>
      <c r="I16" s="107"/>
      <c r="J16" s="107"/>
      <c r="K16" s="109"/>
      <c r="L16" s="116"/>
      <c r="M16" s="40" t="s">
        <v>14</v>
      </c>
      <c r="N16" s="40">
        <v>1</v>
      </c>
      <c r="O16" s="41"/>
      <c r="P16" s="75"/>
      <c r="Q16" s="42"/>
      <c r="R16" s="75"/>
      <c r="S16" s="43"/>
      <c r="T16" s="44"/>
      <c r="U16" s="45"/>
      <c r="V16" s="46">
        <v>100</v>
      </c>
      <c r="W16" s="46"/>
      <c r="X16" s="47" t="s">
        <v>11</v>
      </c>
      <c r="Y16" s="87"/>
      <c r="Z16" s="48"/>
      <c r="AA16" s="72"/>
      <c r="AB16" s="49"/>
      <c r="AC16" s="78">
        <f t="shared" si="10"/>
        <v>0</v>
      </c>
      <c r="AD16" s="83">
        <f t="shared" si="11"/>
        <v>0</v>
      </c>
      <c r="AE16" s="86">
        <f t="shared" si="12"/>
        <v>0</v>
      </c>
      <c r="AF16" s="79" t="str">
        <f t="shared" si="13"/>
        <v>JANVIER</v>
      </c>
      <c r="AG16" s="78">
        <f t="shared" si="14"/>
        <v>100</v>
      </c>
      <c r="AH16" s="79" t="str">
        <f t="shared" si="15"/>
        <v>JANVIER</v>
      </c>
      <c r="AI16" s="78">
        <f t="shared" si="16"/>
        <v>0</v>
      </c>
      <c r="AJ16" s="79" t="str">
        <f t="shared" si="17"/>
        <v>JANVIER</v>
      </c>
      <c r="AK16" s="78">
        <f t="shared" si="18"/>
        <v>0</v>
      </c>
      <c r="AL16" s="79" t="b">
        <f t="shared" si="19"/>
        <v>0</v>
      </c>
    </row>
    <row r="17" spans="1:38" s="11" customFormat="1" ht="15" customHeight="1" x14ac:dyDescent="0.25">
      <c r="A17" s="29">
        <v>13</v>
      </c>
      <c r="B17" s="38" t="s">
        <v>75</v>
      </c>
      <c r="C17" s="39">
        <v>43490</v>
      </c>
      <c r="D17" s="117" t="str">
        <f>IF(ISBLANK(C17),"",VLOOKUP(MONTH(C17),'Paramètres de choix'!$H$8:$I$19,2,0))</f>
        <v>JANVIER</v>
      </c>
      <c r="E17" s="112" t="s">
        <v>105</v>
      </c>
      <c r="F17" s="112" t="s">
        <v>102</v>
      </c>
      <c r="G17" s="107" t="s">
        <v>73</v>
      </c>
      <c r="H17" s="107" t="s">
        <v>90</v>
      </c>
      <c r="I17" s="107"/>
      <c r="J17" s="107"/>
      <c r="K17" s="109"/>
      <c r="L17" s="116"/>
      <c r="M17" s="40" t="s">
        <v>41</v>
      </c>
      <c r="N17" s="40">
        <v>1</v>
      </c>
      <c r="O17" s="41"/>
      <c r="P17" s="75"/>
      <c r="Q17" s="42">
        <v>100</v>
      </c>
      <c r="R17" s="75"/>
      <c r="S17" s="58"/>
      <c r="T17" s="44"/>
      <c r="U17" s="45"/>
      <c r="V17" s="46"/>
      <c r="W17" s="46"/>
      <c r="X17" s="47"/>
      <c r="Y17" s="87"/>
      <c r="Z17" s="48"/>
      <c r="AA17" s="72"/>
      <c r="AB17" s="49"/>
      <c r="AC17" s="78">
        <f t="shared" si="10"/>
        <v>100</v>
      </c>
      <c r="AD17" s="83">
        <f t="shared" si="11"/>
        <v>0</v>
      </c>
      <c r="AE17" s="86">
        <f t="shared" si="12"/>
        <v>0</v>
      </c>
      <c r="AF17" s="79" t="str">
        <f t="shared" si="13"/>
        <v>JANVIER</v>
      </c>
      <c r="AG17" s="78">
        <f t="shared" si="14"/>
        <v>0</v>
      </c>
      <c r="AH17" s="79">
        <f t="shared" si="15"/>
        <v>0</v>
      </c>
      <c r="AI17" s="78">
        <f t="shared" si="16"/>
        <v>0</v>
      </c>
      <c r="AJ17" s="79">
        <f t="shared" si="17"/>
        <v>0</v>
      </c>
      <c r="AK17" s="78">
        <f t="shared" si="18"/>
        <v>0</v>
      </c>
      <c r="AL17" s="79" t="str">
        <f t="shared" si="19"/>
        <v>JANVIER</v>
      </c>
    </row>
    <row r="18" spans="1:38" s="11" customFormat="1" ht="15" customHeight="1" x14ac:dyDescent="0.25">
      <c r="A18" s="29">
        <v>14</v>
      </c>
      <c r="B18" s="38" t="s">
        <v>75</v>
      </c>
      <c r="C18" s="39">
        <v>43490</v>
      </c>
      <c r="D18" s="117" t="str">
        <f>IF(ISBLANK(C18),"",VLOOKUP(MONTH(C18),'Paramètres de choix'!$H$8:$I$19,2,0))</f>
        <v>JANVIER</v>
      </c>
      <c r="E18" s="112" t="s">
        <v>91</v>
      </c>
      <c r="F18" s="112" t="s">
        <v>102</v>
      </c>
      <c r="G18" s="107" t="s">
        <v>73</v>
      </c>
      <c r="H18" s="107" t="s">
        <v>90</v>
      </c>
      <c r="I18" s="107"/>
      <c r="J18" s="107"/>
      <c r="K18" s="109"/>
      <c r="L18" s="116"/>
      <c r="M18" s="40" t="s">
        <v>41</v>
      </c>
      <c r="N18" s="40">
        <v>1</v>
      </c>
      <c r="O18" s="41"/>
      <c r="P18" s="75"/>
      <c r="Q18" s="42">
        <v>100</v>
      </c>
      <c r="R18" s="75"/>
      <c r="S18" s="43">
        <v>43490</v>
      </c>
      <c r="T18" s="44" t="s">
        <v>18</v>
      </c>
      <c r="U18" s="45"/>
      <c r="V18" s="46"/>
      <c r="W18" s="46"/>
      <c r="X18" s="47"/>
      <c r="Y18" s="87"/>
      <c r="Z18" s="48"/>
      <c r="AA18" s="72"/>
      <c r="AB18" s="49"/>
      <c r="AC18" s="78">
        <f t="shared" si="10"/>
        <v>100</v>
      </c>
      <c r="AD18" s="83">
        <f t="shared" si="11"/>
        <v>0</v>
      </c>
      <c r="AE18" s="86">
        <f t="shared" si="12"/>
        <v>0</v>
      </c>
      <c r="AF18" s="79" t="str">
        <f t="shared" si="13"/>
        <v>FEVRIER</v>
      </c>
      <c r="AG18" s="78">
        <f t="shared" si="14"/>
        <v>0</v>
      </c>
      <c r="AH18" s="79" t="str">
        <f t="shared" si="15"/>
        <v>FEVRIER</v>
      </c>
      <c r="AI18" s="78">
        <f t="shared" si="16"/>
        <v>0</v>
      </c>
      <c r="AJ18" s="79">
        <f t="shared" si="17"/>
        <v>0</v>
      </c>
      <c r="AK18" s="78">
        <f t="shared" si="18"/>
        <v>0</v>
      </c>
      <c r="AL18" s="79" t="str">
        <f t="shared" si="19"/>
        <v>FEVRIER</v>
      </c>
    </row>
    <row r="19" spans="1:38" s="11" customFormat="1" ht="15" customHeight="1" x14ac:dyDescent="0.25">
      <c r="A19" s="29">
        <v>15</v>
      </c>
      <c r="B19" s="38" t="s">
        <v>75</v>
      </c>
      <c r="C19" s="50">
        <v>43494</v>
      </c>
      <c r="D19" s="117" t="str">
        <f>IF(ISBLANK(C19),"",VLOOKUP(MONTH(C19),'Paramètres de choix'!$H$8:$I$19,2,0))</f>
        <v>JANVIER</v>
      </c>
      <c r="E19" s="113" t="s">
        <v>106</v>
      </c>
      <c r="F19" s="112" t="s">
        <v>102</v>
      </c>
      <c r="G19" s="107" t="s">
        <v>74</v>
      </c>
      <c r="H19" s="107" t="s">
        <v>77</v>
      </c>
      <c r="I19" s="108">
        <v>10</v>
      </c>
      <c r="J19" s="108"/>
      <c r="K19" s="108"/>
      <c r="L19" s="116"/>
      <c r="M19" s="40" t="s">
        <v>14</v>
      </c>
      <c r="N19" s="40">
        <v>1</v>
      </c>
      <c r="O19" s="51"/>
      <c r="P19" s="76"/>
      <c r="Q19" s="52"/>
      <c r="R19" s="76"/>
      <c r="S19" s="57"/>
      <c r="T19" s="44"/>
      <c r="U19" s="53"/>
      <c r="V19" s="54">
        <v>100</v>
      </c>
      <c r="W19" s="128"/>
      <c r="X19" s="47" t="s">
        <v>11</v>
      </c>
      <c r="Y19" s="88"/>
      <c r="Z19" s="55"/>
      <c r="AA19" s="73"/>
      <c r="AB19" s="59"/>
      <c r="AC19" s="78">
        <f t="shared" si="0"/>
        <v>0</v>
      </c>
      <c r="AD19" s="83">
        <f t="shared" si="1"/>
        <v>0</v>
      </c>
      <c r="AE19" s="86">
        <f t="shared" si="2"/>
        <v>0</v>
      </c>
      <c r="AF19" s="79" t="str">
        <f t="shared" si="3"/>
        <v>JANVIER</v>
      </c>
      <c r="AG19" s="78">
        <f t="shared" si="4"/>
        <v>100</v>
      </c>
      <c r="AH19" s="79" t="str">
        <f t="shared" si="5"/>
        <v>JANVIER</v>
      </c>
      <c r="AI19" s="78">
        <f t="shared" si="6"/>
        <v>0</v>
      </c>
      <c r="AJ19" s="79" t="str">
        <f t="shared" si="7"/>
        <v>JANVIER</v>
      </c>
      <c r="AK19" s="78">
        <f t="shared" si="8"/>
        <v>0</v>
      </c>
      <c r="AL19" s="79" t="b">
        <f t="shared" si="9"/>
        <v>0</v>
      </c>
    </row>
    <row r="20" spans="1:38" s="11" customFormat="1" ht="15" customHeight="1" x14ac:dyDescent="0.25">
      <c r="A20" s="29">
        <v>16</v>
      </c>
      <c r="B20" s="38" t="s">
        <v>16</v>
      </c>
      <c r="C20" s="39">
        <v>43496</v>
      </c>
      <c r="D20" s="117" t="str">
        <f>IF(ISBLANK(C20),"",VLOOKUP(MONTH(C20),'Paramètres de choix'!$H$8:$I$19,2,0))</f>
        <v>JANVIER</v>
      </c>
      <c r="E20" s="112" t="s">
        <v>105</v>
      </c>
      <c r="F20" s="112" t="s">
        <v>102</v>
      </c>
      <c r="G20" s="107" t="s">
        <v>74</v>
      </c>
      <c r="H20" s="107" t="s">
        <v>88</v>
      </c>
      <c r="I20" s="107">
        <v>0</v>
      </c>
      <c r="J20" s="107"/>
      <c r="K20" s="107"/>
      <c r="L20" s="116"/>
      <c r="M20" s="40" t="s">
        <v>14</v>
      </c>
      <c r="N20" s="40">
        <v>1</v>
      </c>
      <c r="O20" s="41"/>
      <c r="P20" s="75"/>
      <c r="Q20" s="42"/>
      <c r="R20" s="75"/>
      <c r="S20" s="43"/>
      <c r="T20" s="44"/>
      <c r="U20" s="45"/>
      <c r="V20" s="60">
        <v>100</v>
      </c>
      <c r="W20" s="60"/>
      <c r="X20" s="47" t="s">
        <v>11</v>
      </c>
      <c r="Y20" s="87"/>
      <c r="Z20" s="48"/>
      <c r="AA20" s="72"/>
      <c r="AB20" s="49"/>
      <c r="AC20" s="78">
        <f t="shared" si="0"/>
        <v>0</v>
      </c>
      <c r="AD20" s="83">
        <f t="shared" si="1"/>
        <v>0</v>
      </c>
      <c r="AE20" s="86">
        <f t="shared" si="2"/>
        <v>0</v>
      </c>
      <c r="AF20" s="79" t="str">
        <f t="shared" si="3"/>
        <v>JANVIER</v>
      </c>
      <c r="AG20" s="78">
        <f t="shared" si="4"/>
        <v>100</v>
      </c>
      <c r="AH20" s="79" t="str">
        <f t="shared" si="5"/>
        <v>JANVIER</v>
      </c>
      <c r="AI20" s="78">
        <f t="shared" si="6"/>
        <v>0</v>
      </c>
      <c r="AJ20" s="79" t="str">
        <f t="shared" si="7"/>
        <v>JANVIER</v>
      </c>
      <c r="AK20" s="78">
        <f t="shared" si="8"/>
        <v>0</v>
      </c>
      <c r="AL20" s="79" t="b">
        <f t="shared" si="9"/>
        <v>0</v>
      </c>
    </row>
    <row r="21" spans="1:38" s="11" customFormat="1" ht="15" customHeight="1" x14ac:dyDescent="0.25">
      <c r="A21" s="29">
        <v>17</v>
      </c>
      <c r="B21" s="38" t="s">
        <v>75</v>
      </c>
      <c r="C21" s="61">
        <v>43496</v>
      </c>
      <c r="D21" s="117" t="str">
        <f>IF(ISBLANK(C21),"",VLOOKUP(MONTH(C21),'Paramètres de choix'!$H$8:$I$19,2,0))</f>
        <v>JANVIER</v>
      </c>
      <c r="E21" s="112" t="s">
        <v>91</v>
      </c>
      <c r="F21" s="112" t="s">
        <v>102</v>
      </c>
      <c r="G21" s="107" t="s">
        <v>73</v>
      </c>
      <c r="H21" s="107" t="s">
        <v>90</v>
      </c>
      <c r="I21" s="107"/>
      <c r="J21" s="107"/>
      <c r="K21" s="107"/>
      <c r="L21" s="116"/>
      <c r="M21" s="40" t="s">
        <v>14</v>
      </c>
      <c r="N21" s="40">
        <v>1</v>
      </c>
      <c r="O21" s="41"/>
      <c r="P21" s="75"/>
      <c r="Q21" s="42"/>
      <c r="R21" s="75"/>
      <c r="S21" s="43"/>
      <c r="T21" s="44"/>
      <c r="U21" s="45"/>
      <c r="V21" s="60">
        <v>100</v>
      </c>
      <c r="W21" s="60"/>
      <c r="X21" s="47" t="s">
        <v>11</v>
      </c>
      <c r="Y21" s="87"/>
      <c r="Z21" s="48"/>
      <c r="AA21" s="72"/>
      <c r="AB21" s="49"/>
      <c r="AC21" s="78">
        <f t="shared" si="0"/>
        <v>0</v>
      </c>
      <c r="AD21" s="83">
        <f t="shared" si="1"/>
        <v>0</v>
      </c>
      <c r="AE21" s="86">
        <f t="shared" si="2"/>
        <v>0</v>
      </c>
      <c r="AF21" s="79" t="str">
        <f t="shared" si="3"/>
        <v>JANVIER</v>
      </c>
      <c r="AG21" s="78">
        <f t="shared" si="4"/>
        <v>100</v>
      </c>
      <c r="AH21" s="79" t="str">
        <f t="shared" si="5"/>
        <v>JANVIER</v>
      </c>
      <c r="AI21" s="78">
        <f t="shared" si="6"/>
        <v>0</v>
      </c>
      <c r="AJ21" s="79" t="str">
        <f t="shared" si="7"/>
        <v>JANVIER</v>
      </c>
      <c r="AK21" s="78">
        <f t="shared" si="8"/>
        <v>0</v>
      </c>
      <c r="AL21" s="79" t="b">
        <f t="shared" si="9"/>
        <v>0</v>
      </c>
    </row>
    <row r="22" spans="1:38" s="11" customFormat="1" ht="15" customHeight="1" x14ac:dyDescent="0.25">
      <c r="A22" s="29">
        <v>18</v>
      </c>
      <c r="B22" s="38" t="s">
        <v>75</v>
      </c>
      <c r="C22" s="39">
        <v>43496</v>
      </c>
      <c r="D22" s="117" t="str">
        <f>IF(ISBLANK(C22),"",VLOOKUP(MONTH(C22),'Paramètres de choix'!$H$8:$I$19,2,0))</f>
        <v>JANVIER</v>
      </c>
      <c r="E22" s="112" t="s">
        <v>106</v>
      </c>
      <c r="F22" s="112" t="s">
        <v>102</v>
      </c>
      <c r="G22" s="107" t="s">
        <v>73</v>
      </c>
      <c r="H22" s="107" t="s">
        <v>94</v>
      </c>
      <c r="I22" s="107"/>
      <c r="J22" s="107"/>
      <c r="K22" s="107"/>
      <c r="L22" s="116"/>
      <c r="M22" s="40" t="s">
        <v>14</v>
      </c>
      <c r="N22" s="40">
        <v>1</v>
      </c>
      <c r="O22" s="41"/>
      <c r="P22" s="75"/>
      <c r="Q22" s="42"/>
      <c r="R22" s="75"/>
      <c r="S22" s="43"/>
      <c r="T22" s="44"/>
      <c r="U22" s="45"/>
      <c r="V22" s="46">
        <v>100</v>
      </c>
      <c r="W22" s="46"/>
      <c r="X22" s="47" t="s">
        <v>11</v>
      </c>
      <c r="Y22" s="87"/>
      <c r="Z22" s="48"/>
      <c r="AA22" s="72"/>
      <c r="AB22" s="59"/>
      <c r="AC22" s="78">
        <f t="shared" si="0"/>
        <v>0</v>
      </c>
      <c r="AD22" s="83">
        <f t="shared" si="1"/>
        <v>0</v>
      </c>
      <c r="AE22" s="86">
        <f t="shared" si="2"/>
        <v>0</v>
      </c>
      <c r="AF22" s="79" t="str">
        <f t="shared" si="3"/>
        <v>JANVIER</v>
      </c>
      <c r="AG22" s="78">
        <f t="shared" si="4"/>
        <v>100</v>
      </c>
      <c r="AH22" s="79" t="str">
        <f t="shared" si="5"/>
        <v>JANVIER</v>
      </c>
      <c r="AI22" s="78">
        <f t="shared" si="6"/>
        <v>0</v>
      </c>
      <c r="AJ22" s="79" t="str">
        <f t="shared" si="7"/>
        <v>JANVIER</v>
      </c>
      <c r="AK22" s="78">
        <f t="shared" si="8"/>
        <v>0</v>
      </c>
      <c r="AL22" s="79" t="b">
        <f t="shared" si="9"/>
        <v>0</v>
      </c>
    </row>
    <row r="23" spans="1:38" s="11" customFormat="1" ht="15" customHeight="1" x14ac:dyDescent="0.25">
      <c r="A23" s="29">
        <v>19</v>
      </c>
      <c r="B23" s="38" t="s">
        <v>75</v>
      </c>
      <c r="C23" s="39">
        <v>43497</v>
      </c>
      <c r="D23" s="117" t="str">
        <f>IF(ISBLANK(C23),"",VLOOKUP(MONTH(C23),'Paramètres de choix'!$H$8:$I$19,2,0))</f>
        <v>FEVRIER</v>
      </c>
      <c r="E23" s="112" t="s">
        <v>105</v>
      </c>
      <c r="F23" s="112" t="s">
        <v>102</v>
      </c>
      <c r="G23" s="107" t="s">
        <v>73</v>
      </c>
      <c r="H23" s="107" t="s">
        <v>90</v>
      </c>
      <c r="I23" s="107"/>
      <c r="J23" s="107"/>
      <c r="K23" s="107"/>
      <c r="L23" s="116"/>
      <c r="M23" s="40" t="s">
        <v>41</v>
      </c>
      <c r="N23" s="40">
        <v>1</v>
      </c>
      <c r="O23" s="41"/>
      <c r="P23" s="75"/>
      <c r="Q23" s="42">
        <v>100</v>
      </c>
      <c r="R23" s="75"/>
      <c r="S23" s="43">
        <v>43497</v>
      </c>
      <c r="T23" s="44" t="s">
        <v>19</v>
      </c>
      <c r="U23" s="45"/>
      <c r="V23" s="46"/>
      <c r="W23" s="46"/>
      <c r="X23" s="47"/>
      <c r="Y23" s="87"/>
      <c r="Z23" s="48"/>
      <c r="AA23" s="72"/>
      <c r="AB23" s="49"/>
      <c r="AC23" s="78">
        <f t="shared" si="0"/>
        <v>100</v>
      </c>
      <c r="AD23" s="83">
        <f t="shared" si="1"/>
        <v>0</v>
      </c>
      <c r="AE23" s="86">
        <f t="shared" si="2"/>
        <v>0</v>
      </c>
      <c r="AF23" s="79" t="str">
        <f t="shared" si="3"/>
        <v>MARS</v>
      </c>
      <c r="AG23" s="78">
        <f t="shared" si="4"/>
        <v>0</v>
      </c>
      <c r="AH23" s="79" t="str">
        <f t="shared" si="5"/>
        <v>MARS</v>
      </c>
      <c r="AI23" s="78">
        <f t="shared" si="6"/>
        <v>0</v>
      </c>
      <c r="AJ23" s="79">
        <f t="shared" si="7"/>
        <v>0</v>
      </c>
      <c r="AK23" s="78">
        <f t="shared" si="8"/>
        <v>0</v>
      </c>
      <c r="AL23" s="79" t="str">
        <f t="shared" si="9"/>
        <v>MARS</v>
      </c>
    </row>
    <row r="24" spans="1:38" s="11" customFormat="1" x14ac:dyDescent="0.25">
      <c r="A24" s="29">
        <v>20</v>
      </c>
      <c r="B24" s="38"/>
      <c r="C24" s="39"/>
      <c r="D24" s="117" t="str">
        <f>IF(ISBLANK(C24),"",VLOOKUP(MONTH(C24),'Paramètres de choix'!$H$8:$I$19,2,0))</f>
        <v/>
      </c>
      <c r="E24" s="112"/>
      <c r="F24" s="112"/>
      <c r="G24" s="107"/>
      <c r="H24" s="107"/>
      <c r="I24" s="107"/>
      <c r="J24" s="107"/>
      <c r="K24" s="107"/>
      <c r="L24" s="116"/>
      <c r="M24" s="40"/>
      <c r="N24" s="40">
        <v>1</v>
      </c>
      <c r="O24" s="41"/>
      <c r="P24" s="75"/>
      <c r="Q24" s="62"/>
      <c r="R24" s="75"/>
      <c r="S24" s="43"/>
      <c r="T24" s="44"/>
      <c r="U24" s="45"/>
      <c r="V24" s="46"/>
      <c r="W24" s="46"/>
      <c r="X24" s="47"/>
      <c r="Y24" s="87"/>
      <c r="Z24" s="48"/>
      <c r="AA24" s="72"/>
      <c r="AB24" s="49"/>
      <c r="AC24" s="78">
        <f t="shared" si="0"/>
        <v>0</v>
      </c>
      <c r="AD24" s="83">
        <f t="shared" si="1"/>
        <v>0</v>
      </c>
      <c r="AE24" s="86">
        <f t="shared" si="2"/>
        <v>0</v>
      </c>
      <c r="AF24" s="79" t="str">
        <f t="shared" si="3"/>
        <v/>
      </c>
      <c r="AG24" s="78">
        <f t="shared" si="4"/>
        <v>0</v>
      </c>
      <c r="AH24" s="79">
        <f t="shared" si="5"/>
        <v>0</v>
      </c>
      <c r="AI24" s="78">
        <f t="shared" si="6"/>
        <v>0</v>
      </c>
      <c r="AJ24" s="79">
        <f t="shared" si="7"/>
        <v>0</v>
      </c>
      <c r="AK24" s="78">
        <f t="shared" si="8"/>
        <v>0</v>
      </c>
      <c r="AL24" s="79" t="str">
        <f t="shared" si="9"/>
        <v/>
      </c>
    </row>
    <row r="25" spans="1:38" s="11" customFormat="1" x14ac:dyDescent="0.25">
      <c r="A25" s="29">
        <v>21</v>
      </c>
      <c r="B25" s="38"/>
      <c r="C25" s="39"/>
      <c r="D25" s="117" t="str">
        <f>IF(ISBLANK(C25),"",VLOOKUP(MONTH(C25),'Paramètres de choix'!$H$8:$I$19,2,0))</f>
        <v/>
      </c>
      <c r="E25" s="112"/>
      <c r="F25" s="112"/>
      <c r="G25" s="107"/>
      <c r="H25" s="107"/>
      <c r="I25" s="107"/>
      <c r="J25" s="107"/>
      <c r="K25" s="107"/>
      <c r="L25" s="116"/>
      <c r="M25" s="40"/>
      <c r="N25" s="40">
        <v>1</v>
      </c>
      <c r="O25" s="41"/>
      <c r="P25" s="75"/>
      <c r="Q25" s="42"/>
      <c r="R25" s="75"/>
      <c r="S25" s="43"/>
      <c r="T25" s="44"/>
      <c r="U25" s="45"/>
      <c r="V25" s="46"/>
      <c r="W25" s="46"/>
      <c r="X25" s="47"/>
      <c r="Y25" s="87"/>
      <c r="Z25" s="48"/>
      <c r="AA25" s="72"/>
      <c r="AB25" s="49"/>
      <c r="AC25" s="78">
        <f t="shared" si="0"/>
        <v>0</v>
      </c>
      <c r="AD25" s="83">
        <f t="shared" si="1"/>
        <v>0</v>
      </c>
      <c r="AE25" s="86">
        <f t="shared" si="2"/>
        <v>0</v>
      </c>
      <c r="AF25" s="79" t="str">
        <f t="shared" si="3"/>
        <v/>
      </c>
      <c r="AG25" s="78">
        <f t="shared" si="4"/>
        <v>0</v>
      </c>
      <c r="AH25" s="79">
        <f t="shared" si="5"/>
        <v>0</v>
      </c>
      <c r="AI25" s="78">
        <f t="shared" si="6"/>
        <v>0</v>
      </c>
      <c r="AJ25" s="79">
        <f t="shared" si="7"/>
        <v>0</v>
      </c>
      <c r="AK25" s="78">
        <f t="shared" si="8"/>
        <v>0</v>
      </c>
      <c r="AL25" s="79" t="str">
        <f t="shared" si="9"/>
        <v/>
      </c>
    </row>
    <row r="26" spans="1:38" s="11" customFormat="1" x14ac:dyDescent="0.25">
      <c r="A26" s="29">
        <v>22</v>
      </c>
      <c r="B26" s="38"/>
      <c r="C26" s="39"/>
      <c r="D26" s="117" t="str">
        <f>IF(ISBLANK(C26),"",VLOOKUP(MONTH(C26),'Paramètres de choix'!$H$8:$I$19,2,0))</f>
        <v/>
      </c>
      <c r="E26" s="112"/>
      <c r="F26" s="112"/>
      <c r="G26" s="107"/>
      <c r="H26" s="107"/>
      <c r="I26" s="107"/>
      <c r="J26" s="107"/>
      <c r="K26" s="107"/>
      <c r="L26" s="116"/>
      <c r="M26" s="40"/>
      <c r="N26" s="40">
        <v>1</v>
      </c>
      <c r="O26" s="41"/>
      <c r="P26" s="75"/>
      <c r="Q26" s="42"/>
      <c r="R26" s="75"/>
      <c r="S26" s="43"/>
      <c r="T26" s="44"/>
      <c r="U26" s="45"/>
      <c r="V26" s="46"/>
      <c r="W26" s="46"/>
      <c r="X26" s="47"/>
      <c r="Y26" s="87"/>
      <c r="Z26" s="48"/>
      <c r="AA26" s="72"/>
      <c r="AB26" s="49"/>
      <c r="AC26" s="78">
        <f t="shared" si="0"/>
        <v>0</v>
      </c>
      <c r="AD26" s="83">
        <f t="shared" si="1"/>
        <v>0</v>
      </c>
      <c r="AE26" s="86">
        <f t="shared" si="2"/>
        <v>0</v>
      </c>
      <c r="AF26" s="79" t="str">
        <f t="shared" si="3"/>
        <v/>
      </c>
      <c r="AG26" s="78">
        <f t="shared" si="4"/>
        <v>0</v>
      </c>
      <c r="AH26" s="79">
        <f t="shared" si="5"/>
        <v>0</v>
      </c>
      <c r="AI26" s="78">
        <f t="shared" si="6"/>
        <v>0</v>
      </c>
      <c r="AJ26" s="79">
        <f t="shared" si="7"/>
        <v>0</v>
      </c>
      <c r="AK26" s="78">
        <f t="shared" si="8"/>
        <v>0</v>
      </c>
      <c r="AL26" s="79" t="str">
        <f t="shared" si="9"/>
        <v/>
      </c>
    </row>
    <row r="27" spans="1:38" s="11" customFormat="1" x14ac:dyDescent="0.25">
      <c r="A27" s="29">
        <v>23</v>
      </c>
      <c r="B27" s="38"/>
      <c r="C27" s="39"/>
      <c r="D27" s="117" t="str">
        <f>IF(ISBLANK(C27),"",VLOOKUP(MONTH(C27),'Paramètres de choix'!$H$8:$I$19,2,0))</f>
        <v/>
      </c>
      <c r="E27" s="112"/>
      <c r="F27" s="112"/>
      <c r="G27" s="107"/>
      <c r="H27" s="107"/>
      <c r="I27" s="107"/>
      <c r="J27" s="107"/>
      <c r="K27" s="107"/>
      <c r="L27" s="116"/>
      <c r="M27" s="40"/>
      <c r="N27" s="40">
        <v>1</v>
      </c>
      <c r="O27" s="41"/>
      <c r="P27" s="75"/>
      <c r="Q27" s="42"/>
      <c r="R27" s="75"/>
      <c r="S27" s="43"/>
      <c r="T27" s="44"/>
      <c r="U27" s="45"/>
      <c r="V27" s="46"/>
      <c r="W27" s="46"/>
      <c r="X27" s="47"/>
      <c r="Y27" s="87"/>
      <c r="Z27" s="48"/>
      <c r="AA27" s="72"/>
      <c r="AB27" s="49"/>
      <c r="AC27" s="78">
        <f t="shared" si="0"/>
        <v>0</v>
      </c>
      <c r="AD27" s="83">
        <f t="shared" si="1"/>
        <v>0</v>
      </c>
      <c r="AE27" s="86">
        <f t="shared" si="2"/>
        <v>0</v>
      </c>
      <c r="AF27" s="79" t="str">
        <f t="shared" si="3"/>
        <v/>
      </c>
      <c r="AG27" s="78">
        <f t="shared" si="4"/>
        <v>0</v>
      </c>
      <c r="AH27" s="79">
        <f t="shared" si="5"/>
        <v>0</v>
      </c>
      <c r="AI27" s="78">
        <f t="shared" si="6"/>
        <v>0</v>
      </c>
      <c r="AJ27" s="79">
        <f t="shared" si="7"/>
        <v>0</v>
      </c>
      <c r="AK27" s="78">
        <f t="shared" si="8"/>
        <v>0</v>
      </c>
      <c r="AL27" s="79" t="str">
        <f t="shared" si="9"/>
        <v/>
      </c>
    </row>
    <row r="28" spans="1:38" s="11" customFormat="1" x14ac:dyDescent="0.25">
      <c r="A28" s="29">
        <v>24</v>
      </c>
      <c r="B28" s="38"/>
      <c r="C28" s="39"/>
      <c r="D28" s="117" t="str">
        <f>IF(ISBLANK(C28),"",VLOOKUP(MONTH(C28),'Paramètres de choix'!$H$8:$I$19,2,0))</f>
        <v/>
      </c>
      <c r="E28" s="112"/>
      <c r="F28" s="112"/>
      <c r="G28" s="107"/>
      <c r="H28" s="107"/>
      <c r="I28" s="107"/>
      <c r="J28" s="107"/>
      <c r="K28" s="107"/>
      <c r="L28" s="116"/>
      <c r="M28" s="40"/>
      <c r="N28" s="40" t="str">
        <f t="shared" ref="N28:N74" si="20">+IF(ISBLANK(F28),"",1)</f>
        <v/>
      </c>
      <c r="O28" s="41"/>
      <c r="P28" s="75"/>
      <c r="Q28" s="42"/>
      <c r="R28" s="75"/>
      <c r="S28" s="43"/>
      <c r="T28" s="44"/>
      <c r="U28" s="45"/>
      <c r="V28" s="46"/>
      <c r="W28" s="46"/>
      <c r="X28" s="47"/>
      <c r="Y28" s="87"/>
      <c r="Z28" s="48"/>
      <c r="AA28" s="72"/>
      <c r="AB28" s="49"/>
      <c r="AC28" s="78">
        <f t="shared" si="0"/>
        <v>0</v>
      </c>
      <c r="AD28" s="83">
        <f t="shared" si="1"/>
        <v>0</v>
      </c>
      <c r="AE28" s="86">
        <f t="shared" si="2"/>
        <v>0</v>
      </c>
      <c r="AF28" s="79" t="str">
        <f t="shared" si="3"/>
        <v/>
      </c>
      <c r="AG28" s="78">
        <f t="shared" si="4"/>
        <v>0</v>
      </c>
      <c r="AH28" s="79">
        <f t="shared" si="5"/>
        <v>0</v>
      </c>
      <c r="AI28" s="78">
        <f t="shared" si="6"/>
        <v>0</v>
      </c>
      <c r="AJ28" s="79">
        <f t="shared" si="7"/>
        <v>0</v>
      </c>
      <c r="AK28" s="78">
        <f t="shared" si="8"/>
        <v>0</v>
      </c>
      <c r="AL28" s="79" t="str">
        <f t="shared" si="9"/>
        <v/>
      </c>
    </row>
    <row r="29" spans="1:38" s="11" customFormat="1" x14ac:dyDescent="0.25">
      <c r="A29" s="29">
        <v>25</v>
      </c>
      <c r="B29" s="38"/>
      <c r="C29" s="39"/>
      <c r="D29" s="117" t="str">
        <f>IF(ISBLANK(C29),"",VLOOKUP(MONTH(C29),'Paramètres de choix'!$H$8:$I$19,2,0))</f>
        <v/>
      </c>
      <c r="E29" s="112"/>
      <c r="F29" s="112"/>
      <c r="G29" s="107"/>
      <c r="H29" s="107"/>
      <c r="I29" s="107"/>
      <c r="J29" s="107"/>
      <c r="K29" s="107"/>
      <c r="L29" s="116"/>
      <c r="M29" s="40"/>
      <c r="N29" s="40" t="str">
        <f t="shared" si="20"/>
        <v/>
      </c>
      <c r="O29" s="41"/>
      <c r="P29" s="75"/>
      <c r="Q29" s="42"/>
      <c r="R29" s="75"/>
      <c r="S29" s="43"/>
      <c r="T29" s="44"/>
      <c r="U29" s="45"/>
      <c r="V29" s="46"/>
      <c r="W29" s="46"/>
      <c r="X29" s="47"/>
      <c r="Y29" s="87"/>
      <c r="Z29" s="48"/>
      <c r="AA29" s="72"/>
      <c r="AB29" s="49"/>
      <c r="AC29" s="78">
        <f t="shared" si="0"/>
        <v>0</v>
      </c>
      <c r="AD29" s="83">
        <f t="shared" si="1"/>
        <v>0</v>
      </c>
      <c r="AE29" s="86">
        <f t="shared" si="2"/>
        <v>0</v>
      </c>
      <c r="AF29" s="79" t="str">
        <f t="shared" si="3"/>
        <v/>
      </c>
      <c r="AG29" s="78">
        <f t="shared" si="4"/>
        <v>0</v>
      </c>
      <c r="AH29" s="79">
        <f t="shared" si="5"/>
        <v>0</v>
      </c>
      <c r="AI29" s="78">
        <f t="shared" si="6"/>
        <v>0</v>
      </c>
      <c r="AJ29" s="79">
        <f t="shared" si="7"/>
        <v>0</v>
      </c>
      <c r="AK29" s="78">
        <f t="shared" si="8"/>
        <v>0</v>
      </c>
      <c r="AL29" s="79" t="str">
        <f t="shared" si="9"/>
        <v/>
      </c>
    </row>
    <row r="30" spans="1:38" s="11" customFormat="1" x14ac:dyDescent="0.25">
      <c r="A30" s="29">
        <v>26</v>
      </c>
      <c r="B30" s="38"/>
      <c r="C30" s="50"/>
      <c r="D30" s="117" t="str">
        <f>IF(ISBLANK(C30),"",VLOOKUP(MONTH(C30),'Paramètres de choix'!$H$8:$I$19,2,0))</f>
        <v/>
      </c>
      <c r="E30" s="112"/>
      <c r="F30" s="113"/>
      <c r="G30" s="107"/>
      <c r="H30" s="107"/>
      <c r="I30" s="108"/>
      <c r="J30" s="108"/>
      <c r="K30" s="108"/>
      <c r="L30" s="116"/>
      <c r="M30" s="40"/>
      <c r="N30" s="40" t="str">
        <f t="shared" si="20"/>
        <v/>
      </c>
      <c r="O30" s="51"/>
      <c r="P30" s="76"/>
      <c r="Q30" s="52"/>
      <c r="R30" s="76"/>
      <c r="S30" s="63"/>
      <c r="T30" s="44"/>
      <c r="U30" s="53"/>
      <c r="V30" s="54"/>
      <c r="W30" s="128"/>
      <c r="X30" s="47"/>
      <c r="Y30" s="88"/>
      <c r="Z30" s="55"/>
      <c r="AA30" s="72"/>
      <c r="AB30" s="56"/>
      <c r="AC30" s="78">
        <f t="shared" si="0"/>
        <v>0</v>
      </c>
      <c r="AD30" s="83">
        <f t="shared" si="1"/>
        <v>0</v>
      </c>
      <c r="AE30" s="86">
        <f t="shared" si="2"/>
        <v>0</v>
      </c>
      <c r="AF30" s="79" t="str">
        <f t="shared" si="3"/>
        <v/>
      </c>
      <c r="AG30" s="78">
        <f t="shared" si="4"/>
        <v>0</v>
      </c>
      <c r="AH30" s="79">
        <f t="shared" si="5"/>
        <v>0</v>
      </c>
      <c r="AI30" s="78">
        <f t="shared" si="6"/>
        <v>0</v>
      </c>
      <c r="AJ30" s="79">
        <f t="shared" si="7"/>
        <v>0</v>
      </c>
      <c r="AK30" s="78">
        <f t="shared" si="8"/>
        <v>0</v>
      </c>
      <c r="AL30" s="79" t="str">
        <f t="shared" si="9"/>
        <v/>
      </c>
    </row>
    <row r="31" spans="1:38" s="11" customFormat="1" x14ac:dyDescent="0.25">
      <c r="A31" s="29">
        <v>27</v>
      </c>
      <c r="B31" s="38"/>
      <c r="C31" s="50"/>
      <c r="D31" s="117" t="str">
        <f>IF(ISBLANK(C31),"",VLOOKUP(MONTH(C31),'Paramètres de choix'!$H$8:$I$19,2,0))</f>
        <v/>
      </c>
      <c r="E31" s="112"/>
      <c r="F31" s="113"/>
      <c r="G31" s="107"/>
      <c r="H31" s="107"/>
      <c r="I31" s="108"/>
      <c r="J31" s="108"/>
      <c r="K31" s="108"/>
      <c r="L31" s="116"/>
      <c r="M31" s="40"/>
      <c r="N31" s="40" t="str">
        <f t="shared" si="20"/>
        <v/>
      </c>
      <c r="O31" s="51"/>
      <c r="P31" s="76"/>
      <c r="Q31" s="52"/>
      <c r="R31" s="76"/>
      <c r="S31" s="63"/>
      <c r="T31" s="44"/>
      <c r="U31" s="53"/>
      <c r="V31" s="54"/>
      <c r="W31" s="128"/>
      <c r="X31" s="47"/>
      <c r="Y31" s="88"/>
      <c r="Z31" s="55"/>
      <c r="AA31" s="73"/>
      <c r="AB31" s="56"/>
      <c r="AC31" s="78">
        <f t="shared" si="0"/>
        <v>0</v>
      </c>
      <c r="AD31" s="83">
        <f t="shared" si="1"/>
        <v>0</v>
      </c>
      <c r="AE31" s="86">
        <f t="shared" si="2"/>
        <v>0</v>
      </c>
      <c r="AF31" s="79" t="str">
        <f t="shared" si="3"/>
        <v/>
      </c>
      <c r="AG31" s="78">
        <f t="shared" si="4"/>
        <v>0</v>
      </c>
      <c r="AH31" s="79">
        <f t="shared" si="5"/>
        <v>0</v>
      </c>
      <c r="AI31" s="78">
        <f t="shared" si="6"/>
        <v>0</v>
      </c>
      <c r="AJ31" s="79">
        <f t="shared" si="7"/>
        <v>0</v>
      </c>
      <c r="AK31" s="78">
        <f t="shared" si="8"/>
        <v>0</v>
      </c>
      <c r="AL31" s="79" t="str">
        <f t="shared" si="9"/>
        <v/>
      </c>
    </row>
    <row r="32" spans="1:38" s="11" customFormat="1" x14ac:dyDescent="0.25">
      <c r="A32" s="29">
        <v>28</v>
      </c>
      <c r="B32" s="38"/>
      <c r="C32" s="50"/>
      <c r="D32" s="117" t="str">
        <f>IF(ISBLANK(C32),"",VLOOKUP(MONTH(C32),'Paramètres de choix'!$H$8:$I$19,2,0))</f>
        <v/>
      </c>
      <c r="E32" s="113"/>
      <c r="F32" s="113"/>
      <c r="G32" s="107"/>
      <c r="H32" s="107"/>
      <c r="I32" s="108"/>
      <c r="J32" s="108"/>
      <c r="K32" s="108"/>
      <c r="L32" s="116"/>
      <c r="M32" s="40"/>
      <c r="N32" s="40" t="str">
        <f t="shared" si="20"/>
        <v/>
      </c>
      <c r="O32" s="51"/>
      <c r="P32" s="76"/>
      <c r="Q32" s="52"/>
      <c r="R32" s="76"/>
      <c r="S32" s="63"/>
      <c r="T32" s="44"/>
      <c r="U32" s="53"/>
      <c r="V32" s="54"/>
      <c r="W32" s="128"/>
      <c r="X32" s="47"/>
      <c r="Y32" s="88"/>
      <c r="Z32" s="55"/>
      <c r="AA32" s="73"/>
      <c r="AB32" s="56"/>
      <c r="AC32" s="78">
        <f t="shared" si="0"/>
        <v>0</v>
      </c>
      <c r="AD32" s="83">
        <f t="shared" si="1"/>
        <v>0</v>
      </c>
      <c r="AE32" s="86">
        <f t="shared" si="2"/>
        <v>0</v>
      </c>
      <c r="AF32" s="79" t="str">
        <f t="shared" si="3"/>
        <v/>
      </c>
      <c r="AG32" s="78">
        <f t="shared" si="4"/>
        <v>0</v>
      </c>
      <c r="AH32" s="79">
        <f t="shared" si="5"/>
        <v>0</v>
      </c>
      <c r="AI32" s="78">
        <f t="shared" si="6"/>
        <v>0</v>
      </c>
      <c r="AJ32" s="79">
        <f t="shared" si="7"/>
        <v>0</v>
      </c>
      <c r="AK32" s="78">
        <f t="shared" si="8"/>
        <v>0</v>
      </c>
      <c r="AL32" s="79" t="str">
        <f t="shared" si="9"/>
        <v/>
      </c>
    </row>
    <row r="33" spans="1:38" s="11" customFormat="1" x14ac:dyDescent="0.25">
      <c r="A33" s="29">
        <v>29</v>
      </c>
      <c r="B33" s="38"/>
      <c r="C33" s="50"/>
      <c r="D33" s="117" t="str">
        <f>IF(ISBLANK(C33),"",VLOOKUP(MONTH(C33),'Paramètres de choix'!$H$8:$I$19,2,0))</f>
        <v/>
      </c>
      <c r="E33" s="113"/>
      <c r="F33" s="113"/>
      <c r="G33" s="107"/>
      <c r="H33" s="107"/>
      <c r="I33" s="108"/>
      <c r="J33" s="108"/>
      <c r="K33" s="108"/>
      <c r="L33" s="116"/>
      <c r="M33" s="40"/>
      <c r="N33" s="40" t="str">
        <f t="shared" si="20"/>
        <v/>
      </c>
      <c r="O33" s="51"/>
      <c r="P33" s="76"/>
      <c r="Q33" s="52"/>
      <c r="R33" s="76"/>
      <c r="S33" s="63"/>
      <c r="T33" s="44"/>
      <c r="U33" s="53"/>
      <c r="V33" s="54"/>
      <c r="W33" s="128"/>
      <c r="X33" s="47"/>
      <c r="Y33" s="88"/>
      <c r="Z33" s="55"/>
      <c r="AA33" s="73"/>
      <c r="AB33" s="64"/>
      <c r="AC33" s="78">
        <f t="shared" si="0"/>
        <v>0</v>
      </c>
      <c r="AD33" s="83">
        <f t="shared" si="1"/>
        <v>0</v>
      </c>
      <c r="AE33" s="86">
        <f t="shared" si="2"/>
        <v>0</v>
      </c>
      <c r="AF33" s="79" t="str">
        <f t="shared" si="3"/>
        <v/>
      </c>
      <c r="AG33" s="78">
        <f t="shared" si="4"/>
        <v>0</v>
      </c>
      <c r="AH33" s="79">
        <f t="shared" si="5"/>
        <v>0</v>
      </c>
      <c r="AI33" s="78">
        <f t="shared" si="6"/>
        <v>0</v>
      </c>
      <c r="AJ33" s="79">
        <f t="shared" si="7"/>
        <v>0</v>
      </c>
      <c r="AK33" s="78">
        <f t="shared" si="8"/>
        <v>0</v>
      </c>
      <c r="AL33" s="79" t="str">
        <f t="shared" si="9"/>
        <v/>
      </c>
    </row>
    <row r="34" spans="1:38" s="11" customFormat="1" x14ac:dyDescent="0.25">
      <c r="A34" s="29">
        <v>30</v>
      </c>
      <c r="B34" s="38"/>
      <c r="C34" s="39"/>
      <c r="D34" s="117" t="str">
        <f>IF(ISBLANK(C34),"",VLOOKUP(MONTH(C34),'Paramètres de choix'!$H$8:$I$19,2,0))</f>
        <v/>
      </c>
      <c r="E34" s="112"/>
      <c r="F34" s="112"/>
      <c r="G34" s="107"/>
      <c r="H34" s="107"/>
      <c r="I34" s="108"/>
      <c r="J34" s="108"/>
      <c r="K34" s="108"/>
      <c r="L34" s="116"/>
      <c r="M34" s="40"/>
      <c r="N34" s="40" t="str">
        <f t="shared" si="20"/>
        <v/>
      </c>
      <c r="O34" s="41"/>
      <c r="P34" s="75"/>
      <c r="Q34" s="42"/>
      <c r="R34" s="75"/>
      <c r="S34" s="65"/>
      <c r="T34" s="44"/>
      <c r="U34" s="45"/>
      <c r="V34" s="46"/>
      <c r="W34" s="46"/>
      <c r="X34" s="47"/>
      <c r="Y34" s="87"/>
      <c r="Z34" s="48"/>
      <c r="AA34" s="72"/>
      <c r="AB34" s="49"/>
      <c r="AC34" s="78">
        <f t="shared" si="0"/>
        <v>0</v>
      </c>
      <c r="AD34" s="83">
        <f t="shared" si="1"/>
        <v>0</v>
      </c>
      <c r="AE34" s="86">
        <f t="shared" si="2"/>
        <v>0</v>
      </c>
      <c r="AF34" s="79" t="str">
        <f t="shared" si="3"/>
        <v/>
      </c>
      <c r="AG34" s="78">
        <f t="shared" si="4"/>
        <v>0</v>
      </c>
      <c r="AH34" s="79">
        <f t="shared" si="5"/>
        <v>0</v>
      </c>
      <c r="AI34" s="78">
        <f t="shared" si="6"/>
        <v>0</v>
      </c>
      <c r="AJ34" s="79">
        <f t="shared" si="7"/>
        <v>0</v>
      </c>
      <c r="AK34" s="78">
        <f t="shared" si="8"/>
        <v>0</v>
      </c>
      <c r="AL34" s="79" t="str">
        <f t="shared" si="9"/>
        <v/>
      </c>
    </row>
    <row r="35" spans="1:38" s="11" customFormat="1" x14ac:dyDescent="0.25">
      <c r="A35" s="29">
        <v>31</v>
      </c>
      <c r="B35" s="38"/>
      <c r="C35" s="61"/>
      <c r="D35" s="117" t="str">
        <f>IF(ISBLANK(C35),"",VLOOKUP(MONTH(C35),'Paramètres de choix'!$H$8:$I$19,2,0))</f>
        <v/>
      </c>
      <c r="E35" s="112"/>
      <c r="F35" s="112"/>
      <c r="G35" s="107"/>
      <c r="H35" s="107"/>
      <c r="I35" s="107"/>
      <c r="J35" s="107"/>
      <c r="K35" s="107"/>
      <c r="L35" s="116"/>
      <c r="M35" s="40"/>
      <c r="N35" s="40" t="str">
        <f t="shared" si="20"/>
        <v/>
      </c>
      <c r="O35" s="41"/>
      <c r="P35" s="75"/>
      <c r="Q35" s="42"/>
      <c r="R35" s="75"/>
      <c r="S35" s="43"/>
      <c r="T35" s="44"/>
      <c r="U35" s="45"/>
      <c r="V35" s="46"/>
      <c r="W35" s="46"/>
      <c r="X35" s="47"/>
      <c r="Y35" s="87"/>
      <c r="Z35" s="48"/>
      <c r="AA35" s="72"/>
      <c r="AB35" s="49"/>
      <c r="AC35" s="78">
        <f t="shared" si="0"/>
        <v>0</v>
      </c>
      <c r="AD35" s="83">
        <f t="shared" si="1"/>
        <v>0</v>
      </c>
      <c r="AE35" s="86">
        <f t="shared" si="2"/>
        <v>0</v>
      </c>
      <c r="AF35" s="79" t="str">
        <f t="shared" si="3"/>
        <v/>
      </c>
      <c r="AG35" s="78">
        <f t="shared" si="4"/>
        <v>0</v>
      </c>
      <c r="AH35" s="79">
        <f t="shared" si="5"/>
        <v>0</v>
      </c>
      <c r="AI35" s="78">
        <f t="shared" si="6"/>
        <v>0</v>
      </c>
      <c r="AJ35" s="79">
        <f t="shared" si="7"/>
        <v>0</v>
      </c>
      <c r="AK35" s="78">
        <f t="shared" si="8"/>
        <v>0</v>
      </c>
      <c r="AL35" s="79" t="str">
        <f t="shared" si="9"/>
        <v/>
      </c>
    </row>
    <row r="36" spans="1:38" s="11" customFormat="1" x14ac:dyDescent="0.25">
      <c r="A36" s="29">
        <v>32</v>
      </c>
      <c r="B36" s="38"/>
      <c r="C36" s="61"/>
      <c r="D36" s="117" t="str">
        <f>IF(ISBLANK(C36),"",VLOOKUP(MONTH(C36),'Paramètres de choix'!$H$8:$I$19,2,0))</f>
        <v/>
      </c>
      <c r="E36" s="112"/>
      <c r="F36" s="112"/>
      <c r="G36" s="107"/>
      <c r="H36" s="107"/>
      <c r="I36" s="107"/>
      <c r="J36" s="107"/>
      <c r="K36" s="107"/>
      <c r="L36" s="116"/>
      <c r="M36" s="40"/>
      <c r="N36" s="40" t="str">
        <f t="shared" si="20"/>
        <v/>
      </c>
      <c r="O36" s="41"/>
      <c r="P36" s="75"/>
      <c r="Q36" s="42"/>
      <c r="R36" s="75"/>
      <c r="S36" s="43"/>
      <c r="T36" s="44"/>
      <c r="U36" s="45"/>
      <c r="V36" s="46"/>
      <c r="W36" s="46"/>
      <c r="X36" s="47"/>
      <c r="Y36" s="87"/>
      <c r="Z36" s="48"/>
      <c r="AA36" s="72"/>
      <c r="AB36" s="49"/>
      <c r="AC36" s="78">
        <f t="shared" si="0"/>
        <v>0</v>
      </c>
      <c r="AD36" s="83">
        <f t="shared" si="1"/>
        <v>0</v>
      </c>
      <c r="AE36" s="86">
        <f t="shared" si="2"/>
        <v>0</v>
      </c>
      <c r="AF36" s="79" t="str">
        <f t="shared" si="3"/>
        <v/>
      </c>
      <c r="AG36" s="78">
        <f t="shared" si="4"/>
        <v>0</v>
      </c>
      <c r="AH36" s="79">
        <f t="shared" si="5"/>
        <v>0</v>
      </c>
      <c r="AI36" s="78">
        <f t="shared" si="6"/>
        <v>0</v>
      </c>
      <c r="AJ36" s="79">
        <f t="shared" si="7"/>
        <v>0</v>
      </c>
      <c r="AK36" s="78">
        <f t="shared" si="8"/>
        <v>0</v>
      </c>
      <c r="AL36" s="79" t="str">
        <f t="shared" si="9"/>
        <v/>
      </c>
    </row>
    <row r="37" spans="1:38" s="11" customFormat="1" x14ac:dyDescent="0.25">
      <c r="A37" s="29">
        <v>33</v>
      </c>
      <c r="B37" s="38"/>
      <c r="C37" s="61"/>
      <c r="D37" s="117" t="str">
        <f>IF(ISBLANK(C37),"",VLOOKUP(MONTH(C37),'Paramètres de choix'!$H$8:$I$19,2,0))</f>
        <v/>
      </c>
      <c r="E37" s="112"/>
      <c r="F37" s="112"/>
      <c r="G37" s="107"/>
      <c r="H37" s="107"/>
      <c r="I37" s="107"/>
      <c r="J37" s="107"/>
      <c r="K37" s="107"/>
      <c r="L37" s="116"/>
      <c r="M37" s="40"/>
      <c r="N37" s="40" t="str">
        <f t="shared" si="20"/>
        <v/>
      </c>
      <c r="O37" s="41"/>
      <c r="P37" s="75"/>
      <c r="Q37" s="42"/>
      <c r="R37" s="75"/>
      <c r="S37" s="43"/>
      <c r="T37" s="44"/>
      <c r="U37" s="45"/>
      <c r="V37" s="46"/>
      <c r="W37" s="46"/>
      <c r="X37" s="47"/>
      <c r="Y37" s="87"/>
      <c r="Z37" s="48"/>
      <c r="AA37" s="72"/>
      <c r="AB37" s="49"/>
      <c r="AC37" s="78">
        <f t="shared" si="0"/>
        <v>0</v>
      </c>
      <c r="AD37" s="83">
        <f t="shared" si="1"/>
        <v>0</v>
      </c>
      <c r="AE37" s="86">
        <f t="shared" si="2"/>
        <v>0</v>
      </c>
      <c r="AF37" s="79" t="str">
        <f t="shared" si="3"/>
        <v/>
      </c>
      <c r="AG37" s="78">
        <f t="shared" si="4"/>
        <v>0</v>
      </c>
      <c r="AH37" s="79">
        <f t="shared" si="5"/>
        <v>0</v>
      </c>
      <c r="AI37" s="78">
        <f t="shared" si="6"/>
        <v>0</v>
      </c>
      <c r="AJ37" s="79">
        <f t="shared" si="7"/>
        <v>0</v>
      </c>
      <c r="AK37" s="78">
        <f t="shared" si="8"/>
        <v>0</v>
      </c>
      <c r="AL37" s="79" t="str">
        <f t="shared" si="9"/>
        <v/>
      </c>
    </row>
    <row r="38" spans="1:38" s="11" customFormat="1" x14ac:dyDescent="0.25">
      <c r="A38" s="29">
        <v>34</v>
      </c>
      <c r="B38" s="38"/>
      <c r="C38" s="61"/>
      <c r="D38" s="117" t="str">
        <f>IF(ISBLANK(C38),"",VLOOKUP(MONTH(C38),'Paramètres de choix'!$H$8:$I$19,2,0))</f>
        <v/>
      </c>
      <c r="E38" s="112"/>
      <c r="F38" s="112"/>
      <c r="G38" s="107"/>
      <c r="H38" s="107"/>
      <c r="I38" s="107"/>
      <c r="J38" s="107"/>
      <c r="K38" s="107"/>
      <c r="L38" s="116"/>
      <c r="M38" s="40"/>
      <c r="N38" s="40" t="str">
        <f t="shared" si="20"/>
        <v/>
      </c>
      <c r="O38" s="41"/>
      <c r="P38" s="75"/>
      <c r="Q38" s="42"/>
      <c r="R38" s="75"/>
      <c r="S38" s="43"/>
      <c r="T38" s="44"/>
      <c r="U38" s="45"/>
      <c r="V38" s="46"/>
      <c r="W38" s="46"/>
      <c r="X38" s="47"/>
      <c r="Y38" s="87"/>
      <c r="Z38" s="48"/>
      <c r="AA38" s="73"/>
      <c r="AB38" s="49"/>
      <c r="AC38" s="78">
        <f t="shared" si="0"/>
        <v>0</v>
      </c>
      <c r="AD38" s="83">
        <f t="shared" si="1"/>
        <v>0</v>
      </c>
      <c r="AE38" s="86">
        <f t="shared" si="2"/>
        <v>0</v>
      </c>
      <c r="AF38" s="79" t="str">
        <f t="shared" si="3"/>
        <v/>
      </c>
      <c r="AG38" s="78">
        <f t="shared" si="4"/>
        <v>0</v>
      </c>
      <c r="AH38" s="79">
        <f t="shared" si="5"/>
        <v>0</v>
      </c>
      <c r="AI38" s="78">
        <f t="shared" si="6"/>
        <v>0</v>
      </c>
      <c r="AJ38" s="79">
        <f t="shared" si="7"/>
        <v>0</v>
      </c>
      <c r="AK38" s="78">
        <f t="shared" si="8"/>
        <v>0</v>
      </c>
      <c r="AL38" s="79" t="str">
        <f t="shared" si="9"/>
        <v/>
      </c>
    </row>
    <row r="39" spans="1:38" s="11" customFormat="1" x14ac:dyDescent="0.25">
      <c r="A39" s="29">
        <v>35</v>
      </c>
      <c r="B39" s="38"/>
      <c r="C39" s="50"/>
      <c r="D39" s="117" t="str">
        <f>IF(ISBLANK(C39),"",VLOOKUP(MONTH(C39),'Paramètres de choix'!$H$8:$I$19,2,0))</f>
        <v/>
      </c>
      <c r="E39" s="113"/>
      <c r="F39" s="113"/>
      <c r="G39" s="107"/>
      <c r="H39" s="107"/>
      <c r="I39" s="108"/>
      <c r="J39" s="108"/>
      <c r="K39" s="108"/>
      <c r="L39" s="116"/>
      <c r="M39" s="40"/>
      <c r="N39" s="40" t="str">
        <f t="shared" si="20"/>
        <v/>
      </c>
      <c r="O39" s="51"/>
      <c r="P39" s="76"/>
      <c r="Q39" s="52"/>
      <c r="R39" s="76"/>
      <c r="S39" s="66"/>
      <c r="T39" s="44"/>
      <c r="U39" s="53"/>
      <c r="V39" s="54"/>
      <c r="W39" s="128"/>
      <c r="X39" s="47"/>
      <c r="Y39" s="88"/>
      <c r="Z39" s="55"/>
      <c r="AA39" s="73"/>
      <c r="AB39" s="56"/>
      <c r="AC39" s="78">
        <f t="shared" si="0"/>
        <v>0</v>
      </c>
      <c r="AD39" s="83">
        <f t="shared" si="1"/>
        <v>0</v>
      </c>
      <c r="AE39" s="86">
        <f t="shared" si="2"/>
        <v>0</v>
      </c>
      <c r="AF39" s="79" t="str">
        <f t="shared" si="3"/>
        <v/>
      </c>
      <c r="AG39" s="78">
        <f t="shared" si="4"/>
        <v>0</v>
      </c>
      <c r="AH39" s="79">
        <f t="shared" si="5"/>
        <v>0</v>
      </c>
      <c r="AI39" s="78">
        <f t="shared" si="6"/>
        <v>0</v>
      </c>
      <c r="AJ39" s="79">
        <f t="shared" si="7"/>
        <v>0</v>
      </c>
      <c r="AK39" s="78">
        <f t="shared" si="8"/>
        <v>0</v>
      </c>
      <c r="AL39" s="79" t="str">
        <f t="shared" si="9"/>
        <v/>
      </c>
    </row>
    <row r="40" spans="1:38" s="11" customFormat="1" x14ac:dyDescent="0.25">
      <c r="A40" s="29">
        <v>36</v>
      </c>
      <c r="B40" s="38"/>
      <c r="C40" s="50"/>
      <c r="D40" s="117" t="str">
        <f>IF(ISBLANK(C40),"",VLOOKUP(MONTH(C40),'Paramètres de choix'!$H$8:$I$19,2,0))</f>
        <v/>
      </c>
      <c r="E40" s="113"/>
      <c r="F40" s="113"/>
      <c r="G40" s="107"/>
      <c r="H40" s="107"/>
      <c r="I40" s="108"/>
      <c r="J40" s="108"/>
      <c r="K40" s="108"/>
      <c r="L40" s="116"/>
      <c r="M40" s="40"/>
      <c r="N40" s="40" t="str">
        <f t="shared" si="20"/>
        <v/>
      </c>
      <c r="O40" s="51"/>
      <c r="P40" s="76"/>
      <c r="Q40" s="52"/>
      <c r="R40" s="76"/>
      <c r="S40" s="66"/>
      <c r="T40" s="44"/>
      <c r="U40" s="53"/>
      <c r="V40" s="54"/>
      <c r="W40" s="128"/>
      <c r="X40" s="47"/>
      <c r="Y40" s="88"/>
      <c r="Z40" s="55"/>
      <c r="AA40" s="73"/>
      <c r="AB40" s="56"/>
      <c r="AC40" s="78">
        <f t="shared" si="0"/>
        <v>0</v>
      </c>
      <c r="AD40" s="83">
        <f t="shared" si="1"/>
        <v>0</v>
      </c>
      <c r="AE40" s="86">
        <f t="shared" si="2"/>
        <v>0</v>
      </c>
      <c r="AF40" s="79" t="str">
        <f t="shared" si="3"/>
        <v/>
      </c>
      <c r="AG40" s="78">
        <f t="shared" si="4"/>
        <v>0</v>
      </c>
      <c r="AH40" s="79">
        <f t="shared" si="5"/>
        <v>0</v>
      </c>
      <c r="AI40" s="78">
        <f t="shared" si="6"/>
        <v>0</v>
      </c>
      <c r="AJ40" s="79">
        <f t="shared" si="7"/>
        <v>0</v>
      </c>
      <c r="AK40" s="78">
        <f t="shared" si="8"/>
        <v>0</v>
      </c>
      <c r="AL40" s="79" t="str">
        <f t="shared" si="9"/>
        <v/>
      </c>
    </row>
    <row r="41" spans="1:38" s="11" customFormat="1" x14ac:dyDescent="0.25">
      <c r="A41" s="29">
        <v>37</v>
      </c>
      <c r="B41" s="38"/>
      <c r="C41" s="50"/>
      <c r="D41" s="117" t="str">
        <f>IF(ISBLANK(C41),"",VLOOKUP(MONTH(C41),'Paramètres de choix'!$H$8:$I$19,2,0))</f>
        <v/>
      </c>
      <c r="E41" s="113"/>
      <c r="F41" s="113"/>
      <c r="G41" s="107"/>
      <c r="H41" s="107"/>
      <c r="I41" s="108"/>
      <c r="J41" s="108"/>
      <c r="K41" s="108"/>
      <c r="L41" s="116"/>
      <c r="M41" s="40"/>
      <c r="N41" s="40" t="str">
        <f t="shared" si="20"/>
        <v/>
      </c>
      <c r="O41" s="51"/>
      <c r="P41" s="76"/>
      <c r="Q41" s="52"/>
      <c r="R41" s="76"/>
      <c r="S41" s="66"/>
      <c r="T41" s="44"/>
      <c r="U41" s="53"/>
      <c r="V41" s="54"/>
      <c r="W41" s="128"/>
      <c r="X41" s="47"/>
      <c r="Y41" s="88"/>
      <c r="Z41" s="55"/>
      <c r="AA41" s="73"/>
      <c r="AB41" s="56"/>
      <c r="AC41" s="78">
        <f t="shared" si="0"/>
        <v>0</v>
      </c>
      <c r="AD41" s="83">
        <f t="shared" si="1"/>
        <v>0</v>
      </c>
      <c r="AE41" s="86">
        <f t="shared" si="2"/>
        <v>0</v>
      </c>
      <c r="AF41" s="79" t="str">
        <f t="shared" si="3"/>
        <v/>
      </c>
      <c r="AG41" s="78">
        <f t="shared" si="4"/>
        <v>0</v>
      </c>
      <c r="AH41" s="79">
        <f t="shared" si="5"/>
        <v>0</v>
      </c>
      <c r="AI41" s="78">
        <f t="shared" si="6"/>
        <v>0</v>
      </c>
      <c r="AJ41" s="79">
        <f t="shared" si="7"/>
        <v>0</v>
      </c>
      <c r="AK41" s="78">
        <f t="shared" si="8"/>
        <v>0</v>
      </c>
      <c r="AL41" s="79" t="str">
        <f t="shared" si="9"/>
        <v/>
      </c>
    </row>
    <row r="42" spans="1:38" s="11" customFormat="1" x14ac:dyDescent="0.25">
      <c r="A42" s="29">
        <v>38</v>
      </c>
      <c r="B42" s="38"/>
      <c r="C42" s="50"/>
      <c r="D42" s="117" t="str">
        <f>IF(ISBLANK(C42),"",VLOOKUP(MONTH(C42),'Paramètres de choix'!$H$8:$I$19,2,0))</f>
        <v/>
      </c>
      <c r="E42" s="113"/>
      <c r="F42" s="113"/>
      <c r="G42" s="107"/>
      <c r="H42" s="107"/>
      <c r="I42" s="108"/>
      <c r="J42" s="108"/>
      <c r="K42" s="108"/>
      <c r="L42" s="116"/>
      <c r="M42" s="40"/>
      <c r="N42" s="40" t="str">
        <f t="shared" si="20"/>
        <v/>
      </c>
      <c r="O42" s="51"/>
      <c r="P42" s="76"/>
      <c r="Q42" s="52"/>
      <c r="R42" s="76"/>
      <c r="S42" s="66"/>
      <c r="T42" s="44"/>
      <c r="U42" s="53"/>
      <c r="V42" s="54"/>
      <c r="W42" s="128"/>
      <c r="X42" s="47"/>
      <c r="Y42" s="88"/>
      <c r="Z42" s="55"/>
      <c r="AA42" s="73"/>
      <c r="AB42" s="56"/>
      <c r="AC42" s="78">
        <f t="shared" si="0"/>
        <v>0</v>
      </c>
      <c r="AD42" s="83">
        <f t="shared" si="1"/>
        <v>0</v>
      </c>
      <c r="AE42" s="86">
        <f t="shared" si="2"/>
        <v>0</v>
      </c>
      <c r="AF42" s="79" t="str">
        <f t="shared" si="3"/>
        <v/>
      </c>
      <c r="AG42" s="78">
        <f t="shared" si="4"/>
        <v>0</v>
      </c>
      <c r="AH42" s="79">
        <f t="shared" si="5"/>
        <v>0</v>
      </c>
      <c r="AI42" s="78">
        <f t="shared" si="6"/>
        <v>0</v>
      </c>
      <c r="AJ42" s="79">
        <f t="shared" si="7"/>
        <v>0</v>
      </c>
      <c r="AK42" s="78">
        <f t="shared" si="8"/>
        <v>0</v>
      </c>
      <c r="AL42" s="79" t="str">
        <f t="shared" si="9"/>
        <v/>
      </c>
    </row>
    <row r="43" spans="1:38" s="11" customFormat="1" x14ac:dyDescent="0.25">
      <c r="A43" s="29">
        <v>39</v>
      </c>
      <c r="B43" s="38"/>
      <c r="C43" s="50"/>
      <c r="D43" s="117" t="str">
        <f>IF(ISBLANK(C43),"",VLOOKUP(MONTH(C43),'Paramètres de choix'!$H$8:$I$19,2,0))</f>
        <v/>
      </c>
      <c r="E43" s="113"/>
      <c r="F43" s="113"/>
      <c r="G43" s="107"/>
      <c r="H43" s="107"/>
      <c r="I43" s="108"/>
      <c r="J43" s="108"/>
      <c r="K43" s="108"/>
      <c r="L43" s="116"/>
      <c r="M43" s="40"/>
      <c r="N43" s="40" t="str">
        <f t="shared" si="20"/>
        <v/>
      </c>
      <c r="O43" s="51"/>
      <c r="P43" s="76"/>
      <c r="Q43" s="52"/>
      <c r="R43" s="76"/>
      <c r="S43" s="66"/>
      <c r="T43" s="44"/>
      <c r="U43" s="53"/>
      <c r="V43" s="54"/>
      <c r="W43" s="128"/>
      <c r="X43" s="47"/>
      <c r="Y43" s="88"/>
      <c r="Z43" s="55"/>
      <c r="AA43" s="73"/>
      <c r="AB43" s="56"/>
      <c r="AC43" s="78">
        <f t="shared" si="0"/>
        <v>0</v>
      </c>
      <c r="AD43" s="83">
        <f t="shared" si="1"/>
        <v>0</v>
      </c>
      <c r="AE43" s="86">
        <f t="shared" si="2"/>
        <v>0</v>
      </c>
      <c r="AF43" s="79" t="str">
        <f t="shared" si="3"/>
        <v/>
      </c>
      <c r="AG43" s="78">
        <f t="shared" si="4"/>
        <v>0</v>
      </c>
      <c r="AH43" s="79">
        <f t="shared" si="5"/>
        <v>0</v>
      </c>
      <c r="AI43" s="78">
        <f t="shared" si="6"/>
        <v>0</v>
      </c>
      <c r="AJ43" s="79">
        <f t="shared" si="7"/>
        <v>0</v>
      </c>
      <c r="AK43" s="78">
        <f t="shared" si="8"/>
        <v>0</v>
      </c>
      <c r="AL43" s="79" t="str">
        <f t="shared" si="9"/>
        <v/>
      </c>
    </row>
    <row r="44" spans="1:38" s="11" customFormat="1" x14ac:dyDescent="0.25">
      <c r="A44" s="29">
        <v>40</v>
      </c>
      <c r="B44" s="38"/>
      <c r="C44" s="50"/>
      <c r="D44" s="117" t="str">
        <f>IF(ISBLANK(C44),"",VLOOKUP(MONTH(C44),'Paramètres de choix'!$H$8:$I$19,2,0))</f>
        <v/>
      </c>
      <c r="E44" s="113"/>
      <c r="F44" s="113"/>
      <c r="G44" s="107"/>
      <c r="H44" s="107"/>
      <c r="I44" s="108"/>
      <c r="J44" s="108"/>
      <c r="K44" s="108"/>
      <c r="L44" s="116"/>
      <c r="M44" s="40"/>
      <c r="N44" s="40" t="str">
        <f t="shared" si="20"/>
        <v/>
      </c>
      <c r="O44" s="51"/>
      <c r="P44" s="76"/>
      <c r="Q44" s="52"/>
      <c r="R44" s="76"/>
      <c r="S44" s="66"/>
      <c r="T44" s="44"/>
      <c r="U44" s="53"/>
      <c r="V44" s="54"/>
      <c r="W44" s="128"/>
      <c r="X44" s="47"/>
      <c r="Y44" s="88"/>
      <c r="Z44" s="55"/>
      <c r="AA44" s="73"/>
      <c r="AB44" s="56"/>
      <c r="AC44" s="78">
        <f t="shared" si="0"/>
        <v>0</v>
      </c>
      <c r="AD44" s="83">
        <f t="shared" si="1"/>
        <v>0</v>
      </c>
      <c r="AE44" s="86">
        <f t="shared" si="2"/>
        <v>0</v>
      </c>
      <c r="AF44" s="79" t="str">
        <f t="shared" si="3"/>
        <v/>
      </c>
      <c r="AG44" s="78">
        <f t="shared" si="4"/>
        <v>0</v>
      </c>
      <c r="AH44" s="79">
        <f t="shared" si="5"/>
        <v>0</v>
      </c>
      <c r="AI44" s="78">
        <f t="shared" si="6"/>
        <v>0</v>
      </c>
      <c r="AJ44" s="79">
        <f t="shared" si="7"/>
        <v>0</v>
      </c>
      <c r="AK44" s="78">
        <f t="shared" si="8"/>
        <v>0</v>
      </c>
      <c r="AL44" s="79" t="str">
        <f t="shared" si="9"/>
        <v/>
      </c>
    </row>
    <row r="45" spans="1:38" s="11" customFormat="1" x14ac:dyDescent="0.25">
      <c r="A45" s="29">
        <v>41</v>
      </c>
      <c r="B45" s="38"/>
      <c r="C45" s="50"/>
      <c r="D45" s="117" t="str">
        <f>IF(ISBLANK(C45),"",VLOOKUP(MONTH(C45),'Paramètres de choix'!$H$8:$I$19,2,0))</f>
        <v/>
      </c>
      <c r="E45" s="113"/>
      <c r="F45" s="113"/>
      <c r="G45" s="107"/>
      <c r="H45" s="107"/>
      <c r="I45" s="108"/>
      <c r="J45" s="108"/>
      <c r="K45" s="108"/>
      <c r="L45" s="116"/>
      <c r="M45" s="40"/>
      <c r="N45" s="40" t="str">
        <f t="shared" si="20"/>
        <v/>
      </c>
      <c r="O45" s="51"/>
      <c r="P45" s="76"/>
      <c r="Q45" s="52"/>
      <c r="R45" s="76"/>
      <c r="S45" s="66"/>
      <c r="T45" s="44"/>
      <c r="U45" s="53"/>
      <c r="V45" s="54"/>
      <c r="W45" s="128"/>
      <c r="X45" s="47"/>
      <c r="Y45" s="88"/>
      <c r="Z45" s="55"/>
      <c r="AA45" s="73"/>
      <c r="AB45" s="56"/>
      <c r="AC45" s="78">
        <f t="shared" si="0"/>
        <v>0</v>
      </c>
      <c r="AD45" s="83">
        <f t="shared" si="1"/>
        <v>0</v>
      </c>
      <c r="AE45" s="86">
        <f t="shared" si="2"/>
        <v>0</v>
      </c>
      <c r="AF45" s="79" t="str">
        <f t="shared" si="3"/>
        <v/>
      </c>
      <c r="AG45" s="78">
        <f t="shared" si="4"/>
        <v>0</v>
      </c>
      <c r="AH45" s="79">
        <f t="shared" si="5"/>
        <v>0</v>
      </c>
      <c r="AI45" s="78">
        <f t="shared" si="6"/>
        <v>0</v>
      </c>
      <c r="AJ45" s="79">
        <f t="shared" si="7"/>
        <v>0</v>
      </c>
      <c r="AK45" s="78">
        <f t="shared" si="8"/>
        <v>0</v>
      </c>
      <c r="AL45" s="79" t="str">
        <f t="shared" si="9"/>
        <v/>
      </c>
    </row>
    <row r="46" spans="1:38" s="11" customFormat="1" x14ac:dyDescent="0.25">
      <c r="A46" s="29">
        <v>42</v>
      </c>
      <c r="B46" s="38"/>
      <c r="C46" s="50"/>
      <c r="D46" s="117" t="str">
        <f>IF(ISBLANK(C46),"",VLOOKUP(MONTH(C46),'Paramètres de choix'!$H$8:$I$19,2,0))</f>
        <v/>
      </c>
      <c r="E46" s="113"/>
      <c r="F46" s="113"/>
      <c r="G46" s="107"/>
      <c r="H46" s="107"/>
      <c r="I46" s="108"/>
      <c r="J46" s="108"/>
      <c r="K46" s="108"/>
      <c r="L46" s="116"/>
      <c r="M46" s="40"/>
      <c r="N46" s="40" t="str">
        <f t="shared" si="20"/>
        <v/>
      </c>
      <c r="O46" s="51"/>
      <c r="P46" s="76"/>
      <c r="Q46" s="52"/>
      <c r="R46" s="76"/>
      <c r="S46" s="66"/>
      <c r="T46" s="44"/>
      <c r="U46" s="53"/>
      <c r="V46" s="54"/>
      <c r="W46" s="128"/>
      <c r="X46" s="47"/>
      <c r="Y46" s="88"/>
      <c r="Z46" s="55"/>
      <c r="AA46" s="73"/>
      <c r="AB46" s="56"/>
      <c r="AC46" s="78">
        <f t="shared" si="0"/>
        <v>0</v>
      </c>
      <c r="AD46" s="83">
        <f t="shared" si="1"/>
        <v>0</v>
      </c>
      <c r="AE46" s="86">
        <f t="shared" si="2"/>
        <v>0</v>
      </c>
      <c r="AF46" s="79" t="str">
        <f t="shared" si="3"/>
        <v/>
      </c>
      <c r="AG46" s="78">
        <f t="shared" si="4"/>
        <v>0</v>
      </c>
      <c r="AH46" s="79">
        <f t="shared" si="5"/>
        <v>0</v>
      </c>
      <c r="AI46" s="78">
        <f t="shared" si="6"/>
        <v>0</v>
      </c>
      <c r="AJ46" s="79">
        <f t="shared" si="7"/>
        <v>0</v>
      </c>
      <c r="AK46" s="78">
        <f t="shared" si="8"/>
        <v>0</v>
      </c>
      <c r="AL46" s="79" t="str">
        <f t="shared" si="9"/>
        <v/>
      </c>
    </row>
    <row r="47" spans="1:38" s="11" customFormat="1" x14ac:dyDescent="0.25">
      <c r="A47" s="29">
        <v>43</v>
      </c>
      <c r="B47" s="38"/>
      <c r="C47" s="50"/>
      <c r="D47" s="117" t="str">
        <f>IF(ISBLANK(C47),"",VLOOKUP(MONTH(C47),'Paramètres de choix'!$H$8:$I$19,2,0))</f>
        <v/>
      </c>
      <c r="E47" s="113"/>
      <c r="F47" s="113"/>
      <c r="G47" s="107"/>
      <c r="H47" s="107"/>
      <c r="I47" s="108"/>
      <c r="J47" s="108"/>
      <c r="K47" s="108"/>
      <c r="L47" s="116"/>
      <c r="M47" s="40"/>
      <c r="N47" s="40" t="str">
        <f t="shared" si="20"/>
        <v/>
      </c>
      <c r="O47" s="51"/>
      <c r="P47" s="76"/>
      <c r="Q47" s="52"/>
      <c r="R47" s="76"/>
      <c r="S47" s="66"/>
      <c r="T47" s="44"/>
      <c r="U47" s="53"/>
      <c r="V47" s="54"/>
      <c r="W47" s="128"/>
      <c r="X47" s="47"/>
      <c r="Y47" s="88"/>
      <c r="Z47" s="55"/>
      <c r="AA47" s="73"/>
      <c r="AB47" s="56"/>
      <c r="AC47" s="78">
        <f t="shared" si="0"/>
        <v>0</v>
      </c>
      <c r="AD47" s="83">
        <f t="shared" si="1"/>
        <v>0</v>
      </c>
      <c r="AE47" s="86">
        <f t="shared" si="2"/>
        <v>0</v>
      </c>
      <c r="AF47" s="79" t="str">
        <f t="shared" si="3"/>
        <v/>
      </c>
      <c r="AG47" s="78">
        <f t="shared" si="4"/>
        <v>0</v>
      </c>
      <c r="AH47" s="79">
        <f t="shared" si="5"/>
        <v>0</v>
      </c>
      <c r="AI47" s="78">
        <f t="shared" si="6"/>
        <v>0</v>
      </c>
      <c r="AJ47" s="79">
        <f t="shared" si="7"/>
        <v>0</v>
      </c>
      <c r="AK47" s="78">
        <f t="shared" si="8"/>
        <v>0</v>
      </c>
      <c r="AL47" s="79" t="str">
        <f t="shared" si="9"/>
        <v/>
      </c>
    </row>
    <row r="48" spans="1:38" s="11" customFormat="1" x14ac:dyDescent="0.25">
      <c r="A48" s="29">
        <v>44</v>
      </c>
      <c r="B48" s="38"/>
      <c r="C48" s="50"/>
      <c r="D48" s="117" t="str">
        <f>IF(ISBLANK(C48),"",VLOOKUP(MONTH(C48),'Paramètres de choix'!$H$8:$I$19,2,0))</f>
        <v/>
      </c>
      <c r="E48" s="113"/>
      <c r="F48" s="113"/>
      <c r="G48" s="107"/>
      <c r="H48" s="107"/>
      <c r="I48" s="108"/>
      <c r="J48" s="108"/>
      <c r="K48" s="108"/>
      <c r="L48" s="116"/>
      <c r="M48" s="40"/>
      <c r="N48" s="40" t="str">
        <f t="shared" si="20"/>
        <v/>
      </c>
      <c r="O48" s="51"/>
      <c r="P48" s="76"/>
      <c r="Q48" s="52"/>
      <c r="R48" s="76"/>
      <c r="S48" s="66"/>
      <c r="T48" s="44"/>
      <c r="U48" s="53"/>
      <c r="V48" s="54"/>
      <c r="W48" s="128"/>
      <c r="X48" s="47"/>
      <c r="Y48" s="88"/>
      <c r="Z48" s="55"/>
      <c r="AA48" s="73"/>
      <c r="AB48" s="56"/>
      <c r="AC48" s="78">
        <f t="shared" si="0"/>
        <v>0</v>
      </c>
      <c r="AD48" s="83">
        <f t="shared" si="1"/>
        <v>0</v>
      </c>
      <c r="AE48" s="86">
        <f t="shared" si="2"/>
        <v>0</v>
      </c>
      <c r="AF48" s="79" t="str">
        <f t="shared" si="3"/>
        <v/>
      </c>
      <c r="AG48" s="78">
        <f t="shared" si="4"/>
        <v>0</v>
      </c>
      <c r="AH48" s="79">
        <f t="shared" si="5"/>
        <v>0</v>
      </c>
      <c r="AI48" s="78">
        <f t="shared" si="6"/>
        <v>0</v>
      </c>
      <c r="AJ48" s="79">
        <f t="shared" si="7"/>
        <v>0</v>
      </c>
      <c r="AK48" s="78">
        <f t="shared" si="8"/>
        <v>0</v>
      </c>
      <c r="AL48" s="79" t="str">
        <f t="shared" si="9"/>
        <v/>
      </c>
    </row>
    <row r="49" spans="1:38" s="11" customFormat="1" x14ac:dyDescent="0.25">
      <c r="A49" s="29">
        <v>45</v>
      </c>
      <c r="B49" s="38"/>
      <c r="C49" s="50"/>
      <c r="D49" s="117" t="str">
        <f>IF(ISBLANK(C49),"",VLOOKUP(MONTH(C49),'Paramètres de choix'!$H$8:$I$19,2,0))</f>
        <v/>
      </c>
      <c r="E49" s="113"/>
      <c r="F49" s="113"/>
      <c r="G49" s="107"/>
      <c r="H49" s="107"/>
      <c r="I49" s="108"/>
      <c r="J49" s="108"/>
      <c r="K49" s="108"/>
      <c r="L49" s="116"/>
      <c r="M49" s="40"/>
      <c r="N49" s="40" t="str">
        <f t="shared" si="20"/>
        <v/>
      </c>
      <c r="O49" s="51"/>
      <c r="P49" s="76"/>
      <c r="Q49" s="52"/>
      <c r="R49" s="76"/>
      <c r="S49" s="66"/>
      <c r="T49" s="44"/>
      <c r="U49" s="53"/>
      <c r="V49" s="54"/>
      <c r="W49" s="128"/>
      <c r="X49" s="47"/>
      <c r="Y49" s="88"/>
      <c r="Z49" s="55"/>
      <c r="AA49" s="73"/>
      <c r="AB49" s="56"/>
      <c r="AC49" s="78">
        <f t="shared" si="0"/>
        <v>0</v>
      </c>
      <c r="AD49" s="83">
        <f t="shared" si="1"/>
        <v>0</v>
      </c>
      <c r="AE49" s="86">
        <f t="shared" si="2"/>
        <v>0</v>
      </c>
      <c r="AF49" s="79" t="str">
        <f t="shared" si="3"/>
        <v/>
      </c>
      <c r="AG49" s="78">
        <f t="shared" si="4"/>
        <v>0</v>
      </c>
      <c r="AH49" s="79">
        <f t="shared" si="5"/>
        <v>0</v>
      </c>
      <c r="AI49" s="78">
        <f t="shared" si="6"/>
        <v>0</v>
      </c>
      <c r="AJ49" s="79">
        <f t="shared" si="7"/>
        <v>0</v>
      </c>
      <c r="AK49" s="78">
        <f t="shared" si="8"/>
        <v>0</v>
      </c>
      <c r="AL49" s="79" t="str">
        <f t="shared" si="9"/>
        <v/>
      </c>
    </row>
    <row r="50" spans="1:38" s="11" customFormat="1" x14ac:dyDescent="0.25">
      <c r="A50" s="29">
        <v>46</v>
      </c>
      <c r="B50" s="38"/>
      <c r="C50" s="50"/>
      <c r="D50" s="117" t="str">
        <f>IF(ISBLANK(C50),"",VLOOKUP(MONTH(C50),'Paramètres de choix'!$H$8:$I$19,2,0))</f>
        <v/>
      </c>
      <c r="E50" s="113"/>
      <c r="F50" s="113"/>
      <c r="G50" s="107"/>
      <c r="H50" s="107"/>
      <c r="I50" s="108"/>
      <c r="J50" s="108"/>
      <c r="K50" s="108"/>
      <c r="L50" s="116"/>
      <c r="M50" s="40"/>
      <c r="N50" s="40" t="str">
        <f t="shared" si="20"/>
        <v/>
      </c>
      <c r="O50" s="51"/>
      <c r="P50" s="76"/>
      <c r="Q50" s="52"/>
      <c r="R50" s="76"/>
      <c r="S50" s="66"/>
      <c r="T50" s="44"/>
      <c r="U50" s="53"/>
      <c r="V50" s="54"/>
      <c r="W50" s="128"/>
      <c r="X50" s="47"/>
      <c r="Y50" s="88"/>
      <c r="Z50" s="55"/>
      <c r="AA50" s="73"/>
      <c r="AB50" s="56"/>
      <c r="AC50" s="78">
        <f t="shared" si="0"/>
        <v>0</v>
      </c>
      <c r="AD50" s="83">
        <f t="shared" si="1"/>
        <v>0</v>
      </c>
      <c r="AE50" s="86">
        <f t="shared" si="2"/>
        <v>0</v>
      </c>
      <c r="AF50" s="79" t="str">
        <f t="shared" si="3"/>
        <v/>
      </c>
      <c r="AG50" s="78">
        <f t="shared" si="4"/>
        <v>0</v>
      </c>
      <c r="AH50" s="79">
        <f t="shared" si="5"/>
        <v>0</v>
      </c>
      <c r="AI50" s="78">
        <f t="shared" si="6"/>
        <v>0</v>
      </c>
      <c r="AJ50" s="79">
        <f t="shared" si="7"/>
        <v>0</v>
      </c>
      <c r="AK50" s="78">
        <f t="shared" si="8"/>
        <v>0</v>
      </c>
      <c r="AL50" s="79" t="str">
        <f t="shared" si="9"/>
        <v/>
      </c>
    </row>
    <row r="51" spans="1:38" s="11" customFormat="1" x14ac:dyDescent="0.25">
      <c r="A51" s="29">
        <v>47</v>
      </c>
      <c r="B51" s="38"/>
      <c r="C51" s="50"/>
      <c r="D51" s="117" t="str">
        <f>IF(ISBLANK(C51),"",VLOOKUP(MONTH(C51),'Paramètres de choix'!$H$8:$I$19,2,0))</f>
        <v/>
      </c>
      <c r="E51" s="113"/>
      <c r="F51" s="113"/>
      <c r="G51" s="107"/>
      <c r="H51" s="107"/>
      <c r="I51" s="108"/>
      <c r="J51" s="108"/>
      <c r="K51" s="108"/>
      <c r="L51" s="116"/>
      <c r="M51" s="40"/>
      <c r="N51" s="40" t="str">
        <f t="shared" si="20"/>
        <v/>
      </c>
      <c r="O51" s="51"/>
      <c r="P51" s="76"/>
      <c r="Q51" s="52"/>
      <c r="R51" s="76"/>
      <c r="S51" s="66"/>
      <c r="T51" s="44"/>
      <c r="U51" s="53"/>
      <c r="V51" s="54"/>
      <c r="W51" s="128"/>
      <c r="X51" s="47"/>
      <c r="Y51" s="88"/>
      <c r="Z51" s="55"/>
      <c r="AA51" s="73"/>
      <c r="AB51" s="56"/>
      <c r="AC51" s="78">
        <f t="shared" si="0"/>
        <v>0</v>
      </c>
      <c r="AD51" s="83">
        <f t="shared" si="1"/>
        <v>0</v>
      </c>
      <c r="AE51" s="86">
        <f t="shared" si="2"/>
        <v>0</v>
      </c>
      <c r="AF51" s="79" t="str">
        <f t="shared" si="3"/>
        <v/>
      </c>
      <c r="AG51" s="78">
        <f t="shared" si="4"/>
        <v>0</v>
      </c>
      <c r="AH51" s="79">
        <f t="shared" si="5"/>
        <v>0</v>
      </c>
      <c r="AI51" s="78">
        <f t="shared" si="6"/>
        <v>0</v>
      </c>
      <c r="AJ51" s="79">
        <f t="shared" si="7"/>
        <v>0</v>
      </c>
      <c r="AK51" s="78">
        <f t="shared" si="8"/>
        <v>0</v>
      </c>
      <c r="AL51" s="79" t="str">
        <f t="shared" si="9"/>
        <v/>
      </c>
    </row>
    <row r="52" spans="1:38" s="11" customFormat="1" x14ac:dyDescent="0.25">
      <c r="A52" s="29">
        <v>48</v>
      </c>
      <c r="B52" s="38"/>
      <c r="C52" s="50"/>
      <c r="D52" s="117" t="str">
        <f>IF(ISBLANK(C52),"",VLOOKUP(MONTH(C52),'Paramètres de choix'!$H$8:$I$19,2,0))</f>
        <v/>
      </c>
      <c r="E52" s="113"/>
      <c r="F52" s="113"/>
      <c r="G52" s="107"/>
      <c r="H52" s="107"/>
      <c r="I52" s="110"/>
      <c r="J52" s="110"/>
      <c r="K52" s="110"/>
      <c r="L52" s="116"/>
      <c r="M52" s="40"/>
      <c r="N52" s="40" t="str">
        <f t="shared" si="20"/>
        <v/>
      </c>
      <c r="O52" s="51"/>
      <c r="P52" s="76"/>
      <c r="Q52" s="52"/>
      <c r="R52" s="76"/>
      <c r="S52" s="57"/>
      <c r="T52" s="44"/>
      <c r="U52" s="53"/>
      <c r="V52" s="54"/>
      <c r="W52" s="128"/>
      <c r="X52" s="47"/>
      <c r="Y52" s="88"/>
      <c r="Z52" s="55"/>
      <c r="AA52" s="73"/>
      <c r="AB52" s="59"/>
      <c r="AC52" s="78">
        <f t="shared" si="0"/>
        <v>0</v>
      </c>
      <c r="AD52" s="83">
        <f t="shared" si="1"/>
        <v>0</v>
      </c>
      <c r="AE52" s="86">
        <f t="shared" si="2"/>
        <v>0</v>
      </c>
      <c r="AF52" s="79" t="str">
        <f t="shared" si="3"/>
        <v/>
      </c>
      <c r="AG52" s="78">
        <f t="shared" si="4"/>
        <v>0</v>
      </c>
      <c r="AH52" s="79">
        <f t="shared" si="5"/>
        <v>0</v>
      </c>
      <c r="AI52" s="78">
        <f t="shared" si="6"/>
        <v>0</v>
      </c>
      <c r="AJ52" s="79">
        <f t="shared" si="7"/>
        <v>0</v>
      </c>
      <c r="AK52" s="78">
        <f t="shared" si="8"/>
        <v>0</v>
      </c>
      <c r="AL52" s="79" t="str">
        <f t="shared" si="9"/>
        <v/>
      </c>
    </row>
    <row r="53" spans="1:38" s="11" customFormat="1" x14ac:dyDescent="0.25">
      <c r="A53" s="29">
        <v>49</v>
      </c>
      <c r="B53" s="38"/>
      <c r="C53" s="50"/>
      <c r="D53" s="117" t="str">
        <f>IF(ISBLANK(C53),"",VLOOKUP(MONTH(C53),'Paramètres de choix'!$H$8:$I$19,2,0))</f>
        <v/>
      </c>
      <c r="E53" s="113"/>
      <c r="F53" s="113"/>
      <c r="G53" s="107"/>
      <c r="H53" s="107"/>
      <c r="I53" s="108"/>
      <c r="J53" s="108"/>
      <c r="K53" s="108"/>
      <c r="L53" s="116"/>
      <c r="M53" s="40"/>
      <c r="N53" s="40" t="str">
        <f t="shared" si="20"/>
        <v/>
      </c>
      <c r="O53" s="51"/>
      <c r="P53" s="76"/>
      <c r="Q53" s="52"/>
      <c r="R53" s="76"/>
      <c r="S53" s="66"/>
      <c r="T53" s="44"/>
      <c r="U53" s="53"/>
      <c r="V53" s="54"/>
      <c r="W53" s="128"/>
      <c r="X53" s="47"/>
      <c r="Y53" s="88"/>
      <c r="Z53" s="55"/>
      <c r="AA53" s="73"/>
      <c r="AB53" s="56"/>
      <c r="AC53" s="78">
        <f t="shared" si="0"/>
        <v>0</v>
      </c>
      <c r="AD53" s="83">
        <f t="shared" si="1"/>
        <v>0</v>
      </c>
      <c r="AE53" s="86">
        <f t="shared" si="2"/>
        <v>0</v>
      </c>
      <c r="AF53" s="79" t="str">
        <f t="shared" si="3"/>
        <v/>
      </c>
      <c r="AG53" s="78">
        <f t="shared" si="4"/>
        <v>0</v>
      </c>
      <c r="AH53" s="79">
        <f t="shared" si="5"/>
        <v>0</v>
      </c>
      <c r="AI53" s="78">
        <f t="shared" si="6"/>
        <v>0</v>
      </c>
      <c r="AJ53" s="79">
        <f t="shared" si="7"/>
        <v>0</v>
      </c>
      <c r="AK53" s="78">
        <f t="shared" si="8"/>
        <v>0</v>
      </c>
      <c r="AL53" s="79" t="str">
        <f t="shared" si="9"/>
        <v/>
      </c>
    </row>
    <row r="54" spans="1:38" s="11" customFormat="1" x14ac:dyDescent="0.25">
      <c r="A54" s="29">
        <v>50</v>
      </c>
      <c r="B54" s="38"/>
      <c r="C54" s="50"/>
      <c r="D54" s="117" t="str">
        <f>IF(ISBLANK(C54),"",VLOOKUP(MONTH(C54),'Paramètres de choix'!$H$8:$I$19,2,0))</f>
        <v/>
      </c>
      <c r="E54" s="113"/>
      <c r="F54" s="113"/>
      <c r="G54" s="107"/>
      <c r="H54" s="107"/>
      <c r="I54" s="108"/>
      <c r="J54" s="108"/>
      <c r="K54" s="108"/>
      <c r="L54" s="116"/>
      <c r="M54" s="40"/>
      <c r="N54" s="40" t="str">
        <f t="shared" si="20"/>
        <v/>
      </c>
      <c r="O54" s="51"/>
      <c r="P54" s="76"/>
      <c r="Q54" s="52"/>
      <c r="R54" s="76"/>
      <c r="S54" s="66"/>
      <c r="T54" s="44"/>
      <c r="U54" s="53"/>
      <c r="V54" s="54"/>
      <c r="W54" s="128"/>
      <c r="X54" s="47"/>
      <c r="Y54" s="88"/>
      <c r="Z54" s="55"/>
      <c r="AA54" s="73"/>
      <c r="AB54" s="56"/>
      <c r="AC54" s="78">
        <f t="shared" si="0"/>
        <v>0</v>
      </c>
      <c r="AD54" s="83">
        <f t="shared" si="1"/>
        <v>0</v>
      </c>
      <c r="AE54" s="86">
        <f t="shared" si="2"/>
        <v>0</v>
      </c>
      <c r="AF54" s="79" t="str">
        <f t="shared" si="3"/>
        <v/>
      </c>
      <c r="AG54" s="78">
        <f t="shared" si="4"/>
        <v>0</v>
      </c>
      <c r="AH54" s="79">
        <f t="shared" si="5"/>
        <v>0</v>
      </c>
      <c r="AI54" s="78">
        <f t="shared" si="6"/>
        <v>0</v>
      </c>
      <c r="AJ54" s="79">
        <f t="shared" si="7"/>
        <v>0</v>
      </c>
      <c r="AK54" s="78">
        <f t="shared" si="8"/>
        <v>0</v>
      </c>
      <c r="AL54" s="79" t="str">
        <f t="shared" si="9"/>
        <v/>
      </c>
    </row>
    <row r="55" spans="1:38" s="11" customFormat="1" x14ac:dyDescent="0.25">
      <c r="A55" s="29">
        <v>51</v>
      </c>
      <c r="B55" s="38"/>
      <c r="C55" s="50"/>
      <c r="D55" s="117" t="str">
        <f>IF(ISBLANK(C55),"",VLOOKUP(MONTH(C55),'Paramètres de choix'!$H$8:$I$19,2,0))</f>
        <v/>
      </c>
      <c r="E55" s="113"/>
      <c r="F55" s="113"/>
      <c r="G55" s="107"/>
      <c r="H55" s="107"/>
      <c r="I55" s="108"/>
      <c r="J55" s="108"/>
      <c r="K55" s="108"/>
      <c r="L55" s="116"/>
      <c r="M55" s="40"/>
      <c r="N55" s="40" t="str">
        <f t="shared" si="20"/>
        <v/>
      </c>
      <c r="O55" s="51"/>
      <c r="P55" s="76"/>
      <c r="Q55" s="52"/>
      <c r="R55" s="76"/>
      <c r="S55" s="66"/>
      <c r="T55" s="44"/>
      <c r="U55" s="53"/>
      <c r="V55" s="54"/>
      <c r="W55" s="128"/>
      <c r="X55" s="47"/>
      <c r="Y55" s="88"/>
      <c r="Z55" s="55"/>
      <c r="AA55" s="73"/>
      <c r="AB55" s="56"/>
      <c r="AC55" s="78">
        <f t="shared" si="0"/>
        <v>0</v>
      </c>
      <c r="AD55" s="83">
        <f t="shared" si="1"/>
        <v>0</v>
      </c>
      <c r="AE55" s="86">
        <f t="shared" si="2"/>
        <v>0</v>
      </c>
      <c r="AF55" s="79" t="str">
        <f t="shared" si="3"/>
        <v/>
      </c>
      <c r="AG55" s="78">
        <f t="shared" si="4"/>
        <v>0</v>
      </c>
      <c r="AH55" s="79">
        <f t="shared" si="5"/>
        <v>0</v>
      </c>
      <c r="AI55" s="78">
        <f t="shared" si="6"/>
        <v>0</v>
      </c>
      <c r="AJ55" s="79">
        <f t="shared" si="7"/>
        <v>0</v>
      </c>
      <c r="AK55" s="78">
        <f t="shared" si="8"/>
        <v>0</v>
      </c>
      <c r="AL55" s="79" t="str">
        <f t="shared" si="9"/>
        <v/>
      </c>
    </row>
    <row r="56" spans="1:38" s="11" customFormat="1" x14ac:dyDescent="0.25">
      <c r="A56" s="29">
        <v>52</v>
      </c>
      <c r="B56" s="38"/>
      <c r="C56" s="50"/>
      <c r="D56" s="117" t="str">
        <f>IF(ISBLANK(C56),"",VLOOKUP(MONTH(C56),'Paramètres de choix'!$H$8:$I$19,2,0))</f>
        <v/>
      </c>
      <c r="E56" s="113"/>
      <c r="F56" s="113"/>
      <c r="G56" s="107"/>
      <c r="H56" s="107"/>
      <c r="I56" s="108"/>
      <c r="J56" s="108"/>
      <c r="K56" s="108"/>
      <c r="L56" s="116"/>
      <c r="M56" s="40"/>
      <c r="N56" s="40" t="str">
        <f t="shared" si="20"/>
        <v/>
      </c>
      <c r="O56" s="51"/>
      <c r="P56" s="76"/>
      <c r="Q56" s="52"/>
      <c r="R56" s="76"/>
      <c r="S56" s="66"/>
      <c r="T56" s="44"/>
      <c r="U56" s="53"/>
      <c r="V56" s="54"/>
      <c r="W56" s="128"/>
      <c r="X56" s="47"/>
      <c r="Y56" s="88"/>
      <c r="Z56" s="55"/>
      <c r="AA56" s="73"/>
      <c r="AB56" s="56"/>
      <c r="AC56" s="78">
        <f t="shared" si="0"/>
        <v>0</v>
      </c>
      <c r="AD56" s="83">
        <f t="shared" si="1"/>
        <v>0</v>
      </c>
      <c r="AE56" s="86">
        <f t="shared" si="2"/>
        <v>0</v>
      </c>
      <c r="AF56" s="79" t="str">
        <f t="shared" si="3"/>
        <v/>
      </c>
      <c r="AG56" s="78">
        <f t="shared" si="4"/>
        <v>0</v>
      </c>
      <c r="AH56" s="79">
        <f t="shared" si="5"/>
        <v>0</v>
      </c>
      <c r="AI56" s="78">
        <f t="shared" si="6"/>
        <v>0</v>
      </c>
      <c r="AJ56" s="79">
        <f t="shared" si="7"/>
        <v>0</v>
      </c>
      <c r="AK56" s="78">
        <f t="shared" si="8"/>
        <v>0</v>
      </c>
      <c r="AL56" s="79" t="str">
        <f t="shared" si="9"/>
        <v/>
      </c>
    </row>
    <row r="57" spans="1:38" s="11" customFormat="1" x14ac:dyDescent="0.25">
      <c r="A57" s="29">
        <v>53</v>
      </c>
      <c r="B57" s="38"/>
      <c r="C57" s="50"/>
      <c r="D57" s="117" t="str">
        <f>IF(ISBLANK(C57),"",VLOOKUP(MONTH(C57),'Paramètres de choix'!$H$8:$I$19,2,0))</f>
        <v/>
      </c>
      <c r="E57" s="113"/>
      <c r="F57" s="113"/>
      <c r="G57" s="107"/>
      <c r="H57" s="107"/>
      <c r="I57" s="108"/>
      <c r="J57" s="108"/>
      <c r="K57" s="108"/>
      <c r="L57" s="116"/>
      <c r="M57" s="40"/>
      <c r="N57" s="40" t="str">
        <f t="shared" si="20"/>
        <v/>
      </c>
      <c r="O57" s="51"/>
      <c r="P57" s="76"/>
      <c r="Q57" s="52"/>
      <c r="R57" s="76"/>
      <c r="S57" s="66"/>
      <c r="T57" s="44"/>
      <c r="U57" s="53"/>
      <c r="V57" s="54"/>
      <c r="W57" s="128"/>
      <c r="X57" s="47"/>
      <c r="Y57" s="88"/>
      <c r="Z57" s="55"/>
      <c r="AA57" s="73"/>
      <c r="AB57" s="56"/>
      <c r="AC57" s="78">
        <f t="shared" si="0"/>
        <v>0</v>
      </c>
      <c r="AD57" s="83">
        <f t="shared" si="1"/>
        <v>0</v>
      </c>
      <c r="AE57" s="86">
        <f t="shared" si="2"/>
        <v>0</v>
      </c>
      <c r="AF57" s="79" t="str">
        <f t="shared" si="3"/>
        <v/>
      </c>
      <c r="AG57" s="78">
        <f t="shared" si="4"/>
        <v>0</v>
      </c>
      <c r="AH57" s="79">
        <f t="shared" si="5"/>
        <v>0</v>
      </c>
      <c r="AI57" s="78">
        <f t="shared" si="6"/>
        <v>0</v>
      </c>
      <c r="AJ57" s="79">
        <f t="shared" si="7"/>
        <v>0</v>
      </c>
      <c r="AK57" s="78">
        <f t="shared" si="8"/>
        <v>0</v>
      </c>
      <c r="AL57" s="79" t="str">
        <f t="shared" si="9"/>
        <v/>
      </c>
    </row>
    <row r="58" spans="1:38" s="11" customFormat="1" x14ac:dyDescent="0.25">
      <c r="A58" s="29">
        <v>54</v>
      </c>
      <c r="B58" s="38"/>
      <c r="C58" s="50"/>
      <c r="D58" s="117" t="str">
        <f>IF(ISBLANK(C58),"",VLOOKUP(MONTH(C58),'Paramètres de choix'!$H$8:$I$19,2,0))</f>
        <v/>
      </c>
      <c r="E58" s="113"/>
      <c r="F58" s="113"/>
      <c r="G58" s="107"/>
      <c r="H58" s="107"/>
      <c r="I58" s="108"/>
      <c r="J58" s="108"/>
      <c r="K58" s="108"/>
      <c r="L58" s="116"/>
      <c r="M58" s="40"/>
      <c r="N58" s="40" t="str">
        <f t="shared" si="20"/>
        <v/>
      </c>
      <c r="O58" s="51"/>
      <c r="P58" s="76"/>
      <c r="Q58" s="52"/>
      <c r="R58" s="76"/>
      <c r="S58" s="66"/>
      <c r="T58" s="44"/>
      <c r="U58" s="53"/>
      <c r="V58" s="54"/>
      <c r="W58" s="128"/>
      <c r="X58" s="47"/>
      <c r="Y58" s="88"/>
      <c r="Z58" s="55"/>
      <c r="AA58" s="73"/>
      <c r="AB58" s="56"/>
      <c r="AC58" s="78">
        <f t="shared" si="0"/>
        <v>0</v>
      </c>
      <c r="AD58" s="83">
        <f t="shared" si="1"/>
        <v>0</v>
      </c>
      <c r="AE58" s="86">
        <f t="shared" si="2"/>
        <v>0</v>
      </c>
      <c r="AF58" s="79" t="str">
        <f t="shared" si="3"/>
        <v/>
      </c>
      <c r="AG58" s="78">
        <f t="shared" si="4"/>
        <v>0</v>
      </c>
      <c r="AH58" s="79">
        <f t="shared" si="5"/>
        <v>0</v>
      </c>
      <c r="AI58" s="78">
        <f t="shared" si="6"/>
        <v>0</v>
      </c>
      <c r="AJ58" s="79">
        <f t="shared" si="7"/>
        <v>0</v>
      </c>
      <c r="AK58" s="78">
        <f t="shared" si="8"/>
        <v>0</v>
      </c>
      <c r="AL58" s="79" t="str">
        <f t="shared" si="9"/>
        <v/>
      </c>
    </row>
    <row r="59" spans="1:38" s="11" customFormat="1" x14ac:dyDescent="0.25">
      <c r="A59" s="29">
        <v>55</v>
      </c>
      <c r="B59" s="38"/>
      <c r="C59" s="50"/>
      <c r="D59" s="117" t="str">
        <f>IF(ISBLANK(C59),"",VLOOKUP(MONTH(C59),'Paramètres de choix'!$H$8:$I$19,2,0))</f>
        <v/>
      </c>
      <c r="E59" s="113"/>
      <c r="F59" s="113"/>
      <c r="G59" s="107"/>
      <c r="H59" s="107"/>
      <c r="I59" s="108"/>
      <c r="J59" s="108"/>
      <c r="K59" s="108"/>
      <c r="L59" s="116"/>
      <c r="M59" s="40"/>
      <c r="N59" s="40" t="str">
        <f t="shared" si="20"/>
        <v/>
      </c>
      <c r="O59" s="51"/>
      <c r="P59" s="76"/>
      <c r="Q59" s="52"/>
      <c r="R59" s="76"/>
      <c r="S59" s="66"/>
      <c r="T59" s="44"/>
      <c r="U59" s="53"/>
      <c r="V59" s="54"/>
      <c r="W59" s="128"/>
      <c r="X59" s="47"/>
      <c r="Y59" s="88"/>
      <c r="Z59" s="55"/>
      <c r="AA59" s="73"/>
      <c r="AB59" s="56"/>
      <c r="AC59" s="78">
        <f t="shared" si="0"/>
        <v>0</v>
      </c>
      <c r="AD59" s="83">
        <f t="shared" si="1"/>
        <v>0</v>
      </c>
      <c r="AE59" s="86">
        <f t="shared" si="2"/>
        <v>0</v>
      </c>
      <c r="AF59" s="79" t="str">
        <f t="shared" si="3"/>
        <v/>
      </c>
      <c r="AG59" s="78">
        <f t="shared" si="4"/>
        <v>0</v>
      </c>
      <c r="AH59" s="79">
        <f t="shared" si="5"/>
        <v>0</v>
      </c>
      <c r="AI59" s="78">
        <f t="shared" si="6"/>
        <v>0</v>
      </c>
      <c r="AJ59" s="79">
        <f t="shared" si="7"/>
        <v>0</v>
      </c>
      <c r="AK59" s="78">
        <f t="shared" si="8"/>
        <v>0</v>
      </c>
      <c r="AL59" s="79" t="str">
        <f t="shared" si="9"/>
        <v/>
      </c>
    </row>
    <row r="60" spans="1:38" s="11" customFormat="1" x14ac:dyDescent="0.25">
      <c r="A60" s="29">
        <v>56</v>
      </c>
      <c r="B60" s="38"/>
      <c r="C60" s="50"/>
      <c r="D60" s="117" t="str">
        <f>IF(ISBLANK(C60),"",VLOOKUP(MONTH(C60),'Paramètres de choix'!$H$8:$I$19,2,0))</f>
        <v/>
      </c>
      <c r="E60" s="113"/>
      <c r="F60" s="113"/>
      <c r="G60" s="107"/>
      <c r="H60" s="107"/>
      <c r="I60" s="108"/>
      <c r="J60" s="108"/>
      <c r="K60" s="108"/>
      <c r="L60" s="116"/>
      <c r="M60" s="40"/>
      <c r="N60" s="40" t="str">
        <f t="shared" si="20"/>
        <v/>
      </c>
      <c r="O60" s="51"/>
      <c r="P60" s="76"/>
      <c r="Q60" s="52"/>
      <c r="R60" s="76"/>
      <c r="S60" s="66"/>
      <c r="T60" s="44"/>
      <c r="U60" s="53"/>
      <c r="V60" s="54"/>
      <c r="W60" s="128"/>
      <c r="X60" s="47"/>
      <c r="Y60" s="88"/>
      <c r="Z60" s="55"/>
      <c r="AA60" s="73"/>
      <c r="AB60" s="56"/>
      <c r="AC60" s="78">
        <f t="shared" si="0"/>
        <v>0</v>
      </c>
      <c r="AD60" s="83">
        <f t="shared" si="1"/>
        <v>0</v>
      </c>
      <c r="AE60" s="86">
        <f t="shared" si="2"/>
        <v>0</v>
      </c>
      <c r="AF60" s="79" t="str">
        <f t="shared" si="3"/>
        <v/>
      </c>
      <c r="AG60" s="78">
        <f t="shared" si="4"/>
        <v>0</v>
      </c>
      <c r="AH60" s="79">
        <f t="shared" si="5"/>
        <v>0</v>
      </c>
      <c r="AI60" s="78">
        <f t="shared" si="6"/>
        <v>0</v>
      </c>
      <c r="AJ60" s="79">
        <f t="shared" si="7"/>
        <v>0</v>
      </c>
      <c r="AK60" s="78">
        <f t="shared" si="8"/>
        <v>0</v>
      </c>
      <c r="AL60" s="79" t="str">
        <f t="shared" si="9"/>
        <v/>
      </c>
    </row>
    <row r="61" spans="1:38" s="11" customFormat="1" x14ac:dyDescent="0.25">
      <c r="A61" s="29">
        <v>57</v>
      </c>
      <c r="B61" s="38"/>
      <c r="C61" s="50"/>
      <c r="D61" s="117" t="str">
        <f>IF(ISBLANK(C61),"",VLOOKUP(MONTH(C61),'Paramètres de choix'!$H$8:$I$19,2,0))</f>
        <v/>
      </c>
      <c r="E61" s="113"/>
      <c r="F61" s="113"/>
      <c r="G61" s="107"/>
      <c r="H61" s="107"/>
      <c r="I61" s="108"/>
      <c r="J61" s="108"/>
      <c r="K61" s="108"/>
      <c r="L61" s="116"/>
      <c r="M61" s="40"/>
      <c r="N61" s="40" t="str">
        <f t="shared" si="20"/>
        <v/>
      </c>
      <c r="O61" s="51"/>
      <c r="P61" s="76"/>
      <c r="Q61" s="52"/>
      <c r="R61" s="76"/>
      <c r="S61" s="66"/>
      <c r="T61" s="44"/>
      <c r="U61" s="53"/>
      <c r="V61" s="54"/>
      <c r="W61" s="128"/>
      <c r="X61" s="47"/>
      <c r="Y61" s="88"/>
      <c r="Z61" s="55"/>
      <c r="AA61" s="73"/>
      <c r="AB61" s="56"/>
      <c r="AC61" s="78">
        <f t="shared" si="0"/>
        <v>0</v>
      </c>
      <c r="AD61" s="83">
        <f t="shared" si="1"/>
        <v>0</v>
      </c>
      <c r="AE61" s="86">
        <f t="shared" si="2"/>
        <v>0</v>
      </c>
      <c r="AF61" s="79" t="str">
        <f t="shared" si="3"/>
        <v/>
      </c>
      <c r="AG61" s="78">
        <f t="shared" si="4"/>
        <v>0</v>
      </c>
      <c r="AH61" s="79">
        <f t="shared" si="5"/>
        <v>0</v>
      </c>
      <c r="AI61" s="78">
        <f t="shared" si="6"/>
        <v>0</v>
      </c>
      <c r="AJ61" s="79">
        <f t="shared" si="7"/>
        <v>0</v>
      </c>
      <c r="AK61" s="78">
        <f t="shared" si="8"/>
        <v>0</v>
      </c>
      <c r="AL61" s="79" t="str">
        <f t="shared" si="9"/>
        <v/>
      </c>
    </row>
    <row r="62" spans="1:38" s="11" customFormat="1" x14ac:dyDescent="0.25">
      <c r="A62" s="29">
        <v>58</v>
      </c>
      <c r="B62" s="38"/>
      <c r="C62" s="50"/>
      <c r="D62" s="117" t="str">
        <f>IF(ISBLANK(C62),"",VLOOKUP(MONTH(C62),'Paramètres de choix'!$H$8:$I$19,2,0))</f>
        <v/>
      </c>
      <c r="E62" s="113"/>
      <c r="F62" s="113"/>
      <c r="G62" s="107"/>
      <c r="H62" s="107"/>
      <c r="I62" s="108"/>
      <c r="J62" s="108"/>
      <c r="K62" s="108"/>
      <c r="L62" s="116"/>
      <c r="M62" s="40"/>
      <c r="N62" s="40" t="str">
        <f t="shared" si="20"/>
        <v/>
      </c>
      <c r="O62" s="51"/>
      <c r="P62" s="76"/>
      <c r="Q62" s="52"/>
      <c r="R62" s="76"/>
      <c r="S62" s="66"/>
      <c r="T62" s="44"/>
      <c r="U62" s="53"/>
      <c r="V62" s="54"/>
      <c r="W62" s="128"/>
      <c r="X62" s="47"/>
      <c r="Y62" s="88"/>
      <c r="Z62" s="55"/>
      <c r="AA62" s="73"/>
      <c r="AB62" s="56"/>
      <c r="AC62" s="78">
        <f t="shared" si="0"/>
        <v>0</v>
      </c>
      <c r="AD62" s="83">
        <f t="shared" si="1"/>
        <v>0</v>
      </c>
      <c r="AE62" s="86">
        <f t="shared" si="2"/>
        <v>0</v>
      </c>
      <c r="AF62" s="79" t="str">
        <f t="shared" si="3"/>
        <v/>
      </c>
      <c r="AG62" s="78">
        <f t="shared" si="4"/>
        <v>0</v>
      </c>
      <c r="AH62" s="79">
        <f t="shared" si="5"/>
        <v>0</v>
      </c>
      <c r="AI62" s="78">
        <f t="shared" si="6"/>
        <v>0</v>
      </c>
      <c r="AJ62" s="79">
        <f t="shared" si="7"/>
        <v>0</v>
      </c>
      <c r="AK62" s="78">
        <f t="shared" si="8"/>
        <v>0</v>
      </c>
      <c r="AL62" s="79" t="str">
        <f t="shared" si="9"/>
        <v/>
      </c>
    </row>
    <row r="63" spans="1:38" s="11" customFormat="1" x14ac:dyDescent="0.25">
      <c r="A63" s="29">
        <v>59</v>
      </c>
      <c r="B63" s="38"/>
      <c r="C63" s="50"/>
      <c r="D63" s="117" t="str">
        <f>IF(ISBLANK(C63),"",VLOOKUP(MONTH(C63),'Paramètres de choix'!$H$8:$I$19,2,0))</f>
        <v/>
      </c>
      <c r="E63" s="113"/>
      <c r="F63" s="113"/>
      <c r="G63" s="107"/>
      <c r="H63" s="107"/>
      <c r="I63" s="108"/>
      <c r="J63" s="108"/>
      <c r="K63" s="108"/>
      <c r="L63" s="116"/>
      <c r="M63" s="40"/>
      <c r="N63" s="40" t="str">
        <f t="shared" si="20"/>
        <v/>
      </c>
      <c r="O63" s="51"/>
      <c r="P63" s="76"/>
      <c r="Q63" s="52"/>
      <c r="R63" s="76"/>
      <c r="S63" s="66"/>
      <c r="T63" s="44"/>
      <c r="U63" s="53"/>
      <c r="V63" s="54"/>
      <c r="W63" s="128"/>
      <c r="X63" s="47"/>
      <c r="Y63" s="88"/>
      <c r="Z63" s="55"/>
      <c r="AA63" s="73"/>
      <c r="AB63" s="56"/>
      <c r="AC63" s="78">
        <f t="shared" si="0"/>
        <v>0</v>
      </c>
      <c r="AD63" s="83">
        <f t="shared" si="1"/>
        <v>0</v>
      </c>
      <c r="AE63" s="86">
        <f t="shared" si="2"/>
        <v>0</v>
      </c>
      <c r="AF63" s="79" t="str">
        <f t="shared" si="3"/>
        <v/>
      </c>
      <c r="AG63" s="78">
        <f t="shared" si="4"/>
        <v>0</v>
      </c>
      <c r="AH63" s="79">
        <f t="shared" si="5"/>
        <v>0</v>
      </c>
      <c r="AI63" s="78">
        <f t="shared" si="6"/>
        <v>0</v>
      </c>
      <c r="AJ63" s="79">
        <f t="shared" si="7"/>
        <v>0</v>
      </c>
      <c r="AK63" s="78">
        <f t="shared" si="8"/>
        <v>0</v>
      </c>
      <c r="AL63" s="79" t="str">
        <f t="shared" si="9"/>
        <v/>
      </c>
    </row>
    <row r="64" spans="1:38" s="11" customFormat="1" x14ac:dyDescent="0.25">
      <c r="A64" s="29">
        <v>60</v>
      </c>
      <c r="B64" s="38"/>
      <c r="C64" s="50"/>
      <c r="D64" s="117" t="str">
        <f>IF(ISBLANK(C64),"",VLOOKUP(MONTH(C64),'Paramètres de choix'!$H$8:$I$19,2,0))</f>
        <v/>
      </c>
      <c r="E64" s="113"/>
      <c r="F64" s="113"/>
      <c r="G64" s="107"/>
      <c r="H64" s="107"/>
      <c r="I64" s="108"/>
      <c r="J64" s="108"/>
      <c r="K64" s="108"/>
      <c r="L64" s="116"/>
      <c r="M64" s="40"/>
      <c r="N64" s="40" t="str">
        <f t="shared" si="20"/>
        <v/>
      </c>
      <c r="O64" s="51"/>
      <c r="P64" s="76"/>
      <c r="Q64" s="52"/>
      <c r="R64" s="76"/>
      <c r="S64" s="66"/>
      <c r="T64" s="44"/>
      <c r="U64" s="53"/>
      <c r="V64" s="54"/>
      <c r="W64" s="128"/>
      <c r="X64" s="47"/>
      <c r="Y64" s="88"/>
      <c r="Z64" s="55"/>
      <c r="AA64" s="73"/>
      <c r="AB64" s="56"/>
      <c r="AC64" s="78">
        <f t="shared" si="0"/>
        <v>0</v>
      </c>
      <c r="AD64" s="83">
        <f t="shared" si="1"/>
        <v>0</v>
      </c>
      <c r="AE64" s="86">
        <f t="shared" si="2"/>
        <v>0</v>
      </c>
      <c r="AF64" s="79" t="str">
        <f t="shared" si="3"/>
        <v/>
      </c>
      <c r="AG64" s="78">
        <f t="shared" si="4"/>
        <v>0</v>
      </c>
      <c r="AH64" s="79">
        <f t="shared" si="5"/>
        <v>0</v>
      </c>
      <c r="AI64" s="78">
        <f t="shared" si="6"/>
        <v>0</v>
      </c>
      <c r="AJ64" s="79">
        <f t="shared" si="7"/>
        <v>0</v>
      </c>
      <c r="AK64" s="78">
        <f t="shared" si="8"/>
        <v>0</v>
      </c>
      <c r="AL64" s="79" t="str">
        <f t="shared" si="9"/>
        <v/>
      </c>
    </row>
    <row r="65" spans="1:38" s="11" customFormat="1" x14ac:dyDescent="0.25">
      <c r="A65" s="29">
        <v>61</v>
      </c>
      <c r="B65" s="38"/>
      <c r="C65" s="61"/>
      <c r="D65" s="117" t="str">
        <f>IF(ISBLANK(C65),"",VLOOKUP(MONTH(C65),'Paramètres de choix'!$H$8:$I$19,2,0))</f>
        <v/>
      </c>
      <c r="E65" s="112"/>
      <c r="F65" s="112"/>
      <c r="G65" s="107"/>
      <c r="H65" s="107"/>
      <c r="I65" s="107"/>
      <c r="J65" s="107"/>
      <c r="K65" s="107"/>
      <c r="L65" s="116"/>
      <c r="M65" s="40"/>
      <c r="N65" s="40" t="str">
        <f t="shared" si="20"/>
        <v/>
      </c>
      <c r="O65" s="41"/>
      <c r="P65" s="75"/>
      <c r="Q65" s="42"/>
      <c r="R65" s="75"/>
      <c r="S65" s="63"/>
      <c r="T65" s="44"/>
      <c r="U65" s="45"/>
      <c r="V65" s="46"/>
      <c r="W65" s="46"/>
      <c r="X65" s="47"/>
      <c r="Y65" s="87"/>
      <c r="Z65" s="48"/>
      <c r="AA65" s="72"/>
      <c r="AB65" s="49"/>
      <c r="AC65" s="78">
        <f t="shared" si="0"/>
        <v>0</v>
      </c>
      <c r="AD65" s="83">
        <f t="shared" si="1"/>
        <v>0</v>
      </c>
      <c r="AE65" s="86">
        <f t="shared" si="2"/>
        <v>0</v>
      </c>
      <c r="AF65" s="79" t="str">
        <f t="shared" si="3"/>
        <v/>
      </c>
      <c r="AG65" s="78">
        <f t="shared" si="4"/>
        <v>0</v>
      </c>
      <c r="AH65" s="79">
        <f t="shared" si="5"/>
        <v>0</v>
      </c>
      <c r="AI65" s="78">
        <f t="shared" si="6"/>
        <v>0</v>
      </c>
      <c r="AJ65" s="79">
        <f t="shared" si="7"/>
        <v>0</v>
      </c>
      <c r="AK65" s="78">
        <f t="shared" si="8"/>
        <v>0</v>
      </c>
      <c r="AL65" s="79" t="str">
        <f t="shared" si="9"/>
        <v/>
      </c>
    </row>
    <row r="66" spans="1:38" s="11" customFormat="1" x14ac:dyDescent="0.25">
      <c r="A66" s="29">
        <v>62</v>
      </c>
      <c r="B66" s="38"/>
      <c r="C66" s="61"/>
      <c r="D66" s="117" t="str">
        <f>IF(ISBLANK(C66),"",VLOOKUP(MONTH(C66),'Paramètres de choix'!$H$8:$I$19,2,0))</f>
        <v/>
      </c>
      <c r="E66" s="114"/>
      <c r="F66" s="112"/>
      <c r="G66" s="107"/>
      <c r="H66" s="107"/>
      <c r="I66" s="107"/>
      <c r="J66" s="107"/>
      <c r="K66" s="107"/>
      <c r="L66" s="116"/>
      <c r="M66" s="40"/>
      <c r="N66" s="40" t="str">
        <f t="shared" si="20"/>
        <v/>
      </c>
      <c r="O66" s="41"/>
      <c r="P66" s="75"/>
      <c r="Q66" s="42"/>
      <c r="R66" s="75"/>
      <c r="S66" s="63"/>
      <c r="T66" s="44"/>
      <c r="U66" s="45"/>
      <c r="V66" s="46"/>
      <c r="W66" s="46"/>
      <c r="X66" s="47"/>
      <c r="Y66" s="87"/>
      <c r="Z66" s="48"/>
      <c r="AA66" s="72"/>
      <c r="AB66" s="49"/>
      <c r="AC66" s="78">
        <f t="shared" si="0"/>
        <v>0</v>
      </c>
      <c r="AD66" s="83">
        <f t="shared" si="1"/>
        <v>0</v>
      </c>
      <c r="AE66" s="86">
        <f t="shared" si="2"/>
        <v>0</v>
      </c>
      <c r="AF66" s="79" t="str">
        <f t="shared" ref="AF66:AF129" si="21">IF(ISBLANK(T66),D66,T66)</f>
        <v/>
      </c>
      <c r="AG66" s="78">
        <f t="shared" si="4"/>
        <v>0</v>
      </c>
      <c r="AH66" s="79">
        <f t="shared" si="5"/>
        <v>0</v>
      </c>
      <c r="AI66" s="78">
        <f t="shared" si="6"/>
        <v>0</v>
      </c>
      <c r="AJ66" s="79">
        <f t="shared" si="7"/>
        <v>0</v>
      </c>
      <c r="AK66" s="78">
        <f t="shared" si="8"/>
        <v>0</v>
      </c>
      <c r="AL66" s="79" t="str">
        <f t="shared" ref="AL66:AL129" si="22">IF(ISBLANK(X66),IF(ISBLANK(T66),D66,T66))</f>
        <v/>
      </c>
    </row>
    <row r="67" spans="1:38" s="11" customFormat="1" x14ac:dyDescent="0.25">
      <c r="A67" s="29">
        <v>63</v>
      </c>
      <c r="B67" s="38"/>
      <c r="C67" s="61"/>
      <c r="D67" s="117" t="str">
        <f>IF(ISBLANK(C67),"",VLOOKUP(MONTH(C67),'Paramètres de choix'!$H$8:$I$19,2,0))</f>
        <v/>
      </c>
      <c r="E67" s="112"/>
      <c r="F67" s="112"/>
      <c r="G67" s="107"/>
      <c r="H67" s="107"/>
      <c r="I67" s="107"/>
      <c r="J67" s="107"/>
      <c r="K67" s="107"/>
      <c r="L67" s="116"/>
      <c r="M67" s="40"/>
      <c r="N67" s="40" t="str">
        <f t="shared" si="20"/>
        <v/>
      </c>
      <c r="O67" s="41"/>
      <c r="P67" s="75"/>
      <c r="Q67" s="42"/>
      <c r="R67" s="75"/>
      <c r="S67" s="63"/>
      <c r="T67" s="44"/>
      <c r="U67" s="45"/>
      <c r="V67" s="46"/>
      <c r="W67" s="46"/>
      <c r="X67" s="47"/>
      <c r="Y67" s="87"/>
      <c r="Z67" s="48"/>
      <c r="AA67" s="72"/>
      <c r="AB67" s="49"/>
      <c r="AC67" s="78">
        <f t="shared" ref="AC67:AC130" si="23">IF(ISBLANK(Q67),O67,Q67)</f>
        <v>0</v>
      </c>
      <c r="AD67" s="83">
        <f t="shared" ref="AD67:AD130" si="24">IF(ISBLANK(R67),P67,R67)</f>
        <v>0</v>
      </c>
      <c r="AE67" s="86">
        <f t="shared" ref="AE67:AE130" si="25">IF(ISERROR(AC67*AD67),"",AC67*AD67)</f>
        <v>0</v>
      </c>
      <c r="AF67" s="79" t="str">
        <f t="shared" si="21"/>
        <v/>
      </c>
      <c r="AG67" s="78">
        <f t="shared" ref="AG67:AG130" si="26">IF(ISBLANK(V67),U67,V67)</f>
        <v>0</v>
      </c>
      <c r="AH67" s="79">
        <f t="shared" ref="AH67:AH130" si="27">IF(ISBLANK(X67),T67,X67)</f>
        <v>0</v>
      </c>
      <c r="AI67" s="78">
        <f t="shared" ref="AI67:AI130" si="28">Y67</f>
        <v>0</v>
      </c>
      <c r="AJ67" s="79">
        <f t="shared" ref="AJ67:AJ130" si="29">X67</f>
        <v>0</v>
      </c>
      <c r="AK67" s="78">
        <f t="shared" ref="AK67:AK130" si="30">Z67</f>
        <v>0</v>
      </c>
      <c r="AL67" s="79" t="str">
        <f t="shared" si="22"/>
        <v/>
      </c>
    </row>
    <row r="68" spans="1:38" s="11" customFormat="1" x14ac:dyDescent="0.25">
      <c r="A68" s="29">
        <v>64</v>
      </c>
      <c r="B68" s="38"/>
      <c r="C68" s="61"/>
      <c r="D68" s="117" t="str">
        <f>IF(ISBLANK(C68),"",VLOOKUP(MONTH(C68),'Paramètres de choix'!$H$8:$I$19,2,0))</f>
        <v/>
      </c>
      <c r="E68" s="112"/>
      <c r="F68" s="112"/>
      <c r="G68" s="107"/>
      <c r="H68" s="107"/>
      <c r="I68" s="107"/>
      <c r="J68" s="107"/>
      <c r="K68" s="107"/>
      <c r="L68" s="116"/>
      <c r="M68" s="40"/>
      <c r="N68" s="40" t="str">
        <f t="shared" si="20"/>
        <v/>
      </c>
      <c r="O68" s="41"/>
      <c r="P68" s="75"/>
      <c r="Q68" s="42"/>
      <c r="R68" s="75"/>
      <c r="S68" s="63"/>
      <c r="T68" s="44"/>
      <c r="U68" s="45"/>
      <c r="V68" s="46"/>
      <c r="W68" s="46"/>
      <c r="X68" s="47"/>
      <c r="Y68" s="87"/>
      <c r="Z68" s="48"/>
      <c r="AA68" s="72"/>
      <c r="AB68" s="49"/>
      <c r="AC68" s="78">
        <f t="shared" si="23"/>
        <v>0</v>
      </c>
      <c r="AD68" s="83">
        <f t="shared" si="24"/>
        <v>0</v>
      </c>
      <c r="AE68" s="86">
        <f t="shared" si="25"/>
        <v>0</v>
      </c>
      <c r="AF68" s="79" t="str">
        <f t="shared" si="21"/>
        <v/>
      </c>
      <c r="AG68" s="78">
        <f t="shared" si="26"/>
        <v>0</v>
      </c>
      <c r="AH68" s="79">
        <f t="shared" si="27"/>
        <v>0</v>
      </c>
      <c r="AI68" s="78">
        <f t="shared" si="28"/>
        <v>0</v>
      </c>
      <c r="AJ68" s="79">
        <f t="shared" si="29"/>
        <v>0</v>
      </c>
      <c r="AK68" s="78">
        <f t="shared" si="30"/>
        <v>0</v>
      </c>
      <c r="AL68" s="79" t="str">
        <f t="shared" si="22"/>
        <v/>
      </c>
    </row>
    <row r="69" spans="1:38" s="11" customFormat="1" x14ac:dyDescent="0.25">
      <c r="A69" s="29">
        <v>65</v>
      </c>
      <c r="B69" s="38"/>
      <c r="C69" s="50"/>
      <c r="D69" s="117" t="str">
        <f>IF(ISBLANK(C69),"",VLOOKUP(MONTH(C69),'Paramètres de choix'!$H$8:$I$19,2,0))</f>
        <v/>
      </c>
      <c r="E69" s="113"/>
      <c r="F69" s="113"/>
      <c r="G69" s="107"/>
      <c r="H69" s="107"/>
      <c r="I69" s="108"/>
      <c r="J69" s="108"/>
      <c r="K69" s="108"/>
      <c r="L69" s="116"/>
      <c r="M69" s="40"/>
      <c r="N69" s="40" t="str">
        <f t="shared" si="20"/>
        <v/>
      </c>
      <c r="O69" s="51"/>
      <c r="P69" s="76"/>
      <c r="Q69" s="52"/>
      <c r="R69" s="76"/>
      <c r="S69" s="63"/>
      <c r="T69" s="44"/>
      <c r="U69" s="53"/>
      <c r="V69" s="54"/>
      <c r="W69" s="128"/>
      <c r="X69" s="47"/>
      <c r="Y69" s="88"/>
      <c r="Z69" s="55"/>
      <c r="AA69" s="73"/>
      <c r="AB69" s="56"/>
      <c r="AC69" s="78">
        <f t="shared" si="23"/>
        <v>0</v>
      </c>
      <c r="AD69" s="83">
        <f t="shared" si="24"/>
        <v>0</v>
      </c>
      <c r="AE69" s="86">
        <f t="shared" si="25"/>
        <v>0</v>
      </c>
      <c r="AF69" s="79" t="str">
        <f t="shared" si="21"/>
        <v/>
      </c>
      <c r="AG69" s="78">
        <f t="shared" si="26"/>
        <v>0</v>
      </c>
      <c r="AH69" s="79">
        <f t="shared" si="27"/>
        <v>0</v>
      </c>
      <c r="AI69" s="78">
        <f t="shared" si="28"/>
        <v>0</v>
      </c>
      <c r="AJ69" s="79">
        <f t="shared" si="29"/>
        <v>0</v>
      </c>
      <c r="AK69" s="78">
        <f t="shared" si="30"/>
        <v>0</v>
      </c>
      <c r="AL69" s="79" t="str">
        <f t="shared" si="22"/>
        <v/>
      </c>
    </row>
    <row r="70" spans="1:38" s="11" customFormat="1" x14ac:dyDescent="0.25">
      <c r="A70" s="29">
        <v>66</v>
      </c>
      <c r="B70" s="38"/>
      <c r="C70" s="50"/>
      <c r="D70" s="117" t="str">
        <f>IF(ISBLANK(C70),"",VLOOKUP(MONTH(C70),'Paramètres de choix'!$H$8:$I$19,2,0))</f>
        <v/>
      </c>
      <c r="E70" s="113"/>
      <c r="F70" s="113"/>
      <c r="G70" s="107"/>
      <c r="H70" s="107"/>
      <c r="I70" s="108"/>
      <c r="J70" s="108"/>
      <c r="K70" s="108"/>
      <c r="L70" s="116"/>
      <c r="M70" s="40"/>
      <c r="N70" s="40" t="str">
        <f t="shared" si="20"/>
        <v/>
      </c>
      <c r="O70" s="51"/>
      <c r="P70" s="76"/>
      <c r="Q70" s="52"/>
      <c r="R70" s="76"/>
      <c r="S70" s="66"/>
      <c r="T70" s="44"/>
      <c r="U70" s="53"/>
      <c r="V70" s="54"/>
      <c r="W70" s="128"/>
      <c r="X70" s="47"/>
      <c r="Y70" s="88"/>
      <c r="Z70" s="55"/>
      <c r="AA70" s="73"/>
      <c r="AB70" s="56"/>
      <c r="AC70" s="78">
        <f t="shared" si="23"/>
        <v>0</v>
      </c>
      <c r="AD70" s="83">
        <f t="shared" si="24"/>
        <v>0</v>
      </c>
      <c r="AE70" s="86">
        <f t="shared" si="25"/>
        <v>0</v>
      </c>
      <c r="AF70" s="79" t="str">
        <f t="shared" si="21"/>
        <v/>
      </c>
      <c r="AG70" s="78">
        <f t="shared" si="26"/>
        <v>0</v>
      </c>
      <c r="AH70" s="79">
        <f t="shared" si="27"/>
        <v>0</v>
      </c>
      <c r="AI70" s="78">
        <f t="shared" si="28"/>
        <v>0</v>
      </c>
      <c r="AJ70" s="79">
        <f t="shared" si="29"/>
        <v>0</v>
      </c>
      <c r="AK70" s="78">
        <f t="shared" si="30"/>
        <v>0</v>
      </c>
      <c r="AL70" s="79" t="str">
        <f t="shared" si="22"/>
        <v/>
      </c>
    </row>
    <row r="71" spans="1:38" s="11" customFormat="1" x14ac:dyDescent="0.25">
      <c r="A71" s="29">
        <v>67</v>
      </c>
      <c r="B71" s="38"/>
      <c r="C71" s="50"/>
      <c r="D71" s="117" t="str">
        <f>IF(ISBLANK(C71),"",VLOOKUP(MONTH(C71),'Paramètres de choix'!$H$8:$I$19,2,0))</f>
        <v/>
      </c>
      <c r="E71" s="113"/>
      <c r="F71" s="113"/>
      <c r="G71" s="107"/>
      <c r="H71" s="107"/>
      <c r="I71" s="108"/>
      <c r="J71" s="108"/>
      <c r="K71" s="108"/>
      <c r="L71" s="116"/>
      <c r="M71" s="40"/>
      <c r="N71" s="40" t="str">
        <f t="shared" si="20"/>
        <v/>
      </c>
      <c r="O71" s="51"/>
      <c r="P71" s="76"/>
      <c r="Q71" s="52"/>
      <c r="R71" s="76"/>
      <c r="S71" s="66"/>
      <c r="T71" s="44"/>
      <c r="U71" s="53"/>
      <c r="V71" s="54"/>
      <c r="W71" s="128"/>
      <c r="X71" s="47"/>
      <c r="Y71" s="88"/>
      <c r="Z71" s="55"/>
      <c r="AA71" s="73"/>
      <c r="AB71" s="56"/>
      <c r="AC71" s="78">
        <f t="shared" si="23"/>
        <v>0</v>
      </c>
      <c r="AD71" s="83">
        <f t="shared" si="24"/>
        <v>0</v>
      </c>
      <c r="AE71" s="86">
        <f t="shared" si="25"/>
        <v>0</v>
      </c>
      <c r="AF71" s="79" t="str">
        <f t="shared" si="21"/>
        <v/>
      </c>
      <c r="AG71" s="78">
        <f t="shared" si="26"/>
        <v>0</v>
      </c>
      <c r="AH71" s="79">
        <f t="shared" si="27"/>
        <v>0</v>
      </c>
      <c r="AI71" s="78">
        <f t="shared" si="28"/>
        <v>0</v>
      </c>
      <c r="AJ71" s="79">
        <f t="shared" si="29"/>
        <v>0</v>
      </c>
      <c r="AK71" s="78">
        <f t="shared" si="30"/>
        <v>0</v>
      </c>
      <c r="AL71" s="79" t="str">
        <f t="shared" si="22"/>
        <v/>
      </c>
    </row>
    <row r="72" spans="1:38" s="11" customFormat="1" x14ac:dyDescent="0.25">
      <c r="A72" s="29">
        <v>68</v>
      </c>
      <c r="B72" s="38"/>
      <c r="C72" s="50"/>
      <c r="D72" s="117" t="str">
        <f>IF(ISBLANK(C72),"",VLOOKUP(MONTH(C72),'Paramètres de choix'!$H$8:$I$19,2,0))</f>
        <v/>
      </c>
      <c r="E72" s="113"/>
      <c r="F72" s="113"/>
      <c r="G72" s="107"/>
      <c r="H72" s="107"/>
      <c r="I72" s="108"/>
      <c r="J72" s="108"/>
      <c r="K72" s="108"/>
      <c r="L72" s="116"/>
      <c r="M72" s="40"/>
      <c r="N72" s="40" t="str">
        <f t="shared" si="20"/>
        <v/>
      </c>
      <c r="O72" s="51"/>
      <c r="P72" s="76"/>
      <c r="Q72" s="52"/>
      <c r="R72" s="76"/>
      <c r="S72" s="66"/>
      <c r="T72" s="44"/>
      <c r="U72" s="53"/>
      <c r="V72" s="54"/>
      <c r="W72" s="128"/>
      <c r="X72" s="47"/>
      <c r="Y72" s="88"/>
      <c r="Z72" s="55"/>
      <c r="AA72" s="73"/>
      <c r="AB72" s="56"/>
      <c r="AC72" s="78">
        <f t="shared" si="23"/>
        <v>0</v>
      </c>
      <c r="AD72" s="83">
        <f t="shared" si="24"/>
        <v>0</v>
      </c>
      <c r="AE72" s="86">
        <f t="shared" si="25"/>
        <v>0</v>
      </c>
      <c r="AF72" s="79" t="str">
        <f t="shared" si="21"/>
        <v/>
      </c>
      <c r="AG72" s="78">
        <f t="shared" si="26"/>
        <v>0</v>
      </c>
      <c r="AH72" s="79">
        <f t="shared" si="27"/>
        <v>0</v>
      </c>
      <c r="AI72" s="78">
        <f t="shared" si="28"/>
        <v>0</v>
      </c>
      <c r="AJ72" s="79">
        <f t="shared" si="29"/>
        <v>0</v>
      </c>
      <c r="AK72" s="78">
        <f t="shared" si="30"/>
        <v>0</v>
      </c>
      <c r="AL72" s="79" t="str">
        <f t="shared" si="22"/>
        <v/>
      </c>
    </row>
    <row r="73" spans="1:38" s="11" customFormat="1" x14ac:dyDescent="0.25">
      <c r="A73" s="29">
        <v>69</v>
      </c>
      <c r="B73" s="38"/>
      <c r="C73" s="50"/>
      <c r="D73" s="117" t="str">
        <f>IF(ISBLANK(C73),"",VLOOKUP(MONTH(C73),'Paramètres de choix'!$H$8:$I$19,2,0))</f>
        <v/>
      </c>
      <c r="E73" s="113"/>
      <c r="F73" s="113"/>
      <c r="G73" s="107"/>
      <c r="H73" s="107"/>
      <c r="I73" s="108"/>
      <c r="J73" s="108"/>
      <c r="K73" s="108"/>
      <c r="L73" s="116"/>
      <c r="M73" s="40"/>
      <c r="N73" s="40" t="str">
        <f t="shared" si="20"/>
        <v/>
      </c>
      <c r="O73" s="51"/>
      <c r="P73" s="76"/>
      <c r="Q73" s="52"/>
      <c r="R73" s="76"/>
      <c r="S73" s="66"/>
      <c r="T73" s="44"/>
      <c r="U73" s="53"/>
      <c r="V73" s="54"/>
      <c r="W73" s="128"/>
      <c r="X73" s="47"/>
      <c r="Y73" s="88"/>
      <c r="Z73" s="55"/>
      <c r="AA73" s="73"/>
      <c r="AB73" s="56"/>
      <c r="AC73" s="78">
        <f t="shared" si="23"/>
        <v>0</v>
      </c>
      <c r="AD73" s="83">
        <f t="shared" si="24"/>
        <v>0</v>
      </c>
      <c r="AE73" s="86">
        <f t="shared" si="25"/>
        <v>0</v>
      </c>
      <c r="AF73" s="79" t="str">
        <f t="shared" si="21"/>
        <v/>
      </c>
      <c r="AG73" s="78">
        <f t="shared" si="26"/>
        <v>0</v>
      </c>
      <c r="AH73" s="79">
        <f t="shared" si="27"/>
        <v>0</v>
      </c>
      <c r="AI73" s="78">
        <f t="shared" si="28"/>
        <v>0</v>
      </c>
      <c r="AJ73" s="79">
        <f t="shared" si="29"/>
        <v>0</v>
      </c>
      <c r="AK73" s="78">
        <f t="shared" si="30"/>
        <v>0</v>
      </c>
      <c r="AL73" s="79" t="str">
        <f t="shared" si="22"/>
        <v/>
      </c>
    </row>
    <row r="74" spans="1:38" s="11" customFormat="1" x14ac:dyDescent="0.25">
      <c r="A74" s="29">
        <v>70</v>
      </c>
      <c r="B74" s="38"/>
      <c r="C74" s="61"/>
      <c r="D74" s="117" t="str">
        <f>IF(ISBLANK(C74),"",VLOOKUP(MONTH(C74),'Paramètres de choix'!$H$8:$I$19,2,0))</f>
        <v/>
      </c>
      <c r="E74" s="112"/>
      <c r="F74" s="118"/>
      <c r="G74" s="107"/>
      <c r="H74" s="107"/>
      <c r="I74" s="111"/>
      <c r="J74" s="111"/>
      <c r="K74" s="111"/>
      <c r="L74" s="116"/>
      <c r="M74" s="40"/>
      <c r="N74" s="40" t="str">
        <f t="shared" si="20"/>
        <v/>
      </c>
      <c r="O74" s="41"/>
      <c r="P74" s="75"/>
      <c r="Q74" s="42"/>
      <c r="R74" s="75"/>
      <c r="S74" s="65"/>
      <c r="T74" s="44"/>
      <c r="U74" s="45"/>
      <c r="V74" s="46"/>
      <c r="W74" s="46"/>
      <c r="X74" s="47"/>
      <c r="Y74" s="87"/>
      <c r="Z74" s="48"/>
      <c r="AA74" s="72"/>
      <c r="AB74" s="67"/>
      <c r="AC74" s="78">
        <f t="shared" si="23"/>
        <v>0</v>
      </c>
      <c r="AD74" s="83">
        <f t="shared" si="24"/>
        <v>0</v>
      </c>
      <c r="AE74" s="86">
        <f t="shared" si="25"/>
        <v>0</v>
      </c>
      <c r="AF74" s="79" t="str">
        <f t="shared" si="21"/>
        <v/>
      </c>
      <c r="AG74" s="78">
        <f t="shared" si="26"/>
        <v>0</v>
      </c>
      <c r="AH74" s="79">
        <f t="shared" si="27"/>
        <v>0</v>
      </c>
      <c r="AI74" s="78">
        <f t="shared" si="28"/>
        <v>0</v>
      </c>
      <c r="AJ74" s="79">
        <f t="shared" si="29"/>
        <v>0</v>
      </c>
      <c r="AK74" s="78">
        <f t="shared" si="30"/>
        <v>0</v>
      </c>
      <c r="AL74" s="79" t="str">
        <f t="shared" si="22"/>
        <v/>
      </c>
    </row>
    <row r="75" spans="1:38" s="11" customFormat="1" x14ac:dyDescent="0.25">
      <c r="A75" s="29">
        <v>71</v>
      </c>
      <c r="B75" s="38"/>
      <c r="C75" s="61"/>
      <c r="D75" s="117" t="str">
        <f>IF(ISBLANK(C75),"",VLOOKUP(MONTH(C75),'Paramètres de choix'!$H$8:$I$19,2,0))</f>
        <v/>
      </c>
      <c r="E75" s="112"/>
      <c r="F75" s="118"/>
      <c r="G75" s="107"/>
      <c r="H75" s="107"/>
      <c r="I75" s="111"/>
      <c r="J75" s="111"/>
      <c r="K75" s="111"/>
      <c r="L75" s="116"/>
      <c r="M75" s="40"/>
      <c r="N75" s="40" t="str">
        <f t="shared" ref="N75:N138" si="31">+IF(ISBLANK(F75),"",1)</f>
        <v/>
      </c>
      <c r="O75" s="41"/>
      <c r="P75" s="75"/>
      <c r="Q75" s="42"/>
      <c r="R75" s="75"/>
      <c r="S75" s="65"/>
      <c r="T75" s="44"/>
      <c r="U75" s="45"/>
      <c r="V75" s="46"/>
      <c r="W75" s="46"/>
      <c r="X75" s="47"/>
      <c r="Y75" s="87"/>
      <c r="Z75" s="48"/>
      <c r="AA75" s="72"/>
      <c r="AB75" s="67"/>
      <c r="AC75" s="78">
        <f t="shared" si="23"/>
        <v>0</v>
      </c>
      <c r="AD75" s="83">
        <f t="shared" si="24"/>
        <v>0</v>
      </c>
      <c r="AE75" s="86">
        <f t="shared" si="25"/>
        <v>0</v>
      </c>
      <c r="AF75" s="79" t="str">
        <f t="shared" si="21"/>
        <v/>
      </c>
      <c r="AG75" s="78">
        <f t="shared" si="26"/>
        <v>0</v>
      </c>
      <c r="AH75" s="79">
        <f t="shared" si="27"/>
        <v>0</v>
      </c>
      <c r="AI75" s="78">
        <f t="shared" si="28"/>
        <v>0</v>
      </c>
      <c r="AJ75" s="79">
        <f t="shared" si="29"/>
        <v>0</v>
      </c>
      <c r="AK75" s="78">
        <f t="shared" si="30"/>
        <v>0</v>
      </c>
      <c r="AL75" s="79" t="str">
        <f t="shared" si="22"/>
        <v/>
      </c>
    </row>
    <row r="76" spans="1:38" s="11" customFormat="1" x14ac:dyDescent="0.25">
      <c r="A76" s="29">
        <v>72</v>
      </c>
      <c r="B76" s="38"/>
      <c r="C76" s="61"/>
      <c r="D76" s="117" t="str">
        <f>IF(ISBLANK(C76),"",VLOOKUP(MONTH(C76),'Paramètres de choix'!$H$8:$I$19,2,0))</f>
        <v/>
      </c>
      <c r="E76" s="112"/>
      <c r="F76" s="112"/>
      <c r="G76" s="107"/>
      <c r="H76" s="107"/>
      <c r="I76" s="107"/>
      <c r="J76" s="107"/>
      <c r="K76" s="107"/>
      <c r="L76" s="116"/>
      <c r="M76" s="40"/>
      <c r="N76" s="40" t="str">
        <f t="shared" si="31"/>
        <v/>
      </c>
      <c r="O76" s="41"/>
      <c r="P76" s="75"/>
      <c r="Q76" s="42"/>
      <c r="R76" s="75"/>
      <c r="S76" s="65"/>
      <c r="T76" s="44"/>
      <c r="U76" s="45"/>
      <c r="V76" s="46"/>
      <c r="W76" s="46"/>
      <c r="X76" s="47"/>
      <c r="Y76" s="87"/>
      <c r="Z76" s="48"/>
      <c r="AA76" s="72"/>
      <c r="AB76" s="67"/>
      <c r="AC76" s="78">
        <f t="shared" si="23"/>
        <v>0</v>
      </c>
      <c r="AD76" s="83">
        <f t="shared" si="24"/>
        <v>0</v>
      </c>
      <c r="AE76" s="86">
        <f t="shared" si="25"/>
        <v>0</v>
      </c>
      <c r="AF76" s="79" t="str">
        <f t="shared" si="21"/>
        <v/>
      </c>
      <c r="AG76" s="78">
        <f t="shared" si="26"/>
        <v>0</v>
      </c>
      <c r="AH76" s="79">
        <f t="shared" si="27"/>
        <v>0</v>
      </c>
      <c r="AI76" s="78">
        <f t="shared" si="28"/>
        <v>0</v>
      </c>
      <c r="AJ76" s="79">
        <f t="shared" si="29"/>
        <v>0</v>
      </c>
      <c r="AK76" s="78">
        <f t="shared" si="30"/>
        <v>0</v>
      </c>
      <c r="AL76" s="79" t="str">
        <f t="shared" si="22"/>
        <v/>
      </c>
    </row>
    <row r="77" spans="1:38" s="11" customFormat="1" x14ac:dyDescent="0.25">
      <c r="A77" s="29">
        <v>73</v>
      </c>
      <c r="B77" s="38"/>
      <c r="C77" s="61"/>
      <c r="D77" s="117" t="str">
        <f>IF(ISBLANK(C77),"",VLOOKUP(MONTH(C77),'Paramètres de choix'!$H$8:$I$19,2,0))</f>
        <v/>
      </c>
      <c r="E77" s="112"/>
      <c r="F77" s="118"/>
      <c r="G77" s="107"/>
      <c r="H77" s="107"/>
      <c r="I77" s="111"/>
      <c r="J77" s="111"/>
      <c r="K77" s="111"/>
      <c r="L77" s="116"/>
      <c r="M77" s="40"/>
      <c r="N77" s="40" t="str">
        <f t="shared" si="31"/>
        <v/>
      </c>
      <c r="O77" s="41"/>
      <c r="P77" s="75"/>
      <c r="Q77" s="42"/>
      <c r="R77" s="75"/>
      <c r="S77" s="65"/>
      <c r="T77" s="44"/>
      <c r="U77" s="45"/>
      <c r="V77" s="46"/>
      <c r="W77" s="46"/>
      <c r="X77" s="47"/>
      <c r="Y77" s="87"/>
      <c r="Z77" s="48"/>
      <c r="AA77" s="72"/>
      <c r="AB77" s="67"/>
      <c r="AC77" s="78">
        <f t="shared" si="23"/>
        <v>0</v>
      </c>
      <c r="AD77" s="83">
        <f t="shared" si="24"/>
        <v>0</v>
      </c>
      <c r="AE77" s="86">
        <f t="shared" si="25"/>
        <v>0</v>
      </c>
      <c r="AF77" s="79" t="str">
        <f t="shared" si="21"/>
        <v/>
      </c>
      <c r="AG77" s="78">
        <f t="shared" si="26"/>
        <v>0</v>
      </c>
      <c r="AH77" s="79">
        <f t="shared" si="27"/>
        <v>0</v>
      </c>
      <c r="AI77" s="78">
        <f t="shared" si="28"/>
        <v>0</v>
      </c>
      <c r="AJ77" s="79">
        <f t="shared" si="29"/>
        <v>0</v>
      </c>
      <c r="AK77" s="78">
        <f t="shared" si="30"/>
        <v>0</v>
      </c>
      <c r="AL77" s="79" t="str">
        <f t="shared" si="22"/>
        <v/>
      </c>
    </row>
    <row r="78" spans="1:38" s="11" customFormat="1" x14ac:dyDescent="0.25">
      <c r="A78" s="29">
        <v>74</v>
      </c>
      <c r="B78" s="38"/>
      <c r="C78" s="61"/>
      <c r="D78" s="117" t="str">
        <f>IF(ISBLANK(C78),"",VLOOKUP(MONTH(C78),'Paramètres de choix'!$H$8:$I$19,2,0))</f>
        <v/>
      </c>
      <c r="E78" s="112"/>
      <c r="F78" s="118"/>
      <c r="G78" s="107"/>
      <c r="H78" s="107"/>
      <c r="I78" s="111"/>
      <c r="J78" s="111"/>
      <c r="K78" s="111"/>
      <c r="L78" s="116"/>
      <c r="M78" s="40"/>
      <c r="N78" s="40" t="str">
        <f t="shared" si="31"/>
        <v/>
      </c>
      <c r="O78" s="41"/>
      <c r="P78" s="75"/>
      <c r="Q78" s="42"/>
      <c r="R78" s="75"/>
      <c r="S78" s="65"/>
      <c r="T78" s="44"/>
      <c r="U78" s="45"/>
      <c r="V78" s="46"/>
      <c r="W78" s="46"/>
      <c r="X78" s="47"/>
      <c r="Y78" s="87"/>
      <c r="Z78" s="48"/>
      <c r="AA78" s="72"/>
      <c r="AB78" s="67"/>
      <c r="AC78" s="78">
        <f t="shared" si="23"/>
        <v>0</v>
      </c>
      <c r="AD78" s="83">
        <f t="shared" si="24"/>
        <v>0</v>
      </c>
      <c r="AE78" s="86">
        <f t="shared" si="25"/>
        <v>0</v>
      </c>
      <c r="AF78" s="79" t="str">
        <f t="shared" si="21"/>
        <v/>
      </c>
      <c r="AG78" s="78">
        <f t="shared" si="26"/>
        <v>0</v>
      </c>
      <c r="AH78" s="79">
        <f t="shared" si="27"/>
        <v>0</v>
      </c>
      <c r="AI78" s="78">
        <f t="shared" si="28"/>
        <v>0</v>
      </c>
      <c r="AJ78" s="79">
        <f t="shared" si="29"/>
        <v>0</v>
      </c>
      <c r="AK78" s="78">
        <f t="shared" si="30"/>
        <v>0</v>
      </c>
      <c r="AL78" s="79" t="str">
        <f t="shared" si="22"/>
        <v/>
      </c>
    </row>
    <row r="79" spans="1:38" s="11" customFormat="1" x14ac:dyDescent="0.25">
      <c r="A79" s="29">
        <v>75</v>
      </c>
      <c r="B79" s="38"/>
      <c r="C79" s="61"/>
      <c r="D79" s="117" t="str">
        <f>IF(ISBLANK(C79),"",VLOOKUP(MONTH(C79),'Paramètres de choix'!$H$8:$I$19,2,0))</f>
        <v/>
      </c>
      <c r="E79" s="112"/>
      <c r="F79" s="118"/>
      <c r="G79" s="107"/>
      <c r="H79" s="107"/>
      <c r="I79" s="111"/>
      <c r="J79" s="111"/>
      <c r="K79" s="111"/>
      <c r="L79" s="116"/>
      <c r="M79" s="40"/>
      <c r="N79" s="40" t="str">
        <f t="shared" si="31"/>
        <v/>
      </c>
      <c r="O79" s="41"/>
      <c r="P79" s="75"/>
      <c r="Q79" s="42"/>
      <c r="R79" s="75"/>
      <c r="S79" s="65"/>
      <c r="T79" s="44"/>
      <c r="U79" s="45"/>
      <c r="V79" s="46"/>
      <c r="W79" s="46"/>
      <c r="X79" s="47"/>
      <c r="Y79" s="87"/>
      <c r="Z79" s="48"/>
      <c r="AA79" s="72"/>
      <c r="AB79" s="67"/>
      <c r="AC79" s="78">
        <f t="shared" si="23"/>
        <v>0</v>
      </c>
      <c r="AD79" s="83">
        <f t="shared" si="24"/>
        <v>0</v>
      </c>
      <c r="AE79" s="86">
        <f t="shared" si="25"/>
        <v>0</v>
      </c>
      <c r="AF79" s="79" t="str">
        <f t="shared" si="21"/>
        <v/>
      </c>
      <c r="AG79" s="78">
        <f t="shared" si="26"/>
        <v>0</v>
      </c>
      <c r="AH79" s="79">
        <f t="shared" si="27"/>
        <v>0</v>
      </c>
      <c r="AI79" s="78">
        <f t="shared" si="28"/>
        <v>0</v>
      </c>
      <c r="AJ79" s="79">
        <f t="shared" si="29"/>
        <v>0</v>
      </c>
      <c r="AK79" s="78">
        <f t="shared" si="30"/>
        <v>0</v>
      </c>
      <c r="AL79" s="79" t="str">
        <f t="shared" si="22"/>
        <v/>
      </c>
    </row>
    <row r="80" spans="1:38" s="11" customFormat="1" x14ac:dyDescent="0.25">
      <c r="A80" s="29">
        <v>76</v>
      </c>
      <c r="B80" s="38"/>
      <c r="C80" s="61"/>
      <c r="D80" s="117" t="str">
        <f>IF(ISBLANK(C80),"",VLOOKUP(MONTH(C80),'Paramètres de choix'!$H$8:$I$19,2,0))</f>
        <v/>
      </c>
      <c r="E80" s="112"/>
      <c r="F80" s="118"/>
      <c r="G80" s="107"/>
      <c r="H80" s="107"/>
      <c r="I80" s="111"/>
      <c r="J80" s="111"/>
      <c r="K80" s="111"/>
      <c r="L80" s="116"/>
      <c r="M80" s="40"/>
      <c r="N80" s="40" t="str">
        <f t="shared" si="31"/>
        <v/>
      </c>
      <c r="O80" s="41"/>
      <c r="P80" s="75"/>
      <c r="Q80" s="42"/>
      <c r="R80" s="75"/>
      <c r="S80" s="65"/>
      <c r="T80" s="44"/>
      <c r="U80" s="45"/>
      <c r="V80" s="46"/>
      <c r="W80" s="46"/>
      <c r="X80" s="47"/>
      <c r="Y80" s="87"/>
      <c r="Z80" s="48"/>
      <c r="AA80" s="72"/>
      <c r="AB80" s="67"/>
      <c r="AC80" s="78">
        <f t="shared" si="23"/>
        <v>0</v>
      </c>
      <c r="AD80" s="83">
        <f t="shared" si="24"/>
        <v>0</v>
      </c>
      <c r="AE80" s="86">
        <f t="shared" si="25"/>
        <v>0</v>
      </c>
      <c r="AF80" s="79" t="str">
        <f t="shared" si="21"/>
        <v/>
      </c>
      <c r="AG80" s="78">
        <f t="shared" si="26"/>
        <v>0</v>
      </c>
      <c r="AH80" s="79">
        <f t="shared" si="27"/>
        <v>0</v>
      </c>
      <c r="AI80" s="78">
        <f t="shared" si="28"/>
        <v>0</v>
      </c>
      <c r="AJ80" s="79">
        <f t="shared" si="29"/>
        <v>0</v>
      </c>
      <c r="AK80" s="78">
        <f t="shared" si="30"/>
        <v>0</v>
      </c>
      <c r="AL80" s="79" t="str">
        <f t="shared" si="22"/>
        <v/>
      </c>
    </row>
    <row r="81" spans="1:38" s="11" customFormat="1" x14ac:dyDescent="0.25">
      <c r="A81" s="29">
        <v>77</v>
      </c>
      <c r="B81" s="38"/>
      <c r="C81" s="61"/>
      <c r="D81" s="117" t="str">
        <f>IF(ISBLANK(C81),"",VLOOKUP(MONTH(C81),'Paramètres de choix'!$H$8:$I$19,2,0))</f>
        <v/>
      </c>
      <c r="E81" s="112"/>
      <c r="F81" s="118"/>
      <c r="G81" s="107"/>
      <c r="H81" s="107"/>
      <c r="I81" s="111"/>
      <c r="J81" s="111"/>
      <c r="K81" s="111"/>
      <c r="L81" s="116"/>
      <c r="M81" s="40"/>
      <c r="N81" s="40" t="str">
        <f t="shared" si="31"/>
        <v/>
      </c>
      <c r="O81" s="41"/>
      <c r="P81" s="75"/>
      <c r="Q81" s="42"/>
      <c r="R81" s="75"/>
      <c r="S81" s="65"/>
      <c r="T81" s="44"/>
      <c r="U81" s="45"/>
      <c r="V81" s="46"/>
      <c r="W81" s="46"/>
      <c r="X81" s="47"/>
      <c r="Y81" s="87"/>
      <c r="Z81" s="48"/>
      <c r="AA81" s="72"/>
      <c r="AB81" s="67"/>
      <c r="AC81" s="78">
        <f t="shared" si="23"/>
        <v>0</v>
      </c>
      <c r="AD81" s="83">
        <f t="shared" si="24"/>
        <v>0</v>
      </c>
      <c r="AE81" s="86">
        <f t="shared" si="25"/>
        <v>0</v>
      </c>
      <c r="AF81" s="79" t="str">
        <f t="shared" si="21"/>
        <v/>
      </c>
      <c r="AG81" s="78">
        <f t="shared" si="26"/>
        <v>0</v>
      </c>
      <c r="AH81" s="79">
        <f t="shared" si="27"/>
        <v>0</v>
      </c>
      <c r="AI81" s="78">
        <f t="shared" si="28"/>
        <v>0</v>
      </c>
      <c r="AJ81" s="79">
        <f t="shared" si="29"/>
        <v>0</v>
      </c>
      <c r="AK81" s="78">
        <f t="shared" si="30"/>
        <v>0</v>
      </c>
      <c r="AL81" s="79" t="str">
        <f t="shared" si="22"/>
        <v/>
      </c>
    </row>
    <row r="82" spans="1:38" s="11" customFormat="1" x14ac:dyDescent="0.25">
      <c r="A82" s="29">
        <v>78</v>
      </c>
      <c r="B82" s="38"/>
      <c r="C82" s="61"/>
      <c r="D82" s="117" t="str">
        <f>IF(ISBLANK(C82),"",VLOOKUP(MONTH(C82),'Paramètres de choix'!$H$8:$I$19,2,0))</f>
        <v/>
      </c>
      <c r="E82" s="112"/>
      <c r="F82" s="118"/>
      <c r="G82" s="107"/>
      <c r="H82" s="107"/>
      <c r="I82" s="111"/>
      <c r="J82" s="111"/>
      <c r="K82" s="111"/>
      <c r="L82" s="116"/>
      <c r="M82" s="40"/>
      <c r="N82" s="40" t="str">
        <f t="shared" si="31"/>
        <v/>
      </c>
      <c r="O82" s="41"/>
      <c r="P82" s="75"/>
      <c r="Q82" s="42"/>
      <c r="R82" s="75"/>
      <c r="S82" s="65"/>
      <c r="T82" s="44"/>
      <c r="U82" s="45"/>
      <c r="V82" s="46"/>
      <c r="W82" s="46"/>
      <c r="X82" s="47"/>
      <c r="Y82" s="87"/>
      <c r="Z82" s="48"/>
      <c r="AA82" s="72"/>
      <c r="AB82" s="67"/>
      <c r="AC82" s="78">
        <f t="shared" si="23"/>
        <v>0</v>
      </c>
      <c r="AD82" s="83">
        <f t="shared" si="24"/>
        <v>0</v>
      </c>
      <c r="AE82" s="86">
        <f t="shared" si="25"/>
        <v>0</v>
      </c>
      <c r="AF82" s="79" t="str">
        <f t="shared" si="21"/>
        <v/>
      </c>
      <c r="AG82" s="78">
        <f t="shared" si="26"/>
        <v>0</v>
      </c>
      <c r="AH82" s="79">
        <f t="shared" si="27"/>
        <v>0</v>
      </c>
      <c r="AI82" s="78">
        <f t="shared" si="28"/>
        <v>0</v>
      </c>
      <c r="AJ82" s="79">
        <f t="shared" si="29"/>
        <v>0</v>
      </c>
      <c r="AK82" s="78">
        <f t="shared" si="30"/>
        <v>0</v>
      </c>
      <c r="AL82" s="79" t="str">
        <f t="shared" si="22"/>
        <v/>
      </c>
    </row>
    <row r="83" spans="1:38" s="11" customFormat="1" x14ac:dyDescent="0.25">
      <c r="A83" s="29">
        <v>79</v>
      </c>
      <c r="B83" s="38"/>
      <c r="C83" s="61"/>
      <c r="D83" s="117" t="str">
        <f>IF(ISBLANK(C83),"",VLOOKUP(MONTH(C83),'Paramètres de choix'!$H$8:$I$19,2,0))</f>
        <v/>
      </c>
      <c r="E83" s="112"/>
      <c r="F83" s="118"/>
      <c r="G83" s="107"/>
      <c r="H83" s="107"/>
      <c r="I83" s="111"/>
      <c r="J83" s="111"/>
      <c r="K83" s="111"/>
      <c r="L83" s="116"/>
      <c r="M83" s="40"/>
      <c r="N83" s="40" t="str">
        <f t="shared" si="31"/>
        <v/>
      </c>
      <c r="O83" s="41"/>
      <c r="P83" s="75"/>
      <c r="Q83" s="42"/>
      <c r="R83" s="75"/>
      <c r="S83" s="65"/>
      <c r="T83" s="44"/>
      <c r="U83" s="45"/>
      <c r="V83" s="46"/>
      <c r="W83" s="46"/>
      <c r="X83" s="47"/>
      <c r="Y83" s="87"/>
      <c r="Z83" s="48"/>
      <c r="AA83" s="72"/>
      <c r="AB83" s="67"/>
      <c r="AC83" s="78">
        <f t="shared" si="23"/>
        <v>0</v>
      </c>
      <c r="AD83" s="83">
        <f t="shared" si="24"/>
        <v>0</v>
      </c>
      <c r="AE83" s="86">
        <f t="shared" si="25"/>
        <v>0</v>
      </c>
      <c r="AF83" s="79" t="str">
        <f t="shared" si="21"/>
        <v/>
      </c>
      <c r="AG83" s="78">
        <f t="shared" si="26"/>
        <v>0</v>
      </c>
      <c r="AH83" s="79">
        <f t="shared" si="27"/>
        <v>0</v>
      </c>
      <c r="AI83" s="78">
        <f t="shared" si="28"/>
        <v>0</v>
      </c>
      <c r="AJ83" s="79">
        <f t="shared" si="29"/>
        <v>0</v>
      </c>
      <c r="AK83" s="78">
        <f t="shared" si="30"/>
        <v>0</v>
      </c>
      <c r="AL83" s="79" t="str">
        <f t="shared" si="22"/>
        <v/>
      </c>
    </row>
    <row r="84" spans="1:38" s="11" customFormat="1" x14ac:dyDescent="0.25">
      <c r="A84" s="29">
        <v>80</v>
      </c>
      <c r="B84" s="38"/>
      <c r="C84" s="61"/>
      <c r="D84" s="117" t="str">
        <f>IF(ISBLANK(C84),"",VLOOKUP(MONTH(C84),'Paramètres de choix'!$H$8:$I$19,2,0))</f>
        <v/>
      </c>
      <c r="E84" s="112"/>
      <c r="F84" s="112"/>
      <c r="G84" s="107"/>
      <c r="H84" s="107"/>
      <c r="I84" s="107"/>
      <c r="J84" s="107"/>
      <c r="K84" s="107"/>
      <c r="L84" s="116"/>
      <c r="M84" s="40"/>
      <c r="N84" s="40" t="str">
        <f t="shared" si="31"/>
        <v/>
      </c>
      <c r="O84" s="41"/>
      <c r="P84" s="75"/>
      <c r="Q84" s="68"/>
      <c r="R84" s="75"/>
      <c r="S84" s="65"/>
      <c r="T84" s="44"/>
      <c r="U84" s="45"/>
      <c r="V84" s="46"/>
      <c r="W84" s="46"/>
      <c r="X84" s="47"/>
      <c r="Y84" s="87"/>
      <c r="Z84" s="48"/>
      <c r="AA84" s="72"/>
      <c r="AB84" s="49"/>
      <c r="AC84" s="78">
        <f t="shared" si="23"/>
        <v>0</v>
      </c>
      <c r="AD84" s="83">
        <f t="shared" si="24"/>
        <v>0</v>
      </c>
      <c r="AE84" s="86">
        <f t="shared" si="25"/>
        <v>0</v>
      </c>
      <c r="AF84" s="79" t="str">
        <f t="shared" si="21"/>
        <v/>
      </c>
      <c r="AG84" s="78">
        <f t="shared" si="26"/>
        <v>0</v>
      </c>
      <c r="AH84" s="79">
        <f t="shared" si="27"/>
        <v>0</v>
      </c>
      <c r="AI84" s="78">
        <f t="shared" si="28"/>
        <v>0</v>
      </c>
      <c r="AJ84" s="79">
        <f t="shared" si="29"/>
        <v>0</v>
      </c>
      <c r="AK84" s="78">
        <f t="shared" si="30"/>
        <v>0</v>
      </c>
      <c r="AL84" s="79" t="str">
        <f t="shared" si="22"/>
        <v/>
      </c>
    </row>
    <row r="85" spans="1:38" s="11" customFormat="1" x14ac:dyDescent="0.25">
      <c r="A85" s="29">
        <v>81</v>
      </c>
      <c r="B85" s="38"/>
      <c r="C85" s="61"/>
      <c r="D85" s="117" t="str">
        <f>IF(ISBLANK(C85),"",VLOOKUP(MONTH(C85),'Paramètres de choix'!$H$8:$I$19,2,0))</f>
        <v/>
      </c>
      <c r="E85" s="112"/>
      <c r="F85" s="112"/>
      <c r="G85" s="107"/>
      <c r="H85" s="107"/>
      <c r="I85" s="107"/>
      <c r="J85" s="107"/>
      <c r="K85" s="107"/>
      <c r="L85" s="116"/>
      <c r="M85" s="40"/>
      <c r="N85" s="40" t="str">
        <f t="shared" si="31"/>
        <v/>
      </c>
      <c r="O85" s="41"/>
      <c r="P85" s="75"/>
      <c r="Q85" s="42"/>
      <c r="R85" s="75"/>
      <c r="S85" s="65"/>
      <c r="T85" s="44"/>
      <c r="U85" s="45"/>
      <c r="V85" s="46"/>
      <c r="W85" s="46"/>
      <c r="X85" s="47"/>
      <c r="Y85" s="87"/>
      <c r="Z85" s="48"/>
      <c r="AA85" s="72"/>
      <c r="AB85" s="67"/>
      <c r="AC85" s="78">
        <f t="shared" si="23"/>
        <v>0</v>
      </c>
      <c r="AD85" s="83">
        <f t="shared" si="24"/>
        <v>0</v>
      </c>
      <c r="AE85" s="86">
        <f t="shared" si="25"/>
        <v>0</v>
      </c>
      <c r="AF85" s="79" t="str">
        <f t="shared" si="21"/>
        <v/>
      </c>
      <c r="AG85" s="78">
        <f t="shared" si="26"/>
        <v>0</v>
      </c>
      <c r="AH85" s="79">
        <f t="shared" si="27"/>
        <v>0</v>
      </c>
      <c r="AI85" s="78">
        <f t="shared" si="28"/>
        <v>0</v>
      </c>
      <c r="AJ85" s="79">
        <f t="shared" si="29"/>
        <v>0</v>
      </c>
      <c r="AK85" s="78">
        <f t="shared" si="30"/>
        <v>0</v>
      </c>
      <c r="AL85" s="79" t="str">
        <f t="shared" si="22"/>
        <v/>
      </c>
    </row>
    <row r="86" spans="1:38" s="11" customFormat="1" x14ac:dyDescent="0.25">
      <c r="A86" s="29">
        <v>82</v>
      </c>
      <c r="B86" s="38"/>
      <c r="C86" s="61"/>
      <c r="D86" s="117" t="str">
        <f>IF(ISBLANK(C86),"",VLOOKUP(MONTH(C86),'Paramètres de choix'!$H$8:$I$19,2,0))</f>
        <v/>
      </c>
      <c r="E86" s="112"/>
      <c r="F86" s="112"/>
      <c r="G86" s="107"/>
      <c r="H86" s="107"/>
      <c r="I86" s="107"/>
      <c r="J86" s="107"/>
      <c r="K86" s="107"/>
      <c r="L86" s="116"/>
      <c r="M86" s="40"/>
      <c r="N86" s="40" t="str">
        <f t="shared" si="31"/>
        <v/>
      </c>
      <c r="O86" s="41"/>
      <c r="P86" s="75"/>
      <c r="Q86" s="42"/>
      <c r="R86" s="75"/>
      <c r="S86" s="65"/>
      <c r="T86" s="44"/>
      <c r="U86" s="45"/>
      <c r="V86" s="46"/>
      <c r="W86" s="46"/>
      <c r="X86" s="47"/>
      <c r="Y86" s="87"/>
      <c r="Z86" s="48"/>
      <c r="AA86" s="72"/>
      <c r="AB86" s="67"/>
      <c r="AC86" s="78">
        <f t="shared" si="23"/>
        <v>0</v>
      </c>
      <c r="AD86" s="83">
        <f t="shared" si="24"/>
        <v>0</v>
      </c>
      <c r="AE86" s="86">
        <f t="shared" si="25"/>
        <v>0</v>
      </c>
      <c r="AF86" s="79" t="str">
        <f t="shared" si="21"/>
        <v/>
      </c>
      <c r="AG86" s="78">
        <f t="shared" si="26"/>
        <v>0</v>
      </c>
      <c r="AH86" s="79">
        <f t="shared" si="27"/>
        <v>0</v>
      </c>
      <c r="AI86" s="78">
        <f t="shared" si="28"/>
        <v>0</v>
      </c>
      <c r="AJ86" s="79">
        <f t="shared" si="29"/>
        <v>0</v>
      </c>
      <c r="AK86" s="78">
        <f t="shared" si="30"/>
        <v>0</v>
      </c>
      <c r="AL86" s="79" t="str">
        <f t="shared" si="22"/>
        <v/>
      </c>
    </row>
    <row r="87" spans="1:38" s="11" customFormat="1" x14ac:dyDescent="0.25">
      <c r="A87" s="29">
        <v>83</v>
      </c>
      <c r="B87" s="38"/>
      <c r="C87" s="61"/>
      <c r="D87" s="117" t="str">
        <f>IF(ISBLANK(C87),"",VLOOKUP(MONTH(C87),'Paramètres de choix'!$H$8:$I$19,2,0))</f>
        <v/>
      </c>
      <c r="E87" s="112"/>
      <c r="F87" s="112"/>
      <c r="G87" s="107"/>
      <c r="H87" s="107"/>
      <c r="I87" s="107"/>
      <c r="J87" s="107"/>
      <c r="K87" s="107"/>
      <c r="L87" s="116"/>
      <c r="M87" s="40"/>
      <c r="N87" s="40" t="str">
        <f t="shared" si="31"/>
        <v/>
      </c>
      <c r="O87" s="41"/>
      <c r="P87" s="75"/>
      <c r="Q87" s="42"/>
      <c r="R87" s="75"/>
      <c r="S87" s="65"/>
      <c r="T87" s="44"/>
      <c r="U87" s="45"/>
      <c r="V87" s="46"/>
      <c r="W87" s="46"/>
      <c r="X87" s="47"/>
      <c r="Y87" s="87"/>
      <c r="Z87" s="48"/>
      <c r="AA87" s="72"/>
      <c r="AB87" s="67"/>
      <c r="AC87" s="78">
        <f t="shared" si="23"/>
        <v>0</v>
      </c>
      <c r="AD87" s="83">
        <f t="shared" si="24"/>
        <v>0</v>
      </c>
      <c r="AE87" s="86">
        <f t="shared" si="25"/>
        <v>0</v>
      </c>
      <c r="AF87" s="79" t="str">
        <f t="shared" si="21"/>
        <v/>
      </c>
      <c r="AG87" s="78">
        <f t="shared" si="26"/>
        <v>0</v>
      </c>
      <c r="AH87" s="79">
        <f t="shared" si="27"/>
        <v>0</v>
      </c>
      <c r="AI87" s="78">
        <f t="shared" si="28"/>
        <v>0</v>
      </c>
      <c r="AJ87" s="79">
        <f t="shared" si="29"/>
        <v>0</v>
      </c>
      <c r="AK87" s="78">
        <f t="shared" si="30"/>
        <v>0</v>
      </c>
      <c r="AL87" s="79" t="str">
        <f t="shared" si="22"/>
        <v/>
      </c>
    </row>
    <row r="88" spans="1:38" s="11" customFormat="1" x14ac:dyDescent="0.25">
      <c r="A88" s="29">
        <v>84</v>
      </c>
      <c r="B88" s="38"/>
      <c r="C88" s="61"/>
      <c r="D88" s="117" t="str">
        <f>IF(ISBLANK(C88),"",VLOOKUP(MONTH(C88),'Paramètres de choix'!$H$8:$I$19,2,0))</f>
        <v/>
      </c>
      <c r="E88" s="112"/>
      <c r="F88" s="112"/>
      <c r="G88" s="107"/>
      <c r="H88" s="107"/>
      <c r="I88" s="107"/>
      <c r="J88" s="107"/>
      <c r="K88" s="107"/>
      <c r="L88" s="116"/>
      <c r="M88" s="40"/>
      <c r="N88" s="40" t="str">
        <f t="shared" si="31"/>
        <v/>
      </c>
      <c r="O88" s="41"/>
      <c r="P88" s="75"/>
      <c r="Q88" s="42"/>
      <c r="R88" s="75"/>
      <c r="S88" s="65"/>
      <c r="T88" s="44"/>
      <c r="U88" s="45"/>
      <c r="V88" s="46"/>
      <c r="W88" s="46"/>
      <c r="X88" s="47"/>
      <c r="Y88" s="87"/>
      <c r="Z88" s="48"/>
      <c r="AA88" s="72"/>
      <c r="AB88" s="67"/>
      <c r="AC88" s="78">
        <f t="shared" si="23"/>
        <v>0</v>
      </c>
      <c r="AD88" s="83">
        <f t="shared" si="24"/>
        <v>0</v>
      </c>
      <c r="AE88" s="86">
        <f t="shared" si="25"/>
        <v>0</v>
      </c>
      <c r="AF88" s="79" t="str">
        <f t="shared" si="21"/>
        <v/>
      </c>
      <c r="AG88" s="78">
        <f t="shared" si="26"/>
        <v>0</v>
      </c>
      <c r="AH88" s="79">
        <f t="shared" si="27"/>
        <v>0</v>
      </c>
      <c r="AI88" s="78">
        <f t="shared" si="28"/>
        <v>0</v>
      </c>
      <c r="AJ88" s="79">
        <f t="shared" si="29"/>
        <v>0</v>
      </c>
      <c r="AK88" s="78">
        <f t="shared" si="30"/>
        <v>0</v>
      </c>
      <c r="AL88" s="79" t="str">
        <f t="shared" si="22"/>
        <v/>
      </c>
    </row>
    <row r="89" spans="1:38" s="11" customFormat="1" x14ac:dyDescent="0.25">
      <c r="A89" s="29">
        <v>85</v>
      </c>
      <c r="B89" s="38"/>
      <c r="C89" s="61"/>
      <c r="D89" s="117" t="str">
        <f>IF(ISBLANK(C89),"",VLOOKUP(MONTH(C89),'Paramètres de choix'!$H$8:$I$19,2,0))</f>
        <v/>
      </c>
      <c r="E89" s="112"/>
      <c r="F89" s="112"/>
      <c r="G89" s="107"/>
      <c r="H89" s="107"/>
      <c r="I89" s="107"/>
      <c r="J89" s="107"/>
      <c r="K89" s="107"/>
      <c r="L89" s="116"/>
      <c r="M89" s="40"/>
      <c r="N89" s="40" t="str">
        <f t="shared" si="31"/>
        <v/>
      </c>
      <c r="O89" s="41"/>
      <c r="P89" s="75"/>
      <c r="Q89" s="42"/>
      <c r="R89" s="75"/>
      <c r="S89" s="69"/>
      <c r="T89" s="44"/>
      <c r="U89" s="45"/>
      <c r="V89" s="46"/>
      <c r="W89" s="46"/>
      <c r="X89" s="47"/>
      <c r="Y89" s="87"/>
      <c r="Z89" s="48"/>
      <c r="AA89" s="72"/>
      <c r="AB89" s="67"/>
      <c r="AC89" s="78">
        <f t="shared" si="23"/>
        <v>0</v>
      </c>
      <c r="AD89" s="83">
        <f t="shared" si="24"/>
        <v>0</v>
      </c>
      <c r="AE89" s="86">
        <f t="shared" si="25"/>
        <v>0</v>
      </c>
      <c r="AF89" s="79" t="str">
        <f t="shared" si="21"/>
        <v/>
      </c>
      <c r="AG89" s="78">
        <f t="shared" si="26"/>
        <v>0</v>
      </c>
      <c r="AH89" s="79">
        <f t="shared" si="27"/>
        <v>0</v>
      </c>
      <c r="AI89" s="78">
        <f t="shared" si="28"/>
        <v>0</v>
      </c>
      <c r="AJ89" s="79">
        <f t="shared" si="29"/>
        <v>0</v>
      </c>
      <c r="AK89" s="78">
        <f t="shared" si="30"/>
        <v>0</v>
      </c>
      <c r="AL89" s="79" t="str">
        <f t="shared" si="22"/>
        <v/>
      </c>
    </row>
    <row r="90" spans="1:38" s="11" customFormat="1" x14ac:dyDescent="0.25">
      <c r="A90" s="29">
        <v>86</v>
      </c>
      <c r="B90" s="38"/>
      <c r="C90" s="61"/>
      <c r="D90" s="117" t="str">
        <f>IF(ISBLANK(C90),"",VLOOKUP(MONTH(C90),'Paramètres de choix'!$H$8:$I$19,2,0))</f>
        <v/>
      </c>
      <c r="E90" s="112"/>
      <c r="F90" s="112"/>
      <c r="G90" s="107"/>
      <c r="H90" s="107"/>
      <c r="I90" s="107"/>
      <c r="J90" s="107"/>
      <c r="K90" s="107"/>
      <c r="L90" s="116"/>
      <c r="M90" s="40"/>
      <c r="N90" s="40" t="str">
        <f t="shared" si="31"/>
        <v/>
      </c>
      <c r="O90" s="41"/>
      <c r="P90" s="75"/>
      <c r="Q90" s="42"/>
      <c r="R90" s="75"/>
      <c r="S90" s="65"/>
      <c r="T90" s="44"/>
      <c r="U90" s="45"/>
      <c r="V90" s="46"/>
      <c r="W90" s="46"/>
      <c r="X90" s="47"/>
      <c r="Y90" s="87"/>
      <c r="Z90" s="48"/>
      <c r="AA90" s="72"/>
      <c r="AB90" s="67"/>
      <c r="AC90" s="78">
        <f t="shared" si="23"/>
        <v>0</v>
      </c>
      <c r="AD90" s="83">
        <f t="shared" si="24"/>
        <v>0</v>
      </c>
      <c r="AE90" s="86">
        <f t="shared" si="25"/>
        <v>0</v>
      </c>
      <c r="AF90" s="79" t="str">
        <f t="shared" si="21"/>
        <v/>
      </c>
      <c r="AG90" s="78">
        <f t="shared" si="26"/>
        <v>0</v>
      </c>
      <c r="AH90" s="79">
        <f t="shared" si="27"/>
        <v>0</v>
      </c>
      <c r="AI90" s="78">
        <f t="shared" si="28"/>
        <v>0</v>
      </c>
      <c r="AJ90" s="79">
        <f t="shared" si="29"/>
        <v>0</v>
      </c>
      <c r="AK90" s="78">
        <f t="shared" si="30"/>
        <v>0</v>
      </c>
      <c r="AL90" s="79" t="str">
        <f t="shared" si="22"/>
        <v/>
      </c>
    </row>
    <row r="91" spans="1:38" s="11" customFormat="1" x14ac:dyDescent="0.25">
      <c r="A91" s="29">
        <v>87</v>
      </c>
      <c r="B91" s="38"/>
      <c r="C91" s="61"/>
      <c r="D91" s="117" t="str">
        <f>IF(ISBLANK(C91),"",VLOOKUP(MONTH(C91),'Paramètres de choix'!$H$8:$I$19,2,0))</f>
        <v/>
      </c>
      <c r="E91" s="112"/>
      <c r="F91" s="112"/>
      <c r="G91" s="107"/>
      <c r="H91" s="107"/>
      <c r="I91" s="107"/>
      <c r="J91" s="107"/>
      <c r="K91" s="107"/>
      <c r="L91" s="116"/>
      <c r="M91" s="40"/>
      <c r="N91" s="40" t="str">
        <f t="shared" si="31"/>
        <v/>
      </c>
      <c r="O91" s="41"/>
      <c r="P91" s="75"/>
      <c r="Q91" s="42"/>
      <c r="R91" s="75"/>
      <c r="S91" s="69"/>
      <c r="T91" s="44"/>
      <c r="U91" s="45"/>
      <c r="V91" s="46"/>
      <c r="W91" s="46"/>
      <c r="X91" s="47"/>
      <c r="Y91" s="87"/>
      <c r="Z91" s="48"/>
      <c r="AA91" s="72"/>
      <c r="AB91" s="67"/>
      <c r="AC91" s="78">
        <f t="shared" si="23"/>
        <v>0</v>
      </c>
      <c r="AD91" s="83">
        <f t="shared" si="24"/>
        <v>0</v>
      </c>
      <c r="AE91" s="86">
        <f t="shared" si="25"/>
        <v>0</v>
      </c>
      <c r="AF91" s="79" t="str">
        <f t="shared" si="21"/>
        <v/>
      </c>
      <c r="AG91" s="78">
        <f t="shared" si="26"/>
        <v>0</v>
      </c>
      <c r="AH91" s="79">
        <f t="shared" si="27"/>
        <v>0</v>
      </c>
      <c r="AI91" s="78">
        <f t="shared" si="28"/>
        <v>0</v>
      </c>
      <c r="AJ91" s="79">
        <f t="shared" si="29"/>
        <v>0</v>
      </c>
      <c r="AK91" s="78">
        <f t="shared" si="30"/>
        <v>0</v>
      </c>
      <c r="AL91" s="79" t="str">
        <f t="shared" si="22"/>
        <v/>
      </c>
    </row>
    <row r="92" spans="1:38" s="11" customFormat="1" x14ac:dyDescent="0.25">
      <c r="A92" s="29">
        <v>88</v>
      </c>
      <c r="B92" s="38"/>
      <c r="C92" s="61"/>
      <c r="D92" s="117" t="str">
        <f>IF(ISBLANK(C92),"",VLOOKUP(MONTH(C92),'Paramètres de choix'!$H$8:$I$19,2,0))</f>
        <v/>
      </c>
      <c r="E92" s="112"/>
      <c r="F92" s="112"/>
      <c r="G92" s="107"/>
      <c r="H92" s="107"/>
      <c r="I92" s="107"/>
      <c r="J92" s="107"/>
      <c r="K92" s="107"/>
      <c r="L92" s="116"/>
      <c r="M92" s="40"/>
      <c r="N92" s="40" t="str">
        <f t="shared" si="31"/>
        <v/>
      </c>
      <c r="O92" s="41"/>
      <c r="P92" s="75"/>
      <c r="Q92" s="42"/>
      <c r="R92" s="75"/>
      <c r="S92" s="65"/>
      <c r="T92" s="44"/>
      <c r="U92" s="45"/>
      <c r="V92" s="46"/>
      <c r="W92" s="46"/>
      <c r="X92" s="47"/>
      <c r="Y92" s="87"/>
      <c r="Z92" s="48"/>
      <c r="AA92" s="72"/>
      <c r="AB92" s="67"/>
      <c r="AC92" s="78">
        <f t="shared" si="23"/>
        <v>0</v>
      </c>
      <c r="AD92" s="83">
        <f t="shared" si="24"/>
        <v>0</v>
      </c>
      <c r="AE92" s="86">
        <f t="shared" si="25"/>
        <v>0</v>
      </c>
      <c r="AF92" s="79" t="str">
        <f t="shared" si="21"/>
        <v/>
      </c>
      <c r="AG92" s="78">
        <f t="shared" si="26"/>
        <v>0</v>
      </c>
      <c r="AH92" s="79">
        <f t="shared" si="27"/>
        <v>0</v>
      </c>
      <c r="AI92" s="78">
        <f t="shared" si="28"/>
        <v>0</v>
      </c>
      <c r="AJ92" s="79">
        <f t="shared" si="29"/>
        <v>0</v>
      </c>
      <c r="AK92" s="78">
        <f t="shared" si="30"/>
        <v>0</v>
      </c>
      <c r="AL92" s="79" t="str">
        <f t="shared" si="22"/>
        <v/>
      </c>
    </row>
    <row r="93" spans="1:38" s="11" customFormat="1" x14ac:dyDescent="0.25">
      <c r="A93" s="29">
        <v>89</v>
      </c>
      <c r="B93" s="38"/>
      <c r="C93" s="61"/>
      <c r="D93" s="117" t="str">
        <f>IF(ISBLANK(C93),"",VLOOKUP(MONTH(C93),'Paramètres de choix'!$H$8:$I$19,2,0))</f>
        <v/>
      </c>
      <c r="E93" s="112"/>
      <c r="F93" s="112"/>
      <c r="G93" s="107"/>
      <c r="H93" s="107"/>
      <c r="I93" s="107"/>
      <c r="J93" s="107"/>
      <c r="K93" s="107"/>
      <c r="L93" s="116"/>
      <c r="M93" s="40"/>
      <c r="N93" s="40" t="str">
        <f t="shared" si="31"/>
        <v/>
      </c>
      <c r="O93" s="41"/>
      <c r="P93" s="75"/>
      <c r="Q93" s="42"/>
      <c r="R93" s="75"/>
      <c r="S93" s="69"/>
      <c r="T93" s="44"/>
      <c r="U93" s="45"/>
      <c r="V93" s="46"/>
      <c r="W93" s="46"/>
      <c r="X93" s="47"/>
      <c r="Y93" s="87"/>
      <c r="Z93" s="48"/>
      <c r="AA93" s="72"/>
      <c r="AB93" s="67"/>
      <c r="AC93" s="78">
        <f t="shared" si="23"/>
        <v>0</v>
      </c>
      <c r="AD93" s="83">
        <f t="shared" si="24"/>
        <v>0</v>
      </c>
      <c r="AE93" s="86">
        <f t="shared" si="25"/>
        <v>0</v>
      </c>
      <c r="AF93" s="79" t="str">
        <f t="shared" si="21"/>
        <v/>
      </c>
      <c r="AG93" s="78">
        <f t="shared" si="26"/>
        <v>0</v>
      </c>
      <c r="AH93" s="79">
        <f t="shared" si="27"/>
        <v>0</v>
      </c>
      <c r="AI93" s="78">
        <f t="shared" si="28"/>
        <v>0</v>
      </c>
      <c r="AJ93" s="79">
        <f t="shared" si="29"/>
        <v>0</v>
      </c>
      <c r="AK93" s="78">
        <f t="shared" si="30"/>
        <v>0</v>
      </c>
      <c r="AL93" s="79" t="str">
        <f t="shared" si="22"/>
        <v/>
      </c>
    </row>
    <row r="94" spans="1:38" s="11" customFormat="1" x14ac:dyDescent="0.25">
      <c r="A94" s="29">
        <v>90</v>
      </c>
      <c r="B94" s="38"/>
      <c r="C94" s="61"/>
      <c r="D94" s="117" t="str">
        <f>IF(ISBLANK(C94),"",VLOOKUP(MONTH(C94),'Paramètres de choix'!$H$8:$I$19,2,0))</f>
        <v/>
      </c>
      <c r="E94" s="112"/>
      <c r="F94" s="112"/>
      <c r="G94" s="107"/>
      <c r="H94" s="107"/>
      <c r="I94" s="107"/>
      <c r="J94" s="107"/>
      <c r="K94" s="107"/>
      <c r="L94" s="116"/>
      <c r="M94" s="40"/>
      <c r="N94" s="40" t="str">
        <f t="shared" si="31"/>
        <v/>
      </c>
      <c r="O94" s="41"/>
      <c r="P94" s="75"/>
      <c r="Q94" s="42"/>
      <c r="R94" s="75"/>
      <c r="S94" s="65"/>
      <c r="T94" s="44"/>
      <c r="U94" s="45"/>
      <c r="V94" s="46"/>
      <c r="W94" s="46"/>
      <c r="X94" s="47"/>
      <c r="Y94" s="87"/>
      <c r="Z94" s="48"/>
      <c r="AA94" s="72"/>
      <c r="AB94" s="67"/>
      <c r="AC94" s="78">
        <f t="shared" si="23"/>
        <v>0</v>
      </c>
      <c r="AD94" s="83">
        <f t="shared" si="24"/>
        <v>0</v>
      </c>
      <c r="AE94" s="86">
        <f t="shared" si="25"/>
        <v>0</v>
      </c>
      <c r="AF94" s="79" t="str">
        <f t="shared" si="21"/>
        <v/>
      </c>
      <c r="AG94" s="78">
        <f t="shared" si="26"/>
        <v>0</v>
      </c>
      <c r="AH94" s="79">
        <f t="shared" si="27"/>
        <v>0</v>
      </c>
      <c r="AI94" s="78">
        <f t="shared" si="28"/>
        <v>0</v>
      </c>
      <c r="AJ94" s="79">
        <f t="shared" si="29"/>
        <v>0</v>
      </c>
      <c r="AK94" s="78">
        <f t="shared" si="30"/>
        <v>0</v>
      </c>
      <c r="AL94" s="79" t="str">
        <f t="shared" si="22"/>
        <v/>
      </c>
    </row>
    <row r="95" spans="1:38" s="11" customFormat="1" x14ac:dyDescent="0.25">
      <c r="A95" s="29">
        <v>91</v>
      </c>
      <c r="B95" s="38"/>
      <c r="C95" s="61"/>
      <c r="D95" s="117" t="str">
        <f>IF(ISBLANK(C95),"",VLOOKUP(MONTH(C95),'Paramètres de choix'!$H$8:$I$19,2,0))</f>
        <v/>
      </c>
      <c r="E95" s="112"/>
      <c r="F95" s="112"/>
      <c r="G95" s="107"/>
      <c r="H95" s="107"/>
      <c r="I95" s="107"/>
      <c r="J95" s="107"/>
      <c r="K95" s="107"/>
      <c r="L95" s="116"/>
      <c r="M95" s="40"/>
      <c r="N95" s="40" t="str">
        <f t="shared" si="31"/>
        <v/>
      </c>
      <c r="O95" s="41"/>
      <c r="P95" s="75"/>
      <c r="Q95" s="42"/>
      <c r="R95" s="75"/>
      <c r="S95" s="65"/>
      <c r="T95" s="44"/>
      <c r="U95" s="45"/>
      <c r="V95" s="46"/>
      <c r="W95" s="46"/>
      <c r="X95" s="47"/>
      <c r="Y95" s="87"/>
      <c r="Z95" s="48"/>
      <c r="AA95" s="72"/>
      <c r="AB95" s="67"/>
      <c r="AC95" s="78">
        <f t="shared" si="23"/>
        <v>0</v>
      </c>
      <c r="AD95" s="83">
        <f t="shared" si="24"/>
        <v>0</v>
      </c>
      <c r="AE95" s="86">
        <f t="shared" si="25"/>
        <v>0</v>
      </c>
      <c r="AF95" s="79" t="str">
        <f t="shared" si="21"/>
        <v/>
      </c>
      <c r="AG95" s="78">
        <f t="shared" si="26"/>
        <v>0</v>
      </c>
      <c r="AH95" s="79">
        <f t="shared" si="27"/>
        <v>0</v>
      </c>
      <c r="AI95" s="78">
        <f t="shared" si="28"/>
        <v>0</v>
      </c>
      <c r="AJ95" s="79">
        <f t="shared" si="29"/>
        <v>0</v>
      </c>
      <c r="AK95" s="78">
        <f t="shared" si="30"/>
        <v>0</v>
      </c>
      <c r="AL95" s="79" t="str">
        <f t="shared" si="22"/>
        <v/>
      </c>
    </row>
    <row r="96" spans="1:38" s="11" customFormat="1" x14ac:dyDescent="0.25">
      <c r="A96" s="29">
        <v>92</v>
      </c>
      <c r="B96" s="38"/>
      <c r="C96" s="61"/>
      <c r="D96" s="117" t="str">
        <f>IF(ISBLANK(C96),"",VLOOKUP(MONTH(C96),'Paramètres de choix'!$H$8:$I$19,2,0))</f>
        <v/>
      </c>
      <c r="E96" s="112"/>
      <c r="F96" s="112"/>
      <c r="G96" s="107"/>
      <c r="H96" s="107"/>
      <c r="I96" s="107"/>
      <c r="J96" s="107"/>
      <c r="K96" s="107"/>
      <c r="L96" s="116"/>
      <c r="M96" s="40"/>
      <c r="N96" s="40" t="str">
        <f t="shared" si="31"/>
        <v/>
      </c>
      <c r="O96" s="41"/>
      <c r="P96" s="75"/>
      <c r="Q96" s="42"/>
      <c r="R96" s="75"/>
      <c r="S96" s="69"/>
      <c r="T96" s="44"/>
      <c r="U96" s="45"/>
      <c r="V96" s="46"/>
      <c r="W96" s="46"/>
      <c r="X96" s="47"/>
      <c r="Y96" s="87"/>
      <c r="Z96" s="48"/>
      <c r="AA96" s="72"/>
      <c r="AB96" s="67"/>
      <c r="AC96" s="78">
        <f t="shared" si="23"/>
        <v>0</v>
      </c>
      <c r="AD96" s="83">
        <f t="shared" si="24"/>
        <v>0</v>
      </c>
      <c r="AE96" s="86">
        <f t="shared" si="25"/>
        <v>0</v>
      </c>
      <c r="AF96" s="79" t="str">
        <f t="shared" si="21"/>
        <v/>
      </c>
      <c r="AG96" s="78">
        <f t="shared" si="26"/>
        <v>0</v>
      </c>
      <c r="AH96" s="79">
        <f t="shared" si="27"/>
        <v>0</v>
      </c>
      <c r="AI96" s="78">
        <f t="shared" si="28"/>
        <v>0</v>
      </c>
      <c r="AJ96" s="79">
        <f t="shared" si="29"/>
        <v>0</v>
      </c>
      <c r="AK96" s="78">
        <f t="shared" si="30"/>
        <v>0</v>
      </c>
      <c r="AL96" s="79" t="str">
        <f t="shared" si="22"/>
        <v/>
      </c>
    </row>
    <row r="97" spans="1:38" s="11" customFormat="1" x14ac:dyDescent="0.25">
      <c r="A97" s="29">
        <v>93</v>
      </c>
      <c r="B97" s="38"/>
      <c r="C97" s="50"/>
      <c r="D97" s="117" t="str">
        <f>IF(ISBLANK(C97),"",VLOOKUP(MONTH(C97),'Paramètres de choix'!$H$8:$I$19,2,0))</f>
        <v/>
      </c>
      <c r="E97" s="113"/>
      <c r="F97" s="113"/>
      <c r="G97" s="107"/>
      <c r="H97" s="107"/>
      <c r="I97" s="108"/>
      <c r="J97" s="108"/>
      <c r="K97" s="108"/>
      <c r="L97" s="116"/>
      <c r="M97" s="40"/>
      <c r="N97" s="40" t="str">
        <f t="shared" si="31"/>
        <v/>
      </c>
      <c r="O97" s="51"/>
      <c r="P97" s="76"/>
      <c r="Q97" s="52"/>
      <c r="R97" s="76"/>
      <c r="S97" s="57"/>
      <c r="T97" s="44"/>
      <c r="U97" s="53"/>
      <c r="V97" s="54"/>
      <c r="W97" s="128"/>
      <c r="X97" s="47"/>
      <c r="Y97" s="88"/>
      <c r="Z97" s="55"/>
      <c r="AA97" s="73"/>
      <c r="AB97" s="70"/>
      <c r="AC97" s="78">
        <f t="shared" si="23"/>
        <v>0</v>
      </c>
      <c r="AD97" s="83">
        <f t="shared" si="24"/>
        <v>0</v>
      </c>
      <c r="AE97" s="86">
        <f t="shared" si="25"/>
        <v>0</v>
      </c>
      <c r="AF97" s="79" t="str">
        <f t="shared" si="21"/>
        <v/>
      </c>
      <c r="AG97" s="78">
        <f t="shared" si="26"/>
        <v>0</v>
      </c>
      <c r="AH97" s="79">
        <f t="shared" si="27"/>
        <v>0</v>
      </c>
      <c r="AI97" s="78">
        <f t="shared" si="28"/>
        <v>0</v>
      </c>
      <c r="AJ97" s="79">
        <f t="shared" si="29"/>
        <v>0</v>
      </c>
      <c r="AK97" s="78">
        <f t="shared" si="30"/>
        <v>0</v>
      </c>
      <c r="AL97" s="79" t="str">
        <f t="shared" si="22"/>
        <v/>
      </c>
    </row>
    <row r="98" spans="1:38" s="11" customFormat="1" x14ac:dyDescent="0.25">
      <c r="A98" s="29">
        <v>94</v>
      </c>
      <c r="B98" s="38"/>
      <c r="C98" s="50"/>
      <c r="D98" s="117" t="str">
        <f>IF(ISBLANK(C98),"",VLOOKUP(MONTH(C98),'Paramètres de choix'!$H$8:$I$19,2,0))</f>
        <v/>
      </c>
      <c r="E98" s="113"/>
      <c r="F98" s="113"/>
      <c r="G98" s="107"/>
      <c r="H98" s="107"/>
      <c r="I98" s="108"/>
      <c r="J98" s="108"/>
      <c r="K98" s="108"/>
      <c r="L98" s="116"/>
      <c r="M98" s="40"/>
      <c r="N98" s="40" t="str">
        <f t="shared" si="31"/>
        <v/>
      </c>
      <c r="O98" s="51"/>
      <c r="P98" s="76"/>
      <c r="Q98" s="52"/>
      <c r="R98" s="76"/>
      <c r="S98" s="57"/>
      <c r="T98" s="44"/>
      <c r="U98" s="53"/>
      <c r="V98" s="54"/>
      <c r="W98" s="128"/>
      <c r="X98" s="47"/>
      <c r="Y98" s="88"/>
      <c r="Z98" s="55"/>
      <c r="AA98" s="73"/>
      <c r="AB98" s="70"/>
      <c r="AC98" s="78">
        <f t="shared" si="23"/>
        <v>0</v>
      </c>
      <c r="AD98" s="83">
        <f t="shared" si="24"/>
        <v>0</v>
      </c>
      <c r="AE98" s="86">
        <f t="shared" si="25"/>
        <v>0</v>
      </c>
      <c r="AF98" s="79" t="str">
        <f t="shared" si="21"/>
        <v/>
      </c>
      <c r="AG98" s="78">
        <f t="shared" si="26"/>
        <v>0</v>
      </c>
      <c r="AH98" s="79">
        <f t="shared" si="27"/>
        <v>0</v>
      </c>
      <c r="AI98" s="78">
        <f t="shared" si="28"/>
        <v>0</v>
      </c>
      <c r="AJ98" s="79">
        <f t="shared" si="29"/>
        <v>0</v>
      </c>
      <c r="AK98" s="78">
        <f t="shared" si="30"/>
        <v>0</v>
      </c>
      <c r="AL98" s="79" t="str">
        <f t="shared" si="22"/>
        <v/>
      </c>
    </row>
    <row r="99" spans="1:38" s="11" customFormat="1" x14ac:dyDescent="0.25">
      <c r="A99" s="29">
        <v>95</v>
      </c>
      <c r="B99" s="38"/>
      <c r="C99" s="50"/>
      <c r="D99" s="117" t="str">
        <f>IF(ISBLANK(C99),"",VLOOKUP(MONTH(C99),'Paramètres de choix'!$H$8:$I$19,2,0))</f>
        <v/>
      </c>
      <c r="E99" s="113"/>
      <c r="F99" s="113"/>
      <c r="G99" s="107"/>
      <c r="H99" s="107"/>
      <c r="I99" s="108"/>
      <c r="J99" s="108"/>
      <c r="K99" s="108"/>
      <c r="L99" s="116"/>
      <c r="M99" s="40"/>
      <c r="N99" s="40" t="str">
        <f t="shared" si="31"/>
        <v/>
      </c>
      <c r="O99" s="51"/>
      <c r="P99" s="76"/>
      <c r="Q99" s="52"/>
      <c r="R99" s="76"/>
      <c r="S99" s="63"/>
      <c r="T99" s="44"/>
      <c r="U99" s="53"/>
      <c r="V99" s="54"/>
      <c r="W99" s="128"/>
      <c r="X99" s="47"/>
      <c r="Y99" s="88"/>
      <c r="Z99" s="55"/>
      <c r="AA99" s="73"/>
      <c r="AB99" s="70"/>
      <c r="AC99" s="78">
        <f t="shared" si="23"/>
        <v>0</v>
      </c>
      <c r="AD99" s="83">
        <f t="shared" si="24"/>
        <v>0</v>
      </c>
      <c r="AE99" s="86">
        <f t="shared" si="25"/>
        <v>0</v>
      </c>
      <c r="AF99" s="79" t="str">
        <f t="shared" si="21"/>
        <v/>
      </c>
      <c r="AG99" s="78">
        <f t="shared" si="26"/>
        <v>0</v>
      </c>
      <c r="AH99" s="79">
        <f t="shared" si="27"/>
        <v>0</v>
      </c>
      <c r="AI99" s="78">
        <f t="shared" si="28"/>
        <v>0</v>
      </c>
      <c r="AJ99" s="79">
        <f t="shared" si="29"/>
        <v>0</v>
      </c>
      <c r="AK99" s="78">
        <f t="shared" si="30"/>
        <v>0</v>
      </c>
      <c r="AL99" s="79" t="str">
        <f t="shared" si="22"/>
        <v/>
      </c>
    </row>
    <row r="100" spans="1:38" s="11" customFormat="1" x14ac:dyDescent="0.25">
      <c r="A100" s="29">
        <v>96</v>
      </c>
      <c r="B100" s="38"/>
      <c r="C100" s="50"/>
      <c r="D100" s="117" t="str">
        <f>IF(ISBLANK(C100),"",VLOOKUP(MONTH(C100),'Paramètres de choix'!$H$8:$I$19,2,0))</f>
        <v/>
      </c>
      <c r="E100" s="113"/>
      <c r="F100" s="113"/>
      <c r="G100" s="107"/>
      <c r="H100" s="107"/>
      <c r="I100" s="108"/>
      <c r="J100" s="108"/>
      <c r="K100" s="108"/>
      <c r="L100" s="116"/>
      <c r="M100" s="40"/>
      <c r="N100" s="40" t="str">
        <f t="shared" si="31"/>
        <v/>
      </c>
      <c r="O100" s="51"/>
      <c r="P100" s="76"/>
      <c r="Q100" s="52"/>
      <c r="R100" s="76"/>
      <c r="S100" s="63"/>
      <c r="T100" s="44"/>
      <c r="U100" s="53"/>
      <c r="V100" s="54"/>
      <c r="W100" s="128"/>
      <c r="X100" s="47"/>
      <c r="Y100" s="88"/>
      <c r="Z100" s="55"/>
      <c r="AA100" s="73"/>
      <c r="AB100" s="70"/>
      <c r="AC100" s="78">
        <f t="shared" si="23"/>
        <v>0</v>
      </c>
      <c r="AD100" s="83">
        <f t="shared" si="24"/>
        <v>0</v>
      </c>
      <c r="AE100" s="86">
        <f t="shared" si="25"/>
        <v>0</v>
      </c>
      <c r="AF100" s="79" t="str">
        <f t="shared" si="21"/>
        <v/>
      </c>
      <c r="AG100" s="78">
        <f t="shared" si="26"/>
        <v>0</v>
      </c>
      <c r="AH100" s="79">
        <f t="shared" si="27"/>
        <v>0</v>
      </c>
      <c r="AI100" s="78">
        <f t="shared" si="28"/>
        <v>0</v>
      </c>
      <c r="AJ100" s="79">
        <f t="shared" si="29"/>
        <v>0</v>
      </c>
      <c r="AK100" s="78">
        <f t="shared" si="30"/>
        <v>0</v>
      </c>
      <c r="AL100" s="79" t="str">
        <f t="shared" si="22"/>
        <v/>
      </c>
    </row>
    <row r="101" spans="1:38" s="11" customFormat="1" x14ac:dyDescent="0.25">
      <c r="A101" s="29">
        <v>97</v>
      </c>
      <c r="B101" s="38"/>
      <c r="C101" s="50"/>
      <c r="D101" s="117" t="str">
        <f>IF(ISBLANK(C101),"",VLOOKUP(MONTH(C101),'Paramètres de choix'!$H$8:$I$19,2,0))</f>
        <v/>
      </c>
      <c r="E101" s="113"/>
      <c r="F101" s="113"/>
      <c r="G101" s="107"/>
      <c r="H101" s="107"/>
      <c r="I101" s="108"/>
      <c r="J101" s="108"/>
      <c r="K101" s="108"/>
      <c r="L101" s="116"/>
      <c r="M101" s="40"/>
      <c r="N101" s="40" t="str">
        <f t="shared" si="31"/>
        <v/>
      </c>
      <c r="O101" s="51"/>
      <c r="P101" s="76"/>
      <c r="Q101" s="52"/>
      <c r="R101" s="76"/>
      <c r="S101" s="57"/>
      <c r="T101" s="44"/>
      <c r="U101" s="53"/>
      <c r="V101" s="54"/>
      <c r="W101" s="128"/>
      <c r="X101" s="47"/>
      <c r="Y101" s="88"/>
      <c r="Z101" s="55"/>
      <c r="AA101" s="73"/>
      <c r="AB101" s="70"/>
      <c r="AC101" s="78">
        <f t="shared" si="23"/>
        <v>0</v>
      </c>
      <c r="AD101" s="83">
        <f t="shared" si="24"/>
        <v>0</v>
      </c>
      <c r="AE101" s="86">
        <f t="shared" si="25"/>
        <v>0</v>
      </c>
      <c r="AF101" s="79" t="str">
        <f t="shared" si="21"/>
        <v/>
      </c>
      <c r="AG101" s="78">
        <f t="shared" si="26"/>
        <v>0</v>
      </c>
      <c r="AH101" s="79">
        <f t="shared" si="27"/>
        <v>0</v>
      </c>
      <c r="AI101" s="78">
        <f t="shared" si="28"/>
        <v>0</v>
      </c>
      <c r="AJ101" s="79">
        <f t="shared" si="29"/>
        <v>0</v>
      </c>
      <c r="AK101" s="78">
        <f t="shared" si="30"/>
        <v>0</v>
      </c>
      <c r="AL101" s="79" t="str">
        <f t="shared" si="22"/>
        <v/>
      </c>
    </row>
    <row r="102" spans="1:38" s="11" customFormat="1" x14ac:dyDescent="0.25">
      <c r="A102" s="29">
        <v>98</v>
      </c>
      <c r="B102" s="38"/>
      <c r="C102" s="50"/>
      <c r="D102" s="117" t="str">
        <f>IF(ISBLANK(C102),"",VLOOKUP(MONTH(C102),'Paramètres de choix'!$H$8:$I$19,2,0))</f>
        <v/>
      </c>
      <c r="E102" s="113"/>
      <c r="F102" s="113"/>
      <c r="G102" s="107"/>
      <c r="H102" s="107"/>
      <c r="I102" s="108"/>
      <c r="J102" s="108"/>
      <c r="K102" s="108"/>
      <c r="L102" s="116"/>
      <c r="M102" s="40"/>
      <c r="N102" s="40" t="str">
        <f t="shared" si="31"/>
        <v/>
      </c>
      <c r="O102" s="51"/>
      <c r="P102" s="76"/>
      <c r="Q102" s="52"/>
      <c r="R102" s="76"/>
      <c r="S102" s="63"/>
      <c r="T102" s="44"/>
      <c r="U102" s="53"/>
      <c r="V102" s="54"/>
      <c r="W102" s="128"/>
      <c r="X102" s="47"/>
      <c r="Y102" s="88"/>
      <c r="Z102" s="55"/>
      <c r="AA102" s="73"/>
      <c r="AB102" s="70"/>
      <c r="AC102" s="78">
        <f t="shared" si="23"/>
        <v>0</v>
      </c>
      <c r="AD102" s="83">
        <f t="shared" si="24"/>
        <v>0</v>
      </c>
      <c r="AE102" s="86">
        <f t="shared" si="25"/>
        <v>0</v>
      </c>
      <c r="AF102" s="79" t="str">
        <f t="shared" si="21"/>
        <v/>
      </c>
      <c r="AG102" s="78">
        <f t="shared" si="26"/>
        <v>0</v>
      </c>
      <c r="AH102" s="79">
        <f t="shared" si="27"/>
        <v>0</v>
      </c>
      <c r="AI102" s="78">
        <f t="shared" si="28"/>
        <v>0</v>
      </c>
      <c r="AJ102" s="79">
        <f t="shared" si="29"/>
        <v>0</v>
      </c>
      <c r="AK102" s="78">
        <f t="shared" si="30"/>
        <v>0</v>
      </c>
      <c r="AL102" s="79" t="str">
        <f t="shared" si="22"/>
        <v/>
      </c>
    </row>
    <row r="103" spans="1:38" s="11" customFormat="1" x14ac:dyDescent="0.25">
      <c r="A103" s="29">
        <v>99</v>
      </c>
      <c r="B103" s="38"/>
      <c r="C103" s="50"/>
      <c r="D103" s="117" t="str">
        <f>IF(ISBLANK(C103),"",VLOOKUP(MONTH(C103),'Paramètres de choix'!$H$8:$I$19,2,0))</f>
        <v/>
      </c>
      <c r="E103" s="113"/>
      <c r="F103" s="113"/>
      <c r="G103" s="107"/>
      <c r="H103" s="107"/>
      <c r="I103" s="108"/>
      <c r="J103" s="108"/>
      <c r="K103" s="108"/>
      <c r="L103" s="116"/>
      <c r="M103" s="40"/>
      <c r="N103" s="40" t="str">
        <f t="shared" si="31"/>
        <v/>
      </c>
      <c r="O103" s="51"/>
      <c r="P103" s="76"/>
      <c r="Q103" s="52"/>
      <c r="R103" s="76"/>
      <c r="S103" s="63"/>
      <c r="T103" s="44"/>
      <c r="U103" s="53"/>
      <c r="V103" s="54"/>
      <c r="W103" s="128"/>
      <c r="X103" s="47"/>
      <c r="Y103" s="88"/>
      <c r="Z103" s="55"/>
      <c r="AA103" s="73"/>
      <c r="AB103" s="70"/>
      <c r="AC103" s="78">
        <f t="shared" si="23"/>
        <v>0</v>
      </c>
      <c r="AD103" s="83">
        <f t="shared" si="24"/>
        <v>0</v>
      </c>
      <c r="AE103" s="86">
        <f t="shared" si="25"/>
        <v>0</v>
      </c>
      <c r="AF103" s="79" t="str">
        <f t="shared" si="21"/>
        <v/>
      </c>
      <c r="AG103" s="78">
        <f t="shared" si="26"/>
        <v>0</v>
      </c>
      <c r="AH103" s="79">
        <f t="shared" si="27"/>
        <v>0</v>
      </c>
      <c r="AI103" s="78">
        <f t="shared" si="28"/>
        <v>0</v>
      </c>
      <c r="AJ103" s="79">
        <f t="shared" si="29"/>
        <v>0</v>
      </c>
      <c r="AK103" s="78">
        <f t="shared" si="30"/>
        <v>0</v>
      </c>
      <c r="AL103" s="79" t="str">
        <f t="shared" si="22"/>
        <v/>
      </c>
    </row>
    <row r="104" spans="1:38" s="11" customFormat="1" x14ac:dyDescent="0.25">
      <c r="A104" s="29">
        <v>100</v>
      </c>
      <c r="B104" s="38"/>
      <c r="C104" s="50"/>
      <c r="D104" s="117" t="str">
        <f>IF(ISBLANK(C104),"",VLOOKUP(MONTH(C104),'Paramètres de choix'!$H$8:$I$19,2,0))</f>
        <v/>
      </c>
      <c r="E104" s="113"/>
      <c r="F104" s="113"/>
      <c r="G104" s="107"/>
      <c r="H104" s="107"/>
      <c r="I104" s="108"/>
      <c r="J104" s="108"/>
      <c r="K104" s="108"/>
      <c r="L104" s="116"/>
      <c r="M104" s="40"/>
      <c r="N104" s="40" t="str">
        <f t="shared" si="31"/>
        <v/>
      </c>
      <c r="O104" s="51"/>
      <c r="P104" s="76"/>
      <c r="Q104" s="52"/>
      <c r="R104" s="76"/>
      <c r="S104" s="63"/>
      <c r="T104" s="44"/>
      <c r="U104" s="53"/>
      <c r="V104" s="54"/>
      <c r="W104" s="128"/>
      <c r="X104" s="47"/>
      <c r="Y104" s="88"/>
      <c r="Z104" s="55"/>
      <c r="AA104" s="73"/>
      <c r="AB104" s="70"/>
      <c r="AC104" s="78">
        <f t="shared" si="23"/>
        <v>0</v>
      </c>
      <c r="AD104" s="83">
        <f t="shared" si="24"/>
        <v>0</v>
      </c>
      <c r="AE104" s="86">
        <f t="shared" si="25"/>
        <v>0</v>
      </c>
      <c r="AF104" s="79" t="str">
        <f t="shared" si="21"/>
        <v/>
      </c>
      <c r="AG104" s="78">
        <f t="shared" si="26"/>
        <v>0</v>
      </c>
      <c r="AH104" s="79">
        <f t="shared" si="27"/>
        <v>0</v>
      </c>
      <c r="AI104" s="78">
        <f t="shared" si="28"/>
        <v>0</v>
      </c>
      <c r="AJ104" s="79">
        <f t="shared" si="29"/>
        <v>0</v>
      </c>
      <c r="AK104" s="78">
        <f t="shared" si="30"/>
        <v>0</v>
      </c>
      <c r="AL104" s="79" t="str">
        <f t="shared" si="22"/>
        <v/>
      </c>
    </row>
    <row r="105" spans="1:38" s="11" customFormat="1" x14ac:dyDescent="0.25">
      <c r="A105" s="29">
        <v>101</v>
      </c>
      <c r="B105" s="38"/>
      <c r="C105" s="61"/>
      <c r="D105" s="117" t="str">
        <f>IF(ISBLANK(C105),"",VLOOKUP(MONTH(C105),'Paramètres de choix'!$H$8:$I$19,2,0))</f>
        <v/>
      </c>
      <c r="E105" s="112"/>
      <c r="F105" s="112"/>
      <c r="G105" s="107"/>
      <c r="H105" s="107"/>
      <c r="I105" s="107"/>
      <c r="J105" s="107"/>
      <c r="K105" s="107"/>
      <c r="L105" s="116"/>
      <c r="M105" s="40"/>
      <c r="N105" s="40" t="str">
        <f t="shared" si="31"/>
        <v/>
      </c>
      <c r="O105" s="41"/>
      <c r="P105" s="75"/>
      <c r="Q105" s="42"/>
      <c r="R105" s="75"/>
      <c r="S105" s="65"/>
      <c r="T105" s="44"/>
      <c r="U105" s="45"/>
      <c r="V105" s="46"/>
      <c r="W105" s="46"/>
      <c r="X105" s="47"/>
      <c r="Y105" s="87"/>
      <c r="Z105" s="48"/>
      <c r="AA105" s="72"/>
      <c r="AB105" s="70"/>
      <c r="AC105" s="78">
        <f t="shared" si="23"/>
        <v>0</v>
      </c>
      <c r="AD105" s="83">
        <f t="shared" si="24"/>
        <v>0</v>
      </c>
      <c r="AE105" s="86">
        <f t="shared" si="25"/>
        <v>0</v>
      </c>
      <c r="AF105" s="79" t="str">
        <f t="shared" si="21"/>
        <v/>
      </c>
      <c r="AG105" s="78">
        <f t="shared" si="26"/>
        <v>0</v>
      </c>
      <c r="AH105" s="79">
        <f t="shared" si="27"/>
        <v>0</v>
      </c>
      <c r="AI105" s="78">
        <f t="shared" si="28"/>
        <v>0</v>
      </c>
      <c r="AJ105" s="79">
        <f t="shared" si="29"/>
        <v>0</v>
      </c>
      <c r="AK105" s="78">
        <f t="shared" si="30"/>
        <v>0</v>
      </c>
      <c r="AL105" s="79" t="str">
        <f t="shared" si="22"/>
        <v/>
      </c>
    </row>
    <row r="106" spans="1:38" s="11" customFormat="1" x14ac:dyDescent="0.25">
      <c r="A106" s="29">
        <v>102</v>
      </c>
      <c r="B106" s="38"/>
      <c r="C106" s="61"/>
      <c r="D106" s="117" t="str">
        <f>IF(ISBLANK(C106),"",VLOOKUP(MONTH(C106),'Paramètres de choix'!$H$8:$I$19,2,0))</f>
        <v/>
      </c>
      <c r="E106" s="112"/>
      <c r="F106" s="112"/>
      <c r="G106" s="107"/>
      <c r="H106" s="107"/>
      <c r="I106" s="107"/>
      <c r="J106" s="107"/>
      <c r="K106" s="107"/>
      <c r="L106" s="116"/>
      <c r="M106" s="40"/>
      <c r="N106" s="40" t="str">
        <f t="shared" si="31"/>
        <v/>
      </c>
      <c r="O106" s="41"/>
      <c r="P106" s="75"/>
      <c r="Q106" s="42"/>
      <c r="R106" s="75"/>
      <c r="S106" s="65"/>
      <c r="T106" s="44"/>
      <c r="U106" s="45"/>
      <c r="V106" s="46"/>
      <c r="W106" s="46"/>
      <c r="X106" s="47"/>
      <c r="Y106" s="87"/>
      <c r="Z106" s="48"/>
      <c r="AA106" s="72"/>
      <c r="AB106" s="67"/>
      <c r="AC106" s="78">
        <f t="shared" si="23"/>
        <v>0</v>
      </c>
      <c r="AD106" s="83">
        <f t="shared" si="24"/>
        <v>0</v>
      </c>
      <c r="AE106" s="86">
        <f t="shared" si="25"/>
        <v>0</v>
      </c>
      <c r="AF106" s="79" t="str">
        <f t="shared" si="21"/>
        <v/>
      </c>
      <c r="AG106" s="78">
        <f t="shared" si="26"/>
        <v>0</v>
      </c>
      <c r="AH106" s="79">
        <f t="shared" si="27"/>
        <v>0</v>
      </c>
      <c r="AI106" s="78">
        <f t="shared" si="28"/>
        <v>0</v>
      </c>
      <c r="AJ106" s="79">
        <f t="shared" si="29"/>
        <v>0</v>
      </c>
      <c r="AK106" s="78">
        <f t="shared" si="30"/>
        <v>0</v>
      </c>
      <c r="AL106" s="79" t="str">
        <f t="shared" si="22"/>
        <v/>
      </c>
    </row>
    <row r="107" spans="1:38" s="11" customFormat="1" x14ac:dyDescent="0.25">
      <c r="A107" s="29">
        <v>103</v>
      </c>
      <c r="B107" s="38"/>
      <c r="C107" s="61"/>
      <c r="D107" s="117" t="str">
        <f>IF(ISBLANK(C107),"",VLOOKUP(MONTH(C107),'Paramètres de choix'!$H$8:$I$19,2,0))</f>
        <v/>
      </c>
      <c r="E107" s="112"/>
      <c r="F107" s="112"/>
      <c r="G107" s="107"/>
      <c r="H107" s="107"/>
      <c r="I107" s="107"/>
      <c r="J107" s="107"/>
      <c r="K107" s="107"/>
      <c r="L107" s="116"/>
      <c r="M107" s="40"/>
      <c r="N107" s="40" t="str">
        <f t="shared" si="31"/>
        <v/>
      </c>
      <c r="O107" s="41"/>
      <c r="P107" s="75"/>
      <c r="Q107" s="42"/>
      <c r="R107" s="75"/>
      <c r="S107" s="65"/>
      <c r="T107" s="44"/>
      <c r="U107" s="45"/>
      <c r="V107" s="46"/>
      <c r="W107" s="46"/>
      <c r="X107" s="47"/>
      <c r="Y107" s="87"/>
      <c r="Z107" s="48"/>
      <c r="AA107" s="72"/>
      <c r="AB107" s="67"/>
      <c r="AC107" s="78">
        <f t="shared" si="23"/>
        <v>0</v>
      </c>
      <c r="AD107" s="83">
        <f t="shared" si="24"/>
        <v>0</v>
      </c>
      <c r="AE107" s="86">
        <f t="shared" si="25"/>
        <v>0</v>
      </c>
      <c r="AF107" s="79" t="str">
        <f t="shared" si="21"/>
        <v/>
      </c>
      <c r="AG107" s="78">
        <f t="shared" si="26"/>
        <v>0</v>
      </c>
      <c r="AH107" s="79">
        <f t="shared" si="27"/>
        <v>0</v>
      </c>
      <c r="AI107" s="78">
        <f t="shared" si="28"/>
        <v>0</v>
      </c>
      <c r="AJ107" s="79">
        <f t="shared" si="29"/>
        <v>0</v>
      </c>
      <c r="AK107" s="78">
        <f t="shared" si="30"/>
        <v>0</v>
      </c>
      <c r="AL107" s="79" t="str">
        <f t="shared" si="22"/>
        <v/>
      </c>
    </row>
    <row r="108" spans="1:38" s="11" customFormat="1" x14ac:dyDescent="0.25">
      <c r="A108" s="29">
        <v>104</v>
      </c>
      <c r="B108" s="38"/>
      <c r="C108" s="61"/>
      <c r="D108" s="117" t="str">
        <f>IF(ISBLANK(C108),"",VLOOKUP(MONTH(C108),'Paramètres de choix'!$H$8:$I$19,2,0))</f>
        <v/>
      </c>
      <c r="E108" s="112"/>
      <c r="F108" s="112"/>
      <c r="G108" s="107"/>
      <c r="H108" s="107"/>
      <c r="I108" s="107"/>
      <c r="J108" s="107"/>
      <c r="K108" s="107"/>
      <c r="L108" s="116"/>
      <c r="M108" s="40"/>
      <c r="N108" s="40" t="str">
        <f t="shared" si="31"/>
        <v/>
      </c>
      <c r="O108" s="41"/>
      <c r="P108" s="75"/>
      <c r="Q108" s="42"/>
      <c r="R108" s="75"/>
      <c r="S108" s="65"/>
      <c r="T108" s="44"/>
      <c r="U108" s="45"/>
      <c r="V108" s="46"/>
      <c r="W108" s="46"/>
      <c r="X108" s="47"/>
      <c r="Y108" s="87"/>
      <c r="Z108" s="48"/>
      <c r="AA108" s="72"/>
      <c r="AB108" s="67"/>
      <c r="AC108" s="78">
        <f t="shared" si="23"/>
        <v>0</v>
      </c>
      <c r="AD108" s="83">
        <f t="shared" si="24"/>
        <v>0</v>
      </c>
      <c r="AE108" s="86">
        <f t="shared" si="25"/>
        <v>0</v>
      </c>
      <c r="AF108" s="79" t="str">
        <f t="shared" si="21"/>
        <v/>
      </c>
      <c r="AG108" s="78">
        <f t="shared" si="26"/>
        <v>0</v>
      </c>
      <c r="AH108" s="79">
        <f t="shared" si="27"/>
        <v>0</v>
      </c>
      <c r="AI108" s="78">
        <f t="shared" si="28"/>
        <v>0</v>
      </c>
      <c r="AJ108" s="79">
        <f t="shared" si="29"/>
        <v>0</v>
      </c>
      <c r="AK108" s="78">
        <f t="shared" si="30"/>
        <v>0</v>
      </c>
      <c r="AL108" s="79" t="str">
        <f t="shared" si="22"/>
        <v/>
      </c>
    </row>
    <row r="109" spans="1:38" s="11" customFormat="1" x14ac:dyDescent="0.25">
      <c r="A109" s="29">
        <v>105</v>
      </c>
      <c r="B109" s="38"/>
      <c r="C109" s="61"/>
      <c r="D109" s="117" t="str">
        <f>IF(ISBLANK(C109),"",VLOOKUP(MONTH(C109),'Paramètres de choix'!$H$8:$I$19,2,0))</f>
        <v/>
      </c>
      <c r="E109" s="112"/>
      <c r="F109" s="112"/>
      <c r="G109" s="107"/>
      <c r="H109" s="107"/>
      <c r="I109" s="107"/>
      <c r="J109" s="107"/>
      <c r="K109" s="107"/>
      <c r="L109" s="116"/>
      <c r="M109" s="40"/>
      <c r="N109" s="40" t="str">
        <f t="shared" si="31"/>
        <v/>
      </c>
      <c r="O109" s="41"/>
      <c r="P109" s="75"/>
      <c r="Q109" s="42"/>
      <c r="R109" s="75"/>
      <c r="S109" s="65"/>
      <c r="T109" s="44"/>
      <c r="U109" s="45"/>
      <c r="V109" s="46"/>
      <c r="W109" s="46"/>
      <c r="X109" s="47"/>
      <c r="Y109" s="87"/>
      <c r="Z109" s="48"/>
      <c r="AA109" s="72"/>
      <c r="AB109" s="67"/>
      <c r="AC109" s="78">
        <f t="shared" si="23"/>
        <v>0</v>
      </c>
      <c r="AD109" s="83">
        <f t="shared" si="24"/>
        <v>0</v>
      </c>
      <c r="AE109" s="86">
        <f t="shared" si="25"/>
        <v>0</v>
      </c>
      <c r="AF109" s="79" t="str">
        <f t="shared" si="21"/>
        <v/>
      </c>
      <c r="AG109" s="78">
        <f t="shared" si="26"/>
        <v>0</v>
      </c>
      <c r="AH109" s="79">
        <f t="shared" si="27"/>
        <v>0</v>
      </c>
      <c r="AI109" s="78">
        <f t="shared" si="28"/>
        <v>0</v>
      </c>
      <c r="AJ109" s="79">
        <f t="shared" si="29"/>
        <v>0</v>
      </c>
      <c r="AK109" s="78">
        <f t="shared" si="30"/>
        <v>0</v>
      </c>
      <c r="AL109" s="79" t="str">
        <f t="shared" si="22"/>
        <v/>
      </c>
    </row>
    <row r="110" spans="1:38" s="11" customFormat="1" x14ac:dyDescent="0.25">
      <c r="A110" s="29">
        <v>106</v>
      </c>
      <c r="B110" s="38"/>
      <c r="C110" s="61"/>
      <c r="D110" s="117" t="str">
        <f>IF(ISBLANK(C110),"",VLOOKUP(MONTH(C110),'Paramètres de choix'!$H$8:$I$19,2,0))</f>
        <v/>
      </c>
      <c r="E110" s="112"/>
      <c r="F110" s="112"/>
      <c r="G110" s="107"/>
      <c r="H110" s="107"/>
      <c r="I110" s="107"/>
      <c r="J110" s="107"/>
      <c r="K110" s="107"/>
      <c r="L110" s="116"/>
      <c r="M110" s="40"/>
      <c r="N110" s="40" t="str">
        <f t="shared" si="31"/>
        <v/>
      </c>
      <c r="O110" s="41"/>
      <c r="P110" s="75"/>
      <c r="Q110" s="42"/>
      <c r="R110" s="75"/>
      <c r="S110" s="69"/>
      <c r="T110" s="44"/>
      <c r="U110" s="45"/>
      <c r="V110" s="46"/>
      <c r="W110" s="46"/>
      <c r="X110" s="47"/>
      <c r="Y110" s="87"/>
      <c r="Z110" s="48"/>
      <c r="AA110" s="72"/>
      <c r="AB110" s="67"/>
      <c r="AC110" s="78">
        <f t="shared" si="23"/>
        <v>0</v>
      </c>
      <c r="AD110" s="83">
        <f t="shared" si="24"/>
        <v>0</v>
      </c>
      <c r="AE110" s="86">
        <f t="shared" si="25"/>
        <v>0</v>
      </c>
      <c r="AF110" s="79" t="str">
        <f t="shared" si="21"/>
        <v/>
      </c>
      <c r="AG110" s="78">
        <f t="shared" si="26"/>
        <v>0</v>
      </c>
      <c r="AH110" s="79">
        <f t="shared" si="27"/>
        <v>0</v>
      </c>
      <c r="AI110" s="78">
        <f t="shared" si="28"/>
        <v>0</v>
      </c>
      <c r="AJ110" s="79">
        <f t="shared" si="29"/>
        <v>0</v>
      </c>
      <c r="AK110" s="78">
        <f t="shared" si="30"/>
        <v>0</v>
      </c>
      <c r="AL110" s="79" t="str">
        <f t="shared" si="22"/>
        <v/>
      </c>
    </row>
    <row r="111" spans="1:38" s="11" customFormat="1" x14ac:dyDescent="0.25">
      <c r="A111" s="29">
        <v>107</v>
      </c>
      <c r="B111" s="38"/>
      <c r="C111" s="61"/>
      <c r="D111" s="117" t="str">
        <f>IF(ISBLANK(C111),"",VLOOKUP(MONTH(C111),'Paramètres de choix'!$H$8:$I$19,2,0))</f>
        <v/>
      </c>
      <c r="E111" s="112"/>
      <c r="F111" s="112"/>
      <c r="G111" s="107"/>
      <c r="H111" s="107"/>
      <c r="I111" s="107"/>
      <c r="J111" s="107"/>
      <c r="K111" s="107"/>
      <c r="L111" s="116"/>
      <c r="M111" s="40"/>
      <c r="N111" s="40" t="str">
        <f t="shared" si="31"/>
        <v/>
      </c>
      <c r="O111" s="41"/>
      <c r="P111" s="75"/>
      <c r="Q111" s="42"/>
      <c r="R111" s="75"/>
      <c r="S111" s="65"/>
      <c r="T111" s="44"/>
      <c r="U111" s="45"/>
      <c r="V111" s="46"/>
      <c r="W111" s="46"/>
      <c r="X111" s="47"/>
      <c r="Y111" s="87"/>
      <c r="Z111" s="48"/>
      <c r="AA111" s="72"/>
      <c r="AB111" s="67"/>
      <c r="AC111" s="78">
        <f t="shared" si="23"/>
        <v>0</v>
      </c>
      <c r="AD111" s="83">
        <f t="shared" si="24"/>
        <v>0</v>
      </c>
      <c r="AE111" s="86">
        <f t="shared" si="25"/>
        <v>0</v>
      </c>
      <c r="AF111" s="79" t="str">
        <f t="shared" si="21"/>
        <v/>
      </c>
      <c r="AG111" s="78">
        <f t="shared" si="26"/>
        <v>0</v>
      </c>
      <c r="AH111" s="79">
        <f t="shared" si="27"/>
        <v>0</v>
      </c>
      <c r="AI111" s="78">
        <f t="shared" si="28"/>
        <v>0</v>
      </c>
      <c r="AJ111" s="79">
        <f t="shared" si="29"/>
        <v>0</v>
      </c>
      <c r="AK111" s="78">
        <f t="shared" si="30"/>
        <v>0</v>
      </c>
      <c r="AL111" s="79" t="str">
        <f t="shared" si="22"/>
        <v/>
      </c>
    </row>
    <row r="112" spans="1:38" s="11" customFormat="1" x14ac:dyDescent="0.25">
      <c r="A112" s="29">
        <v>108</v>
      </c>
      <c r="B112" s="38"/>
      <c r="C112" s="61"/>
      <c r="D112" s="117" t="str">
        <f>IF(ISBLANK(C112),"",VLOOKUP(MONTH(C112),'Paramètres de choix'!$H$8:$I$19,2,0))</f>
        <v/>
      </c>
      <c r="E112" s="112"/>
      <c r="F112" s="112"/>
      <c r="G112" s="107"/>
      <c r="H112" s="107"/>
      <c r="I112" s="107"/>
      <c r="J112" s="107"/>
      <c r="K112" s="107"/>
      <c r="L112" s="116"/>
      <c r="M112" s="40"/>
      <c r="N112" s="40" t="str">
        <f t="shared" si="31"/>
        <v/>
      </c>
      <c r="O112" s="41"/>
      <c r="P112" s="75"/>
      <c r="Q112" s="42"/>
      <c r="R112" s="75"/>
      <c r="S112" s="65"/>
      <c r="T112" s="44"/>
      <c r="U112" s="45"/>
      <c r="V112" s="46"/>
      <c r="W112" s="46"/>
      <c r="X112" s="47"/>
      <c r="Y112" s="87"/>
      <c r="Z112" s="48"/>
      <c r="AA112" s="72"/>
      <c r="AB112" s="67"/>
      <c r="AC112" s="78">
        <f t="shared" si="23"/>
        <v>0</v>
      </c>
      <c r="AD112" s="83">
        <f t="shared" si="24"/>
        <v>0</v>
      </c>
      <c r="AE112" s="86">
        <f t="shared" si="25"/>
        <v>0</v>
      </c>
      <c r="AF112" s="79" t="str">
        <f t="shared" si="21"/>
        <v/>
      </c>
      <c r="AG112" s="78">
        <f t="shared" si="26"/>
        <v>0</v>
      </c>
      <c r="AH112" s="79">
        <f t="shared" si="27"/>
        <v>0</v>
      </c>
      <c r="AI112" s="78">
        <f t="shared" si="28"/>
        <v>0</v>
      </c>
      <c r="AJ112" s="79">
        <f t="shared" si="29"/>
        <v>0</v>
      </c>
      <c r="AK112" s="78">
        <f t="shared" si="30"/>
        <v>0</v>
      </c>
      <c r="AL112" s="79" t="str">
        <f t="shared" si="22"/>
        <v/>
      </c>
    </row>
    <row r="113" spans="1:38" s="11" customFormat="1" x14ac:dyDescent="0.25">
      <c r="A113" s="29">
        <v>109</v>
      </c>
      <c r="B113" s="38"/>
      <c r="C113" s="61"/>
      <c r="D113" s="117" t="str">
        <f>IF(ISBLANK(C113),"",VLOOKUP(MONTH(C113),'Paramètres de choix'!$H$8:$I$19,2,0))</f>
        <v/>
      </c>
      <c r="E113" s="112"/>
      <c r="F113" s="112"/>
      <c r="G113" s="107"/>
      <c r="H113" s="107"/>
      <c r="I113" s="107"/>
      <c r="J113" s="107"/>
      <c r="K113" s="107"/>
      <c r="L113" s="116"/>
      <c r="M113" s="40"/>
      <c r="N113" s="40" t="str">
        <f t="shared" si="31"/>
        <v/>
      </c>
      <c r="O113" s="41"/>
      <c r="P113" s="75"/>
      <c r="Q113" s="42"/>
      <c r="R113" s="75"/>
      <c r="S113" s="65"/>
      <c r="T113" s="44"/>
      <c r="U113" s="45"/>
      <c r="V113" s="46"/>
      <c r="W113" s="46"/>
      <c r="X113" s="47"/>
      <c r="Y113" s="87"/>
      <c r="Z113" s="48"/>
      <c r="AA113" s="72"/>
      <c r="AB113" s="67"/>
      <c r="AC113" s="78">
        <f t="shared" si="23"/>
        <v>0</v>
      </c>
      <c r="AD113" s="83">
        <f t="shared" si="24"/>
        <v>0</v>
      </c>
      <c r="AE113" s="86">
        <f t="shared" si="25"/>
        <v>0</v>
      </c>
      <c r="AF113" s="79" t="str">
        <f t="shared" si="21"/>
        <v/>
      </c>
      <c r="AG113" s="78">
        <f t="shared" si="26"/>
        <v>0</v>
      </c>
      <c r="AH113" s="79">
        <f t="shared" si="27"/>
        <v>0</v>
      </c>
      <c r="AI113" s="78">
        <f t="shared" si="28"/>
        <v>0</v>
      </c>
      <c r="AJ113" s="79">
        <f t="shared" si="29"/>
        <v>0</v>
      </c>
      <c r="AK113" s="78">
        <f t="shared" si="30"/>
        <v>0</v>
      </c>
      <c r="AL113" s="79" t="str">
        <f t="shared" si="22"/>
        <v/>
      </c>
    </row>
    <row r="114" spans="1:38" s="11" customFormat="1" x14ac:dyDescent="0.25">
      <c r="A114" s="29">
        <v>110</v>
      </c>
      <c r="B114" s="38"/>
      <c r="C114" s="61"/>
      <c r="D114" s="117" t="str">
        <f>IF(ISBLANK(C114),"",VLOOKUP(MONTH(C114),'Paramètres de choix'!$H$8:$I$19,2,0))</f>
        <v/>
      </c>
      <c r="E114" s="112"/>
      <c r="F114" s="112"/>
      <c r="G114" s="107"/>
      <c r="H114" s="107"/>
      <c r="I114" s="107"/>
      <c r="J114" s="107"/>
      <c r="K114" s="107"/>
      <c r="L114" s="116"/>
      <c r="M114" s="40"/>
      <c r="N114" s="40" t="str">
        <f t="shared" si="31"/>
        <v/>
      </c>
      <c r="O114" s="41"/>
      <c r="P114" s="75"/>
      <c r="Q114" s="42"/>
      <c r="R114" s="75"/>
      <c r="S114" s="69"/>
      <c r="T114" s="44"/>
      <c r="U114" s="45"/>
      <c r="V114" s="46"/>
      <c r="W114" s="46"/>
      <c r="X114" s="47"/>
      <c r="Y114" s="87"/>
      <c r="Z114" s="48"/>
      <c r="AA114" s="72"/>
      <c r="AB114" s="67"/>
      <c r="AC114" s="78">
        <f t="shared" si="23"/>
        <v>0</v>
      </c>
      <c r="AD114" s="83">
        <f t="shared" si="24"/>
        <v>0</v>
      </c>
      <c r="AE114" s="86">
        <f t="shared" si="25"/>
        <v>0</v>
      </c>
      <c r="AF114" s="79" t="str">
        <f t="shared" si="21"/>
        <v/>
      </c>
      <c r="AG114" s="78">
        <f t="shared" si="26"/>
        <v>0</v>
      </c>
      <c r="AH114" s="79">
        <f t="shared" si="27"/>
        <v>0</v>
      </c>
      <c r="AI114" s="78">
        <f t="shared" si="28"/>
        <v>0</v>
      </c>
      <c r="AJ114" s="79">
        <f t="shared" si="29"/>
        <v>0</v>
      </c>
      <c r="AK114" s="78">
        <f t="shared" si="30"/>
        <v>0</v>
      </c>
      <c r="AL114" s="79" t="str">
        <f t="shared" si="22"/>
        <v/>
      </c>
    </row>
    <row r="115" spans="1:38" s="11" customFormat="1" x14ac:dyDescent="0.25">
      <c r="A115" s="29">
        <v>111</v>
      </c>
      <c r="B115" s="38"/>
      <c r="C115" s="61"/>
      <c r="D115" s="117" t="str">
        <f>IF(ISBLANK(C115),"",VLOOKUP(MONTH(C115),'Paramètres de choix'!$H$8:$I$19,2,0))</f>
        <v/>
      </c>
      <c r="E115" s="112"/>
      <c r="F115" s="112"/>
      <c r="G115" s="107"/>
      <c r="H115" s="107"/>
      <c r="I115" s="107"/>
      <c r="J115" s="107"/>
      <c r="K115" s="107"/>
      <c r="L115" s="116"/>
      <c r="M115" s="40"/>
      <c r="N115" s="40" t="str">
        <f t="shared" si="31"/>
        <v/>
      </c>
      <c r="O115" s="41"/>
      <c r="P115" s="75"/>
      <c r="Q115" s="42"/>
      <c r="R115" s="75"/>
      <c r="S115" s="65"/>
      <c r="T115" s="44"/>
      <c r="U115" s="45"/>
      <c r="V115" s="46"/>
      <c r="W115" s="46"/>
      <c r="X115" s="47"/>
      <c r="Y115" s="87"/>
      <c r="Z115" s="48"/>
      <c r="AA115" s="72"/>
      <c r="AB115" s="67"/>
      <c r="AC115" s="78">
        <f t="shared" si="23"/>
        <v>0</v>
      </c>
      <c r="AD115" s="83">
        <f t="shared" si="24"/>
        <v>0</v>
      </c>
      <c r="AE115" s="86">
        <f t="shared" si="25"/>
        <v>0</v>
      </c>
      <c r="AF115" s="79" t="str">
        <f t="shared" si="21"/>
        <v/>
      </c>
      <c r="AG115" s="78">
        <f t="shared" si="26"/>
        <v>0</v>
      </c>
      <c r="AH115" s="79">
        <f t="shared" si="27"/>
        <v>0</v>
      </c>
      <c r="AI115" s="78">
        <f t="shared" si="28"/>
        <v>0</v>
      </c>
      <c r="AJ115" s="79">
        <f t="shared" si="29"/>
        <v>0</v>
      </c>
      <c r="AK115" s="78">
        <f t="shared" si="30"/>
        <v>0</v>
      </c>
      <c r="AL115" s="79" t="str">
        <f t="shared" si="22"/>
        <v/>
      </c>
    </row>
    <row r="116" spans="1:38" s="11" customFormat="1" x14ac:dyDescent="0.25">
      <c r="A116" s="29">
        <v>112</v>
      </c>
      <c r="B116" s="38"/>
      <c r="C116" s="61"/>
      <c r="D116" s="117" t="str">
        <f>IF(ISBLANK(C116),"",VLOOKUP(MONTH(C116),'Paramètres de choix'!$H$8:$I$19,2,0))</f>
        <v/>
      </c>
      <c r="E116" s="112"/>
      <c r="F116" s="112"/>
      <c r="G116" s="107"/>
      <c r="H116" s="107"/>
      <c r="I116" s="107"/>
      <c r="J116" s="107"/>
      <c r="K116" s="107"/>
      <c r="L116" s="116"/>
      <c r="M116" s="40"/>
      <c r="N116" s="40" t="str">
        <f t="shared" si="31"/>
        <v/>
      </c>
      <c r="O116" s="41"/>
      <c r="P116" s="75"/>
      <c r="Q116" s="42"/>
      <c r="R116" s="75"/>
      <c r="S116" s="65"/>
      <c r="T116" s="44"/>
      <c r="U116" s="45"/>
      <c r="V116" s="46"/>
      <c r="W116" s="46"/>
      <c r="X116" s="47"/>
      <c r="Y116" s="87"/>
      <c r="Z116" s="48"/>
      <c r="AA116" s="72"/>
      <c r="AB116" s="67"/>
      <c r="AC116" s="78">
        <f t="shared" si="23"/>
        <v>0</v>
      </c>
      <c r="AD116" s="83">
        <f t="shared" si="24"/>
        <v>0</v>
      </c>
      <c r="AE116" s="86">
        <f t="shared" si="25"/>
        <v>0</v>
      </c>
      <c r="AF116" s="79" t="str">
        <f t="shared" si="21"/>
        <v/>
      </c>
      <c r="AG116" s="78">
        <f t="shared" si="26"/>
        <v>0</v>
      </c>
      <c r="AH116" s="79">
        <f t="shared" si="27"/>
        <v>0</v>
      </c>
      <c r="AI116" s="78">
        <f t="shared" si="28"/>
        <v>0</v>
      </c>
      <c r="AJ116" s="79">
        <f t="shared" si="29"/>
        <v>0</v>
      </c>
      <c r="AK116" s="78">
        <f t="shared" si="30"/>
        <v>0</v>
      </c>
      <c r="AL116" s="79" t="str">
        <f t="shared" si="22"/>
        <v/>
      </c>
    </row>
    <row r="117" spans="1:38" s="11" customFormat="1" x14ac:dyDescent="0.25">
      <c r="A117" s="29">
        <v>113</v>
      </c>
      <c r="B117" s="38"/>
      <c r="C117" s="61"/>
      <c r="D117" s="117" t="str">
        <f>IF(ISBLANK(C117),"",VLOOKUP(MONTH(C117),'Paramètres de choix'!$H$8:$I$19,2,0))</f>
        <v/>
      </c>
      <c r="E117" s="112"/>
      <c r="F117" s="112"/>
      <c r="G117" s="107"/>
      <c r="H117" s="107"/>
      <c r="I117" s="107"/>
      <c r="J117" s="107"/>
      <c r="K117" s="107"/>
      <c r="L117" s="116"/>
      <c r="M117" s="40"/>
      <c r="N117" s="40" t="str">
        <f t="shared" si="31"/>
        <v/>
      </c>
      <c r="O117" s="41"/>
      <c r="P117" s="75"/>
      <c r="Q117" s="42"/>
      <c r="R117" s="75"/>
      <c r="S117" s="65"/>
      <c r="T117" s="44"/>
      <c r="U117" s="45"/>
      <c r="V117" s="46"/>
      <c r="W117" s="46"/>
      <c r="X117" s="47"/>
      <c r="Y117" s="87"/>
      <c r="Z117" s="48"/>
      <c r="AA117" s="72"/>
      <c r="AB117" s="67"/>
      <c r="AC117" s="78">
        <f t="shared" si="23"/>
        <v>0</v>
      </c>
      <c r="AD117" s="83">
        <f t="shared" si="24"/>
        <v>0</v>
      </c>
      <c r="AE117" s="86">
        <f t="shared" si="25"/>
        <v>0</v>
      </c>
      <c r="AF117" s="79" t="str">
        <f t="shared" si="21"/>
        <v/>
      </c>
      <c r="AG117" s="78">
        <f t="shared" si="26"/>
        <v>0</v>
      </c>
      <c r="AH117" s="79">
        <f t="shared" si="27"/>
        <v>0</v>
      </c>
      <c r="AI117" s="78">
        <f t="shared" si="28"/>
        <v>0</v>
      </c>
      <c r="AJ117" s="79">
        <f t="shared" si="29"/>
        <v>0</v>
      </c>
      <c r="AK117" s="78">
        <f t="shared" si="30"/>
        <v>0</v>
      </c>
      <c r="AL117" s="79" t="str">
        <f t="shared" si="22"/>
        <v/>
      </c>
    </row>
    <row r="118" spans="1:38" s="11" customFormat="1" x14ac:dyDescent="0.25">
      <c r="A118" s="29">
        <v>114</v>
      </c>
      <c r="B118" s="38"/>
      <c r="C118" s="61"/>
      <c r="D118" s="117" t="str">
        <f>IF(ISBLANK(C118),"",VLOOKUP(MONTH(C118),'Paramètres de choix'!$H$8:$I$19,2,0))</f>
        <v/>
      </c>
      <c r="E118" s="112"/>
      <c r="F118" s="112"/>
      <c r="G118" s="107"/>
      <c r="H118" s="107"/>
      <c r="I118" s="107"/>
      <c r="J118" s="107"/>
      <c r="K118" s="107"/>
      <c r="L118" s="116"/>
      <c r="M118" s="40"/>
      <c r="N118" s="40" t="str">
        <f t="shared" si="31"/>
        <v/>
      </c>
      <c r="O118" s="41"/>
      <c r="P118" s="75"/>
      <c r="Q118" s="42"/>
      <c r="R118" s="75"/>
      <c r="S118" s="65"/>
      <c r="T118" s="44"/>
      <c r="U118" s="45"/>
      <c r="V118" s="46"/>
      <c r="W118" s="46"/>
      <c r="X118" s="47"/>
      <c r="Y118" s="87"/>
      <c r="Z118" s="48"/>
      <c r="AA118" s="72"/>
      <c r="AB118" s="67"/>
      <c r="AC118" s="78">
        <f t="shared" si="23"/>
        <v>0</v>
      </c>
      <c r="AD118" s="83">
        <f t="shared" si="24"/>
        <v>0</v>
      </c>
      <c r="AE118" s="86">
        <f t="shared" si="25"/>
        <v>0</v>
      </c>
      <c r="AF118" s="79" t="str">
        <f t="shared" si="21"/>
        <v/>
      </c>
      <c r="AG118" s="78">
        <f t="shared" si="26"/>
        <v>0</v>
      </c>
      <c r="AH118" s="79">
        <f t="shared" si="27"/>
        <v>0</v>
      </c>
      <c r="AI118" s="78">
        <f t="shared" si="28"/>
        <v>0</v>
      </c>
      <c r="AJ118" s="79">
        <f t="shared" si="29"/>
        <v>0</v>
      </c>
      <c r="AK118" s="78">
        <f t="shared" si="30"/>
        <v>0</v>
      </c>
      <c r="AL118" s="79" t="str">
        <f t="shared" si="22"/>
        <v/>
      </c>
    </row>
    <row r="119" spans="1:38" s="11" customFormat="1" x14ac:dyDescent="0.25">
      <c r="A119" s="29">
        <v>115</v>
      </c>
      <c r="B119" s="38"/>
      <c r="C119" s="61"/>
      <c r="D119" s="117" t="str">
        <f>IF(ISBLANK(C119),"",VLOOKUP(MONTH(C119),'Paramètres de choix'!$H$8:$I$19,2,0))</f>
        <v/>
      </c>
      <c r="E119" s="112"/>
      <c r="F119" s="112"/>
      <c r="G119" s="107"/>
      <c r="H119" s="107"/>
      <c r="I119" s="107"/>
      <c r="J119" s="107"/>
      <c r="K119" s="107"/>
      <c r="L119" s="116"/>
      <c r="M119" s="40"/>
      <c r="N119" s="40" t="str">
        <f t="shared" si="31"/>
        <v/>
      </c>
      <c r="O119" s="41"/>
      <c r="P119" s="75"/>
      <c r="Q119" s="42"/>
      <c r="R119" s="75"/>
      <c r="S119" s="65"/>
      <c r="T119" s="44"/>
      <c r="U119" s="45"/>
      <c r="V119" s="46"/>
      <c r="W119" s="46"/>
      <c r="X119" s="47"/>
      <c r="Y119" s="87"/>
      <c r="Z119" s="48"/>
      <c r="AA119" s="72"/>
      <c r="AB119" s="67"/>
      <c r="AC119" s="78">
        <f t="shared" si="23"/>
        <v>0</v>
      </c>
      <c r="AD119" s="83">
        <f t="shared" si="24"/>
        <v>0</v>
      </c>
      <c r="AE119" s="86">
        <f t="shared" si="25"/>
        <v>0</v>
      </c>
      <c r="AF119" s="79" t="str">
        <f t="shared" si="21"/>
        <v/>
      </c>
      <c r="AG119" s="78">
        <f t="shared" si="26"/>
        <v>0</v>
      </c>
      <c r="AH119" s="79">
        <f t="shared" si="27"/>
        <v>0</v>
      </c>
      <c r="AI119" s="78">
        <f t="shared" si="28"/>
        <v>0</v>
      </c>
      <c r="AJ119" s="79">
        <f t="shared" si="29"/>
        <v>0</v>
      </c>
      <c r="AK119" s="78">
        <f t="shared" si="30"/>
        <v>0</v>
      </c>
      <c r="AL119" s="79" t="str">
        <f t="shared" si="22"/>
        <v/>
      </c>
    </row>
    <row r="120" spans="1:38" s="11" customFormat="1" x14ac:dyDescent="0.25">
      <c r="A120" s="29">
        <v>116</v>
      </c>
      <c r="B120" s="38"/>
      <c r="C120" s="50"/>
      <c r="D120" s="117" t="str">
        <f>IF(ISBLANK(C120),"",VLOOKUP(MONTH(C120),'Paramètres de choix'!$H$8:$I$19,2,0))</f>
        <v/>
      </c>
      <c r="E120" s="113"/>
      <c r="F120" s="113"/>
      <c r="G120" s="107"/>
      <c r="H120" s="107"/>
      <c r="I120" s="108"/>
      <c r="J120" s="108"/>
      <c r="K120" s="108"/>
      <c r="L120" s="116"/>
      <c r="M120" s="40"/>
      <c r="N120" s="40" t="str">
        <f t="shared" si="31"/>
        <v/>
      </c>
      <c r="O120" s="51"/>
      <c r="P120" s="76"/>
      <c r="Q120" s="52"/>
      <c r="R120" s="76"/>
      <c r="S120" s="63"/>
      <c r="T120" s="44"/>
      <c r="U120" s="53"/>
      <c r="V120" s="54"/>
      <c r="W120" s="128"/>
      <c r="X120" s="47"/>
      <c r="Y120" s="88"/>
      <c r="Z120" s="55"/>
      <c r="AA120" s="73"/>
      <c r="AB120" s="70"/>
      <c r="AC120" s="78">
        <f t="shared" si="23"/>
        <v>0</v>
      </c>
      <c r="AD120" s="83">
        <f t="shared" si="24"/>
        <v>0</v>
      </c>
      <c r="AE120" s="86">
        <f t="shared" si="25"/>
        <v>0</v>
      </c>
      <c r="AF120" s="79" t="str">
        <f t="shared" si="21"/>
        <v/>
      </c>
      <c r="AG120" s="78">
        <f t="shared" si="26"/>
        <v>0</v>
      </c>
      <c r="AH120" s="79">
        <f t="shared" si="27"/>
        <v>0</v>
      </c>
      <c r="AI120" s="78">
        <f t="shared" si="28"/>
        <v>0</v>
      </c>
      <c r="AJ120" s="79">
        <f t="shared" si="29"/>
        <v>0</v>
      </c>
      <c r="AK120" s="78">
        <f t="shared" si="30"/>
        <v>0</v>
      </c>
      <c r="AL120" s="79" t="str">
        <f t="shared" si="22"/>
        <v/>
      </c>
    </row>
    <row r="121" spans="1:38" s="11" customFormat="1" x14ac:dyDescent="0.25">
      <c r="A121" s="29">
        <v>117</v>
      </c>
      <c r="B121" s="38"/>
      <c r="C121" s="50"/>
      <c r="D121" s="117" t="str">
        <f>IF(ISBLANK(C121),"",VLOOKUP(MONTH(C121),'Paramètres de choix'!$H$8:$I$19,2,0))</f>
        <v/>
      </c>
      <c r="E121" s="113"/>
      <c r="F121" s="113"/>
      <c r="G121" s="107"/>
      <c r="H121" s="107"/>
      <c r="I121" s="108"/>
      <c r="J121" s="108"/>
      <c r="K121" s="108"/>
      <c r="L121" s="116"/>
      <c r="M121" s="40"/>
      <c r="N121" s="40" t="str">
        <f t="shared" si="31"/>
        <v/>
      </c>
      <c r="O121" s="51"/>
      <c r="P121" s="76"/>
      <c r="Q121" s="52"/>
      <c r="R121" s="76"/>
      <c r="S121" s="63"/>
      <c r="T121" s="44"/>
      <c r="U121" s="53"/>
      <c r="V121" s="54"/>
      <c r="W121" s="128"/>
      <c r="X121" s="47"/>
      <c r="Y121" s="88"/>
      <c r="Z121" s="55"/>
      <c r="AA121" s="73"/>
      <c r="AB121" s="70"/>
      <c r="AC121" s="78">
        <f t="shared" si="23"/>
        <v>0</v>
      </c>
      <c r="AD121" s="83">
        <f t="shared" si="24"/>
        <v>0</v>
      </c>
      <c r="AE121" s="86">
        <f t="shared" si="25"/>
        <v>0</v>
      </c>
      <c r="AF121" s="79" t="str">
        <f t="shared" si="21"/>
        <v/>
      </c>
      <c r="AG121" s="78">
        <f t="shared" si="26"/>
        <v>0</v>
      </c>
      <c r="AH121" s="79">
        <f t="shared" si="27"/>
        <v>0</v>
      </c>
      <c r="AI121" s="78">
        <f t="shared" si="28"/>
        <v>0</v>
      </c>
      <c r="AJ121" s="79">
        <f t="shared" si="29"/>
        <v>0</v>
      </c>
      <c r="AK121" s="78">
        <f t="shared" si="30"/>
        <v>0</v>
      </c>
      <c r="AL121" s="79" t="str">
        <f t="shared" si="22"/>
        <v/>
      </c>
    </row>
    <row r="122" spans="1:38" s="11" customFormat="1" x14ac:dyDescent="0.25">
      <c r="A122" s="29">
        <v>118</v>
      </c>
      <c r="B122" s="38"/>
      <c r="C122" s="50"/>
      <c r="D122" s="117" t="str">
        <f>IF(ISBLANK(C122),"",VLOOKUP(MONTH(C122),'Paramètres de choix'!$H$8:$I$19,2,0))</f>
        <v/>
      </c>
      <c r="E122" s="113"/>
      <c r="F122" s="113"/>
      <c r="G122" s="107"/>
      <c r="H122" s="107"/>
      <c r="I122" s="108"/>
      <c r="J122" s="108"/>
      <c r="K122" s="108"/>
      <c r="L122" s="116"/>
      <c r="M122" s="40"/>
      <c r="N122" s="40" t="str">
        <f t="shared" si="31"/>
        <v/>
      </c>
      <c r="O122" s="51"/>
      <c r="P122" s="76"/>
      <c r="Q122" s="52"/>
      <c r="R122" s="76"/>
      <c r="S122" s="63"/>
      <c r="T122" s="44"/>
      <c r="U122" s="53"/>
      <c r="V122" s="54"/>
      <c r="W122" s="128"/>
      <c r="X122" s="47"/>
      <c r="Y122" s="88"/>
      <c r="Z122" s="55"/>
      <c r="AA122" s="73"/>
      <c r="AB122" s="70"/>
      <c r="AC122" s="78">
        <f t="shared" si="23"/>
        <v>0</v>
      </c>
      <c r="AD122" s="83">
        <f t="shared" si="24"/>
        <v>0</v>
      </c>
      <c r="AE122" s="86">
        <f t="shared" si="25"/>
        <v>0</v>
      </c>
      <c r="AF122" s="79" t="str">
        <f t="shared" si="21"/>
        <v/>
      </c>
      <c r="AG122" s="78">
        <f t="shared" si="26"/>
        <v>0</v>
      </c>
      <c r="AH122" s="79">
        <f t="shared" si="27"/>
        <v>0</v>
      </c>
      <c r="AI122" s="78">
        <f t="shared" si="28"/>
        <v>0</v>
      </c>
      <c r="AJ122" s="79">
        <f t="shared" si="29"/>
        <v>0</v>
      </c>
      <c r="AK122" s="78">
        <f t="shared" si="30"/>
        <v>0</v>
      </c>
      <c r="AL122" s="79" t="str">
        <f t="shared" si="22"/>
        <v/>
      </c>
    </row>
    <row r="123" spans="1:38" s="11" customFormat="1" x14ac:dyDescent="0.25">
      <c r="A123" s="29">
        <v>119</v>
      </c>
      <c r="B123" s="38"/>
      <c r="C123" s="61"/>
      <c r="D123" s="117" t="str">
        <f>IF(ISBLANK(C123),"",VLOOKUP(MONTH(C123),'Paramètres de choix'!$H$8:$I$19,2,0))</f>
        <v/>
      </c>
      <c r="E123" s="112"/>
      <c r="F123" s="112"/>
      <c r="G123" s="107"/>
      <c r="H123" s="107"/>
      <c r="I123" s="107"/>
      <c r="J123" s="107"/>
      <c r="K123" s="107"/>
      <c r="L123" s="116"/>
      <c r="M123" s="40"/>
      <c r="N123" s="40" t="str">
        <f t="shared" si="31"/>
        <v/>
      </c>
      <c r="O123" s="41"/>
      <c r="P123" s="75"/>
      <c r="Q123" s="42"/>
      <c r="R123" s="75"/>
      <c r="S123" s="65"/>
      <c r="T123" s="44"/>
      <c r="U123" s="45"/>
      <c r="V123" s="46"/>
      <c r="W123" s="46"/>
      <c r="X123" s="47"/>
      <c r="Y123" s="87"/>
      <c r="Z123" s="48"/>
      <c r="AA123" s="72"/>
      <c r="AB123" s="67"/>
      <c r="AC123" s="78">
        <f t="shared" si="23"/>
        <v>0</v>
      </c>
      <c r="AD123" s="83">
        <f t="shared" si="24"/>
        <v>0</v>
      </c>
      <c r="AE123" s="86">
        <f t="shared" si="25"/>
        <v>0</v>
      </c>
      <c r="AF123" s="79" t="str">
        <f t="shared" si="21"/>
        <v/>
      </c>
      <c r="AG123" s="78">
        <f t="shared" si="26"/>
        <v>0</v>
      </c>
      <c r="AH123" s="79">
        <f t="shared" si="27"/>
        <v>0</v>
      </c>
      <c r="AI123" s="78">
        <f t="shared" si="28"/>
        <v>0</v>
      </c>
      <c r="AJ123" s="79">
        <f t="shared" si="29"/>
        <v>0</v>
      </c>
      <c r="AK123" s="78">
        <f t="shared" si="30"/>
        <v>0</v>
      </c>
      <c r="AL123" s="79" t="str">
        <f t="shared" si="22"/>
        <v/>
      </c>
    </row>
    <row r="124" spans="1:38" s="11" customFormat="1" x14ac:dyDescent="0.25">
      <c r="A124" s="29">
        <v>120</v>
      </c>
      <c r="B124" s="38"/>
      <c r="C124" s="61"/>
      <c r="D124" s="117" t="str">
        <f>IF(ISBLANK(C124),"",VLOOKUP(MONTH(C124),'Paramètres de choix'!$H$8:$I$19,2,0))</f>
        <v/>
      </c>
      <c r="E124" s="112"/>
      <c r="F124" s="112"/>
      <c r="G124" s="107"/>
      <c r="H124" s="107"/>
      <c r="I124" s="107"/>
      <c r="J124" s="107"/>
      <c r="K124" s="107"/>
      <c r="L124" s="116"/>
      <c r="M124" s="40"/>
      <c r="N124" s="40" t="str">
        <f t="shared" si="31"/>
        <v/>
      </c>
      <c r="O124" s="41"/>
      <c r="P124" s="75"/>
      <c r="Q124" s="42"/>
      <c r="R124" s="75"/>
      <c r="S124" s="65"/>
      <c r="T124" s="44"/>
      <c r="U124" s="45"/>
      <c r="V124" s="46"/>
      <c r="W124" s="46"/>
      <c r="X124" s="47"/>
      <c r="Y124" s="87"/>
      <c r="Z124" s="48"/>
      <c r="AA124" s="72"/>
      <c r="AB124" s="67"/>
      <c r="AC124" s="78">
        <f t="shared" si="23"/>
        <v>0</v>
      </c>
      <c r="AD124" s="83">
        <f t="shared" si="24"/>
        <v>0</v>
      </c>
      <c r="AE124" s="86">
        <f t="shared" si="25"/>
        <v>0</v>
      </c>
      <c r="AF124" s="79" t="str">
        <f t="shared" si="21"/>
        <v/>
      </c>
      <c r="AG124" s="78">
        <f t="shared" si="26"/>
        <v>0</v>
      </c>
      <c r="AH124" s="79">
        <f t="shared" si="27"/>
        <v>0</v>
      </c>
      <c r="AI124" s="78">
        <f t="shared" si="28"/>
        <v>0</v>
      </c>
      <c r="AJ124" s="79">
        <f t="shared" si="29"/>
        <v>0</v>
      </c>
      <c r="AK124" s="78">
        <f t="shared" si="30"/>
        <v>0</v>
      </c>
      <c r="AL124" s="79" t="str">
        <f t="shared" si="22"/>
        <v/>
      </c>
    </row>
    <row r="125" spans="1:38" s="11" customFormat="1" x14ac:dyDescent="0.25">
      <c r="A125" s="29">
        <v>121</v>
      </c>
      <c r="B125" s="38"/>
      <c r="C125" s="61"/>
      <c r="D125" s="117" t="str">
        <f>IF(ISBLANK(C125),"",VLOOKUP(MONTH(C125),'Paramètres de choix'!$H$8:$I$19,2,0))</f>
        <v/>
      </c>
      <c r="E125" s="112"/>
      <c r="F125" s="112"/>
      <c r="G125" s="107"/>
      <c r="H125" s="107"/>
      <c r="I125" s="107"/>
      <c r="J125" s="107"/>
      <c r="K125" s="107"/>
      <c r="L125" s="116"/>
      <c r="M125" s="40"/>
      <c r="N125" s="40" t="str">
        <f t="shared" si="31"/>
        <v/>
      </c>
      <c r="O125" s="41"/>
      <c r="P125" s="75"/>
      <c r="Q125" s="42"/>
      <c r="R125" s="75"/>
      <c r="S125" s="65"/>
      <c r="T125" s="44"/>
      <c r="U125" s="45"/>
      <c r="V125" s="46"/>
      <c r="W125" s="46"/>
      <c r="X125" s="47"/>
      <c r="Y125" s="87"/>
      <c r="Z125" s="48"/>
      <c r="AA125" s="72"/>
      <c r="AB125" s="67"/>
      <c r="AC125" s="78">
        <f t="shared" si="23"/>
        <v>0</v>
      </c>
      <c r="AD125" s="83">
        <f t="shared" si="24"/>
        <v>0</v>
      </c>
      <c r="AE125" s="86">
        <f t="shared" si="25"/>
        <v>0</v>
      </c>
      <c r="AF125" s="79" t="str">
        <f t="shared" si="21"/>
        <v/>
      </c>
      <c r="AG125" s="78">
        <f t="shared" si="26"/>
        <v>0</v>
      </c>
      <c r="AH125" s="79">
        <f t="shared" si="27"/>
        <v>0</v>
      </c>
      <c r="AI125" s="78">
        <f t="shared" si="28"/>
        <v>0</v>
      </c>
      <c r="AJ125" s="79">
        <f t="shared" si="29"/>
        <v>0</v>
      </c>
      <c r="AK125" s="78">
        <f t="shared" si="30"/>
        <v>0</v>
      </c>
      <c r="AL125" s="79" t="str">
        <f t="shared" si="22"/>
        <v/>
      </c>
    </row>
    <row r="126" spans="1:38" s="11" customFormat="1" x14ac:dyDescent="0.25">
      <c r="A126" s="29">
        <v>122</v>
      </c>
      <c r="B126" s="38"/>
      <c r="C126" s="50"/>
      <c r="D126" s="117" t="str">
        <f>IF(ISBLANK(C126),"",VLOOKUP(MONTH(C126),'Paramètres de choix'!$H$8:$I$19,2,0))</f>
        <v/>
      </c>
      <c r="E126" s="113"/>
      <c r="F126" s="113"/>
      <c r="G126" s="107"/>
      <c r="H126" s="107"/>
      <c r="I126" s="108"/>
      <c r="J126" s="108"/>
      <c r="K126" s="108"/>
      <c r="L126" s="116"/>
      <c r="M126" s="40"/>
      <c r="N126" s="40" t="str">
        <f t="shared" si="31"/>
        <v/>
      </c>
      <c r="O126" s="51"/>
      <c r="P126" s="76"/>
      <c r="Q126" s="52"/>
      <c r="R126" s="76"/>
      <c r="S126" s="57"/>
      <c r="T126" s="44"/>
      <c r="U126" s="53"/>
      <c r="V126" s="54"/>
      <c r="W126" s="128"/>
      <c r="X126" s="47"/>
      <c r="Y126" s="88"/>
      <c r="Z126" s="55"/>
      <c r="AA126" s="73"/>
      <c r="AB126" s="70"/>
      <c r="AC126" s="78">
        <f t="shared" si="23"/>
        <v>0</v>
      </c>
      <c r="AD126" s="83">
        <f t="shared" si="24"/>
        <v>0</v>
      </c>
      <c r="AE126" s="86">
        <f t="shared" si="25"/>
        <v>0</v>
      </c>
      <c r="AF126" s="79" t="str">
        <f t="shared" si="21"/>
        <v/>
      </c>
      <c r="AG126" s="78">
        <f t="shared" si="26"/>
        <v>0</v>
      </c>
      <c r="AH126" s="79">
        <f t="shared" si="27"/>
        <v>0</v>
      </c>
      <c r="AI126" s="78">
        <f t="shared" si="28"/>
        <v>0</v>
      </c>
      <c r="AJ126" s="79">
        <f t="shared" si="29"/>
        <v>0</v>
      </c>
      <c r="AK126" s="78">
        <f t="shared" si="30"/>
        <v>0</v>
      </c>
      <c r="AL126" s="79" t="str">
        <f t="shared" si="22"/>
        <v/>
      </c>
    </row>
    <row r="127" spans="1:38" s="11" customFormat="1" x14ac:dyDescent="0.25">
      <c r="A127" s="29">
        <v>123</v>
      </c>
      <c r="B127" s="38"/>
      <c r="C127" s="50"/>
      <c r="D127" s="117" t="str">
        <f>IF(ISBLANK(C127),"",VLOOKUP(MONTH(C127),'Paramètres de choix'!$H$8:$I$19,2,0))</f>
        <v/>
      </c>
      <c r="E127" s="113"/>
      <c r="F127" s="113"/>
      <c r="G127" s="107"/>
      <c r="H127" s="107"/>
      <c r="I127" s="108"/>
      <c r="J127" s="108"/>
      <c r="K127" s="108"/>
      <c r="L127" s="116"/>
      <c r="M127" s="40"/>
      <c r="N127" s="40" t="str">
        <f t="shared" si="31"/>
        <v/>
      </c>
      <c r="O127" s="51"/>
      <c r="P127" s="76"/>
      <c r="Q127" s="52"/>
      <c r="R127" s="76"/>
      <c r="S127" s="63"/>
      <c r="T127" s="44"/>
      <c r="U127" s="53"/>
      <c r="V127" s="54"/>
      <c r="W127" s="128"/>
      <c r="X127" s="47"/>
      <c r="Y127" s="88"/>
      <c r="Z127" s="55"/>
      <c r="AA127" s="73"/>
      <c r="AB127" s="70"/>
      <c r="AC127" s="78">
        <f t="shared" si="23"/>
        <v>0</v>
      </c>
      <c r="AD127" s="83">
        <f t="shared" si="24"/>
        <v>0</v>
      </c>
      <c r="AE127" s="86">
        <f t="shared" si="25"/>
        <v>0</v>
      </c>
      <c r="AF127" s="79" t="str">
        <f t="shared" si="21"/>
        <v/>
      </c>
      <c r="AG127" s="78">
        <f t="shared" si="26"/>
        <v>0</v>
      </c>
      <c r="AH127" s="79">
        <f t="shared" si="27"/>
        <v>0</v>
      </c>
      <c r="AI127" s="78">
        <f t="shared" si="28"/>
        <v>0</v>
      </c>
      <c r="AJ127" s="79">
        <f t="shared" si="29"/>
        <v>0</v>
      </c>
      <c r="AK127" s="78">
        <f t="shared" si="30"/>
        <v>0</v>
      </c>
      <c r="AL127" s="79" t="str">
        <f t="shared" si="22"/>
        <v/>
      </c>
    </row>
    <row r="128" spans="1:38" s="11" customFormat="1" x14ac:dyDescent="0.25">
      <c r="A128" s="29">
        <v>124</v>
      </c>
      <c r="B128" s="38"/>
      <c r="C128" s="50"/>
      <c r="D128" s="117" t="str">
        <f>IF(ISBLANK(C128),"",VLOOKUP(MONTH(C128),'Paramètres de choix'!$H$8:$I$19,2,0))</f>
        <v/>
      </c>
      <c r="E128" s="113"/>
      <c r="F128" s="113"/>
      <c r="G128" s="107"/>
      <c r="H128" s="107"/>
      <c r="I128" s="108"/>
      <c r="J128" s="108"/>
      <c r="K128" s="108"/>
      <c r="L128" s="116"/>
      <c r="M128" s="40"/>
      <c r="N128" s="40" t="str">
        <f t="shared" si="31"/>
        <v/>
      </c>
      <c r="O128" s="51"/>
      <c r="P128" s="76"/>
      <c r="Q128" s="52"/>
      <c r="R128" s="76"/>
      <c r="S128" s="63"/>
      <c r="T128" s="44"/>
      <c r="U128" s="53"/>
      <c r="V128" s="54"/>
      <c r="W128" s="128"/>
      <c r="X128" s="47"/>
      <c r="Y128" s="88"/>
      <c r="Z128" s="55"/>
      <c r="AA128" s="73"/>
      <c r="AB128" s="70"/>
      <c r="AC128" s="78">
        <f t="shared" si="23"/>
        <v>0</v>
      </c>
      <c r="AD128" s="83">
        <f t="shared" si="24"/>
        <v>0</v>
      </c>
      <c r="AE128" s="86">
        <f t="shared" si="25"/>
        <v>0</v>
      </c>
      <c r="AF128" s="79" t="str">
        <f t="shared" si="21"/>
        <v/>
      </c>
      <c r="AG128" s="78">
        <f t="shared" si="26"/>
        <v>0</v>
      </c>
      <c r="AH128" s="79">
        <f t="shared" si="27"/>
        <v>0</v>
      </c>
      <c r="AI128" s="78">
        <f t="shared" si="28"/>
        <v>0</v>
      </c>
      <c r="AJ128" s="79">
        <f t="shared" si="29"/>
        <v>0</v>
      </c>
      <c r="AK128" s="78">
        <f t="shared" si="30"/>
        <v>0</v>
      </c>
      <c r="AL128" s="79" t="str">
        <f t="shared" si="22"/>
        <v/>
      </c>
    </row>
    <row r="129" spans="1:38" s="11" customFormat="1" x14ac:dyDescent="0.25">
      <c r="A129" s="29">
        <v>125</v>
      </c>
      <c r="B129" s="38"/>
      <c r="C129" s="50"/>
      <c r="D129" s="117" t="str">
        <f>IF(ISBLANK(C129),"",VLOOKUP(MONTH(C129),'Paramètres de choix'!$H$8:$I$19,2,0))</f>
        <v/>
      </c>
      <c r="E129" s="113"/>
      <c r="F129" s="113"/>
      <c r="G129" s="107"/>
      <c r="H129" s="107"/>
      <c r="I129" s="108"/>
      <c r="J129" s="108"/>
      <c r="K129" s="108"/>
      <c r="L129" s="116"/>
      <c r="M129" s="40"/>
      <c r="N129" s="40" t="str">
        <f t="shared" si="31"/>
        <v/>
      </c>
      <c r="O129" s="51"/>
      <c r="P129" s="76"/>
      <c r="Q129" s="52"/>
      <c r="R129" s="76"/>
      <c r="S129" s="63"/>
      <c r="T129" s="44"/>
      <c r="U129" s="53"/>
      <c r="V129" s="54"/>
      <c r="W129" s="128"/>
      <c r="X129" s="47"/>
      <c r="Y129" s="88"/>
      <c r="Z129" s="55"/>
      <c r="AA129" s="73"/>
      <c r="AB129" s="70"/>
      <c r="AC129" s="78">
        <f t="shared" si="23"/>
        <v>0</v>
      </c>
      <c r="AD129" s="83">
        <f t="shared" si="24"/>
        <v>0</v>
      </c>
      <c r="AE129" s="86">
        <f t="shared" si="25"/>
        <v>0</v>
      </c>
      <c r="AF129" s="79" t="str">
        <f t="shared" si="21"/>
        <v/>
      </c>
      <c r="AG129" s="78">
        <f t="shared" si="26"/>
        <v>0</v>
      </c>
      <c r="AH129" s="79">
        <f t="shared" si="27"/>
        <v>0</v>
      </c>
      <c r="AI129" s="78">
        <f t="shared" si="28"/>
        <v>0</v>
      </c>
      <c r="AJ129" s="79">
        <f t="shared" si="29"/>
        <v>0</v>
      </c>
      <c r="AK129" s="78">
        <f t="shared" si="30"/>
        <v>0</v>
      </c>
      <c r="AL129" s="79" t="str">
        <f t="shared" si="22"/>
        <v/>
      </c>
    </row>
    <row r="130" spans="1:38" s="11" customFormat="1" x14ac:dyDescent="0.25">
      <c r="A130" s="29">
        <v>126</v>
      </c>
      <c r="B130" s="38"/>
      <c r="C130" s="50"/>
      <c r="D130" s="117" t="str">
        <f>IF(ISBLANK(C130),"",VLOOKUP(MONTH(C130),'Paramètres de choix'!$H$8:$I$19,2,0))</f>
        <v/>
      </c>
      <c r="E130" s="113"/>
      <c r="F130" s="113"/>
      <c r="G130" s="107"/>
      <c r="H130" s="107"/>
      <c r="I130" s="108"/>
      <c r="J130" s="108"/>
      <c r="K130" s="108"/>
      <c r="L130" s="116"/>
      <c r="M130" s="40"/>
      <c r="N130" s="40" t="str">
        <f t="shared" si="31"/>
        <v/>
      </c>
      <c r="O130" s="51"/>
      <c r="P130" s="76"/>
      <c r="Q130" s="52"/>
      <c r="R130" s="76"/>
      <c r="S130" s="63"/>
      <c r="T130" s="44"/>
      <c r="U130" s="53"/>
      <c r="V130" s="54"/>
      <c r="W130" s="128"/>
      <c r="X130" s="47"/>
      <c r="Y130" s="88"/>
      <c r="Z130" s="55"/>
      <c r="AA130" s="73"/>
      <c r="AB130" s="70"/>
      <c r="AC130" s="78">
        <f t="shared" si="23"/>
        <v>0</v>
      </c>
      <c r="AD130" s="83">
        <f t="shared" si="24"/>
        <v>0</v>
      </c>
      <c r="AE130" s="86">
        <f t="shared" si="25"/>
        <v>0</v>
      </c>
      <c r="AF130" s="79" t="str">
        <f t="shared" ref="AF130:AF193" si="32">IF(ISBLANK(T130),D130,T130)</f>
        <v/>
      </c>
      <c r="AG130" s="78">
        <f t="shared" si="26"/>
        <v>0</v>
      </c>
      <c r="AH130" s="79">
        <f t="shared" si="27"/>
        <v>0</v>
      </c>
      <c r="AI130" s="78">
        <f t="shared" si="28"/>
        <v>0</v>
      </c>
      <c r="AJ130" s="79">
        <f t="shared" si="29"/>
        <v>0</v>
      </c>
      <c r="AK130" s="78">
        <f t="shared" si="30"/>
        <v>0</v>
      </c>
      <c r="AL130" s="79" t="str">
        <f t="shared" ref="AL130:AL193" si="33">IF(ISBLANK(X130),IF(ISBLANK(T130),D130,T130))</f>
        <v/>
      </c>
    </row>
    <row r="131" spans="1:38" s="11" customFormat="1" x14ac:dyDescent="0.25">
      <c r="A131" s="29">
        <v>127</v>
      </c>
      <c r="B131" s="38"/>
      <c r="C131" s="50"/>
      <c r="D131" s="117" t="str">
        <f>IF(ISBLANK(C131),"",VLOOKUP(MONTH(C131),'Paramètres de choix'!$H$8:$I$19,2,0))</f>
        <v/>
      </c>
      <c r="E131" s="113"/>
      <c r="F131" s="113"/>
      <c r="G131" s="107"/>
      <c r="H131" s="107"/>
      <c r="I131" s="108"/>
      <c r="J131" s="108"/>
      <c r="K131" s="108"/>
      <c r="L131" s="116"/>
      <c r="M131" s="40"/>
      <c r="N131" s="40" t="str">
        <f t="shared" si="31"/>
        <v/>
      </c>
      <c r="O131" s="51"/>
      <c r="P131" s="76"/>
      <c r="Q131" s="52"/>
      <c r="R131" s="76"/>
      <c r="S131" s="63"/>
      <c r="T131" s="44"/>
      <c r="U131" s="53"/>
      <c r="V131" s="54"/>
      <c r="W131" s="128"/>
      <c r="X131" s="47"/>
      <c r="Y131" s="88"/>
      <c r="Z131" s="55"/>
      <c r="AA131" s="73"/>
      <c r="AB131" s="70"/>
      <c r="AC131" s="78">
        <f t="shared" ref="AC131:AC194" si="34">IF(ISBLANK(Q131),O131,Q131)</f>
        <v>0</v>
      </c>
      <c r="AD131" s="83">
        <f t="shared" ref="AD131:AD194" si="35">IF(ISBLANK(R131),P131,R131)</f>
        <v>0</v>
      </c>
      <c r="AE131" s="86">
        <f t="shared" ref="AE131:AE194" si="36">IF(ISERROR(AC131*AD131),"",AC131*AD131)</f>
        <v>0</v>
      </c>
      <c r="AF131" s="79" t="str">
        <f t="shared" si="32"/>
        <v/>
      </c>
      <c r="AG131" s="78">
        <f t="shared" ref="AG131:AG194" si="37">IF(ISBLANK(V131),U131,V131)</f>
        <v>0</v>
      </c>
      <c r="AH131" s="79">
        <f t="shared" ref="AH131:AH194" si="38">IF(ISBLANK(X131),T131,X131)</f>
        <v>0</v>
      </c>
      <c r="AI131" s="78">
        <f t="shared" ref="AI131:AI194" si="39">Y131</f>
        <v>0</v>
      </c>
      <c r="AJ131" s="79">
        <f t="shared" ref="AJ131:AJ194" si="40">X131</f>
        <v>0</v>
      </c>
      <c r="AK131" s="78">
        <f t="shared" ref="AK131:AK194" si="41">Z131</f>
        <v>0</v>
      </c>
      <c r="AL131" s="79" t="str">
        <f t="shared" si="33"/>
        <v/>
      </c>
    </row>
    <row r="132" spans="1:38" s="11" customFormat="1" x14ac:dyDescent="0.25">
      <c r="A132" s="29">
        <v>128</v>
      </c>
      <c r="B132" s="38"/>
      <c r="C132" s="61"/>
      <c r="D132" s="117" t="str">
        <f>IF(ISBLANK(C132),"",VLOOKUP(MONTH(C132),'Paramètres de choix'!$H$8:$I$19,2,0))</f>
        <v/>
      </c>
      <c r="E132" s="112"/>
      <c r="F132" s="118"/>
      <c r="G132" s="107"/>
      <c r="H132" s="107"/>
      <c r="I132" s="111"/>
      <c r="J132" s="111"/>
      <c r="K132" s="111"/>
      <c r="L132" s="116"/>
      <c r="M132" s="40"/>
      <c r="N132" s="40" t="str">
        <f t="shared" si="31"/>
        <v/>
      </c>
      <c r="O132" s="41"/>
      <c r="P132" s="75"/>
      <c r="Q132" s="42"/>
      <c r="R132" s="75"/>
      <c r="S132" s="65"/>
      <c r="T132" s="44"/>
      <c r="U132" s="45"/>
      <c r="V132" s="46"/>
      <c r="W132" s="46"/>
      <c r="X132" s="47"/>
      <c r="Y132" s="87"/>
      <c r="Z132" s="48"/>
      <c r="AA132" s="72"/>
      <c r="AB132" s="67"/>
      <c r="AC132" s="78">
        <f t="shared" si="34"/>
        <v>0</v>
      </c>
      <c r="AD132" s="83">
        <f t="shared" si="35"/>
        <v>0</v>
      </c>
      <c r="AE132" s="86">
        <f t="shared" si="36"/>
        <v>0</v>
      </c>
      <c r="AF132" s="79" t="str">
        <f t="shared" si="32"/>
        <v/>
      </c>
      <c r="AG132" s="78">
        <f t="shared" si="37"/>
        <v>0</v>
      </c>
      <c r="AH132" s="79">
        <f t="shared" si="38"/>
        <v>0</v>
      </c>
      <c r="AI132" s="78">
        <f t="shared" si="39"/>
        <v>0</v>
      </c>
      <c r="AJ132" s="79">
        <f t="shared" si="40"/>
        <v>0</v>
      </c>
      <c r="AK132" s="78">
        <f t="shared" si="41"/>
        <v>0</v>
      </c>
      <c r="AL132" s="79" t="str">
        <f t="shared" si="33"/>
        <v/>
      </c>
    </row>
    <row r="133" spans="1:38" s="11" customFormat="1" x14ac:dyDescent="0.25">
      <c r="A133" s="29">
        <v>129</v>
      </c>
      <c r="B133" s="38"/>
      <c r="C133" s="61"/>
      <c r="D133" s="117" t="str">
        <f>IF(ISBLANK(C133),"",VLOOKUP(MONTH(C133),'Paramètres de choix'!$H$8:$I$19,2,0))</f>
        <v/>
      </c>
      <c r="E133" s="112"/>
      <c r="F133" s="118"/>
      <c r="G133" s="107"/>
      <c r="H133" s="107"/>
      <c r="I133" s="111"/>
      <c r="J133" s="111"/>
      <c r="K133" s="111"/>
      <c r="L133" s="116"/>
      <c r="M133" s="40"/>
      <c r="N133" s="40" t="str">
        <f t="shared" si="31"/>
        <v/>
      </c>
      <c r="O133" s="41"/>
      <c r="P133" s="75"/>
      <c r="Q133" s="42"/>
      <c r="R133" s="75"/>
      <c r="S133" s="65"/>
      <c r="T133" s="44"/>
      <c r="U133" s="45"/>
      <c r="V133" s="46"/>
      <c r="W133" s="46"/>
      <c r="X133" s="47"/>
      <c r="Y133" s="87"/>
      <c r="Z133" s="48"/>
      <c r="AA133" s="72"/>
      <c r="AB133" s="67"/>
      <c r="AC133" s="78">
        <f t="shared" si="34"/>
        <v>0</v>
      </c>
      <c r="AD133" s="83">
        <f t="shared" si="35"/>
        <v>0</v>
      </c>
      <c r="AE133" s="86">
        <f t="shared" si="36"/>
        <v>0</v>
      </c>
      <c r="AF133" s="79" t="str">
        <f t="shared" si="32"/>
        <v/>
      </c>
      <c r="AG133" s="78">
        <f t="shared" si="37"/>
        <v>0</v>
      </c>
      <c r="AH133" s="79">
        <f t="shared" si="38"/>
        <v>0</v>
      </c>
      <c r="AI133" s="78">
        <f t="shared" si="39"/>
        <v>0</v>
      </c>
      <c r="AJ133" s="79">
        <f t="shared" si="40"/>
        <v>0</v>
      </c>
      <c r="AK133" s="78">
        <f t="shared" si="41"/>
        <v>0</v>
      </c>
      <c r="AL133" s="79" t="str">
        <f t="shared" si="33"/>
        <v/>
      </c>
    </row>
    <row r="134" spans="1:38" s="11" customFormat="1" x14ac:dyDescent="0.25">
      <c r="A134" s="29">
        <v>130</v>
      </c>
      <c r="B134" s="38"/>
      <c r="C134" s="61"/>
      <c r="D134" s="117" t="str">
        <f>IF(ISBLANK(C134),"",VLOOKUP(MONTH(C134),'Paramètres de choix'!$H$8:$I$19,2,0))</f>
        <v/>
      </c>
      <c r="E134" s="112"/>
      <c r="F134" s="118"/>
      <c r="G134" s="107"/>
      <c r="H134" s="107"/>
      <c r="I134" s="111"/>
      <c r="J134" s="111"/>
      <c r="K134" s="111"/>
      <c r="L134" s="116"/>
      <c r="M134" s="40"/>
      <c r="N134" s="40" t="str">
        <f t="shared" si="31"/>
        <v/>
      </c>
      <c r="O134" s="41"/>
      <c r="P134" s="75"/>
      <c r="Q134" s="42"/>
      <c r="R134" s="75"/>
      <c r="S134" s="65"/>
      <c r="T134" s="44"/>
      <c r="U134" s="45"/>
      <c r="V134" s="46"/>
      <c r="W134" s="46"/>
      <c r="X134" s="47"/>
      <c r="Y134" s="87"/>
      <c r="Z134" s="48"/>
      <c r="AA134" s="72"/>
      <c r="AB134" s="67"/>
      <c r="AC134" s="78">
        <f t="shared" si="34"/>
        <v>0</v>
      </c>
      <c r="AD134" s="83">
        <f t="shared" si="35"/>
        <v>0</v>
      </c>
      <c r="AE134" s="86">
        <f t="shared" si="36"/>
        <v>0</v>
      </c>
      <c r="AF134" s="79" t="str">
        <f t="shared" si="32"/>
        <v/>
      </c>
      <c r="AG134" s="78">
        <f t="shared" si="37"/>
        <v>0</v>
      </c>
      <c r="AH134" s="79">
        <f t="shared" si="38"/>
        <v>0</v>
      </c>
      <c r="AI134" s="78">
        <f t="shared" si="39"/>
        <v>0</v>
      </c>
      <c r="AJ134" s="79">
        <f t="shared" si="40"/>
        <v>0</v>
      </c>
      <c r="AK134" s="78">
        <f t="shared" si="41"/>
        <v>0</v>
      </c>
      <c r="AL134" s="79" t="str">
        <f t="shared" si="33"/>
        <v/>
      </c>
    </row>
    <row r="135" spans="1:38" s="11" customFormat="1" x14ac:dyDescent="0.25">
      <c r="A135" s="29">
        <v>131</v>
      </c>
      <c r="B135" s="38"/>
      <c r="C135" s="61"/>
      <c r="D135" s="117" t="str">
        <f>IF(ISBLANK(C135),"",VLOOKUP(MONTH(C135),'Paramètres de choix'!$H$8:$I$19,2,0))</f>
        <v/>
      </c>
      <c r="E135" s="112"/>
      <c r="F135" s="112"/>
      <c r="G135" s="107"/>
      <c r="H135" s="107"/>
      <c r="I135" s="107"/>
      <c r="J135" s="107"/>
      <c r="K135" s="107"/>
      <c r="L135" s="116"/>
      <c r="M135" s="40"/>
      <c r="N135" s="40" t="str">
        <f t="shared" si="31"/>
        <v/>
      </c>
      <c r="O135" s="41"/>
      <c r="P135" s="75"/>
      <c r="Q135" s="42"/>
      <c r="R135" s="75"/>
      <c r="S135" s="65"/>
      <c r="T135" s="44"/>
      <c r="U135" s="45"/>
      <c r="V135" s="46"/>
      <c r="W135" s="46"/>
      <c r="X135" s="47"/>
      <c r="Y135" s="87"/>
      <c r="Z135" s="48"/>
      <c r="AA135" s="72"/>
      <c r="AB135" s="67"/>
      <c r="AC135" s="78">
        <f t="shared" si="34"/>
        <v>0</v>
      </c>
      <c r="AD135" s="83">
        <f t="shared" si="35"/>
        <v>0</v>
      </c>
      <c r="AE135" s="86">
        <f t="shared" si="36"/>
        <v>0</v>
      </c>
      <c r="AF135" s="79" t="str">
        <f t="shared" si="32"/>
        <v/>
      </c>
      <c r="AG135" s="78">
        <f t="shared" si="37"/>
        <v>0</v>
      </c>
      <c r="AH135" s="79">
        <f t="shared" si="38"/>
        <v>0</v>
      </c>
      <c r="AI135" s="78">
        <f t="shared" si="39"/>
        <v>0</v>
      </c>
      <c r="AJ135" s="79">
        <f t="shared" si="40"/>
        <v>0</v>
      </c>
      <c r="AK135" s="78">
        <f t="shared" si="41"/>
        <v>0</v>
      </c>
      <c r="AL135" s="79" t="str">
        <f t="shared" si="33"/>
        <v/>
      </c>
    </row>
    <row r="136" spans="1:38" s="11" customFormat="1" x14ac:dyDescent="0.25">
      <c r="A136" s="29">
        <v>132</v>
      </c>
      <c r="B136" s="38"/>
      <c r="C136" s="61"/>
      <c r="D136" s="117" t="str">
        <f>IF(ISBLANK(C136),"",VLOOKUP(MONTH(C136),'Paramètres de choix'!$H$8:$I$19,2,0))</f>
        <v/>
      </c>
      <c r="E136" s="112"/>
      <c r="F136" s="118"/>
      <c r="G136" s="107"/>
      <c r="H136" s="107"/>
      <c r="I136" s="111"/>
      <c r="J136" s="111"/>
      <c r="K136" s="111"/>
      <c r="L136" s="116"/>
      <c r="M136" s="40"/>
      <c r="N136" s="40" t="str">
        <f t="shared" si="31"/>
        <v/>
      </c>
      <c r="O136" s="41"/>
      <c r="P136" s="75"/>
      <c r="Q136" s="42"/>
      <c r="R136" s="75"/>
      <c r="S136" s="65"/>
      <c r="T136" s="44"/>
      <c r="U136" s="45"/>
      <c r="V136" s="46"/>
      <c r="W136" s="46"/>
      <c r="X136" s="47"/>
      <c r="Y136" s="87"/>
      <c r="Z136" s="48"/>
      <c r="AA136" s="72"/>
      <c r="AB136" s="67"/>
      <c r="AC136" s="78">
        <f t="shared" si="34"/>
        <v>0</v>
      </c>
      <c r="AD136" s="83">
        <f t="shared" si="35"/>
        <v>0</v>
      </c>
      <c r="AE136" s="86">
        <f t="shared" si="36"/>
        <v>0</v>
      </c>
      <c r="AF136" s="79" t="str">
        <f t="shared" si="32"/>
        <v/>
      </c>
      <c r="AG136" s="78">
        <f t="shared" si="37"/>
        <v>0</v>
      </c>
      <c r="AH136" s="79">
        <f t="shared" si="38"/>
        <v>0</v>
      </c>
      <c r="AI136" s="78">
        <f t="shared" si="39"/>
        <v>0</v>
      </c>
      <c r="AJ136" s="79">
        <f t="shared" si="40"/>
        <v>0</v>
      </c>
      <c r="AK136" s="78">
        <f t="shared" si="41"/>
        <v>0</v>
      </c>
      <c r="AL136" s="79" t="str">
        <f t="shared" si="33"/>
        <v/>
      </c>
    </row>
    <row r="137" spans="1:38" s="11" customFormat="1" x14ac:dyDescent="0.25">
      <c r="A137" s="29">
        <v>133</v>
      </c>
      <c r="B137" s="38"/>
      <c r="C137" s="61"/>
      <c r="D137" s="117" t="str">
        <f>IF(ISBLANK(C137),"",VLOOKUP(MONTH(C137),'Paramètres de choix'!$H$8:$I$19,2,0))</f>
        <v/>
      </c>
      <c r="E137" s="112"/>
      <c r="F137" s="118"/>
      <c r="G137" s="107"/>
      <c r="H137" s="107"/>
      <c r="I137" s="111"/>
      <c r="J137" s="111"/>
      <c r="K137" s="111"/>
      <c r="L137" s="116"/>
      <c r="M137" s="40"/>
      <c r="N137" s="40" t="str">
        <f t="shared" si="31"/>
        <v/>
      </c>
      <c r="O137" s="41"/>
      <c r="P137" s="75"/>
      <c r="Q137" s="42"/>
      <c r="R137" s="75"/>
      <c r="S137" s="65"/>
      <c r="T137" s="44"/>
      <c r="U137" s="45"/>
      <c r="V137" s="46"/>
      <c r="W137" s="46"/>
      <c r="X137" s="47"/>
      <c r="Y137" s="87"/>
      <c r="Z137" s="48"/>
      <c r="AA137" s="72"/>
      <c r="AB137" s="67"/>
      <c r="AC137" s="78">
        <f t="shared" si="34"/>
        <v>0</v>
      </c>
      <c r="AD137" s="83">
        <f t="shared" si="35"/>
        <v>0</v>
      </c>
      <c r="AE137" s="86">
        <f t="shared" si="36"/>
        <v>0</v>
      </c>
      <c r="AF137" s="79" t="str">
        <f t="shared" si="32"/>
        <v/>
      </c>
      <c r="AG137" s="78">
        <f t="shared" si="37"/>
        <v>0</v>
      </c>
      <c r="AH137" s="79">
        <f t="shared" si="38"/>
        <v>0</v>
      </c>
      <c r="AI137" s="78">
        <f t="shared" si="39"/>
        <v>0</v>
      </c>
      <c r="AJ137" s="79">
        <f t="shared" si="40"/>
        <v>0</v>
      </c>
      <c r="AK137" s="78">
        <f t="shared" si="41"/>
        <v>0</v>
      </c>
      <c r="AL137" s="79" t="str">
        <f t="shared" si="33"/>
        <v/>
      </c>
    </row>
    <row r="138" spans="1:38" s="11" customFormat="1" x14ac:dyDescent="0.25">
      <c r="A138" s="29">
        <v>134</v>
      </c>
      <c r="B138" s="38"/>
      <c r="C138" s="61"/>
      <c r="D138" s="117" t="str">
        <f>IF(ISBLANK(C138),"",VLOOKUP(MONTH(C138),'Paramètres de choix'!$H$8:$I$19,2,0))</f>
        <v/>
      </c>
      <c r="E138" s="112"/>
      <c r="F138" s="118"/>
      <c r="G138" s="107"/>
      <c r="H138" s="107"/>
      <c r="I138" s="111"/>
      <c r="J138" s="111"/>
      <c r="K138" s="111"/>
      <c r="L138" s="116"/>
      <c r="M138" s="40"/>
      <c r="N138" s="40" t="str">
        <f t="shared" si="31"/>
        <v/>
      </c>
      <c r="O138" s="41"/>
      <c r="P138" s="75"/>
      <c r="Q138" s="42"/>
      <c r="R138" s="75"/>
      <c r="S138" s="65"/>
      <c r="T138" s="44"/>
      <c r="U138" s="45"/>
      <c r="V138" s="46"/>
      <c r="W138" s="46"/>
      <c r="X138" s="47"/>
      <c r="Y138" s="87"/>
      <c r="Z138" s="48"/>
      <c r="AA138" s="72"/>
      <c r="AB138" s="67"/>
      <c r="AC138" s="78">
        <f t="shared" si="34"/>
        <v>0</v>
      </c>
      <c r="AD138" s="83">
        <f t="shared" si="35"/>
        <v>0</v>
      </c>
      <c r="AE138" s="86">
        <f t="shared" si="36"/>
        <v>0</v>
      </c>
      <c r="AF138" s="79" t="str">
        <f t="shared" si="32"/>
        <v/>
      </c>
      <c r="AG138" s="78">
        <f t="shared" si="37"/>
        <v>0</v>
      </c>
      <c r="AH138" s="79">
        <f t="shared" si="38"/>
        <v>0</v>
      </c>
      <c r="AI138" s="78">
        <f t="shared" si="39"/>
        <v>0</v>
      </c>
      <c r="AJ138" s="79">
        <f t="shared" si="40"/>
        <v>0</v>
      </c>
      <c r="AK138" s="78">
        <f t="shared" si="41"/>
        <v>0</v>
      </c>
      <c r="AL138" s="79" t="str">
        <f t="shared" si="33"/>
        <v/>
      </c>
    </row>
    <row r="139" spans="1:38" s="11" customFormat="1" x14ac:dyDescent="0.25">
      <c r="A139" s="29">
        <v>135</v>
      </c>
      <c r="B139" s="38"/>
      <c r="C139" s="61"/>
      <c r="D139" s="117" t="str">
        <f>IF(ISBLANK(C139),"",VLOOKUP(MONTH(C139),'Paramètres de choix'!$H$8:$I$19,2,0))</f>
        <v/>
      </c>
      <c r="E139" s="112"/>
      <c r="F139" s="118"/>
      <c r="G139" s="107"/>
      <c r="H139" s="107"/>
      <c r="I139" s="111"/>
      <c r="J139" s="111"/>
      <c r="K139" s="111"/>
      <c r="L139" s="116"/>
      <c r="M139" s="40"/>
      <c r="N139" s="40" t="str">
        <f t="shared" ref="N139:N202" si="42">+IF(ISBLANK(F139),"",1)</f>
        <v/>
      </c>
      <c r="O139" s="41"/>
      <c r="P139" s="75"/>
      <c r="Q139" s="42"/>
      <c r="R139" s="75"/>
      <c r="S139" s="65"/>
      <c r="T139" s="44"/>
      <c r="U139" s="45"/>
      <c r="V139" s="46"/>
      <c r="W139" s="46"/>
      <c r="X139" s="47"/>
      <c r="Y139" s="87"/>
      <c r="Z139" s="48"/>
      <c r="AA139" s="72"/>
      <c r="AB139" s="67"/>
      <c r="AC139" s="78">
        <f t="shared" si="34"/>
        <v>0</v>
      </c>
      <c r="AD139" s="83">
        <f t="shared" si="35"/>
        <v>0</v>
      </c>
      <c r="AE139" s="86">
        <f t="shared" si="36"/>
        <v>0</v>
      </c>
      <c r="AF139" s="79" t="str">
        <f t="shared" si="32"/>
        <v/>
      </c>
      <c r="AG139" s="78">
        <f t="shared" si="37"/>
        <v>0</v>
      </c>
      <c r="AH139" s="79">
        <f t="shared" si="38"/>
        <v>0</v>
      </c>
      <c r="AI139" s="78">
        <f t="shared" si="39"/>
        <v>0</v>
      </c>
      <c r="AJ139" s="79">
        <f t="shared" si="40"/>
        <v>0</v>
      </c>
      <c r="AK139" s="78">
        <f t="shared" si="41"/>
        <v>0</v>
      </c>
      <c r="AL139" s="79" t="str">
        <f t="shared" si="33"/>
        <v/>
      </c>
    </row>
    <row r="140" spans="1:38" s="11" customFormat="1" x14ac:dyDescent="0.25">
      <c r="A140" s="29">
        <v>136</v>
      </c>
      <c r="B140" s="38"/>
      <c r="C140" s="61"/>
      <c r="D140" s="117" t="str">
        <f>IF(ISBLANK(C140),"",VLOOKUP(MONTH(C140),'Paramètres de choix'!$H$8:$I$19,2,0))</f>
        <v/>
      </c>
      <c r="E140" s="112"/>
      <c r="F140" s="118"/>
      <c r="G140" s="107"/>
      <c r="H140" s="107"/>
      <c r="I140" s="111"/>
      <c r="J140" s="111"/>
      <c r="K140" s="111"/>
      <c r="L140" s="116"/>
      <c r="M140" s="40"/>
      <c r="N140" s="40" t="str">
        <f t="shared" si="42"/>
        <v/>
      </c>
      <c r="O140" s="41"/>
      <c r="P140" s="75"/>
      <c r="Q140" s="42"/>
      <c r="R140" s="75"/>
      <c r="S140" s="65"/>
      <c r="T140" s="44"/>
      <c r="U140" s="45"/>
      <c r="V140" s="46"/>
      <c r="W140" s="46"/>
      <c r="X140" s="47"/>
      <c r="Y140" s="87"/>
      <c r="Z140" s="48"/>
      <c r="AA140" s="72"/>
      <c r="AB140" s="67"/>
      <c r="AC140" s="78">
        <f t="shared" si="34"/>
        <v>0</v>
      </c>
      <c r="AD140" s="83">
        <f t="shared" si="35"/>
        <v>0</v>
      </c>
      <c r="AE140" s="86">
        <f t="shared" si="36"/>
        <v>0</v>
      </c>
      <c r="AF140" s="79" t="str">
        <f t="shared" si="32"/>
        <v/>
      </c>
      <c r="AG140" s="78">
        <f t="shared" si="37"/>
        <v>0</v>
      </c>
      <c r="AH140" s="79">
        <f t="shared" si="38"/>
        <v>0</v>
      </c>
      <c r="AI140" s="78">
        <f t="shared" si="39"/>
        <v>0</v>
      </c>
      <c r="AJ140" s="79">
        <f t="shared" si="40"/>
        <v>0</v>
      </c>
      <c r="AK140" s="78">
        <f t="shared" si="41"/>
        <v>0</v>
      </c>
      <c r="AL140" s="79" t="str">
        <f t="shared" si="33"/>
        <v/>
      </c>
    </row>
    <row r="141" spans="1:38" s="11" customFormat="1" x14ac:dyDescent="0.25">
      <c r="A141" s="29">
        <v>137</v>
      </c>
      <c r="B141" s="38"/>
      <c r="C141" s="61"/>
      <c r="D141" s="117" t="str">
        <f>IF(ISBLANK(C141),"",VLOOKUP(MONTH(C141),'Paramètres de choix'!$H$8:$I$19,2,0))</f>
        <v/>
      </c>
      <c r="E141" s="112"/>
      <c r="F141" s="118"/>
      <c r="G141" s="107"/>
      <c r="H141" s="107"/>
      <c r="I141" s="111"/>
      <c r="J141" s="111"/>
      <c r="K141" s="111"/>
      <c r="L141" s="116"/>
      <c r="M141" s="40"/>
      <c r="N141" s="40" t="str">
        <f t="shared" si="42"/>
        <v/>
      </c>
      <c r="O141" s="41"/>
      <c r="P141" s="75"/>
      <c r="Q141" s="42"/>
      <c r="R141" s="75"/>
      <c r="S141" s="65"/>
      <c r="T141" s="44"/>
      <c r="U141" s="45"/>
      <c r="V141" s="46"/>
      <c r="W141" s="46"/>
      <c r="X141" s="47"/>
      <c r="Y141" s="87"/>
      <c r="Z141" s="48"/>
      <c r="AA141" s="72"/>
      <c r="AB141" s="67"/>
      <c r="AC141" s="78">
        <f t="shared" si="34"/>
        <v>0</v>
      </c>
      <c r="AD141" s="83">
        <f t="shared" si="35"/>
        <v>0</v>
      </c>
      <c r="AE141" s="86">
        <f t="shared" si="36"/>
        <v>0</v>
      </c>
      <c r="AF141" s="79" t="str">
        <f t="shared" si="32"/>
        <v/>
      </c>
      <c r="AG141" s="78">
        <f t="shared" si="37"/>
        <v>0</v>
      </c>
      <c r="AH141" s="79">
        <f t="shared" si="38"/>
        <v>0</v>
      </c>
      <c r="AI141" s="78">
        <f t="shared" si="39"/>
        <v>0</v>
      </c>
      <c r="AJ141" s="79">
        <f t="shared" si="40"/>
        <v>0</v>
      </c>
      <c r="AK141" s="78">
        <f t="shared" si="41"/>
        <v>0</v>
      </c>
      <c r="AL141" s="79" t="str">
        <f t="shared" si="33"/>
        <v/>
      </c>
    </row>
    <row r="142" spans="1:38" s="11" customFormat="1" x14ac:dyDescent="0.25">
      <c r="A142" s="29">
        <v>138</v>
      </c>
      <c r="B142" s="38"/>
      <c r="C142" s="61"/>
      <c r="D142" s="117" t="str">
        <f>IF(ISBLANK(C142),"",VLOOKUP(MONTH(C142),'Paramètres de choix'!$H$8:$I$19,2,0))</f>
        <v/>
      </c>
      <c r="E142" s="112"/>
      <c r="F142" s="118"/>
      <c r="G142" s="107"/>
      <c r="H142" s="107"/>
      <c r="I142" s="111"/>
      <c r="J142" s="111"/>
      <c r="K142" s="111"/>
      <c r="L142" s="116"/>
      <c r="M142" s="40"/>
      <c r="N142" s="40" t="str">
        <f t="shared" si="42"/>
        <v/>
      </c>
      <c r="O142" s="41"/>
      <c r="P142" s="75"/>
      <c r="Q142" s="42"/>
      <c r="R142" s="75"/>
      <c r="S142" s="65"/>
      <c r="T142" s="44"/>
      <c r="U142" s="45"/>
      <c r="V142" s="46"/>
      <c r="W142" s="46"/>
      <c r="X142" s="47"/>
      <c r="Y142" s="87"/>
      <c r="Z142" s="48"/>
      <c r="AA142" s="72"/>
      <c r="AB142" s="67"/>
      <c r="AC142" s="78">
        <f t="shared" si="34"/>
        <v>0</v>
      </c>
      <c r="AD142" s="83">
        <f t="shared" si="35"/>
        <v>0</v>
      </c>
      <c r="AE142" s="86">
        <f t="shared" si="36"/>
        <v>0</v>
      </c>
      <c r="AF142" s="79" t="str">
        <f t="shared" si="32"/>
        <v/>
      </c>
      <c r="AG142" s="78">
        <f t="shared" si="37"/>
        <v>0</v>
      </c>
      <c r="AH142" s="79">
        <f t="shared" si="38"/>
        <v>0</v>
      </c>
      <c r="AI142" s="78">
        <f t="shared" si="39"/>
        <v>0</v>
      </c>
      <c r="AJ142" s="79">
        <f t="shared" si="40"/>
        <v>0</v>
      </c>
      <c r="AK142" s="78">
        <f t="shared" si="41"/>
        <v>0</v>
      </c>
      <c r="AL142" s="79" t="str">
        <f t="shared" si="33"/>
        <v/>
      </c>
    </row>
    <row r="143" spans="1:38" s="11" customFormat="1" x14ac:dyDescent="0.25">
      <c r="A143" s="29">
        <v>139</v>
      </c>
      <c r="B143" s="38"/>
      <c r="C143" s="61"/>
      <c r="D143" s="117" t="str">
        <f>IF(ISBLANK(C143),"",VLOOKUP(MONTH(C143),'Paramètres de choix'!$H$8:$I$19,2,0))</f>
        <v/>
      </c>
      <c r="E143" s="112"/>
      <c r="F143" s="112"/>
      <c r="G143" s="107"/>
      <c r="H143" s="107"/>
      <c r="I143" s="107"/>
      <c r="J143" s="107"/>
      <c r="K143" s="107"/>
      <c r="L143" s="116"/>
      <c r="M143" s="40"/>
      <c r="N143" s="40" t="str">
        <f t="shared" si="42"/>
        <v/>
      </c>
      <c r="O143" s="41"/>
      <c r="P143" s="75"/>
      <c r="Q143" s="68"/>
      <c r="R143" s="75"/>
      <c r="S143" s="65"/>
      <c r="T143" s="44"/>
      <c r="U143" s="45"/>
      <c r="V143" s="46"/>
      <c r="W143" s="46"/>
      <c r="X143" s="47"/>
      <c r="Y143" s="87"/>
      <c r="Z143" s="48"/>
      <c r="AA143" s="72"/>
      <c r="AB143" s="49"/>
      <c r="AC143" s="78">
        <f t="shared" si="34"/>
        <v>0</v>
      </c>
      <c r="AD143" s="83">
        <f t="shared" si="35"/>
        <v>0</v>
      </c>
      <c r="AE143" s="86">
        <f t="shared" si="36"/>
        <v>0</v>
      </c>
      <c r="AF143" s="79" t="str">
        <f t="shared" si="32"/>
        <v/>
      </c>
      <c r="AG143" s="78">
        <f t="shared" si="37"/>
        <v>0</v>
      </c>
      <c r="AH143" s="79">
        <f t="shared" si="38"/>
        <v>0</v>
      </c>
      <c r="AI143" s="78">
        <f t="shared" si="39"/>
        <v>0</v>
      </c>
      <c r="AJ143" s="79">
        <f t="shared" si="40"/>
        <v>0</v>
      </c>
      <c r="AK143" s="78">
        <f t="shared" si="41"/>
        <v>0</v>
      </c>
      <c r="AL143" s="79" t="str">
        <f t="shared" si="33"/>
        <v/>
      </c>
    </row>
    <row r="144" spans="1:38" s="11" customFormat="1" x14ac:dyDescent="0.25">
      <c r="A144" s="29">
        <v>140</v>
      </c>
      <c r="B144" s="38"/>
      <c r="C144" s="61"/>
      <c r="D144" s="117" t="str">
        <f>IF(ISBLANK(C144),"",VLOOKUP(MONTH(C144),'Paramètres de choix'!$H$8:$I$19,2,0))</f>
        <v/>
      </c>
      <c r="E144" s="112"/>
      <c r="F144" s="118"/>
      <c r="G144" s="107"/>
      <c r="H144" s="107"/>
      <c r="I144" s="111"/>
      <c r="J144" s="111"/>
      <c r="K144" s="111"/>
      <c r="L144" s="116"/>
      <c r="M144" s="40"/>
      <c r="N144" s="40" t="str">
        <f t="shared" si="42"/>
        <v/>
      </c>
      <c r="O144" s="41"/>
      <c r="P144" s="75"/>
      <c r="Q144" s="42"/>
      <c r="R144" s="75"/>
      <c r="S144" s="65"/>
      <c r="T144" s="44"/>
      <c r="U144" s="45"/>
      <c r="V144" s="46"/>
      <c r="W144" s="46"/>
      <c r="X144" s="47"/>
      <c r="Y144" s="87"/>
      <c r="Z144" s="48"/>
      <c r="AA144" s="72"/>
      <c r="AB144" s="67"/>
      <c r="AC144" s="78">
        <f t="shared" si="34"/>
        <v>0</v>
      </c>
      <c r="AD144" s="83">
        <f t="shared" si="35"/>
        <v>0</v>
      </c>
      <c r="AE144" s="86">
        <f t="shared" si="36"/>
        <v>0</v>
      </c>
      <c r="AF144" s="79" t="str">
        <f t="shared" si="32"/>
        <v/>
      </c>
      <c r="AG144" s="78">
        <f t="shared" si="37"/>
        <v>0</v>
      </c>
      <c r="AH144" s="79">
        <f t="shared" si="38"/>
        <v>0</v>
      </c>
      <c r="AI144" s="78">
        <f t="shared" si="39"/>
        <v>0</v>
      </c>
      <c r="AJ144" s="79">
        <f t="shared" si="40"/>
        <v>0</v>
      </c>
      <c r="AK144" s="78">
        <f t="shared" si="41"/>
        <v>0</v>
      </c>
      <c r="AL144" s="79" t="str">
        <f t="shared" si="33"/>
        <v/>
      </c>
    </row>
    <row r="145" spans="1:38" s="11" customFormat="1" x14ac:dyDescent="0.25">
      <c r="A145" s="29">
        <v>141</v>
      </c>
      <c r="B145" s="38"/>
      <c r="C145" s="61"/>
      <c r="D145" s="117" t="str">
        <f>IF(ISBLANK(C145),"",VLOOKUP(MONTH(C145),'Paramètres de choix'!$H$8:$I$19,2,0))</f>
        <v/>
      </c>
      <c r="E145" s="112"/>
      <c r="F145" s="118"/>
      <c r="G145" s="107"/>
      <c r="H145" s="107"/>
      <c r="I145" s="111"/>
      <c r="J145" s="111"/>
      <c r="K145" s="111"/>
      <c r="L145" s="116"/>
      <c r="M145" s="40"/>
      <c r="N145" s="40" t="str">
        <f t="shared" si="42"/>
        <v/>
      </c>
      <c r="O145" s="41"/>
      <c r="P145" s="75"/>
      <c r="Q145" s="42"/>
      <c r="R145" s="75"/>
      <c r="S145" s="65"/>
      <c r="T145" s="44"/>
      <c r="U145" s="45"/>
      <c r="V145" s="46"/>
      <c r="W145" s="46"/>
      <c r="X145" s="47"/>
      <c r="Y145" s="87"/>
      <c r="Z145" s="48"/>
      <c r="AA145" s="72"/>
      <c r="AB145" s="67"/>
      <c r="AC145" s="78">
        <f t="shared" si="34"/>
        <v>0</v>
      </c>
      <c r="AD145" s="83">
        <f t="shared" si="35"/>
        <v>0</v>
      </c>
      <c r="AE145" s="86">
        <f t="shared" si="36"/>
        <v>0</v>
      </c>
      <c r="AF145" s="79" t="str">
        <f t="shared" si="32"/>
        <v/>
      </c>
      <c r="AG145" s="78">
        <f t="shared" si="37"/>
        <v>0</v>
      </c>
      <c r="AH145" s="79">
        <f t="shared" si="38"/>
        <v>0</v>
      </c>
      <c r="AI145" s="78">
        <f t="shared" si="39"/>
        <v>0</v>
      </c>
      <c r="AJ145" s="79">
        <f t="shared" si="40"/>
        <v>0</v>
      </c>
      <c r="AK145" s="78">
        <f t="shared" si="41"/>
        <v>0</v>
      </c>
      <c r="AL145" s="79" t="str">
        <f t="shared" si="33"/>
        <v/>
      </c>
    </row>
    <row r="146" spans="1:38" s="11" customFormat="1" x14ac:dyDescent="0.25">
      <c r="A146" s="29">
        <v>142</v>
      </c>
      <c r="B146" s="38"/>
      <c r="C146" s="61"/>
      <c r="D146" s="117" t="str">
        <f>IF(ISBLANK(C146),"",VLOOKUP(MONTH(C146),'Paramètres de choix'!$H$8:$I$19,2,0))</f>
        <v/>
      </c>
      <c r="E146" s="112"/>
      <c r="F146" s="118"/>
      <c r="G146" s="107"/>
      <c r="H146" s="107"/>
      <c r="I146" s="111"/>
      <c r="J146" s="111"/>
      <c r="K146" s="111"/>
      <c r="L146" s="116"/>
      <c r="M146" s="40"/>
      <c r="N146" s="40" t="str">
        <f t="shared" si="42"/>
        <v/>
      </c>
      <c r="O146" s="41"/>
      <c r="P146" s="75"/>
      <c r="Q146" s="42"/>
      <c r="R146" s="75"/>
      <c r="S146" s="65"/>
      <c r="T146" s="44"/>
      <c r="U146" s="45"/>
      <c r="V146" s="46"/>
      <c r="W146" s="46"/>
      <c r="X146" s="47"/>
      <c r="Y146" s="87"/>
      <c r="Z146" s="48"/>
      <c r="AA146" s="72"/>
      <c r="AB146" s="67"/>
      <c r="AC146" s="78">
        <f t="shared" si="34"/>
        <v>0</v>
      </c>
      <c r="AD146" s="83">
        <f t="shared" si="35"/>
        <v>0</v>
      </c>
      <c r="AE146" s="86">
        <f t="shared" si="36"/>
        <v>0</v>
      </c>
      <c r="AF146" s="79" t="str">
        <f t="shared" si="32"/>
        <v/>
      </c>
      <c r="AG146" s="78">
        <f t="shared" si="37"/>
        <v>0</v>
      </c>
      <c r="AH146" s="79">
        <f t="shared" si="38"/>
        <v>0</v>
      </c>
      <c r="AI146" s="78">
        <f t="shared" si="39"/>
        <v>0</v>
      </c>
      <c r="AJ146" s="79">
        <f t="shared" si="40"/>
        <v>0</v>
      </c>
      <c r="AK146" s="78">
        <f t="shared" si="41"/>
        <v>0</v>
      </c>
      <c r="AL146" s="79" t="str">
        <f t="shared" si="33"/>
        <v/>
      </c>
    </row>
    <row r="147" spans="1:38" s="11" customFormat="1" x14ac:dyDescent="0.25">
      <c r="A147" s="29">
        <v>143</v>
      </c>
      <c r="B147" s="38"/>
      <c r="C147" s="61"/>
      <c r="D147" s="117" t="str">
        <f>IF(ISBLANK(C147),"",VLOOKUP(MONTH(C147),'Paramètres de choix'!$H$8:$I$19,2,0))</f>
        <v/>
      </c>
      <c r="E147" s="112"/>
      <c r="F147" s="118"/>
      <c r="G147" s="107"/>
      <c r="H147" s="107"/>
      <c r="I147" s="111"/>
      <c r="J147" s="111"/>
      <c r="K147" s="111"/>
      <c r="L147" s="116"/>
      <c r="M147" s="40"/>
      <c r="N147" s="40" t="str">
        <f t="shared" si="42"/>
        <v/>
      </c>
      <c r="O147" s="41"/>
      <c r="P147" s="75"/>
      <c r="Q147" s="42"/>
      <c r="R147" s="75"/>
      <c r="S147" s="65"/>
      <c r="T147" s="44"/>
      <c r="U147" s="45"/>
      <c r="V147" s="46"/>
      <c r="W147" s="46"/>
      <c r="X147" s="47"/>
      <c r="Y147" s="87"/>
      <c r="Z147" s="48"/>
      <c r="AA147" s="72"/>
      <c r="AB147" s="67"/>
      <c r="AC147" s="78">
        <f t="shared" si="34"/>
        <v>0</v>
      </c>
      <c r="AD147" s="83">
        <f t="shared" si="35"/>
        <v>0</v>
      </c>
      <c r="AE147" s="86">
        <f t="shared" si="36"/>
        <v>0</v>
      </c>
      <c r="AF147" s="79" t="str">
        <f t="shared" si="32"/>
        <v/>
      </c>
      <c r="AG147" s="78">
        <f t="shared" si="37"/>
        <v>0</v>
      </c>
      <c r="AH147" s="79">
        <f t="shared" si="38"/>
        <v>0</v>
      </c>
      <c r="AI147" s="78">
        <f t="shared" si="39"/>
        <v>0</v>
      </c>
      <c r="AJ147" s="79">
        <f t="shared" si="40"/>
        <v>0</v>
      </c>
      <c r="AK147" s="78">
        <f t="shared" si="41"/>
        <v>0</v>
      </c>
      <c r="AL147" s="79" t="str">
        <f t="shared" si="33"/>
        <v/>
      </c>
    </row>
    <row r="148" spans="1:38" s="11" customFormat="1" x14ac:dyDescent="0.25">
      <c r="A148" s="29">
        <v>144</v>
      </c>
      <c r="B148" s="38"/>
      <c r="C148" s="61"/>
      <c r="D148" s="117" t="str">
        <f>IF(ISBLANK(C148),"",VLOOKUP(MONTH(C148),'Paramètres de choix'!$H$8:$I$19,2,0))</f>
        <v/>
      </c>
      <c r="E148" s="112"/>
      <c r="F148" s="118"/>
      <c r="G148" s="107"/>
      <c r="H148" s="107"/>
      <c r="I148" s="111"/>
      <c r="J148" s="111"/>
      <c r="K148" s="111"/>
      <c r="L148" s="116"/>
      <c r="M148" s="40"/>
      <c r="N148" s="40" t="str">
        <f t="shared" si="42"/>
        <v/>
      </c>
      <c r="O148" s="41"/>
      <c r="P148" s="75"/>
      <c r="Q148" s="42"/>
      <c r="R148" s="75"/>
      <c r="S148" s="65"/>
      <c r="T148" s="44"/>
      <c r="U148" s="45"/>
      <c r="V148" s="46"/>
      <c r="W148" s="46"/>
      <c r="X148" s="47"/>
      <c r="Y148" s="87"/>
      <c r="Z148" s="48"/>
      <c r="AA148" s="72"/>
      <c r="AB148" s="67"/>
      <c r="AC148" s="78">
        <f t="shared" si="34"/>
        <v>0</v>
      </c>
      <c r="AD148" s="83">
        <f t="shared" si="35"/>
        <v>0</v>
      </c>
      <c r="AE148" s="86">
        <f t="shared" si="36"/>
        <v>0</v>
      </c>
      <c r="AF148" s="79" t="str">
        <f t="shared" si="32"/>
        <v/>
      </c>
      <c r="AG148" s="78">
        <f t="shared" si="37"/>
        <v>0</v>
      </c>
      <c r="AH148" s="79">
        <f t="shared" si="38"/>
        <v>0</v>
      </c>
      <c r="AI148" s="78">
        <f t="shared" si="39"/>
        <v>0</v>
      </c>
      <c r="AJ148" s="79">
        <f t="shared" si="40"/>
        <v>0</v>
      </c>
      <c r="AK148" s="78">
        <f t="shared" si="41"/>
        <v>0</v>
      </c>
      <c r="AL148" s="79" t="str">
        <f t="shared" si="33"/>
        <v/>
      </c>
    </row>
    <row r="149" spans="1:38" s="11" customFormat="1" x14ac:dyDescent="0.25">
      <c r="A149" s="29">
        <v>145</v>
      </c>
      <c r="B149" s="38"/>
      <c r="C149" s="61"/>
      <c r="D149" s="117" t="str">
        <f>IF(ISBLANK(C149),"",VLOOKUP(MONTH(C149),'Paramètres de choix'!$H$8:$I$19,2,0))</f>
        <v/>
      </c>
      <c r="E149" s="112"/>
      <c r="F149" s="118"/>
      <c r="G149" s="107"/>
      <c r="H149" s="107"/>
      <c r="I149" s="111"/>
      <c r="J149" s="111"/>
      <c r="K149" s="111"/>
      <c r="L149" s="116"/>
      <c r="M149" s="40"/>
      <c r="N149" s="40" t="str">
        <f t="shared" si="42"/>
        <v/>
      </c>
      <c r="O149" s="41"/>
      <c r="P149" s="75"/>
      <c r="Q149" s="42"/>
      <c r="R149" s="75"/>
      <c r="S149" s="65"/>
      <c r="T149" s="44"/>
      <c r="U149" s="45"/>
      <c r="V149" s="46"/>
      <c r="W149" s="46"/>
      <c r="X149" s="47"/>
      <c r="Y149" s="87"/>
      <c r="Z149" s="48"/>
      <c r="AA149" s="72"/>
      <c r="AB149" s="67"/>
      <c r="AC149" s="78">
        <f t="shared" si="34"/>
        <v>0</v>
      </c>
      <c r="AD149" s="83">
        <f t="shared" si="35"/>
        <v>0</v>
      </c>
      <c r="AE149" s="86">
        <f t="shared" si="36"/>
        <v>0</v>
      </c>
      <c r="AF149" s="79" t="str">
        <f t="shared" si="32"/>
        <v/>
      </c>
      <c r="AG149" s="78">
        <f t="shared" si="37"/>
        <v>0</v>
      </c>
      <c r="AH149" s="79">
        <f t="shared" si="38"/>
        <v>0</v>
      </c>
      <c r="AI149" s="78">
        <f t="shared" si="39"/>
        <v>0</v>
      </c>
      <c r="AJ149" s="79">
        <f t="shared" si="40"/>
        <v>0</v>
      </c>
      <c r="AK149" s="78">
        <f t="shared" si="41"/>
        <v>0</v>
      </c>
      <c r="AL149" s="79" t="str">
        <f t="shared" si="33"/>
        <v/>
      </c>
    </row>
    <row r="150" spans="1:38" s="11" customFormat="1" x14ac:dyDescent="0.25">
      <c r="A150" s="29">
        <v>146</v>
      </c>
      <c r="B150" s="38"/>
      <c r="C150" s="61"/>
      <c r="D150" s="117" t="str">
        <f>IF(ISBLANK(C150),"",VLOOKUP(MONTH(C150),'Paramètres de choix'!$H$8:$I$19,2,0))</f>
        <v/>
      </c>
      <c r="E150" s="112"/>
      <c r="F150" s="118"/>
      <c r="G150" s="107"/>
      <c r="H150" s="107"/>
      <c r="I150" s="111"/>
      <c r="J150" s="111"/>
      <c r="K150" s="111"/>
      <c r="L150" s="116"/>
      <c r="M150" s="40"/>
      <c r="N150" s="40" t="str">
        <f t="shared" si="42"/>
        <v/>
      </c>
      <c r="O150" s="41"/>
      <c r="P150" s="75"/>
      <c r="Q150" s="42"/>
      <c r="R150" s="75"/>
      <c r="S150" s="65"/>
      <c r="T150" s="44"/>
      <c r="U150" s="45"/>
      <c r="V150" s="46"/>
      <c r="W150" s="46"/>
      <c r="X150" s="47"/>
      <c r="Y150" s="87"/>
      <c r="Z150" s="48"/>
      <c r="AA150" s="72"/>
      <c r="AB150" s="67"/>
      <c r="AC150" s="78">
        <f t="shared" si="34"/>
        <v>0</v>
      </c>
      <c r="AD150" s="83">
        <f t="shared" si="35"/>
        <v>0</v>
      </c>
      <c r="AE150" s="86">
        <f t="shared" si="36"/>
        <v>0</v>
      </c>
      <c r="AF150" s="79" t="str">
        <f t="shared" si="32"/>
        <v/>
      </c>
      <c r="AG150" s="78">
        <f t="shared" si="37"/>
        <v>0</v>
      </c>
      <c r="AH150" s="79">
        <f t="shared" si="38"/>
        <v>0</v>
      </c>
      <c r="AI150" s="78">
        <f t="shared" si="39"/>
        <v>0</v>
      </c>
      <c r="AJ150" s="79">
        <f t="shared" si="40"/>
        <v>0</v>
      </c>
      <c r="AK150" s="78">
        <f t="shared" si="41"/>
        <v>0</v>
      </c>
      <c r="AL150" s="79" t="str">
        <f t="shared" si="33"/>
        <v/>
      </c>
    </row>
    <row r="151" spans="1:38" s="11" customFormat="1" x14ac:dyDescent="0.25">
      <c r="A151" s="29">
        <v>147</v>
      </c>
      <c r="B151" s="38"/>
      <c r="C151" s="61"/>
      <c r="D151" s="117" t="str">
        <f>IF(ISBLANK(C151),"",VLOOKUP(MONTH(C151),'Paramètres de choix'!$H$8:$I$19,2,0))</f>
        <v/>
      </c>
      <c r="E151" s="112"/>
      <c r="F151" s="118"/>
      <c r="G151" s="107"/>
      <c r="H151" s="107"/>
      <c r="I151" s="111"/>
      <c r="J151" s="111"/>
      <c r="K151" s="111"/>
      <c r="L151" s="116"/>
      <c r="M151" s="40"/>
      <c r="N151" s="40" t="str">
        <f t="shared" si="42"/>
        <v/>
      </c>
      <c r="O151" s="41"/>
      <c r="P151" s="75"/>
      <c r="Q151" s="42"/>
      <c r="R151" s="75"/>
      <c r="S151" s="65"/>
      <c r="T151" s="44"/>
      <c r="U151" s="45"/>
      <c r="V151" s="46"/>
      <c r="W151" s="46"/>
      <c r="X151" s="47"/>
      <c r="Y151" s="87"/>
      <c r="Z151" s="48"/>
      <c r="AA151" s="72"/>
      <c r="AB151" s="67"/>
      <c r="AC151" s="78">
        <f t="shared" si="34"/>
        <v>0</v>
      </c>
      <c r="AD151" s="83">
        <f t="shared" si="35"/>
        <v>0</v>
      </c>
      <c r="AE151" s="86">
        <f t="shared" si="36"/>
        <v>0</v>
      </c>
      <c r="AF151" s="79" t="str">
        <f t="shared" si="32"/>
        <v/>
      </c>
      <c r="AG151" s="78">
        <f t="shared" si="37"/>
        <v>0</v>
      </c>
      <c r="AH151" s="79">
        <f t="shared" si="38"/>
        <v>0</v>
      </c>
      <c r="AI151" s="78">
        <f t="shared" si="39"/>
        <v>0</v>
      </c>
      <c r="AJ151" s="79">
        <f t="shared" si="40"/>
        <v>0</v>
      </c>
      <c r="AK151" s="78">
        <f t="shared" si="41"/>
        <v>0</v>
      </c>
      <c r="AL151" s="79" t="str">
        <f t="shared" si="33"/>
        <v/>
      </c>
    </row>
    <row r="152" spans="1:38" s="11" customFormat="1" x14ac:dyDescent="0.25">
      <c r="A152" s="29">
        <v>148</v>
      </c>
      <c r="B152" s="38"/>
      <c r="C152" s="61"/>
      <c r="D152" s="117" t="str">
        <f>IF(ISBLANK(C152),"",VLOOKUP(MONTH(C152),'Paramètres de choix'!$H$8:$I$19,2,0))</f>
        <v/>
      </c>
      <c r="E152" s="112"/>
      <c r="F152" s="118"/>
      <c r="G152" s="107"/>
      <c r="H152" s="107"/>
      <c r="I152" s="111"/>
      <c r="J152" s="111"/>
      <c r="K152" s="111"/>
      <c r="L152" s="116"/>
      <c r="M152" s="40"/>
      <c r="N152" s="40" t="str">
        <f t="shared" si="42"/>
        <v/>
      </c>
      <c r="O152" s="41"/>
      <c r="P152" s="75"/>
      <c r="Q152" s="42"/>
      <c r="R152" s="75"/>
      <c r="S152" s="65"/>
      <c r="T152" s="44"/>
      <c r="U152" s="45"/>
      <c r="V152" s="46"/>
      <c r="W152" s="46"/>
      <c r="X152" s="47"/>
      <c r="Y152" s="87"/>
      <c r="Z152" s="48"/>
      <c r="AA152" s="72"/>
      <c r="AB152" s="67"/>
      <c r="AC152" s="78">
        <f t="shared" si="34"/>
        <v>0</v>
      </c>
      <c r="AD152" s="83">
        <f t="shared" si="35"/>
        <v>0</v>
      </c>
      <c r="AE152" s="86">
        <f t="shared" si="36"/>
        <v>0</v>
      </c>
      <c r="AF152" s="79" t="str">
        <f t="shared" si="32"/>
        <v/>
      </c>
      <c r="AG152" s="78">
        <f t="shared" si="37"/>
        <v>0</v>
      </c>
      <c r="AH152" s="79">
        <f t="shared" si="38"/>
        <v>0</v>
      </c>
      <c r="AI152" s="78">
        <f t="shared" si="39"/>
        <v>0</v>
      </c>
      <c r="AJ152" s="79">
        <f t="shared" si="40"/>
        <v>0</v>
      </c>
      <c r="AK152" s="78">
        <f t="shared" si="41"/>
        <v>0</v>
      </c>
      <c r="AL152" s="79" t="str">
        <f t="shared" si="33"/>
        <v/>
      </c>
    </row>
    <row r="153" spans="1:38" s="11" customFormat="1" x14ac:dyDescent="0.25">
      <c r="A153" s="29">
        <v>149</v>
      </c>
      <c r="B153" s="38"/>
      <c r="C153" s="61"/>
      <c r="D153" s="117" t="str">
        <f>IF(ISBLANK(C153),"",VLOOKUP(MONTH(C153),'Paramètres de choix'!$H$8:$I$19,2,0))</f>
        <v/>
      </c>
      <c r="E153" s="112"/>
      <c r="F153" s="118"/>
      <c r="G153" s="107"/>
      <c r="H153" s="107"/>
      <c r="I153" s="111"/>
      <c r="J153" s="111"/>
      <c r="K153" s="111"/>
      <c r="L153" s="116"/>
      <c r="M153" s="40"/>
      <c r="N153" s="40" t="str">
        <f t="shared" si="42"/>
        <v/>
      </c>
      <c r="O153" s="41"/>
      <c r="P153" s="75"/>
      <c r="Q153" s="42"/>
      <c r="R153" s="75"/>
      <c r="S153" s="65"/>
      <c r="T153" s="44"/>
      <c r="U153" s="45"/>
      <c r="V153" s="46"/>
      <c r="W153" s="46"/>
      <c r="X153" s="47"/>
      <c r="Y153" s="87"/>
      <c r="Z153" s="48"/>
      <c r="AA153" s="72"/>
      <c r="AB153" s="67"/>
      <c r="AC153" s="78">
        <f t="shared" si="34"/>
        <v>0</v>
      </c>
      <c r="AD153" s="83">
        <f t="shared" si="35"/>
        <v>0</v>
      </c>
      <c r="AE153" s="86">
        <f t="shared" si="36"/>
        <v>0</v>
      </c>
      <c r="AF153" s="79" t="str">
        <f t="shared" si="32"/>
        <v/>
      </c>
      <c r="AG153" s="78">
        <f t="shared" si="37"/>
        <v>0</v>
      </c>
      <c r="AH153" s="79">
        <f t="shared" si="38"/>
        <v>0</v>
      </c>
      <c r="AI153" s="78">
        <f t="shared" si="39"/>
        <v>0</v>
      </c>
      <c r="AJ153" s="79">
        <f t="shared" si="40"/>
        <v>0</v>
      </c>
      <c r="AK153" s="78">
        <f t="shared" si="41"/>
        <v>0</v>
      </c>
      <c r="AL153" s="79" t="str">
        <f t="shared" si="33"/>
        <v/>
      </c>
    </row>
    <row r="154" spans="1:38" s="11" customFormat="1" x14ac:dyDescent="0.25">
      <c r="A154" s="29">
        <v>150</v>
      </c>
      <c r="B154" s="38"/>
      <c r="C154" s="61"/>
      <c r="D154" s="117" t="str">
        <f>IF(ISBLANK(C154),"",VLOOKUP(MONTH(C154),'Paramètres de choix'!$H$8:$I$19,2,0))</f>
        <v/>
      </c>
      <c r="E154" s="112"/>
      <c r="F154" s="118"/>
      <c r="G154" s="107"/>
      <c r="H154" s="107"/>
      <c r="I154" s="111"/>
      <c r="J154" s="111"/>
      <c r="K154" s="111"/>
      <c r="L154" s="116"/>
      <c r="M154" s="40"/>
      <c r="N154" s="40" t="str">
        <f t="shared" si="42"/>
        <v/>
      </c>
      <c r="O154" s="41"/>
      <c r="P154" s="75"/>
      <c r="Q154" s="42"/>
      <c r="R154" s="75"/>
      <c r="S154" s="65"/>
      <c r="T154" s="44"/>
      <c r="U154" s="45"/>
      <c r="V154" s="46"/>
      <c r="W154" s="46"/>
      <c r="X154" s="47"/>
      <c r="Y154" s="87"/>
      <c r="Z154" s="48"/>
      <c r="AA154" s="72"/>
      <c r="AB154" s="67"/>
      <c r="AC154" s="78">
        <f t="shared" si="34"/>
        <v>0</v>
      </c>
      <c r="AD154" s="83">
        <f t="shared" si="35"/>
        <v>0</v>
      </c>
      <c r="AE154" s="86">
        <f t="shared" si="36"/>
        <v>0</v>
      </c>
      <c r="AF154" s="79" t="str">
        <f t="shared" si="32"/>
        <v/>
      </c>
      <c r="AG154" s="78">
        <f t="shared" si="37"/>
        <v>0</v>
      </c>
      <c r="AH154" s="79">
        <f t="shared" si="38"/>
        <v>0</v>
      </c>
      <c r="AI154" s="78">
        <f t="shared" si="39"/>
        <v>0</v>
      </c>
      <c r="AJ154" s="79">
        <f t="shared" si="40"/>
        <v>0</v>
      </c>
      <c r="AK154" s="78">
        <f t="shared" si="41"/>
        <v>0</v>
      </c>
      <c r="AL154" s="79" t="str">
        <f t="shared" si="33"/>
        <v/>
      </c>
    </row>
    <row r="155" spans="1:38" s="11" customFormat="1" x14ac:dyDescent="0.25">
      <c r="A155" s="29">
        <v>151</v>
      </c>
      <c r="B155" s="38"/>
      <c r="C155" s="61"/>
      <c r="D155" s="117" t="str">
        <f>IF(ISBLANK(C155),"",VLOOKUP(MONTH(C155),'Paramètres de choix'!$H$8:$I$19,2,0))</f>
        <v/>
      </c>
      <c r="E155" s="112"/>
      <c r="F155" s="118"/>
      <c r="G155" s="107"/>
      <c r="H155" s="107"/>
      <c r="I155" s="111"/>
      <c r="J155" s="111"/>
      <c r="K155" s="111"/>
      <c r="L155" s="116"/>
      <c r="M155" s="40"/>
      <c r="N155" s="40" t="str">
        <f t="shared" si="42"/>
        <v/>
      </c>
      <c r="O155" s="41"/>
      <c r="P155" s="75"/>
      <c r="Q155" s="42"/>
      <c r="R155" s="75"/>
      <c r="S155" s="65"/>
      <c r="T155" s="44"/>
      <c r="U155" s="45"/>
      <c r="V155" s="46"/>
      <c r="W155" s="46"/>
      <c r="X155" s="47"/>
      <c r="Y155" s="87"/>
      <c r="Z155" s="48"/>
      <c r="AA155" s="72"/>
      <c r="AB155" s="67"/>
      <c r="AC155" s="78">
        <f t="shared" si="34"/>
        <v>0</v>
      </c>
      <c r="AD155" s="83">
        <f t="shared" si="35"/>
        <v>0</v>
      </c>
      <c r="AE155" s="86">
        <f t="shared" si="36"/>
        <v>0</v>
      </c>
      <c r="AF155" s="79" t="str">
        <f t="shared" si="32"/>
        <v/>
      </c>
      <c r="AG155" s="78">
        <f t="shared" si="37"/>
        <v>0</v>
      </c>
      <c r="AH155" s="79">
        <f t="shared" si="38"/>
        <v>0</v>
      </c>
      <c r="AI155" s="78">
        <f t="shared" si="39"/>
        <v>0</v>
      </c>
      <c r="AJ155" s="79">
        <f t="shared" si="40"/>
        <v>0</v>
      </c>
      <c r="AK155" s="78">
        <f t="shared" si="41"/>
        <v>0</v>
      </c>
      <c r="AL155" s="79" t="str">
        <f t="shared" si="33"/>
        <v/>
      </c>
    </row>
    <row r="156" spans="1:38" s="11" customFormat="1" x14ac:dyDescent="0.25">
      <c r="A156" s="29">
        <v>152</v>
      </c>
      <c r="B156" s="38"/>
      <c r="C156" s="61"/>
      <c r="D156" s="117" t="str">
        <f>IF(ISBLANK(C156),"",VLOOKUP(MONTH(C156),'Paramètres de choix'!$H$8:$I$19,2,0))</f>
        <v/>
      </c>
      <c r="E156" s="112"/>
      <c r="F156" s="118"/>
      <c r="G156" s="107"/>
      <c r="H156" s="107"/>
      <c r="I156" s="111"/>
      <c r="J156" s="111"/>
      <c r="K156" s="111"/>
      <c r="L156" s="116"/>
      <c r="M156" s="40"/>
      <c r="N156" s="40" t="str">
        <f t="shared" si="42"/>
        <v/>
      </c>
      <c r="O156" s="41"/>
      <c r="P156" s="75"/>
      <c r="Q156" s="42"/>
      <c r="R156" s="75"/>
      <c r="S156" s="65"/>
      <c r="T156" s="44"/>
      <c r="U156" s="45"/>
      <c r="V156" s="46"/>
      <c r="W156" s="46"/>
      <c r="X156" s="47"/>
      <c r="Y156" s="87"/>
      <c r="Z156" s="48"/>
      <c r="AA156" s="72"/>
      <c r="AB156" s="67"/>
      <c r="AC156" s="78">
        <f t="shared" si="34"/>
        <v>0</v>
      </c>
      <c r="AD156" s="83">
        <f t="shared" si="35"/>
        <v>0</v>
      </c>
      <c r="AE156" s="86">
        <f t="shared" si="36"/>
        <v>0</v>
      </c>
      <c r="AF156" s="79" t="str">
        <f t="shared" si="32"/>
        <v/>
      </c>
      <c r="AG156" s="78">
        <f t="shared" si="37"/>
        <v>0</v>
      </c>
      <c r="AH156" s="79">
        <f t="shared" si="38"/>
        <v>0</v>
      </c>
      <c r="AI156" s="78">
        <f t="shared" si="39"/>
        <v>0</v>
      </c>
      <c r="AJ156" s="79">
        <f t="shared" si="40"/>
        <v>0</v>
      </c>
      <c r="AK156" s="78">
        <f t="shared" si="41"/>
        <v>0</v>
      </c>
      <c r="AL156" s="79" t="str">
        <f t="shared" si="33"/>
        <v/>
      </c>
    </row>
    <row r="157" spans="1:38" s="11" customFormat="1" x14ac:dyDescent="0.25">
      <c r="A157" s="29">
        <v>153</v>
      </c>
      <c r="B157" s="38"/>
      <c r="C157" s="61"/>
      <c r="D157" s="117" t="str">
        <f>IF(ISBLANK(C157),"",VLOOKUP(MONTH(C157),'Paramètres de choix'!$H$8:$I$19,2,0))</f>
        <v/>
      </c>
      <c r="E157" s="112"/>
      <c r="F157" s="118"/>
      <c r="G157" s="107"/>
      <c r="H157" s="107"/>
      <c r="I157" s="111"/>
      <c r="J157" s="111"/>
      <c r="K157" s="111"/>
      <c r="L157" s="116"/>
      <c r="M157" s="40"/>
      <c r="N157" s="40" t="str">
        <f t="shared" si="42"/>
        <v/>
      </c>
      <c r="O157" s="41"/>
      <c r="P157" s="75"/>
      <c r="Q157" s="42"/>
      <c r="R157" s="75"/>
      <c r="S157" s="65"/>
      <c r="T157" s="44"/>
      <c r="U157" s="45"/>
      <c r="V157" s="46"/>
      <c r="W157" s="46"/>
      <c r="X157" s="47"/>
      <c r="Y157" s="87"/>
      <c r="Z157" s="48"/>
      <c r="AA157" s="72"/>
      <c r="AB157" s="67"/>
      <c r="AC157" s="78">
        <f t="shared" si="34"/>
        <v>0</v>
      </c>
      <c r="AD157" s="83">
        <f t="shared" si="35"/>
        <v>0</v>
      </c>
      <c r="AE157" s="86">
        <f t="shared" si="36"/>
        <v>0</v>
      </c>
      <c r="AF157" s="79" t="str">
        <f t="shared" si="32"/>
        <v/>
      </c>
      <c r="AG157" s="78">
        <f t="shared" si="37"/>
        <v>0</v>
      </c>
      <c r="AH157" s="79">
        <f t="shared" si="38"/>
        <v>0</v>
      </c>
      <c r="AI157" s="78">
        <f t="shared" si="39"/>
        <v>0</v>
      </c>
      <c r="AJ157" s="79">
        <f t="shared" si="40"/>
        <v>0</v>
      </c>
      <c r="AK157" s="78">
        <f t="shared" si="41"/>
        <v>0</v>
      </c>
      <c r="AL157" s="79" t="str">
        <f t="shared" si="33"/>
        <v/>
      </c>
    </row>
    <row r="158" spans="1:38" s="11" customFormat="1" x14ac:dyDescent="0.25">
      <c r="A158" s="29">
        <v>154</v>
      </c>
      <c r="B158" s="38"/>
      <c r="C158" s="61"/>
      <c r="D158" s="117" t="str">
        <f>IF(ISBLANK(C158),"",VLOOKUP(MONTH(C158),'Paramètres de choix'!$H$8:$I$19,2,0))</f>
        <v/>
      </c>
      <c r="E158" s="112"/>
      <c r="F158" s="118"/>
      <c r="G158" s="107"/>
      <c r="H158" s="107"/>
      <c r="I158" s="111"/>
      <c r="J158" s="111"/>
      <c r="K158" s="111"/>
      <c r="L158" s="116"/>
      <c r="M158" s="40"/>
      <c r="N158" s="40" t="str">
        <f t="shared" si="42"/>
        <v/>
      </c>
      <c r="O158" s="41"/>
      <c r="P158" s="75"/>
      <c r="Q158" s="42"/>
      <c r="R158" s="75"/>
      <c r="S158" s="65"/>
      <c r="T158" s="44"/>
      <c r="U158" s="45"/>
      <c r="V158" s="46"/>
      <c r="W158" s="46"/>
      <c r="X158" s="47"/>
      <c r="Y158" s="87"/>
      <c r="Z158" s="48"/>
      <c r="AA158" s="72"/>
      <c r="AB158" s="67"/>
      <c r="AC158" s="78">
        <f t="shared" si="34"/>
        <v>0</v>
      </c>
      <c r="AD158" s="83">
        <f t="shared" si="35"/>
        <v>0</v>
      </c>
      <c r="AE158" s="86">
        <f t="shared" si="36"/>
        <v>0</v>
      </c>
      <c r="AF158" s="79" t="str">
        <f t="shared" si="32"/>
        <v/>
      </c>
      <c r="AG158" s="78">
        <f t="shared" si="37"/>
        <v>0</v>
      </c>
      <c r="AH158" s="79">
        <f t="shared" si="38"/>
        <v>0</v>
      </c>
      <c r="AI158" s="78">
        <f t="shared" si="39"/>
        <v>0</v>
      </c>
      <c r="AJ158" s="79">
        <f t="shared" si="40"/>
        <v>0</v>
      </c>
      <c r="AK158" s="78">
        <f t="shared" si="41"/>
        <v>0</v>
      </c>
      <c r="AL158" s="79" t="str">
        <f t="shared" si="33"/>
        <v/>
      </c>
    </row>
    <row r="159" spans="1:38" s="11" customFormat="1" x14ac:dyDescent="0.25">
      <c r="A159" s="29">
        <v>155</v>
      </c>
      <c r="B159" s="38"/>
      <c r="C159" s="61"/>
      <c r="D159" s="117" t="str">
        <f>IF(ISBLANK(C159),"",VLOOKUP(MONTH(C159),'Paramètres de choix'!$H$8:$I$19,2,0))</f>
        <v/>
      </c>
      <c r="E159" s="112"/>
      <c r="F159" s="118"/>
      <c r="G159" s="107"/>
      <c r="H159" s="107"/>
      <c r="I159" s="111"/>
      <c r="J159" s="111"/>
      <c r="K159" s="111"/>
      <c r="L159" s="116"/>
      <c r="M159" s="40"/>
      <c r="N159" s="40" t="str">
        <f t="shared" si="42"/>
        <v/>
      </c>
      <c r="O159" s="41"/>
      <c r="P159" s="75"/>
      <c r="Q159" s="42"/>
      <c r="R159" s="75"/>
      <c r="S159" s="65"/>
      <c r="T159" s="44"/>
      <c r="U159" s="45"/>
      <c r="V159" s="46"/>
      <c r="W159" s="46"/>
      <c r="X159" s="47"/>
      <c r="Y159" s="87"/>
      <c r="Z159" s="48"/>
      <c r="AA159" s="72"/>
      <c r="AB159" s="67"/>
      <c r="AC159" s="78">
        <f t="shared" si="34"/>
        <v>0</v>
      </c>
      <c r="AD159" s="83">
        <f t="shared" si="35"/>
        <v>0</v>
      </c>
      <c r="AE159" s="86">
        <f t="shared" si="36"/>
        <v>0</v>
      </c>
      <c r="AF159" s="79" t="str">
        <f t="shared" si="32"/>
        <v/>
      </c>
      <c r="AG159" s="78">
        <f t="shared" si="37"/>
        <v>0</v>
      </c>
      <c r="AH159" s="79">
        <f t="shared" si="38"/>
        <v>0</v>
      </c>
      <c r="AI159" s="78">
        <f t="shared" si="39"/>
        <v>0</v>
      </c>
      <c r="AJ159" s="79">
        <f t="shared" si="40"/>
        <v>0</v>
      </c>
      <c r="AK159" s="78">
        <f t="shared" si="41"/>
        <v>0</v>
      </c>
      <c r="AL159" s="79" t="str">
        <f t="shared" si="33"/>
        <v/>
      </c>
    </row>
    <row r="160" spans="1:38" s="11" customFormat="1" x14ac:dyDescent="0.25">
      <c r="A160" s="29">
        <v>156</v>
      </c>
      <c r="B160" s="38"/>
      <c r="C160" s="61"/>
      <c r="D160" s="117" t="str">
        <f>IF(ISBLANK(C160),"",VLOOKUP(MONTH(C160),'Paramètres de choix'!$H$8:$I$19,2,0))</f>
        <v/>
      </c>
      <c r="E160" s="112"/>
      <c r="F160" s="118"/>
      <c r="G160" s="107"/>
      <c r="H160" s="107"/>
      <c r="I160" s="111"/>
      <c r="J160" s="111"/>
      <c r="K160" s="111"/>
      <c r="L160" s="116"/>
      <c r="M160" s="40"/>
      <c r="N160" s="40" t="str">
        <f t="shared" si="42"/>
        <v/>
      </c>
      <c r="O160" s="41"/>
      <c r="P160" s="75"/>
      <c r="Q160" s="42"/>
      <c r="R160" s="75"/>
      <c r="S160" s="65"/>
      <c r="T160" s="44"/>
      <c r="U160" s="45"/>
      <c r="V160" s="46"/>
      <c r="W160" s="46"/>
      <c r="X160" s="47"/>
      <c r="Y160" s="87"/>
      <c r="Z160" s="48"/>
      <c r="AA160" s="72"/>
      <c r="AB160" s="67"/>
      <c r="AC160" s="78">
        <f t="shared" si="34"/>
        <v>0</v>
      </c>
      <c r="AD160" s="83">
        <f t="shared" si="35"/>
        <v>0</v>
      </c>
      <c r="AE160" s="86">
        <f t="shared" si="36"/>
        <v>0</v>
      </c>
      <c r="AF160" s="79" t="str">
        <f t="shared" si="32"/>
        <v/>
      </c>
      <c r="AG160" s="78">
        <f t="shared" si="37"/>
        <v>0</v>
      </c>
      <c r="AH160" s="79">
        <f t="shared" si="38"/>
        <v>0</v>
      </c>
      <c r="AI160" s="78">
        <f t="shared" si="39"/>
        <v>0</v>
      </c>
      <c r="AJ160" s="79">
        <f t="shared" si="40"/>
        <v>0</v>
      </c>
      <c r="AK160" s="78">
        <f t="shared" si="41"/>
        <v>0</v>
      </c>
      <c r="AL160" s="79" t="str">
        <f t="shared" si="33"/>
        <v/>
      </c>
    </row>
    <row r="161" spans="1:38" s="11" customFormat="1" x14ac:dyDescent="0.25">
      <c r="A161" s="29">
        <v>157</v>
      </c>
      <c r="B161" s="38"/>
      <c r="C161" s="61"/>
      <c r="D161" s="117" t="str">
        <f>IF(ISBLANK(C161),"",VLOOKUP(MONTH(C161),'Paramètres de choix'!$H$8:$I$19,2,0))</f>
        <v/>
      </c>
      <c r="E161" s="112"/>
      <c r="F161" s="118"/>
      <c r="G161" s="107"/>
      <c r="H161" s="107"/>
      <c r="I161" s="111"/>
      <c r="J161" s="111"/>
      <c r="K161" s="111"/>
      <c r="L161" s="116"/>
      <c r="M161" s="40"/>
      <c r="N161" s="40" t="str">
        <f t="shared" si="42"/>
        <v/>
      </c>
      <c r="O161" s="41"/>
      <c r="P161" s="75"/>
      <c r="Q161" s="42"/>
      <c r="R161" s="75"/>
      <c r="S161" s="65"/>
      <c r="T161" s="44"/>
      <c r="U161" s="45"/>
      <c r="V161" s="46"/>
      <c r="W161" s="46"/>
      <c r="X161" s="47"/>
      <c r="Y161" s="87"/>
      <c r="Z161" s="48"/>
      <c r="AA161" s="72"/>
      <c r="AB161" s="67"/>
      <c r="AC161" s="78">
        <f t="shared" si="34"/>
        <v>0</v>
      </c>
      <c r="AD161" s="83">
        <f t="shared" si="35"/>
        <v>0</v>
      </c>
      <c r="AE161" s="86">
        <f t="shared" si="36"/>
        <v>0</v>
      </c>
      <c r="AF161" s="79" t="str">
        <f t="shared" si="32"/>
        <v/>
      </c>
      <c r="AG161" s="78">
        <f t="shared" si="37"/>
        <v>0</v>
      </c>
      <c r="AH161" s="79">
        <f t="shared" si="38"/>
        <v>0</v>
      </c>
      <c r="AI161" s="78">
        <f t="shared" si="39"/>
        <v>0</v>
      </c>
      <c r="AJ161" s="79">
        <f t="shared" si="40"/>
        <v>0</v>
      </c>
      <c r="AK161" s="78">
        <f t="shared" si="41"/>
        <v>0</v>
      </c>
      <c r="AL161" s="79" t="str">
        <f t="shared" si="33"/>
        <v/>
      </c>
    </row>
    <row r="162" spans="1:38" s="11" customFormat="1" x14ac:dyDescent="0.25">
      <c r="A162" s="29">
        <v>158</v>
      </c>
      <c r="B162" s="38"/>
      <c r="C162" s="61"/>
      <c r="D162" s="117" t="str">
        <f>IF(ISBLANK(C162),"",VLOOKUP(MONTH(C162),'Paramètres de choix'!$H$8:$I$19,2,0))</f>
        <v/>
      </c>
      <c r="E162" s="112"/>
      <c r="F162" s="118"/>
      <c r="G162" s="107"/>
      <c r="H162" s="107"/>
      <c r="I162" s="111"/>
      <c r="J162" s="111"/>
      <c r="K162" s="111"/>
      <c r="L162" s="116"/>
      <c r="M162" s="40"/>
      <c r="N162" s="40" t="str">
        <f t="shared" si="42"/>
        <v/>
      </c>
      <c r="O162" s="41"/>
      <c r="P162" s="75"/>
      <c r="Q162" s="42"/>
      <c r="R162" s="75"/>
      <c r="S162" s="65"/>
      <c r="T162" s="44"/>
      <c r="U162" s="45"/>
      <c r="V162" s="46"/>
      <c r="W162" s="46"/>
      <c r="X162" s="47"/>
      <c r="Y162" s="87"/>
      <c r="Z162" s="48"/>
      <c r="AA162" s="72"/>
      <c r="AB162" s="67"/>
      <c r="AC162" s="78">
        <f t="shared" si="34"/>
        <v>0</v>
      </c>
      <c r="AD162" s="83">
        <f t="shared" si="35"/>
        <v>0</v>
      </c>
      <c r="AE162" s="86">
        <f t="shared" si="36"/>
        <v>0</v>
      </c>
      <c r="AF162" s="79" t="str">
        <f t="shared" si="32"/>
        <v/>
      </c>
      <c r="AG162" s="78">
        <f t="shared" si="37"/>
        <v>0</v>
      </c>
      <c r="AH162" s="79">
        <f t="shared" si="38"/>
        <v>0</v>
      </c>
      <c r="AI162" s="78">
        <f t="shared" si="39"/>
        <v>0</v>
      </c>
      <c r="AJ162" s="79">
        <f t="shared" si="40"/>
        <v>0</v>
      </c>
      <c r="AK162" s="78">
        <f t="shared" si="41"/>
        <v>0</v>
      </c>
      <c r="AL162" s="79" t="str">
        <f t="shared" si="33"/>
        <v/>
      </c>
    </row>
    <row r="163" spans="1:38" s="11" customFormat="1" x14ac:dyDescent="0.25">
      <c r="A163" s="29">
        <v>159</v>
      </c>
      <c r="B163" s="38"/>
      <c r="C163" s="61"/>
      <c r="D163" s="117" t="str">
        <f>IF(ISBLANK(C163),"",VLOOKUP(MONTH(C163),'Paramètres de choix'!$H$8:$I$19,2,0))</f>
        <v/>
      </c>
      <c r="E163" s="112"/>
      <c r="F163" s="118"/>
      <c r="G163" s="107"/>
      <c r="H163" s="107"/>
      <c r="I163" s="111"/>
      <c r="J163" s="111"/>
      <c r="K163" s="111"/>
      <c r="L163" s="116"/>
      <c r="M163" s="40"/>
      <c r="N163" s="40" t="str">
        <f t="shared" si="42"/>
        <v/>
      </c>
      <c r="O163" s="41"/>
      <c r="P163" s="75"/>
      <c r="Q163" s="42"/>
      <c r="R163" s="75"/>
      <c r="S163" s="65"/>
      <c r="T163" s="44"/>
      <c r="U163" s="45"/>
      <c r="V163" s="46"/>
      <c r="W163" s="46"/>
      <c r="X163" s="47"/>
      <c r="Y163" s="87"/>
      <c r="Z163" s="48"/>
      <c r="AA163" s="72"/>
      <c r="AB163" s="67"/>
      <c r="AC163" s="78">
        <f t="shared" si="34"/>
        <v>0</v>
      </c>
      <c r="AD163" s="83">
        <f t="shared" si="35"/>
        <v>0</v>
      </c>
      <c r="AE163" s="86">
        <f t="shared" si="36"/>
        <v>0</v>
      </c>
      <c r="AF163" s="79" t="str">
        <f t="shared" si="32"/>
        <v/>
      </c>
      <c r="AG163" s="78">
        <f t="shared" si="37"/>
        <v>0</v>
      </c>
      <c r="AH163" s="79">
        <f t="shared" si="38"/>
        <v>0</v>
      </c>
      <c r="AI163" s="78">
        <f t="shared" si="39"/>
        <v>0</v>
      </c>
      <c r="AJ163" s="79">
        <f t="shared" si="40"/>
        <v>0</v>
      </c>
      <c r="AK163" s="78">
        <f t="shared" si="41"/>
        <v>0</v>
      </c>
      <c r="AL163" s="79" t="str">
        <f t="shared" si="33"/>
        <v/>
      </c>
    </row>
    <row r="164" spans="1:38" s="11" customFormat="1" x14ac:dyDescent="0.25">
      <c r="A164" s="29">
        <v>160</v>
      </c>
      <c r="B164" s="38"/>
      <c r="C164" s="61"/>
      <c r="D164" s="117" t="str">
        <f>IF(ISBLANK(C164),"",VLOOKUP(MONTH(C164),'Paramètres de choix'!$H$8:$I$19,2,0))</f>
        <v/>
      </c>
      <c r="E164" s="112"/>
      <c r="F164" s="118"/>
      <c r="G164" s="107"/>
      <c r="H164" s="107"/>
      <c r="I164" s="111"/>
      <c r="J164" s="111"/>
      <c r="K164" s="111"/>
      <c r="L164" s="116"/>
      <c r="M164" s="40"/>
      <c r="N164" s="40" t="str">
        <f t="shared" si="42"/>
        <v/>
      </c>
      <c r="O164" s="41"/>
      <c r="P164" s="75"/>
      <c r="Q164" s="42"/>
      <c r="R164" s="75"/>
      <c r="S164" s="65"/>
      <c r="T164" s="44"/>
      <c r="U164" s="45"/>
      <c r="V164" s="46"/>
      <c r="W164" s="46"/>
      <c r="X164" s="47"/>
      <c r="Y164" s="87"/>
      <c r="Z164" s="48"/>
      <c r="AA164" s="72"/>
      <c r="AB164" s="67"/>
      <c r="AC164" s="78">
        <f t="shared" si="34"/>
        <v>0</v>
      </c>
      <c r="AD164" s="83">
        <f t="shared" si="35"/>
        <v>0</v>
      </c>
      <c r="AE164" s="86">
        <f t="shared" si="36"/>
        <v>0</v>
      </c>
      <c r="AF164" s="79" t="str">
        <f t="shared" si="32"/>
        <v/>
      </c>
      <c r="AG164" s="78">
        <f t="shared" si="37"/>
        <v>0</v>
      </c>
      <c r="AH164" s="79">
        <f t="shared" si="38"/>
        <v>0</v>
      </c>
      <c r="AI164" s="78">
        <f t="shared" si="39"/>
        <v>0</v>
      </c>
      <c r="AJ164" s="79">
        <f t="shared" si="40"/>
        <v>0</v>
      </c>
      <c r="AK164" s="78">
        <f t="shared" si="41"/>
        <v>0</v>
      </c>
      <c r="AL164" s="79" t="str">
        <f t="shared" si="33"/>
        <v/>
      </c>
    </row>
    <row r="165" spans="1:38" s="11" customFormat="1" x14ac:dyDescent="0.25">
      <c r="A165" s="29">
        <v>161</v>
      </c>
      <c r="B165" s="38"/>
      <c r="C165" s="61"/>
      <c r="D165" s="117" t="str">
        <f>IF(ISBLANK(C165),"",VLOOKUP(MONTH(C165),'Paramètres de choix'!$H$8:$I$19,2,0))</f>
        <v/>
      </c>
      <c r="E165" s="112"/>
      <c r="F165" s="118"/>
      <c r="G165" s="107"/>
      <c r="H165" s="107"/>
      <c r="I165" s="111"/>
      <c r="J165" s="111"/>
      <c r="K165" s="111"/>
      <c r="L165" s="116"/>
      <c r="M165" s="40"/>
      <c r="N165" s="40" t="str">
        <f t="shared" si="42"/>
        <v/>
      </c>
      <c r="O165" s="41"/>
      <c r="P165" s="75"/>
      <c r="Q165" s="42"/>
      <c r="R165" s="75"/>
      <c r="S165" s="65"/>
      <c r="T165" s="44"/>
      <c r="U165" s="45"/>
      <c r="V165" s="46"/>
      <c r="W165" s="46"/>
      <c r="X165" s="47"/>
      <c r="Y165" s="87"/>
      <c r="Z165" s="48"/>
      <c r="AA165" s="72"/>
      <c r="AB165" s="67"/>
      <c r="AC165" s="78">
        <f t="shared" si="34"/>
        <v>0</v>
      </c>
      <c r="AD165" s="83">
        <f t="shared" si="35"/>
        <v>0</v>
      </c>
      <c r="AE165" s="86">
        <f t="shared" si="36"/>
        <v>0</v>
      </c>
      <c r="AF165" s="79" t="str">
        <f t="shared" si="32"/>
        <v/>
      </c>
      <c r="AG165" s="78">
        <f t="shared" si="37"/>
        <v>0</v>
      </c>
      <c r="AH165" s="79">
        <f t="shared" si="38"/>
        <v>0</v>
      </c>
      <c r="AI165" s="78">
        <f t="shared" si="39"/>
        <v>0</v>
      </c>
      <c r="AJ165" s="79">
        <f t="shared" si="40"/>
        <v>0</v>
      </c>
      <c r="AK165" s="78">
        <f t="shared" si="41"/>
        <v>0</v>
      </c>
      <c r="AL165" s="79" t="str">
        <f t="shared" si="33"/>
        <v/>
      </c>
    </row>
    <row r="166" spans="1:38" s="11" customFormat="1" x14ac:dyDescent="0.25">
      <c r="A166" s="29">
        <v>162</v>
      </c>
      <c r="B166" s="38"/>
      <c r="C166" s="61"/>
      <c r="D166" s="117" t="str">
        <f>IF(ISBLANK(C166),"",VLOOKUP(MONTH(C166),'Paramètres de choix'!$H$8:$I$19,2,0))</f>
        <v/>
      </c>
      <c r="E166" s="112"/>
      <c r="F166" s="118"/>
      <c r="G166" s="107"/>
      <c r="H166" s="107"/>
      <c r="I166" s="111"/>
      <c r="J166" s="111"/>
      <c r="K166" s="111"/>
      <c r="L166" s="116"/>
      <c r="M166" s="40"/>
      <c r="N166" s="40" t="str">
        <f t="shared" si="42"/>
        <v/>
      </c>
      <c r="O166" s="41"/>
      <c r="P166" s="75"/>
      <c r="Q166" s="42"/>
      <c r="R166" s="75"/>
      <c r="S166" s="65"/>
      <c r="T166" s="44"/>
      <c r="U166" s="45"/>
      <c r="V166" s="46"/>
      <c r="W166" s="46"/>
      <c r="X166" s="47"/>
      <c r="Y166" s="87"/>
      <c r="Z166" s="48"/>
      <c r="AA166" s="72"/>
      <c r="AB166" s="67"/>
      <c r="AC166" s="78">
        <f t="shared" si="34"/>
        <v>0</v>
      </c>
      <c r="AD166" s="83">
        <f t="shared" si="35"/>
        <v>0</v>
      </c>
      <c r="AE166" s="86">
        <f t="shared" si="36"/>
        <v>0</v>
      </c>
      <c r="AF166" s="79" t="str">
        <f t="shared" si="32"/>
        <v/>
      </c>
      <c r="AG166" s="78">
        <f t="shared" si="37"/>
        <v>0</v>
      </c>
      <c r="AH166" s="79">
        <f t="shared" si="38"/>
        <v>0</v>
      </c>
      <c r="AI166" s="78">
        <f t="shared" si="39"/>
        <v>0</v>
      </c>
      <c r="AJ166" s="79">
        <f t="shared" si="40"/>
        <v>0</v>
      </c>
      <c r="AK166" s="78">
        <f t="shared" si="41"/>
        <v>0</v>
      </c>
      <c r="AL166" s="79" t="str">
        <f t="shared" si="33"/>
        <v/>
      </c>
    </row>
    <row r="167" spans="1:38" s="11" customFormat="1" x14ac:dyDescent="0.25">
      <c r="A167" s="29">
        <v>163</v>
      </c>
      <c r="B167" s="38"/>
      <c r="C167" s="61"/>
      <c r="D167" s="117" t="str">
        <f>IF(ISBLANK(C167),"",VLOOKUP(MONTH(C167),'Paramètres de choix'!$H$8:$I$19,2,0))</f>
        <v/>
      </c>
      <c r="E167" s="112"/>
      <c r="F167" s="118"/>
      <c r="G167" s="107"/>
      <c r="H167" s="107"/>
      <c r="I167" s="111"/>
      <c r="J167" s="111"/>
      <c r="K167" s="111"/>
      <c r="L167" s="116"/>
      <c r="M167" s="40"/>
      <c r="N167" s="40" t="str">
        <f t="shared" si="42"/>
        <v/>
      </c>
      <c r="O167" s="41"/>
      <c r="P167" s="75"/>
      <c r="Q167" s="42"/>
      <c r="R167" s="75"/>
      <c r="S167" s="65"/>
      <c r="T167" s="44"/>
      <c r="U167" s="45"/>
      <c r="V167" s="46"/>
      <c r="W167" s="46"/>
      <c r="X167" s="47"/>
      <c r="Y167" s="87"/>
      <c r="Z167" s="48"/>
      <c r="AA167" s="72"/>
      <c r="AB167" s="67"/>
      <c r="AC167" s="78">
        <f t="shared" si="34"/>
        <v>0</v>
      </c>
      <c r="AD167" s="83">
        <f t="shared" si="35"/>
        <v>0</v>
      </c>
      <c r="AE167" s="86">
        <f t="shared" si="36"/>
        <v>0</v>
      </c>
      <c r="AF167" s="79" t="str">
        <f t="shared" si="32"/>
        <v/>
      </c>
      <c r="AG167" s="78">
        <f t="shared" si="37"/>
        <v>0</v>
      </c>
      <c r="AH167" s="79">
        <f t="shared" si="38"/>
        <v>0</v>
      </c>
      <c r="AI167" s="78">
        <f t="shared" si="39"/>
        <v>0</v>
      </c>
      <c r="AJ167" s="79">
        <f t="shared" si="40"/>
        <v>0</v>
      </c>
      <c r="AK167" s="78">
        <f t="shared" si="41"/>
        <v>0</v>
      </c>
      <c r="AL167" s="79" t="str">
        <f t="shared" si="33"/>
        <v/>
      </c>
    </row>
    <row r="168" spans="1:38" s="11" customFormat="1" x14ac:dyDescent="0.25">
      <c r="A168" s="29">
        <v>164</v>
      </c>
      <c r="B168" s="38"/>
      <c r="C168" s="61"/>
      <c r="D168" s="117" t="str">
        <f>IF(ISBLANK(C168),"",VLOOKUP(MONTH(C168),'Paramètres de choix'!$H$8:$I$19,2,0))</f>
        <v/>
      </c>
      <c r="E168" s="112"/>
      <c r="F168" s="118"/>
      <c r="G168" s="107"/>
      <c r="H168" s="107"/>
      <c r="I168" s="111"/>
      <c r="J168" s="111"/>
      <c r="K168" s="111"/>
      <c r="L168" s="116"/>
      <c r="M168" s="40"/>
      <c r="N168" s="40" t="str">
        <f t="shared" si="42"/>
        <v/>
      </c>
      <c r="O168" s="41"/>
      <c r="P168" s="75"/>
      <c r="Q168" s="42"/>
      <c r="R168" s="75"/>
      <c r="S168" s="65"/>
      <c r="T168" s="44"/>
      <c r="U168" s="45"/>
      <c r="V168" s="46"/>
      <c r="W168" s="46"/>
      <c r="X168" s="47"/>
      <c r="Y168" s="87"/>
      <c r="Z168" s="48"/>
      <c r="AA168" s="72"/>
      <c r="AB168" s="67"/>
      <c r="AC168" s="78">
        <f t="shared" si="34"/>
        <v>0</v>
      </c>
      <c r="AD168" s="83">
        <f t="shared" si="35"/>
        <v>0</v>
      </c>
      <c r="AE168" s="86">
        <f t="shared" si="36"/>
        <v>0</v>
      </c>
      <c r="AF168" s="79" t="str">
        <f t="shared" si="32"/>
        <v/>
      </c>
      <c r="AG168" s="78">
        <f t="shared" si="37"/>
        <v>0</v>
      </c>
      <c r="AH168" s="79">
        <f t="shared" si="38"/>
        <v>0</v>
      </c>
      <c r="AI168" s="78">
        <f t="shared" si="39"/>
        <v>0</v>
      </c>
      <c r="AJ168" s="79">
        <f t="shared" si="40"/>
        <v>0</v>
      </c>
      <c r="AK168" s="78">
        <f t="shared" si="41"/>
        <v>0</v>
      </c>
      <c r="AL168" s="79" t="str">
        <f t="shared" si="33"/>
        <v/>
      </c>
    </row>
    <row r="169" spans="1:38" s="11" customFormat="1" x14ac:dyDescent="0.25">
      <c r="A169" s="29">
        <v>165</v>
      </c>
      <c r="B169" s="38"/>
      <c r="C169" s="61"/>
      <c r="D169" s="117" t="str">
        <f>IF(ISBLANK(C169),"",VLOOKUP(MONTH(C169),'Paramètres de choix'!$H$8:$I$19,2,0))</f>
        <v/>
      </c>
      <c r="E169" s="112"/>
      <c r="F169" s="118"/>
      <c r="G169" s="107"/>
      <c r="H169" s="107"/>
      <c r="I169" s="111"/>
      <c r="J169" s="111"/>
      <c r="K169" s="111"/>
      <c r="L169" s="116"/>
      <c r="M169" s="40"/>
      <c r="N169" s="40" t="str">
        <f t="shared" si="42"/>
        <v/>
      </c>
      <c r="O169" s="41"/>
      <c r="P169" s="75"/>
      <c r="Q169" s="42"/>
      <c r="R169" s="75"/>
      <c r="S169" s="65"/>
      <c r="T169" s="44"/>
      <c r="U169" s="45"/>
      <c r="V169" s="46"/>
      <c r="W169" s="46"/>
      <c r="X169" s="47"/>
      <c r="Y169" s="87"/>
      <c r="Z169" s="48"/>
      <c r="AA169" s="72"/>
      <c r="AB169" s="67"/>
      <c r="AC169" s="78">
        <f t="shared" si="34"/>
        <v>0</v>
      </c>
      <c r="AD169" s="83">
        <f t="shared" si="35"/>
        <v>0</v>
      </c>
      <c r="AE169" s="86">
        <f t="shared" si="36"/>
        <v>0</v>
      </c>
      <c r="AF169" s="79" t="str">
        <f t="shared" si="32"/>
        <v/>
      </c>
      <c r="AG169" s="78">
        <f t="shared" si="37"/>
        <v>0</v>
      </c>
      <c r="AH169" s="79">
        <f t="shared" si="38"/>
        <v>0</v>
      </c>
      <c r="AI169" s="78">
        <f t="shared" si="39"/>
        <v>0</v>
      </c>
      <c r="AJ169" s="79">
        <f t="shared" si="40"/>
        <v>0</v>
      </c>
      <c r="AK169" s="78">
        <f t="shared" si="41"/>
        <v>0</v>
      </c>
      <c r="AL169" s="79" t="str">
        <f t="shared" si="33"/>
        <v/>
      </c>
    </row>
    <row r="170" spans="1:38" s="11" customFormat="1" x14ac:dyDescent="0.25">
      <c r="A170" s="29">
        <v>166</v>
      </c>
      <c r="B170" s="38"/>
      <c r="C170" s="61"/>
      <c r="D170" s="117" t="str">
        <f>IF(ISBLANK(C170),"",VLOOKUP(MONTH(C170),'Paramètres de choix'!$H$8:$I$19,2,0))</f>
        <v/>
      </c>
      <c r="E170" s="112"/>
      <c r="F170" s="118"/>
      <c r="G170" s="107"/>
      <c r="H170" s="107"/>
      <c r="I170" s="111"/>
      <c r="J170" s="111"/>
      <c r="K170" s="111"/>
      <c r="L170" s="116"/>
      <c r="M170" s="40"/>
      <c r="N170" s="40" t="str">
        <f t="shared" si="42"/>
        <v/>
      </c>
      <c r="O170" s="41"/>
      <c r="P170" s="75"/>
      <c r="Q170" s="42"/>
      <c r="R170" s="75"/>
      <c r="S170" s="65"/>
      <c r="T170" s="44"/>
      <c r="U170" s="45"/>
      <c r="V170" s="46"/>
      <c r="W170" s="46"/>
      <c r="X170" s="47"/>
      <c r="Y170" s="87"/>
      <c r="Z170" s="48"/>
      <c r="AA170" s="72"/>
      <c r="AB170" s="67"/>
      <c r="AC170" s="78">
        <f t="shared" si="34"/>
        <v>0</v>
      </c>
      <c r="AD170" s="83">
        <f t="shared" si="35"/>
        <v>0</v>
      </c>
      <c r="AE170" s="86">
        <f t="shared" si="36"/>
        <v>0</v>
      </c>
      <c r="AF170" s="79" t="str">
        <f t="shared" si="32"/>
        <v/>
      </c>
      <c r="AG170" s="78">
        <f t="shared" si="37"/>
        <v>0</v>
      </c>
      <c r="AH170" s="79">
        <f t="shared" si="38"/>
        <v>0</v>
      </c>
      <c r="AI170" s="78">
        <f t="shared" si="39"/>
        <v>0</v>
      </c>
      <c r="AJ170" s="79">
        <f t="shared" si="40"/>
        <v>0</v>
      </c>
      <c r="AK170" s="78">
        <f t="shared" si="41"/>
        <v>0</v>
      </c>
      <c r="AL170" s="79" t="str">
        <f t="shared" si="33"/>
        <v/>
      </c>
    </row>
    <row r="171" spans="1:38" s="11" customFormat="1" x14ac:dyDescent="0.25">
      <c r="A171" s="29">
        <v>167</v>
      </c>
      <c r="B171" s="38"/>
      <c r="C171" s="61"/>
      <c r="D171" s="117" t="str">
        <f>IF(ISBLANK(C171),"",VLOOKUP(MONTH(C171),'Paramètres de choix'!$H$8:$I$19,2,0))</f>
        <v/>
      </c>
      <c r="E171" s="112"/>
      <c r="F171" s="118"/>
      <c r="G171" s="107"/>
      <c r="H171" s="107"/>
      <c r="I171" s="111"/>
      <c r="J171" s="111"/>
      <c r="K171" s="111"/>
      <c r="L171" s="116"/>
      <c r="M171" s="40"/>
      <c r="N171" s="40" t="str">
        <f t="shared" si="42"/>
        <v/>
      </c>
      <c r="O171" s="41"/>
      <c r="P171" s="75"/>
      <c r="Q171" s="42"/>
      <c r="R171" s="75"/>
      <c r="S171" s="65"/>
      <c r="T171" s="44"/>
      <c r="U171" s="45"/>
      <c r="V171" s="46"/>
      <c r="W171" s="46"/>
      <c r="X171" s="47"/>
      <c r="Y171" s="87"/>
      <c r="Z171" s="48"/>
      <c r="AA171" s="72"/>
      <c r="AB171" s="67"/>
      <c r="AC171" s="78">
        <f t="shared" si="34"/>
        <v>0</v>
      </c>
      <c r="AD171" s="83">
        <f t="shared" si="35"/>
        <v>0</v>
      </c>
      <c r="AE171" s="86">
        <f t="shared" si="36"/>
        <v>0</v>
      </c>
      <c r="AF171" s="79" t="str">
        <f t="shared" si="32"/>
        <v/>
      </c>
      <c r="AG171" s="78">
        <f t="shared" si="37"/>
        <v>0</v>
      </c>
      <c r="AH171" s="79">
        <f t="shared" si="38"/>
        <v>0</v>
      </c>
      <c r="AI171" s="78">
        <f t="shared" si="39"/>
        <v>0</v>
      </c>
      <c r="AJ171" s="79">
        <f t="shared" si="40"/>
        <v>0</v>
      </c>
      <c r="AK171" s="78">
        <f t="shared" si="41"/>
        <v>0</v>
      </c>
      <c r="AL171" s="79" t="str">
        <f t="shared" si="33"/>
        <v/>
      </c>
    </row>
    <row r="172" spans="1:38" s="11" customFormat="1" x14ac:dyDescent="0.25">
      <c r="A172" s="29">
        <v>168</v>
      </c>
      <c r="B172" s="38"/>
      <c r="C172" s="61"/>
      <c r="D172" s="117" t="str">
        <f>IF(ISBLANK(C172),"",VLOOKUP(MONTH(C172),'Paramètres de choix'!$H$8:$I$19,2,0))</f>
        <v/>
      </c>
      <c r="E172" s="112"/>
      <c r="F172" s="118"/>
      <c r="G172" s="107"/>
      <c r="H172" s="107"/>
      <c r="I172" s="111"/>
      <c r="J172" s="111"/>
      <c r="K172" s="111"/>
      <c r="L172" s="116"/>
      <c r="M172" s="40"/>
      <c r="N172" s="40" t="str">
        <f t="shared" si="42"/>
        <v/>
      </c>
      <c r="O172" s="41"/>
      <c r="P172" s="75"/>
      <c r="Q172" s="42"/>
      <c r="R172" s="75"/>
      <c r="S172" s="65"/>
      <c r="T172" s="44"/>
      <c r="U172" s="45"/>
      <c r="V172" s="46"/>
      <c r="W172" s="46"/>
      <c r="X172" s="47"/>
      <c r="Y172" s="87"/>
      <c r="Z172" s="48"/>
      <c r="AA172" s="72"/>
      <c r="AB172" s="67"/>
      <c r="AC172" s="78">
        <f t="shared" si="34"/>
        <v>0</v>
      </c>
      <c r="AD172" s="83">
        <f t="shared" si="35"/>
        <v>0</v>
      </c>
      <c r="AE172" s="86">
        <f t="shared" si="36"/>
        <v>0</v>
      </c>
      <c r="AF172" s="79" t="str">
        <f t="shared" si="32"/>
        <v/>
      </c>
      <c r="AG172" s="78">
        <f t="shared" si="37"/>
        <v>0</v>
      </c>
      <c r="AH172" s="79">
        <f t="shared" si="38"/>
        <v>0</v>
      </c>
      <c r="AI172" s="78">
        <f t="shared" si="39"/>
        <v>0</v>
      </c>
      <c r="AJ172" s="79">
        <f t="shared" si="40"/>
        <v>0</v>
      </c>
      <c r="AK172" s="78">
        <f t="shared" si="41"/>
        <v>0</v>
      </c>
      <c r="AL172" s="79" t="str">
        <f t="shared" si="33"/>
        <v/>
      </c>
    </row>
    <row r="173" spans="1:38" s="11" customFormat="1" x14ac:dyDescent="0.25">
      <c r="A173" s="29">
        <v>169</v>
      </c>
      <c r="B173" s="38"/>
      <c r="C173" s="61"/>
      <c r="D173" s="117" t="str">
        <f>IF(ISBLANK(C173),"",VLOOKUP(MONTH(C173),'Paramètres de choix'!$H$8:$I$19,2,0))</f>
        <v/>
      </c>
      <c r="E173" s="112"/>
      <c r="F173" s="118"/>
      <c r="G173" s="107"/>
      <c r="H173" s="107"/>
      <c r="I173" s="111"/>
      <c r="J173" s="111"/>
      <c r="K173" s="111"/>
      <c r="L173" s="116"/>
      <c r="M173" s="40"/>
      <c r="N173" s="40" t="str">
        <f t="shared" si="42"/>
        <v/>
      </c>
      <c r="O173" s="41"/>
      <c r="P173" s="75"/>
      <c r="Q173" s="42"/>
      <c r="R173" s="75"/>
      <c r="S173" s="65"/>
      <c r="T173" s="44"/>
      <c r="U173" s="45"/>
      <c r="V173" s="46"/>
      <c r="W173" s="46"/>
      <c r="X173" s="47"/>
      <c r="Y173" s="87"/>
      <c r="Z173" s="48"/>
      <c r="AA173" s="72"/>
      <c r="AB173" s="67"/>
      <c r="AC173" s="78">
        <f t="shared" si="34"/>
        <v>0</v>
      </c>
      <c r="AD173" s="83">
        <f t="shared" si="35"/>
        <v>0</v>
      </c>
      <c r="AE173" s="86">
        <f t="shared" si="36"/>
        <v>0</v>
      </c>
      <c r="AF173" s="79" t="str">
        <f t="shared" si="32"/>
        <v/>
      </c>
      <c r="AG173" s="78">
        <f t="shared" si="37"/>
        <v>0</v>
      </c>
      <c r="AH173" s="79">
        <f t="shared" si="38"/>
        <v>0</v>
      </c>
      <c r="AI173" s="78">
        <f t="shared" si="39"/>
        <v>0</v>
      </c>
      <c r="AJ173" s="79">
        <f t="shared" si="40"/>
        <v>0</v>
      </c>
      <c r="AK173" s="78">
        <f t="shared" si="41"/>
        <v>0</v>
      </c>
      <c r="AL173" s="79" t="str">
        <f t="shared" si="33"/>
        <v/>
      </c>
    </row>
    <row r="174" spans="1:38" s="11" customFormat="1" x14ac:dyDescent="0.25">
      <c r="A174" s="29">
        <v>170</v>
      </c>
      <c r="B174" s="38"/>
      <c r="C174" s="61"/>
      <c r="D174" s="117" t="str">
        <f>IF(ISBLANK(C174),"",VLOOKUP(MONTH(C174),'Paramètres de choix'!$H$8:$I$19,2,0))</f>
        <v/>
      </c>
      <c r="E174" s="112"/>
      <c r="F174" s="118"/>
      <c r="G174" s="107"/>
      <c r="H174" s="107"/>
      <c r="I174" s="111"/>
      <c r="J174" s="111"/>
      <c r="K174" s="111"/>
      <c r="L174" s="116"/>
      <c r="M174" s="40"/>
      <c r="N174" s="40" t="str">
        <f t="shared" si="42"/>
        <v/>
      </c>
      <c r="O174" s="41"/>
      <c r="P174" s="75"/>
      <c r="Q174" s="42"/>
      <c r="R174" s="75"/>
      <c r="S174" s="65"/>
      <c r="T174" s="44"/>
      <c r="U174" s="45"/>
      <c r="V174" s="46"/>
      <c r="W174" s="46"/>
      <c r="X174" s="47"/>
      <c r="Y174" s="87"/>
      <c r="Z174" s="48"/>
      <c r="AA174" s="72"/>
      <c r="AB174" s="67"/>
      <c r="AC174" s="78">
        <f t="shared" si="34"/>
        <v>0</v>
      </c>
      <c r="AD174" s="83">
        <f t="shared" si="35"/>
        <v>0</v>
      </c>
      <c r="AE174" s="86">
        <f t="shared" si="36"/>
        <v>0</v>
      </c>
      <c r="AF174" s="79" t="str">
        <f t="shared" si="32"/>
        <v/>
      </c>
      <c r="AG174" s="78">
        <f t="shared" si="37"/>
        <v>0</v>
      </c>
      <c r="AH174" s="79">
        <f t="shared" si="38"/>
        <v>0</v>
      </c>
      <c r="AI174" s="78">
        <f t="shared" si="39"/>
        <v>0</v>
      </c>
      <c r="AJ174" s="79">
        <f t="shared" si="40"/>
        <v>0</v>
      </c>
      <c r="AK174" s="78">
        <f t="shared" si="41"/>
        <v>0</v>
      </c>
      <c r="AL174" s="79" t="str">
        <f t="shared" si="33"/>
        <v/>
      </c>
    </row>
    <row r="175" spans="1:38" s="11" customFormat="1" x14ac:dyDescent="0.25">
      <c r="A175" s="29">
        <v>171</v>
      </c>
      <c r="B175" s="38"/>
      <c r="C175" s="61"/>
      <c r="D175" s="117" t="str">
        <f>IF(ISBLANK(C175),"",VLOOKUP(MONTH(C175),'Paramètres de choix'!$H$8:$I$19,2,0))</f>
        <v/>
      </c>
      <c r="E175" s="112"/>
      <c r="F175" s="118"/>
      <c r="G175" s="107"/>
      <c r="H175" s="107"/>
      <c r="I175" s="111"/>
      <c r="J175" s="111"/>
      <c r="K175" s="111"/>
      <c r="L175" s="116"/>
      <c r="M175" s="40"/>
      <c r="N175" s="40" t="str">
        <f t="shared" si="42"/>
        <v/>
      </c>
      <c r="O175" s="41"/>
      <c r="P175" s="75"/>
      <c r="Q175" s="42"/>
      <c r="R175" s="75"/>
      <c r="S175" s="65"/>
      <c r="T175" s="44"/>
      <c r="U175" s="45"/>
      <c r="V175" s="46"/>
      <c r="W175" s="46"/>
      <c r="X175" s="47"/>
      <c r="Y175" s="87"/>
      <c r="Z175" s="48"/>
      <c r="AA175" s="72"/>
      <c r="AB175" s="67"/>
      <c r="AC175" s="78">
        <f t="shared" si="34"/>
        <v>0</v>
      </c>
      <c r="AD175" s="83">
        <f t="shared" si="35"/>
        <v>0</v>
      </c>
      <c r="AE175" s="86">
        <f t="shared" si="36"/>
        <v>0</v>
      </c>
      <c r="AF175" s="79" t="str">
        <f t="shared" si="32"/>
        <v/>
      </c>
      <c r="AG175" s="78">
        <f t="shared" si="37"/>
        <v>0</v>
      </c>
      <c r="AH175" s="79">
        <f t="shared" si="38"/>
        <v>0</v>
      </c>
      <c r="AI175" s="78">
        <f t="shared" si="39"/>
        <v>0</v>
      </c>
      <c r="AJ175" s="79">
        <f t="shared" si="40"/>
        <v>0</v>
      </c>
      <c r="AK175" s="78">
        <f t="shared" si="41"/>
        <v>0</v>
      </c>
      <c r="AL175" s="79" t="str">
        <f t="shared" si="33"/>
        <v/>
      </c>
    </row>
    <row r="176" spans="1:38" s="11" customFormat="1" x14ac:dyDescent="0.25">
      <c r="A176" s="29">
        <v>172</v>
      </c>
      <c r="B176" s="38"/>
      <c r="C176" s="61"/>
      <c r="D176" s="117" t="str">
        <f>IF(ISBLANK(C176),"",VLOOKUP(MONTH(C176),'Paramètres de choix'!$H$8:$I$19,2,0))</f>
        <v/>
      </c>
      <c r="E176" s="112"/>
      <c r="F176" s="118"/>
      <c r="G176" s="107"/>
      <c r="H176" s="107"/>
      <c r="I176" s="111"/>
      <c r="J176" s="111"/>
      <c r="K176" s="111"/>
      <c r="L176" s="116"/>
      <c r="M176" s="40"/>
      <c r="N176" s="40" t="str">
        <f t="shared" si="42"/>
        <v/>
      </c>
      <c r="O176" s="41"/>
      <c r="P176" s="75"/>
      <c r="Q176" s="42"/>
      <c r="R176" s="75"/>
      <c r="S176" s="65"/>
      <c r="T176" s="44"/>
      <c r="U176" s="45"/>
      <c r="V176" s="46"/>
      <c r="W176" s="46"/>
      <c r="X176" s="47"/>
      <c r="Y176" s="87"/>
      <c r="Z176" s="48"/>
      <c r="AA176" s="72"/>
      <c r="AB176" s="67"/>
      <c r="AC176" s="78">
        <f t="shared" si="34"/>
        <v>0</v>
      </c>
      <c r="AD176" s="83">
        <f t="shared" si="35"/>
        <v>0</v>
      </c>
      <c r="AE176" s="86">
        <f t="shared" si="36"/>
        <v>0</v>
      </c>
      <c r="AF176" s="79" t="str">
        <f t="shared" si="32"/>
        <v/>
      </c>
      <c r="AG176" s="78">
        <f t="shared" si="37"/>
        <v>0</v>
      </c>
      <c r="AH176" s="79">
        <f t="shared" si="38"/>
        <v>0</v>
      </c>
      <c r="AI176" s="78">
        <f t="shared" si="39"/>
        <v>0</v>
      </c>
      <c r="AJ176" s="79">
        <f t="shared" si="40"/>
        <v>0</v>
      </c>
      <c r="AK176" s="78">
        <f t="shared" si="41"/>
        <v>0</v>
      </c>
      <c r="AL176" s="79" t="str">
        <f t="shared" si="33"/>
        <v/>
      </c>
    </row>
    <row r="177" spans="1:38" s="11" customFormat="1" x14ac:dyDescent="0.25">
      <c r="A177" s="29">
        <v>173</v>
      </c>
      <c r="B177" s="38"/>
      <c r="C177" s="61"/>
      <c r="D177" s="117" t="str">
        <f>IF(ISBLANK(C177),"",VLOOKUP(MONTH(C177),'Paramètres de choix'!$H$8:$I$19,2,0))</f>
        <v/>
      </c>
      <c r="E177" s="112"/>
      <c r="F177" s="118"/>
      <c r="G177" s="107"/>
      <c r="H177" s="107"/>
      <c r="I177" s="111"/>
      <c r="J177" s="111"/>
      <c r="K177" s="111"/>
      <c r="L177" s="116"/>
      <c r="M177" s="40"/>
      <c r="N177" s="40" t="str">
        <f t="shared" si="42"/>
        <v/>
      </c>
      <c r="O177" s="41"/>
      <c r="P177" s="75"/>
      <c r="Q177" s="42"/>
      <c r="R177" s="75"/>
      <c r="S177" s="65"/>
      <c r="T177" s="44"/>
      <c r="U177" s="45"/>
      <c r="V177" s="46"/>
      <c r="W177" s="46"/>
      <c r="X177" s="47"/>
      <c r="Y177" s="87"/>
      <c r="Z177" s="48"/>
      <c r="AA177" s="72"/>
      <c r="AB177" s="67"/>
      <c r="AC177" s="78">
        <f t="shared" si="34"/>
        <v>0</v>
      </c>
      <c r="AD177" s="83">
        <f t="shared" si="35"/>
        <v>0</v>
      </c>
      <c r="AE177" s="86">
        <f t="shared" si="36"/>
        <v>0</v>
      </c>
      <c r="AF177" s="79" t="str">
        <f t="shared" si="32"/>
        <v/>
      </c>
      <c r="AG177" s="78">
        <f t="shared" si="37"/>
        <v>0</v>
      </c>
      <c r="AH177" s="79">
        <f t="shared" si="38"/>
        <v>0</v>
      </c>
      <c r="AI177" s="78">
        <f t="shared" si="39"/>
        <v>0</v>
      </c>
      <c r="AJ177" s="79">
        <f t="shared" si="40"/>
        <v>0</v>
      </c>
      <c r="AK177" s="78">
        <f t="shared" si="41"/>
        <v>0</v>
      </c>
      <c r="AL177" s="79" t="str">
        <f t="shared" si="33"/>
        <v/>
      </c>
    </row>
    <row r="178" spans="1:38" s="11" customFormat="1" x14ac:dyDescent="0.25">
      <c r="A178" s="29">
        <v>174</v>
      </c>
      <c r="B178" s="38"/>
      <c r="C178" s="61"/>
      <c r="D178" s="117" t="str">
        <f>IF(ISBLANK(C178),"",VLOOKUP(MONTH(C178),'Paramètres de choix'!$H$8:$I$19,2,0))</f>
        <v/>
      </c>
      <c r="E178" s="112"/>
      <c r="F178" s="118"/>
      <c r="G178" s="107"/>
      <c r="H178" s="107"/>
      <c r="I178" s="111"/>
      <c r="J178" s="111"/>
      <c r="K178" s="111"/>
      <c r="L178" s="116"/>
      <c r="M178" s="40"/>
      <c r="N178" s="40" t="str">
        <f t="shared" si="42"/>
        <v/>
      </c>
      <c r="O178" s="41"/>
      <c r="P178" s="75"/>
      <c r="Q178" s="42"/>
      <c r="R178" s="75"/>
      <c r="S178" s="65"/>
      <c r="T178" s="44"/>
      <c r="U178" s="45"/>
      <c r="V178" s="46"/>
      <c r="W178" s="46"/>
      <c r="X178" s="47"/>
      <c r="Y178" s="87"/>
      <c r="Z178" s="48"/>
      <c r="AA178" s="72"/>
      <c r="AB178" s="67"/>
      <c r="AC178" s="78">
        <f t="shared" si="34"/>
        <v>0</v>
      </c>
      <c r="AD178" s="83">
        <f t="shared" si="35"/>
        <v>0</v>
      </c>
      <c r="AE178" s="86">
        <f t="shared" si="36"/>
        <v>0</v>
      </c>
      <c r="AF178" s="79" t="str">
        <f t="shared" si="32"/>
        <v/>
      </c>
      <c r="AG178" s="78">
        <f t="shared" si="37"/>
        <v>0</v>
      </c>
      <c r="AH178" s="79">
        <f t="shared" si="38"/>
        <v>0</v>
      </c>
      <c r="AI178" s="78">
        <f t="shared" si="39"/>
        <v>0</v>
      </c>
      <c r="AJ178" s="79">
        <f t="shared" si="40"/>
        <v>0</v>
      </c>
      <c r="AK178" s="78">
        <f t="shared" si="41"/>
        <v>0</v>
      </c>
      <c r="AL178" s="79" t="str">
        <f t="shared" si="33"/>
        <v/>
      </c>
    </row>
    <row r="179" spans="1:38" s="11" customFormat="1" x14ac:dyDescent="0.25">
      <c r="A179" s="29">
        <v>175</v>
      </c>
      <c r="B179" s="38"/>
      <c r="C179" s="61"/>
      <c r="D179" s="117" t="str">
        <f>IF(ISBLANK(C179),"",VLOOKUP(MONTH(C179),'Paramètres de choix'!$H$8:$I$19,2,0))</f>
        <v/>
      </c>
      <c r="E179" s="112"/>
      <c r="F179" s="118"/>
      <c r="G179" s="107"/>
      <c r="H179" s="107"/>
      <c r="I179" s="111"/>
      <c r="J179" s="111"/>
      <c r="K179" s="111"/>
      <c r="L179" s="116"/>
      <c r="M179" s="40"/>
      <c r="N179" s="40" t="str">
        <f t="shared" si="42"/>
        <v/>
      </c>
      <c r="O179" s="41"/>
      <c r="P179" s="75"/>
      <c r="Q179" s="42"/>
      <c r="R179" s="75"/>
      <c r="S179" s="65"/>
      <c r="T179" s="44"/>
      <c r="U179" s="45"/>
      <c r="V179" s="46"/>
      <c r="W179" s="46"/>
      <c r="X179" s="47"/>
      <c r="Y179" s="87"/>
      <c r="Z179" s="48"/>
      <c r="AA179" s="72"/>
      <c r="AB179" s="67"/>
      <c r="AC179" s="78">
        <f t="shared" si="34"/>
        <v>0</v>
      </c>
      <c r="AD179" s="83">
        <f t="shared" si="35"/>
        <v>0</v>
      </c>
      <c r="AE179" s="86">
        <f t="shared" si="36"/>
        <v>0</v>
      </c>
      <c r="AF179" s="79" t="str">
        <f t="shared" si="32"/>
        <v/>
      </c>
      <c r="AG179" s="78">
        <f t="shared" si="37"/>
        <v>0</v>
      </c>
      <c r="AH179" s="79">
        <f t="shared" si="38"/>
        <v>0</v>
      </c>
      <c r="AI179" s="78">
        <f t="shared" si="39"/>
        <v>0</v>
      </c>
      <c r="AJ179" s="79">
        <f t="shared" si="40"/>
        <v>0</v>
      </c>
      <c r="AK179" s="78">
        <f t="shared" si="41"/>
        <v>0</v>
      </c>
      <c r="AL179" s="79" t="str">
        <f t="shared" si="33"/>
        <v/>
      </c>
    </row>
    <row r="180" spans="1:38" s="11" customFormat="1" x14ac:dyDescent="0.25">
      <c r="A180" s="29">
        <v>176</v>
      </c>
      <c r="B180" s="38"/>
      <c r="C180" s="61"/>
      <c r="D180" s="117" t="str">
        <f>IF(ISBLANK(C180),"",VLOOKUP(MONTH(C180),'Paramètres de choix'!$H$8:$I$19,2,0))</f>
        <v/>
      </c>
      <c r="E180" s="112"/>
      <c r="F180" s="118"/>
      <c r="G180" s="107"/>
      <c r="H180" s="107"/>
      <c r="I180" s="111"/>
      <c r="J180" s="111"/>
      <c r="K180" s="111"/>
      <c r="L180" s="116"/>
      <c r="M180" s="40"/>
      <c r="N180" s="40" t="str">
        <f t="shared" si="42"/>
        <v/>
      </c>
      <c r="O180" s="41"/>
      <c r="P180" s="75"/>
      <c r="Q180" s="42"/>
      <c r="R180" s="75"/>
      <c r="S180" s="65"/>
      <c r="T180" s="44"/>
      <c r="U180" s="45"/>
      <c r="V180" s="46"/>
      <c r="W180" s="46"/>
      <c r="X180" s="47"/>
      <c r="Y180" s="87"/>
      <c r="Z180" s="48"/>
      <c r="AA180" s="72"/>
      <c r="AB180" s="67"/>
      <c r="AC180" s="78">
        <f t="shared" si="34"/>
        <v>0</v>
      </c>
      <c r="AD180" s="83">
        <f t="shared" si="35"/>
        <v>0</v>
      </c>
      <c r="AE180" s="86">
        <f t="shared" si="36"/>
        <v>0</v>
      </c>
      <c r="AF180" s="79" t="str">
        <f t="shared" si="32"/>
        <v/>
      </c>
      <c r="AG180" s="78">
        <f t="shared" si="37"/>
        <v>0</v>
      </c>
      <c r="AH180" s="79">
        <f t="shared" si="38"/>
        <v>0</v>
      </c>
      <c r="AI180" s="78">
        <f t="shared" si="39"/>
        <v>0</v>
      </c>
      <c r="AJ180" s="79">
        <f t="shared" si="40"/>
        <v>0</v>
      </c>
      <c r="AK180" s="78">
        <f t="shared" si="41"/>
        <v>0</v>
      </c>
      <c r="AL180" s="79" t="str">
        <f t="shared" si="33"/>
        <v/>
      </c>
    </row>
    <row r="181" spans="1:38" s="11" customFormat="1" x14ac:dyDescent="0.25">
      <c r="A181" s="29">
        <v>177</v>
      </c>
      <c r="B181" s="38"/>
      <c r="C181" s="61"/>
      <c r="D181" s="117" t="str">
        <f>IF(ISBLANK(C181),"",VLOOKUP(MONTH(C181),'Paramètres de choix'!$H$8:$I$19,2,0))</f>
        <v/>
      </c>
      <c r="E181" s="112"/>
      <c r="F181" s="118"/>
      <c r="G181" s="107"/>
      <c r="H181" s="107"/>
      <c r="I181" s="111"/>
      <c r="J181" s="111"/>
      <c r="K181" s="111"/>
      <c r="L181" s="116"/>
      <c r="M181" s="40"/>
      <c r="N181" s="40" t="str">
        <f t="shared" si="42"/>
        <v/>
      </c>
      <c r="O181" s="41"/>
      <c r="P181" s="75"/>
      <c r="Q181" s="42"/>
      <c r="R181" s="75"/>
      <c r="S181" s="65"/>
      <c r="T181" s="44"/>
      <c r="U181" s="45"/>
      <c r="V181" s="46"/>
      <c r="W181" s="46"/>
      <c r="X181" s="47"/>
      <c r="Y181" s="87"/>
      <c r="Z181" s="48"/>
      <c r="AA181" s="72"/>
      <c r="AB181" s="67"/>
      <c r="AC181" s="78">
        <f t="shared" si="34"/>
        <v>0</v>
      </c>
      <c r="AD181" s="83">
        <f t="shared" si="35"/>
        <v>0</v>
      </c>
      <c r="AE181" s="86">
        <f t="shared" si="36"/>
        <v>0</v>
      </c>
      <c r="AF181" s="79" t="str">
        <f t="shared" si="32"/>
        <v/>
      </c>
      <c r="AG181" s="78">
        <f t="shared" si="37"/>
        <v>0</v>
      </c>
      <c r="AH181" s="79">
        <f t="shared" si="38"/>
        <v>0</v>
      </c>
      <c r="AI181" s="78">
        <f t="shared" si="39"/>
        <v>0</v>
      </c>
      <c r="AJ181" s="79">
        <f t="shared" si="40"/>
        <v>0</v>
      </c>
      <c r="AK181" s="78">
        <f t="shared" si="41"/>
        <v>0</v>
      </c>
      <c r="AL181" s="79" t="str">
        <f t="shared" si="33"/>
        <v/>
      </c>
    </row>
    <row r="182" spans="1:38" s="11" customFormat="1" x14ac:dyDescent="0.25">
      <c r="A182" s="29">
        <v>178</v>
      </c>
      <c r="B182" s="38"/>
      <c r="C182" s="61"/>
      <c r="D182" s="117" t="str">
        <f>IF(ISBLANK(C182),"",VLOOKUP(MONTH(C182),'Paramètres de choix'!$H$8:$I$19,2,0))</f>
        <v/>
      </c>
      <c r="E182" s="112"/>
      <c r="F182" s="118"/>
      <c r="G182" s="107"/>
      <c r="H182" s="107"/>
      <c r="I182" s="111"/>
      <c r="J182" s="111"/>
      <c r="K182" s="111"/>
      <c r="L182" s="116"/>
      <c r="M182" s="40"/>
      <c r="N182" s="40" t="str">
        <f t="shared" si="42"/>
        <v/>
      </c>
      <c r="O182" s="41"/>
      <c r="P182" s="75"/>
      <c r="Q182" s="42"/>
      <c r="R182" s="75"/>
      <c r="S182" s="65"/>
      <c r="T182" s="44"/>
      <c r="U182" s="45"/>
      <c r="V182" s="46"/>
      <c r="W182" s="46"/>
      <c r="X182" s="47"/>
      <c r="Y182" s="87"/>
      <c r="Z182" s="48"/>
      <c r="AA182" s="72"/>
      <c r="AB182" s="67"/>
      <c r="AC182" s="78">
        <f t="shared" si="34"/>
        <v>0</v>
      </c>
      <c r="AD182" s="83">
        <f t="shared" si="35"/>
        <v>0</v>
      </c>
      <c r="AE182" s="86">
        <f t="shared" si="36"/>
        <v>0</v>
      </c>
      <c r="AF182" s="79" t="str">
        <f t="shared" si="32"/>
        <v/>
      </c>
      <c r="AG182" s="78">
        <f t="shared" si="37"/>
        <v>0</v>
      </c>
      <c r="AH182" s="79">
        <f t="shared" si="38"/>
        <v>0</v>
      </c>
      <c r="AI182" s="78">
        <f t="shared" si="39"/>
        <v>0</v>
      </c>
      <c r="AJ182" s="79">
        <f t="shared" si="40"/>
        <v>0</v>
      </c>
      <c r="AK182" s="78">
        <f t="shared" si="41"/>
        <v>0</v>
      </c>
      <c r="AL182" s="79" t="str">
        <f t="shared" si="33"/>
        <v/>
      </c>
    </row>
    <row r="183" spans="1:38" s="11" customFormat="1" x14ac:dyDescent="0.25">
      <c r="A183" s="29">
        <v>179</v>
      </c>
      <c r="B183" s="38"/>
      <c r="C183" s="61"/>
      <c r="D183" s="117" t="str">
        <f>IF(ISBLANK(C183),"",VLOOKUP(MONTH(C183),'Paramètres de choix'!$H$8:$I$19,2,0))</f>
        <v/>
      </c>
      <c r="E183" s="112"/>
      <c r="F183" s="118"/>
      <c r="G183" s="107"/>
      <c r="H183" s="107"/>
      <c r="I183" s="111"/>
      <c r="J183" s="111"/>
      <c r="K183" s="111"/>
      <c r="L183" s="116"/>
      <c r="M183" s="40"/>
      <c r="N183" s="40" t="str">
        <f t="shared" si="42"/>
        <v/>
      </c>
      <c r="O183" s="41"/>
      <c r="P183" s="75"/>
      <c r="Q183" s="42"/>
      <c r="R183" s="75"/>
      <c r="S183" s="65"/>
      <c r="T183" s="44"/>
      <c r="U183" s="45"/>
      <c r="V183" s="46"/>
      <c r="W183" s="46"/>
      <c r="X183" s="47"/>
      <c r="Y183" s="87"/>
      <c r="Z183" s="48"/>
      <c r="AA183" s="72"/>
      <c r="AB183" s="67"/>
      <c r="AC183" s="78">
        <f t="shared" si="34"/>
        <v>0</v>
      </c>
      <c r="AD183" s="83">
        <f t="shared" si="35"/>
        <v>0</v>
      </c>
      <c r="AE183" s="86">
        <f t="shared" si="36"/>
        <v>0</v>
      </c>
      <c r="AF183" s="79" t="str">
        <f t="shared" si="32"/>
        <v/>
      </c>
      <c r="AG183" s="78">
        <f t="shared" si="37"/>
        <v>0</v>
      </c>
      <c r="AH183" s="79">
        <f t="shared" si="38"/>
        <v>0</v>
      </c>
      <c r="AI183" s="78">
        <f t="shared" si="39"/>
        <v>0</v>
      </c>
      <c r="AJ183" s="79">
        <f t="shared" si="40"/>
        <v>0</v>
      </c>
      <c r="AK183" s="78">
        <f t="shared" si="41"/>
        <v>0</v>
      </c>
      <c r="AL183" s="79" t="str">
        <f t="shared" si="33"/>
        <v/>
      </c>
    </row>
    <row r="184" spans="1:38" s="11" customFormat="1" x14ac:dyDescent="0.25">
      <c r="A184" s="29">
        <v>180</v>
      </c>
      <c r="B184" s="38"/>
      <c r="C184" s="61"/>
      <c r="D184" s="117" t="str">
        <f>IF(ISBLANK(C184),"",VLOOKUP(MONTH(C184),'Paramètres de choix'!$H$8:$I$19,2,0))</f>
        <v/>
      </c>
      <c r="E184" s="112"/>
      <c r="F184" s="118"/>
      <c r="G184" s="107"/>
      <c r="H184" s="107"/>
      <c r="I184" s="111"/>
      <c r="J184" s="111"/>
      <c r="K184" s="111"/>
      <c r="L184" s="116"/>
      <c r="M184" s="40"/>
      <c r="N184" s="40" t="str">
        <f t="shared" si="42"/>
        <v/>
      </c>
      <c r="O184" s="41"/>
      <c r="P184" s="75"/>
      <c r="Q184" s="42"/>
      <c r="R184" s="75"/>
      <c r="S184" s="65"/>
      <c r="T184" s="44"/>
      <c r="U184" s="45"/>
      <c r="V184" s="46"/>
      <c r="W184" s="46"/>
      <c r="X184" s="47"/>
      <c r="Y184" s="87"/>
      <c r="Z184" s="48"/>
      <c r="AA184" s="72"/>
      <c r="AB184" s="67"/>
      <c r="AC184" s="78">
        <f t="shared" si="34"/>
        <v>0</v>
      </c>
      <c r="AD184" s="83">
        <f t="shared" si="35"/>
        <v>0</v>
      </c>
      <c r="AE184" s="86">
        <f t="shared" si="36"/>
        <v>0</v>
      </c>
      <c r="AF184" s="79" t="str">
        <f t="shared" si="32"/>
        <v/>
      </c>
      <c r="AG184" s="78">
        <f t="shared" si="37"/>
        <v>0</v>
      </c>
      <c r="AH184" s="79">
        <f t="shared" si="38"/>
        <v>0</v>
      </c>
      <c r="AI184" s="78">
        <f t="shared" si="39"/>
        <v>0</v>
      </c>
      <c r="AJ184" s="79">
        <f t="shared" si="40"/>
        <v>0</v>
      </c>
      <c r="AK184" s="78">
        <f t="shared" si="41"/>
        <v>0</v>
      </c>
      <c r="AL184" s="79" t="str">
        <f t="shared" si="33"/>
        <v/>
      </c>
    </row>
    <row r="185" spans="1:38" s="11" customFormat="1" x14ac:dyDescent="0.25">
      <c r="A185" s="29">
        <v>181</v>
      </c>
      <c r="B185" s="38"/>
      <c r="C185" s="61"/>
      <c r="D185" s="117" t="str">
        <f>IF(ISBLANK(C185),"",VLOOKUP(MONTH(C185),'Paramètres de choix'!$H$8:$I$19,2,0))</f>
        <v/>
      </c>
      <c r="E185" s="112"/>
      <c r="F185" s="118"/>
      <c r="G185" s="107"/>
      <c r="H185" s="107"/>
      <c r="I185" s="111"/>
      <c r="J185" s="111"/>
      <c r="K185" s="111"/>
      <c r="L185" s="116"/>
      <c r="M185" s="40"/>
      <c r="N185" s="40" t="str">
        <f t="shared" si="42"/>
        <v/>
      </c>
      <c r="O185" s="41"/>
      <c r="P185" s="75"/>
      <c r="Q185" s="42"/>
      <c r="R185" s="75"/>
      <c r="S185" s="65"/>
      <c r="T185" s="44"/>
      <c r="U185" s="45"/>
      <c r="V185" s="46"/>
      <c r="W185" s="46"/>
      <c r="X185" s="47"/>
      <c r="Y185" s="87"/>
      <c r="Z185" s="48"/>
      <c r="AA185" s="72"/>
      <c r="AB185" s="67"/>
      <c r="AC185" s="78">
        <f t="shared" si="34"/>
        <v>0</v>
      </c>
      <c r="AD185" s="83">
        <f t="shared" si="35"/>
        <v>0</v>
      </c>
      <c r="AE185" s="86">
        <f t="shared" si="36"/>
        <v>0</v>
      </c>
      <c r="AF185" s="79" t="str">
        <f t="shared" si="32"/>
        <v/>
      </c>
      <c r="AG185" s="78">
        <f t="shared" si="37"/>
        <v>0</v>
      </c>
      <c r="AH185" s="79">
        <f t="shared" si="38"/>
        <v>0</v>
      </c>
      <c r="AI185" s="78">
        <f t="shared" si="39"/>
        <v>0</v>
      </c>
      <c r="AJ185" s="79">
        <f t="shared" si="40"/>
        <v>0</v>
      </c>
      <c r="AK185" s="78">
        <f t="shared" si="41"/>
        <v>0</v>
      </c>
      <c r="AL185" s="79" t="str">
        <f t="shared" si="33"/>
        <v/>
      </c>
    </row>
    <row r="186" spans="1:38" s="11" customFormat="1" x14ac:dyDescent="0.25">
      <c r="A186" s="29">
        <v>182</v>
      </c>
      <c r="B186" s="38"/>
      <c r="C186" s="61"/>
      <c r="D186" s="117" t="str">
        <f>IF(ISBLANK(C186),"",VLOOKUP(MONTH(C186),'Paramètres de choix'!$H$8:$I$19,2,0))</f>
        <v/>
      </c>
      <c r="E186" s="112"/>
      <c r="F186" s="118"/>
      <c r="G186" s="107"/>
      <c r="H186" s="107"/>
      <c r="I186" s="111"/>
      <c r="J186" s="111"/>
      <c r="K186" s="111"/>
      <c r="L186" s="116"/>
      <c r="M186" s="40"/>
      <c r="N186" s="40" t="str">
        <f t="shared" si="42"/>
        <v/>
      </c>
      <c r="O186" s="41"/>
      <c r="P186" s="75"/>
      <c r="Q186" s="42"/>
      <c r="R186" s="75"/>
      <c r="S186" s="65"/>
      <c r="T186" s="44"/>
      <c r="U186" s="45"/>
      <c r="V186" s="46"/>
      <c r="W186" s="46"/>
      <c r="X186" s="47"/>
      <c r="Y186" s="87"/>
      <c r="Z186" s="48"/>
      <c r="AA186" s="72"/>
      <c r="AB186" s="67"/>
      <c r="AC186" s="78">
        <f t="shared" si="34"/>
        <v>0</v>
      </c>
      <c r="AD186" s="83">
        <f t="shared" si="35"/>
        <v>0</v>
      </c>
      <c r="AE186" s="86">
        <f t="shared" si="36"/>
        <v>0</v>
      </c>
      <c r="AF186" s="79" t="str">
        <f t="shared" si="32"/>
        <v/>
      </c>
      <c r="AG186" s="78">
        <f t="shared" si="37"/>
        <v>0</v>
      </c>
      <c r="AH186" s="79">
        <f t="shared" si="38"/>
        <v>0</v>
      </c>
      <c r="AI186" s="78">
        <f t="shared" si="39"/>
        <v>0</v>
      </c>
      <c r="AJ186" s="79">
        <f t="shared" si="40"/>
        <v>0</v>
      </c>
      <c r="AK186" s="78">
        <f t="shared" si="41"/>
        <v>0</v>
      </c>
      <c r="AL186" s="79" t="str">
        <f t="shared" si="33"/>
        <v/>
      </c>
    </row>
    <row r="187" spans="1:38" s="11" customFormat="1" x14ac:dyDescent="0.25">
      <c r="A187" s="29">
        <v>183</v>
      </c>
      <c r="B187" s="38"/>
      <c r="C187" s="61"/>
      <c r="D187" s="117" t="str">
        <f>IF(ISBLANK(C187),"",VLOOKUP(MONTH(C187),'Paramètres de choix'!$H$8:$I$19,2,0))</f>
        <v/>
      </c>
      <c r="E187" s="112"/>
      <c r="F187" s="118"/>
      <c r="G187" s="107"/>
      <c r="H187" s="107"/>
      <c r="I187" s="111"/>
      <c r="J187" s="111"/>
      <c r="K187" s="111"/>
      <c r="L187" s="116"/>
      <c r="M187" s="40"/>
      <c r="N187" s="40" t="str">
        <f t="shared" si="42"/>
        <v/>
      </c>
      <c r="O187" s="41"/>
      <c r="P187" s="75"/>
      <c r="Q187" s="42"/>
      <c r="R187" s="75"/>
      <c r="S187" s="65"/>
      <c r="T187" s="44"/>
      <c r="U187" s="45"/>
      <c r="V187" s="46"/>
      <c r="W187" s="46"/>
      <c r="X187" s="47"/>
      <c r="Y187" s="87"/>
      <c r="Z187" s="48"/>
      <c r="AA187" s="72"/>
      <c r="AB187" s="67"/>
      <c r="AC187" s="78">
        <f t="shared" si="34"/>
        <v>0</v>
      </c>
      <c r="AD187" s="83">
        <f t="shared" si="35"/>
        <v>0</v>
      </c>
      <c r="AE187" s="86">
        <f t="shared" si="36"/>
        <v>0</v>
      </c>
      <c r="AF187" s="79" t="str">
        <f t="shared" si="32"/>
        <v/>
      </c>
      <c r="AG187" s="78">
        <f t="shared" si="37"/>
        <v>0</v>
      </c>
      <c r="AH187" s="79">
        <f t="shared" si="38"/>
        <v>0</v>
      </c>
      <c r="AI187" s="78">
        <f t="shared" si="39"/>
        <v>0</v>
      </c>
      <c r="AJ187" s="79">
        <f t="shared" si="40"/>
        <v>0</v>
      </c>
      <c r="AK187" s="78">
        <f t="shared" si="41"/>
        <v>0</v>
      </c>
      <c r="AL187" s="79" t="str">
        <f t="shared" si="33"/>
        <v/>
      </c>
    </row>
    <row r="188" spans="1:38" s="11" customFormat="1" x14ac:dyDescent="0.25">
      <c r="A188" s="29">
        <v>184</v>
      </c>
      <c r="B188" s="38"/>
      <c r="C188" s="61"/>
      <c r="D188" s="117" t="str">
        <f>IF(ISBLANK(C188),"",VLOOKUP(MONTH(C188),'Paramètres de choix'!$H$8:$I$19,2,0))</f>
        <v/>
      </c>
      <c r="E188" s="112"/>
      <c r="F188" s="118"/>
      <c r="G188" s="107"/>
      <c r="H188" s="107"/>
      <c r="I188" s="111"/>
      <c r="J188" s="111"/>
      <c r="K188" s="111"/>
      <c r="L188" s="116"/>
      <c r="M188" s="40"/>
      <c r="N188" s="40" t="str">
        <f t="shared" si="42"/>
        <v/>
      </c>
      <c r="O188" s="41"/>
      <c r="P188" s="75"/>
      <c r="Q188" s="42"/>
      <c r="R188" s="75"/>
      <c r="S188" s="65"/>
      <c r="T188" s="44"/>
      <c r="U188" s="45"/>
      <c r="V188" s="46"/>
      <c r="W188" s="46"/>
      <c r="X188" s="47"/>
      <c r="Y188" s="87"/>
      <c r="Z188" s="48"/>
      <c r="AA188" s="72"/>
      <c r="AB188" s="67"/>
      <c r="AC188" s="78">
        <f t="shared" si="34"/>
        <v>0</v>
      </c>
      <c r="AD188" s="83">
        <f t="shared" si="35"/>
        <v>0</v>
      </c>
      <c r="AE188" s="86">
        <f t="shared" si="36"/>
        <v>0</v>
      </c>
      <c r="AF188" s="79" t="str">
        <f t="shared" si="32"/>
        <v/>
      </c>
      <c r="AG188" s="78">
        <f t="shared" si="37"/>
        <v>0</v>
      </c>
      <c r="AH188" s="79">
        <f t="shared" si="38"/>
        <v>0</v>
      </c>
      <c r="AI188" s="78">
        <f t="shared" si="39"/>
        <v>0</v>
      </c>
      <c r="AJ188" s="79">
        <f t="shared" si="40"/>
        <v>0</v>
      </c>
      <c r="AK188" s="78">
        <f t="shared" si="41"/>
        <v>0</v>
      </c>
      <c r="AL188" s="79" t="str">
        <f t="shared" si="33"/>
        <v/>
      </c>
    </row>
    <row r="189" spans="1:38" s="11" customFormat="1" x14ac:dyDescent="0.25">
      <c r="A189" s="29">
        <v>185</v>
      </c>
      <c r="B189" s="38"/>
      <c r="C189" s="61"/>
      <c r="D189" s="117" t="str">
        <f>IF(ISBLANK(C189),"",VLOOKUP(MONTH(C189),'Paramètres de choix'!$H$8:$I$19,2,0))</f>
        <v/>
      </c>
      <c r="E189" s="112"/>
      <c r="F189" s="118"/>
      <c r="G189" s="107"/>
      <c r="H189" s="107"/>
      <c r="I189" s="111"/>
      <c r="J189" s="111"/>
      <c r="K189" s="111"/>
      <c r="L189" s="116"/>
      <c r="M189" s="40"/>
      <c r="N189" s="40" t="str">
        <f t="shared" si="42"/>
        <v/>
      </c>
      <c r="O189" s="41"/>
      <c r="P189" s="75"/>
      <c r="Q189" s="42"/>
      <c r="R189" s="75"/>
      <c r="S189" s="65"/>
      <c r="T189" s="44"/>
      <c r="U189" s="45"/>
      <c r="V189" s="46"/>
      <c r="W189" s="46"/>
      <c r="X189" s="47"/>
      <c r="Y189" s="87"/>
      <c r="Z189" s="48"/>
      <c r="AA189" s="72"/>
      <c r="AB189" s="67"/>
      <c r="AC189" s="78">
        <f t="shared" si="34"/>
        <v>0</v>
      </c>
      <c r="AD189" s="83">
        <f t="shared" si="35"/>
        <v>0</v>
      </c>
      <c r="AE189" s="86">
        <f t="shared" si="36"/>
        <v>0</v>
      </c>
      <c r="AF189" s="79" t="str">
        <f t="shared" si="32"/>
        <v/>
      </c>
      <c r="AG189" s="78">
        <f t="shared" si="37"/>
        <v>0</v>
      </c>
      <c r="AH189" s="79">
        <f t="shared" si="38"/>
        <v>0</v>
      </c>
      <c r="AI189" s="78">
        <f t="shared" si="39"/>
        <v>0</v>
      </c>
      <c r="AJ189" s="79">
        <f t="shared" si="40"/>
        <v>0</v>
      </c>
      <c r="AK189" s="78">
        <f t="shared" si="41"/>
        <v>0</v>
      </c>
      <c r="AL189" s="79" t="str">
        <f t="shared" si="33"/>
        <v/>
      </c>
    </row>
    <row r="190" spans="1:38" s="11" customFormat="1" x14ac:dyDescent="0.25">
      <c r="A190" s="29">
        <v>186</v>
      </c>
      <c r="B190" s="38"/>
      <c r="C190" s="61"/>
      <c r="D190" s="117" t="str">
        <f>IF(ISBLANK(C190),"",VLOOKUP(MONTH(C190),'Paramètres de choix'!$H$8:$I$19,2,0))</f>
        <v/>
      </c>
      <c r="E190" s="112"/>
      <c r="F190" s="118"/>
      <c r="G190" s="107"/>
      <c r="H190" s="107"/>
      <c r="I190" s="111"/>
      <c r="J190" s="111"/>
      <c r="K190" s="111"/>
      <c r="L190" s="116"/>
      <c r="M190" s="40"/>
      <c r="N190" s="40" t="str">
        <f t="shared" si="42"/>
        <v/>
      </c>
      <c r="O190" s="41"/>
      <c r="P190" s="75"/>
      <c r="Q190" s="42"/>
      <c r="R190" s="75"/>
      <c r="S190" s="65"/>
      <c r="T190" s="44"/>
      <c r="U190" s="45"/>
      <c r="V190" s="46"/>
      <c r="W190" s="46"/>
      <c r="X190" s="47"/>
      <c r="Y190" s="87"/>
      <c r="Z190" s="48"/>
      <c r="AA190" s="72"/>
      <c r="AB190" s="67"/>
      <c r="AC190" s="78">
        <f t="shared" si="34"/>
        <v>0</v>
      </c>
      <c r="AD190" s="83">
        <f t="shared" si="35"/>
        <v>0</v>
      </c>
      <c r="AE190" s="86">
        <f t="shared" si="36"/>
        <v>0</v>
      </c>
      <c r="AF190" s="79" t="str">
        <f t="shared" si="32"/>
        <v/>
      </c>
      <c r="AG190" s="78">
        <f t="shared" si="37"/>
        <v>0</v>
      </c>
      <c r="AH190" s="79">
        <f t="shared" si="38"/>
        <v>0</v>
      </c>
      <c r="AI190" s="78">
        <f t="shared" si="39"/>
        <v>0</v>
      </c>
      <c r="AJ190" s="79">
        <f t="shared" si="40"/>
        <v>0</v>
      </c>
      <c r="AK190" s="78">
        <f t="shared" si="41"/>
        <v>0</v>
      </c>
      <c r="AL190" s="79" t="str">
        <f t="shared" si="33"/>
        <v/>
      </c>
    </row>
    <row r="191" spans="1:38" s="11" customFormat="1" x14ac:dyDescent="0.25">
      <c r="A191" s="29">
        <v>187</v>
      </c>
      <c r="B191" s="38"/>
      <c r="C191" s="61"/>
      <c r="D191" s="117" t="str">
        <f>IF(ISBLANK(C191),"",VLOOKUP(MONTH(C191),'Paramètres de choix'!$H$8:$I$19,2,0))</f>
        <v/>
      </c>
      <c r="E191" s="112"/>
      <c r="F191" s="118"/>
      <c r="G191" s="107"/>
      <c r="H191" s="107"/>
      <c r="I191" s="111"/>
      <c r="J191" s="111"/>
      <c r="K191" s="111"/>
      <c r="L191" s="116"/>
      <c r="M191" s="40"/>
      <c r="N191" s="40" t="str">
        <f t="shared" si="42"/>
        <v/>
      </c>
      <c r="O191" s="41"/>
      <c r="P191" s="75"/>
      <c r="Q191" s="42"/>
      <c r="R191" s="75"/>
      <c r="S191" s="65"/>
      <c r="T191" s="44"/>
      <c r="U191" s="45"/>
      <c r="V191" s="46"/>
      <c r="W191" s="46"/>
      <c r="X191" s="47"/>
      <c r="Y191" s="87"/>
      <c r="Z191" s="48"/>
      <c r="AA191" s="72"/>
      <c r="AB191" s="67"/>
      <c r="AC191" s="78">
        <f t="shared" si="34"/>
        <v>0</v>
      </c>
      <c r="AD191" s="83">
        <f t="shared" si="35"/>
        <v>0</v>
      </c>
      <c r="AE191" s="86">
        <f t="shared" si="36"/>
        <v>0</v>
      </c>
      <c r="AF191" s="79" t="str">
        <f t="shared" si="32"/>
        <v/>
      </c>
      <c r="AG191" s="78">
        <f t="shared" si="37"/>
        <v>0</v>
      </c>
      <c r="AH191" s="79">
        <f t="shared" si="38"/>
        <v>0</v>
      </c>
      <c r="AI191" s="78">
        <f t="shared" si="39"/>
        <v>0</v>
      </c>
      <c r="AJ191" s="79">
        <f t="shared" si="40"/>
        <v>0</v>
      </c>
      <c r="AK191" s="78">
        <f t="shared" si="41"/>
        <v>0</v>
      </c>
      <c r="AL191" s="79" t="str">
        <f t="shared" si="33"/>
        <v/>
      </c>
    </row>
    <row r="192" spans="1:38" s="11" customFormat="1" x14ac:dyDescent="0.25">
      <c r="A192" s="29">
        <v>188</v>
      </c>
      <c r="B192" s="38"/>
      <c r="C192" s="61"/>
      <c r="D192" s="117" t="str">
        <f>IF(ISBLANK(C192),"",VLOOKUP(MONTH(C192),'Paramètres de choix'!$H$8:$I$19,2,0))</f>
        <v/>
      </c>
      <c r="E192" s="112"/>
      <c r="F192" s="118"/>
      <c r="G192" s="107"/>
      <c r="H192" s="107"/>
      <c r="I192" s="111"/>
      <c r="J192" s="111"/>
      <c r="K192" s="111"/>
      <c r="L192" s="116"/>
      <c r="M192" s="40"/>
      <c r="N192" s="40" t="str">
        <f t="shared" si="42"/>
        <v/>
      </c>
      <c r="O192" s="41"/>
      <c r="P192" s="75"/>
      <c r="Q192" s="42"/>
      <c r="R192" s="75"/>
      <c r="S192" s="65"/>
      <c r="T192" s="44"/>
      <c r="U192" s="45"/>
      <c r="V192" s="46"/>
      <c r="W192" s="46"/>
      <c r="X192" s="47"/>
      <c r="Y192" s="87"/>
      <c r="Z192" s="48"/>
      <c r="AA192" s="72"/>
      <c r="AB192" s="67"/>
      <c r="AC192" s="78">
        <f t="shared" si="34"/>
        <v>0</v>
      </c>
      <c r="AD192" s="83">
        <f t="shared" si="35"/>
        <v>0</v>
      </c>
      <c r="AE192" s="86">
        <f t="shared" si="36"/>
        <v>0</v>
      </c>
      <c r="AF192" s="79" t="str">
        <f t="shared" si="32"/>
        <v/>
      </c>
      <c r="AG192" s="78">
        <f t="shared" si="37"/>
        <v>0</v>
      </c>
      <c r="AH192" s="79">
        <f t="shared" si="38"/>
        <v>0</v>
      </c>
      <c r="AI192" s="78">
        <f t="shared" si="39"/>
        <v>0</v>
      </c>
      <c r="AJ192" s="79">
        <f t="shared" si="40"/>
        <v>0</v>
      </c>
      <c r="AK192" s="78">
        <f t="shared" si="41"/>
        <v>0</v>
      </c>
      <c r="AL192" s="79" t="str">
        <f t="shared" si="33"/>
        <v/>
      </c>
    </row>
    <row r="193" spans="1:38" s="11" customFormat="1" x14ac:dyDescent="0.25">
      <c r="A193" s="29">
        <v>189</v>
      </c>
      <c r="B193" s="38"/>
      <c r="C193" s="61"/>
      <c r="D193" s="117" t="str">
        <f>IF(ISBLANK(C193),"",VLOOKUP(MONTH(C193),'Paramètres de choix'!$H$8:$I$19,2,0))</f>
        <v/>
      </c>
      <c r="E193" s="112"/>
      <c r="F193" s="118"/>
      <c r="G193" s="107"/>
      <c r="H193" s="107"/>
      <c r="I193" s="111"/>
      <c r="J193" s="111"/>
      <c r="K193" s="111"/>
      <c r="L193" s="116"/>
      <c r="M193" s="40"/>
      <c r="N193" s="40" t="str">
        <f t="shared" si="42"/>
        <v/>
      </c>
      <c r="O193" s="41"/>
      <c r="P193" s="75"/>
      <c r="Q193" s="42"/>
      <c r="R193" s="75"/>
      <c r="S193" s="65"/>
      <c r="T193" s="44"/>
      <c r="U193" s="45"/>
      <c r="V193" s="46"/>
      <c r="W193" s="46"/>
      <c r="X193" s="47"/>
      <c r="Y193" s="87"/>
      <c r="Z193" s="48"/>
      <c r="AA193" s="72"/>
      <c r="AB193" s="67"/>
      <c r="AC193" s="78">
        <f t="shared" si="34"/>
        <v>0</v>
      </c>
      <c r="AD193" s="83">
        <f t="shared" si="35"/>
        <v>0</v>
      </c>
      <c r="AE193" s="86">
        <f t="shared" si="36"/>
        <v>0</v>
      </c>
      <c r="AF193" s="79" t="str">
        <f t="shared" si="32"/>
        <v/>
      </c>
      <c r="AG193" s="78">
        <f t="shared" si="37"/>
        <v>0</v>
      </c>
      <c r="AH193" s="79">
        <f t="shared" si="38"/>
        <v>0</v>
      </c>
      <c r="AI193" s="78">
        <f t="shared" si="39"/>
        <v>0</v>
      </c>
      <c r="AJ193" s="79">
        <f t="shared" si="40"/>
        <v>0</v>
      </c>
      <c r="AK193" s="78">
        <f t="shared" si="41"/>
        <v>0</v>
      </c>
      <c r="AL193" s="79" t="str">
        <f t="shared" si="33"/>
        <v/>
      </c>
    </row>
    <row r="194" spans="1:38" s="11" customFormat="1" x14ac:dyDescent="0.25">
      <c r="A194" s="29">
        <v>190</v>
      </c>
      <c r="B194" s="38"/>
      <c r="C194" s="61"/>
      <c r="D194" s="117" t="str">
        <f>IF(ISBLANK(C194),"",VLOOKUP(MONTH(C194),'Paramètres de choix'!$H$8:$I$19,2,0))</f>
        <v/>
      </c>
      <c r="E194" s="112"/>
      <c r="F194" s="118"/>
      <c r="G194" s="107"/>
      <c r="H194" s="107"/>
      <c r="I194" s="111"/>
      <c r="J194" s="111"/>
      <c r="K194" s="111"/>
      <c r="L194" s="116"/>
      <c r="M194" s="40"/>
      <c r="N194" s="40" t="str">
        <f t="shared" si="42"/>
        <v/>
      </c>
      <c r="O194" s="41"/>
      <c r="P194" s="75"/>
      <c r="Q194" s="42"/>
      <c r="R194" s="75"/>
      <c r="S194" s="65"/>
      <c r="T194" s="44"/>
      <c r="U194" s="45"/>
      <c r="V194" s="46"/>
      <c r="W194" s="46"/>
      <c r="X194" s="47"/>
      <c r="Y194" s="87"/>
      <c r="Z194" s="48"/>
      <c r="AA194" s="72"/>
      <c r="AB194" s="67"/>
      <c r="AC194" s="78">
        <f t="shared" si="34"/>
        <v>0</v>
      </c>
      <c r="AD194" s="83">
        <f t="shared" si="35"/>
        <v>0</v>
      </c>
      <c r="AE194" s="86">
        <f t="shared" si="36"/>
        <v>0</v>
      </c>
      <c r="AF194" s="79" t="str">
        <f t="shared" ref="AF194:AF257" si="43">IF(ISBLANK(T194),D194,T194)</f>
        <v/>
      </c>
      <c r="AG194" s="78">
        <f t="shared" si="37"/>
        <v>0</v>
      </c>
      <c r="AH194" s="79">
        <f t="shared" si="38"/>
        <v>0</v>
      </c>
      <c r="AI194" s="78">
        <f t="shared" si="39"/>
        <v>0</v>
      </c>
      <c r="AJ194" s="79">
        <f t="shared" si="40"/>
        <v>0</v>
      </c>
      <c r="AK194" s="78">
        <f t="shared" si="41"/>
        <v>0</v>
      </c>
      <c r="AL194" s="79" t="str">
        <f t="shared" ref="AL194:AL257" si="44">IF(ISBLANK(X194),IF(ISBLANK(T194),D194,T194))</f>
        <v/>
      </c>
    </row>
    <row r="195" spans="1:38" s="11" customFormat="1" x14ac:dyDescent="0.25">
      <c r="A195" s="29">
        <v>191</v>
      </c>
      <c r="B195" s="38"/>
      <c r="C195" s="61"/>
      <c r="D195" s="117" t="str">
        <f>IF(ISBLANK(C195),"",VLOOKUP(MONTH(C195),'Paramètres de choix'!$H$8:$I$19,2,0))</f>
        <v/>
      </c>
      <c r="E195" s="112"/>
      <c r="F195" s="118"/>
      <c r="G195" s="107"/>
      <c r="H195" s="107"/>
      <c r="I195" s="111"/>
      <c r="J195" s="111"/>
      <c r="K195" s="111"/>
      <c r="L195" s="116"/>
      <c r="M195" s="40"/>
      <c r="N195" s="40" t="str">
        <f t="shared" si="42"/>
        <v/>
      </c>
      <c r="O195" s="41"/>
      <c r="P195" s="75"/>
      <c r="Q195" s="42"/>
      <c r="R195" s="75"/>
      <c r="S195" s="65"/>
      <c r="T195" s="44"/>
      <c r="U195" s="45"/>
      <c r="V195" s="46"/>
      <c r="W195" s="46"/>
      <c r="X195" s="47"/>
      <c r="Y195" s="87"/>
      <c r="Z195" s="48"/>
      <c r="AA195" s="72"/>
      <c r="AB195" s="67"/>
      <c r="AC195" s="78">
        <f t="shared" ref="AC195:AC258" si="45">IF(ISBLANK(Q195),O195,Q195)</f>
        <v>0</v>
      </c>
      <c r="AD195" s="83">
        <f t="shared" ref="AD195:AD258" si="46">IF(ISBLANK(R195),P195,R195)</f>
        <v>0</v>
      </c>
      <c r="AE195" s="86">
        <f t="shared" ref="AE195:AE258" si="47">IF(ISERROR(AC195*AD195),"",AC195*AD195)</f>
        <v>0</v>
      </c>
      <c r="AF195" s="79" t="str">
        <f t="shared" si="43"/>
        <v/>
      </c>
      <c r="AG195" s="78">
        <f t="shared" ref="AG195:AG258" si="48">IF(ISBLANK(V195),U195,V195)</f>
        <v>0</v>
      </c>
      <c r="AH195" s="79">
        <f t="shared" ref="AH195:AH258" si="49">IF(ISBLANK(X195),T195,X195)</f>
        <v>0</v>
      </c>
      <c r="AI195" s="78">
        <f t="shared" ref="AI195:AI258" si="50">Y195</f>
        <v>0</v>
      </c>
      <c r="AJ195" s="79">
        <f t="shared" ref="AJ195:AJ258" si="51">X195</f>
        <v>0</v>
      </c>
      <c r="AK195" s="78">
        <f t="shared" ref="AK195:AK258" si="52">Z195</f>
        <v>0</v>
      </c>
      <c r="AL195" s="79" t="str">
        <f t="shared" si="44"/>
        <v/>
      </c>
    </row>
    <row r="196" spans="1:38" s="11" customFormat="1" x14ac:dyDescent="0.25">
      <c r="A196" s="29">
        <v>192</v>
      </c>
      <c r="B196" s="38"/>
      <c r="C196" s="61"/>
      <c r="D196" s="117" t="str">
        <f>IF(ISBLANK(C196),"",VLOOKUP(MONTH(C196),'Paramètres de choix'!$H$8:$I$19,2,0))</f>
        <v/>
      </c>
      <c r="E196" s="112"/>
      <c r="F196" s="118"/>
      <c r="G196" s="107"/>
      <c r="H196" s="107"/>
      <c r="I196" s="111"/>
      <c r="J196" s="111"/>
      <c r="K196" s="111"/>
      <c r="L196" s="116"/>
      <c r="M196" s="40"/>
      <c r="N196" s="40" t="str">
        <f t="shared" si="42"/>
        <v/>
      </c>
      <c r="O196" s="41"/>
      <c r="P196" s="75"/>
      <c r="Q196" s="42"/>
      <c r="R196" s="75"/>
      <c r="S196" s="65"/>
      <c r="T196" s="44"/>
      <c r="U196" s="45"/>
      <c r="V196" s="46"/>
      <c r="W196" s="46"/>
      <c r="X196" s="47"/>
      <c r="Y196" s="87"/>
      <c r="Z196" s="48"/>
      <c r="AA196" s="72"/>
      <c r="AB196" s="67"/>
      <c r="AC196" s="78">
        <f t="shared" si="45"/>
        <v>0</v>
      </c>
      <c r="AD196" s="83">
        <f t="shared" si="46"/>
        <v>0</v>
      </c>
      <c r="AE196" s="86">
        <f t="shared" si="47"/>
        <v>0</v>
      </c>
      <c r="AF196" s="79" t="str">
        <f t="shared" si="43"/>
        <v/>
      </c>
      <c r="AG196" s="78">
        <f t="shared" si="48"/>
        <v>0</v>
      </c>
      <c r="AH196" s="79">
        <f t="shared" si="49"/>
        <v>0</v>
      </c>
      <c r="AI196" s="78">
        <f t="shared" si="50"/>
        <v>0</v>
      </c>
      <c r="AJ196" s="79">
        <f t="shared" si="51"/>
        <v>0</v>
      </c>
      <c r="AK196" s="78">
        <f t="shared" si="52"/>
        <v>0</v>
      </c>
      <c r="AL196" s="79" t="str">
        <f t="shared" si="44"/>
        <v/>
      </c>
    </row>
    <row r="197" spans="1:38" s="11" customFormat="1" x14ac:dyDescent="0.25">
      <c r="A197" s="29">
        <v>193</v>
      </c>
      <c r="B197" s="38"/>
      <c r="C197" s="61"/>
      <c r="D197" s="117" t="str">
        <f>IF(ISBLANK(C197),"",VLOOKUP(MONTH(C197),'Paramètres de choix'!$H$8:$I$19,2,0))</f>
        <v/>
      </c>
      <c r="E197" s="112"/>
      <c r="F197" s="118"/>
      <c r="G197" s="107"/>
      <c r="H197" s="107"/>
      <c r="I197" s="111"/>
      <c r="J197" s="111"/>
      <c r="K197" s="111"/>
      <c r="L197" s="116"/>
      <c r="M197" s="40"/>
      <c r="N197" s="40" t="str">
        <f t="shared" si="42"/>
        <v/>
      </c>
      <c r="O197" s="41"/>
      <c r="P197" s="75"/>
      <c r="Q197" s="42"/>
      <c r="R197" s="75"/>
      <c r="S197" s="65"/>
      <c r="T197" s="44"/>
      <c r="U197" s="45"/>
      <c r="V197" s="46"/>
      <c r="W197" s="46"/>
      <c r="X197" s="47"/>
      <c r="Y197" s="87"/>
      <c r="Z197" s="48"/>
      <c r="AA197" s="72"/>
      <c r="AB197" s="67"/>
      <c r="AC197" s="78">
        <f t="shared" si="45"/>
        <v>0</v>
      </c>
      <c r="AD197" s="83">
        <f t="shared" si="46"/>
        <v>0</v>
      </c>
      <c r="AE197" s="86">
        <f t="shared" si="47"/>
        <v>0</v>
      </c>
      <c r="AF197" s="79" t="str">
        <f t="shared" si="43"/>
        <v/>
      </c>
      <c r="AG197" s="78">
        <f t="shared" si="48"/>
        <v>0</v>
      </c>
      <c r="AH197" s="79">
        <f t="shared" si="49"/>
        <v>0</v>
      </c>
      <c r="AI197" s="78">
        <f t="shared" si="50"/>
        <v>0</v>
      </c>
      <c r="AJ197" s="79">
        <f t="shared" si="51"/>
        <v>0</v>
      </c>
      <c r="AK197" s="78">
        <f t="shared" si="52"/>
        <v>0</v>
      </c>
      <c r="AL197" s="79" t="str">
        <f t="shared" si="44"/>
        <v/>
      </c>
    </row>
    <row r="198" spans="1:38" s="11" customFormat="1" x14ac:dyDescent="0.25">
      <c r="A198" s="29">
        <v>194</v>
      </c>
      <c r="B198" s="38"/>
      <c r="C198" s="61"/>
      <c r="D198" s="117" t="str">
        <f>IF(ISBLANK(C198),"",VLOOKUP(MONTH(C198),'Paramètres de choix'!$H$8:$I$19,2,0))</f>
        <v/>
      </c>
      <c r="E198" s="112"/>
      <c r="F198" s="118"/>
      <c r="G198" s="107"/>
      <c r="H198" s="107"/>
      <c r="I198" s="111"/>
      <c r="J198" s="111"/>
      <c r="K198" s="111"/>
      <c r="L198" s="116"/>
      <c r="M198" s="40"/>
      <c r="N198" s="40" t="str">
        <f t="shared" si="42"/>
        <v/>
      </c>
      <c r="O198" s="41"/>
      <c r="P198" s="75"/>
      <c r="Q198" s="42"/>
      <c r="R198" s="75"/>
      <c r="S198" s="65"/>
      <c r="T198" s="44"/>
      <c r="U198" s="45"/>
      <c r="V198" s="46"/>
      <c r="W198" s="46"/>
      <c r="X198" s="47"/>
      <c r="Y198" s="87"/>
      <c r="Z198" s="48"/>
      <c r="AA198" s="72"/>
      <c r="AB198" s="67"/>
      <c r="AC198" s="78">
        <f t="shared" si="45"/>
        <v>0</v>
      </c>
      <c r="AD198" s="83">
        <f t="shared" si="46"/>
        <v>0</v>
      </c>
      <c r="AE198" s="86">
        <f t="shared" si="47"/>
        <v>0</v>
      </c>
      <c r="AF198" s="79" t="str">
        <f t="shared" si="43"/>
        <v/>
      </c>
      <c r="AG198" s="78">
        <f t="shared" si="48"/>
        <v>0</v>
      </c>
      <c r="AH198" s="79">
        <f t="shared" si="49"/>
        <v>0</v>
      </c>
      <c r="AI198" s="78">
        <f t="shared" si="50"/>
        <v>0</v>
      </c>
      <c r="AJ198" s="79">
        <f t="shared" si="51"/>
        <v>0</v>
      </c>
      <c r="AK198" s="78">
        <f t="shared" si="52"/>
        <v>0</v>
      </c>
      <c r="AL198" s="79" t="str">
        <f t="shared" si="44"/>
        <v/>
      </c>
    </row>
    <row r="199" spans="1:38" s="11" customFormat="1" x14ac:dyDescent="0.25">
      <c r="A199" s="29">
        <v>195</v>
      </c>
      <c r="B199" s="38"/>
      <c r="C199" s="61"/>
      <c r="D199" s="117" t="str">
        <f>IF(ISBLANK(C199),"",VLOOKUP(MONTH(C199),'Paramètres de choix'!$H$8:$I$19,2,0))</f>
        <v/>
      </c>
      <c r="E199" s="112"/>
      <c r="F199" s="118"/>
      <c r="G199" s="107"/>
      <c r="H199" s="107"/>
      <c r="I199" s="111"/>
      <c r="J199" s="111"/>
      <c r="K199" s="111"/>
      <c r="L199" s="116"/>
      <c r="M199" s="40"/>
      <c r="N199" s="40" t="str">
        <f t="shared" si="42"/>
        <v/>
      </c>
      <c r="O199" s="41"/>
      <c r="P199" s="75"/>
      <c r="Q199" s="42"/>
      <c r="R199" s="75"/>
      <c r="S199" s="65"/>
      <c r="T199" s="44"/>
      <c r="U199" s="45"/>
      <c r="V199" s="46"/>
      <c r="W199" s="46"/>
      <c r="X199" s="47"/>
      <c r="Y199" s="87"/>
      <c r="Z199" s="48"/>
      <c r="AA199" s="72"/>
      <c r="AB199" s="67"/>
      <c r="AC199" s="78">
        <f t="shared" si="45"/>
        <v>0</v>
      </c>
      <c r="AD199" s="83">
        <f t="shared" si="46"/>
        <v>0</v>
      </c>
      <c r="AE199" s="86">
        <f t="shared" si="47"/>
        <v>0</v>
      </c>
      <c r="AF199" s="79" t="str">
        <f t="shared" si="43"/>
        <v/>
      </c>
      <c r="AG199" s="78">
        <f t="shared" si="48"/>
        <v>0</v>
      </c>
      <c r="AH199" s="79">
        <f t="shared" si="49"/>
        <v>0</v>
      </c>
      <c r="AI199" s="78">
        <f t="shared" si="50"/>
        <v>0</v>
      </c>
      <c r="AJ199" s="79">
        <f t="shared" si="51"/>
        <v>0</v>
      </c>
      <c r="AK199" s="78">
        <f t="shared" si="52"/>
        <v>0</v>
      </c>
      <c r="AL199" s="79" t="str">
        <f t="shared" si="44"/>
        <v/>
      </c>
    </row>
    <row r="200" spans="1:38" s="11" customFormat="1" x14ac:dyDescent="0.25">
      <c r="A200" s="29">
        <v>196</v>
      </c>
      <c r="B200" s="38"/>
      <c r="C200" s="61"/>
      <c r="D200" s="117" t="str">
        <f>IF(ISBLANK(C200),"",VLOOKUP(MONTH(C200),'Paramètres de choix'!$H$8:$I$19,2,0))</f>
        <v/>
      </c>
      <c r="E200" s="112"/>
      <c r="F200" s="118"/>
      <c r="G200" s="107"/>
      <c r="H200" s="107"/>
      <c r="I200" s="111"/>
      <c r="J200" s="111"/>
      <c r="K200" s="111"/>
      <c r="L200" s="116"/>
      <c r="M200" s="40"/>
      <c r="N200" s="40" t="str">
        <f t="shared" si="42"/>
        <v/>
      </c>
      <c r="O200" s="41"/>
      <c r="P200" s="75"/>
      <c r="Q200" s="42"/>
      <c r="R200" s="75"/>
      <c r="S200" s="65"/>
      <c r="T200" s="44"/>
      <c r="U200" s="45"/>
      <c r="V200" s="46"/>
      <c r="W200" s="46"/>
      <c r="X200" s="47"/>
      <c r="Y200" s="87"/>
      <c r="Z200" s="48"/>
      <c r="AA200" s="72"/>
      <c r="AB200" s="67"/>
      <c r="AC200" s="78">
        <f t="shared" si="45"/>
        <v>0</v>
      </c>
      <c r="AD200" s="83">
        <f t="shared" si="46"/>
        <v>0</v>
      </c>
      <c r="AE200" s="86">
        <f t="shared" si="47"/>
        <v>0</v>
      </c>
      <c r="AF200" s="79" t="str">
        <f t="shared" si="43"/>
        <v/>
      </c>
      <c r="AG200" s="78">
        <f t="shared" si="48"/>
        <v>0</v>
      </c>
      <c r="AH200" s="79">
        <f t="shared" si="49"/>
        <v>0</v>
      </c>
      <c r="AI200" s="78">
        <f t="shared" si="50"/>
        <v>0</v>
      </c>
      <c r="AJ200" s="79">
        <f t="shared" si="51"/>
        <v>0</v>
      </c>
      <c r="AK200" s="78">
        <f t="shared" si="52"/>
        <v>0</v>
      </c>
      <c r="AL200" s="79" t="str">
        <f t="shared" si="44"/>
        <v/>
      </c>
    </row>
    <row r="201" spans="1:38" s="11" customFormat="1" x14ac:dyDescent="0.25">
      <c r="A201" s="29">
        <v>197</v>
      </c>
      <c r="B201" s="38"/>
      <c r="C201" s="61"/>
      <c r="D201" s="117" t="str">
        <f>IF(ISBLANK(C201),"",VLOOKUP(MONTH(C201),'Paramètres de choix'!$H$8:$I$19,2,0))</f>
        <v/>
      </c>
      <c r="E201" s="112"/>
      <c r="F201" s="118"/>
      <c r="G201" s="107"/>
      <c r="H201" s="107"/>
      <c r="I201" s="111"/>
      <c r="J201" s="111"/>
      <c r="K201" s="111"/>
      <c r="L201" s="116"/>
      <c r="M201" s="40"/>
      <c r="N201" s="40" t="str">
        <f t="shared" si="42"/>
        <v/>
      </c>
      <c r="O201" s="41"/>
      <c r="P201" s="75"/>
      <c r="Q201" s="42"/>
      <c r="R201" s="75"/>
      <c r="S201" s="65"/>
      <c r="T201" s="44"/>
      <c r="U201" s="45"/>
      <c r="V201" s="46"/>
      <c r="W201" s="46"/>
      <c r="X201" s="47"/>
      <c r="Y201" s="87"/>
      <c r="Z201" s="48"/>
      <c r="AA201" s="72"/>
      <c r="AB201" s="67"/>
      <c r="AC201" s="78">
        <f t="shared" si="45"/>
        <v>0</v>
      </c>
      <c r="AD201" s="83">
        <f t="shared" si="46"/>
        <v>0</v>
      </c>
      <c r="AE201" s="86">
        <f t="shared" si="47"/>
        <v>0</v>
      </c>
      <c r="AF201" s="79" t="str">
        <f t="shared" si="43"/>
        <v/>
      </c>
      <c r="AG201" s="78">
        <f t="shared" si="48"/>
        <v>0</v>
      </c>
      <c r="AH201" s="79">
        <f t="shared" si="49"/>
        <v>0</v>
      </c>
      <c r="AI201" s="78">
        <f t="shared" si="50"/>
        <v>0</v>
      </c>
      <c r="AJ201" s="79">
        <f t="shared" si="51"/>
        <v>0</v>
      </c>
      <c r="AK201" s="78">
        <f t="shared" si="52"/>
        <v>0</v>
      </c>
      <c r="AL201" s="79" t="str">
        <f t="shared" si="44"/>
        <v/>
      </c>
    </row>
    <row r="202" spans="1:38" s="11" customFormat="1" x14ac:dyDescent="0.25">
      <c r="A202" s="29">
        <v>198</v>
      </c>
      <c r="B202" s="38"/>
      <c r="C202" s="61"/>
      <c r="D202" s="117" t="str">
        <f>IF(ISBLANK(C202),"",VLOOKUP(MONTH(C202),'Paramètres de choix'!$H$8:$I$19,2,0))</f>
        <v/>
      </c>
      <c r="E202" s="112"/>
      <c r="F202" s="118"/>
      <c r="G202" s="107"/>
      <c r="H202" s="107"/>
      <c r="I202" s="111"/>
      <c r="J202" s="111"/>
      <c r="K202" s="111"/>
      <c r="L202" s="116"/>
      <c r="M202" s="40"/>
      <c r="N202" s="40" t="str">
        <f t="shared" si="42"/>
        <v/>
      </c>
      <c r="O202" s="41"/>
      <c r="P202" s="75"/>
      <c r="Q202" s="42"/>
      <c r="R202" s="75"/>
      <c r="S202" s="65"/>
      <c r="T202" s="44"/>
      <c r="U202" s="45"/>
      <c r="V202" s="46"/>
      <c r="W202" s="46"/>
      <c r="X202" s="47"/>
      <c r="Y202" s="87"/>
      <c r="Z202" s="48"/>
      <c r="AA202" s="72"/>
      <c r="AB202" s="67"/>
      <c r="AC202" s="78">
        <f t="shared" si="45"/>
        <v>0</v>
      </c>
      <c r="AD202" s="83">
        <f t="shared" si="46"/>
        <v>0</v>
      </c>
      <c r="AE202" s="86">
        <f t="shared" si="47"/>
        <v>0</v>
      </c>
      <c r="AF202" s="79" t="str">
        <f t="shared" si="43"/>
        <v/>
      </c>
      <c r="AG202" s="78">
        <f t="shared" si="48"/>
        <v>0</v>
      </c>
      <c r="AH202" s="79">
        <f t="shared" si="49"/>
        <v>0</v>
      </c>
      <c r="AI202" s="78">
        <f t="shared" si="50"/>
        <v>0</v>
      </c>
      <c r="AJ202" s="79">
        <f t="shared" si="51"/>
        <v>0</v>
      </c>
      <c r="AK202" s="78">
        <f t="shared" si="52"/>
        <v>0</v>
      </c>
      <c r="AL202" s="79" t="str">
        <f t="shared" si="44"/>
        <v/>
      </c>
    </row>
    <row r="203" spans="1:38" s="11" customFormat="1" x14ac:dyDescent="0.25">
      <c r="A203" s="29">
        <v>199</v>
      </c>
      <c r="B203" s="38"/>
      <c r="C203" s="61"/>
      <c r="D203" s="117" t="str">
        <f>IF(ISBLANK(C203),"",VLOOKUP(MONTH(C203),'Paramètres de choix'!$H$8:$I$19,2,0))</f>
        <v/>
      </c>
      <c r="E203" s="112"/>
      <c r="F203" s="118"/>
      <c r="G203" s="107"/>
      <c r="H203" s="107"/>
      <c r="I203" s="111"/>
      <c r="J203" s="111"/>
      <c r="K203" s="111"/>
      <c r="L203" s="116"/>
      <c r="M203" s="40"/>
      <c r="N203" s="40" t="str">
        <f t="shared" ref="N203:N271" si="53">+IF(ISBLANK(F203),"",1)</f>
        <v/>
      </c>
      <c r="O203" s="41"/>
      <c r="P203" s="75"/>
      <c r="Q203" s="42"/>
      <c r="R203" s="75"/>
      <c r="S203" s="65"/>
      <c r="T203" s="44"/>
      <c r="U203" s="45"/>
      <c r="V203" s="46"/>
      <c r="W203" s="46"/>
      <c r="X203" s="47"/>
      <c r="Y203" s="87"/>
      <c r="Z203" s="48"/>
      <c r="AA203" s="72"/>
      <c r="AB203" s="67"/>
      <c r="AC203" s="78">
        <f t="shared" si="45"/>
        <v>0</v>
      </c>
      <c r="AD203" s="83">
        <f t="shared" si="46"/>
        <v>0</v>
      </c>
      <c r="AE203" s="86">
        <f t="shared" si="47"/>
        <v>0</v>
      </c>
      <c r="AF203" s="79" t="str">
        <f t="shared" si="43"/>
        <v/>
      </c>
      <c r="AG203" s="78">
        <f t="shared" si="48"/>
        <v>0</v>
      </c>
      <c r="AH203" s="79">
        <f t="shared" si="49"/>
        <v>0</v>
      </c>
      <c r="AI203" s="78">
        <f t="shared" si="50"/>
        <v>0</v>
      </c>
      <c r="AJ203" s="79">
        <f t="shared" si="51"/>
        <v>0</v>
      </c>
      <c r="AK203" s="78">
        <f t="shared" si="52"/>
        <v>0</v>
      </c>
      <c r="AL203" s="79" t="str">
        <f t="shared" si="44"/>
        <v/>
      </c>
    </row>
    <row r="204" spans="1:38" s="11" customFormat="1" x14ac:dyDescent="0.25">
      <c r="A204" s="29">
        <v>200</v>
      </c>
      <c r="B204" s="38"/>
      <c r="C204" s="61"/>
      <c r="D204" s="117" t="str">
        <f>IF(ISBLANK(C204),"",VLOOKUP(MONTH(C204),'Paramètres de choix'!$H$8:$I$19,2,0))</f>
        <v/>
      </c>
      <c r="E204" s="112"/>
      <c r="F204" s="118"/>
      <c r="G204" s="107"/>
      <c r="H204" s="107"/>
      <c r="I204" s="111"/>
      <c r="J204" s="111"/>
      <c r="K204" s="111"/>
      <c r="L204" s="116"/>
      <c r="M204" s="40"/>
      <c r="N204" s="40" t="str">
        <f t="shared" si="53"/>
        <v/>
      </c>
      <c r="O204" s="41"/>
      <c r="P204" s="75"/>
      <c r="Q204" s="42"/>
      <c r="R204" s="75"/>
      <c r="S204" s="65"/>
      <c r="T204" s="44"/>
      <c r="U204" s="45"/>
      <c r="V204" s="46"/>
      <c r="W204" s="46"/>
      <c r="X204" s="47"/>
      <c r="Y204" s="87"/>
      <c r="Z204" s="48"/>
      <c r="AA204" s="72"/>
      <c r="AB204" s="67"/>
      <c r="AC204" s="78">
        <f t="shared" si="45"/>
        <v>0</v>
      </c>
      <c r="AD204" s="83">
        <f t="shared" si="46"/>
        <v>0</v>
      </c>
      <c r="AE204" s="86">
        <f t="shared" si="47"/>
        <v>0</v>
      </c>
      <c r="AF204" s="79" t="str">
        <f t="shared" si="43"/>
        <v/>
      </c>
      <c r="AG204" s="78">
        <f t="shared" si="48"/>
        <v>0</v>
      </c>
      <c r="AH204" s="79">
        <f t="shared" si="49"/>
        <v>0</v>
      </c>
      <c r="AI204" s="78">
        <f t="shared" si="50"/>
        <v>0</v>
      </c>
      <c r="AJ204" s="79">
        <f t="shared" si="51"/>
        <v>0</v>
      </c>
      <c r="AK204" s="78">
        <f t="shared" si="52"/>
        <v>0</v>
      </c>
      <c r="AL204" s="79" t="str">
        <f t="shared" si="44"/>
        <v/>
      </c>
    </row>
    <row r="205" spans="1:38" s="11" customFormat="1" x14ac:dyDescent="0.25">
      <c r="A205" s="29">
        <v>201</v>
      </c>
      <c r="B205" s="38"/>
      <c r="C205" s="61"/>
      <c r="D205" s="117" t="str">
        <f>IF(ISBLANK(C205),"",VLOOKUP(MONTH(C205),'Paramètres de choix'!$H$8:$I$19,2,0))</f>
        <v/>
      </c>
      <c r="E205" s="112"/>
      <c r="F205" s="118"/>
      <c r="G205" s="107"/>
      <c r="H205" s="107"/>
      <c r="I205" s="111"/>
      <c r="J205" s="111"/>
      <c r="K205" s="111"/>
      <c r="L205" s="116"/>
      <c r="M205" s="40"/>
      <c r="N205" s="40" t="str">
        <f t="shared" si="53"/>
        <v/>
      </c>
      <c r="O205" s="41"/>
      <c r="P205" s="75"/>
      <c r="Q205" s="42"/>
      <c r="R205" s="75"/>
      <c r="S205" s="65"/>
      <c r="T205" s="44"/>
      <c r="U205" s="45"/>
      <c r="V205" s="46"/>
      <c r="W205" s="46"/>
      <c r="X205" s="47"/>
      <c r="Y205" s="87"/>
      <c r="Z205" s="48"/>
      <c r="AA205" s="72"/>
      <c r="AB205" s="67"/>
      <c r="AC205" s="78">
        <f t="shared" si="45"/>
        <v>0</v>
      </c>
      <c r="AD205" s="83">
        <f t="shared" si="46"/>
        <v>0</v>
      </c>
      <c r="AE205" s="86">
        <f t="shared" si="47"/>
        <v>0</v>
      </c>
      <c r="AF205" s="79" t="str">
        <f t="shared" si="43"/>
        <v/>
      </c>
      <c r="AG205" s="78">
        <f t="shared" si="48"/>
        <v>0</v>
      </c>
      <c r="AH205" s="79">
        <f t="shared" si="49"/>
        <v>0</v>
      </c>
      <c r="AI205" s="78">
        <f t="shared" si="50"/>
        <v>0</v>
      </c>
      <c r="AJ205" s="79">
        <f t="shared" si="51"/>
        <v>0</v>
      </c>
      <c r="AK205" s="78">
        <f t="shared" si="52"/>
        <v>0</v>
      </c>
      <c r="AL205" s="79" t="str">
        <f t="shared" si="44"/>
        <v/>
      </c>
    </row>
    <row r="206" spans="1:38" s="11" customFormat="1" x14ac:dyDescent="0.25">
      <c r="A206" s="29">
        <v>202</v>
      </c>
      <c r="B206" s="38"/>
      <c r="C206" s="61"/>
      <c r="D206" s="117" t="str">
        <f>IF(ISBLANK(C206),"",VLOOKUP(MONTH(C206),'Paramètres de choix'!$H$8:$I$19,2,0))</f>
        <v/>
      </c>
      <c r="E206" s="112"/>
      <c r="F206" s="118"/>
      <c r="G206" s="107"/>
      <c r="H206" s="107"/>
      <c r="I206" s="111"/>
      <c r="J206" s="111"/>
      <c r="K206" s="111"/>
      <c r="L206" s="116"/>
      <c r="M206" s="40"/>
      <c r="N206" s="40" t="str">
        <f t="shared" si="53"/>
        <v/>
      </c>
      <c r="O206" s="41"/>
      <c r="P206" s="75"/>
      <c r="Q206" s="42"/>
      <c r="R206" s="75"/>
      <c r="S206" s="65"/>
      <c r="T206" s="44"/>
      <c r="U206" s="45"/>
      <c r="V206" s="46"/>
      <c r="W206" s="46"/>
      <c r="X206" s="47"/>
      <c r="Y206" s="87"/>
      <c r="Z206" s="48"/>
      <c r="AA206" s="72"/>
      <c r="AB206" s="67"/>
      <c r="AC206" s="78">
        <f t="shared" si="45"/>
        <v>0</v>
      </c>
      <c r="AD206" s="83">
        <f t="shared" si="46"/>
        <v>0</v>
      </c>
      <c r="AE206" s="86">
        <f t="shared" si="47"/>
        <v>0</v>
      </c>
      <c r="AF206" s="79" t="str">
        <f t="shared" si="43"/>
        <v/>
      </c>
      <c r="AG206" s="78">
        <f t="shared" si="48"/>
        <v>0</v>
      </c>
      <c r="AH206" s="79">
        <f t="shared" si="49"/>
        <v>0</v>
      </c>
      <c r="AI206" s="78">
        <f t="shared" si="50"/>
        <v>0</v>
      </c>
      <c r="AJ206" s="79">
        <f t="shared" si="51"/>
        <v>0</v>
      </c>
      <c r="AK206" s="78">
        <f t="shared" si="52"/>
        <v>0</v>
      </c>
      <c r="AL206" s="79" t="str">
        <f t="shared" si="44"/>
        <v/>
      </c>
    </row>
    <row r="207" spans="1:38" s="11" customFormat="1" x14ac:dyDescent="0.25">
      <c r="A207" s="29">
        <v>203</v>
      </c>
      <c r="B207" s="38"/>
      <c r="C207" s="61"/>
      <c r="D207" s="117" t="str">
        <f>IF(ISBLANK(C207),"",VLOOKUP(MONTH(C207),'Paramètres de choix'!$H$8:$I$19,2,0))</f>
        <v/>
      </c>
      <c r="E207" s="112"/>
      <c r="F207" s="118"/>
      <c r="G207" s="107"/>
      <c r="H207" s="107"/>
      <c r="I207" s="111"/>
      <c r="J207" s="111"/>
      <c r="K207" s="111"/>
      <c r="L207" s="116"/>
      <c r="M207" s="40"/>
      <c r="N207" s="40" t="str">
        <f t="shared" si="53"/>
        <v/>
      </c>
      <c r="O207" s="41"/>
      <c r="P207" s="75"/>
      <c r="Q207" s="42"/>
      <c r="R207" s="75"/>
      <c r="S207" s="65"/>
      <c r="T207" s="44"/>
      <c r="U207" s="45"/>
      <c r="V207" s="46"/>
      <c r="W207" s="46"/>
      <c r="X207" s="47"/>
      <c r="Y207" s="87"/>
      <c r="Z207" s="48"/>
      <c r="AA207" s="72"/>
      <c r="AB207" s="67"/>
      <c r="AC207" s="78">
        <f t="shared" si="45"/>
        <v>0</v>
      </c>
      <c r="AD207" s="83">
        <f t="shared" si="46"/>
        <v>0</v>
      </c>
      <c r="AE207" s="86">
        <f t="shared" si="47"/>
        <v>0</v>
      </c>
      <c r="AF207" s="79" t="str">
        <f t="shared" si="43"/>
        <v/>
      </c>
      <c r="AG207" s="78">
        <f t="shared" si="48"/>
        <v>0</v>
      </c>
      <c r="AH207" s="79">
        <f t="shared" si="49"/>
        <v>0</v>
      </c>
      <c r="AI207" s="78">
        <f t="shared" si="50"/>
        <v>0</v>
      </c>
      <c r="AJ207" s="79">
        <f t="shared" si="51"/>
        <v>0</v>
      </c>
      <c r="AK207" s="78">
        <f t="shared" si="52"/>
        <v>0</v>
      </c>
      <c r="AL207" s="79" t="str">
        <f t="shared" si="44"/>
        <v/>
      </c>
    </row>
    <row r="208" spans="1:38" s="11" customFormat="1" x14ac:dyDescent="0.25">
      <c r="A208" s="29">
        <v>204</v>
      </c>
      <c r="B208" s="38"/>
      <c r="C208" s="61"/>
      <c r="D208" s="117" t="str">
        <f>IF(ISBLANK(C208),"",VLOOKUP(MONTH(C208),'Paramètres de choix'!$H$8:$I$19,2,0))</f>
        <v/>
      </c>
      <c r="E208" s="112"/>
      <c r="F208" s="118"/>
      <c r="G208" s="107"/>
      <c r="H208" s="107"/>
      <c r="I208" s="111"/>
      <c r="J208" s="111"/>
      <c r="K208" s="111"/>
      <c r="L208" s="116"/>
      <c r="M208" s="40"/>
      <c r="N208" s="40" t="str">
        <f t="shared" si="53"/>
        <v/>
      </c>
      <c r="O208" s="41"/>
      <c r="P208" s="75"/>
      <c r="Q208" s="42"/>
      <c r="R208" s="75"/>
      <c r="S208" s="65"/>
      <c r="T208" s="44"/>
      <c r="U208" s="45"/>
      <c r="V208" s="46"/>
      <c r="W208" s="46"/>
      <c r="X208" s="47"/>
      <c r="Y208" s="87"/>
      <c r="Z208" s="48"/>
      <c r="AA208" s="72"/>
      <c r="AB208" s="67"/>
      <c r="AC208" s="78">
        <f t="shared" si="45"/>
        <v>0</v>
      </c>
      <c r="AD208" s="83">
        <f t="shared" si="46"/>
        <v>0</v>
      </c>
      <c r="AE208" s="86">
        <f t="shared" si="47"/>
        <v>0</v>
      </c>
      <c r="AF208" s="79" t="str">
        <f t="shared" si="43"/>
        <v/>
      </c>
      <c r="AG208" s="78">
        <f t="shared" si="48"/>
        <v>0</v>
      </c>
      <c r="AH208" s="79">
        <f t="shared" si="49"/>
        <v>0</v>
      </c>
      <c r="AI208" s="78">
        <f t="shared" si="50"/>
        <v>0</v>
      </c>
      <c r="AJ208" s="79">
        <f t="shared" si="51"/>
        <v>0</v>
      </c>
      <c r="AK208" s="78">
        <f t="shared" si="52"/>
        <v>0</v>
      </c>
      <c r="AL208" s="79" t="str">
        <f t="shared" si="44"/>
        <v/>
      </c>
    </row>
    <row r="209" spans="1:38" s="11" customFormat="1" x14ac:dyDescent="0.25">
      <c r="A209" s="29">
        <v>205</v>
      </c>
      <c r="B209" s="38"/>
      <c r="C209" s="61"/>
      <c r="D209" s="117" t="str">
        <f>IF(ISBLANK(C209),"",VLOOKUP(MONTH(C209),'Paramètres de choix'!$H$8:$I$19,2,0))</f>
        <v/>
      </c>
      <c r="E209" s="112"/>
      <c r="F209" s="118"/>
      <c r="G209" s="107"/>
      <c r="H209" s="107"/>
      <c r="I209" s="111"/>
      <c r="J209" s="111"/>
      <c r="K209" s="111"/>
      <c r="L209" s="116"/>
      <c r="M209" s="40"/>
      <c r="N209" s="40" t="str">
        <f t="shared" si="53"/>
        <v/>
      </c>
      <c r="O209" s="41"/>
      <c r="P209" s="75"/>
      <c r="Q209" s="42"/>
      <c r="R209" s="75"/>
      <c r="S209" s="65"/>
      <c r="T209" s="44"/>
      <c r="U209" s="45"/>
      <c r="V209" s="46"/>
      <c r="W209" s="46"/>
      <c r="X209" s="47"/>
      <c r="Y209" s="87"/>
      <c r="Z209" s="48"/>
      <c r="AA209" s="72"/>
      <c r="AB209" s="67"/>
      <c r="AC209" s="78">
        <f t="shared" si="45"/>
        <v>0</v>
      </c>
      <c r="AD209" s="83">
        <f t="shared" si="46"/>
        <v>0</v>
      </c>
      <c r="AE209" s="86">
        <f t="shared" si="47"/>
        <v>0</v>
      </c>
      <c r="AF209" s="79" t="str">
        <f t="shared" si="43"/>
        <v/>
      </c>
      <c r="AG209" s="78">
        <f t="shared" si="48"/>
        <v>0</v>
      </c>
      <c r="AH209" s="79">
        <f t="shared" si="49"/>
        <v>0</v>
      </c>
      <c r="AI209" s="78">
        <f t="shared" si="50"/>
        <v>0</v>
      </c>
      <c r="AJ209" s="79">
        <f t="shared" si="51"/>
        <v>0</v>
      </c>
      <c r="AK209" s="78">
        <f t="shared" si="52"/>
        <v>0</v>
      </c>
      <c r="AL209" s="79" t="str">
        <f t="shared" si="44"/>
        <v/>
      </c>
    </row>
    <row r="210" spans="1:38" s="11" customFormat="1" x14ac:dyDescent="0.25">
      <c r="A210" s="29">
        <v>206</v>
      </c>
      <c r="B210" s="38"/>
      <c r="C210" s="61"/>
      <c r="D210" s="117" t="str">
        <f>IF(ISBLANK(C210),"",VLOOKUP(MONTH(C210),'Paramètres de choix'!$H$8:$I$19,2,0))</f>
        <v/>
      </c>
      <c r="E210" s="112"/>
      <c r="F210" s="118"/>
      <c r="G210" s="107"/>
      <c r="H210" s="107"/>
      <c r="I210" s="111"/>
      <c r="J210" s="111"/>
      <c r="K210" s="111"/>
      <c r="L210" s="116"/>
      <c r="M210" s="40"/>
      <c r="N210" s="40" t="str">
        <f t="shared" si="53"/>
        <v/>
      </c>
      <c r="O210" s="41"/>
      <c r="P210" s="75"/>
      <c r="Q210" s="42"/>
      <c r="R210" s="75"/>
      <c r="S210" s="65"/>
      <c r="T210" s="44"/>
      <c r="U210" s="45"/>
      <c r="V210" s="46"/>
      <c r="W210" s="46"/>
      <c r="X210" s="47"/>
      <c r="Y210" s="87"/>
      <c r="Z210" s="48"/>
      <c r="AA210" s="72"/>
      <c r="AB210" s="67"/>
      <c r="AC210" s="78">
        <f t="shared" si="45"/>
        <v>0</v>
      </c>
      <c r="AD210" s="83">
        <f t="shared" si="46"/>
        <v>0</v>
      </c>
      <c r="AE210" s="86">
        <f t="shared" si="47"/>
        <v>0</v>
      </c>
      <c r="AF210" s="79" t="str">
        <f t="shared" si="43"/>
        <v/>
      </c>
      <c r="AG210" s="78">
        <f t="shared" si="48"/>
        <v>0</v>
      </c>
      <c r="AH210" s="79">
        <f t="shared" si="49"/>
        <v>0</v>
      </c>
      <c r="AI210" s="78">
        <f t="shared" si="50"/>
        <v>0</v>
      </c>
      <c r="AJ210" s="79">
        <f t="shared" si="51"/>
        <v>0</v>
      </c>
      <c r="AK210" s="78">
        <f t="shared" si="52"/>
        <v>0</v>
      </c>
      <c r="AL210" s="79" t="str">
        <f t="shared" si="44"/>
        <v/>
      </c>
    </row>
    <row r="211" spans="1:38" s="11" customFormat="1" x14ac:dyDescent="0.25">
      <c r="A211" s="29">
        <v>207</v>
      </c>
      <c r="B211" s="38"/>
      <c r="C211" s="61"/>
      <c r="D211" s="117" t="str">
        <f>IF(ISBLANK(C211),"",VLOOKUP(MONTH(C211),'Paramètres de choix'!$H$8:$I$19,2,0))</f>
        <v/>
      </c>
      <c r="E211" s="112"/>
      <c r="F211" s="118"/>
      <c r="G211" s="107"/>
      <c r="H211" s="107"/>
      <c r="I211" s="111"/>
      <c r="J211" s="111"/>
      <c r="K211" s="111"/>
      <c r="L211" s="116"/>
      <c r="M211" s="40"/>
      <c r="N211" s="40" t="str">
        <f t="shared" si="53"/>
        <v/>
      </c>
      <c r="O211" s="41"/>
      <c r="P211" s="75"/>
      <c r="Q211" s="42"/>
      <c r="R211" s="75"/>
      <c r="S211" s="65"/>
      <c r="T211" s="44"/>
      <c r="U211" s="45"/>
      <c r="V211" s="46"/>
      <c r="W211" s="46"/>
      <c r="X211" s="47"/>
      <c r="Y211" s="87"/>
      <c r="Z211" s="48"/>
      <c r="AA211" s="72"/>
      <c r="AB211" s="67"/>
      <c r="AC211" s="78">
        <f t="shared" si="45"/>
        <v>0</v>
      </c>
      <c r="AD211" s="83">
        <f t="shared" si="46"/>
        <v>0</v>
      </c>
      <c r="AE211" s="86">
        <f t="shared" si="47"/>
        <v>0</v>
      </c>
      <c r="AF211" s="79" t="str">
        <f t="shared" si="43"/>
        <v/>
      </c>
      <c r="AG211" s="78">
        <f t="shared" si="48"/>
        <v>0</v>
      </c>
      <c r="AH211" s="79">
        <f t="shared" si="49"/>
        <v>0</v>
      </c>
      <c r="AI211" s="78">
        <f t="shared" si="50"/>
        <v>0</v>
      </c>
      <c r="AJ211" s="79">
        <f t="shared" si="51"/>
        <v>0</v>
      </c>
      <c r="AK211" s="78">
        <f t="shared" si="52"/>
        <v>0</v>
      </c>
      <c r="AL211" s="79" t="str">
        <f t="shared" si="44"/>
        <v/>
      </c>
    </row>
    <row r="212" spans="1:38" s="11" customFormat="1" x14ac:dyDescent="0.25">
      <c r="A212" s="29">
        <v>208</v>
      </c>
      <c r="B212" s="38"/>
      <c r="C212" s="61"/>
      <c r="D212" s="117" t="str">
        <f>IF(ISBLANK(C212),"",VLOOKUP(MONTH(C212),'Paramètres de choix'!$H$8:$I$19,2,0))</f>
        <v/>
      </c>
      <c r="E212" s="112"/>
      <c r="F212" s="118"/>
      <c r="G212" s="107"/>
      <c r="H212" s="107"/>
      <c r="I212" s="111"/>
      <c r="J212" s="111"/>
      <c r="K212" s="111"/>
      <c r="L212" s="116"/>
      <c r="M212" s="40"/>
      <c r="N212" s="40" t="str">
        <f t="shared" si="53"/>
        <v/>
      </c>
      <c r="O212" s="41"/>
      <c r="P212" s="75"/>
      <c r="Q212" s="42"/>
      <c r="R212" s="75"/>
      <c r="S212" s="65"/>
      <c r="T212" s="44"/>
      <c r="U212" s="45"/>
      <c r="V212" s="46"/>
      <c r="W212" s="46"/>
      <c r="X212" s="47"/>
      <c r="Y212" s="87"/>
      <c r="Z212" s="48"/>
      <c r="AA212" s="72"/>
      <c r="AB212" s="67"/>
      <c r="AC212" s="78">
        <f t="shared" si="45"/>
        <v>0</v>
      </c>
      <c r="AD212" s="83">
        <f t="shared" si="46"/>
        <v>0</v>
      </c>
      <c r="AE212" s="86">
        <f t="shared" si="47"/>
        <v>0</v>
      </c>
      <c r="AF212" s="79" t="str">
        <f t="shared" si="43"/>
        <v/>
      </c>
      <c r="AG212" s="78">
        <f t="shared" si="48"/>
        <v>0</v>
      </c>
      <c r="AH212" s="79">
        <f t="shared" si="49"/>
        <v>0</v>
      </c>
      <c r="AI212" s="78">
        <f t="shared" si="50"/>
        <v>0</v>
      </c>
      <c r="AJ212" s="79">
        <f t="shared" si="51"/>
        <v>0</v>
      </c>
      <c r="AK212" s="78">
        <f t="shared" si="52"/>
        <v>0</v>
      </c>
      <c r="AL212" s="79" t="str">
        <f t="shared" si="44"/>
        <v/>
      </c>
    </row>
    <row r="213" spans="1:38" s="11" customFormat="1" x14ac:dyDescent="0.25">
      <c r="A213" s="29">
        <v>209</v>
      </c>
      <c r="B213" s="38"/>
      <c r="C213" s="61"/>
      <c r="D213" s="117" t="str">
        <f>IF(ISBLANK(C213),"",VLOOKUP(MONTH(C213),'Paramètres de choix'!$H$8:$I$19,2,0))</f>
        <v/>
      </c>
      <c r="E213" s="112"/>
      <c r="F213" s="118"/>
      <c r="G213" s="107"/>
      <c r="H213" s="107"/>
      <c r="I213" s="111"/>
      <c r="J213" s="111"/>
      <c r="K213" s="111"/>
      <c r="L213" s="116"/>
      <c r="M213" s="40"/>
      <c r="N213" s="40" t="str">
        <f t="shared" si="53"/>
        <v/>
      </c>
      <c r="O213" s="41"/>
      <c r="P213" s="75"/>
      <c r="Q213" s="42"/>
      <c r="R213" s="75"/>
      <c r="S213" s="65"/>
      <c r="T213" s="44"/>
      <c r="U213" s="45"/>
      <c r="V213" s="46"/>
      <c r="W213" s="46"/>
      <c r="X213" s="47"/>
      <c r="Y213" s="87"/>
      <c r="Z213" s="48"/>
      <c r="AA213" s="72"/>
      <c r="AB213" s="67"/>
      <c r="AC213" s="78">
        <f t="shared" si="45"/>
        <v>0</v>
      </c>
      <c r="AD213" s="83">
        <f t="shared" si="46"/>
        <v>0</v>
      </c>
      <c r="AE213" s="86">
        <f t="shared" si="47"/>
        <v>0</v>
      </c>
      <c r="AF213" s="79" t="str">
        <f t="shared" si="43"/>
        <v/>
      </c>
      <c r="AG213" s="78">
        <f t="shared" si="48"/>
        <v>0</v>
      </c>
      <c r="AH213" s="79">
        <f t="shared" si="49"/>
        <v>0</v>
      </c>
      <c r="AI213" s="78">
        <f t="shared" si="50"/>
        <v>0</v>
      </c>
      <c r="AJ213" s="79">
        <f t="shared" si="51"/>
        <v>0</v>
      </c>
      <c r="AK213" s="78">
        <f t="shared" si="52"/>
        <v>0</v>
      </c>
      <c r="AL213" s="79" t="str">
        <f t="shared" si="44"/>
        <v/>
      </c>
    </row>
    <row r="214" spans="1:38" s="11" customFormat="1" x14ac:dyDescent="0.25">
      <c r="A214" s="29">
        <v>210</v>
      </c>
      <c r="B214" s="38"/>
      <c r="C214" s="61"/>
      <c r="D214" s="117" t="str">
        <f>IF(ISBLANK(C214),"",VLOOKUP(MONTH(C214),'Paramètres de choix'!$H$8:$I$19,2,0))</f>
        <v/>
      </c>
      <c r="E214" s="112"/>
      <c r="F214" s="118"/>
      <c r="G214" s="107"/>
      <c r="H214" s="107"/>
      <c r="I214" s="111"/>
      <c r="J214" s="111"/>
      <c r="K214" s="111"/>
      <c r="L214" s="116"/>
      <c r="M214" s="40"/>
      <c r="N214" s="40" t="str">
        <f t="shared" si="53"/>
        <v/>
      </c>
      <c r="O214" s="41"/>
      <c r="P214" s="75"/>
      <c r="Q214" s="42"/>
      <c r="R214" s="75"/>
      <c r="S214" s="65"/>
      <c r="T214" s="44"/>
      <c r="U214" s="45"/>
      <c r="V214" s="46"/>
      <c r="W214" s="46"/>
      <c r="X214" s="47"/>
      <c r="Y214" s="87"/>
      <c r="Z214" s="48"/>
      <c r="AA214" s="72"/>
      <c r="AB214" s="67"/>
      <c r="AC214" s="78">
        <f t="shared" si="45"/>
        <v>0</v>
      </c>
      <c r="AD214" s="83">
        <f t="shared" si="46"/>
        <v>0</v>
      </c>
      <c r="AE214" s="86">
        <f t="shared" si="47"/>
        <v>0</v>
      </c>
      <c r="AF214" s="79" t="str">
        <f t="shared" si="43"/>
        <v/>
      </c>
      <c r="AG214" s="78">
        <f t="shared" si="48"/>
        <v>0</v>
      </c>
      <c r="AH214" s="79">
        <f t="shared" si="49"/>
        <v>0</v>
      </c>
      <c r="AI214" s="78">
        <f t="shared" si="50"/>
        <v>0</v>
      </c>
      <c r="AJ214" s="79">
        <f t="shared" si="51"/>
        <v>0</v>
      </c>
      <c r="AK214" s="78">
        <f t="shared" si="52"/>
        <v>0</v>
      </c>
      <c r="AL214" s="79" t="str">
        <f t="shared" si="44"/>
        <v/>
      </c>
    </row>
    <row r="215" spans="1:38" s="11" customFormat="1" x14ac:dyDescent="0.25">
      <c r="A215" s="29">
        <v>211</v>
      </c>
      <c r="B215" s="38"/>
      <c r="C215" s="61"/>
      <c r="D215" s="117" t="str">
        <f>IF(ISBLANK(C215),"",VLOOKUP(MONTH(C215),'Paramètres de choix'!$H$8:$I$19,2,0))</f>
        <v/>
      </c>
      <c r="E215" s="112"/>
      <c r="F215" s="118"/>
      <c r="G215" s="107"/>
      <c r="H215" s="107"/>
      <c r="I215" s="111"/>
      <c r="J215" s="111"/>
      <c r="K215" s="111"/>
      <c r="L215" s="116"/>
      <c r="M215" s="40"/>
      <c r="N215" s="40" t="str">
        <f t="shared" si="53"/>
        <v/>
      </c>
      <c r="O215" s="41"/>
      <c r="P215" s="75"/>
      <c r="Q215" s="42"/>
      <c r="R215" s="75"/>
      <c r="S215" s="65"/>
      <c r="T215" s="44"/>
      <c r="U215" s="45"/>
      <c r="V215" s="46"/>
      <c r="W215" s="46"/>
      <c r="X215" s="47"/>
      <c r="Y215" s="87"/>
      <c r="Z215" s="48"/>
      <c r="AA215" s="72"/>
      <c r="AB215" s="67"/>
      <c r="AC215" s="78">
        <f t="shared" si="45"/>
        <v>0</v>
      </c>
      <c r="AD215" s="83">
        <f t="shared" si="46"/>
        <v>0</v>
      </c>
      <c r="AE215" s="86">
        <f t="shared" si="47"/>
        <v>0</v>
      </c>
      <c r="AF215" s="79" t="str">
        <f t="shared" si="43"/>
        <v/>
      </c>
      <c r="AG215" s="78">
        <f t="shared" si="48"/>
        <v>0</v>
      </c>
      <c r="AH215" s="79">
        <f t="shared" si="49"/>
        <v>0</v>
      </c>
      <c r="AI215" s="78">
        <f t="shared" si="50"/>
        <v>0</v>
      </c>
      <c r="AJ215" s="79">
        <f t="shared" si="51"/>
        <v>0</v>
      </c>
      <c r="AK215" s="78">
        <f t="shared" si="52"/>
        <v>0</v>
      </c>
      <c r="AL215" s="79" t="str">
        <f t="shared" si="44"/>
        <v/>
      </c>
    </row>
    <row r="216" spans="1:38" s="11" customFormat="1" x14ac:dyDescent="0.25">
      <c r="A216" s="29">
        <v>212</v>
      </c>
      <c r="B216" s="38"/>
      <c r="C216" s="61"/>
      <c r="D216" s="117" t="str">
        <f>IF(ISBLANK(C216),"",VLOOKUP(MONTH(C216),'Paramètres de choix'!$H$8:$I$19,2,0))</f>
        <v/>
      </c>
      <c r="E216" s="112"/>
      <c r="F216" s="118"/>
      <c r="G216" s="107"/>
      <c r="H216" s="107"/>
      <c r="I216" s="111"/>
      <c r="J216" s="111"/>
      <c r="K216" s="111"/>
      <c r="L216" s="116"/>
      <c r="M216" s="40"/>
      <c r="N216" s="40" t="str">
        <f t="shared" si="53"/>
        <v/>
      </c>
      <c r="O216" s="41"/>
      <c r="P216" s="75"/>
      <c r="Q216" s="42"/>
      <c r="R216" s="75"/>
      <c r="S216" s="65"/>
      <c r="T216" s="44"/>
      <c r="U216" s="45"/>
      <c r="V216" s="46"/>
      <c r="W216" s="46"/>
      <c r="X216" s="47"/>
      <c r="Y216" s="87"/>
      <c r="Z216" s="48"/>
      <c r="AA216" s="72"/>
      <c r="AB216" s="67"/>
      <c r="AC216" s="78">
        <f t="shared" si="45"/>
        <v>0</v>
      </c>
      <c r="AD216" s="83">
        <f t="shared" si="46"/>
        <v>0</v>
      </c>
      <c r="AE216" s="86">
        <f t="shared" si="47"/>
        <v>0</v>
      </c>
      <c r="AF216" s="79" t="str">
        <f t="shared" si="43"/>
        <v/>
      </c>
      <c r="AG216" s="78">
        <f t="shared" si="48"/>
        <v>0</v>
      </c>
      <c r="AH216" s="79">
        <f t="shared" si="49"/>
        <v>0</v>
      </c>
      <c r="AI216" s="78">
        <f t="shared" si="50"/>
        <v>0</v>
      </c>
      <c r="AJ216" s="79">
        <f t="shared" si="51"/>
        <v>0</v>
      </c>
      <c r="AK216" s="78">
        <f t="shared" si="52"/>
        <v>0</v>
      </c>
      <c r="AL216" s="79" t="str">
        <f t="shared" si="44"/>
        <v/>
      </c>
    </row>
    <row r="217" spans="1:38" s="11" customFormat="1" x14ac:dyDescent="0.25">
      <c r="A217" s="29">
        <v>213</v>
      </c>
      <c r="B217" s="38"/>
      <c r="C217" s="61"/>
      <c r="D217" s="117" t="str">
        <f>IF(ISBLANK(C217),"",VLOOKUP(MONTH(C217),'Paramètres de choix'!$H$8:$I$19,2,0))</f>
        <v/>
      </c>
      <c r="E217" s="112"/>
      <c r="F217" s="118"/>
      <c r="G217" s="107"/>
      <c r="H217" s="107"/>
      <c r="I217" s="111"/>
      <c r="J217" s="111"/>
      <c r="K217" s="111"/>
      <c r="L217" s="116"/>
      <c r="M217" s="40"/>
      <c r="N217" s="40" t="str">
        <f t="shared" si="53"/>
        <v/>
      </c>
      <c r="O217" s="41"/>
      <c r="P217" s="75"/>
      <c r="Q217" s="42"/>
      <c r="R217" s="75"/>
      <c r="S217" s="65"/>
      <c r="T217" s="44"/>
      <c r="U217" s="45"/>
      <c r="V217" s="46"/>
      <c r="W217" s="46"/>
      <c r="X217" s="47"/>
      <c r="Y217" s="87"/>
      <c r="Z217" s="48"/>
      <c r="AA217" s="72"/>
      <c r="AB217" s="67"/>
      <c r="AC217" s="78">
        <f t="shared" si="45"/>
        <v>0</v>
      </c>
      <c r="AD217" s="83">
        <f t="shared" si="46"/>
        <v>0</v>
      </c>
      <c r="AE217" s="86">
        <f t="shared" si="47"/>
        <v>0</v>
      </c>
      <c r="AF217" s="79" t="str">
        <f t="shared" si="43"/>
        <v/>
      </c>
      <c r="AG217" s="78">
        <f t="shared" si="48"/>
        <v>0</v>
      </c>
      <c r="AH217" s="79">
        <f t="shared" si="49"/>
        <v>0</v>
      </c>
      <c r="AI217" s="78">
        <f t="shared" si="50"/>
        <v>0</v>
      </c>
      <c r="AJ217" s="79">
        <f t="shared" si="51"/>
        <v>0</v>
      </c>
      <c r="AK217" s="78">
        <f t="shared" si="52"/>
        <v>0</v>
      </c>
      <c r="AL217" s="79" t="str">
        <f t="shared" si="44"/>
        <v/>
      </c>
    </row>
    <row r="218" spans="1:38" s="11" customFormat="1" x14ac:dyDescent="0.25">
      <c r="A218" s="29">
        <v>214</v>
      </c>
      <c r="B218" s="38"/>
      <c r="C218" s="61"/>
      <c r="D218" s="117" t="str">
        <f>IF(ISBLANK(C218),"",VLOOKUP(MONTH(C218),'Paramètres de choix'!$H$8:$I$19,2,0))</f>
        <v/>
      </c>
      <c r="E218" s="112"/>
      <c r="F218" s="118"/>
      <c r="G218" s="107"/>
      <c r="H218" s="107"/>
      <c r="I218" s="111"/>
      <c r="J218" s="111"/>
      <c r="K218" s="111"/>
      <c r="L218" s="116"/>
      <c r="M218" s="40"/>
      <c r="N218" s="40" t="str">
        <f t="shared" si="53"/>
        <v/>
      </c>
      <c r="O218" s="41"/>
      <c r="P218" s="75"/>
      <c r="Q218" s="42"/>
      <c r="R218" s="75"/>
      <c r="S218" s="65"/>
      <c r="T218" s="44"/>
      <c r="U218" s="45"/>
      <c r="V218" s="46"/>
      <c r="W218" s="46"/>
      <c r="X218" s="47"/>
      <c r="Y218" s="87"/>
      <c r="Z218" s="48"/>
      <c r="AA218" s="72"/>
      <c r="AB218" s="67"/>
      <c r="AC218" s="78">
        <f t="shared" si="45"/>
        <v>0</v>
      </c>
      <c r="AD218" s="83">
        <f t="shared" si="46"/>
        <v>0</v>
      </c>
      <c r="AE218" s="86">
        <f t="shared" si="47"/>
        <v>0</v>
      </c>
      <c r="AF218" s="79" t="str">
        <f t="shared" si="43"/>
        <v/>
      </c>
      <c r="AG218" s="78">
        <f t="shared" si="48"/>
        <v>0</v>
      </c>
      <c r="AH218" s="79">
        <f t="shared" si="49"/>
        <v>0</v>
      </c>
      <c r="AI218" s="78">
        <f t="shared" si="50"/>
        <v>0</v>
      </c>
      <c r="AJ218" s="79">
        <f t="shared" si="51"/>
        <v>0</v>
      </c>
      <c r="AK218" s="78">
        <f t="shared" si="52"/>
        <v>0</v>
      </c>
      <c r="AL218" s="79" t="str">
        <f t="shared" si="44"/>
        <v/>
      </c>
    </row>
    <row r="219" spans="1:38" s="11" customFormat="1" x14ac:dyDescent="0.25">
      <c r="A219" s="29">
        <v>215</v>
      </c>
      <c r="B219" s="38"/>
      <c r="C219" s="61"/>
      <c r="D219" s="117" t="str">
        <f>IF(ISBLANK(C219),"",VLOOKUP(MONTH(C219),'Paramètres de choix'!$H$8:$I$19,2,0))</f>
        <v/>
      </c>
      <c r="E219" s="112"/>
      <c r="F219" s="118"/>
      <c r="G219" s="107"/>
      <c r="H219" s="107"/>
      <c r="I219" s="111"/>
      <c r="J219" s="111"/>
      <c r="K219" s="111"/>
      <c r="L219" s="116"/>
      <c r="M219" s="40"/>
      <c r="N219" s="40" t="str">
        <f t="shared" si="53"/>
        <v/>
      </c>
      <c r="O219" s="41"/>
      <c r="P219" s="75"/>
      <c r="Q219" s="42"/>
      <c r="R219" s="75"/>
      <c r="S219" s="65"/>
      <c r="T219" s="44"/>
      <c r="U219" s="45"/>
      <c r="V219" s="46"/>
      <c r="W219" s="46"/>
      <c r="X219" s="47"/>
      <c r="Y219" s="87"/>
      <c r="Z219" s="48"/>
      <c r="AA219" s="72"/>
      <c r="AB219" s="67"/>
      <c r="AC219" s="78">
        <f t="shared" si="45"/>
        <v>0</v>
      </c>
      <c r="AD219" s="83">
        <f t="shared" si="46"/>
        <v>0</v>
      </c>
      <c r="AE219" s="86">
        <f t="shared" si="47"/>
        <v>0</v>
      </c>
      <c r="AF219" s="79" t="str">
        <f t="shared" si="43"/>
        <v/>
      </c>
      <c r="AG219" s="78">
        <f t="shared" si="48"/>
        <v>0</v>
      </c>
      <c r="AH219" s="79">
        <f t="shared" si="49"/>
        <v>0</v>
      </c>
      <c r="AI219" s="78">
        <f t="shared" si="50"/>
        <v>0</v>
      </c>
      <c r="AJ219" s="79">
        <f t="shared" si="51"/>
        <v>0</v>
      </c>
      <c r="AK219" s="78">
        <f t="shared" si="52"/>
        <v>0</v>
      </c>
      <c r="AL219" s="79" t="str">
        <f t="shared" si="44"/>
        <v/>
      </c>
    </row>
    <row r="220" spans="1:38" s="11" customFormat="1" x14ac:dyDescent="0.25">
      <c r="A220" s="29">
        <v>216</v>
      </c>
      <c r="B220" s="38"/>
      <c r="C220" s="61"/>
      <c r="D220" s="117" t="str">
        <f>IF(ISBLANK(C220),"",VLOOKUP(MONTH(C220),'Paramètres de choix'!$H$8:$I$19,2,0))</f>
        <v/>
      </c>
      <c r="E220" s="112"/>
      <c r="F220" s="118"/>
      <c r="G220" s="107"/>
      <c r="H220" s="107"/>
      <c r="I220" s="111"/>
      <c r="J220" s="111"/>
      <c r="K220" s="111"/>
      <c r="L220" s="116"/>
      <c r="M220" s="40"/>
      <c r="N220" s="40" t="str">
        <f t="shared" si="53"/>
        <v/>
      </c>
      <c r="O220" s="41"/>
      <c r="P220" s="75"/>
      <c r="Q220" s="42"/>
      <c r="R220" s="75"/>
      <c r="S220" s="65"/>
      <c r="T220" s="44"/>
      <c r="U220" s="45"/>
      <c r="V220" s="46"/>
      <c r="W220" s="46"/>
      <c r="X220" s="47"/>
      <c r="Y220" s="87"/>
      <c r="Z220" s="48"/>
      <c r="AA220" s="72"/>
      <c r="AB220" s="67"/>
      <c r="AC220" s="78">
        <f t="shared" si="45"/>
        <v>0</v>
      </c>
      <c r="AD220" s="83">
        <f t="shared" si="46"/>
        <v>0</v>
      </c>
      <c r="AE220" s="86">
        <f t="shared" si="47"/>
        <v>0</v>
      </c>
      <c r="AF220" s="79" t="str">
        <f t="shared" si="43"/>
        <v/>
      </c>
      <c r="AG220" s="78">
        <f t="shared" si="48"/>
        <v>0</v>
      </c>
      <c r="AH220" s="79">
        <f t="shared" si="49"/>
        <v>0</v>
      </c>
      <c r="AI220" s="78">
        <f t="shared" si="50"/>
        <v>0</v>
      </c>
      <c r="AJ220" s="79">
        <f t="shared" si="51"/>
        <v>0</v>
      </c>
      <c r="AK220" s="78">
        <f t="shared" si="52"/>
        <v>0</v>
      </c>
      <c r="AL220" s="79" t="str">
        <f t="shared" si="44"/>
        <v/>
      </c>
    </row>
    <row r="221" spans="1:38" s="11" customFormat="1" x14ac:dyDescent="0.25">
      <c r="A221" s="29">
        <v>217</v>
      </c>
      <c r="B221" s="38"/>
      <c r="C221" s="61"/>
      <c r="D221" s="117" t="str">
        <f>IF(ISBLANK(C221),"",VLOOKUP(MONTH(C221),'Paramètres de choix'!$H$8:$I$19,2,0))</f>
        <v/>
      </c>
      <c r="E221" s="112"/>
      <c r="F221" s="118"/>
      <c r="G221" s="107"/>
      <c r="H221" s="107"/>
      <c r="I221" s="111"/>
      <c r="J221" s="111"/>
      <c r="K221" s="111"/>
      <c r="L221" s="116"/>
      <c r="M221" s="40"/>
      <c r="N221" s="40" t="str">
        <f t="shared" si="53"/>
        <v/>
      </c>
      <c r="O221" s="41"/>
      <c r="P221" s="75"/>
      <c r="Q221" s="42"/>
      <c r="R221" s="75"/>
      <c r="S221" s="65"/>
      <c r="T221" s="44"/>
      <c r="U221" s="45"/>
      <c r="V221" s="46"/>
      <c r="W221" s="46"/>
      <c r="X221" s="47"/>
      <c r="Y221" s="87"/>
      <c r="Z221" s="48"/>
      <c r="AA221" s="72"/>
      <c r="AB221" s="67"/>
      <c r="AC221" s="78">
        <f t="shared" si="45"/>
        <v>0</v>
      </c>
      <c r="AD221" s="83">
        <f t="shared" si="46"/>
        <v>0</v>
      </c>
      <c r="AE221" s="86">
        <f t="shared" si="47"/>
        <v>0</v>
      </c>
      <c r="AF221" s="79" t="str">
        <f t="shared" si="43"/>
        <v/>
      </c>
      <c r="AG221" s="78">
        <f t="shared" si="48"/>
        <v>0</v>
      </c>
      <c r="AH221" s="79">
        <f t="shared" si="49"/>
        <v>0</v>
      </c>
      <c r="AI221" s="78">
        <f t="shared" si="50"/>
        <v>0</v>
      </c>
      <c r="AJ221" s="79">
        <f t="shared" si="51"/>
        <v>0</v>
      </c>
      <c r="AK221" s="78">
        <f t="shared" si="52"/>
        <v>0</v>
      </c>
      <c r="AL221" s="79" t="str">
        <f t="shared" si="44"/>
        <v/>
      </c>
    </row>
    <row r="222" spans="1:38" s="11" customFormat="1" x14ac:dyDescent="0.25">
      <c r="A222" s="29">
        <v>218</v>
      </c>
      <c r="B222" s="38"/>
      <c r="C222" s="61"/>
      <c r="D222" s="117" t="str">
        <f>IF(ISBLANK(C222),"",VLOOKUP(MONTH(C222),'Paramètres de choix'!$H$8:$I$19,2,0))</f>
        <v/>
      </c>
      <c r="E222" s="112"/>
      <c r="F222" s="118"/>
      <c r="G222" s="107"/>
      <c r="H222" s="107"/>
      <c r="I222" s="111"/>
      <c r="J222" s="111"/>
      <c r="K222" s="111"/>
      <c r="L222" s="116"/>
      <c r="M222" s="40"/>
      <c r="N222" s="40" t="str">
        <f t="shared" si="53"/>
        <v/>
      </c>
      <c r="O222" s="41"/>
      <c r="P222" s="75"/>
      <c r="Q222" s="42"/>
      <c r="R222" s="75"/>
      <c r="S222" s="65"/>
      <c r="T222" s="44"/>
      <c r="U222" s="45"/>
      <c r="V222" s="46"/>
      <c r="W222" s="46"/>
      <c r="X222" s="47"/>
      <c r="Y222" s="87"/>
      <c r="Z222" s="48"/>
      <c r="AA222" s="72"/>
      <c r="AB222" s="67"/>
      <c r="AC222" s="78">
        <f t="shared" si="45"/>
        <v>0</v>
      </c>
      <c r="AD222" s="83">
        <f t="shared" si="46"/>
        <v>0</v>
      </c>
      <c r="AE222" s="86">
        <f t="shared" si="47"/>
        <v>0</v>
      </c>
      <c r="AF222" s="79" t="str">
        <f t="shared" si="43"/>
        <v/>
      </c>
      <c r="AG222" s="78">
        <f t="shared" si="48"/>
        <v>0</v>
      </c>
      <c r="AH222" s="79">
        <f t="shared" si="49"/>
        <v>0</v>
      </c>
      <c r="AI222" s="78">
        <f t="shared" si="50"/>
        <v>0</v>
      </c>
      <c r="AJ222" s="79">
        <f t="shared" si="51"/>
        <v>0</v>
      </c>
      <c r="AK222" s="78">
        <f t="shared" si="52"/>
        <v>0</v>
      </c>
      <c r="AL222" s="79" t="str">
        <f t="shared" si="44"/>
        <v/>
      </c>
    </row>
    <row r="223" spans="1:38" s="11" customFormat="1" x14ac:dyDescent="0.25">
      <c r="A223" s="29">
        <v>219</v>
      </c>
      <c r="B223" s="38"/>
      <c r="C223" s="61"/>
      <c r="D223" s="117" t="str">
        <f>IF(ISBLANK(C223),"",VLOOKUP(MONTH(C223),'Paramètres de choix'!$H$8:$I$19,2,0))</f>
        <v/>
      </c>
      <c r="E223" s="112"/>
      <c r="F223" s="118"/>
      <c r="G223" s="107"/>
      <c r="H223" s="107"/>
      <c r="I223" s="111"/>
      <c r="J223" s="111"/>
      <c r="K223" s="111"/>
      <c r="L223" s="116"/>
      <c r="M223" s="40"/>
      <c r="N223" s="40" t="str">
        <f t="shared" si="53"/>
        <v/>
      </c>
      <c r="O223" s="41"/>
      <c r="P223" s="75"/>
      <c r="Q223" s="42"/>
      <c r="R223" s="75"/>
      <c r="S223" s="65"/>
      <c r="T223" s="44"/>
      <c r="U223" s="45"/>
      <c r="V223" s="46"/>
      <c r="W223" s="46"/>
      <c r="X223" s="47"/>
      <c r="Y223" s="87"/>
      <c r="Z223" s="48"/>
      <c r="AA223" s="72"/>
      <c r="AB223" s="67"/>
      <c r="AC223" s="78">
        <f t="shared" si="45"/>
        <v>0</v>
      </c>
      <c r="AD223" s="83">
        <f t="shared" si="46"/>
        <v>0</v>
      </c>
      <c r="AE223" s="86">
        <f t="shared" si="47"/>
        <v>0</v>
      </c>
      <c r="AF223" s="79" t="str">
        <f t="shared" si="43"/>
        <v/>
      </c>
      <c r="AG223" s="78">
        <f t="shared" si="48"/>
        <v>0</v>
      </c>
      <c r="AH223" s="79">
        <f t="shared" si="49"/>
        <v>0</v>
      </c>
      <c r="AI223" s="78">
        <f t="shared" si="50"/>
        <v>0</v>
      </c>
      <c r="AJ223" s="79">
        <f t="shared" si="51"/>
        <v>0</v>
      </c>
      <c r="AK223" s="78">
        <f t="shared" si="52"/>
        <v>0</v>
      </c>
      <c r="AL223" s="79" t="str">
        <f t="shared" si="44"/>
        <v/>
      </c>
    </row>
    <row r="224" spans="1:38" s="11" customFormat="1" x14ac:dyDescent="0.25">
      <c r="A224" s="29">
        <v>220</v>
      </c>
      <c r="B224" s="38"/>
      <c r="C224" s="61"/>
      <c r="D224" s="117" t="str">
        <f>IF(ISBLANK(C224),"",VLOOKUP(MONTH(C224),'Paramètres de choix'!$H$8:$I$19,2,0))</f>
        <v/>
      </c>
      <c r="E224" s="112"/>
      <c r="F224" s="118"/>
      <c r="G224" s="107"/>
      <c r="H224" s="107"/>
      <c r="I224" s="111"/>
      <c r="J224" s="111"/>
      <c r="K224" s="111"/>
      <c r="L224" s="116"/>
      <c r="M224" s="40"/>
      <c r="N224" s="40" t="str">
        <f t="shared" si="53"/>
        <v/>
      </c>
      <c r="O224" s="41"/>
      <c r="P224" s="75"/>
      <c r="Q224" s="42"/>
      <c r="R224" s="75"/>
      <c r="S224" s="65"/>
      <c r="T224" s="44"/>
      <c r="U224" s="45"/>
      <c r="V224" s="46"/>
      <c r="W224" s="46"/>
      <c r="X224" s="47"/>
      <c r="Y224" s="87"/>
      <c r="Z224" s="48"/>
      <c r="AA224" s="72"/>
      <c r="AB224" s="67"/>
      <c r="AC224" s="78">
        <f t="shared" si="45"/>
        <v>0</v>
      </c>
      <c r="AD224" s="83">
        <f t="shared" si="46"/>
        <v>0</v>
      </c>
      <c r="AE224" s="86">
        <f t="shared" si="47"/>
        <v>0</v>
      </c>
      <c r="AF224" s="79" t="str">
        <f t="shared" si="43"/>
        <v/>
      </c>
      <c r="AG224" s="78">
        <f t="shared" si="48"/>
        <v>0</v>
      </c>
      <c r="AH224" s="79">
        <f t="shared" si="49"/>
        <v>0</v>
      </c>
      <c r="AI224" s="78">
        <f t="shared" si="50"/>
        <v>0</v>
      </c>
      <c r="AJ224" s="79">
        <f t="shared" si="51"/>
        <v>0</v>
      </c>
      <c r="AK224" s="78">
        <f t="shared" si="52"/>
        <v>0</v>
      </c>
      <c r="AL224" s="79" t="str">
        <f t="shared" si="44"/>
        <v/>
      </c>
    </row>
    <row r="225" spans="1:38" s="11" customFormat="1" x14ac:dyDescent="0.25">
      <c r="A225" s="29">
        <v>221</v>
      </c>
      <c r="B225" s="38"/>
      <c r="C225" s="61"/>
      <c r="D225" s="117" t="str">
        <f>IF(ISBLANK(C225),"",VLOOKUP(MONTH(C225),'Paramètres de choix'!$H$8:$I$19,2,0))</f>
        <v/>
      </c>
      <c r="E225" s="112"/>
      <c r="F225" s="118"/>
      <c r="G225" s="107"/>
      <c r="H225" s="107"/>
      <c r="I225" s="111"/>
      <c r="J225" s="111"/>
      <c r="K225" s="111"/>
      <c r="L225" s="116"/>
      <c r="M225" s="40"/>
      <c r="N225" s="40" t="str">
        <f t="shared" si="53"/>
        <v/>
      </c>
      <c r="O225" s="41"/>
      <c r="P225" s="75"/>
      <c r="Q225" s="42"/>
      <c r="R225" s="75"/>
      <c r="S225" s="65"/>
      <c r="T225" s="44"/>
      <c r="U225" s="45"/>
      <c r="V225" s="46"/>
      <c r="W225" s="46"/>
      <c r="X225" s="47"/>
      <c r="Y225" s="87"/>
      <c r="Z225" s="48"/>
      <c r="AA225" s="72"/>
      <c r="AB225" s="67"/>
      <c r="AC225" s="78">
        <f t="shared" si="45"/>
        <v>0</v>
      </c>
      <c r="AD225" s="83">
        <f t="shared" si="46"/>
        <v>0</v>
      </c>
      <c r="AE225" s="86">
        <f t="shared" si="47"/>
        <v>0</v>
      </c>
      <c r="AF225" s="79" t="str">
        <f t="shared" si="43"/>
        <v/>
      </c>
      <c r="AG225" s="78">
        <f t="shared" si="48"/>
        <v>0</v>
      </c>
      <c r="AH225" s="79">
        <f t="shared" si="49"/>
        <v>0</v>
      </c>
      <c r="AI225" s="78">
        <f t="shared" si="50"/>
        <v>0</v>
      </c>
      <c r="AJ225" s="79">
        <f t="shared" si="51"/>
        <v>0</v>
      </c>
      <c r="AK225" s="78">
        <f t="shared" si="52"/>
        <v>0</v>
      </c>
      <c r="AL225" s="79" t="str">
        <f t="shared" si="44"/>
        <v/>
      </c>
    </row>
    <row r="226" spans="1:38" s="11" customFormat="1" x14ac:dyDescent="0.25">
      <c r="A226" s="29">
        <v>222</v>
      </c>
      <c r="B226" s="38"/>
      <c r="C226" s="61"/>
      <c r="D226" s="117" t="str">
        <f>IF(ISBLANK(C226),"",VLOOKUP(MONTH(C226),'Paramètres de choix'!$H$8:$I$19,2,0))</f>
        <v/>
      </c>
      <c r="E226" s="112"/>
      <c r="F226" s="118"/>
      <c r="G226" s="107"/>
      <c r="H226" s="107"/>
      <c r="I226" s="111"/>
      <c r="J226" s="111"/>
      <c r="K226" s="111"/>
      <c r="L226" s="116"/>
      <c r="M226" s="40"/>
      <c r="N226" s="40" t="str">
        <f t="shared" si="53"/>
        <v/>
      </c>
      <c r="O226" s="41"/>
      <c r="P226" s="75"/>
      <c r="Q226" s="42"/>
      <c r="R226" s="75"/>
      <c r="S226" s="65"/>
      <c r="T226" s="44"/>
      <c r="U226" s="45"/>
      <c r="V226" s="46"/>
      <c r="W226" s="46"/>
      <c r="X226" s="47"/>
      <c r="Y226" s="87"/>
      <c r="Z226" s="48"/>
      <c r="AA226" s="72"/>
      <c r="AB226" s="67"/>
      <c r="AC226" s="78">
        <f t="shared" si="45"/>
        <v>0</v>
      </c>
      <c r="AD226" s="83">
        <f t="shared" si="46"/>
        <v>0</v>
      </c>
      <c r="AE226" s="86">
        <f t="shared" si="47"/>
        <v>0</v>
      </c>
      <c r="AF226" s="79" t="str">
        <f t="shared" si="43"/>
        <v/>
      </c>
      <c r="AG226" s="78">
        <f t="shared" si="48"/>
        <v>0</v>
      </c>
      <c r="AH226" s="79">
        <f t="shared" si="49"/>
        <v>0</v>
      </c>
      <c r="AI226" s="78">
        <f t="shared" si="50"/>
        <v>0</v>
      </c>
      <c r="AJ226" s="79">
        <f t="shared" si="51"/>
        <v>0</v>
      </c>
      <c r="AK226" s="78">
        <f t="shared" si="52"/>
        <v>0</v>
      </c>
      <c r="AL226" s="79" t="str">
        <f t="shared" si="44"/>
        <v/>
      </c>
    </row>
    <row r="227" spans="1:38" s="11" customFormat="1" x14ac:dyDescent="0.25">
      <c r="A227" s="29">
        <v>223</v>
      </c>
      <c r="B227" s="38"/>
      <c r="C227" s="61"/>
      <c r="D227" s="117" t="str">
        <f>IF(ISBLANK(C227),"",VLOOKUP(MONTH(C227),'Paramètres de choix'!$H$8:$I$19,2,0))</f>
        <v/>
      </c>
      <c r="E227" s="112"/>
      <c r="F227" s="118"/>
      <c r="G227" s="107"/>
      <c r="H227" s="107"/>
      <c r="I227" s="111"/>
      <c r="J227" s="111"/>
      <c r="K227" s="111"/>
      <c r="L227" s="116"/>
      <c r="M227" s="40"/>
      <c r="N227" s="40" t="str">
        <f t="shared" si="53"/>
        <v/>
      </c>
      <c r="O227" s="41"/>
      <c r="P227" s="75"/>
      <c r="Q227" s="42"/>
      <c r="R227" s="75"/>
      <c r="S227" s="65"/>
      <c r="T227" s="44"/>
      <c r="U227" s="45"/>
      <c r="V227" s="46"/>
      <c r="W227" s="46"/>
      <c r="X227" s="47"/>
      <c r="Y227" s="87"/>
      <c r="Z227" s="48"/>
      <c r="AA227" s="72"/>
      <c r="AB227" s="67"/>
      <c r="AC227" s="78">
        <f t="shared" si="45"/>
        <v>0</v>
      </c>
      <c r="AD227" s="83">
        <f t="shared" si="46"/>
        <v>0</v>
      </c>
      <c r="AE227" s="86">
        <f t="shared" si="47"/>
        <v>0</v>
      </c>
      <c r="AF227" s="79" t="str">
        <f t="shared" si="43"/>
        <v/>
      </c>
      <c r="AG227" s="78">
        <f t="shared" si="48"/>
        <v>0</v>
      </c>
      <c r="AH227" s="79">
        <f t="shared" si="49"/>
        <v>0</v>
      </c>
      <c r="AI227" s="78">
        <f t="shared" si="50"/>
        <v>0</v>
      </c>
      <c r="AJ227" s="79">
        <f t="shared" si="51"/>
        <v>0</v>
      </c>
      <c r="AK227" s="78">
        <f t="shared" si="52"/>
        <v>0</v>
      </c>
      <c r="AL227" s="79" t="str">
        <f t="shared" si="44"/>
        <v/>
      </c>
    </row>
    <row r="228" spans="1:38" s="11" customFormat="1" x14ac:dyDescent="0.25">
      <c r="A228" s="29">
        <v>224</v>
      </c>
      <c r="B228" s="38"/>
      <c r="C228" s="61"/>
      <c r="D228" s="117" t="str">
        <f>IF(ISBLANK(C228),"",VLOOKUP(MONTH(C228),'Paramètres de choix'!$H$8:$I$19,2,0))</f>
        <v/>
      </c>
      <c r="E228" s="112"/>
      <c r="F228" s="118"/>
      <c r="G228" s="107"/>
      <c r="H228" s="107"/>
      <c r="I228" s="111"/>
      <c r="J228" s="111"/>
      <c r="K228" s="111"/>
      <c r="L228" s="116"/>
      <c r="M228" s="40"/>
      <c r="N228" s="40" t="str">
        <f t="shared" si="53"/>
        <v/>
      </c>
      <c r="O228" s="41"/>
      <c r="P228" s="75"/>
      <c r="Q228" s="42"/>
      <c r="R228" s="75"/>
      <c r="S228" s="65"/>
      <c r="T228" s="44"/>
      <c r="U228" s="45"/>
      <c r="V228" s="46"/>
      <c r="W228" s="46"/>
      <c r="X228" s="47"/>
      <c r="Y228" s="87"/>
      <c r="Z228" s="48"/>
      <c r="AA228" s="72"/>
      <c r="AB228" s="67"/>
      <c r="AC228" s="78">
        <f t="shared" si="45"/>
        <v>0</v>
      </c>
      <c r="AD228" s="83">
        <f t="shared" si="46"/>
        <v>0</v>
      </c>
      <c r="AE228" s="86">
        <f t="shared" si="47"/>
        <v>0</v>
      </c>
      <c r="AF228" s="79" t="str">
        <f t="shared" si="43"/>
        <v/>
      </c>
      <c r="AG228" s="78">
        <f t="shared" si="48"/>
        <v>0</v>
      </c>
      <c r="AH228" s="79">
        <f t="shared" si="49"/>
        <v>0</v>
      </c>
      <c r="AI228" s="78">
        <f t="shared" si="50"/>
        <v>0</v>
      </c>
      <c r="AJ228" s="79">
        <f t="shared" si="51"/>
        <v>0</v>
      </c>
      <c r="AK228" s="78">
        <f t="shared" si="52"/>
        <v>0</v>
      </c>
      <c r="AL228" s="79" t="str">
        <f t="shared" si="44"/>
        <v/>
      </c>
    </row>
    <row r="229" spans="1:38" s="11" customFormat="1" x14ac:dyDescent="0.25">
      <c r="A229" s="29">
        <v>225</v>
      </c>
      <c r="B229" s="38"/>
      <c r="C229" s="61"/>
      <c r="D229" s="117" t="str">
        <f>IF(ISBLANK(C229),"",VLOOKUP(MONTH(C229),'Paramètres de choix'!$H$8:$I$19,2,0))</f>
        <v/>
      </c>
      <c r="E229" s="112"/>
      <c r="F229" s="118"/>
      <c r="G229" s="107"/>
      <c r="H229" s="107"/>
      <c r="I229" s="111"/>
      <c r="J229" s="111"/>
      <c r="K229" s="111"/>
      <c r="L229" s="116"/>
      <c r="M229" s="40"/>
      <c r="N229" s="40" t="str">
        <f t="shared" si="53"/>
        <v/>
      </c>
      <c r="O229" s="41"/>
      <c r="P229" s="75"/>
      <c r="Q229" s="42"/>
      <c r="R229" s="75"/>
      <c r="S229" s="65"/>
      <c r="T229" s="44"/>
      <c r="U229" s="45"/>
      <c r="V229" s="46"/>
      <c r="W229" s="46"/>
      <c r="X229" s="47"/>
      <c r="Y229" s="87"/>
      <c r="Z229" s="48"/>
      <c r="AA229" s="72"/>
      <c r="AB229" s="67"/>
      <c r="AC229" s="78">
        <f t="shared" si="45"/>
        <v>0</v>
      </c>
      <c r="AD229" s="83">
        <f t="shared" si="46"/>
        <v>0</v>
      </c>
      <c r="AE229" s="86">
        <f t="shared" si="47"/>
        <v>0</v>
      </c>
      <c r="AF229" s="79" t="str">
        <f t="shared" si="43"/>
        <v/>
      </c>
      <c r="AG229" s="78">
        <f t="shared" si="48"/>
        <v>0</v>
      </c>
      <c r="AH229" s="79">
        <f t="shared" si="49"/>
        <v>0</v>
      </c>
      <c r="AI229" s="78">
        <f t="shared" si="50"/>
        <v>0</v>
      </c>
      <c r="AJ229" s="79">
        <f t="shared" si="51"/>
        <v>0</v>
      </c>
      <c r="AK229" s="78">
        <f t="shared" si="52"/>
        <v>0</v>
      </c>
      <c r="AL229" s="79" t="str">
        <f t="shared" si="44"/>
        <v/>
      </c>
    </row>
    <row r="230" spans="1:38" s="11" customFormat="1" x14ac:dyDescent="0.25">
      <c r="A230" s="29">
        <v>226</v>
      </c>
      <c r="B230" s="38"/>
      <c r="C230" s="61"/>
      <c r="D230" s="117" t="str">
        <f>IF(ISBLANK(C230),"",VLOOKUP(MONTH(C230),'Paramètres de choix'!$H$8:$I$19,2,0))</f>
        <v/>
      </c>
      <c r="E230" s="112"/>
      <c r="F230" s="118"/>
      <c r="G230" s="107"/>
      <c r="H230" s="107"/>
      <c r="I230" s="111"/>
      <c r="J230" s="111"/>
      <c r="K230" s="111"/>
      <c r="L230" s="116"/>
      <c r="M230" s="40"/>
      <c r="N230" s="40" t="str">
        <f t="shared" si="53"/>
        <v/>
      </c>
      <c r="O230" s="41"/>
      <c r="P230" s="75"/>
      <c r="Q230" s="42"/>
      <c r="R230" s="75"/>
      <c r="S230" s="65"/>
      <c r="T230" s="44"/>
      <c r="U230" s="45"/>
      <c r="V230" s="46"/>
      <c r="W230" s="46"/>
      <c r="X230" s="47"/>
      <c r="Y230" s="87"/>
      <c r="Z230" s="48"/>
      <c r="AA230" s="72"/>
      <c r="AB230" s="67"/>
      <c r="AC230" s="78">
        <f t="shared" si="45"/>
        <v>0</v>
      </c>
      <c r="AD230" s="83">
        <f t="shared" si="46"/>
        <v>0</v>
      </c>
      <c r="AE230" s="86">
        <f t="shared" si="47"/>
        <v>0</v>
      </c>
      <c r="AF230" s="79" t="str">
        <f t="shared" si="43"/>
        <v/>
      </c>
      <c r="AG230" s="78">
        <f t="shared" si="48"/>
        <v>0</v>
      </c>
      <c r="AH230" s="79">
        <f t="shared" si="49"/>
        <v>0</v>
      </c>
      <c r="AI230" s="78">
        <f t="shared" si="50"/>
        <v>0</v>
      </c>
      <c r="AJ230" s="79">
        <f t="shared" si="51"/>
        <v>0</v>
      </c>
      <c r="AK230" s="78">
        <f t="shared" si="52"/>
        <v>0</v>
      </c>
      <c r="AL230" s="79" t="str">
        <f t="shared" si="44"/>
        <v/>
      </c>
    </row>
    <row r="231" spans="1:38" s="11" customFormat="1" x14ac:dyDescent="0.25">
      <c r="A231" s="29">
        <v>227</v>
      </c>
      <c r="B231" s="38"/>
      <c r="C231" s="61"/>
      <c r="D231" s="117" t="str">
        <f>IF(ISBLANK(C231),"",VLOOKUP(MONTH(C231),'Paramètres de choix'!$H$8:$I$19,2,0))</f>
        <v/>
      </c>
      <c r="E231" s="112"/>
      <c r="F231" s="118"/>
      <c r="G231" s="107"/>
      <c r="H231" s="107"/>
      <c r="I231" s="111"/>
      <c r="J231" s="111"/>
      <c r="K231" s="111"/>
      <c r="L231" s="116"/>
      <c r="M231" s="40"/>
      <c r="N231" s="40" t="str">
        <f t="shared" si="53"/>
        <v/>
      </c>
      <c r="O231" s="41"/>
      <c r="P231" s="75"/>
      <c r="Q231" s="42"/>
      <c r="R231" s="75"/>
      <c r="S231" s="65"/>
      <c r="T231" s="44"/>
      <c r="U231" s="45"/>
      <c r="V231" s="46"/>
      <c r="W231" s="46"/>
      <c r="X231" s="47"/>
      <c r="Y231" s="87"/>
      <c r="Z231" s="48"/>
      <c r="AA231" s="72"/>
      <c r="AB231" s="67"/>
      <c r="AC231" s="78">
        <f t="shared" si="45"/>
        <v>0</v>
      </c>
      <c r="AD231" s="83">
        <f t="shared" si="46"/>
        <v>0</v>
      </c>
      <c r="AE231" s="86">
        <f t="shared" si="47"/>
        <v>0</v>
      </c>
      <c r="AF231" s="79" t="str">
        <f t="shared" si="43"/>
        <v/>
      </c>
      <c r="AG231" s="78">
        <f t="shared" si="48"/>
        <v>0</v>
      </c>
      <c r="AH231" s="79">
        <f t="shared" si="49"/>
        <v>0</v>
      </c>
      <c r="AI231" s="78">
        <f t="shared" si="50"/>
        <v>0</v>
      </c>
      <c r="AJ231" s="79">
        <f t="shared" si="51"/>
        <v>0</v>
      </c>
      <c r="AK231" s="78">
        <f t="shared" si="52"/>
        <v>0</v>
      </c>
      <c r="AL231" s="79" t="str">
        <f t="shared" si="44"/>
        <v/>
      </c>
    </row>
    <row r="232" spans="1:38" s="11" customFormat="1" x14ac:dyDescent="0.25">
      <c r="A232" s="29">
        <v>228</v>
      </c>
      <c r="B232" s="38"/>
      <c r="C232" s="61"/>
      <c r="D232" s="117" t="str">
        <f>IF(ISBLANK(C232),"",VLOOKUP(MONTH(C232),'Paramètres de choix'!$H$8:$I$19,2,0))</f>
        <v/>
      </c>
      <c r="E232" s="112"/>
      <c r="F232" s="118"/>
      <c r="G232" s="107"/>
      <c r="H232" s="107"/>
      <c r="I232" s="111"/>
      <c r="J232" s="111"/>
      <c r="K232" s="111"/>
      <c r="L232" s="116"/>
      <c r="M232" s="40"/>
      <c r="N232" s="40" t="str">
        <f t="shared" si="53"/>
        <v/>
      </c>
      <c r="O232" s="41"/>
      <c r="P232" s="75"/>
      <c r="Q232" s="42"/>
      <c r="R232" s="75"/>
      <c r="S232" s="65"/>
      <c r="T232" s="44"/>
      <c r="U232" s="45"/>
      <c r="V232" s="46"/>
      <c r="W232" s="46"/>
      <c r="X232" s="47"/>
      <c r="Y232" s="87"/>
      <c r="Z232" s="48"/>
      <c r="AA232" s="72"/>
      <c r="AB232" s="67"/>
      <c r="AC232" s="78">
        <f t="shared" si="45"/>
        <v>0</v>
      </c>
      <c r="AD232" s="83">
        <f t="shared" si="46"/>
        <v>0</v>
      </c>
      <c r="AE232" s="86">
        <f t="shared" si="47"/>
        <v>0</v>
      </c>
      <c r="AF232" s="79" t="str">
        <f t="shared" si="43"/>
        <v/>
      </c>
      <c r="AG232" s="78">
        <f t="shared" si="48"/>
        <v>0</v>
      </c>
      <c r="AH232" s="79">
        <f t="shared" si="49"/>
        <v>0</v>
      </c>
      <c r="AI232" s="78">
        <f t="shared" si="50"/>
        <v>0</v>
      </c>
      <c r="AJ232" s="79">
        <f t="shared" si="51"/>
        <v>0</v>
      </c>
      <c r="AK232" s="78">
        <f t="shared" si="52"/>
        <v>0</v>
      </c>
      <c r="AL232" s="79" t="str">
        <f t="shared" si="44"/>
        <v/>
      </c>
    </row>
    <row r="233" spans="1:38" s="11" customFormat="1" x14ac:dyDescent="0.25">
      <c r="A233" s="29">
        <v>229</v>
      </c>
      <c r="B233" s="38"/>
      <c r="C233" s="61"/>
      <c r="D233" s="117" t="str">
        <f>IF(ISBLANK(C233),"",VLOOKUP(MONTH(C233),'Paramètres de choix'!$H$8:$I$19,2,0))</f>
        <v/>
      </c>
      <c r="E233" s="112"/>
      <c r="F233" s="118"/>
      <c r="G233" s="107"/>
      <c r="H233" s="107"/>
      <c r="I233" s="111"/>
      <c r="J233" s="111"/>
      <c r="K233" s="111"/>
      <c r="L233" s="116"/>
      <c r="M233" s="40"/>
      <c r="N233" s="40" t="str">
        <f t="shared" si="53"/>
        <v/>
      </c>
      <c r="O233" s="41"/>
      <c r="P233" s="75"/>
      <c r="Q233" s="42"/>
      <c r="R233" s="75"/>
      <c r="S233" s="65"/>
      <c r="T233" s="44"/>
      <c r="U233" s="45"/>
      <c r="V233" s="46"/>
      <c r="W233" s="46"/>
      <c r="X233" s="47"/>
      <c r="Y233" s="87"/>
      <c r="Z233" s="48"/>
      <c r="AA233" s="72"/>
      <c r="AB233" s="67"/>
      <c r="AC233" s="78">
        <f t="shared" si="45"/>
        <v>0</v>
      </c>
      <c r="AD233" s="83">
        <f t="shared" si="46"/>
        <v>0</v>
      </c>
      <c r="AE233" s="86">
        <f t="shared" si="47"/>
        <v>0</v>
      </c>
      <c r="AF233" s="79" t="str">
        <f t="shared" si="43"/>
        <v/>
      </c>
      <c r="AG233" s="78">
        <f t="shared" si="48"/>
        <v>0</v>
      </c>
      <c r="AH233" s="79">
        <f t="shared" si="49"/>
        <v>0</v>
      </c>
      <c r="AI233" s="78">
        <f t="shared" si="50"/>
        <v>0</v>
      </c>
      <c r="AJ233" s="79">
        <f t="shared" si="51"/>
        <v>0</v>
      </c>
      <c r="AK233" s="78">
        <f t="shared" si="52"/>
        <v>0</v>
      </c>
      <c r="AL233" s="79" t="str">
        <f t="shared" si="44"/>
        <v/>
      </c>
    </row>
    <row r="234" spans="1:38" s="11" customFormat="1" x14ac:dyDescent="0.25">
      <c r="A234" s="29">
        <v>230</v>
      </c>
      <c r="B234" s="38"/>
      <c r="C234" s="61"/>
      <c r="D234" s="117" t="str">
        <f>IF(ISBLANK(C234),"",VLOOKUP(MONTH(C234),'Paramètres de choix'!$H$8:$I$19,2,0))</f>
        <v/>
      </c>
      <c r="E234" s="112"/>
      <c r="F234" s="118"/>
      <c r="G234" s="107"/>
      <c r="H234" s="107"/>
      <c r="I234" s="111"/>
      <c r="J234" s="111"/>
      <c r="K234" s="111"/>
      <c r="L234" s="116"/>
      <c r="M234" s="40"/>
      <c r="N234" s="40" t="str">
        <f t="shared" si="53"/>
        <v/>
      </c>
      <c r="O234" s="41"/>
      <c r="P234" s="75"/>
      <c r="Q234" s="42"/>
      <c r="R234" s="75"/>
      <c r="S234" s="65"/>
      <c r="T234" s="44"/>
      <c r="U234" s="45"/>
      <c r="V234" s="46"/>
      <c r="W234" s="46"/>
      <c r="X234" s="47"/>
      <c r="Y234" s="87"/>
      <c r="Z234" s="48"/>
      <c r="AA234" s="72"/>
      <c r="AB234" s="67"/>
      <c r="AC234" s="78">
        <f t="shared" si="45"/>
        <v>0</v>
      </c>
      <c r="AD234" s="83">
        <f t="shared" si="46"/>
        <v>0</v>
      </c>
      <c r="AE234" s="86">
        <f t="shared" si="47"/>
        <v>0</v>
      </c>
      <c r="AF234" s="79" t="str">
        <f t="shared" si="43"/>
        <v/>
      </c>
      <c r="AG234" s="78">
        <f t="shared" si="48"/>
        <v>0</v>
      </c>
      <c r="AH234" s="79">
        <f t="shared" si="49"/>
        <v>0</v>
      </c>
      <c r="AI234" s="78">
        <f t="shared" si="50"/>
        <v>0</v>
      </c>
      <c r="AJ234" s="79">
        <f t="shared" si="51"/>
        <v>0</v>
      </c>
      <c r="AK234" s="78">
        <f t="shared" si="52"/>
        <v>0</v>
      </c>
      <c r="AL234" s="79" t="str">
        <f t="shared" si="44"/>
        <v/>
      </c>
    </row>
    <row r="235" spans="1:38" s="11" customFormat="1" x14ac:dyDescent="0.25">
      <c r="A235" s="29">
        <v>231</v>
      </c>
      <c r="B235" s="38"/>
      <c r="C235" s="61"/>
      <c r="D235" s="117" t="str">
        <f>IF(ISBLANK(C235),"",VLOOKUP(MONTH(C235),'Paramètres de choix'!$H$8:$I$19,2,0))</f>
        <v/>
      </c>
      <c r="E235" s="112"/>
      <c r="F235" s="118"/>
      <c r="G235" s="107"/>
      <c r="H235" s="107"/>
      <c r="I235" s="111"/>
      <c r="J235" s="111"/>
      <c r="K235" s="111"/>
      <c r="L235" s="116"/>
      <c r="M235" s="40"/>
      <c r="N235" s="40" t="str">
        <f t="shared" si="53"/>
        <v/>
      </c>
      <c r="O235" s="41"/>
      <c r="P235" s="75"/>
      <c r="Q235" s="42"/>
      <c r="R235" s="75"/>
      <c r="S235" s="65"/>
      <c r="T235" s="44"/>
      <c r="U235" s="45"/>
      <c r="V235" s="46"/>
      <c r="W235" s="46"/>
      <c r="X235" s="47"/>
      <c r="Y235" s="87"/>
      <c r="Z235" s="48"/>
      <c r="AA235" s="72"/>
      <c r="AB235" s="67"/>
      <c r="AC235" s="78">
        <f t="shared" si="45"/>
        <v>0</v>
      </c>
      <c r="AD235" s="83">
        <f t="shared" si="46"/>
        <v>0</v>
      </c>
      <c r="AE235" s="86">
        <f t="shared" si="47"/>
        <v>0</v>
      </c>
      <c r="AF235" s="79" t="str">
        <f t="shared" si="43"/>
        <v/>
      </c>
      <c r="AG235" s="78">
        <f t="shared" si="48"/>
        <v>0</v>
      </c>
      <c r="AH235" s="79">
        <f t="shared" si="49"/>
        <v>0</v>
      </c>
      <c r="AI235" s="78">
        <f t="shared" si="50"/>
        <v>0</v>
      </c>
      <c r="AJ235" s="79">
        <f t="shared" si="51"/>
        <v>0</v>
      </c>
      <c r="AK235" s="78">
        <f t="shared" si="52"/>
        <v>0</v>
      </c>
      <c r="AL235" s="79" t="str">
        <f t="shared" si="44"/>
        <v/>
      </c>
    </row>
    <row r="236" spans="1:38" s="11" customFormat="1" x14ac:dyDescent="0.25">
      <c r="A236" s="29">
        <v>232</v>
      </c>
      <c r="B236" s="38"/>
      <c r="C236" s="61"/>
      <c r="D236" s="117" t="str">
        <f>IF(ISBLANK(C236),"",VLOOKUP(MONTH(C236),'Paramètres de choix'!$H$8:$I$19,2,0))</f>
        <v/>
      </c>
      <c r="E236" s="112"/>
      <c r="F236" s="118"/>
      <c r="G236" s="107"/>
      <c r="H236" s="107"/>
      <c r="I236" s="111"/>
      <c r="J236" s="111"/>
      <c r="K236" s="111"/>
      <c r="L236" s="116"/>
      <c r="M236" s="40"/>
      <c r="N236" s="40" t="str">
        <f t="shared" si="53"/>
        <v/>
      </c>
      <c r="O236" s="41"/>
      <c r="P236" s="75"/>
      <c r="Q236" s="42"/>
      <c r="R236" s="75"/>
      <c r="S236" s="65"/>
      <c r="T236" s="44"/>
      <c r="U236" s="45"/>
      <c r="V236" s="46"/>
      <c r="W236" s="46"/>
      <c r="X236" s="47"/>
      <c r="Y236" s="87"/>
      <c r="Z236" s="48"/>
      <c r="AA236" s="72"/>
      <c r="AB236" s="67"/>
      <c r="AC236" s="78">
        <f t="shared" si="45"/>
        <v>0</v>
      </c>
      <c r="AD236" s="83">
        <f t="shared" si="46"/>
        <v>0</v>
      </c>
      <c r="AE236" s="86">
        <f t="shared" si="47"/>
        <v>0</v>
      </c>
      <c r="AF236" s="79" t="str">
        <f t="shared" si="43"/>
        <v/>
      </c>
      <c r="AG236" s="78">
        <f t="shared" si="48"/>
        <v>0</v>
      </c>
      <c r="AH236" s="79">
        <f t="shared" si="49"/>
        <v>0</v>
      </c>
      <c r="AI236" s="78">
        <f t="shared" si="50"/>
        <v>0</v>
      </c>
      <c r="AJ236" s="79">
        <f t="shared" si="51"/>
        <v>0</v>
      </c>
      <c r="AK236" s="78">
        <f t="shared" si="52"/>
        <v>0</v>
      </c>
      <c r="AL236" s="79" t="str">
        <f t="shared" si="44"/>
        <v/>
      </c>
    </row>
    <row r="237" spans="1:38" s="11" customFormat="1" x14ac:dyDescent="0.25">
      <c r="A237" s="29">
        <v>233</v>
      </c>
      <c r="B237" s="38"/>
      <c r="C237" s="61"/>
      <c r="D237" s="117" t="str">
        <f>IF(ISBLANK(C237),"",VLOOKUP(MONTH(C237),'Paramètres de choix'!$H$8:$I$19,2,0))</f>
        <v/>
      </c>
      <c r="E237" s="112"/>
      <c r="F237" s="118"/>
      <c r="G237" s="107"/>
      <c r="H237" s="107"/>
      <c r="I237" s="111"/>
      <c r="J237" s="111"/>
      <c r="K237" s="111"/>
      <c r="L237" s="116"/>
      <c r="M237" s="40"/>
      <c r="N237" s="40" t="str">
        <f t="shared" si="53"/>
        <v/>
      </c>
      <c r="O237" s="41"/>
      <c r="P237" s="75"/>
      <c r="Q237" s="42"/>
      <c r="R237" s="75"/>
      <c r="S237" s="65"/>
      <c r="T237" s="44"/>
      <c r="U237" s="45"/>
      <c r="V237" s="46"/>
      <c r="W237" s="46"/>
      <c r="X237" s="47"/>
      <c r="Y237" s="87"/>
      <c r="Z237" s="48"/>
      <c r="AA237" s="72"/>
      <c r="AB237" s="67"/>
      <c r="AC237" s="78">
        <f t="shared" si="45"/>
        <v>0</v>
      </c>
      <c r="AD237" s="83">
        <f t="shared" si="46"/>
        <v>0</v>
      </c>
      <c r="AE237" s="86">
        <f t="shared" si="47"/>
        <v>0</v>
      </c>
      <c r="AF237" s="79" t="str">
        <f t="shared" si="43"/>
        <v/>
      </c>
      <c r="AG237" s="78">
        <f t="shared" si="48"/>
        <v>0</v>
      </c>
      <c r="AH237" s="79">
        <f t="shared" si="49"/>
        <v>0</v>
      </c>
      <c r="AI237" s="78">
        <f t="shared" si="50"/>
        <v>0</v>
      </c>
      <c r="AJ237" s="79">
        <f t="shared" si="51"/>
        <v>0</v>
      </c>
      <c r="AK237" s="78">
        <f t="shared" si="52"/>
        <v>0</v>
      </c>
      <c r="AL237" s="79" t="str">
        <f t="shared" si="44"/>
        <v/>
      </c>
    </row>
    <row r="238" spans="1:38" s="11" customFormat="1" x14ac:dyDescent="0.25">
      <c r="A238" s="29">
        <v>234</v>
      </c>
      <c r="B238" s="38"/>
      <c r="C238" s="61"/>
      <c r="D238" s="117" t="str">
        <f>IF(ISBLANK(C238),"",VLOOKUP(MONTH(C238),'Paramètres de choix'!$H$8:$I$19,2,0))</f>
        <v/>
      </c>
      <c r="E238" s="112"/>
      <c r="F238" s="118"/>
      <c r="G238" s="107"/>
      <c r="H238" s="107"/>
      <c r="I238" s="111"/>
      <c r="J238" s="111"/>
      <c r="K238" s="111"/>
      <c r="L238" s="116"/>
      <c r="M238" s="40"/>
      <c r="N238" s="40" t="str">
        <f t="shared" si="53"/>
        <v/>
      </c>
      <c r="O238" s="41"/>
      <c r="P238" s="75"/>
      <c r="Q238" s="42"/>
      <c r="R238" s="75"/>
      <c r="S238" s="65"/>
      <c r="T238" s="44"/>
      <c r="U238" s="45"/>
      <c r="V238" s="46"/>
      <c r="W238" s="46"/>
      <c r="X238" s="47"/>
      <c r="Y238" s="87"/>
      <c r="Z238" s="48"/>
      <c r="AA238" s="72"/>
      <c r="AB238" s="67"/>
      <c r="AC238" s="78">
        <f t="shared" si="45"/>
        <v>0</v>
      </c>
      <c r="AD238" s="83">
        <f t="shared" si="46"/>
        <v>0</v>
      </c>
      <c r="AE238" s="86">
        <f t="shared" si="47"/>
        <v>0</v>
      </c>
      <c r="AF238" s="79" t="str">
        <f t="shared" si="43"/>
        <v/>
      </c>
      <c r="AG238" s="78">
        <f t="shared" si="48"/>
        <v>0</v>
      </c>
      <c r="AH238" s="79">
        <f t="shared" si="49"/>
        <v>0</v>
      </c>
      <c r="AI238" s="78">
        <f t="shared" si="50"/>
        <v>0</v>
      </c>
      <c r="AJ238" s="79">
        <f t="shared" si="51"/>
        <v>0</v>
      </c>
      <c r="AK238" s="78">
        <f t="shared" si="52"/>
        <v>0</v>
      </c>
      <c r="AL238" s="79" t="str">
        <f t="shared" si="44"/>
        <v/>
      </c>
    </row>
    <row r="239" spans="1:38" s="11" customFormat="1" x14ac:dyDescent="0.25">
      <c r="A239" s="29">
        <v>235</v>
      </c>
      <c r="B239" s="38"/>
      <c r="C239" s="61"/>
      <c r="D239" s="117" t="str">
        <f>IF(ISBLANK(C239),"",VLOOKUP(MONTH(C239),'Paramètres de choix'!$H$8:$I$19,2,0))</f>
        <v/>
      </c>
      <c r="E239" s="112"/>
      <c r="F239" s="118"/>
      <c r="G239" s="107"/>
      <c r="H239" s="107"/>
      <c r="I239" s="111"/>
      <c r="J239" s="111"/>
      <c r="K239" s="111"/>
      <c r="L239" s="116"/>
      <c r="M239" s="40"/>
      <c r="N239" s="40" t="str">
        <f t="shared" si="53"/>
        <v/>
      </c>
      <c r="O239" s="41"/>
      <c r="P239" s="75"/>
      <c r="Q239" s="42"/>
      <c r="R239" s="75"/>
      <c r="S239" s="65"/>
      <c r="T239" s="44"/>
      <c r="U239" s="45"/>
      <c r="V239" s="46"/>
      <c r="W239" s="46"/>
      <c r="X239" s="47"/>
      <c r="Y239" s="87"/>
      <c r="Z239" s="48"/>
      <c r="AA239" s="72"/>
      <c r="AB239" s="67"/>
      <c r="AC239" s="78">
        <f t="shared" si="45"/>
        <v>0</v>
      </c>
      <c r="AD239" s="83">
        <f t="shared" si="46"/>
        <v>0</v>
      </c>
      <c r="AE239" s="86">
        <f t="shared" si="47"/>
        <v>0</v>
      </c>
      <c r="AF239" s="79" t="str">
        <f t="shared" si="43"/>
        <v/>
      </c>
      <c r="AG239" s="78">
        <f t="shared" si="48"/>
        <v>0</v>
      </c>
      <c r="AH239" s="79">
        <f t="shared" si="49"/>
        <v>0</v>
      </c>
      <c r="AI239" s="78">
        <f t="shared" si="50"/>
        <v>0</v>
      </c>
      <c r="AJ239" s="79">
        <f t="shared" si="51"/>
        <v>0</v>
      </c>
      <c r="AK239" s="78">
        <f t="shared" si="52"/>
        <v>0</v>
      </c>
      <c r="AL239" s="79" t="str">
        <f t="shared" si="44"/>
        <v/>
      </c>
    </row>
    <row r="240" spans="1:38" s="11" customFormat="1" x14ac:dyDescent="0.25">
      <c r="A240" s="29">
        <v>236</v>
      </c>
      <c r="B240" s="38"/>
      <c r="C240" s="61"/>
      <c r="D240" s="117" t="str">
        <f>IF(ISBLANK(C240),"",VLOOKUP(MONTH(C240),'Paramètres de choix'!$H$8:$I$19,2,0))</f>
        <v/>
      </c>
      <c r="E240" s="112"/>
      <c r="F240" s="118"/>
      <c r="G240" s="107"/>
      <c r="H240" s="107"/>
      <c r="I240" s="111"/>
      <c r="J240" s="111"/>
      <c r="K240" s="111"/>
      <c r="L240" s="116"/>
      <c r="M240" s="40"/>
      <c r="N240" s="40" t="str">
        <f t="shared" si="53"/>
        <v/>
      </c>
      <c r="O240" s="41"/>
      <c r="P240" s="75"/>
      <c r="Q240" s="42"/>
      <c r="R240" s="75"/>
      <c r="S240" s="65"/>
      <c r="T240" s="44"/>
      <c r="U240" s="45"/>
      <c r="V240" s="46"/>
      <c r="W240" s="46"/>
      <c r="X240" s="47"/>
      <c r="Y240" s="87"/>
      <c r="Z240" s="48"/>
      <c r="AA240" s="72"/>
      <c r="AB240" s="67"/>
      <c r="AC240" s="78">
        <f t="shared" si="45"/>
        <v>0</v>
      </c>
      <c r="AD240" s="83">
        <f t="shared" si="46"/>
        <v>0</v>
      </c>
      <c r="AE240" s="86">
        <f t="shared" si="47"/>
        <v>0</v>
      </c>
      <c r="AF240" s="79" t="str">
        <f t="shared" si="43"/>
        <v/>
      </c>
      <c r="AG240" s="78">
        <f t="shared" si="48"/>
        <v>0</v>
      </c>
      <c r="AH240" s="79">
        <f t="shared" si="49"/>
        <v>0</v>
      </c>
      <c r="AI240" s="78">
        <f t="shared" si="50"/>
        <v>0</v>
      </c>
      <c r="AJ240" s="79">
        <f t="shared" si="51"/>
        <v>0</v>
      </c>
      <c r="AK240" s="78">
        <f t="shared" si="52"/>
        <v>0</v>
      </c>
      <c r="AL240" s="79" t="str">
        <f t="shared" si="44"/>
        <v/>
      </c>
    </row>
    <row r="241" spans="1:38" s="11" customFormat="1" x14ac:dyDescent="0.25">
      <c r="A241" s="29">
        <v>237</v>
      </c>
      <c r="B241" s="38"/>
      <c r="C241" s="61"/>
      <c r="D241" s="117" t="str">
        <f>IF(ISBLANK(C241),"",VLOOKUP(MONTH(C241),'Paramètres de choix'!$H$8:$I$19,2,0))</f>
        <v/>
      </c>
      <c r="E241" s="112"/>
      <c r="F241" s="118"/>
      <c r="G241" s="107"/>
      <c r="H241" s="107"/>
      <c r="I241" s="111"/>
      <c r="J241" s="111"/>
      <c r="K241" s="111"/>
      <c r="L241" s="116"/>
      <c r="M241" s="40"/>
      <c r="N241" s="40" t="str">
        <f t="shared" si="53"/>
        <v/>
      </c>
      <c r="O241" s="41"/>
      <c r="P241" s="75"/>
      <c r="Q241" s="42"/>
      <c r="R241" s="75"/>
      <c r="S241" s="65"/>
      <c r="T241" s="44"/>
      <c r="U241" s="45"/>
      <c r="V241" s="46"/>
      <c r="W241" s="46"/>
      <c r="X241" s="47"/>
      <c r="Y241" s="87"/>
      <c r="Z241" s="48"/>
      <c r="AA241" s="72"/>
      <c r="AB241" s="67"/>
      <c r="AC241" s="78">
        <f t="shared" si="45"/>
        <v>0</v>
      </c>
      <c r="AD241" s="83">
        <f t="shared" si="46"/>
        <v>0</v>
      </c>
      <c r="AE241" s="86">
        <f t="shared" si="47"/>
        <v>0</v>
      </c>
      <c r="AF241" s="79" t="str">
        <f t="shared" si="43"/>
        <v/>
      </c>
      <c r="AG241" s="78">
        <f t="shared" si="48"/>
        <v>0</v>
      </c>
      <c r="AH241" s="79">
        <f t="shared" si="49"/>
        <v>0</v>
      </c>
      <c r="AI241" s="78">
        <f t="shared" si="50"/>
        <v>0</v>
      </c>
      <c r="AJ241" s="79">
        <f t="shared" si="51"/>
        <v>0</v>
      </c>
      <c r="AK241" s="78">
        <f t="shared" si="52"/>
        <v>0</v>
      </c>
      <c r="AL241" s="79" t="str">
        <f t="shared" si="44"/>
        <v/>
      </c>
    </row>
    <row r="242" spans="1:38" s="11" customFormat="1" x14ac:dyDescent="0.25">
      <c r="A242" s="29">
        <v>238</v>
      </c>
      <c r="B242" s="38"/>
      <c r="C242" s="61"/>
      <c r="D242" s="117" t="str">
        <f>IF(ISBLANK(C242),"",VLOOKUP(MONTH(C242),'Paramètres de choix'!$H$8:$I$19,2,0))</f>
        <v/>
      </c>
      <c r="E242" s="112"/>
      <c r="F242" s="118"/>
      <c r="G242" s="107"/>
      <c r="H242" s="107"/>
      <c r="I242" s="111"/>
      <c r="J242" s="111"/>
      <c r="K242" s="111"/>
      <c r="L242" s="116"/>
      <c r="M242" s="40"/>
      <c r="N242" s="40" t="str">
        <f t="shared" si="53"/>
        <v/>
      </c>
      <c r="O242" s="41"/>
      <c r="P242" s="75"/>
      <c r="Q242" s="42"/>
      <c r="R242" s="75"/>
      <c r="S242" s="65"/>
      <c r="T242" s="44"/>
      <c r="U242" s="45"/>
      <c r="V242" s="46"/>
      <c r="W242" s="46"/>
      <c r="X242" s="47"/>
      <c r="Y242" s="87"/>
      <c r="Z242" s="48"/>
      <c r="AA242" s="72"/>
      <c r="AB242" s="67"/>
      <c r="AC242" s="78">
        <f t="shared" si="45"/>
        <v>0</v>
      </c>
      <c r="AD242" s="83">
        <f t="shared" si="46"/>
        <v>0</v>
      </c>
      <c r="AE242" s="86">
        <f t="shared" si="47"/>
        <v>0</v>
      </c>
      <c r="AF242" s="79" t="str">
        <f t="shared" si="43"/>
        <v/>
      </c>
      <c r="AG242" s="78">
        <f t="shared" si="48"/>
        <v>0</v>
      </c>
      <c r="AH242" s="79">
        <f t="shared" si="49"/>
        <v>0</v>
      </c>
      <c r="AI242" s="78">
        <f t="shared" si="50"/>
        <v>0</v>
      </c>
      <c r="AJ242" s="79">
        <f t="shared" si="51"/>
        <v>0</v>
      </c>
      <c r="AK242" s="78">
        <f t="shared" si="52"/>
        <v>0</v>
      </c>
      <c r="AL242" s="79" t="str">
        <f t="shared" si="44"/>
        <v/>
      </c>
    </row>
    <row r="243" spans="1:38" s="11" customFormat="1" x14ac:dyDescent="0.25">
      <c r="A243" s="29">
        <v>239</v>
      </c>
      <c r="B243" s="38"/>
      <c r="C243" s="61"/>
      <c r="D243" s="117" t="str">
        <f>IF(ISBLANK(C243),"",VLOOKUP(MONTH(C243),'Paramètres de choix'!$H$8:$I$19,2,0))</f>
        <v/>
      </c>
      <c r="E243" s="112"/>
      <c r="F243" s="118"/>
      <c r="G243" s="107"/>
      <c r="H243" s="107"/>
      <c r="I243" s="111"/>
      <c r="J243" s="111"/>
      <c r="K243" s="111"/>
      <c r="L243" s="116"/>
      <c r="M243" s="40"/>
      <c r="N243" s="40" t="str">
        <f t="shared" si="53"/>
        <v/>
      </c>
      <c r="O243" s="41"/>
      <c r="P243" s="75"/>
      <c r="Q243" s="42"/>
      <c r="R243" s="75"/>
      <c r="S243" s="65"/>
      <c r="T243" s="44"/>
      <c r="U243" s="45"/>
      <c r="V243" s="46"/>
      <c r="W243" s="46"/>
      <c r="X243" s="47"/>
      <c r="Y243" s="87"/>
      <c r="Z243" s="48"/>
      <c r="AA243" s="72"/>
      <c r="AB243" s="67"/>
      <c r="AC243" s="78">
        <f t="shared" si="45"/>
        <v>0</v>
      </c>
      <c r="AD243" s="83">
        <f t="shared" si="46"/>
        <v>0</v>
      </c>
      <c r="AE243" s="86">
        <f t="shared" si="47"/>
        <v>0</v>
      </c>
      <c r="AF243" s="79" t="str">
        <f t="shared" si="43"/>
        <v/>
      </c>
      <c r="AG243" s="78">
        <f t="shared" si="48"/>
        <v>0</v>
      </c>
      <c r="AH243" s="79">
        <f t="shared" si="49"/>
        <v>0</v>
      </c>
      <c r="AI243" s="78">
        <f t="shared" si="50"/>
        <v>0</v>
      </c>
      <c r="AJ243" s="79">
        <f t="shared" si="51"/>
        <v>0</v>
      </c>
      <c r="AK243" s="78">
        <f t="shared" si="52"/>
        <v>0</v>
      </c>
      <c r="AL243" s="79" t="str">
        <f t="shared" si="44"/>
        <v/>
      </c>
    </row>
    <row r="244" spans="1:38" s="11" customFormat="1" x14ac:dyDescent="0.25">
      <c r="A244" s="29">
        <v>240</v>
      </c>
      <c r="B244" s="38"/>
      <c r="C244" s="61"/>
      <c r="D244" s="117" t="str">
        <f>IF(ISBLANK(C244),"",VLOOKUP(MONTH(C244),'Paramètres de choix'!$H$8:$I$19,2,0))</f>
        <v/>
      </c>
      <c r="E244" s="112"/>
      <c r="F244" s="118"/>
      <c r="G244" s="107"/>
      <c r="H244" s="107"/>
      <c r="I244" s="111"/>
      <c r="J244" s="111"/>
      <c r="K244" s="111"/>
      <c r="L244" s="116"/>
      <c r="M244" s="40"/>
      <c r="N244" s="40" t="str">
        <f t="shared" si="53"/>
        <v/>
      </c>
      <c r="O244" s="41"/>
      <c r="P244" s="75"/>
      <c r="Q244" s="42"/>
      <c r="R244" s="75"/>
      <c r="S244" s="65"/>
      <c r="T244" s="44"/>
      <c r="U244" s="45"/>
      <c r="V244" s="46"/>
      <c r="W244" s="46"/>
      <c r="X244" s="47"/>
      <c r="Y244" s="87"/>
      <c r="Z244" s="48"/>
      <c r="AA244" s="72"/>
      <c r="AB244" s="67"/>
      <c r="AC244" s="78">
        <f t="shared" si="45"/>
        <v>0</v>
      </c>
      <c r="AD244" s="83">
        <f t="shared" si="46"/>
        <v>0</v>
      </c>
      <c r="AE244" s="86">
        <f t="shared" si="47"/>
        <v>0</v>
      </c>
      <c r="AF244" s="79" t="str">
        <f t="shared" si="43"/>
        <v/>
      </c>
      <c r="AG244" s="78">
        <f t="shared" si="48"/>
        <v>0</v>
      </c>
      <c r="AH244" s="79">
        <f t="shared" si="49"/>
        <v>0</v>
      </c>
      <c r="AI244" s="78">
        <f t="shared" si="50"/>
        <v>0</v>
      </c>
      <c r="AJ244" s="79">
        <f t="shared" si="51"/>
        <v>0</v>
      </c>
      <c r="AK244" s="78">
        <f t="shared" si="52"/>
        <v>0</v>
      </c>
      <c r="AL244" s="79" t="str">
        <f t="shared" si="44"/>
        <v/>
      </c>
    </row>
    <row r="245" spans="1:38" s="11" customFormat="1" x14ac:dyDescent="0.25">
      <c r="A245" s="29">
        <v>241</v>
      </c>
      <c r="B245" s="38"/>
      <c r="C245" s="61"/>
      <c r="D245" s="117" t="str">
        <f>IF(ISBLANK(C245),"",VLOOKUP(MONTH(C245),'Paramètres de choix'!$H$8:$I$19,2,0))</f>
        <v/>
      </c>
      <c r="E245" s="112"/>
      <c r="F245" s="118"/>
      <c r="G245" s="107"/>
      <c r="H245" s="107"/>
      <c r="I245" s="111"/>
      <c r="J245" s="111"/>
      <c r="K245" s="111"/>
      <c r="L245" s="116"/>
      <c r="M245" s="40"/>
      <c r="N245" s="40" t="str">
        <f t="shared" si="53"/>
        <v/>
      </c>
      <c r="O245" s="41"/>
      <c r="P245" s="75"/>
      <c r="Q245" s="42"/>
      <c r="R245" s="75"/>
      <c r="S245" s="65"/>
      <c r="T245" s="44"/>
      <c r="U245" s="45"/>
      <c r="V245" s="46"/>
      <c r="W245" s="46"/>
      <c r="X245" s="47"/>
      <c r="Y245" s="87"/>
      <c r="Z245" s="48"/>
      <c r="AA245" s="72"/>
      <c r="AB245" s="67"/>
      <c r="AC245" s="78">
        <f t="shared" si="45"/>
        <v>0</v>
      </c>
      <c r="AD245" s="83">
        <f t="shared" si="46"/>
        <v>0</v>
      </c>
      <c r="AE245" s="86">
        <f t="shared" si="47"/>
        <v>0</v>
      </c>
      <c r="AF245" s="79" t="str">
        <f t="shared" si="43"/>
        <v/>
      </c>
      <c r="AG245" s="78">
        <f t="shared" si="48"/>
        <v>0</v>
      </c>
      <c r="AH245" s="79">
        <f t="shared" si="49"/>
        <v>0</v>
      </c>
      <c r="AI245" s="78">
        <f t="shared" si="50"/>
        <v>0</v>
      </c>
      <c r="AJ245" s="79">
        <f t="shared" si="51"/>
        <v>0</v>
      </c>
      <c r="AK245" s="78">
        <f t="shared" si="52"/>
        <v>0</v>
      </c>
      <c r="AL245" s="79" t="str">
        <f t="shared" si="44"/>
        <v/>
      </c>
    </row>
    <row r="246" spans="1:38" s="11" customFormat="1" x14ac:dyDescent="0.25">
      <c r="A246" s="29">
        <v>242</v>
      </c>
      <c r="B246" s="38"/>
      <c r="C246" s="61"/>
      <c r="D246" s="117" t="str">
        <f>IF(ISBLANK(C246),"",VLOOKUP(MONTH(C246),'Paramètres de choix'!$H$8:$I$19,2,0))</f>
        <v/>
      </c>
      <c r="E246" s="112"/>
      <c r="F246" s="118"/>
      <c r="G246" s="107"/>
      <c r="H246" s="107"/>
      <c r="I246" s="111"/>
      <c r="J246" s="111"/>
      <c r="K246" s="111"/>
      <c r="L246" s="116"/>
      <c r="M246" s="40"/>
      <c r="N246" s="40" t="str">
        <f t="shared" si="53"/>
        <v/>
      </c>
      <c r="O246" s="41"/>
      <c r="P246" s="75"/>
      <c r="Q246" s="42"/>
      <c r="R246" s="75"/>
      <c r="S246" s="65"/>
      <c r="T246" s="44"/>
      <c r="U246" s="45"/>
      <c r="V246" s="46"/>
      <c r="W246" s="46"/>
      <c r="X246" s="47"/>
      <c r="Y246" s="87"/>
      <c r="Z246" s="48"/>
      <c r="AA246" s="72"/>
      <c r="AB246" s="67"/>
      <c r="AC246" s="78">
        <f t="shared" si="45"/>
        <v>0</v>
      </c>
      <c r="AD246" s="83">
        <f t="shared" si="46"/>
        <v>0</v>
      </c>
      <c r="AE246" s="86">
        <f t="shared" si="47"/>
        <v>0</v>
      </c>
      <c r="AF246" s="79" t="str">
        <f t="shared" si="43"/>
        <v/>
      </c>
      <c r="AG246" s="78">
        <f t="shared" si="48"/>
        <v>0</v>
      </c>
      <c r="AH246" s="79">
        <f t="shared" si="49"/>
        <v>0</v>
      </c>
      <c r="AI246" s="78">
        <f t="shared" si="50"/>
        <v>0</v>
      </c>
      <c r="AJ246" s="79">
        <f t="shared" si="51"/>
        <v>0</v>
      </c>
      <c r="AK246" s="78">
        <f t="shared" si="52"/>
        <v>0</v>
      </c>
      <c r="AL246" s="79" t="str">
        <f t="shared" si="44"/>
        <v/>
      </c>
    </row>
    <row r="247" spans="1:38" s="11" customFormat="1" x14ac:dyDescent="0.25">
      <c r="A247" s="29">
        <v>243</v>
      </c>
      <c r="B247" s="38"/>
      <c r="C247" s="61"/>
      <c r="D247" s="117" t="str">
        <f>IF(ISBLANK(C247),"",VLOOKUP(MONTH(C247),'Paramètres de choix'!$H$8:$I$19,2,0))</f>
        <v/>
      </c>
      <c r="E247" s="112"/>
      <c r="F247" s="118"/>
      <c r="G247" s="107"/>
      <c r="H247" s="107"/>
      <c r="I247" s="111"/>
      <c r="J247" s="111"/>
      <c r="K247" s="111"/>
      <c r="L247" s="116"/>
      <c r="M247" s="40"/>
      <c r="N247" s="40" t="str">
        <f t="shared" si="53"/>
        <v/>
      </c>
      <c r="O247" s="41"/>
      <c r="P247" s="75"/>
      <c r="Q247" s="42"/>
      <c r="R247" s="75"/>
      <c r="S247" s="65"/>
      <c r="T247" s="44"/>
      <c r="U247" s="45"/>
      <c r="V247" s="46"/>
      <c r="W247" s="46"/>
      <c r="X247" s="47"/>
      <c r="Y247" s="87"/>
      <c r="Z247" s="48"/>
      <c r="AA247" s="72"/>
      <c r="AB247" s="67"/>
      <c r="AC247" s="78">
        <f t="shared" si="45"/>
        <v>0</v>
      </c>
      <c r="AD247" s="83">
        <f t="shared" si="46"/>
        <v>0</v>
      </c>
      <c r="AE247" s="86">
        <f t="shared" si="47"/>
        <v>0</v>
      </c>
      <c r="AF247" s="79" t="str">
        <f t="shared" si="43"/>
        <v/>
      </c>
      <c r="AG247" s="78">
        <f t="shared" si="48"/>
        <v>0</v>
      </c>
      <c r="AH247" s="79">
        <f t="shared" si="49"/>
        <v>0</v>
      </c>
      <c r="AI247" s="78">
        <f t="shared" si="50"/>
        <v>0</v>
      </c>
      <c r="AJ247" s="79">
        <f t="shared" si="51"/>
        <v>0</v>
      </c>
      <c r="AK247" s="78">
        <f t="shared" si="52"/>
        <v>0</v>
      </c>
      <c r="AL247" s="79" t="str">
        <f t="shared" si="44"/>
        <v/>
      </c>
    </row>
    <row r="248" spans="1:38" s="11" customFormat="1" x14ac:dyDescent="0.25">
      <c r="A248" s="29">
        <v>244</v>
      </c>
      <c r="B248" s="38"/>
      <c r="C248" s="61"/>
      <c r="D248" s="117" t="str">
        <f>IF(ISBLANK(C248),"",VLOOKUP(MONTH(C248),'Paramètres de choix'!$H$8:$I$19,2,0))</f>
        <v/>
      </c>
      <c r="E248" s="112"/>
      <c r="F248" s="118"/>
      <c r="G248" s="107"/>
      <c r="H248" s="107"/>
      <c r="I248" s="111"/>
      <c r="J248" s="111"/>
      <c r="K248" s="111"/>
      <c r="L248" s="116"/>
      <c r="M248" s="40"/>
      <c r="N248" s="40" t="str">
        <f t="shared" si="53"/>
        <v/>
      </c>
      <c r="O248" s="41"/>
      <c r="P248" s="75"/>
      <c r="Q248" s="42"/>
      <c r="R248" s="75"/>
      <c r="S248" s="65"/>
      <c r="T248" s="44"/>
      <c r="U248" s="45"/>
      <c r="V248" s="46"/>
      <c r="W248" s="46"/>
      <c r="X248" s="47"/>
      <c r="Y248" s="87"/>
      <c r="Z248" s="48"/>
      <c r="AA248" s="72"/>
      <c r="AB248" s="67"/>
      <c r="AC248" s="78">
        <f t="shared" si="45"/>
        <v>0</v>
      </c>
      <c r="AD248" s="83">
        <f t="shared" si="46"/>
        <v>0</v>
      </c>
      <c r="AE248" s="86">
        <f t="shared" si="47"/>
        <v>0</v>
      </c>
      <c r="AF248" s="79" t="str">
        <f t="shared" si="43"/>
        <v/>
      </c>
      <c r="AG248" s="78">
        <f t="shared" si="48"/>
        <v>0</v>
      </c>
      <c r="AH248" s="79">
        <f t="shared" si="49"/>
        <v>0</v>
      </c>
      <c r="AI248" s="78">
        <f t="shared" si="50"/>
        <v>0</v>
      </c>
      <c r="AJ248" s="79">
        <f t="shared" si="51"/>
        <v>0</v>
      </c>
      <c r="AK248" s="78">
        <f t="shared" si="52"/>
        <v>0</v>
      </c>
      <c r="AL248" s="79" t="str">
        <f t="shared" si="44"/>
        <v/>
      </c>
    </row>
    <row r="249" spans="1:38" s="11" customFormat="1" x14ac:dyDescent="0.25">
      <c r="A249" s="29">
        <v>245</v>
      </c>
      <c r="B249" s="38"/>
      <c r="C249" s="61"/>
      <c r="D249" s="117" t="str">
        <f>IF(ISBLANK(C249),"",VLOOKUP(MONTH(C249),'Paramètres de choix'!$H$8:$I$19,2,0))</f>
        <v/>
      </c>
      <c r="E249" s="112"/>
      <c r="F249" s="118"/>
      <c r="G249" s="107"/>
      <c r="H249" s="107"/>
      <c r="I249" s="111"/>
      <c r="J249" s="111"/>
      <c r="K249" s="111"/>
      <c r="L249" s="116"/>
      <c r="M249" s="40"/>
      <c r="N249" s="40" t="str">
        <f t="shared" si="53"/>
        <v/>
      </c>
      <c r="O249" s="41"/>
      <c r="P249" s="75"/>
      <c r="Q249" s="42"/>
      <c r="R249" s="75"/>
      <c r="S249" s="65"/>
      <c r="T249" s="44"/>
      <c r="U249" s="45"/>
      <c r="V249" s="46"/>
      <c r="W249" s="46"/>
      <c r="X249" s="47"/>
      <c r="Y249" s="87"/>
      <c r="Z249" s="48"/>
      <c r="AA249" s="72"/>
      <c r="AB249" s="67"/>
      <c r="AC249" s="78">
        <f t="shared" si="45"/>
        <v>0</v>
      </c>
      <c r="AD249" s="83">
        <f t="shared" si="46"/>
        <v>0</v>
      </c>
      <c r="AE249" s="86">
        <f t="shared" si="47"/>
        <v>0</v>
      </c>
      <c r="AF249" s="79" t="str">
        <f t="shared" si="43"/>
        <v/>
      </c>
      <c r="AG249" s="78">
        <f t="shared" si="48"/>
        <v>0</v>
      </c>
      <c r="AH249" s="79">
        <f t="shared" si="49"/>
        <v>0</v>
      </c>
      <c r="AI249" s="78">
        <f t="shared" si="50"/>
        <v>0</v>
      </c>
      <c r="AJ249" s="79">
        <f t="shared" si="51"/>
        <v>0</v>
      </c>
      <c r="AK249" s="78">
        <f t="shared" si="52"/>
        <v>0</v>
      </c>
      <c r="AL249" s="79" t="str">
        <f t="shared" si="44"/>
        <v/>
      </c>
    </row>
    <row r="250" spans="1:38" s="11" customFormat="1" x14ac:dyDescent="0.25">
      <c r="A250" s="29">
        <v>246</v>
      </c>
      <c r="B250" s="38"/>
      <c r="C250" s="61"/>
      <c r="D250" s="117" t="str">
        <f>IF(ISBLANK(C250),"",VLOOKUP(MONTH(C250),'Paramètres de choix'!$H$8:$I$19,2,0))</f>
        <v/>
      </c>
      <c r="E250" s="112"/>
      <c r="F250" s="118"/>
      <c r="G250" s="107"/>
      <c r="H250" s="107"/>
      <c r="I250" s="111"/>
      <c r="J250" s="111"/>
      <c r="K250" s="111"/>
      <c r="L250" s="116"/>
      <c r="M250" s="40"/>
      <c r="N250" s="40" t="str">
        <f t="shared" si="53"/>
        <v/>
      </c>
      <c r="O250" s="41"/>
      <c r="P250" s="75"/>
      <c r="Q250" s="42"/>
      <c r="R250" s="75"/>
      <c r="S250" s="65"/>
      <c r="T250" s="44"/>
      <c r="U250" s="45"/>
      <c r="V250" s="46"/>
      <c r="W250" s="46"/>
      <c r="X250" s="47"/>
      <c r="Y250" s="87"/>
      <c r="Z250" s="48"/>
      <c r="AA250" s="72"/>
      <c r="AB250" s="67"/>
      <c r="AC250" s="78">
        <f t="shared" si="45"/>
        <v>0</v>
      </c>
      <c r="AD250" s="83">
        <f t="shared" si="46"/>
        <v>0</v>
      </c>
      <c r="AE250" s="86">
        <f t="shared" si="47"/>
        <v>0</v>
      </c>
      <c r="AF250" s="79" t="str">
        <f t="shared" si="43"/>
        <v/>
      </c>
      <c r="AG250" s="78">
        <f t="shared" si="48"/>
        <v>0</v>
      </c>
      <c r="AH250" s="79">
        <f t="shared" si="49"/>
        <v>0</v>
      </c>
      <c r="AI250" s="78">
        <f t="shared" si="50"/>
        <v>0</v>
      </c>
      <c r="AJ250" s="79">
        <f t="shared" si="51"/>
        <v>0</v>
      </c>
      <c r="AK250" s="78">
        <f t="shared" si="52"/>
        <v>0</v>
      </c>
      <c r="AL250" s="79" t="str">
        <f t="shared" si="44"/>
        <v/>
      </c>
    </row>
    <row r="251" spans="1:38" s="11" customFormat="1" x14ac:dyDescent="0.25">
      <c r="A251" s="29">
        <v>247</v>
      </c>
      <c r="B251" s="38"/>
      <c r="C251" s="61"/>
      <c r="D251" s="117" t="str">
        <f>IF(ISBLANK(C251),"",VLOOKUP(MONTH(C251),'Paramètres de choix'!$H$8:$I$19,2,0))</f>
        <v/>
      </c>
      <c r="E251" s="112"/>
      <c r="F251" s="118"/>
      <c r="G251" s="107"/>
      <c r="H251" s="107"/>
      <c r="I251" s="111"/>
      <c r="J251" s="111"/>
      <c r="K251" s="111"/>
      <c r="L251" s="116"/>
      <c r="M251" s="40"/>
      <c r="N251" s="40" t="str">
        <f t="shared" si="53"/>
        <v/>
      </c>
      <c r="O251" s="41"/>
      <c r="P251" s="75"/>
      <c r="Q251" s="42"/>
      <c r="R251" s="75"/>
      <c r="S251" s="65"/>
      <c r="T251" s="44"/>
      <c r="U251" s="45"/>
      <c r="V251" s="46"/>
      <c r="W251" s="46"/>
      <c r="X251" s="47"/>
      <c r="Y251" s="87"/>
      <c r="Z251" s="48"/>
      <c r="AA251" s="72"/>
      <c r="AB251" s="67"/>
      <c r="AC251" s="78">
        <f t="shared" si="45"/>
        <v>0</v>
      </c>
      <c r="AD251" s="83">
        <f t="shared" si="46"/>
        <v>0</v>
      </c>
      <c r="AE251" s="86">
        <f t="shared" si="47"/>
        <v>0</v>
      </c>
      <c r="AF251" s="79" t="str">
        <f t="shared" si="43"/>
        <v/>
      </c>
      <c r="AG251" s="78">
        <f t="shared" si="48"/>
        <v>0</v>
      </c>
      <c r="AH251" s="79">
        <f t="shared" si="49"/>
        <v>0</v>
      </c>
      <c r="AI251" s="78">
        <f t="shared" si="50"/>
        <v>0</v>
      </c>
      <c r="AJ251" s="79">
        <f t="shared" si="51"/>
        <v>0</v>
      </c>
      <c r="AK251" s="78">
        <f t="shared" si="52"/>
        <v>0</v>
      </c>
      <c r="AL251" s="79" t="str">
        <f t="shared" si="44"/>
        <v/>
      </c>
    </row>
    <row r="252" spans="1:38" s="11" customFormat="1" x14ac:dyDescent="0.25">
      <c r="A252" s="29">
        <v>248</v>
      </c>
      <c r="B252" s="38"/>
      <c r="C252" s="61"/>
      <c r="D252" s="117" t="str">
        <f>IF(ISBLANK(C252),"",VLOOKUP(MONTH(C252),'Paramètres de choix'!$H$8:$I$19,2,0))</f>
        <v/>
      </c>
      <c r="E252" s="112"/>
      <c r="F252" s="118"/>
      <c r="G252" s="107"/>
      <c r="H252" s="107"/>
      <c r="I252" s="111"/>
      <c r="J252" s="111"/>
      <c r="K252" s="111"/>
      <c r="L252" s="116"/>
      <c r="M252" s="40"/>
      <c r="N252" s="40" t="str">
        <f t="shared" si="53"/>
        <v/>
      </c>
      <c r="O252" s="41"/>
      <c r="P252" s="75"/>
      <c r="Q252" s="42"/>
      <c r="R252" s="75"/>
      <c r="S252" s="65"/>
      <c r="T252" s="44"/>
      <c r="U252" s="45"/>
      <c r="V252" s="46"/>
      <c r="W252" s="46"/>
      <c r="X252" s="47"/>
      <c r="Y252" s="87"/>
      <c r="Z252" s="48"/>
      <c r="AA252" s="72"/>
      <c r="AB252" s="67"/>
      <c r="AC252" s="78">
        <f t="shared" si="45"/>
        <v>0</v>
      </c>
      <c r="AD252" s="83">
        <f t="shared" si="46"/>
        <v>0</v>
      </c>
      <c r="AE252" s="86">
        <f t="shared" si="47"/>
        <v>0</v>
      </c>
      <c r="AF252" s="79" t="str">
        <f t="shared" si="43"/>
        <v/>
      </c>
      <c r="AG252" s="78">
        <f t="shared" si="48"/>
        <v>0</v>
      </c>
      <c r="AH252" s="79">
        <f t="shared" si="49"/>
        <v>0</v>
      </c>
      <c r="AI252" s="78">
        <f t="shared" si="50"/>
        <v>0</v>
      </c>
      <c r="AJ252" s="79">
        <f t="shared" si="51"/>
        <v>0</v>
      </c>
      <c r="AK252" s="78">
        <f t="shared" si="52"/>
        <v>0</v>
      </c>
      <c r="AL252" s="79" t="str">
        <f t="shared" si="44"/>
        <v/>
      </c>
    </row>
    <row r="253" spans="1:38" s="11" customFormat="1" x14ac:dyDescent="0.25">
      <c r="A253" s="29">
        <v>249</v>
      </c>
      <c r="B253" s="38"/>
      <c r="C253" s="61"/>
      <c r="D253" s="117" t="str">
        <f>IF(ISBLANK(C253),"",VLOOKUP(MONTH(C253),'Paramètres de choix'!$H$8:$I$19,2,0))</f>
        <v/>
      </c>
      <c r="E253" s="112"/>
      <c r="F253" s="118"/>
      <c r="G253" s="107"/>
      <c r="H253" s="107"/>
      <c r="I253" s="111"/>
      <c r="J253" s="111"/>
      <c r="K253" s="111"/>
      <c r="L253" s="116"/>
      <c r="M253" s="40"/>
      <c r="N253" s="40" t="str">
        <f t="shared" si="53"/>
        <v/>
      </c>
      <c r="O253" s="41"/>
      <c r="P253" s="75"/>
      <c r="Q253" s="42"/>
      <c r="R253" s="75"/>
      <c r="S253" s="65"/>
      <c r="T253" s="44"/>
      <c r="U253" s="45"/>
      <c r="V253" s="46"/>
      <c r="W253" s="46"/>
      <c r="X253" s="47"/>
      <c r="Y253" s="87"/>
      <c r="Z253" s="48"/>
      <c r="AA253" s="72"/>
      <c r="AB253" s="67"/>
      <c r="AC253" s="78">
        <f t="shared" si="45"/>
        <v>0</v>
      </c>
      <c r="AD253" s="83">
        <f t="shared" si="46"/>
        <v>0</v>
      </c>
      <c r="AE253" s="86">
        <f t="shared" si="47"/>
        <v>0</v>
      </c>
      <c r="AF253" s="79" t="str">
        <f t="shared" si="43"/>
        <v/>
      </c>
      <c r="AG253" s="78">
        <f t="shared" si="48"/>
        <v>0</v>
      </c>
      <c r="AH253" s="79">
        <f t="shared" si="49"/>
        <v>0</v>
      </c>
      <c r="AI253" s="78">
        <f t="shared" si="50"/>
        <v>0</v>
      </c>
      <c r="AJ253" s="79">
        <f t="shared" si="51"/>
        <v>0</v>
      </c>
      <c r="AK253" s="78">
        <f t="shared" si="52"/>
        <v>0</v>
      </c>
      <c r="AL253" s="79" t="str">
        <f t="shared" si="44"/>
        <v/>
      </c>
    </row>
    <row r="254" spans="1:38" s="11" customFormat="1" x14ac:dyDescent="0.25">
      <c r="A254" s="29">
        <v>250</v>
      </c>
      <c r="B254" s="38"/>
      <c r="C254" s="61"/>
      <c r="D254" s="117" t="str">
        <f>IF(ISBLANK(C254),"",VLOOKUP(MONTH(C254),'Paramètres de choix'!$H$8:$I$19,2,0))</f>
        <v/>
      </c>
      <c r="E254" s="112"/>
      <c r="F254" s="118"/>
      <c r="G254" s="107"/>
      <c r="H254" s="107"/>
      <c r="I254" s="111"/>
      <c r="J254" s="111"/>
      <c r="K254" s="111"/>
      <c r="L254" s="116"/>
      <c r="M254" s="40"/>
      <c r="N254" s="40" t="str">
        <f t="shared" si="53"/>
        <v/>
      </c>
      <c r="O254" s="41"/>
      <c r="P254" s="75"/>
      <c r="Q254" s="42"/>
      <c r="R254" s="75"/>
      <c r="S254" s="65"/>
      <c r="T254" s="44"/>
      <c r="U254" s="45"/>
      <c r="V254" s="46"/>
      <c r="W254" s="46"/>
      <c r="X254" s="47"/>
      <c r="Y254" s="87"/>
      <c r="Z254" s="48"/>
      <c r="AA254" s="72"/>
      <c r="AB254" s="67"/>
      <c r="AC254" s="78">
        <f t="shared" si="45"/>
        <v>0</v>
      </c>
      <c r="AD254" s="83">
        <f t="shared" si="46"/>
        <v>0</v>
      </c>
      <c r="AE254" s="86">
        <f t="shared" si="47"/>
        <v>0</v>
      </c>
      <c r="AF254" s="79" t="str">
        <f t="shared" si="43"/>
        <v/>
      </c>
      <c r="AG254" s="78">
        <f t="shared" si="48"/>
        <v>0</v>
      </c>
      <c r="AH254" s="79">
        <f t="shared" si="49"/>
        <v>0</v>
      </c>
      <c r="AI254" s="78">
        <f t="shared" si="50"/>
        <v>0</v>
      </c>
      <c r="AJ254" s="79">
        <f t="shared" si="51"/>
        <v>0</v>
      </c>
      <c r="AK254" s="78">
        <f t="shared" si="52"/>
        <v>0</v>
      </c>
      <c r="AL254" s="79" t="str">
        <f t="shared" si="44"/>
        <v/>
      </c>
    </row>
    <row r="255" spans="1:38" s="11" customFormat="1" x14ac:dyDescent="0.25">
      <c r="A255" s="29">
        <v>251</v>
      </c>
      <c r="B255" s="38"/>
      <c r="C255" s="61"/>
      <c r="D255" s="117" t="str">
        <f>IF(ISBLANK(C255),"",VLOOKUP(MONTH(C255),'Paramètres de choix'!$H$8:$I$19,2,0))</f>
        <v/>
      </c>
      <c r="E255" s="112"/>
      <c r="F255" s="118"/>
      <c r="G255" s="107"/>
      <c r="H255" s="107"/>
      <c r="I255" s="111"/>
      <c r="J255" s="111"/>
      <c r="K255" s="111"/>
      <c r="L255" s="116"/>
      <c r="M255" s="40"/>
      <c r="N255" s="40" t="str">
        <f t="shared" si="53"/>
        <v/>
      </c>
      <c r="O255" s="41"/>
      <c r="P255" s="75"/>
      <c r="Q255" s="42"/>
      <c r="R255" s="75"/>
      <c r="S255" s="65"/>
      <c r="T255" s="44"/>
      <c r="U255" s="45"/>
      <c r="V255" s="46"/>
      <c r="W255" s="46"/>
      <c r="X255" s="47"/>
      <c r="Y255" s="87"/>
      <c r="Z255" s="48"/>
      <c r="AA255" s="72"/>
      <c r="AB255" s="67"/>
      <c r="AC255" s="78">
        <f t="shared" si="45"/>
        <v>0</v>
      </c>
      <c r="AD255" s="83">
        <f t="shared" si="46"/>
        <v>0</v>
      </c>
      <c r="AE255" s="86">
        <f t="shared" si="47"/>
        <v>0</v>
      </c>
      <c r="AF255" s="79" t="str">
        <f t="shared" si="43"/>
        <v/>
      </c>
      <c r="AG255" s="78">
        <f t="shared" si="48"/>
        <v>0</v>
      </c>
      <c r="AH255" s="79">
        <f t="shared" si="49"/>
        <v>0</v>
      </c>
      <c r="AI255" s="78">
        <f t="shared" si="50"/>
        <v>0</v>
      </c>
      <c r="AJ255" s="79">
        <f t="shared" si="51"/>
        <v>0</v>
      </c>
      <c r="AK255" s="78">
        <f t="shared" si="52"/>
        <v>0</v>
      </c>
      <c r="AL255" s="79" t="str">
        <f t="shared" si="44"/>
        <v/>
      </c>
    </row>
    <row r="256" spans="1:38" s="11" customFormat="1" x14ac:dyDescent="0.25">
      <c r="A256" s="29">
        <v>252</v>
      </c>
      <c r="B256" s="38"/>
      <c r="C256" s="61"/>
      <c r="D256" s="117" t="str">
        <f>IF(ISBLANK(C256),"",VLOOKUP(MONTH(C256),'Paramètres de choix'!$H$8:$I$19,2,0))</f>
        <v/>
      </c>
      <c r="E256" s="112"/>
      <c r="F256" s="118"/>
      <c r="G256" s="107"/>
      <c r="H256" s="107"/>
      <c r="I256" s="111"/>
      <c r="J256" s="111"/>
      <c r="K256" s="111"/>
      <c r="L256" s="116"/>
      <c r="M256" s="40"/>
      <c r="N256" s="40" t="str">
        <f t="shared" si="53"/>
        <v/>
      </c>
      <c r="O256" s="41"/>
      <c r="P256" s="75"/>
      <c r="Q256" s="42"/>
      <c r="R256" s="75"/>
      <c r="S256" s="65"/>
      <c r="T256" s="44"/>
      <c r="U256" s="45"/>
      <c r="V256" s="46"/>
      <c r="W256" s="46"/>
      <c r="X256" s="47"/>
      <c r="Y256" s="87"/>
      <c r="Z256" s="48"/>
      <c r="AA256" s="72"/>
      <c r="AB256" s="67"/>
      <c r="AC256" s="78">
        <f t="shared" si="45"/>
        <v>0</v>
      </c>
      <c r="AD256" s="83">
        <f t="shared" si="46"/>
        <v>0</v>
      </c>
      <c r="AE256" s="86">
        <f t="shared" si="47"/>
        <v>0</v>
      </c>
      <c r="AF256" s="79" t="str">
        <f t="shared" si="43"/>
        <v/>
      </c>
      <c r="AG256" s="78">
        <f t="shared" si="48"/>
        <v>0</v>
      </c>
      <c r="AH256" s="79">
        <f t="shared" si="49"/>
        <v>0</v>
      </c>
      <c r="AI256" s="78">
        <f t="shared" si="50"/>
        <v>0</v>
      </c>
      <c r="AJ256" s="79">
        <f t="shared" si="51"/>
        <v>0</v>
      </c>
      <c r="AK256" s="78">
        <f t="shared" si="52"/>
        <v>0</v>
      </c>
      <c r="AL256" s="79" t="str">
        <f t="shared" si="44"/>
        <v/>
      </c>
    </row>
    <row r="257" spans="1:38" s="11" customFormat="1" x14ac:dyDescent="0.25">
      <c r="A257" s="29">
        <v>253</v>
      </c>
      <c r="B257" s="38"/>
      <c r="C257" s="61"/>
      <c r="D257" s="117" t="str">
        <f>IF(ISBLANK(C257),"",VLOOKUP(MONTH(C257),'Paramètres de choix'!$H$8:$I$19,2,0))</f>
        <v/>
      </c>
      <c r="E257" s="112"/>
      <c r="F257" s="118"/>
      <c r="G257" s="107"/>
      <c r="H257" s="107"/>
      <c r="I257" s="111"/>
      <c r="J257" s="111"/>
      <c r="K257" s="111"/>
      <c r="L257" s="116"/>
      <c r="M257" s="40"/>
      <c r="N257" s="40" t="str">
        <f t="shared" si="53"/>
        <v/>
      </c>
      <c r="O257" s="41"/>
      <c r="P257" s="75"/>
      <c r="Q257" s="42"/>
      <c r="R257" s="75"/>
      <c r="S257" s="65"/>
      <c r="T257" s="44"/>
      <c r="U257" s="45"/>
      <c r="V257" s="46"/>
      <c r="W257" s="46"/>
      <c r="X257" s="47"/>
      <c r="Y257" s="87"/>
      <c r="Z257" s="48"/>
      <c r="AA257" s="72"/>
      <c r="AB257" s="67"/>
      <c r="AC257" s="78">
        <f t="shared" si="45"/>
        <v>0</v>
      </c>
      <c r="AD257" s="83">
        <f t="shared" si="46"/>
        <v>0</v>
      </c>
      <c r="AE257" s="86">
        <f t="shared" si="47"/>
        <v>0</v>
      </c>
      <c r="AF257" s="79" t="str">
        <f t="shared" si="43"/>
        <v/>
      </c>
      <c r="AG257" s="78">
        <f t="shared" si="48"/>
        <v>0</v>
      </c>
      <c r="AH257" s="79">
        <f t="shared" si="49"/>
        <v>0</v>
      </c>
      <c r="AI257" s="78">
        <f t="shared" si="50"/>
        <v>0</v>
      </c>
      <c r="AJ257" s="79">
        <f t="shared" si="51"/>
        <v>0</v>
      </c>
      <c r="AK257" s="78">
        <f t="shared" si="52"/>
        <v>0</v>
      </c>
      <c r="AL257" s="79" t="str">
        <f t="shared" si="44"/>
        <v/>
      </c>
    </row>
    <row r="258" spans="1:38" s="11" customFormat="1" x14ac:dyDescent="0.25">
      <c r="A258" s="29">
        <v>254</v>
      </c>
      <c r="B258" s="38"/>
      <c r="C258" s="61"/>
      <c r="D258" s="117" t="str">
        <f>IF(ISBLANK(C258),"",VLOOKUP(MONTH(C258),'Paramètres de choix'!$H$8:$I$19,2,0))</f>
        <v/>
      </c>
      <c r="E258" s="112"/>
      <c r="F258" s="118"/>
      <c r="G258" s="107"/>
      <c r="H258" s="107"/>
      <c r="I258" s="111"/>
      <c r="J258" s="111"/>
      <c r="K258" s="111"/>
      <c r="L258" s="116"/>
      <c r="M258" s="40"/>
      <c r="N258" s="40" t="str">
        <f t="shared" si="53"/>
        <v/>
      </c>
      <c r="O258" s="41"/>
      <c r="P258" s="75"/>
      <c r="Q258" s="42"/>
      <c r="R258" s="75"/>
      <c r="S258" s="65"/>
      <c r="T258" s="44"/>
      <c r="U258" s="45"/>
      <c r="V258" s="46"/>
      <c r="W258" s="46"/>
      <c r="X258" s="47"/>
      <c r="Y258" s="87"/>
      <c r="Z258" s="48"/>
      <c r="AA258" s="72"/>
      <c r="AB258" s="67"/>
      <c r="AC258" s="78">
        <f t="shared" si="45"/>
        <v>0</v>
      </c>
      <c r="AD258" s="83">
        <f t="shared" si="46"/>
        <v>0</v>
      </c>
      <c r="AE258" s="86">
        <f t="shared" si="47"/>
        <v>0</v>
      </c>
      <c r="AF258" s="79" t="str">
        <f t="shared" ref="AF258:AF271" si="54">IF(ISBLANK(T258),D258,T258)</f>
        <v/>
      </c>
      <c r="AG258" s="78">
        <f t="shared" si="48"/>
        <v>0</v>
      </c>
      <c r="AH258" s="79">
        <f t="shared" si="49"/>
        <v>0</v>
      </c>
      <c r="AI258" s="78">
        <f t="shared" si="50"/>
        <v>0</v>
      </c>
      <c r="AJ258" s="79">
        <f t="shared" si="51"/>
        <v>0</v>
      </c>
      <c r="AK258" s="78">
        <f t="shared" si="52"/>
        <v>0</v>
      </c>
      <c r="AL258" s="79" t="str">
        <f t="shared" ref="AL258:AL271" si="55">IF(ISBLANK(X258),IF(ISBLANK(T258),D258,T258))</f>
        <v/>
      </c>
    </row>
    <row r="259" spans="1:38" s="11" customFormat="1" x14ac:dyDescent="0.25">
      <c r="A259" s="29">
        <v>255</v>
      </c>
      <c r="B259" s="38"/>
      <c r="C259" s="61"/>
      <c r="D259" s="117" t="str">
        <f>IF(ISBLANK(C259),"",VLOOKUP(MONTH(C259),'Paramètres de choix'!$H$8:$I$19,2,0))</f>
        <v/>
      </c>
      <c r="E259" s="112"/>
      <c r="F259" s="118"/>
      <c r="G259" s="107"/>
      <c r="H259" s="107"/>
      <c r="I259" s="111"/>
      <c r="J259" s="111"/>
      <c r="K259" s="111"/>
      <c r="L259" s="116"/>
      <c r="M259" s="40"/>
      <c r="N259" s="40" t="str">
        <f t="shared" si="53"/>
        <v/>
      </c>
      <c r="O259" s="41"/>
      <c r="P259" s="75"/>
      <c r="Q259" s="42"/>
      <c r="R259" s="75"/>
      <c r="S259" s="65"/>
      <c r="T259" s="44"/>
      <c r="U259" s="45"/>
      <c r="V259" s="46"/>
      <c r="W259" s="46"/>
      <c r="X259" s="47"/>
      <c r="Y259" s="87"/>
      <c r="Z259" s="48"/>
      <c r="AA259" s="72"/>
      <c r="AB259" s="67"/>
      <c r="AC259" s="78">
        <f t="shared" ref="AC259:AC271" si="56">IF(ISBLANK(Q259),O259,Q259)</f>
        <v>0</v>
      </c>
      <c r="AD259" s="83">
        <f t="shared" ref="AD259:AD271" si="57">IF(ISBLANK(R259),P259,R259)</f>
        <v>0</v>
      </c>
      <c r="AE259" s="86">
        <f t="shared" ref="AE259:AE271" si="58">IF(ISERROR(AC259*AD259),"",AC259*AD259)</f>
        <v>0</v>
      </c>
      <c r="AF259" s="79" t="str">
        <f t="shared" si="54"/>
        <v/>
      </c>
      <c r="AG259" s="78">
        <f t="shared" ref="AG259:AG271" si="59">IF(ISBLANK(V259),U259,V259)</f>
        <v>0</v>
      </c>
      <c r="AH259" s="79">
        <f t="shared" ref="AH259:AH271" si="60">IF(ISBLANK(X259),T259,X259)</f>
        <v>0</v>
      </c>
      <c r="AI259" s="78">
        <f t="shared" ref="AI259:AI271" si="61">Y259</f>
        <v>0</v>
      </c>
      <c r="AJ259" s="79">
        <f t="shared" ref="AJ259:AJ271" si="62">X259</f>
        <v>0</v>
      </c>
      <c r="AK259" s="78">
        <f t="shared" ref="AK259:AK271" si="63">Z259</f>
        <v>0</v>
      </c>
      <c r="AL259" s="79" t="str">
        <f t="shared" si="55"/>
        <v/>
      </c>
    </row>
    <row r="260" spans="1:38" s="11" customFormat="1" x14ac:dyDescent="0.25">
      <c r="A260" s="29">
        <v>256</v>
      </c>
      <c r="B260" s="38"/>
      <c r="C260" s="61"/>
      <c r="D260" s="117" t="str">
        <f>IF(ISBLANK(C260),"",VLOOKUP(MONTH(C260),'Paramètres de choix'!$H$8:$I$19,2,0))</f>
        <v/>
      </c>
      <c r="E260" s="112"/>
      <c r="F260" s="118"/>
      <c r="G260" s="107"/>
      <c r="H260" s="107"/>
      <c r="I260" s="111"/>
      <c r="J260" s="111"/>
      <c r="K260" s="111"/>
      <c r="L260" s="116"/>
      <c r="M260" s="40"/>
      <c r="N260" s="40" t="str">
        <f t="shared" si="53"/>
        <v/>
      </c>
      <c r="O260" s="41"/>
      <c r="P260" s="75"/>
      <c r="Q260" s="42"/>
      <c r="R260" s="75"/>
      <c r="S260" s="65"/>
      <c r="T260" s="44"/>
      <c r="U260" s="45"/>
      <c r="V260" s="46"/>
      <c r="W260" s="46"/>
      <c r="X260" s="47"/>
      <c r="Y260" s="87"/>
      <c r="Z260" s="48"/>
      <c r="AA260" s="72"/>
      <c r="AB260" s="67"/>
      <c r="AC260" s="78">
        <f t="shared" si="56"/>
        <v>0</v>
      </c>
      <c r="AD260" s="83">
        <f t="shared" si="57"/>
        <v>0</v>
      </c>
      <c r="AE260" s="86">
        <f t="shared" si="58"/>
        <v>0</v>
      </c>
      <c r="AF260" s="79" t="str">
        <f t="shared" si="54"/>
        <v/>
      </c>
      <c r="AG260" s="78">
        <f t="shared" si="59"/>
        <v>0</v>
      </c>
      <c r="AH260" s="79">
        <f t="shared" si="60"/>
        <v>0</v>
      </c>
      <c r="AI260" s="78">
        <f t="shared" si="61"/>
        <v>0</v>
      </c>
      <c r="AJ260" s="79">
        <f t="shared" si="62"/>
        <v>0</v>
      </c>
      <c r="AK260" s="78">
        <f t="shared" si="63"/>
        <v>0</v>
      </c>
      <c r="AL260" s="79" t="str">
        <f t="shared" si="55"/>
        <v/>
      </c>
    </row>
    <row r="261" spans="1:38" s="11" customFormat="1" x14ac:dyDescent="0.25">
      <c r="A261" s="29">
        <v>257</v>
      </c>
      <c r="B261" s="38"/>
      <c r="C261" s="61"/>
      <c r="D261" s="117" t="str">
        <f>IF(ISBLANK(C261),"",VLOOKUP(MONTH(C261),'Paramètres de choix'!$H$8:$I$19,2,0))</f>
        <v/>
      </c>
      <c r="E261" s="112"/>
      <c r="F261" s="118"/>
      <c r="G261" s="107"/>
      <c r="H261" s="107"/>
      <c r="I261" s="111"/>
      <c r="J261" s="111"/>
      <c r="K261" s="111"/>
      <c r="L261" s="116"/>
      <c r="M261" s="40"/>
      <c r="N261" s="40" t="str">
        <f t="shared" si="53"/>
        <v/>
      </c>
      <c r="O261" s="41"/>
      <c r="P261" s="75"/>
      <c r="Q261" s="42"/>
      <c r="R261" s="75"/>
      <c r="S261" s="65"/>
      <c r="T261" s="44"/>
      <c r="U261" s="45"/>
      <c r="V261" s="46"/>
      <c r="W261" s="46"/>
      <c r="X261" s="47"/>
      <c r="Y261" s="87"/>
      <c r="Z261" s="48"/>
      <c r="AA261" s="72"/>
      <c r="AB261" s="67"/>
      <c r="AC261" s="78">
        <f t="shared" si="56"/>
        <v>0</v>
      </c>
      <c r="AD261" s="83">
        <f t="shared" si="57"/>
        <v>0</v>
      </c>
      <c r="AE261" s="86">
        <f t="shared" si="58"/>
        <v>0</v>
      </c>
      <c r="AF261" s="79" t="str">
        <f t="shared" si="54"/>
        <v/>
      </c>
      <c r="AG261" s="78">
        <f t="shared" si="59"/>
        <v>0</v>
      </c>
      <c r="AH261" s="79">
        <f t="shared" si="60"/>
        <v>0</v>
      </c>
      <c r="AI261" s="78">
        <f t="shared" si="61"/>
        <v>0</v>
      </c>
      <c r="AJ261" s="79">
        <f t="shared" si="62"/>
        <v>0</v>
      </c>
      <c r="AK261" s="78">
        <f t="shared" si="63"/>
        <v>0</v>
      </c>
      <c r="AL261" s="79" t="str">
        <f t="shared" si="55"/>
        <v/>
      </c>
    </row>
    <row r="262" spans="1:38" s="11" customFormat="1" x14ac:dyDescent="0.25">
      <c r="A262" s="29">
        <v>258</v>
      </c>
      <c r="B262" s="38"/>
      <c r="C262" s="61"/>
      <c r="D262" s="117" t="str">
        <f>IF(ISBLANK(C262),"",VLOOKUP(MONTH(C262),'Paramètres de choix'!$H$8:$I$19,2,0))</f>
        <v/>
      </c>
      <c r="E262" s="112"/>
      <c r="F262" s="118"/>
      <c r="G262" s="107"/>
      <c r="H262" s="107"/>
      <c r="I262" s="111"/>
      <c r="J262" s="111"/>
      <c r="K262" s="111"/>
      <c r="L262" s="116"/>
      <c r="M262" s="40"/>
      <c r="N262" s="40" t="str">
        <f t="shared" si="53"/>
        <v/>
      </c>
      <c r="O262" s="41"/>
      <c r="P262" s="75"/>
      <c r="Q262" s="42"/>
      <c r="R262" s="75"/>
      <c r="S262" s="65"/>
      <c r="T262" s="44"/>
      <c r="U262" s="45"/>
      <c r="V262" s="46"/>
      <c r="W262" s="46"/>
      <c r="X262" s="47"/>
      <c r="Y262" s="87"/>
      <c r="Z262" s="48"/>
      <c r="AA262" s="72"/>
      <c r="AB262" s="67"/>
      <c r="AC262" s="78">
        <f t="shared" si="56"/>
        <v>0</v>
      </c>
      <c r="AD262" s="83">
        <f t="shared" si="57"/>
        <v>0</v>
      </c>
      <c r="AE262" s="86">
        <f t="shared" si="58"/>
        <v>0</v>
      </c>
      <c r="AF262" s="79" t="str">
        <f t="shared" si="54"/>
        <v/>
      </c>
      <c r="AG262" s="78">
        <f t="shared" si="59"/>
        <v>0</v>
      </c>
      <c r="AH262" s="79">
        <f t="shared" si="60"/>
        <v>0</v>
      </c>
      <c r="AI262" s="78">
        <f t="shared" si="61"/>
        <v>0</v>
      </c>
      <c r="AJ262" s="79">
        <f t="shared" si="62"/>
        <v>0</v>
      </c>
      <c r="AK262" s="78">
        <f t="shared" si="63"/>
        <v>0</v>
      </c>
      <c r="AL262" s="79" t="str">
        <f t="shared" si="55"/>
        <v/>
      </c>
    </row>
    <row r="263" spans="1:38" s="11" customFormat="1" x14ac:dyDescent="0.25">
      <c r="A263" s="29">
        <v>259</v>
      </c>
      <c r="B263" s="38"/>
      <c r="C263" s="61"/>
      <c r="D263" s="117" t="str">
        <f>IF(ISBLANK(C263),"",VLOOKUP(MONTH(C263),'Paramètres de choix'!$H$8:$I$19,2,0))</f>
        <v/>
      </c>
      <c r="E263" s="112"/>
      <c r="F263" s="118"/>
      <c r="G263" s="107"/>
      <c r="H263" s="107"/>
      <c r="I263" s="111"/>
      <c r="J263" s="111"/>
      <c r="K263" s="111"/>
      <c r="L263" s="116"/>
      <c r="M263" s="40"/>
      <c r="N263" s="40" t="str">
        <f t="shared" si="53"/>
        <v/>
      </c>
      <c r="O263" s="41"/>
      <c r="P263" s="75"/>
      <c r="Q263" s="42"/>
      <c r="R263" s="75"/>
      <c r="S263" s="65"/>
      <c r="T263" s="44"/>
      <c r="U263" s="45"/>
      <c r="V263" s="46"/>
      <c r="W263" s="46"/>
      <c r="X263" s="47"/>
      <c r="Y263" s="87"/>
      <c r="Z263" s="48"/>
      <c r="AA263" s="72"/>
      <c r="AB263" s="67"/>
      <c r="AC263" s="78">
        <f t="shared" si="56"/>
        <v>0</v>
      </c>
      <c r="AD263" s="83">
        <f t="shared" si="57"/>
        <v>0</v>
      </c>
      <c r="AE263" s="86">
        <f t="shared" si="58"/>
        <v>0</v>
      </c>
      <c r="AF263" s="79" t="str">
        <f t="shared" si="54"/>
        <v/>
      </c>
      <c r="AG263" s="78">
        <f t="shared" si="59"/>
        <v>0</v>
      </c>
      <c r="AH263" s="79">
        <f t="shared" si="60"/>
        <v>0</v>
      </c>
      <c r="AI263" s="78">
        <f t="shared" si="61"/>
        <v>0</v>
      </c>
      <c r="AJ263" s="79">
        <f t="shared" si="62"/>
        <v>0</v>
      </c>
      <c r="AK263" s="78">
        <f t="shared" si="63"/>
        <v>0</v>
      </c>
      <c r="AL263" s="79" t="str">
        <f t="shared" si="55"/>
        <v/>
      </c>
    </row>
    <row r="264" spans="1:38" s="11" customFormat="1" x14ac:dyDescent="0.25">
      <c r="A264" s="29">
        <v>260</v>
      </c>
      <c r="B264" s="38"/>
      <c r="C264" s="61"/>
      <c r="D264" s="117" t="str">
        <f>IF(ISBLANK(C264),"",VLOOKUP(MONTH(C264),'Paramètres de choix'!$H$8:$I$19,2,0))</f>
        <v/>
      </c>
      <c r="E264" s="112"/>
      <c r="F264" s="118"/>
      <c r="G264" s="107"/>
      <c r="H264" s="107"/>
      <c r="I264" s="111"/>
      <c r="J264" s="111"/>
      <c r="K264" s="111"/>
      <c r="L264" s="116"/>
      <c r="M264" s="40"/>
      <c r="N264" s="40" t="str">
        <f t="shared" si="53"/>
        <v/>
      </c>
      <c r="O264" s="41"/>
      <c r="P264" s="75"/>
      <c r="Q264" s="42"/>
      <c r="R264" s="75"/>
      <c r="S264" s="65"/>
      <c r="T264" s="44"/>
      <c r="U264" s="45"/>
      <c r="V264" s="46"/>
      <c r="W264" s="46"/>
      <c r="X264" s="47"/>
      <c r="Y264" s="87"/>
      <c r="Z264" s="48"/>
      <c r="AA264" s="72"/>
      <c r="AB264" s="67"/>
      <c r="AC264" s="78">
        <f t="shared" si="56"/>
        <v>0</v>
      </c>
      <c r="AD264" s="83">
        <f t="shared" si="57"/>
        <v>0</v>
      </c>
      <c r="AE264" s="86">
        <f t="shared" si="58"/>
        <v>0</v>
      </c>
      <c r="AF264" s="79" t="str">
        <f t="shared" si="54"/>
        <v/>
      </c>
      <c r="AG264" s="78">
        <f t="shared" si="59"/>
        <v>0</v>
      </c>
      <c r="AH264" s="79">
        <f t="shared" si="60"/>
        <v>0</v>
      </c>
      <c r="AI264" s="78">
        <f t="shared" si="61"/>
        <v>0</v>
      </c>
      <c r="AJ264" s="79">
        <f t="shared" si="62"/>
        <v>0</v>
      </c>
      <c r="AK264" s="78">
        <f t="shared" si="63"/>
        <v>0</v>
      </c>
      <c r="AL264" s="79" t="str">
        <f t="shared" si="55"/>
        <v/>
      </c>
    </row>
    <row r="265" spans="1:38" s="11" customFormat="1" x14ac:dyDescent="0.25">
      <c r="A265" s="29">
        <v>261</v>
      </c>
      <c r="B265" s="38"/>
      <c r="C265" s="61"/>
      <c r="D265" s="117" t="str">
        <f>IF(ISBLANK(C265),"",VLOOKUP(MONTH(C265),'Paramètres de choix'!$H$8:$I$19,2,0))</f>
        <v/>
      </c>
      <c r="E265" s="112"/>
      <c r="F265" s="118"/>
      <c r="G265" s="107"/>
      <c r="H265" s="107"/>
      <c r="I265" s="111"/>
      <c r="J265" s="111"/>
      <c r="K265" s="111"/>
      <c r="L265" s="116"/>
      <c r="M265" s="40"/>
      <c r="N265" s="40" t="str">
        <f t="shared" si="53"/>
        <v/>
      </c>
      <c r="O265" s="41"/>
      <c r="P265" s="75"/>
      <c r="Q265" s="42"/>
      <c r="R265" s="75"/>
      <c r="S265" s="65"/>
      <c r="T265" s="44"/>
      <c r="U265" s="45"/>
      <c r="V265" s="46"/>
      <c r="W265" s="46"/>
      <c r="X265" s="47"/>
      <c r="Y265" s="87"/>
      <c r="Z265" s="48"/>
      <c r="AA265" s="72"/>
      <c r="AB265" s="67"/>
      <c r="AC265" s="78">
        <f t="shared" si="56"/>
        <v>0</v>
      </c>
      <c r="AD265" s="83">
        <f t="shared" si="57"/>
        <v>0</v>
      </c>
      <c r="AE265" s="86">
        <f t="shared" si="58"/>
        <v>0</v>
      </c>
      <c r="AF265" s="79" t="str">
        <f t="shared" si="54"/>
        <v/>
      </c>
      <c r="AG265" s="78">
        <f t="shared" si="59"/>
        <v>0</v>
      </c>
      <c r="AH265" s="79">
        <f t="shared" si="60"/>
        <v>0</v>
      </c>
      <c r="AI265" s="78">
        <f t="shared" si="61"/>
        <v>0</v>
      </c>
      <c r="AJ265" s="79">
        <f t="shared" si="62"/>
        <v>0</v>
      </c>
      <c r="AK265" s="78">
        <f t="shared" si="63"/>
        <v>0</v>
      </c>
      <c r="AL265" s="79" t="str">
        <f t="shared" si="55"/>
        <v/>
      </c>
    </row>
    <row r="266" spans="1:38" s="11" customFormat="1" x14ac:dyDescent="0.25">
      <c r="A266" s="29">
        <v>262</v>
      </c>
      <c r="B266" s="38"/>
      <c r="C266" s="61"/>
      <c r="D266" s="117" t="str">
        <f>IF(ISBLANK(C266),"",VLOOKUP(MONTH(C266),'Paramètres de choix'!$H$8:$I$19,2,0))</f>
        <v/>
      </c>
      <c r="E266" s="112"/>
      <c r="F266" s="118"/>
      <c r="G266" s="107"/>
      <c r="H266" s="107"/>
      <c r="I266" s="111"/>
      <c r="J266" s="111"/>
      <c r="K266" s="111"/>
      <c r="L266" s="116"/>
      <c r="M266" s="40"/>
      <c r="N266" s="40" t="str">
        <f t="shared" si="53"/>
        <v/>
      </c>
      <c r="O266" s="41"/>
      <c r="P266" s="75"/>
      <c r="Q266" s="42"/>
      <c r="R266" s="75"/>
      <c r="S266" s="65"/>
      <c r="T266" s="44"/>
      <c r="U266" s="45"/>
      <c r="V266" s="46"/>
      <c r="W266" s="46"/>
      <c r="X266" s="47"/>
      <c r="Y266" s="87"/>
      <c r="Z266" s="48"/>
      <c r="AA266" s="72"/>
      <c r="AB266" s="67"/>
      <c r="AC266" s="78">
        <f t="shared" si="56"/>
        <v>0</v>
      </c>
      <c r="AD266" s="83">
        <f t="shared" si="57"/>
        <v>0</v>
      </c>
      <c r="AE266" s="86">
        <f t="shared" si="58"/>
        <v>0</v>
      </c>
      <c r="AF266" s="79" t="str">
        <f t="shared" si="54"/>
        <v/>
      </c>
      <c r="AG266" s="78">
        <f t="shared" si="59"/>
        <v>0</v>
      </c>
      <c r="AH266" s="79">
        <f t="shared" si="60"/>
        <v>0</v>
      </c>
      <c r="AI266" s="78">
        <f t="shared" si="61"/>
        <v>0</v>
      </c>
      <c r="AJ266" s="79">
        <f t="shared" si="62"/>
        <v>0</v>
      </c>
      <c r="AK266" s="78">
        <f t="shared" si="63"/>
        <v>0</v>
      </c>
      <c r="AL266" s="79" t="str">
        <f t="shared" si="55"/>
        <v/>
      </c>
    </row>
    <row r="267" spans="1:38" s="11" customFormat="1" x14ac:dyDescent="0.25">
      <c r="A267" s="29">
        <v>263</v>
      </c>
      <c r="B267" s="38"/>
      <c r="C267" s="61"/>
      <c r="D267" s="117" t="str">
        <f>IF(ISBLANK(C267),"",VLOOKUP(MONTH(C267),'Paramètres de choix'!$H$8:$I$19,2,0))</f>
        <v/>
      </c>
      <c r="E267" s="112"/>
      <c r="F267" s="118"/>
      <c r="G267" s="107"/>
      <c r="H267" s="107"/>
      <c r="I267" s="111"/>
      <c r="J267" s="111"/>
      <c r="K267" s="111"/>
      <c r="L267" s="116"/>
      <c r="M267" s="40"/>
      <c r="N267" s="40" t="str">
        <f t="shared" si="53"/>
        <v/>
      </c>
      <c r="O267" s="41"/>
      <c r="P267" s="75"/>
      <c r="Q267" s="42"/>
      <c r="R267" s="75"/>
      <c r="S267" s="65"/>
      <c r="T267" s="44"/>
      <c r="U267" s="45"/>
      <c r="V267" s="46"/>
      <c r="W267" s="46"/>
      <c r="X267" s="47"/>
      <c r="Y267" s="87"/>
      <c r="Z267" s="48"/>
      <c r="AA267" s="72"/>
      <c r="AB267" s="67"/>
      <c r="AC267" s="78">
        <f t="shared" si="56"/>
        <v>0</v>
      </c>
      <c r="AD267" s="83">
        <f t="shared" si="57"/>
        <v>0</v>
      </c>
      <c r="AE267" s="86">
        <f t="shared" si="58"/>
        <v>0</v>
      </c>
      <c r="AF267" s="79" t="str">
        <f t="shared" si="54"/>
        <v/>
      </c>
      <c r="AG267" s="78">
        <f t="shared" si="59"/>
        <v>0</v>
      </c>
      <c r="AH267" s="79">
        <f t="shared" si="60"/>
        <v>0</v>
      </c>
      <c r="AI267" s="78">
        <f t="shared" si="61"/>
        <v>0</v>
      </c>
      <c r="AJ267" s="79">
        <f t="shared" si="62"/>
        <v>0</v>
      </c>
      <c r="AK267" s="78">
        <f t="shared" si="63"/>
        <v>0</v>
      </c>
      <c r="AL267" s="79" t="str">
        <f t="shared" si="55"/>
        <v/>
      </c>
    </row>
    <row r="268" spans="1:38" s="11" customFormat="1" x14ac:dyDescent="0.25">
      <c r="A268" s="29">
        <v>264</v>
      </c>
      <c r="B268" s="38"/>
      <c r="C268" s="61"/>
      <c r="D268" s="117" t="str">
        <f>IF(ISBLANK(C268),"",VLOOKUP(MONTH(C268),'Paramètres de choix'!$H$8:$I$19,2,0))</f>
        <v/>
      </c>
      <c r="E268" s="112"/>
      <c r="F268" s="118"/>
      <c r="G268" s="107"/>
      <c r="H268" s="107"/>
      <c r="I268" s="111"/>
      <c r="J268" s="111"/>
      <c r="K268" s="111"/>
      <c r="L268" s="116"/>
      <c r="M268" s="40"/>
      <c r="N268" s="40" t="str">
        <f t="shared" si="53"/>
        <v/>
      </c>
      <c r="O268" s="41"/>
      <c r="P268" s="75"/>
      <c r="Q268" s="42"/>
      <c r="R268" s="75"/>
      <c r="S268" s="65"/>
      <c r="T268" s="44"/>
      <c r="U268" s="45"/>
      <c r="V268" s="46"/>
      <c r="W268" s="46"/>
      <c r="X268" s="47"/>
      <c r="Y268" s="87"/>
      <c r="Z268" s="48"/>
      <c r="AA268" s="72"/>
      <c r="AB268" s="67"/>
      <c r="AC268" s="78">
        <f t="shared" si="56"/>
        <v>0</v>
      </c>
      <c r="AD268" s="83">
        <f t="shared" si="57"/>
        <v>0</v>
      </c>
      <c r="AE268" s="86">
        <f t="shared" si="58"/>
        <v>0</v>
      </c>
      <c r="AF268" s="79" t="str">
        <f t="shared" si="54"/>
        <v/>
      </c>
      <c r="AG268" s="78">
        <f t="shared" si="59"/>
        <v>0</v>
      </c>
      <c r="AH268" s="79">
        <f t="shared" si="60"/>
        <v>0</v>
      </c>
      <c r="AI268" s="78">
        <f t="shared" si="61"/>
        <v>0</v>
      </c>
      <c r="AJ268" s="79">
        <f t="shared" si="62"/>
        <v>0</v>
      </c>
      <c r="AK268" s="78">
        <f t="shared" si="63"/>
        <v>0</v>
      </c>
      <c r="AL268" s="79" t="str">
        <f t="shared" si="55"/>
        <v/>
      </c>
    </row>
    <row r="269" spans="1:38" s="11" customFormat="1" x14ac:dyDescent="0.25">
      <c r="A269" s="29">
        <v>265</v>
      </c>
      <c r="B269" s="38"/>
      <c r="C269" s="61"/>
      <c r="D269" s="117" t="str">
        <f>IF(ISBLANK(C269),"",VLOOKUP(MONTH(C269),'Paramètres de choix'!$H$8:$I$19,2,0))</f>
        <v/>
      </c>
      <c r="E269" s="112"/>
      <c r="F269" s="118"/>
      <c r="G269" s="107"/>
      <c r="H269" s="107"/>
      <c r="I269" s="111"/>
      <c r="J269" s="111"/>
      <c r="K269" s="111"/>
      <c r="L269" s="116"/>
      <c r="M269" s="40"/>
      <c r="N269" s="40" t="str">
        <f t="shared" si="53"/>
        <v/>
      </c>
      <c r="O269" s="41"/>
      <c r="P269" s="75"/>
      <c r="Q269" s="42"/>
      <c r="R269" s="75"/>
      <c r="S269" s="65"/>
      <c r="T269" s="44"/>
      <c r="U269" s="45"/>
      <c r="V269" s="46"/>
      <c r="W269" s="46"/>
      <c r="X269" s="47"/>
      <c r="Y269" s="87"/>
      <c r="Z269" s="48"/>
      <c r="AA269" s="72"/>
      <c r="AB269" s="67"/>
      <c r="AC269" s="78">
        <f t="shared" si="56"/>
        <v>0</v>
      </c>
      <c r="AD269" s="83">
        <f t="shared" si="57"/>
        <v>0</v>
      </c>
      <c r="AE269" s="86">
        <f t="shared" si="58"/>
        <v>0</v>
      </c>
      <c r="AF269" s="79" t="str">
        <f t="shared" si="54"/>
        <v/>
      </c>
      <c r="AG269" s="78">
        <f t="shared" si="59"/>
        <v>0</v>
      </c>
      <c r="AH269" s="79">
        <f t="shared" si="60"/>
        <v>0</v>
      </c>
      <c r="AI269" s="78">
        <f t="shared" si="61"/>
        <v>0</v>
      </c>
      <c r="AJ269" s="79">
        <f t="shared" si="62"/>
        <v>0</v>
      </c>
      <c r="AK269" s="78">
        <f t="shared" si="63"/>
        <v>0</v>
      </c>
      <c r="AL269" s="79" t="str">
        <f t="shared" si="55"/>
        <v/>
      </c>
    </row>
    <row r="270" spans="1:38" s="11" customFormat="1" x14ac:dyDescent="0.25">
      <c r="A270" s="29">
        <v>266</v>
      </c>
      <c r="B270" s="38"/>
      <c r="C270" s="61"/>
      <c r="D270" s="117" t="str">
        <f>IF(ISBLANK(C270),"",VLOOKUP(MONTH(C270),'Paramètres de choix'!$H$8:$I$19,2,0))</f>
        <v/>
      </c>
      <c r="E270" s="112"/>
      <c r="F270" s="118"/>
      <c r="G270" s="107"/>
      <c r="H270" s="107"/>
      <c r="I270" s="111"/>
      <c r="J270" s="111"/>
      <c r="K270" s="111"/>
      <c r="L270" s="116"/>
      <c r="M270" s="40"/>
      <c r="N270" s="40" t="str">
        <f t="shared" si="53"/>
        <v/>
      </c>
      <c r="O270" s="41"/>
      <c r="P270" s="75"/>
      <c r="Q270" s="42"/>
      <c r="R270" s="75"/>
      <c r="S270" s="65"/>
      <c r="T270" s="44"/>
      <c r="U270" s="45"/>
      <c r="V270" s="46"/>
      <c r="W270" s="46"/>
      <c r="X270" s="47"/>
      <c r="Y270" s="87"/>
      <c r="Z270" s="48"/>
      <c r="AA270" s="72"/>
      <c r="AB270" s="67"/>
      <c r="AC270" s="78">
        <f t="shared" si="56"/>
        <v>0</v>
      </c>
      <c r="AD270" s="83">
        <f t="shared" si="57"/>
        <v>0</v>
      </c>
      <c r="AE270" s="86">
        <f t="shared" si="58"/>
        <v>0</v>
      </c>
      <c r="AF270" s="79" t="str">
        <f t="shared" si="54"/>
        <v/>
      </c>
      <c r="AG270" s="78">
        <f t="shared" si="59"/>
        <v>0</v>
      </c>
      <c r="AH270" s="79">
        <f t="shared" si="60"/>
        <v>0</v>
      </c>
      <c r="AI270" s="78">
        <f t="shared" si="61"/>
        <v>0</v>
      </c>
      <c r="AJ270" s="79">
        <f t="shared" si="62"/>
        <v>0</v>
      </c>
      <c r="AK270" s="78">
        <f t="shared" si="63"/>
        <v>0</v>
      </c>
      <c r="AL270" s="79" t="str">
        <f t="shared" si="55"/>
        <v/>
      </c>
    </row>
    <row r="271" spans="1:38" s="11" customFormat="1" x14ac:dyDescent="0.25">
      <c r="A271" s="29">
        <v>267</v>
      </c>
      <c r="B271" s="38"/>
      <c r="C271" s="61"/>
      <c r="D271" s="117" t="str">
        <f>IF(ISBLANK(C271),"",VLOOKUP(MONTH(C271),'Paramètres de choix'!$H$8:$I$19,2,0))</f>
        <v/>
      </c>
      <c r="E271" s="112"/>
      <c r="F271" s="118"/>
      <c r="G271" s="107"/>
      <c r="H271" s="107"/>
      <c r="I271" s="111"/>
      <c r="J271" s="111"/>
      <c r="K271" s="111"/>
      <c r="L271" s="116"/>
      <c r="M271" s="40"/>
      <c r="N271" s="40" t="str">
        <f t="shared" si="53"/>
        <v/>
      </c>
      <c r="O271" s="41"/>
      <c r="P271" s="75"/>
      <c r="Q271" s="42"/>
      <c r="R271" s="75"/>
      <c r="S271" s="65"/>
      <c r="T271" s="44"/>
      <c r="U271" s="45"/>
      <c r="V271" s="46"/>
      <c r="W271" s="46"/>
      <c r="X271" s="47"/>
      <c r="Y271" s="87"/>
      <c r="Z271" s="48"/>
      <c r="AA271" s="72"/>
      <c r="AB271" s="67"/>
      <c r="AC271" s="78">
        <f t="shared" si="56"/>
        <v>0</v>
      </c>
      <c r="AD271" s="83">
        <f t="shared" si="57"/>
        <v>0</v>
      </c>
      <c r="AE271" s="86">
        <f t="shared" si="58"/>
        <v>0</v>
      </c>
      <c r="AF271" s="79" t="str">
        <f t="shared" si="54"/>
        <v/>
      </c>
      <c r="AG271" s="78">
        <f t="shared" si="59"/>
        <v>0</v>
      </c>
      <c r="AH271" s="79">
        <f t="shared" si="60"/>
        <v>0</v>
      </c>
      <c r="AI271" s="78">
        <f t="shared" si="61"/>
        <v>0</v>
      </c>
      <c r="AJ271" s="79">
        <f t="shared" si="62"/>
        <v>0</v>
      </c>
      <c r="AK271" s="78">
        <f t="shared" si="63"/>
        <v>0</v>
      </c>
      <c r="AL271" s="79" t="str">
        <f t="shared" si="55"/>
        <v/>
      </c>
    </row>
    <row r="272" spans="1:38" s="11" customFormat="1" x14ac:dyDescent="0.25">
      <c r="A272" s="29">
        <v>268</v>
      </c>
      <c r="B272" s="38"/>
      <c r="C272" s="61"/>
      <c r="D272" s="117" t="str">
        <f>IF(ISBLANK(C272),"",VLOOKUP(MONTH(C272),'Paramètres de choix'!$H$8:$I$19,2,0))</f>
        <v/>
      </c>
      <c r="E272" s="112"/>
      <c r="F272" s="118"/>
      <c r="G272" s="107"/>
      <c r="H272" s="107"/>
      <c r="I272" s="111"/>
      <c r="J272" s="111"/>
      <c r="K272" s="111"/>
      <c r="L272" s="116"/>
      <c r="M272" s="40"/>
      <c r="N272" s="40" t="str">
        <f t="shared" ref="N272" si="64">+IF(ISBLANK(F272),"",1)</f>
        <v/>
      </c>
      <c r="O272" s="41"/>
      <c r="P272" s="75"/>
      <c r="Q272" s="42"/>
      <c r="R272" s="75"/>
      <c r="S272" s="65"/>
      <c r="T272" s="44"/>
      <c r="U272" s="45"/>
      <c r="V272" s="46"/>
      <c r="W272" s="46"/>
      <c r="X272" s="47"/>
      <c r="Y272" s="87"/>
      <c r="Z272" s="48"/>
      <c r="AA272" s="72"/>
      <c r="AB272" s="67"/>
      <c r="AC272" s="119"/>
      <c r="AD272" s="120"/>
      <c r="AE272" s="121"/>
      <c r="AF272" s="122"/>
      <c r="AG272" s="119"/>
      <c r="AH272" s="122"/>
      <c r="AI272" s="119"/>
      <c r="AJ272" s="122"/>
      <c r="AK272" s="119"/>
      <c r="AL272" s="122"/>
    </row>
    <row r="273" spans="1:1" x14ac:dyDescent="0.25">
      <c r="A273" s="29">
        <v>269</v>
      </c>
    </row>
  </sheetData>
  <autoFilter ref="A4:AL273" xr:uid="{EFF597D9-32E5-4158-A94A-38F1AF7208D6}"/>
  <mergeCells count="8">
    <mergeCell ref="A3:M3"/>
    <mergeCell ref="AC3:AF3"/>
    <mergeCell ref="AG3:AH3"/>
    <mergeCell ref="AI3:AJ3"/>
    <mergeCell ref="AK3:AL3"/>
    <mergeCell ref="O3:T3"/>
    <mergeCell ref="U3:Y3"/>
    <mergeCell ref="Z3:AA3"/>
  </mergeCells>
  <dataValidations count="2">
    <dataValidation operator="equal" allowBlank="1" showInputMessage="1" showErrorMessage="1" sqref="E4 N1:N1048576 R5:R272 P5:P272 A1:A1048576" xr:uid="{00000000-0002-0000-0100-000000000000}"/>
    <dataValidation type="date" allowBlank="1" showInputMessage="1" showErrorMessage="1" sqref="C5:C65533" xr:uid="{00000000-0002-0000-0100-000002000000}">
      <formula1>1</formula1>
      <formula2>73051</formula2>
    </dataValidation>
  </dataValidations>
  <pageMargins left="0.70833333333333337" right="0.70833333333333337" top="0.31527777777777777" bottom="0.31527777777777777" header="0.31527777777777777" footer="0.31527777777777777"/>
  <pageSetup paperSize="77" scale="39" firstPageNumber="0" orientation="landscape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6577F4E7-9EFC-46F2-AA62-D393073B2351}">
          <x14:formula1>
            <xm:f>'Paramètres de choix'!$C$7:$C$19</xm:f>
          </x14:formula1>
          <xm:sqref>H5:H272</xm:sqref>
        </x14:dataValidation>
        <x14:dataValidation type="list" operator="equal" allowBlank="1" showInputMessage="1" showErrorMessage="1" xr:uid="{1A2A787E-61E8-4F69-A996-84816DEE3D92}">
          <x14:formula1>
            <xm:f>'Paramètres de choix'!$G$7:$G$21</xm:f>
          </x14:formula1>
          <xm:sqref>M5:M272</xm:sqref>
        </x14:dataValidation>
        <x14:dataValidation type="list" allowBlank="1" showInputMessage="1" showErrorMessage="1" xr:uid="{E4817CB9-EB6E-438C-8F3D-E2B677333929}">
          <x14:formula1>
            <xm:f>'Paramètres de choix'!$D$8:$D$19</xm:f>
          </x14:formula1>
          <xm:sqref>K5:K10</xm:sqref>
        </x14:dataValidation>
        <x14:dataValidation type="list" operator="equal" allowBlank="1" showInputMessage="1" showErrorMessage="1" xr:uid="{00000000-0002-0000-0100-000004000000}">
          <x14:formula1>
            <xm:f>'Paramètres de choix'!$I$8:$I$19</xm:f>
          </x14:formula1>
          <x14:formula2>
            <xm:f>0</xm:f>
          </x14:formula2>
          <xm:sqref>X5:X272 T5:T272</xm:sqref>
        </x14:dataValidation>
        <x14:dataValidation type="list" allowBlank="1" showInputMessage="1" showErrorMessage="1" xr:uid="{486AEC9A-BC54-470F-AE97-A841845753B1}">
          <x14:formula1>
            <xm:f>'Paramètres de choix'!$B$8:$B$10</xm:f>
          </x14:formula1>
          <xm:sqref>G5:G272</xm:sqref>
        </x14:dataValidation>
        <x14:dataValidation type="list" allowBlank="1" showInputMessage="1" showErrorMessage="1" xr:uid="{97379623-4300-4E5D-965F-4F4FBF336D92}">
          <x14:formula1>
            <xm:f>'Paramètres de choix'!$C$8:$C$19</xm:f>
          </x14:formula1>
          <xm:sqref>I5:J18</xm:sqref>
        </x14:dataValidation>
        <x14:dataValidation type="list" allowBlank="1" showInputMessage="1" showErrorMessage="1" xr:uid="{E7559D08-52EF-4979-9FC2-DA9419FF3C49}">
          <x14:formula1>
            <xm:f>'Paramètres de choix'!$E$8:$E$9</xm:f>
          </x14:formula1>
          <xm:sqref>L5:L272</xm:sqref>
        </x14:dataValidation>
        <x14:dataValidation type="list" operator="equal" allowBlank="1" showInputMessage="1" showErrorMessage="1" xr:uid="{00000000-0002-0000-0100-000003000000}">
          <x14:formula1>
            <xm:f>'Paramètres de choix'!$F$8:$F$26</xm:f>
          </x14:formula1>
          <x14:formula2>
            <xm:f>0</xm:f>
          </x14:formula2>
          <xm:sqref>E5:E25</xm:sqref>
        </x14:dataValidation>
        <x14:dataValidation type="list" operator="equal" allowBlank="1" showInputMessage="1" showErrorMessage="1" xr:uid="{571D0526-9847-4469-ACA2-5B8A8ADDFA68}">
          <x14:formula1>
            <xm:f>'Paramètres de choix'!$A$7:$A$19</xm:f>
          </x14:formula1>
          <xm:sqref>B5:B272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1BD90-7A66-4CE3-AE51-A0AE5CBBA2CE}">
  <dimension ref="A4:O16"/>
  <sheetViews>
    <sheetView tabSelected="1" workbookViewId="0">
      <selection activeCell="D18" sqref="D18"/>
    </sheetView>
  </sheetViews>
  <sheetFormatPr baseColWidth="10" defaultRowHeight="15" x14ac:dyDescent="0.25"/>
  <cols>
    <col min="1" max="1" width="14.7109375" bestFit="1" customWidth="1"/>
    <col min="3" max="3" width="14.28515625" bestFit="1" customWidth="1"/>
    <col min="4" max="4" width="13" bestFit="1" customWidth="1"/>
  </cols>
  <sheetData>
    <row r="4" spans="1:15" x14ac:dyDescent="0.25">
      <c r="A4" s="139"/>
      <c r="B4" s="140"/>
      <c r="C4" s="140"/>
      <c r="D4" s="140"/>
    </row>
    <row r="5" spans="1:15" x14ac:dyDescent="0.25">
      <c r="A5" s="141"/>
      <c r="B5" s="142"/>
      <c r="C5" s="142"/>
      <c r="D5" s="142"/>
    </row>
    <row r="6" spans="1:15" x14ac:dyDescent="0.25">
      <c r="A6" s="141"/>
      <c r="B6" s="139"/>
      <c r="C6" s="139"/>
      <c r="D6" s="139"/>
    </row>
    <row r="7" spans="1:15" x14ac:dyDescent="0.25">
      <c r="A7" s="141"/>
      <c r="B7" s="139"/>
      <c r="C7" s="139"/>
      <c r="D7" s="139" t="s">
        <v>109</v>
      </c>
      <c r="G7" s="143" t="s">
        <v>106</v>
      </c>
    </row>
    <row r="8" spans="1:15" x14ac:dyDescent="0.25">
      <c r="A8" s="141"/>
      <c r="B8" s="139"/>
      <c r="C8" s="139"/>
      <c r="D8" s="139"/>
    </row>
    <row r="11" spans="1:15" ht="18.75" x14ac:dyDescent="0.25">
      <c r="A11" s="144" t="s">
        <v>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</row>
    <row r="12" spans="1:15" x14ac:dyDescent="0.25">
      <c r="A12" s="145"/>
      <c r="B12" s="146" t="s">
        <v>11</v>
      </c>
      <c r="C12" s="146" t="s">
        <v>18</v>
      </c>
      <c r="D12" s="146" t="s">
        <v>19</v>
      </c>
      <c r="E12" s="146" t="s">
        <v>20</v>
      </c>
      <c r="F12" s="146" t="s">
        <v>21</v>
      </c>
      <c r="G12" s="146" t="s">
        <v>22</v>
      </c>
      <c r="H12" s="146" t="s">
        <v>23</v>
      </c>
      <c r="I12" s="146" t="s">
        <v>24</v>
      </c>
      <c r="J12" s="146" t="s">
        <v>25</v>
      </c>
      <c r="K12" s="146" t="s">
        <v>26</v>
      </c>
      <c r="L12" s="146" t="s">
        <v>12</v>
      </c>
      <c r="M12" s="146" t="s">
        <v>10</v>
      </c>
      <c r="N12" s="146" t="s">
        <v>107</v>
      </c>
      <c r="O12" s="146" t="s">
        <v>108</v>
      </c>
    </row>
    <row r="13" spans="1:15" x14ac:dyDescent="0.25">
      <c r="A13" s="147" t="s">
        <v>72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>
        <f>SUM(B13:M13)</f>
        <v>0</v>
      </c>
      <c r="O13" s="149" t="str">
        <f>IF(ISERROR(N13/$N$16),"",N13/$N$16)</f>
        <v/>
      </c>
    </row>
    <row r="14" spans="1:15" x14ac:dyDescent="0.25">
      <c r="A14" s="147" t="s">
        <v>73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>
        <f>SUM(B14:M14)</f>
        <v>0</v>
      </c>
      <c r="O14" s="149" t="str">
        <f t="shared" ref="O14:O15" si="0">IF(ISERROR(N14/$N$16),"",N14/$N$16)</f>
        <v/>
      </c>
    </row>
    <row r="15" spans="1:15" x14ac:dyDescent="0.25">
      <c r="A15" s="147" t="s">
        <v>74</v>
      </c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>
        <f>SUM(B15:M15)</f>
        <v>0</v>
      </c>
      <c r="O15" s="149" t="str">
        <f t="shared" si="0"/>
        <v/>
      </c>
    </row>
    <row r="16" spans="1:15" ht="15.75" x14ac:dyDescent="0.25">
      <c r="A16" s="150" t="s">
        <v>107</v>
      </c>
      <c r="B16" s="151">
        <f>SUM(B13:B15)</f>
        <v>0</v>
      </c>
      <c r="C16" s="151">
        <f t="shared" ref="C16:M16" si="1">SUM(C13:C14)</f>
        <v>0</v>
      </c>
      <c r="D16" s="151">
        <f t="shared" si="1"/>
        <v>0</v>
      </c>
      <c r="E16" s="151">
        <f t="shared" si="1"/>
        <v>0</v>
      </c>
      <c r="F16" s="151">
        <f t="shared" si="1"/>
        <v>0</v>
      </c>
      <c r="G16" s="151">
        <f t="shared" si="1"/>
        <v>0</v>
      </c>
      <c r="H16" s="151">
        <f t="shared" si="1"/>
        <v>0</v>
      </c>
      <c r="I16" s="151">
        <f t="shared" si="1"/>
        <v>0</v>
      </c>
      <c r="J16" s="151">
        <f t="shared" si="1"/>
        <v>0</v>
      </c>
      <c r="K16" s="151">
        <f t="shared" si="1"/>
        <v>0</v>
      </c>
      <c r="L16" s="151">
        <f t="shared" si="1"/>
        <v>0</v>
      </c>
      <c r="M16" s="151">
        <f t="shared" si="1"/>
        <v>0</v>
      </c>
      <c r="N16" s="151">
        <f>SUM(N13:N15)</f>
        <v>0</v>
      </c>
      <c r="O16" s="152">
        <f>SUM(O13:O15)</f>
        <v>0</v>
      </c>
    </row>
  </sheetData>
  <mergeCells count="2">
    <mergeCell ref="B4:D4"/>
    <mergeCell ref="A11:O1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75EEEF-73F7-4DAA-993B-356411C99E2B}">
          <x14:formula1>
            <xm:f>'Paramètres de choix'!$F$8:$F$10</xm:f>
          </x14:formula1>
          <xm:sqref>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Paramètres de choix</vt:lpstr>
      <vt:lpstr>Suivi activité</vt:lpstr>
      <vt:lpstr>Feuil1</vt:lpstr>
      <vt:lpstr>Sources_prospects</vt:lpstr>
      <vt:lpstr>Tableau13</vt:lpstr>
      <vt:lpstr>'Paramètres de choix'!Zone_d_impression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2018-10-28T22:37:03Z</dcterms:created>
  <dcterms:modified xsi:type="dcterms:W3CDTF">2019-02-03T18:04:46Z</dcterms:modified>
</cp:coreProperties>
</file>