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C:\Users\sebas\Desktop\"/>
    </mc:Choice>
  </mc:AlternateContent>
  <xr:revisionPtr revIDLastSave="0" documentId="13_ncr:1_{4980484E-186A-49B6-956E-3065BB8CC27A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extract" sheetId="1" r:id="rId1"/>
    <sheet name="tcd" sheetId="40" r:id="rId2"/>
    <sheet name="tableau retraité" sheetId="41" r:id="rId3"/>
    <sheet name="Feuil8" sheetId="30" state="hidden" r:id="rId4"/>
    <sheet name="Feuil4" sheetId="31" state="hidden" r:id="rId5"/>
    <sheet name="Feuil2" sheetId="21" state="hidden" r:id="rId6"/>
    <sheet name="DETAILS" sheetId="19" state="hidden" r:id="rId7"/>
    <sheet name="28 bilans " sheetId="16" state="hidden" r:id="rId8"/>
    <sheet name="Feuil1" sheetId="23" state="hidden" r:id="rId9"/>
    <sheet name="Feuil3" sheetId="24" state="hidden" r:id="rId10"/>
    <sheet name="formation selon secteur activ" sheetId="25" state="hidden" r:id="rId11"/>
  </sheets>
  <definedNames>
    <definedName name="_xlnm._FilterDatabase" localSheetId="7" hidden="1">'28 bilans '!$A$1:$V$1</definedName>
    <definedName name="_xlnm._FilterDatabase" localSheetId="6" hidden="1">DETAILS!$E$3:$L$3</definedName>
    <definedName name="_xlnm._FilterDatabase" localSheetId="0" hidden="1">extract!#REF!</definedName>
    <definedName name="BD">#REF!</definedName>
  </definedNames>
  <calcPr calcId="191029"/>
  <pivotCaches>
    <pivotCache cacheId="27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41" l="1"/>
  <c r="J54" i="19" l="1"/>
  <c r="L5" i="19" l="1"/>
  <c r="L6" i="19"/>
  <c r="L7" i="19"/>
  <c r="L8" i="19"/>
  <c r="L9" i="19"/>
  <c r="L10" i="19"/>
  <c r="L11" i="19"/>
  <c r="L53" i="19" s="1"/>
  <c r="L54" i="19" s="1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L44" i="19"/>
  <c r="L45" i="19"/>
  <c r="L46" i="19"/>
  <c r="L47" i="19"/>
  <c r="L48" i="19"/>
  <c r="L49" i="19"/>
  <c r="L50" i="19"/>
  <c r="L51" i="19"/>
  <c r="L52" i="19"/>
  <c r="L4" i="19"/>
  <c r="G53" i="19"/>
  <c r="G54" i="19" s="1"/>
  <c r="H53" i="19"/>
  <c r="H54" i="19" s="1"/>
  <c r="I53" i="19"/>
  <c r="I54" i="19" s="1"/>
  <c r="K53" i="19"/>
  <c r="K54" i="19" s="1"/>
  <c r="F53" i="19"/>
  <c r="F54" i="19" s="1"/>
  <c r="C4" i="19" l="1"/>
  <c r="C5" i="19"/>
  <c r="C3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sebastien.chatre</author>
  </authors>
  <commentList>
    <comment ref="A2" authorId="0" shapeId="0" xr:uid="{2578AFA9-185C-4A9C-899C-03912EA6B535}">
      <text>
        <r>
          <rPr>
            <b/>
            <sz val="9"/>
            <color indexed="81"/>
            <rFont val="Tahoma"/>
            <charset val="1"/>
          </rPr>
          <t>Comment mettre à jour ce tableau lorsque le tcd s actualise (nouveaux champs de colonne ou ligne)</t>
        </r>
      </text>
    </comment>
  </commentList>
</comments>
</file>

<file path=xl/sharedStrings.xml><?xml version="1.0" encoding="utf-8"?>
<sst xmlns="http://schemas.openxmlformats.org/spreadsheetml/2006/main" count="1998" uniqueCount="380">
  <si>
    <t>Date-heure début action</t>
  </si>
  <si>
    <t>Offre de service de l'action</t>
  </si>
  <si>
    <t>Durée</t>
  </si>
  <si>
    <t>Mode d'intervention</t>
  </si>
  <si>
    <t>Nature d'action</t>
  </si>
  <si>
    <t>Type d'action</t>
  </si>
  <si>
    <t>Etape</t>
  </si>
  <si>
    <t>Ressource par défaut de l'action</t>
  </si>
  <si>
    <t>Statut de l'action</t>
  </si>
  <si>
    <t>Bénéficiaire</t>
  </si>
  <si>
    <t>Présence matin</t>
  </si>
  <si>
    <t>Présence après-midi</t>
  </si>
  <si>
    <t>Intervenant BGE</t>
  </si>
  <si>
    <t>Raison sociale</t>
  </si>
  <si>
    <t>Forme juridique</t>
  </si>
  <si>
    <t>Date création</t>
  </si>
  <si>
    <t>SIRET</t>
  </si>
  <si>
    <t>Code NAF</t>
  </si>
  <si>
    <t>Sous-secteur d'activité de l'entreprise</t>
  </si>
  <si>
    <t>Secteur d'activité</t>
  </si>
  <si>
    <t>Date de naissance</t>
  </si>
  <si>
    <t>Niveau de formation</t>
  </si>
  <si>
    <t>Sur dossier</t>
  </si>
  <si>
    <t>Formation entrepreneur - PRISME</t>
  </si>
  <si>
    <t>(pas de valeur)</t>
  </si>
  <si>
    <t>PRISME - CRBFC</t>
  </si>
  <si>
    <t>Tenue</t>
  </si>
  <si>
    <t>RUBAN Aurélie</t>
  </si>
  <si>
    <t>A distance</t>
  </si>
  <si>
    <t>Individuelle</t>
  </si>
  <si>
    <t>Accompagnement entreprise</t>
  </si>
  <si>
    <t>Diagnostic - PRISME</t>
  </si>
  <si>
    <t>Tupinier Christophe</t>
  </si>
  <si>
    <t>PERRODIN Maxime</t>
  </si>
  <si>
    <t>SARL</t>
  </si>
  <si>
    <t>47-Commerce de détail, à l’exception des automobiles et des motocycles</t>
  </si>
  <si>
    <t>COMMERCE ; RÉPARATION D'AUTOMOBILES ET DE MOTOCYCLES</t>
  </si>
  <si>
    <t>Suivi entreprise - PRISME</t>
  </si>
  <si>
    <t>RIANDET Cyrille</t>
  </si>
  <si>
    <t>Niveau Vbis - Niveau 3ème / CAP / BEP</t>
  </si>
  <si>
    <t>RV présentiel</t>
  </si>
  <si>
    <t>ROBLIN Céline</t>
  </si>
  <si>
    <t>MADAME CELINE ROBLIN</t>
  </si>
  <si>
    <t>Entreprise individuelle</t>
  </si>
  <si>
    <t>9003A</t>
  </si>
  <si>
    <t xml:space="preserve">90-Activités créatives, artistiques et de spectacle </t>
  </si>
  <si>
    <t>ARTS, SPECTACLES ET ACTIVITÉS RÉCRÉATIVES</t>
  </si>
  <si>
    <t>Niveau IV - Niveau Bac</t>
  </si>
  <si>
    <t>RV distanciel</t>
  </si>
  <si>
    <t>VIENNET Sophie</t>
  </si>
  <si>
    <t>PRADINES Ronan</t>
  </si>
  <si>
    <t>VIENNET SOPHIE</t>
  </si>
  <si>
    <t>8690F</t>
  </si>
  <si>
    <t>86-Activités pour la santé humaine</t>
  </si>
  <si>
    <t>SANTÉ HUMAINE ET ACTION SOCIALE</t>
  </si>
  <si>
    <t>Niveau III - Bac +2</t>
  </si>
  <si>
    <t>BOUYER Myriam</t>
  </si>
  <si>
    <t>MYRIAM BOUYER</t>
  </si>
  <si>
    <t>BONFILLON Florian</t>
  </si>
  <si>
    <t>FLORIAN BONFILLON</t>
  </si>
  <si>
    <t>4781Z</t>
  </si>
  <si>
    <t>Niveau II - Bac +3 / Bac +4</t>
  </si>
  <si>
    <t>PEREIRA Mylène</t>
  </si>
  <si>
    <t>MYLENE VALENCOURT</t>
  </si>
  <si>
    <t>9001Z</t>
  </si>
  <si>
    <t>MANIFACIER Charlotte</t>
  </si>
  <si>
    <t>96-Autres services personnels</t>
  </si>
  <si>
    <t>AUTRES ACTIVITÉS DE SERVICES</t>
  </si>
  <si>
    <t>EURL</t>
  </si>
  <si>
    <t>BARA Noura</t>
  </si>
  <si>
    <t>OPTIMISSION</t>
  </si>
  <si>
    <t>7022Z</t>
  </si>
  <si>
    <t>70-Activités des sièges sociaux ; conseil de gestion</t>
  </si>
  <si>
    <t>ACTIVITÉS SPÉCIALISÉES, SCIENTIFIQUES ET TECHNIQUES</t>
  </si>
  <si>
    <t>Niveau I - Bac +5</t>
  </si>
  <si>
    <t xml:space="preserve">GREBENT Pascale </t>
  </si>
  <si>
    <t>GREBENT Pascale</t>
  </si>
  <si>
    <t>DERBAY Pascal</t>
  </si>
  <si>
    <t>DERBAY PASCAL</t>
  </si>
  <si>
    <t>1629Z</t>
  </si>
  <si>
    <t>16-Travail du bois et fabrication d'articles en bois et en liège, à l’exception des meubles ; fabrication d’articles en vannerie et sparterie</t>
  </si>
  <si>
    <t>INDUSTRIE MANUFACTURIÈRE</t>
  </si>
  <si>
    <t>DURIX Anne-Laure</t>
  </si>
  <si>
    <t>AUCLAIR Anne</t>
  </si>
  <si>
    <t>8552Z</t>
  </si>
  <si>
    <t>ANSELME Aurélie</t>
  </si>
  <si>
    <t>PERRIN Aurélie</t>
  </si>
  <si>
    <t>Auxois Création</t>
  </si>
  <si>
    <t>1330Z</t>
  </si>
  <si>
    <t>13-Fabrication de textiles</t>
  </si>
  <si>
    <t xml:space="preserve">43-Travaux de construction spécialisés </t>
  </si>
  <si>
    <t>CONSTRUCTION</t>
  </si>
  <si>
    <t>GALLAND Felix</t>
  </si>
  <si>
    <t>MONSIEUR FELIX GALLAND</t>
  </si>
  <si>
    <t>2341Z</t>
  </si>
  <si>
    <t>23-Fabrication d'autres produits minéraux non métalliques</t>
  </si>
  <si>
    <t>BREVET Dominique</t>
  </si>
  <si>
    <t>BREVET DOMINIQUE</t>
  </si>
  <si>
    <t>7112B</t>
  </si>
  <si>
    <t>71-Activités d'architecture et d'ingénierie ; activités de contrôle et analyses techniques</t>
  </si>
  <si>
    <t>MONTANARI Elise</t>
  </si>
  <si>
    <t>7410Z</t>
  </si>
  <si>
    <t>74-Autres activités spécialisées, scientifiques et techniques</t>
  </si>
  <si>
    <t>CARLET Dimitri</t>
  </si>
  <si>
    <t>CARLET DIMITRI</t>
  </si>
  <si>
    <t>7021Z</t>
  </si>
  <si>
    <t>JANIAUT Hélène</t>
  </si>
  <si>
    <t>CAGNIART Céline</t>
  </si>
  <si>
    <t>9609Z</t>
  </si>
  <si>
    <t>46-Commerce de gros, à l’exception des automobiles et des motocycles</t>
  </si>
  <si>
    <t>MARTINHO Jean-Paul</t>
  </si>
  <si>
    <t>ATHENA</t>
  </si>
  <si>
    <t>4399C</t>
  </si>
  <si>
    <t>PETITEVILLE Stéphane</t>
  </si>
  <si>
    <t>RAMAGE Florence</t>
  </si>
  <si>
    <t>LEVEILLE Céline</t>
  </si>
  <si>
    <t>SARAIVA Clarisse</t>
  </si>
  <si>
    <t>LA PASSION de NOS GRANDS-MERES</t>
  </si>
  <si>
    <t>9329z</t>
  </si>
  <si>
    <t>93-Activités sportives, récréatives et de loisirs</t>
  </si>
  <si>
    <t>DURY Séverine</t>
  </si>
  <si>
    <t>DELATTE Laurence</t>
  </si>
  <si>
    <t>LA TERRE EST BLEU</t>
  </si>
  <si>
    <t>8559A</t>
  </si>
  <si>
    <t>85-Enseignement</t>
  </si>
  <si>
    <t>ENSEIGNEMENT</t>
  </si>
  <si>
    <t>AMANT Guillaume</t>
  </si>
  <si>
    <t>GUILLAUME AMANT</t>
  </si>
  <si>
    <t>RHAZI Driss</t>
  </si>
  <si>
    <t>RHAZI</t>
  </si>
  <si>
    <t xml:space="preserve">	7527901960002</t>
  </si>
  <si>
    <t>8121Z</t>
  </si>
  <si>
    <t>81-Services relatifs aux bâtiments et aménagement paysager</t>
  </si>
  <si>
    <t>ACTIVITÉS DE SERVICES ADMINISTRATIFS ET DE SOUTIEN</t>
  </si>
  <si>
    <t>Niveau VI - Sans formation</t>
  </si>
  <si>
    <t>TILLOL Pauline</t>
  </si>
  <si>
    <t>ALP DEVELOPPEMENT QSE</t>
  </si>
  <si>
    <t>SASU</t>
  </si>
  <si>
    <t>8299Z</t>
  </si>
  <si>
    <t>82-Activités administratives et autres activités de soutien aux entreprises</t>
  </si>
  <si>
    <t>Webinaire</t>
  </si>
  <si>
    <t>AIT AHMED Mohamed</t>
  </si>
  <si>
    <t>AIT AHMED</t>
  </si>
  <si>
    <t>DECOLOGNE Jean-Philippe</t>
  </si>
  <si>
    <t>LA NOTE DU COLIBRIS</t>
  </si>
  <si>
    <t>1039B</t>
  </si>
  <si>
    <t>10-Industries alimentaires</t>
  </si>
  <si>
    <t>ROBBE Julie</t>
  </si>
  <si>
    <t>HUET Elsa</t>
  </si>
  <si>
    <t>HUET ELSA</t>
  </si>
  <si>
    <t>8551Z</t>
  </si>
  <si>
    <t>VALLOT Céline</t>
  </si>
  <si>
    <t>LES P'TITS PLATS de CELINE</t>
  </si>
  <si>
    <t>5621Z</t>
  </si>
  <si>
    <t>56-Restauration</t>
  </si>
  <si>
    <t>HÉBERGEMENT ET RESTAURATION</t>
  </si>
  <si>
    <t>ROBLOT Sandra</t>
  </si>
  <si>
    <t>MADAME SANDRA ROBLOT</t>
  </si>
  <si>
    <t>8690E</t>
  </si>
  <si>
    <t>ANGIUS Lilian</t>
  </si>
  <si>
    <t>EURL ANG</t>
  </si>
  <si>
    <t>4932Z</t>
  </si>
  <si>
    <t>49-Transports terrestres et transport par conduites</t>
  </si>
  <si>
    <t>TRANSPORTS ET ENTREPOSAGE</t>
  </si>
  <si>
    <t>MARTHOUD Amélie</t>
  </si>
  <si>
    <t>9602B</t>
  </si>
  <si>
    <t>BADEY Agnès</t>
  </si>
  <si>
    <t>BADEY Agnès - Les savons d'Agnès</t>
  </si>
  <si>
    <t>4789Z</t>
  </si>
  <si>
    <t>DECOURCELLES Nicole</t>
  </si>
  <si>
    <t>DECOURCELLES NICOLE</t>
  </si>
  <si>
    <t>GONZALEZ Isabelle</t>
  </si>
  <si>
    <t>Suivi Post Bilan - PRISME</t>
  </si>
  <si>
    <t>de WAUTIER  Marie</t>
  </si>
  <si>
    <t>DU TEMPS POUR SOI</t>
  </si>
  <si>
    <t>6820A</t>
  </si>
  <si>
    <t>68-Activités immobilières</t>
  </si>
  <si>
    <t>ACTIVITÉS IMMOBILIÈRES</t>
  </si>
  <si>
    <t>Bilan - PRISME</t>
  </si>
  <si>
    <t>NERI Karine</t>
  </si>
  <si>
    <t>MIRABELLA Samuel</t>
  </si>
  <si>
    <t>MONSIEUR SAMUEL JACKY MIRABELLA</t>
  </si>
  <si>
    <t>LAPREE Agathe</t>
  </si>
  <si>
    <t>LEON Jessica</t>
  </si>
  <si>
    <t>1413Z</t>
  </si>
  <si>
    <t>14-Industrie de l'habillement</t>
  </si>
  <si>
    <t>ROSQUIN Guillaume</t>
  </si>
  <si>
    <t>Koru Conseil</t>
  </si>
  <si>
    <t>CAMPOMIZZI Alice</t>
  </si>
  <si>
    <t>CAMPOMIZZI ALICE ADRIENNE</t>
  </si>
  <si>
    <t>3109A</t>
  </si>
  <si>
    <t>31-Fabrication de meubles</t>
  </si>
  <si>
    <t>SOTTY Estelle</t>
  </si>
  <si>
    <t>FAVERJON Mathilde</t>
  </si>
  <si>
    <t>9690E</t>
  </si>
  <si>
    <t>LABOUREY Marie-Claire</t>
  </si>
  <si>
    <t>Étiquettes de lignes</t>
  </si>
  <si>
    <t>Total général</t>
  </si>
  <si>
    <t>3213Z</t>
  </si>
  <si>
    <t>32-Autres industries manufacturières</t>
  </si>
  <si>
    <t>ANNE LAURE DURIX</t>
  </si>
  <si>
    <t>ART DE VIE</t>
  </si>
  <si>
    <t>4799A</t>
  </si>
  <si>
    <t>RAMAGE FLORENCE</t>
  </si>
  <si>
    <t>SOTTY ESTELLE</t>
  </si>
  <si>
    <t>Classification secteur activité</t>
  </si>
  <si>
    <t>Sexe</t>
  </si>
  <si>
    <t>Homme</t>
  </si>
  <si>
    <t>Femme</t>
  </si>
  <si>
    <t>Anciennetée</t>
  </si>
  <si>
    <t>Date du DIAG</t>
  </si>
  <si>
    <t>Durée du DIAG</t>
  </si>
  <si>
    <t>Mois ancien</t>
  </si>
  <si>
    <t>moins de 3 ans</t>
  </si>
  <si>
    <t>plus de 3 ans</t>
  </si>
  <si>
    <t>Bassin Emploi</t>
  </si>
  <si>
    <t>21 - Dijon</t>
  </si>
  <si>
    <t>21 - Beaune</t>
  </si>
  <si>
    <t>71 - Digoin</t>
  </si>
  <si>
    <t>71 - Chalon-sur-saône</t>
  </si>
  <si>
    <t>71 - Mâcon</t>
  </si>
  <si>
    <t>71 - Autun</t>
  </si>
  <si>
    <t>21 - Montbard/Châtillon-sur-seine</t>
  </si>
  <si>
    <t>71 - Montceau-les-mines</t>
  </si>
  <si>
    <t>71 - Louhans/Tournus</t>
  </si>
  <si>
    <t>Emplois générés 
(dont le chef d'entreprise)</t>
  </si>
  <si>
    <t>DE WAUTIER  Marie</t>
  </si>
  <si>
    <t>G Commerce ; réparation d'automobiles et de motocycles</t>
  </si>
  <si>
    <t>Niveau 4 : Baccalauréat</t>
  </si>
  <si>
    <t>Étiquettes de colonnes</t>
  </si>
  <si>
    <t>ALEXANDRE</t>
  </si>
  <si>
    <t xml:space="preserve">ROLLAND </t>
  </si>
  <si>
    <t xml:space="preserve">ROSE </t>
  </si>
  <si>
    <t>Formation coll</t>
  </si>
  <si>
    <t>heures coll</t>
  </si>
  <si>
    <t>Etat dossier</t>
  </si>
  <si>
    <t>Num_demande</t>
  </si>
  <si>
    <t>N° dossier</t>
  </si>
  <si>
    <t>Ref EDOF</t>
  </si>
  <si>
    <t>Civilité</t>
  </si>
  <si>
    <t xml:space="preserve">Nom </t>
  </si>
  <si>
    <t>Prénom</t>
  </si>
  <si>
    <t xml:space="preserve">Date formation
</t>
  </si>
  <si>
    <t xml:space="preserve">Indiv =Date fin période 
Coll = Horaires formation
</t>
  </si>
  <si>
    <t>archivé</t>
  </si>
  <si>
    <t>PRISME</t>
  </si>
  <si>
    <t>MDD RS-Distance</t>
  </si>
  <si>
    <t>Monsieur</t>
  </si>
  <si>
    <t>BONFILLON</t>
  </si>
  <si>
    <t>Florian</t>
  </si>
  <si>
    <t>Madame</t>
  </si>
  <si>
    <t>PEREIRA</t>
  </si>
  <si>
    <t>Mylene</t>
  </si>
  <si>
    <t>soldé</t>
  </si>
  <si>
    <t>RIANDET</t>
  </si>
  <si>
    <t>Cyrille</t>
  </si>
  <si>
    <t>ROBLIN</t>
  </si>
  <si>
    <t>Céline</t>
  </si>
  <si>
    <t>VIENNET</t>
  </si>
  <si>
    <t>Sophie</t>
  </si>
  <si>
    <t>MDD CAF-Distance</t>
  </si>
  <si>
    <t>LINKEDIN</t>
  </si>
  <si>
    <t>ANSELME</t>
  </si>
  <si>
    <t>Aurélie</t>
  </si>
  <si>
    <t>9h00-12h30 et 13h30-17h00</t>
  </si>
  <si>
    <t>BARA</t>
  </si>
  <si>
    <t>Noura</t>
  </si>
  <si>
    <t>FACEBOOK &amp; INSTA</t>
  </si>
  <si>
    <t>BADEY</t>
  </si>
  <si>
    <t>Agnès</t>
  </si>
  <si>
    <t>VALLOT</t>
  </si>
  <si>
    <t>Site Internet Pro</t>
  </si>
  <si>
    <t>DECOURCELLES</t>
  </si>
  <si>
    <t>Nicole</t>
  </si>
  <si>
    <t>RAMAGE</t>
  </si>
  <si>
    <t>Florence</t>
  </si>
  <si>
    <t>MDD CAF-Beaune</t>
  </si>
  <si>
    <t>DE WAUTHIER</t>
  </si>
  <si>
    <t>Marie-Amélie</t>
  </si>
  <si>
    <t>PETITEVILLE</t>
  </si>
  <si>
    <t>Stéphane</t>
  </si>
  <si>
    <t xml:space="preserve">Charlotte </t>
  </si>
  <si>
    <t>MIRABELLA</t>
  </si>
  <si>
    <t>Samuel</t>
  </si>
  <si>
    <t>ROBLOT</t>
  </si>
  <si>
    <t>Sandra</t>
  </si>
  <si>
    <t>SOTTY</t>
  </si>
  <si>
    <t>Estelle</t>
  </si>
  <si>
    <t>à facturer</t>
  </si>
  <si>
    <t>Jean-Claude</t>
  </si>
  <si>
    <t>CAMPOMIZZI</t>
  </si>
  <si>
    <t>Alice</t>
  </si>
  <si>
    <t>OR-Distance</t>
  </si>
  <si>
    <t>BOUYER</t>
  </si>
  <si>
    <t>Myriam</t>
  </si>
  <si>
    <t>11-18 janvier et 1-8 fevrier 2021</t>
  </si>
  <si>
    <t>matins (9h00-12h30)</t>
  </si>
  <si>
    <t>BREVET</t>
  </si>
  <si>
    <t>Dominique</t>
  </si>
  <si>
    <t>GREBENT</t>
  </si>
  <si>
    <t>Pascale</t>
  </si>
  <si>
    <t>NERI</t>
  </si>
  <si>
    <t>Karine</t>
  </si>
  <si>
    <t>12-19 avril et 3-10 mai 2021</t>
  </si>
  <si>
    <t>15-16-19-20 avril 2021</t>
  </si>
  <si>
    <t>DELATTE</t>
  </si>
  <si>
    <t>Laurence</t>
  </si>
  <si>
    <t>MICRO-Distance</t>
  </si>
  <si>
    <t xml:space="preserve">JANIAUT </t>
  </si>
  <si>
    <t xml:space="preserve">Hélène </t>
  </si>
  <si>
    <t>18 et 20 mai 2021</t>
  </si>
  <si>
    <t xml:space="preserve">BREVET </t>
  </si>
  <si>
    <t>18/02 ET 25/26 FEV 2021</t>
  </si>
  <si>
    <t>28 mai 2021 et 1er juin</t>
  </si>
  <si>
    <t>DURIX</t>
  </si>
  <si>
    <t>Anne-Laure</t>
  </si>
  <si>
    <t>APC-Dijon</t>
  </si>
  <si>
    <t xml:space="preserve">AMANT </t>
  </si>
  <si>
    <t>Guillaume</t>
  </si>
  <si>
    <t>3 et 10 mai 2021</t>
  </si>
  <si>
    <t>MONTANARI</t>
  </si>
  <si>
    <t>Elise</t>
  </si>
  <si>
    <t>4-5-8-9 mars 2021</t>
  </si>
  <si>
    <t>les 14-15-18-19 janvier 2021</t>
  </si>
  <si>
    <t>CAGNIART</t>
  </si>
  <si>
    <t>DERBAY</t>
  </si>
  <si>
    <t>Pascal</t>
  </si>
  <si>
    <t>Animé par BGE FC</t>
  </si>
  <si>
    <t xml:space="preserve">PRISME </t>
  </si>
  <si>
    <t>LinkedIn</t>
  </si>
  <si>
    <t>GALLAND</t>
  </si>
  <si>
    <t>Felix</t>
  </si>
  <si>
    <t>MDD RS-Beaune</t>
  </si>
  <si>
    <t>Créer at animer sa page facebook pro</t>
  </si>
  <si>
    <t>Analyser et faire évoluer son activité</t>
  </si>
  <si>
    <t>Du 31/05/2021 au 28/06/2021</t>
  </si>
  <si>
    <t xml:space="preserve">MARTINHO </t>
  </si>
  <si>
    <t>Jean-PauL</t>
  </si>
  <si>
    <t>Optimiser sa page facebook pro</t>
  </si>
  <si>
    <t>22 et 29/03/2021</t>
  </si>
  <si>
    <t>17 et 31/05/2021</t>
  </si>
  <si>
    <t>Savoir vendre et se vendre</t>
  </si>
  <si>
    <t>GONZALES</t>
  </si>
  <si>
    <t>Isabelle</t>
  </si>
  <si>
    <t>LEON</t>
  </si>
  <si>
    <t>Jessica</t>
  </si>
  <si>
    <t>LEVEILLE</t>
  </si>
  <si>
    <t>PEIREIRA</t>
  </si>
  <si>
    <t>Mylène</t>
  </si>
  <si>
    <t xml:space="preserve">RAMAGE </t>
  </si>
  <si>
    <t>Services</t>
  </si>
  <si>
    <t>Commerce</t>
  </si>
  <si>
    <t>Culture, art , spectacle</t>
  </si>
  <si>
    <t>Industrie, artisanat</t>
  </si>
  <si>
    <t>Autres</t>
  </si>
  <si>
    <t>- d'un an</t>
  </si>
  <si>
    <t>1 à 2 ans</t>
  </si>
  <si>
    <t>2 à 3 ans</t>
  </si>
  <si>
    <t>3 à 5 ans</t>
  </si>
  <si>
    <t>5 à 10 ans</t>
  </si>
  <si>
    <t>10 ans et +</t>
  </si>
  <si>
    <t>Mois 
réception</t>
  </si>
  <si>
    <t>TYPE FORMATION</t>
  </si>
  <si>
    <t>Secteur activité</t>
  </si>
  <si>
    <t>Compta / Gestion</t>
  </si>
  <si>
    <t>Digitale</t>
  </si>
  <si>
    <t>Stratégie / Marketing</t>
  </si>
  <si>
    <t>Juridique</t>
  </si>
  <si>
    <t>Autonomie</t>
  </si>
  <si>
    <t>Téléphone</t>
  </si>
  <si>
    <t>Reportée</t>
  </si>
  <si>
    <t>CLIENT 1</t>
  </si>
  <si>
    <t>CLIENT 2</t>
  </si>
  <si>
    <t>CLIENT 3</t>
  </si>
  <si>
    <t>CLIENT 4</t>
  </si>
  <si>
    <t>Date</t>
  </si>
  <si>
    <t>nb heures</t>
  </si>
  <si>
    <t>Somme de nb heures</t>
  </si>
  <si>
    <t>NB CLIENTS</t>
  </si>
  <si>
    <t>Nb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</si>
</sst>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/m/yy;@"/>
    <numFmt numFmtId="165" formatCode="[$-40C]mmm\-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b/>
      <sz val="18"/>
      <color theme="3"/>
      <name val="Calibri Light"/>
      <family val="2"/>
      <scheme val="major"/>
    </font>
    <font>
      <b/>
      <sz val="9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9"/>
      <color theme="1"/>
      <name val="Calibri"/>
      <family val="2"/>
      <scheme val="minor"/>
    </font>
    <font>
      <b/>
      <sz val="9"/>
      <color theme="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charset val="1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A3FDF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theme="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9" fillId="0" borderId="0" applyNumberFormat="0" applyFill="0" applyBorder="0" applyAlignment="0" applyProtection="0"/>
    <xf numFmtId="0" fontId="1" fillId="0" borderId="0"/>
    <xf numFmtId="0" fontId="1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99">
    <xf numFmtId="0" fontId="0" fillId="0" borderId="0" xfId="0"/>
    <xf numFmtId="14" fontId="0" fillId="0" borderId="0" xfId="0" applyNumberFormat="1"/>
    <xf numFmtId="0" fontId="0" fillId="35" borderId="0" xfId="0" applyFill="1" applyAlignment="1">
      <alignment horizontal="left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NumberFormat="1"/>
    <xf numFmtId="0" fontId="0" fillId="0" borderId="0" xfId="0" applyAlignment="1">
      <alignment horizontal="center" vertical="center"/>
    </xf>
    <xf numFmtId="0" fontId="16" fillId="33" borderId="11" xfId="0" applyFont="1" applyFill="1" applyBorder="1"/>
    <xf numFmtId="0" fontId="16" fillId="33" borderId="12" xfId="0" applyFont="1" applyFill="1" applyBorder="1" applyAlignment="1">
      <alignment horizontal="left"/>
    </xf>
    <xf numFmtId="0" fontId="16" fillId="33" borderId="11" xfId="0" applyFont="1" applyFill="1" applyBorder="1" applyAlignment="1">
      <alignment horizontal="center"/>
    </xf>
    <xf numFmtId="0" fontId="16" fillId="33" borderId="12" xfId="0" applyNumberFormat="1" applyFont="1" applyFill="1" applyBorder="1" applyAlignment="1">
      <alignment horizontal="center"/>
    </xf>
    <xf numFmtId="0" fontId="14" fillId="0" borderId="0" xfId="0" applyFont="1" applyAlignment="1">
      <alignment horizontal="left"/>
    </xf>
    <xf numFmtId="0" fontId="0" fillId="0" borderId="0" xfId="0" applyNumberFormat="1" applyFill="1"/>
    <xf numFmtId="0" fontId="0" fillId="0" borderId="0" xfId="0" applyFill="1" applyAlignment="1">
      <alignment horizontal="left"/>
    </xf>
    <xf numFmtId="0" fontId="0" fillId="0" borderId="0" xfId="0"/>
    <xf numFmtId="22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/>
    <xf numFmtId="0" fontId="0" fillId="35" borderId="0" xfId="0" applyFill="1"/>
    <xf numFmtId="0" fontId="0" fillId="0" borderId="0" xfId="0" quotePrefix="1"/>
    <xf numFmtId="0" fontId="0" fillId="0" borderId="0" xfId="0"/>
    <xf numFmtId="0" fontId="22" fillId="0" borderId="13" xfId="0" applyNumberFormat="1" applyFont="1" applyBorder="1" applyAlignment="1">
      <alignment horizontal="center" vertical="center"/>
    </xf>
    <xf numFmtId="0" fontId="20" fillId="35" borderId="15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14" fontId="20" fillId="0" borderId="10" xfId="0" applyNumberFormat="1" applyFont="1" applyBorder="1" applyAlignment="1">
      <alignment horizontal="center" vertical="center"/>
    </xf>
    <xf numFmtId="0" fontId="25" fillId="41" borderId="17" xfId="0" applyNumberFormat="1" applyFont="1" applyFill="1" applyBorder="1" applyAlignment="1">
      <alignment horizontal="center" vertical="center"/>
    </xf>
    <xf numFmtId="14" fontId="20" fillId="40" borderId="18" xfId="0" applyNumberFormat="1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0" fillId="38" borderId="10" xfId="0" applyFont="1" applyFill="1" applyBorder="1" applyAlignment="1">
      <alignment horizontal="center" vertical="center"/>
    </xf>
    <xf numFmtId="0" fontId="14" fillId="0" borderId="0" xfId="0" applyFont="1"/>
    <xf numFmtId="14" fontId="20" fillId="0" borderId="18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40" borderId="13" xfId="0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/>
    </xf>
    <xf numFmtId="0" fontId="25" fillId="40" borderId="13" xfId="0" applyNumberFormat="1" applyFont="1" applyFill="1" applyBorder="1" applyAlignment="1">
      <alignment horizontal="center" vertical="center"/>
    </xf>
    <xf numFmtId="14" fontId="25" fillId="40" borderId="13" xfId="0" applyNumberFormat="1" applyFont="1" applyFill="1" applyBorder="1" applyAlignment="1">
      <alignment horizontal="center" vertical="center"/>
    </xf>
    <xf numFmtId="0" fontId="20" fillId="35" borderId="13" xfId="0" applyFont="1" applyFill="1" applyBorder="1" applyAlignment="1">
      <alignment horizontal="center" vertical="center" wrapText="1"/>
    </xf>
    <xf numFmtId="0" fontId="20" fillId="36" borderId="13" xfId="0" applyFont="1" applyFill="1" applyBorder="1" applyAlignment="1">
      <alignment horizontal="center" vertical="center" wrapText="1"/>
    </xf>
    <xf numFmtId="0" fontId="20" fillId="37" borderId="13" xfId="0" applyFont="1" applyFill="1" applyBorder="1" applyAlignment="1">
      <alignment horizontal="center" vertical="center" wrapText="1"/>
    </xf>
    <xf numFmtId="14" fontId="20" fillId="35" borderId="13" xfId="0" applyNumberFormat="1" applyFont="1" applyFill="1" applyBorder="1" applyAlignment="1">
      <alignment horizontal="center" vertical="center" wrapText="1"/>
    </xf>
    <xf numFmtId="0" fontId="20" fillId="35" borderId="13" xfId="0" applyFont="1" applyFill="1" applyBorder="1" applyAlignment="1">
      <alignment horizontal="center" vertical="center"/>
    </xf>
    <xf numFmtId="165" fontId="21" fillId="0" borderId="19" xfId="0" applyNumberFormat="1" applyFont="1" applyBorder="1"/>
    <xf numFmtId="14" fontId="25" fillId="39" borderId="13" xfId="0" applyNumberFormat="1" applyFont="1" applyFill="1" applyBorder="1" applyAlignment="1">
      <alignment horizontal="center" vertical="center"/>
    </xf>
    <xf numFmtId="0" fontId="20" fillId="36" borderId="15" xfId="0" applyNumberFormat="1" applyFont="1" applyFill="1" applyBorder="1" applyAlignment="1">
      <alignment horizontal="center" vertical="center" wrapText="1"/>
    </xf>
    <xf numFmtId="0" fontId="25" fillId="40" borderId="15" xfId="0" applyNumberFormat="1" applyFont="1" applyFill="1" applyBorder="1" applyAlignment="1">
      <alignment horizontal="center" vertical="center"/>
    </xf>
    <xf numFmtId="164" fontId="20" fillId="36" borderId="14" xfId="0" applyNumberFormat="1" applyFont="1" applyFill="1" applyBorder="1" applyAlignment="1">
      <alignment horizontal="center" vertical="center" wrapText="1"/>
    </xf>
    <xf numFmtId="165" fontId="21" fillId="40" borderId="17" xfId="0" applyNumberFormat="1" applyFont="1" applyFill="1" applyBorder="1"/>
    <xf numFmtId="14" fontId="20" fillId="35" borderId="16" xfId="0" applyNumberFormat="1" applyFont="1" applyFill="1" applyBorder="1" applyAlignment="1">
      <alignment horizontal="center" vertical="center" wrapText="1"/>
    </xf>
    <xf numFmtId="14" fontId="25" fillId="40" borderId="16" xfId="0" applyNumberFormat="1" applyFont="1" applyFill="1" applyBorder="1" applyAlignment="1">
      <alignment horizontal="center" vertical="center"/>
    </xf>
    <xf numFmtId="0" fontId="23" fillId="40" borderId="13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49" fontId="24" fillId="40" borderId="13" xfId="42" applyNumberFormat="1" applyFont="1" applyFill="1" applyBorder="1" applyAlignment="1" applyProtection="1">
      <alignment horizontal="center" vertical="center"/>
    </xf>
    <xf numFmtId="49" fontId="24" fillId="0" borderId="13" xfId="42" applyNumberFormat="1" applyFont="1" applyBorder="1" applyAlignment="1" applyProtection="1">
      <alignment horizontal="center" vertic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 wrapText="1"/>
    </xf>
    <xf numFmtId="2" fontId="0" fillId="0" borderId="20" xfId="0" applyNumberFormat="1" applyBorder="1" applyAlignment="1">
      <alignment horizontal="center" wrapText="1"/>
    </xf>
    <xf numFmtId="0" fontId="25" fillId="41" borderId="13" xfId="0" applyNumberFormat="1" applyFont="1" applyFill="1" applyBorder="1" applyAlignment="1">
      <alignment horizontal="center" vertical="center"/>
    </xf>
    <xf numFmtId="0" fontId="0" fillId="35" borderId="13" xfId="0" applyFill="1" applyBorder="1"/>
    <xf numFmtId="0" fontId="0" fillId="35" borderId="13" xfId="0" applyFill="1" applyBorder="1" applyAlignment="1">
      <alignment horizontal="center" wrapText="1"/>
    </xf>
    <xf numFmtId="14" fontId="0" fillId="35" borderId="13" xfId="0" applyNumberFormat="1" applyFill="1" applyBorder="1" applyAlignment="1">
      <alignment horizontal="center" wrapText="1"/>
    </xf>
    <xf numFmtId="2" fontId="0" fillId="35" borderId="13" xfId="0" applyNumberFormat="1" applyFill="1" applyBorder="1" applyAlignment="1">
      <alignment horizontal="center" wrapText="1"/>
    </xf>
    <xf numFmtId="0" fontId="0" fillId="0" borderId="18" xfId="0" applyBorder="1"/>
    <xf numFmtId="2" fontId="0" fillId="0" borderId="0" xfId="0" applyNumberFormat="1"/>
    <xf numFmtId="0" fontId="0" fillId="35" borderId="17" xfId="0" applyFill="1" applyBorder="1"/>
    <xf numFmtId="0" fontId="0" fillId="35" borderId="19" xfId="0" applyFill="1" applyBorder="1"/>
    <xf numFmtId="0" fontId="20" fillId="40" borderId="1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38" borderId="13" xfId="0" applyFont="1" applyFill="1" applyBorder="1" applyAlignment="1">
      <alignment horizontal="center" vertical="center"/>
    </xf>
    <xf numFmtId="165" fontId="21" fillId="0" borderId="17" xfId="0" applyNumberFormat="1" applyFont="1" applyBorder="1"/>
    <xf numFmtId="0" fontId="22" fillId="0" borderId="15" xfId="0" applyNumberFormat="1" applyFont="1" applyBorder="1" applyAlignment="1">
      <alignment horizontal="center" vertical="center"/>
    </xf>
    <xf numFmtId="14" fontId="20" fillId="0" borderId="13" xfId="0" applyNumberFormat="1" applyFont="1" applyBorder="1" applyAlignment="1">
      <alignment horizontal="center" vertical="center"/>
    </xf>
    <xf numFmtId="14" fontId="20" fillId="0" borderId="16" xfId="0" applyNumberFormat="1" applyFont="1" applyBorder="1" applyAlignment="1">
      <alignment horizontal="center" vertical="center"/>
    </xf>
    <xf numFmtId="0" fontId="20" fillId="39" borderId="13" xfId="0" applyFont="1" applyFill="1" applyBorder="1" applyAlignment="1">
      <alignment horizontal="center" vertical="center"/>
    </xf>
    <xf numFmtId="0" fontId="22" fillId="40" borderId="15" xfId="0" applyNumberFormat="1" applyFont="1" applyFill="1" applyBorder="1" applyAlignment="1">
      <alignment horizontal="center" vertical="center"/>
    </xf>
    <xf numFmtId="0" fontId="20" fillId="40" borderId="13" xfId="0" applyFont="1" applyFill="1" applyBorder="1" applyAlignment="1">
      <alignment horizontal="center" vertical="center" wrapText="1"/>
    </xf>
    <xf numFmtId="14" fontId="20" fillId="40" borderId="13" xfId="0" applyNumberFormat="1" applyFont="1" applyFill="1" applyBorder="1" applyAlignment="1">
      <alignment horizontal="center" vertical="center"/>
    </xf>
    <xf numFmtId="14" fontId="20" fillId="40" borderId="16" xfId="0" applyNumberFormat="1" applyFont="1" applyFill="1" applyBorder="1" applyAlignment="1">
      <alignment horizontal="center" vertical="center"/>
    </xf>
    <xf numFmtId="0" fontId="25" fillId="0" borderId="13" xfId="0" applyNumberFormat="1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15" xfId="0" applyNumberFormat="1" applyFont="1" applyBorder="1" applyAlignment="1">
      <alignment horizontal="center" vertical="center"/>
    </xf>
    <xf numFmtId="14" fontId="25" fillId="0" borderId="13" xfId="0" applyNumberFormat="1" applyFont="1" applyBorder="1" applyAlignment="1">
      <alignment horizontal="center" vertical="center"/>
    </xf>
    <xf numFmtId="14" fontId="25" fillId="0" borderId="16" xfId="0" applyNumberFormat="1" applyFont="1" applyBorder="1" applyAlignment="1">
      <alignment horizontal="center" vertical="center"/>
    </xf>
    <xf numFmtId="0" fontId="25" fillId="40" borderId="13" xfId="0" applyFont="1" applyFill="1" applyBorder="1" applyAlignment="1">
      <alignment horizontal="center" vertical="center"/>
    </xf>
    <xf numFmtId="14" fontId="25" fillId="0" borderId="18" xfId="0" applyNumberFormat="1" applyFont="1" applyBorder="1" applyAlignment="1">
      <alignment horizontal="center" vertical="center"/>
    </xf>
    <xf numFmtId="14" fontId="25" fillId="40" borderId="18" xfId="0" applyNumberFormat="1" applyFont="1" applyFill="1" applyBorder="1" applyAlignment="1">
      <alignment horizontal="center" vertical="center"/>
    </xf>
    <xf numFmtId="0" fontId="0" fillId="35" borderId="15" xfId="0" applyFill="1" applyBorder="1"/>
    <xf numFmtId="0" fontId="0" fillId="0" borderId="13" xfId="0" applyBorder="1"/>
    <xf numFmtId="0" fontId="0" fillId="0" borderId="16" xfId="0" applyBorder="1"/>
    <xf numFmtId="165" fontId="21" fillId="40" borderId="19" xfId="0" applyNumberFormat="1" applyFont="1" applyFill="1" applyBorder="1"/>
    <xf numFmtId="0" fontId="20" fillId="42" borderId="13" xfId="0" applyFont="1" applyFill="1" applyBorder="1" applyAlignment="1">
      <alignment horizontal="center" vertical="center"/>
    </xf>
    <xf numFmtId="0" fontId="0" fillId="0" borderId="0" xfId="0"/>
    <xf numFmtId="0" fontId="16" fillId="34" borderId="11" xfId="0" applyFont="1" applyFill="1" applyBorder="1"/>
    <xf numFmtId="0" fontId="0" fillId="35" borderId="0" xfId="0" applyNumberFormat="1" applyFill="1"/>
  </cellXfs>
  <cellStyles count="49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 2" xfId="42" xr:uid="{00000000-0005-0000-0000-00001E000000}"/>
    <cellStyle name="Neutre" xfId="8" builtinId="28" customBuiltin="1"/>
    <cellStyle name="Normal" xfId="0" builtinId="0"/>
    <cellStyle name="Normal 4" xfId="43" xr:uid="{00000000-0005-0000-0000-000021000000}"/>
    <cellStyle name="Normal 7" xfId="45" xr:uid="{00000000-0005-0000-0000-000022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44" xr:uid="{00000000-0005-0000-0000-000027000000}"/>
    <cellStyle name="Titre 2 2" xfId="48" xr:uid="{00000000-0005-0000-0000-000028000000}"/>
    <cellStyle name="Titre 2 3" xfId="47" xr:uid="{00000000-0005-0000-0000-000029000000}"/>
    <cellStyle name="Titre 3" xfId="46" xr:uid="{00000000-0005-0000-0000-00002A000000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9" formatCode="dd/mm/yyyy"/>
    </dxf>
    <dxf>
      <numFmt numFmtId="19" formatCode="dd/mm/yyyy"/>
    </dxf>
    <dxf>
      <numFmt numFmtId="27" formatCode="dd/mm/yyyy\ hh:mm"/>
    </dxf>
    <dxf>
      <numFmt numFmtId="19" formatCode="dd/mm/yyyy"/>
    </dxf>
    <dxf>
      <numFmt numFmtId="19" formatCode="dd/mm/yyyy"/>
    </dxf>
    <dxf>
      <numFmt numFmtId="27" formatCode="dd/mm/yyyy\ hh:mm"/>
    </dxf>
    <dxf>
      <numFmt numFmtId="27" formatCode="dd/mm/yyyy\ hh:mm"/>
    </dxf>
    <dxf>
      <fill>
        <patternFill patternType="solid">
          <fgColor rgb="FFD9E1F2"/>
          <bgColor rgb="FFD9E1F2"/>
        </patternFill>
      </fill>
    </dxf>
    <dxf>
      <fill>
        <patternFill patternType="solid">
          <fgColor rgb="FFD9E1F2"/>
          <bgColor rgb="FFD9E1F2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4472C4"/>
        </top>
      </border>
    </dxf>
    <dxf>
      <font>
        <b/>
        <color rgb="FFFFFFFF"/>
      </font>
      <fill>
        <patternFill patternType="solid">
          <fgColor rgb="FF4472C4"/>
          <bgColor rgb="FF4472C4"/>
        </patternFill>
      </fill>
    </dxf>
    <dxf>
      <font>
        <color rgb="FF000000"/>
      </font>
      <border>
        <left style="thin">
          <color rgb="FF8EA9DB"/>
        </left>
        <right style="thin">
          <color rgb="FF8EA9DB"/>
        </right>
        <top style="thin">
          <color rgb="FF8EA9DB"/>
        </top>
        <bottom style="thin">
          <color rgb="FF8EA9DB"/>
        </bottom>
        <horizontal style="thin">
          <color rgb="FF8EA9DB"/>
        </horizontal>
      </border>
    </dxf>
  </dxfs>
  <tableStyles count="1" defaultTableStyle="TableStyleMedium2" defaultPivotStyle="PivotStyleLight16">
    <tableStyle name="TableStyleMedium2 2" pivot="0" count="7" xr9:uid="{327E6227-4160-42B6-BD2E-8EC14DE83CBF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.chatre" refreshedDate="44544.501436689818" createdVersion="7" refreshedVersion="7" minRefreshableVersion="3" recordCount="7" xr:uid="{F476F73D-AAA0-4E56-BA75-9B42BADD6EB6}">
  <cacheSource type="worksheet">
    <worksheetSource ref="A1:E8" sheet="extract"/>
  </cacheSource>
  <cacheFields count="5">
    <cacheField name="Mode d'intervention" numFmtId="0">
      <sharedItems/>
    </cacheField>
    <cacheField name="Date" numFmtId="0">
      <sharedItems containsSemiMixedTypes="0" containsString="0" containsNumber="1" containsInteger="1" minValue="44201" maxValue="44357"/>
    </cacheField>
    <cacheField name="Statut de l'action" numFmtId="0">
      <sharedItems count="2">
        <s v="Tenue"/>
        <s v="Reportée"/>
      </sharedItems>
    </cacheField>
    <cacheField name="Bénéficiaire" numFmtId="0">
      <sharedItems count="4">
        <s v="CLIENT 1"/>
        <s v="CLIENT 2"/>
        <s v="CLIENT 3"/>
        <s v="CLIENT 4"/>
      </sharedItems>
    </cacheField>
    <cacheField name="nb heures" numFmtId="0">
      <sharedItems containsSemiMixedTypes="0" containsString="0" containsNumber="1" containsInteger="1" minValue="0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s v="Autonomie"/>
    <n v="44201"/>
    <x v="0"/>
    <x v="0"/>
    <n v="5"/>
  </r>
  <r>
    <s v="Autonomie"/>
    <n v="44237"/>
    <x v="0"/>
    <x v="0"/>
    <n v="3"/>
  </r>
  <r>
    <s v="Téléphone"/>
    <n v="44265"/>
    <x v="0"/>
    <x v="1"/>
    <n v="1"/>
  </r>
  <r>
    <s v="Téléphone"/>
    <n v="44260"/>
    <x v="0"/>
    <x v="2"/>
    <n v="2"/>
  </r>
  <r>
    <s v="Téléphone"/>
    <n v="44259"/>
    <x v="0"/>
    <x v="3"/>
    <n v="2"/>
  </r>
  <r>
    <s v="Téléphone"/>
    <n v="44357"/>
    <x v="1"/>
    <x v="3"/>
    <n v="0"/>
  </r>
  <r>
    <s v="Téléphone"/>
    <n v="44291"/>
    <x v="0"/>
    <x v="3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0DFB7E-4576-4B0B-BEBB-2F9F9D797725}" name="Tableau croisé dynamique2" cacheId="2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D9" firstHeaderRow="1" firstDataRow="2" firstDataCol="1"/>
  <pivotFields count="5">
    <pivotField showAll="0"/>
    <pivotField numFmtId="16" showAll="0"/>
    <pivotField axis="axisCol" showAll="0">
      <items count="3">
        <item x="1"/>
        <item x="0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dataField="1" showAll="0"/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nb heures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7" displayName="Tableau7" ref="A1:V3" totalsRowShown="0">
  <autoFilter ref="A1:V3" xr:uid="{00000000-0009-0000-0100-000007000000}"/>
  <tableColumns count="22">
    <tableColumn id="1" xr3:uid="{00000000-0010-0000-0000-000001000000}" name="Date-heure début action" dataDxfId="10"/>
    <tableColumn id="2" xr3:uid="{00000000-0010-0000-0000-000002000000}" name="Durée"/>
    <tableColumn id="3" xr3:uid="{00000000-0010-0000-0000-000003000000}" name="Mode d'intervention"/>
    <tableColumn id="4" xr3:uid="{00000000-0010-0000-0000-000004000000}" name="Nature d'action"/>
    <tableColumn id="5" xr3:uid="{00000000-0010-0000-0000-000005000000}" name="Type d'action"/>
    <tableColumn id="6" xr3:uid="{00000000-0010-0000-0000-000006000000}" name="Offre de service de l'action"/>
    <tableColumn id="7" xr3:uid="{00000000-0010-0000-0000-000007000000}" name="Etape"/>
    <tableColumn id="8" xr3:uid="{00000000-0010-0000-0000-000008000000}" name="Ressource par défaut de l'action"/>
    <tableColumn id="9" xr3:uid="{00000000-0010-0000-0000-000009000000}" name="Statut de l'action"/>
    <tableColumn id="10" xr3:uid="{00000000-0010-0000-0000-00000A000000}" name="Bénéficiaire"/>
    <tableColumn id="11" xr3:uid="{00000000-0010-0000-0000-00000B000000}" name="Présence matin"/>
    <tableColumn id="12" xr3:uid="{00000000-0010-0000-0000-00000C000000}" name="Présence après-midi"/>
    <tableColumn id="13" xr3:uid="{00000000-0010-0000-0000-00000D000000}" name="Intervenant BGE"/>
    <tableColumn id="14" xr3:uid="{00000000-0010-0000-0000-00000E000000}" name="Raison sociale"/>
    <tableColumn id="15" xr3:uid="{00000000-0010-0000-0000-00000F000000}" name="Forme juridique"/>
    <tableColumn id="16" xr3:uid="{00000000-0010-0000-0000-000010000000}" name="Date création"/>
    <tableColumn id="17" xr3:uid="{00000000-0010-0000-0000-000011000000}" name="SIRET"/>
    <tableColumn id="18" xr3:uid="{00000000-0010-0000-0000-000012000000}" name="Code NAF"/>
    <tableColumn id="19" xr3:uid="{00000000-0010-0000-0000-000013000000}" name="Sous-secteur d'activité de l'entreprise"/>
    <tableColumn id="20" xr3:uid="{00000000-0010-0000-0000-000014000000}" name="Secteur d'activité"/>
    <tableColumn id="21" xr3:uid="{00000000-0010-0000-0000-000015000000}" name="Date de naissance"/>
    <tableColumn id="22" xr3:uid="{00000000-0010-0000-0000-000016000000}" name="Niveau de form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V12" totalsRowShown="0">
  <autoFilter ref="A1:V12" xr:uid="{00000000-0009-0000-0100-000003000000}"/>
  <tableColumns count="22">
    <tableColumn id="1" xr3:uid="{00000000-0010-0000-0100-000001000000}" name="Date-heure début action" dataDxfId="9"/>
    <tableColumn id="2" xr3:uid="{00000000-0010-0000-0100-000002000000}" name="Durée"/>
    <tableColumn id="3" xr3:uid="{00000000-0010-0000-0100-000003000000}" name="Mode d'intervention"/>
    <tableColumn id="4" xr3:uid="{00000000-0010-0000-0100-000004000000}" name="Nature d'action"/>
    <tableColumn id="5" xr3:uid="{00000000-0010-0000-0100-000005000000}" name="Type d'action"/>
    <tableColumn id="6" xr3:uid="{00000000-0010-0000-0100-000006000000}" name="Offre de service de l'action"/>
    <tableColumn id="7" xr3:uid="{00000000-0010-0000-0100-000007000000}" name="Etape"/>
    <tableColumn id="8" xr3:uid="{00000000-0010-0000-0100-000008000000}" name="Ressource par défaut de l'action"/>
    <tableColumn id="9" xr3:uid="{00000000-0010-0000-0100-000009000000}" name="Statut de l'action"/>
    <tableColumn id="10" xr3:uid="{00000000-0010-0000-0100-00000A000000}" name="Bénéficiaire"/>
    <tableColumn id="11" xr3:uid="{00000000-0010-0000-0100-00000B000000}" name="Présence matin"/>
    <tableColumn id="12" xr3:uid="{00000000-0010-0000-0100-00000C000000}" name="Présence après-midi"/>
    <tableColumn id="13" xr3:uid="{00000000-0010-0000-0100-00000D000000}" name="Intervenant BGE"/>
    <tableColumn id="14" xr3:uid="{00000000-0010-0000-0100-00000E000000}" name="Raison sociale"/>
    <tableColumn id="15" xr3:uid="{00000000-0010-0000-0100-00000F000000}" name="Forme juridique"/>
    <tableColumn id="16" xr3:uid="{00000000-0010-0000-0100-000010000000}" name="Date création" dataDxfId="8"/>
    <tableColumn id="17" xr3:uid="{00000000-0010-0000-0100-000011000000}" name="SIRET"/>
    <tableColumn id="18" xr3:uid="{00000000-0010-0000-0100-000012000000}" name="Code NAF"/>
    <tableColumn id="19" xr3:uid="{00000000-0010-0000-0100-000013000000}" name="Sous-secteur d'activité de l'entreprise"/>
    <tableColumn id="20" xr3:uid="{00000000-0010-0000-0100-000014000000}" name="Secteur d'activité"/>
    <tableColumn id="21" xr3:uid="{00000000-0010-0000-0100-000015000000}" name="Date de naissance" dataDxfId="7"/>
    <tableColumn id="22" xr3:uid="{00000000-0010-0000-0100-000016000000}" name="Niveau de form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A1:U39" totalsRowShown="0">
  <autoFilter ref="A1:U39" xr:uid="{00000000-0009-0000-0100-000002000000}"/>
  <sortState xmlns:xlrd2="http://schemas.microsoft.com/office/spreadsheetml/2017/richdata2" ref="A2:U39">
    <sortCondition ref="F1:F39"/>
  </sortState>
  <tableColumns count="21">
    <tableColumn id="1" xr3:uid="{00000000-0010-0000-0200-000001000000}" name="Etape"/>
    <tableColumn id="2" xr3:uid="{00000000-0010-0000-0200-000002000000}" name="Date du DIAG" dataDxfId="6"/>
    <tableColumn id="3" xr3:uid="{00000000-0010-0000-0200-000003000000}" name="Durée du DIAG"/>
    <tableColumn id="4" xr3:uid="{00000000-0010-0000-0200-000004000000}" name="Ressource par défaut de l'action"/>
    <tableColumn id="5" xr3:uid="{00000000-0010-0000-0200-000005000000}" name="Sexe"/>
    <tableColumn id="6" xr3:uid="{00000000-0010-0000-0200-000006000000}" name="Bénéficiaire"/>
    <tableColumn id="7" xr3:uid="{00000000-0010-0000-0200-000007000000}" name="Intervenant BGE"/>
    <tableColumn id="8" xr3:uid="{00000000-0010-0000-0200-000008000000}" name="Raison sociale"/>
    <tableColumn id="9" xr3:uid="{00000000-0010-0000-0200-000009000000}" name="Forme juridique"/>
    <tableColumn id="10" xr3:uid="{00000000-0010-0000-0200-00000A000000}" name="Date création" dataDxfId="5"/>
    <tableColumn id="11" xr3:uid="{00000000-0010-0000-0200-00000B000000}" name="Mois ancien"/>
    <tableColumn id="12" xr3:uid="{00000000-0010-0000-0200-00000C000000}" name="Anciennetée"/>
    <tableColumn id="13" xr3:uid="{00000000-0010-0000-0200-00000D000000}" name="SIRET"/>
    <tableColumn id="14" xr3:uid="{00000000-0010-0000-0200-00000E000000}" name="Classification secteur activité"/>
    <tableColumn id="15" xr3:uid="{00000000-0010-0000-0200-00000F000000}" name="Code NAF"/>
    <tableColumn id="16" xr3:uid="{00000000-0010-0000-0200-000010000000}" name="Sous-secteur d'activité de l'entreprise"/>
    <tableColumn id="17" xr3:uid="{00000000-0010-0000-0200-000011000000}" name="Secteur d'activité"/>
    <tableColumn id="18" xr3:uid="{00000000-0010-0000-0200-000012000000}" name="Date de naissance" dataDxfId="4"/>
    <tableColumn id="19" xr3:uid="{00000000-0010-0000-0200-000013000000}" name="Bassin Emploi"/>
    <tableColumn id="20" xr3:uid="{00000000-0010-0000-0200-000014000000}" name="Emplois générés _x000a_(dont le chef d'entreprise)"/>
    <tableColumn id="21" xr3:uid="{00000000-0010-0000-0200-000015000000}" name="Niveau de form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workbookViewId="0">
      <selection sqref="A1:E8"/>
    </sheetView>
  </sheetViews>
  <sheetFormatPr baseColWidth="10" defaultRowHeight="14.4" x14ac:dyDescent="0.3"/>
  <cols>
    <col min="2" max="2" width="11.5546875" style="96"/>
  </cols>
  <sheetData>
    <row r="1" spans="1:5" x14ac:dyDescent="0.3">
      <c r="A1" t="s">
        <v>3</v>
      </c>
      <c r="B1" t="s">
        <v>375</v>
      </c>
      <c r="C1" t="s">
        <v>8</v>
      </c>
      <c r="D1" t="s">
        <v>9</v>
      </c>
      <c r="E1" t="s">
        <v>376</v>
      </c>
    </row>
    <row r="2" spans="1:5" x14ac:dyDescent="0.3">
      <c r="A2" t="s">
        <v>368</v>
      </c>
      <c r="B2">
        <v>44201</v>
      </c>
      <c r="C2" t="s">
        <v>26</v>
      </c>
      <c r="D2" t="s">
        <v>371</v>
      </c>
      <c r="E2">
        <v>5</v>
      </c>
    </row>
    <row r="3" spans="1:5" x14ac:dyDescent="0.3">
      <c r="A3" t="s">
        <v>368</v>
      </c>
      <c r="B3">
        <v>44237</v>
      </c>
      <c r="C3" t="s">
        <v>26</v>
      </c>
      <c r="D3" t="s">
        <v>371</v>
      </c>
      <c r="E3">
        <v>3</v>
      </c>
    </row>
    <row r="4" spans="1:5" x14ac:dyDescent="0.3">
      <c r="A4" t="s">
        <v>369</v>
      </c>
      <c r="B4">
        <v>44265</v>
      </c>
      <c r="C4" t="s">
        <v>26</v>
      </c>
      <c r="D4" t="s">
        <v>372</v>
      </c>
      <c r="E4">
        <v>1</v>
      </c>
    </row>
    <row r="5" spans="1:5" x14ac:dyDescent="0.3">
      <c r="A5" t="s">
        <v>369</v>
      </c>
      <c r="B5">
        <v>44260</v>
      </c>
      <c r="C5" t="s">
        <v>26</v>
      </c>
      <c r="D5" t="s">
        <v>373</v>
      </c>
      <c r="E5">
        <v>2</v>
      </c>
    </row>
    <row r="6" spans="1:5" x14ac:dyDescent="0.3">
      <c r="A6" t="s">
        <v>369</v>
      </c>
      <c r="B6">
        <v>44259</v>
      </c>
      <c r="C6" t="s">
        <v>26</v>
      </c>
      <c r="D6" t="s">
        <v>374</v>
      </c>
      <c r="E6">
        <v>2</v>
      </c>
    </row>
    <row r="7" spans="1:5" x14ac:dyDescent="0.3">
      <c r="A7" t="s">
        <v>369</v>
      </c>
      <c r="B7">
        <v>44357</v>
      </c>
      <c r="C7" t="s">
        <v>370</v>
      </c>
      <c r="D7" t="s">
        <v>374</v>
      </c>
      <c r="E7">
        <v>0</v>
      </c>
    </row>
    <row r="8" spans="1:5" x14ac:dyDescent="0.3">
      <c r="A8" t="s">
        <v>369</v>
      </c>
      <c r="B8">
        <v>44291</v>
      </c>
      <c r="C8" t="s">
        <v>26</v>
      </c>
      <c r="D8" t="s">
        <v>374</v>
      </c>
      <c r="E8">
        <v>3</v>
      </c>
    </row>
  </sheetData>
  <phoneticPr fontId="2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F2DDB-8CFD-46EB-80C8-27447965F102}">
  <dimension ref="A3:D9"/>
  <sheetViews>
    <sheetView workbookViewId="0">
      <selection activeCell="A7" sqref="A7"/>
    </sheetView>
  </sheetViews>
  <sheetFormatPr baseColWidth="10" defaultRowHeight="14.4" x14ac:dyDescent="0.3"/>
  <cols>
    <col min="1" max="1" width="19.5546875" bestFit="1" customWidth="1"/>
    <col min="2" max="2" width="6.88671875" customWidth="1"/>
    <col min="3" max="3" width="6.21875" bestFit="1" customWidth="1"/>
    <col min="4" max="4" width="11.88671875" bestFit="1" customWidth="1"/>
  </cols>
  <sheetData>
    <row r="3" spans="1:4" x14ac:dyDescent="0.3">
      <c r="A3" s="18" t="s">
        <v>377</v>
      </c>
      <c r="B3" s="18" t="s">
        <v>229</v>
      </c>
    </row>
    <row r="4" spans="1:4" x14ac:dyDescent="0.3">
      <c r="A4" s="18" t="s">
        <v>196</v>
      </c>
      <c r="B4" s="96" t="s">
        <v>370</v>
      </c>
      <c r="C4" s="96" t="s">
        <v>26</v>
      </c>
      <c r="D4" s="96" t="s">
        <v>197</v>
      </c>
    </row>
    <row r="5" spans="1:4" x14ac:dyDescent="0.3">
      <c r="A5" s="19" t="s">
        <v>371</v>
      </c>
      <c r="B5" s="6"/>
      <c r="C5" s="6">
        <v>8</v>
      </c>
      <c r="D5" s="6">
        <v>8</v>
      </c>
    </row>
    <row r="6" spans="1:4" x14ac:dyDescent="0.3">
      <c r="A6" s="19" t="s">
        <v>372</v>
      </c>
      <c r="B6" s="6"/>
      <c r="C6" s="6">
        <v>1</v>
      </c>
      <c r="D6" s="6">
        <v>1</v>
      </c>
    </row>
    <row r="7" spans="1:4" x14ac:dyDescent="0.3">
      <c r="A7" s="19" t="s">
        <v>373</v>
      </c>
      <c r="B7" s="6"/>
      <c r="C7" s="6">
        <v>2</v>
      </c>
      <c r="D7" s="6">
        <v>2</v>
      </c>
    </row>
    <row r="8" spans="1:4" x14ac:dyDescent="0.3">
      <c r="A8" s="19" t="s">
        <v>374</v>
      </c>
      <c r="B8" s="6">
        <v>0</v>
      </c>
      <c r="C8" s="6">
        <v>5</v>
      </c>
      <c r="D8" s="6">
        <v>5</v>
      </c>
    </row>
    <row r="9" spans="1:4" x14ac:dyDescent="0.3">
      <c r="A9" s="19" t="s">
        <v>197</v>
      </c>
      <c r="B9" s="6">
        <v>0</v>
      </c>
      <c r="C9" s="6">
        <v>16</v>
      </c>
      <c r="D9" s="6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95E92-7B26-4CD4-B377-FCA55DDFF40F}">
  <dimension ref="A2:D9"/>
  <sheetViews>
    <sheetView tabSelected="1" workbookViewId="0">
      <selection activeCell="A2" sqref="A2"/>
    </sheetView>
  </sheetViews>
  <sheetFormatPr baseColWidth="10" defaultRowHeight="14.4" x14ac:dyDescent="0.3"/>
  <sheetData>
    <row r="2" spans="1:4" x14ac:dyDescent="0.3">
      <c r="A2" s="97" t="s">
        <v>378</v>
      </c>
      <c r="B2" s="97" t="s">
        <v>370</v>
      </c>
      <c r="C2" s="97" t="s">
        <v>26</v>
      </c>
      <c r="D2" s="97" t="s">
        <v>197</v>
      </c>
    </row>
    <row r="3" spans="1:4" x14ac:dyDescent="0.3">
      <c r="A3" s="2" t="s">
        <v>371</v>
      </c>
      <c r="B3" s="98"/>
      <c r="C3" s="98">
        <v>8</v>
      </c>
      <c r="D3" s="98">
        <v>8</v>
      </c>
    </row>
    <row r="4" spans="1:4" x14ac:dyDescent="0.3">
      <c r="A4" s="2" t="s">
        <v>372</v>
      </c>
      <c r="B4" s="98"/>
      <c r="C4" s="98">
        <v>1</v>
      </c>
      <c r="D4" s="98">
        <v>1</v>
      </c>
    </row>
    <row r="5" spans="1:4" x14ac:dyDescent="0.3">
      <c r="A5" s="2" t="s">
        <v>373</v>
      </c>
      <c r="B5" s="98"/>
      <c r="C5" s="98">
        <v>2</v>
      </c>
      <c r="D5" s="98">
        <v>2</v>
      </c>
    </row>
    <row r="6" spans="1:4" x14ac:dyDescent="0.3">
      <c r="A6" s="2" t="s">
        <v>374</v>
      </c>
      <c r="B6" s="98">
        <v>0</v>
      </c>
      <c r="C6" s="98">
        <v>5</v>
      </c>
      <c r="D6" s="98">
        <v>5</v>
      </c>
    </row>
    <row r="8" spans="1:4" x14ac:dyDescent="0.3">
      <c r="A8" s="22">
        <f>COUNTA(A3:A6)</f>
        <v>4</v>
      </c>
    </row>
    <row r="9" spans="1:4" x14ac:dyDescent="0.3">
      <c r="A9" s="19" t="s">
        <v>379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"/>
  <sheetViews>
    <sheetView workbookViewId="0">
      <selection sqref="A1:V3"/>
    </sheetView>
  </sheetViews>
  <sheetFormatPr baseColWidth="10" defaultRowHeight="14.4" x14ac:dyDescent="0.3"/>
  <cols>
    <col min="1" max="1" width="24.88671875" customWidth="1"/>
    <col min="3" max="3" width="21.6640625" customWidth="1"/>
    <col min="4" max="4" width="16.88671875" customWidth="1"/>
    <col min="5" max="5" width="15" customWidth="1"/>
    <col min="6" max="6" width="27" customWidth="1"/>
    <col min="8" max="8" width="31.44140625" customWidth="1"/>
    <col min="9" max="9" width="18.109375" customWidth="1"/>
    <col min="10" max="10" width="13.88671875" customWidth="1"/>
    <col min="11" max="11" width="16.88671875" customWidth="1"/>
    <col min="12" max="12" width="21.33203125" customWidth="1"/>
    <col min="13" max="13" width="17.5546875" customWidth="1"/>
    <col min="14" max="14" width="15.5546875" customWidth="1"/>
    <col min="15" max="15" width="17.44140625" customWidth="1"/>
    <col min="16" max="16" width="15" customWidth="1"/>
    <col min="18" max="18" width="11.88671875" customWidth="1"/>
    <col min="19" max="19" width="36.88671875" customWidth="1"/>
    <col min="20" max="20" width="18.5546875" customWidth="1"/>
    <col min="21" max="21" width="19" customWidth="1"/>
    <col min="22" max="22" width="21.44140625" customWidth="1"/>
  </cols>
  <sheetData>
    <row r="1" spans="1:22" x14ac:dyDescent="0.3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1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">
      <c r="A2" s="16">
        <v>44328.416666666664</v>
      </c>
      <c r="B2">
        <v>45</v>
      </c>
      <c r="C2" t="s">
        <v>28</v>
      </c>
      <c r="D2" t="s">
        <v>29</v>
      </c>
      <c r="E2" t="s">
        <v>30</v>
      </c>
      <c r="F2" t="s">
        <v>23</v>
      </c>
      <c r="G2" t="s">
        <v>37</v>
      </c>
      <c r="H2" t="s">
        <v>25</v>
      </c>
      <c r="I2" t="s">
        <v>26</v>
      </c>
      <c r="J2" t="s">
        <v>195</v>
      </c>
      <c r="K2" t="b">
        <v>1</v>
      </c>
      <c r="L2" t="s">
        <v>24</v>
      </c>
      <c r="M2" t="s">
        <v>120</v>
      </c>
      <c r="N2" t="s">
        <v>24</v>
      </c>
      <c r="O2" t="s">
        <v>24</v>
      </c>
      <c r="P2" t="s">
        <v>24</v>
      </c>
      <c r="Q2" t="s">
        <v>24</v>
      </c>
      <c r="R2" t="s">
        <v>24</v>
      </c>
      <c r="S2" t="s">
        <v>24</v>
      </c>
      <c r="T2" t="s">
        <v>24</v>
      </c>
      <c r="U2" t="s">
        <v>24</v>
      </c>
      <c r="V2" t="s">
        <v>24</v>
      </c>
    </row>
    <row r="3" spans="1:22" x14ac:dyDescent="0.3">
      <c r="A3" s="16">
        <v>44328.416666666664</v>
      </c>
      <c r="B3">
        <v>45</v>
      </c>
      <c r="C3" t="s">
        <v>28</v>
      </c>
      <c r="D3" t="s">
        <v>29</v>
      </c>
      <c r="E3" t="s">
        <v>30</v>
      </c>
      <c r="F3" t="s">
        <v>23</v>
      </c>
      <c r="G3" t="s">
        <v>37</v>
      </c>
      <c r="H3" t="s">
        <v>25</v>
      </c>
      <c r="I3" t="s">
        <v>26</v>
      </c>
      <c r="J3" t="s">
        <v>195</v>
      </c>
      <c r="K3" t="b">
        <v>1</v>
      </c>
      <c r="L3" t="s">
        <v>24</v>
      </c>
      <c r="M3" t="s">
        <v>120</v>
      </c>
      <c r="N3" t="s">
        <v>24</v>
      </c>
      <c r="O3" t="s">
        <v>24</v>
      </c>
      <c r="P3" t="s">
        <v>24</v>
      </c>
      <c r="Q3" t="s">
        <v>24</v>
      </c>
      <c r="R3" t="s">
        <v>24</v>
      </c>
      <c r="S3" t="s">
        <v>24</v>
      </c>
      <c r="T3" t="s">
        <v>24</v>
      </c>
      <c r="U3" t="s">
        <v>24</v>
      </c>
      <c r="V3" t="s">
        <v>24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2"/>
  <sheetViews>
    <sheetView topLeftCell="A16" workbookViewId="0">
      <selection sqref="A1:V3"/>
    </sheetView>
  </sheetViews>
  <sheetFormatPr baseColWidth="10" defaultRowHeight="14.4" x14ac:dyDescent="0.3"/>
  <cols>
    <col min="1" max="1" width="23.44140625" customWidth="1"/>
    <col min="3" max="3" width="20.21875" customWidth="1"/>
    <col min="4" max="4" width="15.88671875" customWidth="1"/>
    <col min="5" max="5" width="14.21875" customWidth="1"/>
    <col min="6" max="6" width="25.109375" customWidth="1"/>
    <col min="8" max="8" width="29.6640625" customWidth="1"/>
    <col min="9" max="9" width="17.109375" customWidth="1"/>
    <col min="10" max="10" width="12.6640625" customWidth="1"/>
    <col min="11" max="11" width="15.77734375" customWidth="1"/>
    <col min="12" max="12" width="19.77734375" customWidth="1"/>
    <col min="13" max="13" width="16.5546875" customWidth="1"/>
    <col min="14" max="14" width="14.5546875" customWidth="1"/>
    <col min="15" max="15" width="16.21875" customWidth="1"/>
    <col min="16" max="16" width="14.109375" customWidth="1"/>
    <col min="19" max="19" width="34.109375" customWidth="1"/>
    <col min="20" max="20" width="17.33203125" customWidth="1"/>
    <col min="21" max="21" width="17.88671875" customWidth="1"/>
    <col min="22" max="22" width="20.21875" customWidth="1"/>
  </cols>
  <sheetData>
    <row r="1" spans="1:22" x14ac:dyDescent="0.3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1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">
      <c r="A2" s="16">
        <v>44228.5625</v>
      </c>
      <c r="B2">
        <v>75</v>
      </c>
      <c r="C2" t="s">
        <v>48</v>
      </c>
      <c r="D2" t="s">
        <v>29</v>
      </c>
      <c r="E2" t="s">
        <v>30</v>
      </c>
      <c r="F2" t="s">
        <v>23</v>
      </c>
      <c r="G2" t="s">
        <v>31</v>
      </c>
      <c r="H2" t="s">
        <v>25</v>
      </c>
      <c r="I2" t="s">
        <v>26</v>
      </c>
      <c r="J2" t="s">
        <v>141</v>
      </c>
      <c r="K2" t="s">
        <v>24</v>
      </c>
      <c r="L2" t="b">
        <v>1</v>
      </c>
      <c r="M2" t="s">
        <v>27</v>
      </c>
      <c r="N2" t="s">
        <v>142</v>
      </c>
      <c r="O2" t="s">
        <v>43</v>
      </c>
      <c r="P2" s="17">
        <v>42405</v>
      </c>
      <c r="Q2">
        <v>52102257400029</v>
      </c>
      <c r="R2" t="s">
        <v>24</v>
      </c>
      <c r="S2" t="s">
        <v>109</v>
      </c>
      <c r="T2" t="s">
        <v>227</v>
      </c>
      <c r="U2" s="17">
        <v>25501</v>
      </c>
      <c r="V2" t="s">
        <v>228</v>
      </c>
    </row>
    <row r="3" spans="1:22" x14ac:dyDescent="0.3">
      <c r="A3" s="16">
        <v>44223.604166666664</v>
      </c>
      <c r="B3">
        <v>30</v>
      </c>
      <c r="C3" t="s">
        <v>48</v>
      </c>
      <c r="D3" t="s">
        <v>29</v>
      </c>
      <c r="E3" t="s">
        <v>30</v>
      </c>
      <c r="F3" t="s">
        <v>23</v>
      </c>
      <c r="G3" t="s">
        <v>31</v>
      </c>
      <c r="H3" t="s">
        <v>25</v>
      </c>
      <c r="I3" t="s">
        <v>26</v>
      </c>
      <c r="J3" t="s">
        <v>141</v>
      </c>
      <c r="K3" t="s">
        <v>24</v>
      </c>
      <c r="L3" t="b">
        <v>1</v>
      </c>
      <c r="M3" t="s">
        <v>27</v>
      </c>
      <c r="N3" t="s">
        <v>142</v>
      </c>
      <c r="O3" t="s">
        <v>43</v>
      </c>
      <c r="P3" s="17">
        <v>42405</v>
      </c>
      <c r="Q3">
        <v>52102257400029</v>
      </c>
      <c r="R3" t="s">
        <v>24</v>
      </c>
      <c r="S3" t="s">
        <v>109</v>
      </c>
      <c r="T3" t="s">
        <v>227</v>
      </c>
      <c r="U3" s="17">
        <v>25501</v>
      </c>
      <c r="V3" t="s">
        <v>228</v>
      </c>
    </row>
    <row r="4" spans="1:22" x14ac:dyDescent="0.3">
      <c r="A4" s="16">
        <v>44242.322916666664</v>
      </c>
      <c r="B4">
        <v>15</v>
      </c>
      <c r="C4" t="s">
        <v>22</v>
      </c>
      <c r="D4" t="s">
        <v>29</v>
      </c>
      <c r="E4" t="s">
        <v>30</v>
      </c>
      <c r="F4" t="s">
        <v>23</v>
      </c>
      <c r="G4" t="s">
        <v>37</v>
      </c>
      <c r="H4" t="s">
        <v>25</v>
      </c>
      <c r="I4" t="s">
        <v>26</v>
      </c>
      <c r="J4" t="s">
        <v>141</v>
      </c>
      <c r="K4" t="s">
        <v>24</v>
      </c>
      <c r="L4" t="s">
        <v>24</v>
      </c>
      <c r="M4" t="s">
        <v>27</v>
      </c>
      <c r="N4" t="s">
        <v>142</v>
      </c>
      <c r="O4" t="s">
        <v>43</v>
      </c>
      <c r="P4" s="17">
        <v>42405</v>
      </c>
      <c r="Q4">
        <v>52102257400029</v>
      </c>
      <c r="R4" t="s">
        <v>24</v>
      </c>
      <c r="S4" t="s">
        <v>109</v>
      </c>
      <c r="T4" t="s">
        <v>227</v>
      </c>
      <c r="U4" s="17">
        <v>25501</v>
      </c>
      <c r="V4" t="s">
        <v>228</v>
      </c>
    </row>
    <row r="5" spans="1:22" x14ac:dyDescent="0.3">
      <c r="A5" s="16">
        <v>44252.5625</v>
      </c>
      <c r="B5">
        <v>60</v>
      </c>
      <c r="C5" t="s">
        <v>22</v>
      </c>
      <c r="D5" t="s">
        <v>29</v>
      </c>
      <c r="E5" t="s">
        <v>30</v>
      </c>
      <c r="F5" t="s">
        <v>23</v>
      </c>
      <c r="G5" t="s">
        <v>37</v>
      </c>
      <c r="H5" t="s">
        <v>25</v>
      </c>
      <c r="I5" t="s">
        <v>26</v>
      </c>
      <c r="J5" t="s">
        <v>141</v>
      </c>
      <c r="K5" t="s">
        <v>24</v>
      </c>
      <c r="L5" t="b">
        <v>1</v>
      </c>
      <c r="M5" t="s">
        <v>27</v>
      </c>
      <c r="N5" t="s">
        <v>142</v>
      </c>
      <c r="O5" t="s">
        <v>43</v>
      </c>
      <c r="P5" s="17">
        <v>42405</v>
      </c>
      <c r="Q5">
        <v>52102257400029</v>
      </c>
      <c r="R5" t="s">
        <v>24</v>
      </c>
      <c r="S5" t="s">
        <v>109</v>
      </c>
      <c r="T5" t="s">
        <v>227</v>
      </c>
      <c r="U5" s="17">
        <v>25501</v>
      </c>
      <c r="V5" t="s">
        <v>228</v>
      </c>
    </row>
    <row r="6" spans="1:22" x14ac:dyDescent="0.3">
      <c r="A6" s="16">
        <v>44256.625</v>
      </c>
      <c r="B6">
        <v>90</v>
      </c>
      <c r="C6" t="s">
        <v>48</v>
      </c>
      <c r="D6" t="s">
        <v>29</v>
      </c>
      <c r="E6" t="s">
        <v>30</v>
      </c>
      <c r="F6" t="s">
        <v>23</v>
      </c>
      <c r="G6" t="s">
        <v>37</v>
      </c>
      <c r="H6" t="s">
        <v>25</v>
      </c>
      <c r="I6" t="s">
        <v>26</v>
      </c>
      <c r="J6" t="s">
        <v>141</v>
      </c>
      <c r="K6" t="s">
        <v>24</v>
      </c>
      <c r="L6" t="b">
        <v>1</v>
      </c>
      <c r="M6" t="s">
        <v>27</v>
      </c>
      <c r="N6" t="s">
        <v>142</v>
      </c>
      <c r="O6" t="s">
        <v>43</v>
      </c>
      <c r="P6" s="17">
        <v>42405</v>
      </c>
      <c r="Q6">
        <v>52102257400029</v>
      </c>
      <c r="R6" t="s">
        <v>24</v>
      </c>
      <c r="S6" t="s">
        <v>109</v>
      </c>
      <c r="T6" t="s">
        <v>227</v>
      </c>
      <c r="U6" s="17">
        <v>25501</v>
      </c>
      <c r="V6" t="s">
        <v>228</v>
      </c>
    </row>
    <row r="7" spans="1:22" x14ac:dyDescent="0.3">
      <c r="A7" s="16">
        <v>44237.5625</v>
      </c>
      <c r="B7">
        <v>90</v>
      </c>
      <c r="C7" t="s">
        <v>40</v>
      </c>
      <c r="D7" t="s">
        <v>29</v>
      </c>
      <c r="E7" t="s">
        <v>30</v>
      </c>
      <c r="F7" t="s">
        <v>23</v>
      </c>
      <c r="G7" t="s">
        <v>37</v>
      </c>
      <c r="H7" t="s">
        <v>25</v>
      </c>
      <c r="I7" t="s">
        <v>26</v>
      </c>
      <c r="J7" t="s">
        <v>141</v>
      </c>
      <c r="K7" t="s">
        <v>24</v>
      </c>
      <c r="L7" t="b">
        <v>1</v>
      </c>
      <c r="M7" t="s">
        <v>27</v>
      </c>
      <c r="N7" t="s">
        <v>142</v>
      </c>
      <c r="O7" t="s">
        <v>43</v>
      </c>
      <c r="P7" s="17">
        <v>42405</v>
      </c>
      <c r="Q7">
        <v>52102257400029</v>
      </c>
      <c r="R7" t="s">
        <v>24</v>
      </c>
      <c r="S7" t="s">
        <v>109</v>
      </c>
      <c r="T7" t="s">
        <v>227</v>
      </c>
      <c r="U7" s="17">
        <v>25501</v>
      </c>
      <c r="V7" t="s">
        <v>228</v>
      </c>
    </row>
    <row r="8" spans="1:22" x14ac:dyDescent="0.3">
      <c r="A8" s="16">
        <v>44242.416666666664</v>
      </c>
      <c r="B8">
        <v>60</v>
      </c>
      <c r="C8" t="s">
        <v>48</v>
      </c>
      <c r="D8" t="s">
        <v>29</v>
      </c>
      <c r="E8" t="s">
        <v>30</v>
      </c>
      <c r="F8" t="s">
        <v>23</v>
      </c>
      <c r="G8" t="s">
        <v>37</v>
      </c>
      <c r="H8" t="s">
        <v>25</v>
      </c>
      <c r="I8" t="s">
        <v>26</v>
      </c>
      <c r="J8" t="s">
        <v>141</v>
      </c>
      <c r="K8" t="b">
        <v>1</v>
      </c>
      <c r="L8" t="s">
        <v>24</v>
      </c>
      <c r="M8" t="s">
        <v>27</v>
      </c>
      <c r="N8" t="s">
        <v>142</v>
      </c>
      <c r="O8" t="s">
        <v>43</v>
      </c>
      <c r="P8" s="17">
        <v>42405</v>
      </c>
      <c r="Q8">
        <v>52102257400029</v>
      </c>
      <c r="R8" t="s">
        <v>24</v>
      </c>
      <c r="S8" t="s">
        <v>109</v>
      </c>
      <c r="T8" t="s">
        <v>227</v>
      </c>
      <c r="U8" s="17">
        <v>25501</v>
      </c>
      <c r="V8" t="s">
        <v>228</v>
      </c>
    </row>
    <row r="9" spans="1:22" x14ac:dyDescent="0.3">
      <c r="A9" s="16">
        <v>44252.65625</v>
      </c>
      <c r="B9">
        <v>30</v>
      </c>
      <c r="C9" t="s">
        <v>22</v>
      </c>
      <c r="D9" t="s">
        <v>29</v>
      </c>
      <c r="E9" t="s">
        <v>30</v>
      </c>
      <c r="F9" t="s">
        <v>23</v>
      </c>
      <c r="G9" t="s">
        <v>37</v>
      </c>
      <c r="H9" t="s">
        <v>25</v>
      </c>
      <c r="I9" t="s">
        <v>26</v>
      </c>
      <c r="J9" t="s">
        <v>141</v>
      </c>
      <c r="K9" t="s">
        <v>24</v>
      </c>
      <c r="L9" t="b">
        <v>1</v>
      </c>
      <c r="M9" t="s">
        <v>116</v>
      </c>
      <c r="N9" t="s">
        <v>142</v>
      </c>
      <c r="O9" t="s">
        <v>43</v>
      </c>
      <c r="P9" s="17">
        <v>42405</v>
      </c>
      <c r="Q9">
        <v>52102257400029</v>
      </c>
      <c r="R9" t="s">
        <v>24</v>
      </c>
      <c r="S9" t="s">
        <v>109</v>
      </c>
      <c r="T9" t="s">
        <v>227</v>
      </c>
      <c r="U9" s="17">
        <v>25501</v>
      </c>
      <c r="V9" t="s">
        <v>228</v>
      </c>
    </row>
    <row r="10" spans="1:22" x14ac:dyDescent="0.3">
      <c r="A10" s="16">
        <v>44252.65625</v>
      </c>
      <c r="B10">
        <v>30</v>
      </c>
      <c r="C10" t="s">
        <v>22</v>
      </c>
      <c r="D10" t="s">
        <v>29</v>
      </c>
      <c r="E10" t="s">
        <v>30</v>
      </c>
      <c r="F10" t="s">
        <v>23</v>
      </c>
      <c r="G10" t="s">
        <v>37</v>
      </c>
      <c r="H10" t="s">
        <v>25</v>
      </c>
      <c r="I10" t="s">
        <v>26</v>
      </c>
      <c r="J10" t="s">
        <v>141</v>
      </c>
      <c r="K10" t="s">
        <v>24</v>
      </c>
      <c r="L10" t="b">
        <v>1</v>
      </c>
      <c r="M10" t="s">
        <v>27</v>
      </c>
      <c r="N10" t="s">
        <v>142</v>
      </c>
      <c r="O10" t="s">
        <v>43</v>
      </c>
      <c r="P10" s="17">
        <v>42405</v>
      </c>
      <c r="Q10">
        <v>52102257400029</v>
      </c>
      <c r="R10" t="s">
        <v>24</v>
      </c>
      <c r="S10" t="s">
        <v>109</v>
      </c>
      <c r="T10" t="s">
        <v>227</v>
      </c>
      <c r="U10" s="17">
        <v>25501</v>
      </c>
      <c r="V10" t="s">
        <v>228</v>
      </c>
    </row>
    <row r="11" spans="1:22" x14ac:dyDescent="0.3">
      <c r="A11" s="16">
        <v>44263.625</v>
      </c>
      <c r="B11">
        <v>120</v>
      </c>
      <c r="C11" t="s">
        <v>48</v>
      </c>
      <c r="D11" t="s">
        <v>29</v>
      </c>
      <c r="E11" t="s">
        <v>30</v>
      </c>
      <c r="F11" t="s">
        <v>23</v>
      </c>
      <c r="G11" t="s">
        <v>37</v>
      </c>
      <c r="H11" t="s">
        <v>25</v>
      </c>
      <c r="I11" t="s">
        <v>26</v>
      </c>
      <c r="J11" t="s">
        <v>141</v>
      </c>
      <c r="K11" t="s">
        <v>24</v>
      </c>
      <c r="L11" t="b">
        <v>1</v>
      </c>
      <c r="M11" t="s">
        <v>27</v>
      </c>
      <c r="N11" t="s">
        <v>142</v>
      </c>
      <c r="O11" t="s">
        <v>43</v>
      </c>
      <c r="P11" s="17">
        <v>42405</v>
      </c>
      <c r="Q11">
        <v>52102257400029</v>
      </c>
      <c r="R11" t="s">
        <v>24</v>
      </c>
      <c r="S11" t="s">
        <v>109</v>
      </c>
      <c r="T11" t="s">
        <v>227</v>
      </c>
      <c r="U11" s="17">
        <v>25501</v>
      </c>
      <c r="V11" t="s">
        <v>228</v>
      </c>
    </row>
    <row r="12" spans="1:22" x14ac:dyDescent="0.3">
      <c r="A12" s="16">
        <v>44281.604166666664</v>
      </c>
      <c r="B12">
        <v>120</v>
      </c>
      <c r="C12" t="s">
        <v>40</v>
      </c>
      <c r="D12" t="s">
        <v>29</v>
      </c>
      <c r="E12" t="s">
        <v>30</v>
      </c>
      <c r="F12" t="s">
        <v>23</v>
      </c>
      <c r="G12" t="s">
        <v>37</v>
      </c>
      <c r="H12" t="s">
        <v>25</v>
      </c>
      <c r="I12" t="s">
        <v>26</v>
      </c>
      <c r="J12" t="s">
        <v>141</v>
      </c>
      <c r="K12" t="s">
        <v>24</v>
      </c>
      <c r="L12" t="b">
        <v>1</v>
      </c>
      <c r="M12" t="s">
        <v>27</v>
      </c>
      <c r="N12" t="s">
        <v>142</v>
      </c>
      <c r="O12" t="s">
        <v>43</v>
      </c>
      <c r="P12" s="17">
        <v>42405</v>
      </c>
      <c r="Q12">
        <v>52102257400029</v>
      </c>
      <c r="R12" t="s">
        <v>24</v>
      </c>
      <c r="S12" t="s">
        <v>109</v>
      </c>
      <c r="T12" t="s">
        <v>227</v>
      </c>
      <c r="U12" s="17">
        <v>25501</v>
      </c>
      <c r="V12" t="s">
        <v>228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39"/>
  <sheetViews>
    <sheetView workbookViewId="0">
      <selection sqref="A1:U39"/>
    </sheetView>
  </sheetViews>
  <sheetFormatPr baseColWidth="10" defaultRowHeight="14.4" x14ac:dyDescent="0.3"/>
  <cols>
    <col min="2" max="2" width="15" customWidth="1"/>
    <col min="3" max="3" width="16.33203125" customWidth="1"/>
    <col min="4" max="4" width="31.44140625" customWidth="1"/>
    <col min="6" max="6" width="13.88671875" customWidth="1"/>
    <col min="7" max="7" width="17.5546875" customWidth="1"/>
    <col min="8" max="8" width="15.5546875" customWidth="1"/>
    <col min="9" max="9" width="17.44140625" customWidth="1"/>
    <col min="10" max="10" width="15" customWidth="1"/>
    <col min="11" max="11" width="13.88671875" customWidth="1"/>
    <col min="12" max="12" width="14.5546875" customWidth="1"/>
    <col min="14" max="14" width="28.88671875" customWidth="1"/>
    <col min="15" max="15" width="11.88671875" customWidth="1"/>
    <col min="16" max="16" width="36.88671875" customWidth="1"/>
    <col min="17" max="17" width="18.5546875" customWidth="1"/>
    <col min="18" max="18" width="19" customWidth="1"/>
    <col min="19" max="19" width="15.33203125" customWidth="1"/>
    <col min="21" max="21" width="21.44140625" customWidth="1"/>
  </cols>
  <sheetData>
    <row r="1" spans="1:21" x14ac:dyDescent="0.3">
      <c r="A1" t="s">
        <v>6</v>
      </c>
      <c r="B1" t="s">
        <v>210</v>
      </c>
      <c r="C1" t="s">
        <v>211</v>
      </c>
      <c r="D1" t="s">
        <v>7</v>
      </c>
      <c r="E1" t="s">
        <v>206</v>
      </c>
      <c r="F1" t="s">
        <v>9</v>
      </c>
      <c r="G1" t="s">
        <v>12</v>
      </c>
      <c r="H1" t="s">
        <v>13</v>
      </c>
      <c r="I1" t="s">
        <v>14</v>
      </c>
      <c r="J1" t="s">
        <v>15</v>
      </c>
      <c r="K1" t="s">
        <v>212</v>
      </c>
      <c r="L1" t="s">
        <v>209</v>
      </c>
      <c r="M1" t="s">
        <v>16</v>
      </c>
      <c r="N1" t="s">
        <v>205</v>
      </c>
      <c r="O1" t="s">
        <v>17</v>
      </c>
      <c r="P1" t="s">
        <v>18</v>
      </c>
      <c r="Q1" t="s">
        <v>19</v>
      </c>
      <c r="R1" t="s">
        <v>20</v>
      </c>
      <c r="S1" t="s">
        <v>215</v>
      </c>
      <c r="T1" t="s">
        <v>225</v>
      </c>
      <c r="U1" t="s">
        <v>21</v>
      </c>
    </row>
    <row r="2" spans="1:21" x14ac:dyDescent="0.3">
      <c r="A2" t="s">
        <v>31</v>
      </c>
      <c r="B2" s="16">
        <v>44228.5625</v>
      </c>
      <c r="C2">
        <v>75</v>
      </c>
      <c r="D2" t="s">
        <v>25</v>
      </c>
      <c r="E2" t="s">
        <v>207</v>
      </c>
      <c r="F2" t="s">
        <v>141</v>
      </c>
      <c r="G2" t="s">
        <v>27</v>
      </c>
      <c r="H2" t="s">
        <v>142</v>
      </c>
      <c r="I2" t="s">
        <v>43</v>
      </c>
      <c r="J2" s="17">
        <v>42405</v>
      </c>
      <c r="K2">
        <v>59</v>
      </c>
      <c r="L2" t="s">
        <v>214</v>
      </c>
      <c r="M2">
        <v>52102257400029</v>
      </c>
      <c r="O2" t="s">
        <v>168</v>
      </c>
      <c r="P2" t="s">
        <v>109</v>
      </c>
      <c r="Q2" t="s">
        <v>36</v>
      </c>
      <c r="R2" s="17">
        <v>25501</v>
      </c>
      <c r="S2" t="s">
        <v>216</v>
      </c>
      <c r="T2">
        <v>1</v>
      </c>
      <c r="U2" t="s">
        <v>47</v>
      </c>
    </row>
    <row r="3" spans="1:21" x14ac:dyDescent="0.3">
      <c r="A3" t="s">
        <v>31</v>
      </c>
      <c r="B3" s="16">
        <v>44229.354166666664</v>
      </c>
      <c r="C3">
        <v>120</v>
      </c>
      <c r="D3" t="s">
        <v>25</v>
      </c>
      <c r="E3" t="s">
        <v>207</v>
      </c>
      <c r="F3" t="s">
        <v>126</v>
      </c>
      <c r="G3" t="s">
        <v>27</v>
      </c>
      <c r="H3" t="s">
        <v>127</v>
      </c>
      <c r="I3" t="s">
        <v>43</v>
      </c>
      <c r="J3" s="17">
        <v>42632</v>
      </c>
      <c r="K3">
        <v>52</v>
      </c>
      <c r="L3" t="s">
        <v>214</v>
      </c>
      <c r="M3">
        <v>48430078500033</v>
      </c>
      <c r="O3" t="s">
        <v>52</v>
      </c>
      <c r="P3" t="s">
        <v>53</v>
      </c>
      <c r="Q3" t="s">
        <v>54</v>
      </c>
      <c r="R3" s="17">
        <v>28320</v>
      </c>
      <c r="S3" t="s">
        <v>217</v>
      </c>
      <c r="T3">
        <v>1</v>
      </c>
      <c r="U3" t="s">
        <v>55</v>
      </c>
    </row>
    <row r="4" spans="1:21" x14ac:dyDescent="0.3">
      <c r="A4" t="s">
        <v>31</v>
      </c>
      <c r="B4" s="16">
        <v>44180.5625</v>
      </c>
      <c r="C4">
        <v>120</v>
      </c>
      <c r="D4" t="s">
        <v>25</v>
      </c>
      <c r="E4" t="s">
        <v>208</v>
      </c>
      <c r="F4" t="s">
        <v>85</v>
      </c>
      <c r="G4" t="s">
        <v>50</v>
      </c>
      <c r="H4" t="s">
        <v>201</v>
      </c>
      <c r="I4" t="s">
        <v>43</v>
      </c>
      <c r="J4" s="17">
        <v>43221</v>
      </c>
      <c r="K4">
        <v>31</v>
      </c>
      <c r="L4" t="s">
        <v>213</v>
      </c>
      <c r="M4">
        <v>81440051100014</v>
      </c>
      <c r="O4" t="s">
        <v>202</v>
      </c>
      <c r="P4" t="s">
        <v>35</v>
      </c>
      <c r="Q4" t="s">
        <v>36</v>
      </c>
      <c r="R4" s="17">
        <v>32059</v>
      </c>
      <c r="S4" t="s">
        <v>218</v>
      </c>
      <c r="T4">
        <v>1</v>
      </c>
      <c r="U4" t="s">
        <v>47</v>
      </c>
    </row>
    <row r="5" spans="1:21" x14ac:dyDescent="0.3">
      <c r="A5" t="s">
        <v>31</v>
      </c>
      <c r="B5" s="16">
        <v>44176.583333333336</v>
      </c>
      <c r="C5">
        <v>120</v>
      </c>
      <c r="D5" t="s">
        <v>25</v>
      </c>
      <c r="E5" t="s">
        <v>208</v>
      </c>
      <c r="F5" t="s">
        <v>83</v>
      </c>
      <c r="G5" t="s">
        <v>33</v>
      </c>
      <c r="H5" t="s">
        <v>83</v>
      </c>
      <c r="I5" t="s">
        <v>43</v>
      </c>
      <c r="J5" s="17">
        <v>39995</v>
      </c>
      <c r="K5">
        <v>137</v>
      </c>
      <c r="L5" t="s">
        <v>214</v>
      </c>
      <c r="M5">
        <v>51295747300022</v>
      </c>
      <c r="O5" t="s">
        <v>84</v>
      </c>
      <c r="P5" t="s">
        <v>45</v>
      </c>
      <c r="Q5" t="s">
        <v>46</v>
      </c>
      <c r="R5" s="21" t="s">
        <v>24</v>
      </c>
      <c r="S5" t="s">
        <v>219</v>
      </c>
      <c r="T5" t="s">
        <v>24</v>
      </c>
      <c r="U5" t="s">
        <v>24</v>
      </c>
    </row>
    <row r="6" spans="1:21" x14ac:dyDescent="0.3">
      <c r="A6" t="s">
        <v>31</v>
      </c>
      <c r="B6" s="16">
        <v>44235.375</v>
      </c>
      <c r="C6">
        <v>120</v>
      </c>
      <c r="D6" t="s">
        <v>25</v>
      </c>
      <c r="E6" t="s">
        <v>208</v>
      </c>
      <c r="F6" t="s">
        <v>166</v>
      </c>
      <c r="G6" t="s">
        <v>50</v>
      </c>
      <c r="H6" t="s">
        <v>167</v>
      </c>
      <c r="I6" t="s">
        <v>43</v>
      </c>
      <c r="J6" s="17">
        <v>42328</v>
      </c>
      <c r="K6">
        <v>62</v>
      </c>
      <c r="L6" t="s">
        <v>214</v>
      </c>
      <c r="M6">
        <v>43426914800020</v>
      </c>
      <c r="O6" t="s">
        <v>168</v>
      </c>
      <c r="P6" t="s">
        <v>35</v>
      </c>
      <c r="Q6" t="s">
        <v>36</v>
      </c>
      <c r="R6" s="17">
        <v>23139</v>
      </c>
      <c r="S6" t="s">
        <v>220</v>
      </c>
      <c r="T6">
        <v>1</v>
      </c>
      <c r="U6" t="s">
        <v>39</v>
      </c>
    </row>
    <row r="7" spans="1:21" x14ac:dyDescent="0.3">
      <c r="A7" t="s">
        <v>31</v>
      </c>
      <c r="B7" s="16">
        <v>44139.583333333336</v>
      </c>
      <c r="C7">
        <v>120</v>
      </c>
      <c r="D7" t="s">
        <v>25</v>
      </c>
      <c r="E7" t="s">
        <v>207</v>
      </c>
      <c r="F7" t="s">
        <v>58</v>
      </c>
      <c r="G7" t="s">
        <v>27</v>
      </c>
      <c r="H7" t="s">
        <v>59</v>
      </c>
      <c r="I7" t="s">
        <v>43</v>
      </c>
      <c r="J7" s="17">
        <v>38880</v>
      </c>
      <c r="K7">
        <v>172</v>
      </c>
      <c r="L7" t="s">
        <v>214</v>
      </c>
      <c r="M7">
        <v>49159337200049</v>
      </c>
      <c r="O7" t="s">
        <v>60</v>
      </c>
      <c r="P7" t="s">
        <v>35</v>
      </c>
      <c r="Q7" t="s">
        <v>36</v>
      </c>
      <c r="R7" s="17">
        <v>29543</v>
      </c>
      <c r="S7" t="s">
        <v>216</v>
      </c>
      <c r="T7">
        <v>1</v>
      </c>
      <c r="U7" t="s">
        <v>61</v>
      </c>
    </row>
    <row r="8" spans="1:21" x14ac:dyDescent="0.3">
      <c r="A8" t="s">
        <v>31</v>
      </c>
      <c r="B8" s="16">
        <v>44138.5625</v>
      </c>
      <c r="C8">
        <v>150</v>
      </c>
      <c r="D8" t="s">
        <v>25</v>
      </c>
      <c r="E8" t="s">
        <v>208</v>
      </c>
      <c r="F8" t="s">
        <v>56</v>
      </c>
      <c r="G8" t="s">
        <v>50</v>
      </c>
      <c r="H8" t="s">
        <v>57</v>
      </c>
      <c r="I8" t="s">
        <v>43</v>
      </c>
      <c r="J8" s="17">
        <v>42436</v>
      </c>
      <c r="K8">
        <v>55</v>
      </c>
      <c r="L8" t="s">
        <v>214</v>
      </c>
      <c r="M8">
        <v>81864446000037</v>
      </c>
      <c r="O8" t="s">
        <v>44</v>
      </c>
      <c r="P8" t="s">
        <v>45</v>
      </c>
      <c r="Q8" t="s">
        <v>46</v>
      </c>
      <c r="R8" s="17">
        <v>28740</v>
      </c>
      <c r="S8" t="s">
        <v>220</v>
      </c>
      <c r="T8">
        <v>1</v>
      </c>
      <c r="U8" t="s">
        <v>55</v>
      </c>
    </row>
    <row r="9" spans="1:21" x14ac:dyDescent="0.3">
      <c r="A9" t="s">
        <v>31</v>
      </c>
      <c r="B9" s="16">
        <v>44186.5625</v>
      </c>
      <c r="C9">
        <v>120</v>
      </c>
      <c r="D9" t="s">
        <v>25</v>
      </c>
      <c r="E9" t="s">
        <v>207</v>
      </c>
      <c r="F9" t="s">
        <v>96</v>
      </c>
      <c r="G9" t="s">
        <v>27</v>
      </c>
      <c r="H9" t="s">
        <v>97</v>
      </c>
      <c r="I9" t="s">
        <v>43</v>
      </c>
      <c r="J9" s="17">
        <v>43128</v>
      </c>
      <c r="K9">
        <v>34</v>
      </c>
      <c r="L9" t="s">
        <v>213</v>
      </c>
      <c r="M9">
        <v>83499314900014</v>
      </c>
      <c r="O9" t="s">
        <v>98</v>
      </c>
      <c r="P9" t="s">
        <v>99</v>
      </c>
      <c r="Q9" t="s">
        <v>73</v>
      </c>
      <c r="R9" s="17">
        <v>28381</v>
      </c>
      <c r="S9" t="s">
        <v>216</v>
      </c>
      <c r="T9">
        <v>1</v>
      </c>
      <c r="U9" t="s">
        <v>61</v>
      </c>
    </row>
    <row r="10" spans="1:21" x14ac:dyDescent="0.3">
      <c r="A10" t="s">
        <v>31</v>
      </c>
      <c r="B10" s="16">
        <v>44204.375</v>
      </c>
      <c r="C10">
        <v>120</v>
      </c>
      <c r="D10" t="s">
        <v>25</v>
      </c>
      <c r="E10" t="s">
        <v>208</v>
      </c>
      <c r="F10" t="s">
        <v>107</v>
      </c>
      <c r="G10" t="s">
        <v>50</v>
      </c>
      <c r="H10" t="s">
        <v>107</v>
      </c>
      <c r="I10" t="s">
        <v>43</v>
      </c>
      <c r="J10" s="17">
        <v>40637</v>
      </c>
      <c r="K10">
        <v>117</v>
      </c>
      <c r="L10" t="s">
        <v>214</v>
      </c>
      <c r="M10">
        <v>53151616900012</v>
      </c>
      <c r="O10" t="s">
        <v>108</v>
      </c>
      <c r="P10" t="s">
        <v>66</v>
      </c>
      <c r="Q10" t="s">
        <v>67</v>
      </c>
      <c r="R10" s="17">
        <v>26618</v>
      </c>
      <c r="S10" t="s">
        <v>218</v>
      </c>
      <c r="T10">
        <v>1</v>
      </c>
      <c r="U10" t="s">
        <v>39</v>
      </c>
    </row>
    <row r="11" spans="1:21" x14ac:dyDescent="0.3">
      <c r="A11" t="s">
        <v>31</v>
      </c>
      <c r="B11" s="16">
        <v>44315.625</v>
      </c>
      <c r="C11">
        <v>120</v>
      </c>
      <c r="D11" t="s">
        <v>25</v>
      </c>
      <c r="E11" t="s">
        <v>208</v>
      </c>
      <c r="F11" t="s">
        <v>188</v>
      </c>
      <c r="G11" t="s">
        <v>33</v>
      </c>
      <c r="H11" t="s">
        <v>189</v>
      </c>
      <c r="I11" t="s">
        <v>43</v>
      </c>
      <c r="J11" s="17">
        <v>43132</v>
      </c>
      <c r="K11">
        <v>38</v>
      </c>
      <c r="L11" t="s">
        <v>214</v>
      </c>
      <c r="M11">
        <v>53206453200015</v>
      </c>
      <c r="O11" t="s">
        <v>190</v>
      </c>
      <c r="P11" t="s">
        <v>191</v>
      </c>
      <c r="Q11" t="s">
        <v>81</v>
      </c>
      <c r="R11" s="17">
        <v>32442</v>
      </c>
      <c r="S11" t="s">
        <v>221</v>
      </c>
      <c r="T11">
        <v>1</v>
      </c>
      <c r="U11" t="s">
        <v>47</v>
      </c>
    </row>
    <row r="12" spans="1:21" x14ac:dyDescent="0.3">
      <c r="A12" t="s">
        <v>31</v>
      </c>
      <c r="B12" s="16">
        <v>44195.5625</v>
      </c>
      <c r="C12">
        <v>120</v>
      </c>
      <c r="D12" t="s">
        <v>25</v>
      </c>
      <c r="E12" t="s">
        <v>207</v>
      </c>
      <c r="F12" t="s">
        <v>103</v>
      </c>
      <c r="G12" t="s">
        <v>27</v>
      </c>
      <c r="H12" t="s">
        <v>104</v>
      </c>
      <c r="I12" t="s">
        <v>43</v>
      </c>
      <c r="J12" s="17">
        <v>43101</v>
      </c>
      <c r="K12">
        <v>35</v>
      </c>
      <c r="L12" t="s">
        <v>213</v>
      </c>
      <c r="M12">
        <v>52935400300038</v>
      </c>
      <c r="O12" t="s">
        <v>105</v>
      </c>
      <c r="P12" t="s">
        <v>72</v>
      </c>
      <c r="Q12" t="s">
        <v>73</v>
      </c>
      <c r="R12" s="17">
        <v>29158</v>
      </c>
      <c r="S12" t="s">
        <v>216</v>
      </c>
      <c r="T12">
        <v>1</v>
      </c>
      <c r="U12" t="s">
        <v>74</v>
      </c>
    </row>
    <row r="13" spans="1:21" x14ac:dyDescent="0.3">
      <c r="A13" t="s">
        <v>31</v>
      </c>
      <c r="B13" s="16">
        <v>44260.395833333336</v>
      </c>
      <c r="C13">
        <v>90</v>
      </c>
      <c r="D13" t="s">
        <v>25</v>
      </c>
      <c r="E13" t="s">
        <v>208</v>
      </c>
      <c r="F13" t="s">
        <v>226</v>
      </c>
      <c r="G13" t="s">
        <v>33</v>
      </c>
      <c r="H13" t="s">
        <v>174</v>
      </c>
      <c r="I13" t="s">
        <v>43</v>
      </c>
      <c r="J13" s="17">
        <v>43206</v>
      </c>
      <c r="K13">
        <v>34</v>
      </c>
      <c r="L13" t="s">
        <v>213</v>
      </c>
      <c r="M13">
        <v>83890674100015</v>
      </c>
      <c r="O13" t="s">
        <v>175</v>
      </c>
      <c r="P13" t="s">
        <v>176</v>
      </c>
      <c r="Q13" t="s">
        <v>177</v>
      </c>
      <c r="R13" s="17">
        <v>27747</v>
      </c>
      <c r="S13" t="s">
        <v>219</v>
      </c>
      <c r="T13">
        <v>1</v>
      </c>
      <c r="U13" t="s">
        <v>74</v>
      </c>
    </row>
    <row r="14" spans="1:21" x14ac:dyDescent="0.3">
      <c r="A14" t="s">
        <v>31</v>
      </c>
      <c r="B14" s="16">
        <v>44235.583333333336</v>
      </c>
      <c r="C14">
        <v>120</v>
      </c>
      <c r="D14" t="s">
        <v>25</v>
      </c>
      <c r="E14" t="s">
        <v>207</v>
      </c>
      <c r="F14" t="s">
        <v>143</v>
      </c>
      <c r="G14" t="s">
        <v>27</v>
      </c>
      <c r="H14" t="s">
        <v>144</v>
      </c>
      <c r="I14" t="s">
        <v>43</v>
      </c>
      <c r="J14" s="17">
        <v>42050</v>
      </c>
      <c r="K14">
        <v>71</v>
      </c>
      <c r="L14" t="s">
        <v>214</v>
      </c>
      <c r="M14">
        <v>80957230800017</v>
      </c>
      <c r="O14" t="s">
        <v>145</v>
      </c>
      <c r="P14" t="s">
        <v>146</v>
      </c>
      <c r="Q14" t="s">
        <v>81</v>
      </c>
      <c r="R14" s="17">
        <v>29197</v>
      </c>
      <c r="S14" t="s">
        <v>216</v>
      </c>
      <c r="T14">
        <v>1</v>
      </c>
      <c r="U14" t="s">
        <v>47</v>
      </c>
    </row>
    <row r="15" spans="1:21" x14ac:dyDescent="0.3">
      <c r="A15" t="s">
        <v>31</v>
      </c>
      <c r="B15" s="16">
        <v>44271.416666666664</v>
      </c>
      <c r="C15">
        <v>120</v>
      </c>
      <c r="D15" t="s">
        <v>25</v>
      </c>
      <c r="E15" t="s">
        <v>208</v>
      </c>
      <c r="F15" t="s">
        <v>169</v>
      </c>
      <c r="G15" t="s">
        <v>27</v>
      </c>
      <c r="H15" t="s">
        <v>170</v>
      </c>
      <c r="I15" t="s">
        <v>43</v>
      </c>
      <c r="J15" s="17">
        <v>43657</v>
      </c>
      <c r="K15">
        <v>20</v>
      </c>
      <c r="L15" t="s">
        <v>213</v>
      </c>
      <c r="M15">
        <v>88008395100017</v>
      </c>
      <c r="O15" t="s">
        <v>52</v>
      </c>
      <c r="P15" t="s">
        <v>53</v>
      </c>
      <c r="Q15" t="s">
        <v>54</v>
      </c>
      <c r="R15" s="17">
        <v>25669</v>
      </c>
      <c r="S15" t="s">
        <v>217</v>
      </c>
      <c r="T15">
        <v>1</v>
      </c>
      <c r="U15" t="s">
        <v>74</v>
      </c>
    </row>
    <row r="16" spans="1:21" x14ac:dyDescent="0.3">
      <c r="A16" t="s">
        <v>31</v>
      </c>
      <c r="B16" s="16">
        <v>44230.5625</v>
      </c>
      <c r="C16">
        <v>180</v>
      </c>
      <c r="D16" t="s">
        <v>25</v>
      </c>
      <c r="E16" t="s">
        <v>208</v>
      </c>
      <c r="F16" t="s">
        <v>121</v>
      </c>
      <c r="G16" t="s">
        <v>50</v>
      </c>
      <c r="H16" t="s">
        <v>122</v>
      </c>
      <c r="I16" t="s">
        <v>43</v>
      </c>
      <c r="J16" s="17">
        <v>39539</v>
      </c>
      <c r="K16">
        <v>154</v>
      </c>
      <c r="L16" t="s">
        <v>214</v>
      </c>
      <c r="M16">
        <v>38239299100065</v>
      </c>
      <c r="O16" t="s">
        <v>123</v>
      </c>
      <c r="P16" t="s">
        <v>124</v>
      </c>
      <c r="Q16" t="s">
        <v>125</v>
      </c>
      <c r="R16" s="17">
        <v>25121</v>
      </c>
      <c r="S16" t="s">
        <v>220</v>
      </c>
      <c r="T16">
        <v>1</v>
      </c>
      <c r="U16" t="s">
        <v>39</v>
      </c>
    </row>
    <row r="17" spans="1:21" x14ac:dyDescent="0.3">
      <c r="A17" t="s">
        <v>31</v>
      </c>
      <c r="B17" s="16">
        <v>44180.375</v>
      </c>
      <c r="C17">
        <v>120</v>
      </c>
      <c r="D17" t="s">
        <v>25</v>
      </c>
      <c r="E17" t="s">
        <v>207</v>
      </c>
      <c r="F17" t="s">
        <v>77</v>
      </c>
      <c r="G17" t="s">
        <v>27</v>
      </c>
      <c r="H17" t="s">
        <v>78</v>
      </c>
      <c r="I17" t="s">
        <v>43</v>
      </c>
      <c r="J17" s="17">
        <v>43324</v>
      </c>
      <c r="K17">
        <v>28</v>
      </c>
      <c r="L17" t="s">
        <v>213</v>
      </c>
      <c r="M17">
        <v>51921922400028</v>
      </c>
      <c r="O17" t="s">
        <v>79</v>
      </c>
      <c r="P17" t="s">
        <v>80</v>
      </c>
      <c r="Q17" t="s">
        <v>81</v>
      </c>
      <c r="R17" s="17">
        <v>21971</v>
      </c>
      <c r="S17" t="s">
        <v>216</v>
      </c>
      <c r="T17">
        <v>1</v>
      </c>
      <c r="U17" t="s">
        <v>55</v>
      </c>
    </row>
    <row r="18" spans="1:21" x14ac:dyDescent="0.3">
      <c r="A18" t="s">
        <v>31</v>
      </c>
      <c r="B18" s="16">
        <v>44176.416666666664</v>
      </c>
      <c r="C18">
        <v>120</v>
      </c>
      <c r="D18" t="s">
        <v>25</v>
      </c>
      <c r="E18" t="s">
        <v>208</v>
      </c>
      <c r="F18" t="s">
        <v>82</v>
      </c>
      <c r="G18" t="s">
        <v>50</v>
      </c>
      <c r="H18" t="s">
        <v>200</v>
      </c>
      <c r="I18" t="s">
        <v>43</v>
      </c>
      <c r="J18" s="17">
        <v>42887</v>
      </c>
      <c r="K18">
        <v>42</v>
      </c>
      <c r="L18" t="s">
        <v>214</v>
      </c>
      <c r="M18">
        <v>82992770600012</v>
      </c>
      <c r="O18" t="s">
        <v>52</v>
      </c>
      <c r="P18" t="s">
        <v>53</v>
      </c>
      <c r="Q18" t="s">
        <v>54</v>
      </c>
      <c r="R18" s="17">
        <v>29389</v>
      </c>
      <c r="S18" t="s">
        <v>220</v>
      </c>
      <c r="T18">
        <v>1</v>
      </c>
      <c r="U18" t="s">
        <v>61</v>
      </c>
    </row>
    <row r="19" spans="1:21" x14ac:dyDescent="0.3">
      <c r="A19" t="s">
        <v>31</v>
      </c>
      <c r="B19" s="16">
        <v>44323.625</v>
      </c>
      <c r="C19">
        <v>90</v>
      </c>
      <c r="D19" t="s">
        <v>25</v>
      </c>
      <c r="E19" t="s">
        <v>208</v>
      </c>
      <c r="F19" t="s">
        <v>193</v>
      </c>
      <c r="G19" t="s">
        <v>27</v>
      </c>
      <c r="H19" t="s">
        <v>193</v>
      </c>
      <c r="I19" t="s">
        <v>43</v>
      </c>
      <c r="J19" s="17">
        <v>39004</v>
      </c>
      <c r="K19">
        <v>174</v>
      </c>
      <c r="L19" t="s">
        <v>214</v>
      </c>
      <c r="M19">
        <v>49231977700032</v>
      </c>
      <c r="O19" t="s">
        <v>194</v>
      </c>
      <c r="P19" t="s">
        <v>66</v>
      </c>
      <c r="Q19" t="s">
        <v>67</v>
      </c>
      <c r="R19" s="17">
        <v>26646</v>
      </c>
      <c r="S19" t="s">
        <v>216</v>
      </c>
      <c r="T19">
        <v>1</v>
      </c>
      <c r="U19" t="s">
        <v>61</v>
      </c>
    </row>
    <row r="20" spans="1:21" x14ac:dyDescent="0.3">
      <c r="A20" t="s">
        <v>31</v>
      </c>
      <c r="B20" s="16">
        <v>44179.4375</v>
      </c>
      <c r="C20">
        <v>120</v>
      </c>
      <c r="D20" t="s">
        <v>25</v>
      </c>
      <c r="E20" t="s">
        <v>207</v>
      </c>
      <c r="F20" t="s">
        <v>92</v>
      </c>
      <c r="G20" t="s">
        <v>27</v>
      </c>
      <c r="H20" t="s">
        <v>93</v>
      </c>
      <c r="I20" t="s">
        <v>43</v>
      </c>
      <c r="J20" s="17">
        <v>42305</v>
      </c>
      <c r="K20">
        <v>61</v>
      </c>
      <c r="L20" t="s">
        <v>214</v>
      </c>
      <c r="M20">
        <v>81437346000017</v>
      </c>
      <c r="O20" t="s">
        <v>94</v>
      </c>
      <c r="P20" t="s">
        <v>95</v>
      </c>
      <c r="Q20" t="s">
        <v>81</v>
      </c>
      <c r="R20" s="17">
        <v>33180</v>
      </c>
      <c r="S20" t="s">
        <v>222</v>
      </c>
      <c r="T20">
        <v>1</v>
      </c>
      <c r="U20" t="s">
        <v>47</v>
      </c>
    </row>
    <row r="21" spans="1:21" x14ac:dyDescent="0.3">
      <c r="A21" t="s">
        <v>31</v>
      </c>
      <c r="B21" s="16">
        <v>44175.375</v>
      </c>
      <c r="C21">
        <v>120</v>
      </c>
      <c r="D21" t="s">
        <v>25</v>
      </c>
      <c r="E21" t="s">
        <v>208</v>
      </c>
      <c r="F21" t="s">
        <v>75</v>
      </c>
      <c r="G21" t="s">
        <v>27</v>
      </c>
      <c r="H21" t="s">
        <v>76</v>
      </c>
      <c r="I21" t="s">
        <v>43</v>
      </c>
      <c r="J21" s="17">
        <v>43658</v>
      </c>
      <c r="K21">
        <v>16</v>
      </c>
      <c r="L21" t="s">
        <v>213</v>
      </c>
      <c r="M21">
        <v>79954104000025</v>
      </c>
      <c r="O21" t="s">
        <v>52</v>
      </c>
      <c r="P21" t="s">
        <v>66</v>
      </c>
      <c r="Q21" t="s">
        <v>67</v>
      </c>
      <c r="R21" s="17">
        <v>26424</v>
      </c>
      <c r="S21" t="s">
        <v>216</v>
      </c>
      <c r="T21">
        <v>1</v>
      </c>
      <c r="U21" t="s">
        <v>74</v>
      </c>
    </row>
    <row r="22" spans="1:21" x14ac:dyDescent="0.3">
      <c r="A22" t="s">
        <v>31</v>
      </c>
      <c r="B22" s="16">
        <v>44288.354166666664</v>
      </c>
      <c r="C22">
        <v>120</v>
      </c>
      <c r="D22" t="s">
        <v>25</v>
      </c>
      <c r="E22" t="s">
        <v>208</v>
      </c>
      <c r="F22" t="s">
        <v>148</v>
      </c>
      <c r="G22" t="s">
        <v>27</v>
      </c>
      <c r="H22" t="s">
        <v>149</v>
      </c>
      <c r="I22" t="s">
        <v>43</v>
      </c>
      <c r="J22" s="17">
        <v>43367</v>
      </c>
      <c r="K22">
        <v>30</v>
      </c>
      <c r="L22" t="s">
        <v>213</v>
      </c>
      <c r="M22">
        <v>84258882400040</v>
      </c>
      <c r="O22" t="s">
        <v>150</v>
      </c>
      <c r="P22" t="s">
        <v>124</v>
      </c>
      <c r="Q22" t="s">
        <v>125</v>
      </c>
      <c r="R22" s="17">
        <v>31255</v>
      </c>
      <c r="S22" t="s">
        <v>216</v>
      </c>
      <c r="T22">
        <v>1</v>
      </c>
      <c r="U22" t="s">
        <v>47</v>
      </c>
    </row>
    <row r="23" spans="1:21" x14ac:dyDescent="0.3">
      <c r="A23" t="s">
        <v>31</v>
      </c>
      <c r="B23" s="16">
        <v>44221.5625</v>
      </c>
      <c r="C23">
        <v>120</v>
      </c>
      <c r="D23" t="s">
        <v>25</v>
      </c>
      <c r="E23" t="s">
        <v>208</v>
      </c>
      <c r="F23" t="s">
        <v>106</v>
      </c>
      <c r="G23" t="s">
        <v>27</v>
      </c>
      <c r="H23" t="s">
        <v>106</v>
      </c>
      <c r="I23" t="s">
        <v>43</v>
      </c>
      <c r="J23" s="17">
        <v>41426</v>
      </c>
      <c r="K23">
        <v>91</v>
      </c>
      <c r="L23" t="s">
        <v>214</v>
      </c>
      <c r="M23">
        <v>79343558700019</v>
      </c>
      <c r="O23" t="s">
        <v>52</v>
      </c>
      <c r="P23" t="s">
        <v>53</v>
      </c>
      <c r="Q23" t="s">
        <v>54</v>
      </c>
      <c r="R23" s="17">
        <v>32131</v>
      </c>
      <c r="S23" t="s">
        <v>217</v>
      </c>
      <c r="T23">
        <v>1</v>
      </c>
      <c r="U23" t="s">
        <v>55</v>
      </c>
    </row>
    <row r="24" spans="1:21" x14ac:dyDescent="0.3">
      <c r="A24" t="s">
        <v>31</v>
      </c>
      <c r="B24" s="16">
        <v>44285.416666666664</v>
      </c>
      <c r="C24">
        <v>120</v>
      </c>
      <c r="D24" t="s">
        <v>25</v>
      </c>
      <c r="E24" t="s">
        <v>208</v>
      </c>
      <c r="F24" t="s">
        <v>182</v>
      </c>
      <c r="G24" t="s">
        <v>27</v>
      </c>
      <c r="H24" t="s">
        <v>182</v>
      </c>
      <c r="I24" t="s">
        <v>43</v>
      </c>
      <c r="J24" s="17">
        <v>42675</v>
      </c>
      <c r="K24">
        <v>52</v>
      </c>
      <c r="L24" t="s">
        <v>214</v>
      </c>
      <c r="M24">
        <v>82470173400017</v>
      </c>
      <c r="O24" t="s">
        <v>52</v>
      </c>
      <c r="P24" t="s">
        <v>53</v>
      </c>
      <c r="Q24" t="s">
        <v>54</v>
      </c>
      <c r="R24" s="17">
        <v>33372</v>
      </c>
      <c r="S24" t="s">
        <v>216</v>
      </c>
      <c r="T24">
        <v>1</v>
      </c>
      <c r="U24" t="s">
        <v>55</v>
      </c>
    </row>
    <row r="25" spans="1:21" x14ac:dyDescent="0.3">
      <c r="A25" t="s">
        <v>31</v>
      </c>
      <c r="B25" s="16">
        <v>44308.583333333336</v>
      </c>
      <c r="C25">
        <v>90</v>
      </c>
      <c r="D25" t="s">
        <v>25</v>
      </c>
      <c r="E25" t="s">
        <v>208</v>
      </c>
      <c r="F25" t="s">
        <v>183</v>
      </c>
      <c r="G25" t="s">
        <v>33</v>
      </c>
      <c r="H25" t="s">
        <v>183</v>
      </c>
      <c r="I25" t="s">
        <v>43</v>
      </c>
      <c r="J25" s="17">
        <v>43023</v>
      </c>
      <c r="K25">
        <v>42</v>
      </c>
      <c r="L25" t="s">
        <v>214</v>
      </c>
      <c r="M25">
        <v>832795066</v>
      </c>
      <c r="O25" t="s">
        <v>184</v>
      </c>
      <c r="P25" t="s">
        <v>185</v>
      </c>
      <c r="Q25" t="s">
        <v>81</v>
      </c>
      <c r="R25" s="17">
        <v>30470</v>
      </c>
      <c r="S25" t="s">
        <v>219</v>
      </c>
      <c r="T25" t="s">
        <v>24</v>
      </c>
      <c r="U25" t="s">
        <v>39</v>
      </c>
    </row>
    <row r="26" spans="1:21" x14ac:dyDescent="0.3">
      <c r="A26" t="s">
        <v>31</v>
      </c>
      <c r="B26" s="16">
        <v>44242.5</v>
      </c>
      <c r="C26">
        <v>120</v>
      </c>
      <c r="D26" t="s">
        <v>25</v>
      </c>
      <c r="E26" t="s">
        <v>208</v>
      </c>
      <c r="F26" t="s">
        <v>115</v>
      </c>
      <c r="G26" t="s">
        <v>27</v>
      </c>
      <c r="H26" t="s">
        <v>117</v>
      </c>
      <c r="I26" t="s">
        <v>43</v>
      </c>
      <c r="J26" s="17">
        <v>42979</v>
      </c>
      <c r="K26">
        <v>41</v>
      </c>
      <c r="L26" t="s">
        <v>214</v>
      </c>
      <c r="M26">
        <v>83142403100019</v>
      </c>
      <c r="O26" t="s">
        <v>118</v>
      </c>
      <c r="P26" t="s">
        <v>119</v>
      </c>
      <c r="Q26" t="s">
        <v>46</v>
      </c>
      <c r="R26" s="17">
        <v>28138</v>
      </c>
      <c r="S26" t="s">
        <v>216</v>
      </c>
      <c r="T26">
        <v>1</v>
      </c>
      <c r="U26" t="s">
        <v>55</v>
      </c>
    </row>
    <row r="27" spans="1:21" x14ac:dyDescent="0.3">
      <c r="A27" t="s">
        <v>31</v>
      </c>
      <c r="B27" s="16">
        <v>44278.625</v>
      </c>
      <c r="C27">
        <v>120</v>
      </c>
      <c r="D27" t="s">
        <v>25</v>
      </c>
      <c r="E27" t="s">
        <v>208</v>
      </c>
      <c r="F27" t="s">
        <v>164</v>
      </c>
      <c r="G27" t="s">
        <v>27</v>
      </c>
      <c r="H27" t="s">
        <v>164</v>
      </c>
      <c r="I27" t="s">
        <v>43</v>
      </c>
      <c r="J27" s="17">
        <v>40978</v>
      </c>
      <c r="K27">
        <v>108</v>
      </c>
      <c r="L27" t="s">
        <v>214</v>
      </c>
      <c r="M27">
        <v>75020607000013</v>
      </c>
      <c r="O27" t="s">
        <v>165</v>
      </c>
      <c r="P27" t="s">
        <v>66</v>
      </c>
      <c r="Q27" t="s">
        <v>67</v>
      </c>
      <c r="R27" s="17">
        <v>33106</v>
      </c>
      <c r="S27" t="s">
        <v>216</v>
      </c>
      <c r="T27">
        <v>1</v>
      </c>
      <c r="U27" t="s">
        <v>39</v>
      </c>
    </row>
    <row r="28" spans="1:21" x14ac:dyDescent="0.3">
      <c r="A28" t="s">
        <v>31</v>
      </c>
      <c r="B28" s="16">
        <v>44208.4375</v>
      </c>
      <c r="C28">
        <v>120</v>
      </c>
      <c r="D28" t="s">
        <v>25</v>
      </c>
      <c r="E28" t="s">
        <v>207</v>
      </c>
      <c r="F28" t="s">
        <v>110</v>
      </c>
      <c r="G28" t="s">
        <v>27</v>
      </c>
      <c r="H28" t="s">
        <v>111</v>
      </c>
      <c r="I28" t="s">
        <v>43</v>
      </c>
      <c r="J28" s="17">
        <v>43344</v>
      </c>
      <c r="K28">
        <v>28</v>
      </c>
      <c r="L28" t="s">
        <v>213</v>
      </c>
      <c r="M28">
        <v>842086217</v>
      </c>
      <c r="O28" t="s">
        <v>112</v>
      </c>
      <c r="P28" t="s">
        <v>90</v>
      </c>
      <c r="Q28" t="s">
        <v>91</v>
      </c>
      <c r="R28" s="17">
        <v>27498</v>
      </c>
      <c r="S28" t="s">
        <v>217</v>
      </c>
      <c r="T28">
        <v>1</v>
      </c>
      <c r="U28" t="s">
        <v>55</v>
      </c>
    </row>
    <row r="29" spans="1:21" x14ac:dyDescent="0.3">
      <c r="A29" t="s">
        <v>31</v>
      </c>
      <c r="B29" s="16">
        <v>44277.625</v>
      </c>
      <c r="C29">
        <v>120</v>
      </c>
      <c r="D29" t="s">
        <v>25</v>
      </c>
      <c r="E29" t="s">
        <v>207</v>
      </c>
      <c r="F29" t="s">
        <v>180</v>
      </c>
      <c r="G29" t="s">
        <v>27</v>
      </c>
      <c r="H29" t="s">
        <v>181</v>
      </c>
      <c r="I29" t="s">
        <v>43</v>
      </c>
      <c r="J29" s="17">
        <v>40190</v>
      </c>
      <c r="K29">
        <v>134</v>
      </c>
      <c r="L29" t="s">
        <v>214</v>
      </c>
      <c r="M29">
        <v>51943953300026</v>
      </c>
      <c r="O29" t="s">
        <v>71</v>
      </c>
      <c r="P29" t="s">
        <v>72</v>
      </c>
      <c r="Q29" t="s">
        <v>73</v>
      </c>
      <c r="R29" s="17">
        <v>23281</v>
      </c>
      <c r="S29" t="s">
        <v>216</v>
      </c>
      <c r="T29">
        <v>1</v>
      </c>
      <c r="U29" t="s">
        <v>61</v>
      </c>
    </row>
    <row r="30" spans="1:21" x14ac:dyDescent="0.3">
      <c r="A30" t="s">
        <v>31</v>
      </c>
      <c r="B30" s="16">
        <v>44194.375</v>
      </c>
      <c r="C30">
        <v>120</v>
      </c>
      <c r="D30" t="s">
        <v>25</v>
      </c>
      <c r="E30" t="s">
        <v>208</v>
      </c>
      <c r="F30" t="s">
        <v>100</v>
      </c>
      <c r="G30" t="s">
        <v>27</v>
      </c>
      <c r="H30" t="s">
        <v>100</v>
      </c>
      <c r="I30" t="s">
        <v>43</v>
      </c>
      <c r="J30" s="17">
        <v>43892</v>
      </c>
      <c r="K30">
        <v>9</v>
      </c>
      <c r="L30" t="s">
        <v>213</v>
      </c>
      <c r="M30">
        <v>88213453900015</v>
      </c>
      <c r="O30" t="s">
        <v>101</v>
      </c>
      <c r="P30" t="s">
        <v>102</v>
      </c>
      <c r="Q30" t="s">
        <v>73</v>
      </c>
      <c r="R30" s="17">
        <v>34823</v>
      </c>
      <c r="S30" t="s">
        <v>224</v>
      </c>
      <c r="T30">
        <v>1</v>
      </c>
      <c r="U30" t="s">
        <v>74</v>
      </c>
    </row>
    <row r="31" spans="1:21" x14ac:dyDescent="0.3">
      <c r="A31" t="s">
        <v>31</v>
      </c>
      <c r="B31" s="16">
        <v>44155.59375</v>
      </c>
      <c r="C31">
        <v>150</v>
      </c>
      <c r="D31" t="s">
        <v>25</v>
      </c>
      <c r="E31" t="s">
        <v>208</v>
      </c>
      <c r="F31" t="s">
        <v>62</v>
      </c>
      <c r="G31" t="s">
        <v>33</v>
      </c>
      <c r="H31" t="s">
        <v>63</v>
      </c>
      <c r="I31" t="s">
        <v>43</v>
      </c>
      <c r="J31" s="17">
        <v>40595</v>
      </c>
      <c r="K31">
        <v>116</v>
      </c>
      <c r="L31" t="s">
        <v>214</v>
      </c>
      <c r="M31">
        <v>53052313300011</v>
      </c>
      <c r="O31" t="s">
        <v>64</v>
      </c>
      <c r="P31" t="s">
        <v>45</v>
      </c>
      <c r="Q31" t="s">
        <v>46</v>
      </c>
      <c r="R31" s="17">
        <v>30684</v>
      </c>
      <c r="S31" t="s">
        <v>219</v>
      </c>
      <c r="T31" t="s">
        <v>24</v>
      </c>
      <c r="U31" t="s">
        <v>47</v>
      </c>
    </row>
    <row r="32" spans="1:21" x14ac:dyDescent="0.3">
      <c r="A32" t="s">
        <v>31</v>
      </c>
      <c r="B32" s="16">
        <v>44257.645833333336</v>
      </c>
      <c r="C32">
        <v>90</v>
      </c>
      <c r="D32" t="s">
        <v>25</v>
      </c>
      <c r="E32" t="s">
        <v>208</v>
      </c>
      <c r="F32" t="s">
        <v>114</v>
      </c>
      <c r="G32" t="s">
        <v>33</v>
      </c>
      <c r="H32" t="s">
        <v>203</v>
      </c>
      <c r="I32" t="s">
        <v>43</v>
      </c>
      <c r="J32" s="17">
        <v>42916</v>
      </c>
      <c r="K32">
        <v>44</v>
      </c>
      <c r="L32" t="s">
        <v>214</v>
      </c>
      <c r="M32">
        <v>832030159</v>
      </c>
      <c r="O32" t="s">
        <v>198</v>
      </c>
      <c r="P32" t="s">
        <v>199</v>
      </c>
      <c r="Q32" t="s">
        <v>81</v>
      </c>
      <c r="R32" s="17">
        <v>25997</v>
      </c>
      <c r="S32" t="s">
        <v>223</v>
      </c>
      <c r="T32" t="s">
        <v>24</v>
      </c>
      <c r="U32" t="s">
        <v>47</v>
      </c>
    </row>
    <row r="33" spans="1:21" x14ac:dyDescent="0.3">
      <c r="A33" t="s">
        <v>31</v>
      </c>
      <c r="B33" s="16">
        <v>44225.5625</v>
      </c>
      <c r="C33">
        <v>120</v>
      </c>
      <c r="D33" t="s">
        <v>25</v>
      </c>
      <c r="E33" t="s">
        <v>207</v>
      </c>
      <c r="F33" t="s">
        <v>128</v>
      </c>
      <c r="G33" t="s">
        <v>27</v>
      </c>
      <c r="H33" t="s">
        <v>129</v>
      </c>
      <c r="I33" t="s">
        <v>43</v>
      </c>
      <c r="J33" s="17">
        <v>42545</v>
      </c>
      <c r="K33">
        <v>55</v>
      </c>
      <c r="L33" t="s">
        <v>214</v>
      </c>
      <c r="M33" t="s">
        <v>130</v>
      </c>
      <c r="O33" t="s">
        <v>131</v>
      </c>
      <c r="P33" t="s">
        <v>132</v>
      </c>
      <c r="Q33" t="s">
        <v>133</v>
      </c>
      <c r="R33" s="17">
        <v>30336</v>
      </c>
      <c r="S33" t="s">
        <v>216</v>
      </c>
      <c r="T33">
        <v>1</v>
      </c>
      <c r="U33" t="s">
        <v>134</v>
      </c>
    </row>
    <row r="34" spans="1:21" x14ac:dyDescent="0.3">
      <c r="A34" t="s">
        <v>31</v>
      </c>
      <c r="B34" s="16">
        <v>44113.395833333336</v>
      </c>
      <c r="C34">
        <v>120</v>
      </c>
      <c r="D34" t="s">
        <v>25</v>
      </c>
      <c r="E34" t="s">
        <v>208</v>
      </c>
      <c r="F34" t="s">
        <v>41</v>
      </c>
      <c r="G34" t="s">
        <v>27</v>
      </c>
      <c r="H34" t="s">
        <v>42</v>
      </c>
      <c r="I34" t="s">
        <v>43</v>
      </c>
      <c r="J34" s="17">
        <v>41215</v>
      </c>
      <c r="K34">
        <v>95</v>
      </c>
      <c r="L34" t="s">
        <v>214</v>
      </c>
      <c r="M34">
        <v>78950222600028</v>
      </c>
      <c r="O34" t="s">
        <v>44</v>
      </c>
      <c r="P34" t="s">
        <v>45</v>
      </c>
      <c r="Q34" t="s">
        <v>46</v>
      </c>
      <c r="R34" s="17">
        <v>29629</v>
      </c>
      <c r="S34" t="s">
        <v>216</v>
      </c>
      <c r="T34">
        <v>1</v>
      </c>
      <c r="U34" t="s">
        <v>47</v>
      </c>
    </row>
    <row r="35" spans="1:21" x14ac:dyDescent="0.3">
      <c r="A35" t="s">
        <v>31</v>
      </c>
      <c r="B35" s="16">
        <v>44286.625</v>
      </c>
      <c r="C35">
        <v>120</v>
      </c>
      <c r="D35" t="s">
        <v>25</v>
      </c>
      <c r="E35" t="s">
        <v>208</v>
      </c>
      <c r="F35" t="s">
        <v>156</v>
      </c>
      <c r="G35" t="s">
        <v>27</v>
      </c>
      <c r="H35" t="s">
        <v>157</v>
      </c>
      <c r="I35" t="s">
        <v>43</v>
      </c>
      <c r="J35" s="17">
        <v>41830</v>
      </c>
      <c r="K35">
        <v>80</v>
      </c>
      <c r="L35" t="s">
        <v>214</v>
      </c>
      <c r="M35">
        <v>80432330100049</v>
      </c>
      <c r="O35" t="s">
        <v>158</v>
      </c>
      <c r="P35" t="s">
        <v>53</v>
      </c>
      <c r="Q35" t="s">
        <v>54</v>
      </c>
      <c r="R35" s="17">
        <v>33590</v>
      </c>
      <c r="S35" t="s">
        <v>216</v>
      </c>
      <c r="T35">
        <v>1</v>
      </c>
      <c r="U35" t="s">
        <v>61</v>
      </c>
    </row>
    <row r="36" spans="1:21" x14ac:dyDescent="0.3">
      <c r="A36" t="s">
        <v>31</v>
      </c>
      <c r="B36" s="16">
        <v>44327.604166666664</v>
      </c>
      <c r="C36">
        <v>150</v>
      </c>
      <c r="D36" t="s">
        <v>25</v>
      </c>
      <c r="E36" t="s">
        <v>207</v>
      </c>
      <c r="F36" t="s">
        <v>186</v>
      </c>
      <c r="G36" t="s">
        <v>50</v>
      </c>
      <c r="H36" t="s">
        <v>187</v>
      </c>
      <c r="I36" t="s">
        <v>43</v>
      </c>
      <c r="J36" s="17">
        <v>43221</v>
      </c>
      <c r="K36">
        <v>36</v>
      </c>
      <c r="L36" t="s">
        <v>214</v>
      </c>
      <c r="M36">
        <v>83922300500027</v>
      </c>
      <c r="O36" t="s">
        <v>71</v>
      </c>
      <c r="P36" t="s">
        <v>72</v>
      </c>
      <c r="Q36" t="s">
        <v>73</v>
      </c>
      <c r="R36" s="17">
        <v>23610</v>
      </c>
      <c r="S36" t="s">
        <v>220</v>
      </c>
      <c r="T36">
        <v>1</v>
      </c>
      <c r="U36" t="s">
        <v>74</v>
      </c>
    </row>
    <row r="37" spans="1:21" x14ac:dyDescent="0.3">
      <c r="A37" t="s">
        <v>31</v>
      </c>
      <c r="B37" s="16">
        <v>44300.458333333336</v>
      </c>
      <c r="C37">
        <v>90</v>
      </c>
      <c r="D37" t="s">
        <v>25</v>
      </c>
      <c r="E37" t="s">
        <v>208</v>
      </c>
      <c r="F37" t="s">
        <v>192</v>
      </c>
      <c r="G37" t="s">
        <v>33</v>
      </c>
      <c r="H37" t="s">
        <v>204</v>
      </c>
      <c r="I37" t="s">
        <v>43</v>
      </c>
      <c r="J37" s="17">
        <v>32510</v>
      </c>
      <c r="K37">
        <v>387</v>
      </c>
      <c r="L37" t="s">
        <v>214</v>
      </c>
      <c r="M37">
        <v>34978874500041</v>
      </c>
      <c r="O37" t="s">
        <v>101</v>
      </c>
      <c r="P37" t="s">
        <v>102</v>
      </c>
      <c r="Q37" t="s">
        <v>73</v>
      </c>
      <c r="R37" s="17">
        <v>23807</v>
      </c>
      <c r="S37" t="s">
        <v>219</v>
      </c>
      <c r="T37" t="s">
        <v>24</v>
      </c>
      <c r="U37" t="s">
        <v>47</v>
      </c>
    </row>
    <row r="38" spans="1:21" x14ac:dyDescent="0.3">
      <c r="A38" t="s">
        <v>31</v>
      </c>
      <c r="B38" s="16">
        <v>44239.5625</v>
      </c>
      <c r="C38">
        <v>120</v>
      </c>
      <c r="D38" t="s">
        <v>25</v>
      </c>
      <c r="E38" t="s">
        <v>208</v>
      </c>
      <c r="F38" t="s">
        <v>151</v>
      </c>
      <c r="G38" t="s">
        <v>27</v>
      </c>
      <c r="H38" t="s">
        <v>152</v>
      </c>
      <c r="I38" t="s">
        <v>43</v>
      </c>
      <c r="J38" s="17">
        <v>42491</v>
      </c>
      <c r="K38">
        <v>57</v>
      </c>
      <c r="L38" t="s">
        <v>214</v>
      </c>
      <c r="M38">
        <v>81948736400013</v>
      </c>
      <c r="O38" t="s">
        <v>153</v>
      </c>
      <c r="P38" t="s">
        <v>154</v>
      </c>
      <c r="Q38" t="s">
        <v>155</v>
      </c>
      <c r="R38" s="17">
        <v>28711</v>
      </c>
      <c r="S38" t="s">
        <v>216</v>
      </c>
      <c r="T38">
        <v>1</v>
      </c>
      <c r="U38" t="s">
        <v>47</v>
      </c>
    </row>
    <row r="39" spans="1:21" x14ac:dyDescent="0.3">
      <c r="A39" t="s">
        <v>31</v>
      </c>
      <c r="B39" s="16">
        <v>44138.4375</v>
      </c>
      <c r="C39">
        <v>120</v>
      </c>
      <c r="D39" t="s">
        <v>25</v>
      </c>
      <c r="E39" t="s">
        <v>208</v>
      </c>
      <c r="F39" t="s">
        <v>49</v>
      </c>
      <c r="G39" t="s">
        <v>50</v>
      </c>
      <c r="H39" t="s">
        <v>51</v>
      </c>
      <c r="I39" t="s">
        <v>43</v>
      </c>
      <c r="J39" s="17">
        <v>38696</v>
      </c>
      <c r="K39">
        <v>178</v>
      </c>
      <c r="L39" t="s">
        <v>214</v>
      </c>
      <c r="M39">
        <v>48793454900055</v>
      </c>
      <c r="O39" t="s">
        <v>52</v>
      </c>
      <c r="P39" t="s">
        <v>53</v>
      </c>
      <c r="Q39" t="s">
        <v>54</v>
      </c>
      <c r="R39" s="17">
        <v>29755</v>
      </c>
      <c r="S39" t="s">
        <v>224</v>
      </c>
      <c r="T39">
        <v>1</v>
      </c>
      <c r="U39" t="s">
        <v>55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L54"/>
  <sheetViews>
    <sheetView workbookViewId="0">
      <selection activeCell="G39" sqref="G39"/>
    </sheetView>
  </sheetViews>
  <sheetFormatPr baseColWidth="10" defaultRowHeight="14.4" x14ac:dyDescent="0.3"/>
  <cols>
    <col min="1" max="1" width="18.109375" customWidth="1"/>
    <col min="2" max="2" width="0" hidden="1" customWidth="1"/>
    <col min="5" max="5" width="24.6640625" bestFit="1" customWidth="1"/>
    <col min="6" max="6" width="15.6640625" customWidth="1"/>
    <col min="7" max="7" width="17.88671875" customWidth="1"/>
    <col min="8" max="8" width="23" customWidth="1"/>
    <col min="9" max="9" width="15" customWidth="1"/>
    <col min="10" max="10" width="16.44140625" style="15" customWidth="1"/>
    <col min="11" max="11" width="20" style="15" customWidth="1"/>
  </cols>
  <sheetData>
    <row r="2" spans="1:12" ht="15" x14ac:dyDescent="0.25">
      <c r="A2" t="s">
        <v>234</v>
      </c>
    </row>
    <row r="3" spans="1:12" x14ac:dyDescent="0.3">
      <c r="A3" s="12" t="s">
        <v>230</v>
      </c>
      <c r="B3" s="6">
        <v>7</v>
      </c>
      <c r="C3">
        <f>B3*60</f>
        <v>420</v>
      </c>
      <c r="E3" s="8" t="s">
        <v>196</v>
      </c>
      <c r="F3" s="10" t="s">
        <v>178</v>
      </c>
      <c r="G3" s="10" t="s">
        <v>31</v>
      </c>
      <c r="H3" s="10" t="s">
        <v>37</v>
      </c>
      <c r="I3" s="10" t="s">
        <v>172</v>
      </c>
      <c r="J3" s="10" t="s">
        <v>140</v>
      </c>
      <c r="K3" s="10" t="s">
        <v>233</v>
      </c>
      <c r="L3" s="10" t="s">
        <v>197</v>
      </c>
    </row>
    <row r="4" spans="1:12" ht="15" x14ac:dyDescent="0.25">
      <c r="A4" s="12" t="s">
        <v>231</v>
      </c>
      <c r="B4" s="6">
        <v>14</v>
      </c>
      <c r="C4" s="15">
        <f>B4*60</f>
        <v>840</v>
      </c>
      <c r="E4" s="19" t="s">
        <v>141</v>
      </c>
      <c r="F4" s="20"/>
      <c r="G4" s="20">
        <v>75</v>
      </c>
      <c r="H4" s="20">
        <v>705</v>
      </c>
      <c r="I4" s="20"/>
      <c r="J4" s="20"/>
      <c r="K4" s="20"/>
      <c r="L4" s="20">
        <f>SUM(F4:K4)</f>
        <v>780</v>
      </c>
    </row>
    <row r="5" spans="1:12" ht="15" x14ac:dyDescent="0.25">
      <c r="A5" s="12" t="s">
        <v>232</v>
      </c>
      <c r="B5" s="6">
        <v>14</v>
      </c>
      <c r="C5" s="15">
        <f>B5*60</f>
        <v>840</v>
      </c>
      <c r="E5" s="19" t="s">
        <v>126</v>
      </c>
      <c r="F5" s="20">
        <v>120</v>
      </c>
      <c r="G5" s="20">
        <v>120</v>
      </c>
      <c r="H5" s="20">
        <v>360</v>
      </c>
      <c r="I5" s="20"/>
      <c r="J5" s="20"/>
      <c r="K5" s="20">
        <v>840</v>
      </c>
      <c r="L5" s="20">
        <f t="shared" ref="L5:L52" si="0">SUM(F5:K5)</f>
        <v>1440</v>
      </c>
    </row>
    <row r="6" spans="1:12" ht="15" x14ac:dyDescent="0.25">
      <c r="E6" s="19" t="s">
        <v>159</v>
      </c>
      <c r="F6" s="20">
        <v>60</v>
      </c>
      <c r="G6" s="20">
        <v>90</v>
      </c>
      <c r="H6" s="20">
        <v>915</v>
      </c>
      <c r="I6" s="20"/>
      <c r="J6" s="20"/>
      <c r="K6" s="20"/>
      <c r="L6" s="20">
        <f t="shared" si="0"/>
        <v>1065</v>
      </c>
    </row>
    <row r="7" spans="1:12" x14ac:dyDescent="0.3">
      <c r="A7" s="12"/>
      <c r="B7" s="6"/>
      <c r="C7" s="15"/>
      <c r="E7" s="19" t="s">
        <v>85</v>
      </c>
      <c r="F7" s="20">
        <v>120</v>
      </c>
      <c r="G7" s="20">
        <v>120</v>
      </c>
      <c r="H7" s="20">
        <v>240</v>
      </c>
      <c r="I7" s="20">
        <v>60</v>
      </c>
      <c r="J7" s="20"/>
      <c r="K7" s="20">
        <v>1260</v>
      </c>
      <c r="L7" s="20">
        <f t="shared" si="0"/>
        <v>1800</v>
      </c>
    </row>
    <row r="8" spans="1:12" ht="15" x14ac:dyDescent="0.25">
      <c r="E8" s="19" t="s">
        <v>83</v>
      </c>
      <c r="F8" s="20">
        <v>90</v>
      </c>
      <c r="G8" s="20">
        <v>120</v>
      </c>
      <c r="H8" s="20">
        <v>405</v>
      </c>
      <c r="I8" s="20">
        <v>15</v>
      </c>
      <c r="J8" s="20"/>
      <c r="K8" s="20"/>
      <c r="L8" s="20">
        <f t="shared" si="0"/>
        <v>630</v>
      </c>
    </row>
    <row r="9" spans="1:12" x14ac:dyDescent="0.3">
      <c r="A9" s="2"/>
      <c r="B9" s="6"/>
      <c r="C9" s="15"/>
      <c r="E9" s="19" t="s">
        <v>166</v>
      </c>
      <c r="F9" s="20"/>
      <c r="G9" s="20">
        <v>120</v>
      </c>
      <c r="H9" s="20">
        <v>240</v>
      </c>
      <c r="I9" s="20"/>
      <c r="J9" s="20"/>
      <c r="K9" s="20">
        <v>1680</v>
      </c>
      <c r="L9" s="20">
        <f t="shared" si="0"/>
        <v>2040</v>
      </c>
    </row>
    <row r="10" spans="1:12" ht="15" x14ac:dyDescent="0.25">
      <c r="E10" s="19" t="s">
        <v>69</v>
      </c>
      <c r="F10" s="20">
        <v>60</v>
      </c>
      <c r="G10" s="20">
        <v>120</v>
      </c>
      <c r="H10" s="20">
        <v>270</v>
      </c>
      <c r="I10" s="20"/>
      <c r="J10" s="20"/>
      <c r="K10" s="20">
        <v>1260</v>
      </c>
      <c r="L10" s="20">
        <f t="shared" si="0"/>
        <v>1710</v>
      </c>
    </row>
    <row r="11" spans="1:12" x14ac:dyDescent="0.3">
      <c r="A11" s="2"/>
      <c r="B11" s="6"/>
      <c r="C11" s="15"/>
      <c r="E11" s="19" t="s">
        <v>58</v>
      </c>
      <c r="F11" s="20">
        <v>240</v>
      </c>
      <c r="G11" s="20">
        <v>120</v>
      </c>
      <c r="H11" s="20">
        <v>255</v>
      </c>
      <c r="I11" s="20">
        <v>60</v>
      </c>
      <c r="J11" s="20"/>
      <c r="K11" s="20">
        <v>1260</v>
      </c>
      <c r="L11" s="20">
        <f t="shared" si="0"/>
        <v>1935</v>
      </c>
    </row>
    <row r="12" spans="1:12" x14ac:dyDescent="0.3">
      <c r="A12" s="2"/>
      <c r="B12" s="6"/>
      <c r="C12" s="15"/>
      <c r="E12" s="19" t="s">
        <v>56</v>
      </c>
      <c r="F12" s="20">
        <v>120</v>
      </c>
      <c r="G12" s="20">
        <v>150</v>
      </c>
      <c r="H12" s="20">
        <v>480</v>
      </c>
      <c r="I12" s="20">
        <v>350</v>
      </c>
      <c r="J12" s="20"/>
      <c r="K12" s="20">
        <v>1680</v>
      </c>
      <c r="L12" s="20">
        <f t="shared" si="0"/>
        <v>2780</v>
      </c>
    </row>
    <row r="13" spans="1:12" x14ac:dyDescent="0.3">
      <c r="A13" s="14"/>
      <c r="B13" s="13"/>
      <c r="C13" s="5"/>
      <c r="E13" s="19" t="s">
        <v>96</v>
      </c>
      <c r="F13" s="20">
        <v>90</v>
      </c>
      <c r="G13" s="20">
        <v>120</v>
      </c>
      <c r="H13" s="20">
        <v>360</v>
      </c>
      <c r="I13" s="20"/>
      <c r="J13" s="20"/>
      <c r="K13" s="20">
        <v>1680</v>
      </c>
      <c r="L13" s="20">
        <f t="shared" si="0"/>
        <v>2250</v>
      </c>
    </row>
    <row r="14" spans="1:12" x14ac:dyDescent="0.3">
      <c r="A14" s="14"/>
      <c r="B14" s="13"/>
      <c r="C14" s="5"/>
      <c r="E14" s="19" t="s">
        <v>107</v>
      </c>
      <c r="F14" s="20">
        <v>90</v>
      </c>
      <c r="G14" s="20">
        <v>120</v>
      </c>
      <c r="H14" s="20">
        <v>420</v>
      </c>
      <c r="I14" s="20">
        <v>270</v>
      </c>
      <c r="J14" s="20"/>
      <c r="K14" s="20">
        <v>1680</v>
      </c>
      <c r="L14" s="20">
        <f t="shared" si="0"/>
        <v>2580</v>
      </c>
    </row>
    <row r="15" spans="1:12" x14ac:dyDescent="0.3">
      <c r="A15" s="14"/>
      <c r="B15" s="13"/>
      <c r="C15" s="5"/>
      <c r="E15" s="19" t="s">
        <v>188</v>
      </c>
      <c r="F15" s="20"/>
      <c r="G15" s="20">
        <v>120</v>
      </c>
      <c r="H15" s="20">
        <v>210</v>
      </c>
      <c r="I15" s="20"/>
      <c r="J15" s="20"/>
      <c r="K15" s="20">
        <v>1680</v>
      </c>
      <c r="L15" s="20">
        <f t="shared" si="0"/>
        <v>2010</v>
      </c>
    </row>
    <row r="16" spans="1:12" x14ac:dyDescent="0.3">
      <c r="A16" s="14"/>
      <c r="B16" s="13"/>
      <c r="C16" s="5"/>
      <c r="E16" s="19" t="s">
        <v>103</v>
      </c>
      <c r="F16" s="20">
        <v>60</v>
      </c>
      <c r="G16" s="20">
        <v>120</v>
      </c>
      <c r="H16" s="20">
        <v>135</v>
      </c>
      <c r="I16" s="20"/>
      <c r="J16" s="20"/>
      <c r="K16" s="20"/>
      <c r="L16" s="20">
        <f t="shared" si="0"/>
        <v>315</v>
      </c>
    </row>
    <row r="17" spans="1:12" x14ac:dyDescent="0.3">
      <c r="A17" s="14"/>
      <c r="B17" s="13"/>
      <c r="C17" s="5"/>
      <c r="E17" s="19" t="s">
        <v>173</v>
      </c>
      <c r="F17" s="20"/>
      <c r="G17" s="20">
        <v>90</v>
      </c>
      <c r="H17" s="20">
        <v>90</v>
      </c>
      <c r="I17" s="20"/>
      <c r="J17" s="20"/>
      <c r="K17" s="20">
        <v>840</v>
      </c>
      <c r="L17" s="20">
        <f t="shared" si="0"/>
        <v>1020</v>
      </c>
    </row>
    <row r="18" spans="1:12" x14ac:dyDescent="0.3">
      <c r="A18" s="14"/>
      <c r="B18" s="13"/>
      <c r="C18" s="5"/>
      <c r="E18" s="19" t="s">
        <v>143</v>
      </c>
      <c r="F18" s="20">
        <v>90</v>
      </c>
      <c r="G18" s="20">
        <v>120</v>
      </c>
      <c r="H18" s="20">
        <v>280</v>
      </c>
      <c r="I18" s="20"/>
      <c r="J18" s="20"/>
      <c r="K18" s="20"/>
      <c r="L18" s="20">
        <f t="shared" si="0"/>
        <v>490</v>
      </c>
    </row>
    <row r="19" spans="1:12" x14ac:dyDescent="0.3">
      <c r="A19" s="14"/>
      <c r="B19" s="13"/>
      <c r="C19" s="5"/>
      <c r="E19" s="19" t="s">
        <v>169</v>
      </c>
      <c r="F19" s="20"/>
      <c r="G19" s="20">
        <v>120</v>
      </c>
      <c r="H19" s="20">
        <v>240</v>
      </c>
      <c r="I19" s="20"/>
      <c r="J19" s="20"/>
      <c r="K19" s="20">
        <v>1680</v>
      </c>
      <c r="L19" s="20">
        <f t="shared" si="0"/>
        <v>2040</v>
      </c>
    </row>
    <row r="20" spans="1:12" x14ac:dyDescent="0.3">
      <c r="A20" s="14"/>
      <c r="B20" s="13"/>
      <c r="C20" s="5"/>
      <c r="E20" s="19" t="s">
        <v>121</v>
      </c>
      <c r="F20" s="20">
        <v>120</v>
      </c>
      <c r="G20" s="20">
        <v>180</v>
      </c>
      <c r="H20" s="20">
        <v>240</v>
      </c>
      <c r="I20" s="20">
        <v>210</v>
      </c>
      <c r="J20" s="20"/>
      <c r="K20" s="20">
        <v>2100</v>
      </c>
      <c r="L20" s="20">
        <f t="shared" si="0"/>
        <v>2850</v>
      </c>
    </row>
    <row r="21" spans="1:12" x14ac:dyDescent="0.3">
      <c r="A21" s="14"/>
      <c r="B21" s="13"/>
      <c r="C21" s="5"/>
      <c r="E21" s="19" t="s">
        <v>77</v>
      </c>
      <c r="F21" s="20">
        <v>90</v>
      </c>
      <c r="G21" s="20">
        <v>120</v>
      </c>
      <c r="H21" s="20">
        <v>45</v>
      </c>
      <c r="I21" s="20"/>
      <c r="J21" s="20"/>
      <c r="K21" s="20">
        <v>840</v>
      </c>
      <c r="L21" s="20">
        <f t="shared" si="0"/>
        <v>1095</v>
      </c>
    </row>
    <row r="22" spans="1:12" x14ac:dyDescent="0.3">
      <c r="A22" s="14"/>
      <c r="B22" s="13"/>
      <c r="C22" s="5"/>
      <c r="E22" s="19" t="s">
        <v>82</v>
      </c>
      <c r="F22" s="20">
        <v>120</v>
      </c>
      <c r="G22" s="20">
        <v>120</v>
      </c>
      <c r="H22" s="20">
        <v>330</v>
      </c>
      <c r="I22" s="20">
        <v>180</v>
      </c>
      <c r="J22" s="20"/>
      <c r="K22" s="20">
        <v>1680</v>
      </c>
      <c r="L22" s="20">
        <f t="shared" si="0"/>
        <v>2430</v>
      </c>
    </row>
    <row r="23" spans="1:12" x14ac:dyDescent="0.3">
      <c r="A23" s="14"/>
      <c r="B23" s="13"/>
      <c r="C23" s="5"/>
      <c r="E23" s="19" t="s">
        <v>193</v>
      </c>
      <c r="F23" s="20"/>
      <c r="G23" s="20">
        <v>90</v>
      </c>
      <c r="H23" s="20">
        <v>150</v>
      </c>
      <c r="I23" s="20"/>
      <c r="J23" s="20"/>
      <c r="K23" s="20"/>
      <c r="L23" s="20">
        <f t="shared" si="0"/>
        <v>240</v>
      </c>
    </row>
    <row r="24" spans="1:12" x14ac:dyDescent="0.3">
      <c r="A24" s="14"/>
      <c r="B24" s="13"/>
      <c r="C24" s="5"/>
      <c r="E24" s="19" t="s">
        <v>92</v>
      </c>
      <c r="F24" s="20">
        <v>60</v>
      </c>
      <c r="G24" s="20">
        <v>120</v>
      </c>
      <c r="H24" s="20">
        <v>225</v>
      </c>
      <c r="I24" s="20">
        <v>270</v>
      </c>
      <c r="J24" s="20"/>
      <c r="K24" s="20">
        <v>1260</v>
      </c>
      <c r="L24" s="20">
        <f t="shared" si="0"/>
        <v>1935</v>
      </c>
    </row>
    <row r="25" spans="1:12" x14ac:dyDescent="0.3">
      <c r="A25" s="14"/>
      <c r="B25" s="13"/>
      <c r="C25" s="5"/>
      <c r="E25" s="19" t="s">
        <v>171</v>
      </c>
      <c r="F25" s="20"/>
      <c r="G25" s="20">
        <v>180</v>
      </c>
      <c r="H25" s="20">
        <v>210</v>
      </c>
      <c r="I25" s="20"/>
      <c r="J25" s="20"/>
      <c r="K25" s="20">
        <v>420</v>
      </c>
      <c r="L25" s="20">
        <f t="shared" si="0"/>
        <v>810</v>
      </c>
    </row>
    <row r="26" spans="1:12" x14ac:dyDescent="0.3">
      <c r="A26" s="14"/>
      <c r="B26" s="13"/>
      <c r="C26" s="5"/>
      <c r="E26" s="19" t="s">
        <v>75</v>
      </c>
      <c r="F26" s="20">
        <v>90</v>
      </c>
      <c r="G26" s="20">
        <v>120</v>
      </c>
      <c r="H26" s="20">
        <v>630</v>
      </c>
      <c r="I26" s="20"/>
      <c r="J26" s="20"/>
      <c r="K26" s="20">
        <v>840</v>
      </c>
      <c r="L26" s="20">
        <f t="shared" si="0"/>
        <v>1680</v>
      </c>
    </row>
    <row r="27" spans="1:12" x14ac:dyDescent="0.3">
      <c r="A27" s="14"/>
      <c r="B27" s="13"/>
      <c r="C27" s="5"/>
      <c r="E27" s="19" t="s">
        <v>148</v>
      </c>
      <c r="F27" s="20">
        <v>240</v>
      </c>
      <c r="G27" s="20">
        <v>120</v>
      </c>
      <c r="H27" s="20">
        <v>240</v>
      </c>
      <c r="I27" s="20">
        <v>120</v>
      </c>
      <c r="J27" s="20"/>
      <c r="K27" s="20"/>
      <c r="L27" s="20">
        <f t="shared" si="0"/>
        <v>720</v>
      </c>
    </row>
    <row r="28" spans="1:12" x14ac:dyDescent="0.3">
      <c r="A28" s="14"/>
      <c r="B28" s="13"/>
      <c r="C28" s="5"/>
      <c r="E28" s="19" t="s">
        <v>106</v>
      </c>
      <c r="F28" s="20"/>
      <c r="G28" s="20">
        <v>240</v>
      </c>
      <c r="H28" s="20">
        <v>555</v>
      </c>
      <c r="I28" s="20"/>
      <c r="J28" s="20"/>
      <c r="K28" s="20">
        <v>1680</v>
      </c>
      <c r="L28" s="20">
        <f t="shared" si="0"/>
        <v>2475</v>
      </c>
    </row>
    <row r="29" spans="1:12" x14ac:dyDescent="0.3">
      <c r="A29" s="14"/>
      <c r="B29" s="13"/>
      <c r="C29" s="5"/>
      <c r="E29" s="19" t="s">
        <v>182</v>
      </c>
      <c r="F29" s="20"/>
      <c r="G29" s="20">
        <v>240</v>
      </c>
      <c r="H29" s="20">
        <v>240</v>
      </c>
      <c r="I29" s="20"/>
      <c r="J29" s="20"/>
      <c r="K29" s="20"/>
      <c r="L29" s="20">
        <f t="shared" si="0"/>
        <v>480</v>
      </c>
    </row>
    <row r="30" spans="1:12" x14ac:dyDescent="0.3">
      <c r="A30" s="14"/>
      <c r="B30" s="13"/>
      <c r="C30" s="5"/>
      <c r="E30" s="19" t="s">
        <v>183</v>
      </c>
      <c r="F30" s="20"/>
      <c r="G30" s="20">
        <v>300</v>
      </c>
      <c r="H30" s="20">
        <v>210</v>
      </c>
      <c r="I30" s="20"/>
      <c r="J30" s="20"/>
      <c r="K30" s="20">
        <v>1260</v>
      </c>
      <c r="L30" s="20">
        <f t="shared" si="0"/>
        <v>1770</v>
      </c>
    </row>
    <row r="31" spans="1:12" x14ac:dyDescent="0.3">
      <c r="A31" s="14"/>
      <c r="B31" s="13"/>
      <c r="C31" s="5"/>
      <c r="E31" s="19" t="s">
        <v>115</v>
      </c>
      <c r="F31" s="20">
        <v>120</v>
      </c>
      <c r="G31" s="20">
        <v>240</v>
      </c>
      <c r="H31" s="20">
        <v>630</v>
      </c>
      <c r="I31" s="20">
        <v>30</v>
      </c>
      <c r="J31" s="20"/>
      <c r="K31" s="20">
        <v>420</v>
      </c>
      <c r="L31" s="20">
        <f t="shared" si="0"/>
        <v>1440</v>
      </c>
    </row>
    <row r="32" spans="1:12" x14ac:dyDescent="0.3">
      <c r="A32" s="14"/>
      <c r="B32" s="13"/>
      <c r="C32" s="5"/>
      <c r="E32" s="19" t="s">
        <v>65</v>
      </c>
      <c r="F32" s="20"/>
      <c r="G32" s="20">
        <v>240</v>
      </c>
      <c r="H32" s="20">
        <v>600</v>
      </c>
      <c r="I32" s="20"/>
      <c r="J32" s="20"/>
      <c r="K32" s="20"/>
      <c r="L32" s="20">
        <f t="shared" si="0"/>
        <v>840</v>
      </c>
    </row>
    <row r="33" spans="1:12" x14ac:dyDescent="0.3">
      <c r="A33" s="14"/>
      <c r="B33" s="13"/>
      <c r="C33" s="5"/>
      <c r="E33" s="19" t="s">
        <v>164</v>
      </c>
      <c r="F33" s="20">
        <v>120</v>
      </c>
      <c r="G33" s="20">
        <v>240</v>
      </c>
      <c r="H33" s="20">
        <v>300</v>
      </c>
      <c r="I33" s="20"/>
      <c r="J33" s="20"/>
      <c r="K33" s="20"/>
      <c r="L33" s="20">
        <f t="shared" si="0"/>
        <v>660</v>
      </c>
    </row>
    <row r="34" spans="1:12" x14ac:dyDescent="0.3">
      <c r="A34" s="14"/>
      <c r="B34" s="13"/>
      <c r="C34" s="5"/>
      <c r="E34" s="19" t="s">
        <v>110</v>
      </c>
      <c r="F34" s="20">
        <v>240</v>
      </c>
      <c r="G34" s="20">
        <v>240</v>
      </c>
      <c r="H34" s="20">
        <v>30</v>
      </c>
      <c r="I34" s="20"/>
      <c r="J34" s="20"/>
      <c r="K34" s="20">
        <v>840</v>
      </c>
      <c r="L34" s="20">
        <f t="shared" si="0"/>
        <v>1350</v>
      </c>
    </row>
    <row r="35" spans="1:12" x14ac:dyDescent="0.3">
      <c r="A35" s="14"/>
      <c r="B35" s="13"/>
      <c r="C35" s="5"/>
      <c r="E35" s="19" t="s">
        <v>180</v>
      </c>
      <c r="F35" s="20">
        <v>240</v>
      </c>
      <c r="G35" s="20">
        <v>240</v>
      </c>
      <c r="H35" s="20">
        <v>240</v>
      </c>
      <c r="I35" s="20"/>
      <c r="J35" s="20"/>
      <c r="K35" s="20">
        <v>2940</v>
      </c>
      <c r="L35" s="20">
        <f t="shared" si="0"/>
        <v>3660</v>
      </c>
    </row>
    <row r="36" spans="1:12" x14ac:dyDescent="0.3">
      <c r="E36" s="19" t="s">
        <v>100</v>
      </c>
      <c r="F36" s="20">
        <v>180</v>
      </c>
      <c r="G36" s="20">
        <v>240</v>
      </c>
      <c r="H36" s="20">
        <v>30</v>
      </c>
      <c r="I36" s="20"/>
      <c r="J36" s="20"/>
      <c r="K36" s="20">
        <v>1260</v>
      </c>
      <c r="L36" s="20">
        <f t="shared" si="0"/>
        <v>1710</v>
      </c>
    </row>
    <row r="37" spans="1:12" x14ac:dyDescent="0.3">
      <c r="E37" s="19" t="s">
        <v>179</v>
      </c>
      <c r="F37" s="20"/>
      <c r="G37" s="20">
        <v>240</v>
      </c>
      <c r="H37" s="20">
        <v>240</v>
      </c>
      <c r="I37" s="20"/>
      <c r="J37" s="20"/>
      <c r="K37" s="20">
        <v>840</v>
      </c>
      <c r="L37" s="20">
        <f t="shared" si="0"/>
        <v>1320</v>
      </c>
    </row>
    <row r="38" spans="1:12" x14ac:dyDescent="0.3">
      <c r="E38" s="19" t="s">
        <v>62</v>
      </c>
      <c r="F38" s="20">
        <v>240</v>
      </c>
      <c r="G38" s="20">
        <v>300</v>
      </c>
      <c r="H38" s="20">
        <v>540</v>
      </c>
      <c r="I38" s="20">
        <v>390</v>
      </c>
      <c r="J38" s="20"/>
      <c r="K38" s="20">
        <v>2520</v>
      </c>
      <c r="L38" s="20">
        <f t="shared" si="0"/>
        <v>3990</v>
      </c>
    </row>
    <row r="39" spans="1:12" x14ac:dyDescent="0.3">
      <c r="E39" s="19" t="s">
        <v>86</v>
      </c>
      <c r="F39" s="20">
        <v>120</v>
      </c>
      <c r="G39" s="20">
        <v>240</v>
      </c>
      <c r="H39" s="20"/>
      <c r="I39" s="20"/>
      <c r="J39" s="20"/>
      <c r="K39" s="20"/>
      <c r="L39" s="20">
        <f t="shared" si="0"/>
        <v>360</v>
      </c>
    </row>
    <row r="40" spans="1:12" x14ac:dyDescent="0.3">
      <c r="E40" s="19" t="s">
        <v>113</v>
      </c>
      <c r="F40" s="20"/>
      <c r="G40" s="20">
        <v>120</v>
      </c>
      <c r="H40" s="20">
        <v>570</v>
      </c>
      <c r="I40" s="20"/>
      <c r="J40" s="20"/>
      <c r="K40" s="20">
        <v>840</v>
      </c>
      <c r="L40" s="20">
        <f t="shared" si="0"/>
        <v>1530</v>
      </c>
    </row>
    <row r="41" spans="1:12" x14ac:dyDescent="0.3">
      <c r="E41" s="19" t="s">
        <v>114</v>
      </c>
      <c r="F41" s="20"/>
      <c r="G41" s="20">
        <v>180</v>
      </c>
      <c r="H41" s="20">
        <v>480</v>
      </c>
      <c r="I41" s="20"/>
      <c r="J41" s="20"/>
      <c r="K41" s="20">
        <v>840</v>
      </c>
      <c r="L41" s="20">
        <f t="shared" si="0"/>
        <v>1500</v>
      </c>
    </row>
    <row r="42" spans="1:12" x14ac:dyDescent="0.3">
      <c r="E42" s="19" t="s">
        <v>128</v>
      </c>
      <c r="F42" s="20"/>
      <c r="G42" s="20">
        <v>240</v>
      </c>
      <c r="H42" s="20"/>
      <c r="I42" s="20"/>
      <c r="J42" s="20"/>
      <c r="K42" s="20"/>
      <c r="L42" s="20">
        <f t="shared" si="0"/>
        <v>240</v>
      </c>
    </row>
    <row r="43" spans="1:12" x14ac:dyDescent="0.3">
      <c r="E43" s="19" t="s">
        <v>38</v>
      </c>
      <c r="F43" s="20"/>
      <c r="G43" s="20">
        <v>240</v>
      </c>
      <c r="H43" s="20">
        <v>390</v>
      </c>
      <c r="I43" s="20"/>
      <c r="J43" s="20"/>
      <c r="K43" s="20">
        <v>840</v>
      </c>
      <c r="L43" s="20">
        <f t="shared" si="0"/>
        <v>1470</v>
      </c>
    </row>
    <row r="44" spans="1:12" x14ac:dyDescent="0.3">
      <c r="E44" s="19" t="s">
        <v>147</v>
      </c>
      <c r="F44" s="20"/>
      <c r="G44" s="20">
        <v>180</v>
      </c>
      <c r="H44" s="20"/>
      <c r="I44" s="20"/>
      <c r="J44" s="20"/>
      <c r="K44" s="20"/>
      <c r="L44" s="20">
        <f t="shared" si="0"/>
        <v>180</v>
      </c>
    </row>
    <row r="45" spans="1:12" x14ac:dyDescent="0.3">
      <c r="E45" s="19" t="s">
        <v>41</v>
      </c>
      <c r="F45" s="20">
        <v>720</v>
      </c>
      <c r="G45" s="20">
        <v>240</v>
      </c>
      <c r="H45" s="20">
        <v>120</v>
      </c>
      <c r="I45" s="20">
        <v>120</v>
      </c>
      <c r="J45" s="20"/>
      <c r="K45" s="20">
        <v>1680</v>
      </c>
      <c r="L45" s="20">
        <f t="shared" si="0"/>
        <v>2880</v>
      </c>
    </row>
    <row r="46" spans="1:12" x14ac:dyDescent="0.3">
      <c r="E46" s="19" t="s">
        <v>156</v>
      </c>
      <c r="F46" s="20"/>
      <c r="G46" s="20">
        <v>240</v>
      </c>
      <c r="H46" s="20">
        <v>180</v>
      </c>
      <c r="I46" s="20"/>
      <c r="J46" s="20"/>
      <c r="K46" s="20">
        <v>420</v>
      </c>
      <c r="L46" s="20">
        <f t="shared" si="0"/>
        <v>840</v>
      </c>
    </row>
    <row r="47" spans="1:12" x14ac:dyDescent="0.3">
      <c r="E47" s="19" t="s">
        <v>186</v>
      </c>
      <c r="F47" s="20"/>
      <c r="G47" s="20">
        <v>300</v>
      </c>
      <c r="H47" s="20"/>
      <c r="I47" s="20"/>
      <c r="J47" s="20"/>
      <c r="K47" s="20"/>
      <c r="L47" s="20">
        <f t="shared" si="0"/>
        <v>300</v>
      </c>
    </row>
    <row r="48" spans="1:12" x14ac:dyDescent="0.3">
      <c r="E48" s="19" t="s">
        <v>192</v>
      </c>
      <c r="F48" s="20"/>
      <c r="G48" s="20">
        <v>180</v>
      </c>
      <c r="H48" s="20">
        <v>390</v>
      </c>
      <c r="I48" s="20"/>
      <c r="J48" s="20"/>
      <c r="K48" s="20">
        <v>2940</v>
      </c>
      <c r="L48" s="20">
        <f t="shared" si="0"/>
        <v>3510</v>
      </c>
    </row>
    <row r="49" spans="5:12" x14ac:dyDescent="0.3">
      <c r="E49" s="19" t="s">
        <v>135</v>
      </c>
      <c r="F49" s="20">
        <v>240</v>
      </c>
      <c r="G49" s="20">
        <v>240</v>
      </c>
      <c r="H49" s="20">
        <v>120</v>
      </c>
      <c r="I49" s="20"/>
      <c r="J49" s="20"/>
      <c r="K49" s="20"/>
      <c r="L49" s="20">
        <f t="shared" si="0"/>
        <v>600</v>
      </c>
    </row>
    <row r="50" spans="5:12" x14ac:dyDescent="0.3">
      <c r="E50" s="19" t="s">
        <v>32</v>
      </c>
      <c r="F50" s="20"/>
      <c r="G50" s="20">
        <v>180</v>
      </c>
      <c r="H50" s="20">
        <v>1380</v>
      </c>
      <c r="I50" s="20"/>
      <c r="J50" s="20"/>
      <c r="K50" s="20"/>
      <c r="L50" s="20">
        <f t="shared" si="0"/>
        <v>1560</v>
      </c>
    </row>
    <row r="51" spans="5:12" x14ac:dyDescent="0.3">
      <c r="E51" s="19" t="s">
        <v>151</v>
      </c>
      <c r="F51" s="20">
        <v>120</v>
      </c>
      <c r="G51" s="20">
        <v>240</v>
      </c>
      <c r="H51" s="20">
        <v>300</v>
      </c>
      <c r="I51" s="20"/>
      <c r="J51" s="20"/>
      <c r="K51" s="20">
        <v>420</v>
      </c>
      <c r="L51" s="20">
        <f t="shared" si="0"/>
        <v>1080</v>
      </c>
    </row>
    <row r="52" spans="5:12" x14ac:dyDescent="0.3">
      <c r="E52" s="19" t="s">
        <v>49</v>
      </c>
      <c r="F52" s="20">
        <v>240</v>
      </c>
      <c r="G52" s="20">
        <v>240</v>
      </c>
      <c r="H52" s="20">
        <v>630</v>
      </c>
      <c r="I52" s="20">
        <v>180</v>
      </c>
      <c r="J52" s="20"/>
      <c r="K52" s="20">
        <v>1260</v>
      </c>
      <c r="L52" s="20">
        <f t="shared" si="0"/>
        <v>2550</v>
      </c>
    </row>
    <row r="53" spans="5:12" x14ac:dyDescent="0.3">
      <c r="E53" s="9" t="s">
        <v>197</v>
      </c>
      <c r="F53" s="11">
        <f>SUM(F4:F52)</f>
        <v>4440</v>
      </c>
      <c r="G53" s="11">
        <f t="shared" ref="G53:L53" si="1">SUM(G4:G52)</f>
        <v>8715</v>
      </c>
      <c r="H53" s="11">
        <f t="shared" si="1"/>
        <v>15850</v>
      </c>
      <c r="I53" s="11">
        <f t="shared" si="1"/>
        <v>2255</v>
      </c>
      <c r="J53" s="11"/>
      <c r="K53" s="11">
        <f t="shared" si="1"/>
        <v>43680</v>
      </c>
      <c r="L53" s="11">
        <f t="shared" si="1"/>
        <v>74940</v>
      </c>
    </row>
    <row r="54" spans="5:12" x14ac:dyDescent="0.3">
      <c r="F54" s="4">
        <f>F53/60</f>
        <v>74</v>
      </c>
      <c r="G54" s="4">
        <f t="shared" ref="G54:L54" si="2">G53/60</f>
        <v>145.25</v>
      </c>
      <c r="H54" s="4">
        <f t="shared" si="2"/>
        <v>264.16666666666669</v>
      </c>
      <c r="I54" s="4">
        <f t="shared" si="2"/>
        <v>37.583333333333336</v>
      </c>
      <c r="J54" s="4">
        <f t="shared" si="2"/>
        <v>0</v>
      </c>
      <c r="K54" s="4">
        <f t="shared" si="2"/>
        <v>728</v>
      </c>
      <c r="L54" s="4">
        <f t="shared" si="2"/>
        <v>1249</v>
      </c>
    </row>
  </sheetData>
  <autoFilter ref="E3:L3" xr:uid="{00000000-0009-0000-0000-00000B000000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7"/>
  </sheetPr>
  <dimension ref="A1:AA29"/>
  <sheetViews>
    <sheetView workbookViewId="0">
      <selection activeCell="K42" sqref="K42"/>
    </sheetView>
  </sheetViews>
  <sheetFormatPr baseColWidth="10" defaultRowHeight="14.4" x14ac:dyDescent="0.3"/>
  <cols>
    <col min="1" max="1" width="11.44140625" style="1"/>
    <col min="3" max="6" width="0" hidden="1" customWidth="1"/>
    <col min="7" max="7" width="13.5546875" bestFit="1" customWidth="1"/>
    <col min="8" max="9" width="0" hidden="1" customWidth="1"/>
    <col min="10" max="10" width="24.6640625" bestFit="1" customWidth="1"/>
    <col min="11" max="11" width="16.5546875" customWidth="1"/>
    <col min="12" max="12" width="17.44140625" customWidth="1"/>
    <col min="13" max="21" width="0" hidden="1" customWidth="1"/>
    <col min="22" max="22" width="35.6640625" hidden="1" customWidth="1"/>
    <col min="23" max="23" width="11.33203125" style="3" bestFit="1" customWidth="1"/>
    <col min="24" max="24" width="12.33203125" style="7" bestFit="1" customWidth="1"/>
    <col min="25" max="25" width="11.44140625" style="3"/>
    <col min="26" max="26" width="20.6640625" style="3" bestFit="1" customWidth="1"/>
    <col min="27" max="27" width="11.44140625" style="3"/>
  </cols>
  <sheetData>
    <row r="1" spans="1:27" x14ac:dyDescent="0.3">
      <c r="A1" s="1" t="s">
        <v>0</v>
      </c>
      <c r="B1" t="s">
        <v>2</v>
      </c>
      <c r="C1" t="s">
        <v>3</v>
      </c>
      <c r="D1" t="s">
        <v>4</v>
      </c>
      <c r="E1" t="s">
        <v>5</v>
      </c>
      <c r="F1" t="s">
        <v>1</v>
      </c>
      <c r="G1" t="s">
        <v>6</v>
      </c>
      <c r="H1" t="s">
        <v>7</v>
      </c>
      <c r="I1" t="s">
        <v>8</v>
      </c>
      <c r="J1" t="s">
        <v>9</v>
      </c>
      <c r="K1" s="5" t="s">
        <v>10</v>
      </c>
      <c r="L1" s="5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/>
      <c r="X1"/>
      <c r="Y1"/>
      <c r="Z1"/>
      <c r="AA1"/>
    </row>
    <row r="2" spans="1:27" x14ac:dyDescent="0.3">
      <c r="A2" s="1">
        <v>44257.416666666664</v>
      </c>
      <c r="B2">
        <v>120</v>
      </c>
      <c r="C2" t="s">
        <v>40</v>
      </c>
      <c r="D2" t="s">
        <v>29</v>
      </c>
      <c r="E2" t="s">
        <v>30</v>
      </c>
      <c r="F2" t="s">
        <v>23</v>
      </c>
      <c r="G2" t="s">
        <v>178</v>
      </c>
      <c r="H2" t="s">
        <v>25</v>
      </c>
      <c r="I2" t="s">
        <v>26</v>
      </c>
      <c r="J2" t="s">
        <v>56</v>
      </c>
      <c r="K2" t="b">
        <v>1</v>
      </c>
      <c r="L2" t="s">
        <v>24</v>
      </c>
      <c r="M2" t="s">
        <v>50</v>
      </c>
      <c r="N2" t="s">
        <v>57</v>
      </c>
      <c r="O2" t="s">
        <v>43</v>
      </c>
      <c r="P2">
        <v>42436</v>
      </c>
      <c r="Q2">
        <v>81864446000037</v>
      </c>
      <c r="R2" t="s">
        <v>44</v>
      </c>
      <c r="S2" t="s">
        <v>45</v>
      </c>
      <c r="T2" t="s">
        <v>46</v>
      </c>
      <c r="U2">
        <v>28740</v>
      </c>
      <c r="V2" t="s">
        <v>55</v>
      </c>
      <c r="W2"/>
      <c r="X2"/>
      <c r="Y2"/>
      <c r="Z2"/>
      <c r="AA2"/>
    </row>
    <row r="3" spans="1:27" x14ac:dyDescent="0.3">
      <c r="A3" s="1">
        <v>44264.604166666664</v>
      </c>
      <c r="B3">
        <v>120</v>
      </c>
      <c r="C3" t="s">
        <v>40</v>
      </c>
      <c r="D3" t="s">
        <v>29</v>
      </c>
      <c r="E3" t="s">
        <v>30</v>
      </c>
      <c r="F3" t="s">
        <v>23</v>
      </c>
      <c r="G3" t="s">
        <v>178</v>
      </c>
      <c r="H3" t="s">
        <v>25</v>
      </c>
      <c r="I3" t="s">
        <v>26</v>
      </c>
      <c r="J3" t="s">
        <v>49</v>
      </c>
      <c r="K3" t="s">
        <v>24</v>
      </c>
      <c r="L3" t="b">
        <v>1</v>
      </c>
      <c r="M3" t="s">
        <v>50</v>
      </c>
      <c r="N3" t="s">
        <v>51</v>
      </c>
      <c r="O3" t="s">
        <v>43</v>
      </c>
      <c r="P3">
        <v>38696</v>
      </c>
      <c r="Q3">
        <v>48793454900055</v>
      </c>
      <c r="R3" t="s">
        <v>52</v>
      </c>
      <c r="S3" t="s">
        <v>53</v>
      </c>
      <c r="T3" t="s">
        <v>54</v>
      </c>
      <c r="U3">
        <v>29755</v>
      </c>
      <c r="V3" t="s">
        <v>55</v>
      </c>
      <c r="W3"/>
      <c r="X3"/>
      <c r="Y3"/>
      <c r="Z3"/>
      <c r="AA3"/>
    </row>
    <row r="4" spans="1:27" x14ac:dyDescent="0.3">
      <c r="A4" s="1">
        <v>44280.375</v>
      </c>
      <c r="B4">
        <v>120</v>
      </c>
      <c r="C4" t="s">
        <v>40</v>
      </c>
      <c r="D4" t="s">
        <v>29</v>
      </c>
      <c r="E4" t="s">
        <v>30</v>
      </c>
      <c r="F4" t="s">
        <v>23</v>
      </c>
      <c r="G4" t="s">
        <v>178</v>
      </c>
      <c r="H4" t="s">
        <v>25</v>
      </c>
      <c r="I4" t="s">
        <v>26</v>
      </c>
      <c r="J4" t="s">
        <v>82</v>
      </c>
      <c r="K4" t="b">
        <v>1</v>
      </c>
      <c r="L4" t="s">
        <v>24</v>
      </c>
      <c r="M4" t="s">
        <v>50</v>
      </c>
      <c r="N4" t="s">
        <v>200</v>
      </c>
      <c r="O4" t="s">
        <v>43</v>
      </c>
      <c r="P4">
        <v>42887</v>
      </c>
      <c r="Q4">
        <v>82992770600012</v>
      </c>
      <c r="R4" t="s">
        <v>52</v>
      </c>
      <c r="S4" t="s">
        <v>53</v>
      </c>
      <c r="T4" t="s">
        <v>54</v>
      </c>
      <c r="U4">
        <v>29389</v>
      </c>
      <c r="V4" t="s">
        <v>61</v>
      </c>
      <c r="W4"/>
      <c r="X4"/>
      <c r="Y4"/>
      <c r="Z4"/>
      <c r="AA4"/>
    </row>
    <row r="5" spans="1:27" x14ac:dyDescent="0.3">
      <c r="A5" s="1">
        <v>44292.5625</v>
      </c>
      <c r="B5">
        <v>120</v>
      </c>
      <c r="C5" t="s">
        <v>48</v>
      </c>
      <c r="D5" t="s">
        <v>29</v>
      </c>
      <c r="E5" t="s">
        <v>30</v>
      </c>
      <c r="F5" t="s">
        <v>23</v>
      </c>
      <c r="G5" t="s">
        <v>178</v>
      </c>
      <c r="H5" t="s">
        <v>25</v>
      </c>
      <c r="I5" t="s">
        <v>26</v>
      </c>
      <c r="J5" t="s">
        <v>121</v>
      </c>
      <c r="K5" t="s">
        <v>24</v>
      </c>
      <c r="L5" t="b">
        <v>1</v>
      </c>
      <c r="M5" t="s">
        <v>50</v>
      </c>
      <c r="N5" t="s">
        <v>122</v>
      </c>
      <c r="O5" t="s">
        <v>43</v>
      </c>
      <c r="P5">
        <v>39539</v>
      </c>
      <c r="Q5">
        <v>38239299100065</v>
      </c>
      <c r="R5" t="s">
        <v>123</v>
      </c>
      <c r="S5" t="s">
        <v>124</v>
      </c>
      <c r="T5" t="s">
        <v>125</v>
      </c>
      <c r="U5">
        <v>25121</v>
      </c>
      <c r="V5" t="s">
        <v>39</v>
      </c>
      <c r="W5"/>
      <c r="X5"/>
      <c r="Y5"/>
      <c r="Z5"/>
      <c r="AA5"/>
    </row>
    <row r="6" spans="1:27" x14ac:dyDescent="0.3">
      <c r="A6" s="1">
        <v>44292.645833333336</v>
      </c>
      <c r="B6">
        <v>90</v>
      </c>
      <c r="C6" t="s">
        <v>48</v>
      </c>
      <c r="D6" t="s">
        <v>29</v>
      </c>
      <c r="E6" t="s">
        <v>30</v>
      </c>
      <c r="F6" t="s">
        <v>23</v>
      </c>
      <c r="G6" t="s">
        <v>178</v>
      </c>
      <c r="H6" t="s">
        <v>25</v>
      </c>
      <c r="I6" t="s">
        <v>26</v>
      </c>
      <c r="J6" t="s">
        <v>107</v>
      </c>
      <c r="K6" t="s">
        <v>24</v>
      </c>
      <c r="L6" t="b">
        <v>1</v>
      </c>
      <c r="M6" t="s">
        <v>50</v>
      </c>
      <c r="N6" t="s">
        <v>107</v>
      </c>
      <c r="O6" t="s">
        <v>43</v>
      </c>
      <c r="P6">
        <v>40637</v>
      </c>
      <c r="Q6">
        <v>53151616900012</v>
      </c>
      <c r="R6" t="s">
        <v>108</v>
      </c>
      <c r="S6" t="s">
        <v>66</v>
      </c>
      <c r="T6" t="s">
        <v>67</v>
      </c>
      <c r="U6">
        <v>26618</v>
      </c>
      <c r="V6" t="s">
        <v>39</v>
      </c>
      <c r="W6"/>
      <c r="X6"/>
      <c r="Y6"/>
      <c r="Z6"/>
      <c r="AA6"/>
    </row>
    <row r="7" spans="1:27" x14ac:dyDescent="0.3">
      <c r="A7" s="1">
        <v>44293.458333333336</v>
      </c>
      <c r="B7">
        <v>90</v>
      </c>
      <c r="C7" t="s">
        <v>48</v>
      </c>
      <c r="D7" t="s">
        <v>29</v>
      </c>
      <c r="E7" t="s">
        <v>30</v>
      </c>
      <c r="F7" t="s">
        <v>23</v>
      </c>
      <c r="G7" t="s">
        <v>178</v>
      </c>
      <c r="H7" t="s">
        <v>25</v>
      </c>
      <c r="I7" t="s">
        <v>26</v>
      </c>
      <c r="J7" t="s">
        <v>77</v>
      </c>
      <c r="K7" t="b">
        <v>1</v>
      </c>
      <c r="L7" t="s">
        <v>24</v>
      </c>
      <c r="M7" t="s">
        <v>27</v>
      </c>
      <c r="N7" t="s">
        <v>78</v>
      </c>
      <c r="O7" t="s">
        <v>43</v>
      </c>
      <c r="P7">
        <v>43324</v>
      </c>
      <c r="Q7">
        <v>51921922400028</v>
      </c>
      <c r="R7" t="s">
        <v>79</v>
      </c>
      <c r="S7" t="s">
        <v>80</v>
      </c>
      <c r="T7" t="s">
        <v>81</v>
      </c>
      <c r="U7">
        <v>21971</v>
      </c>
      <c r="V7" t="s">
        <v>55</v>
      </c>
      <c r="W7"/>
      <c r="X7"/>
      <c r="Y7"/>
      <c r="Z7"/>
      <c r="AA7"/>
    </row>
    <row r="8" spans="1:27" x14ac:dyDescent="0.3">
      <c r="A8" s="1">
        <v>44294.645833333336</v>
      </c>
      <c r="B8">
        <v>90</v>
      </c>
      <c r="C8" t="s">
        <v>48</v>
      </c>
      <c r="D8" t="s">
        <v>29</v>
      </c>
      <c r="E8" t="s">
        <v>30</v>
      </c>
      <c r="F8" t="s">
        <v>23</v>
      </c>
      <c r="G8" t="s">
        <v>178</v>
      </c>
      <c r="H8" t="s">
        <v>25</v>
      </c>
      <c r="I8" t="s">
        <v>26</v>
      </c>
      <c r="J8" t="s">
        <v>75</v>
      </c>
      <c r="K8" t="s">
        <v>24</v>
      </c>
      <c r="L8" t="b">
        <v>1</v>
      </c>
      <c r="M8" t="s">
        <v>27</v>
      </c>
      <c r="N8" t="s">
        <v>76</v>
      </c>
      <c r="O8" t="s">
        <v>43</v>
      </c>
      <c r="P8">
        <v>43658</v>
      </c>
      <c r="Q8">
        <v>79954104000025</v>
      </c>
      <c r="R8" t="s">
        <v>24</v>
      </c>
      <c r="S8" t="s">
        <v>66</v>
      </c>
      <c r="T8" t="s">
        <v>67</v>
      </c>
      <c r="U8">
        <v>26424</v>
      </c>
      <c r="V8" t="s">
        <v>74</v>
      </c>
      <c r="W8"/>
      <c r="X8"/>
      <c r="Y8"/>
      <c r="Z8"/>
      <c r="AA8"/>
    </row>
    <row r="9" spans="1:27" x14ac:dyDescent="0.3">
      <c r="A9" s="1">
        <v>44295.583333333336</v>
      </c>
      <c r="B9">
        <v>120</v>
      </c>
      <c r="C9" t="s">
        <v>48</v>
      </c>
      <c r="D9" t="s">
        <v>29</v>
      </c>
      <c r="E9" t="s">
        <v>30</v>
      </c>
      <c r="F9" t="s">
        <v>23</v>
      </c>
      <c r="G9" t="s">
        <v>178</v>
      </c>
      <c r="H9" t="s">
        <v>25</v>
      </c>
      <c r="I9" t="s">
        <v>26</v>
      </c>
      <c r="J9" t="s">
        <v>62</v>
      </c>
      <c r="K9" t="s">
        <v>24</v>
      </c>
      <c r="L9" t="b">
        <v>1</v>
      </c>
      <c r="M9" t="s">
        <v>33</v>
      </c>
      <c r="N9" t="s">
        <v>63</v>
      </c>
      <c r="O9" t="s">
        <v>43</v>
      </c>
      <c r="P9">
        <v>40595</v>
      </c>
      <c r="Q9">
        <v>53052313300011</v>
      </c>
      <c r="R9" t="s">
        <v>64</v>
      </c>
      <c r="S9" t="s">
        <v>45</v>
      </c>
      <c r="T9" t="s">
        <v>46</v>
      </c>
      <c r="U9">
        <v>30684</v>
      </c>
      <c r="V9" t="s">
        <v>47</v>
      </c>
      <c r="W9"/>
      <c r="X9"/>
      <c r="Y9"/>
      <c r="Z9"/>
      <c r="AA9"/>
    </row>
    <row r="10" spans="1:27" x14ac:dyDescent="0.3">
      <c r="A10" s="1">
        <v>44298.479166666664</v>
      </c>
      <c r="B10">
        <v>60</v>
      </c>
      <c r="C10" t="s">
        <v>48</v>
      </c>
      <c r="D10" t="s">
        <v>29</v>
      </c>
      <c r="E10" t="s">
        <v>30</v>
      </c>
      <c r="F10" t="s">
        <v>23</v>
      </c>
      <c r="G10" t="s">
        <v>178</v>
      </c>
      <c r="H10" t="s">
        <v>25</v>
      </c>
      <c r="I10" t="s">
        <v>26</v>
      </c>
      <c r="J10" t="s">
        <v>92</v>
      </c>
      <c r="K10" t="b">
        <v>1</v>
      </c>
      <c r="L10" t="s">
        <v>24</v>
      </c>
      <c r="M10" t="s">
        <v>27</v>
      </c>
      <c r="N10" t="s">
        <v>93</v>
      </c>
      <c r="O10" t="s">
        <v>43</v>
      </c>
      <c r="P10">
        <v>42305</v>
      </c>
      <c r="Q10">
        <v>81437346000017</v>
      </c>
      <c r="R10" t="s">
        <v>94</v>
      </c>
      <c r="S10" t="s">
        <v>95</v>
      </c>
      <c r="T10" t="s">
        <v>81</v>
      </c>
      <c r="U10">
        <v>33180</v>
      </c>
      <c r="V10" t="s">
        <v>47</v>
      </c>
      <c r="W10"/>
      <c r="X10"/>
      <c r="Y10"/>
      <c r="Z10"/>
      <c r="AA10"/>
    </row>
    <row r="11" spans="1:27" x14ac:dyDescent="0.3">
      <c r="A11" s="1">
        <v>44298.583333333336</v>
      </c>
      <c r="B11">
        <v>60</v>
      </c>
      <c r="C11" t="s">
        <v>48</v>
      </c>
      <c r="D11" t="s">
        <v>29</v>
      </c>
      <c r="E11" t="s">
        <v>30</v>
      </c>
      <c r="F11" t="s">
        <v>23</v>
      </c>
      <c r="G11" t="s">
        <v>178</v>
      </c>
      <c r="H11" t="s">
        <v>25</v>
      </c>
      <c r="I11" t="s">
        <v>26</v>
      </c>
      <c r="J11" t="s">
        <v>151</v>
      </c>
      <c r="K11" t="s">
        <v>24</v>
      </c>
      <c r="L11" t="b">
        <v>1</v>
      </c>
      <c r="M11" t="s">
        <v>27</v>
      </c>
      <c r="N11" t="s">
        <v>152</v>
      </c>
      <c r="O11" t="s">
        <v>43</v>
      </c>
      <c r="P11">
        <v>42491</v>
      </c>
      <c r="Q11">
        <v>81948736400013</v>
      </c>
      <c r="R11" t="s">
        <v>153</v>
      </c>
      <c r="S11" t="s">
        <v>154</v>
      </c>
      <c r="T11" t="s">
        <v>155</v>
      </c>
      <c r="U11">
        <v>28711</v>
      </c>
      <c r="V11" t="s">
        <v>47</v>
      </c>
      <c r="W11"/>
      <c r="X11"/>
      <c r="Y11"/>
      <c r="Z11"/>
      <c r="AA11"/>
    </row>
    <row r="12" spans="1:27" x14ac:dyDescent="0.3">
      <c r="A12" s="1">
        <v>44298.666666666664</v>
      </c>
      <c r="B12">
        <v>60</v>
      </c>
      <c r="C12" t="s">
        <v>48</v>
      </c>
      <c r="D12" t="s">
        <v>29</v>
      </c>
      <c r="E12" t="s">
        <v>30</v>
      </c>
      <c r="F12" t="s">
        <v>23</v>
      </c>
      <c r="G12" t="s">
        <v>178</v>
      </c>
      <c r="H12" t="s">
        <v>25</v>
      </c>
      <c r="I12" t="s">
        <v>26</v>
      </c>
      <c r="J12" t="s">
        <v>115</v>
      </c>
      <c r="K12" t="s">
        <v>24</v>
      </c>
      <c r="L12" t="b">
        <v>1</v>
      </c>
      <c r="M12" t="s">
        <v>27</v>
      </c>
      <c r="N12" t="s">
        <v>117</v>
      </c>
      <c r="O12" t="s">
        <v>43</v>
      </c>
      <c r="P12">
        <v>42979</v>
      </c>
      <c r="Q12">
        <v>83142403100019</v>
      </c>
      <c r="R12" t="s">
        <v>118</v>
      </c>
      <c r="S12" t="s">
        <v>119</v>
      </c>
      <c r="T12" t="s">
        <v>46</v>
      </c>
      <c r="U12">
        <v>28138</v>
      </c>
      <c r="V12" t="s">
        <v>55</v>
      </c>
      <c r="W12"/>
      <c r="X12"/>
      <c r="Y12"/>
      <c r="Z12"/>
      <c r="AA12"/>
    </row>
    <row r="13" spans="1:27" x14ac:dyDescent="0.3">
      <c r="A13" s="1">
        <v>44299.625</v>
      </c>
      <c r="B13">
        <v>90</v>
      </c>
      <c r="C13" t="s">
        <v>48</v>
      </c>
      <c r="D13" t="s">
        <v>29</v>
      </c>
      <c r="E13" t="s">
        <v>30</v>
      </c>
      <c r="F13" t="s">
        <v>23</v>
      </c>
      <c r="G13" t="s">
        <v>178</v>
      </c>
      <c r="H13" t="s">
        <v>25</v>
      </c>
      <c r="I13" t="s">
        <v>26</v>
      </c>
      <c r="J13" t="s">
        <v>100</v>
      </c>
      <c r="K13" t="s">
        <v>24</v>
      </c>
      <c r="L13" t="b">
        <v>1</v>
      </c>
      <c r="M13" t="s">
        <v>27</v>
      </c>
      <c r="N13" t="s">
        <v>100</v>
      </c>
      <c r="O13" t="s">
        <v>43</v>
      </c>
      <c r="P13">
        <v>43892</v>
      </c>
      <c r="Q13">
        <v>88213453900015</v>
      </c>
      <c r="R13" t="s">
        <v>101</v>
      </c>
      <c r="S13" t="s">
        <v>102</v>
      </c>
      <c r="T13" t="s">
        <v>73</v>
      </c>
      <c r="U13">
        <v>34823</v>
      </c>
      <c r="V13" t="s">
        <v>74</v>
      </c>
      <c r="W13"/>
      <c r="X13"/>
      <c r="Y13"/>
      <c r="Z13"/>
      <c r="AA13"/>
    </row>
    <row r="14" spans="1:27" x14ac:dyDescent="0.3">
      <c r="A14" s="1">
        <v>44302.625</v>
      </c>
      <c r="B14">
        <v>90</v>
      </c>
      <c r="C14" t="s">
        <v>48</v>
      </c>
      <c r="D14" t="s">
        <v>29</v>
      </c>
      <c r="E14" t="s">
        <v>30</v>
      </c>
      <c r="F14" t="s">
        <v>23</v>
      </c>
      <c r="G14" t="s">
        <v>178</v>
      </c>
      <c r="H14" t="s">
        <v>25</v>
      </c>
      <c r="I14" t="s">
        <v>26</v>
      </c>
      <c r="J14" t="s">
        <v>96</v>
      </c>
      <c r="K14" t="s">
        <v>24</v>
      </c>
      <c r="L14" t="b">
        <v>1</v>
      </c>
      <c r="M14" t="s">
        <v>27</v>
      </c>
      <c r="N14" t="s">
        <v>97</v>
      </c>
      <c r="O14" t="s">
        <v>43</v>
      </c>
      <c r="P14">
        <v>43128</v>
      </c>
      <c r="Q14">
        <v>83499314900014</v>
      </c>
      <c r="R14" t="s">
        <v>98</v>
      </c>
      <c r="S14" t="s">
        <v>99</v>
      </c>
      <c r="T14" t="s">
        <v>73</v>
      </c>
      <c r="U14">
        <v>28381</v>
      </c>
      <c r="V14" t="s">
        <v>61</v>
      </c>
      <c r="W14"/>
      <c r="X14"/>
      <c r="Y14"/>
      <c r="Z14"/>
      <c r="AA14"/>
    </row>
    <row r="15" spans="1:27" x14ac:dyDescent="0.3">
      <c r="A15" s="1">
        <v>44314.458333333336</v>
      </c>
      <c r="B15">
        <v>90</v>
      </c>
      <c r="C15" t="s">
        <v>48</v>
      </c>
      <c r="D15" t="s">
        <v>29</v>
      </c>
      <c r="E15" t="s">
        <v>30</v>
      </c>
      <c r="F15" t="s">
        <v>23</v>
      </c>
      <c r="G15" t="s">
        <v>178</v>
      </c>
      <c r="H15" t="s">
        <v>25</v>
      </c>
      <c r="I15" t="s">
        <v>26</v>
      </c>
      <c r="J15" t="s">
        <v>83</v>
      </c>
      <c r="K15" t="b">
        <v>1</v>
      </c>
      <c r="L15" t="s">
        <v>24</v>
      </c>
      <c r="M15" t="s">
        <v>33</v>
      </c>
      <c r="N15" t="s">
        <v>83</v>
      </c>
      <c r="O15" t="s">
        <v>43</v>
      </c>
      <c r="P15">
        <v>39995</v>
      </c>
      <c r="Q15">
        <v>51295747300022</v>
      </c>
      <c r="R15" t="s">
        <v>84</v>
      </c>
      <c r="S15" t="s">
        <v>45</v>
      </c>
      <c r="T15" t="s">
        <v>46</v>
      </c>
      <c r="U15" t="s">
        <v>24</v>
      </c>
      <c r="V15" t="s">
        <v>24</v>
      </c>
      <c r="W15"/>
      <c r="X15"/>
      <c r="Y15"/>
      <c r="Z15"/>
      <c r="AA15"/>
    </row>
    <row r="16" spans="1:27" x14ac:dyDescent="0.3">
      <c r="A16" s="1">
        <v>44319.458333333336</v>
      </c>
      <c r="B16">
        <v>120</v>
      </c>
      <c r="C16" t="s">
        <v>48</v>
      </c>
      <c r="D16" t="s">
        <v>29</v>
      </c>
      <c r="E16" t="s">
        <v>30</v>
      </c>
      <c r="F16" t="s">
        <v>23</v>
      </c>
      <c r="G16" t="s">
        <v>178</v>
      </c>
      <c r="H16" t="s">
        <v>25</v>
      </c>
      <c r="I16" t="s">
        <v>26</v>
      </c>
      <c r="J16" t="s">
        <v>148</v>
      </c>
      <c r="K16" t="b">
        <v>1</v>
      </c>
      <c r="L16" t="s">
        <v>24</v>
      </c>
      <c r="M16" t="s">
        <v>27</v>
      </c>
      <c r="N16" t="s">
        <v>149</v>
      </c>
      <c r="O16" t="s">
        <v>43</v>
      </c>
      <c r="P16">
        <v>43367</v>
      </c>
      <c r="Q16">
        <v>84258882400040</v>
      </c>
      <c r="R16" t="s">
        <v>150</v>
      </c>
      <c r="S16" t="s">
        <v>124</v>
      </c>
      <c r="T16" t="s">
        <v>125</v>
      </c>
      <c r="U16">
        <v>31255</v>
      </c>
      <c r="V16" t="s">
        <v>47</v>
      </c>
      <c r="W16"/>
      <c r="X16"/>
      <c r="Y16"/>
      <c r="Z16"/>
      <c r="AA16"/>
    </row>
    <row r="17" spans="1:27" x14ac:dyDescent="0.3">
      <c r="A17" s="1">
        <v>44322.375</v>
      </c>
      <c r="B17">
        <v>60</v>
      </c>
      <c r="C17" t="s">
        <v>48</v>
      </c>
      <c r="D17" t="s">
        <v>29</v>
      </c>
      <c r="E17" t="s">
        <v>30</v>
      </c>
      <c r="F17" t="s">
        <v>23</v>
      </c>
      <c r="G17" t="s">
        <v>178</v>
      </c>
      <c r="H17" t="s">
        <v>25</v>
      </c>
      <c r="I17" t="s">
        <v>26</v>
      </c>
      <c r="J17" t="s">
        <v>69</v>
      </c>
      <c r="K17" t="b">
        <v>1</v>
      </c>
      <c r="L17" t="s">
        <v>24</v>
      </c>
      <c r="M17" t="s">
        <v>27</v>
      </c>
      <c r="N17" t="s">
        <v>70</v>
      </c>
      <c r="O17" t="s">
        <v>34</v>
      </c>
      <c r="P17">
        <v>40545</v>
      </c>
      <c r="Q17">
        <v>52872166500016</v>
      </c>
      <c r="R17" t="s">
        <v>71</v>
      </c>
      <c r="S17" t="s">
        <v>72</v>
      </c>
      <c r="T17" t="s">
        <v>73</v>
      </c>
      <c r="U17">
        <v>26602</v>
      </c>
      <c r="V17" t="s">
        <v>74</v>
      </c>
      <c r="W17"/>
      <c r="X17"/>
      <c r="Y17"/>
      <c r="Z17"/>
      <c r="AA17"/>
    </row>
    <row r="18" spans="1:27" x14ac:dyDescent="0.3">
      <c r="A18" s="1">
        <v>44323.354166666664</v>
      </c>
      <c r="B18">
        <v>120</v>
      </c>
      <c r="C18" t="s">
        <v>40</v>
      </c>
      <c r="D18" t="s">
        <v>29</v>
      </c>
      <c r="E18" t="s">
        <v>30</v>
      </c>
      <c r="F18" t="s">
        <v>23</v>
      </c>
      <c r="G18" t="s">
        <v>178</v>
      </c>
      <c r="H18" t="s">
        <v>25</v>
      </c>
      <c r="I18" t="s">
        <v>26</v>
      </c>
      <c r="J18" t="s">
        <v>41</v>
      </c>
      <c r="K18" t="b">
        <v>1</v>
      </c>
      <c r="L18" t="s">
        <v>24</v>
      </c>
      <c r="M18" t="s">
        <v>27</v>
      </c>
      <c r="N18" t="s">
        <v>42</v>
      </c>
      <c r="O18" t="s">
        <v>43</v>
      </c>
      <c r="P18">
        <v>41215</v>
      </c>
      <c r="Q18">
        <v>78950222600028</v>
      </c>
      <c r="R18" t="s">
        <v>44</v>
      </c>
      <c r="S18" t="s">
        <v>45</v>
      </c>
      <c r="T18" t="s">
        <v>46</v>
      </c>
      <c r="U18">
        <v>29629</v>
      </c>
      <c r="V18" t="s">
        <v>47</v>
      </c>
      <c r="W18"/>
      <c r="X18"/>
      <c r="Y18"/>
      <c r="Z18"/>
      <c r="AA18"/>
    </row>
    <row r="19" spans="1:27" x14ac:dyDescent="0.3">
      <c r="A19" s="1">
        <v>44323.4375</v>
      </c>
      <c r="B19">
        <v>120</v>
      </c>
      <c r="C19" t="s">
        <v>40</v>
      </c>
      <c r="D19" t="s">
        <v>29</v>
      </c>
      <c r="E19" t="s">
        <v>30</v>
      </c>
      <c r="F19" t="s">
        <v>23</v>
      </c>
      <c r="G19" t="s">
        <v>178</v>
      </c>
      <c r="H19" t="s">
        <v>25</v>
      </c>
      <c r="I19" t="s">
        <v>26</v>
      </c>
      <c r="J19" t="s">
        <v>58</v>
      </c>
      <c r="K19" t="b">
        <v>1</v>
      </c>
      <c r="L19" t="s">
        <v>24</v>
      </c>
      <c r="M19" t="s">
        <v>27</v>
      </c>
      <c r="N19" t="s">
        <v>59</v>
      </c>
      <c r="O19" t="s">
        <v>43</v>
      </c>
      <c r="P19">
        <v>38880</v>
      </c>
      <c r="Q19">
        <v>49159337200049</v>
      </c>
      <c r="R19" t="s">
        <v>60</v>
      </c>
      <c r="S19" t="s">
        <v>35</v>
      </c>
      <c r="T19" t="s">
        <v>36</v>
      </c>
      <c r="U19">
        <v>29543</v>
      </c>
      <c r="V19" t="s">
        <v>61</v>
      </c>
      <c r="W19"/>
      <c r="X19"/>
      <c r="Y19"/>
      <c r="Z19"/>
      <c r="AA19"/>
    </row>
    <row r="20" spans="1:27" x14ac:dyDescent="0.3">
      <c r="A20" s="1">
        <v>44326.375</v>
      </c>
      <c r="B20">
        <v>60</v>
      </c>
      <c r="C20" t="s">
        <v>48</v>
      </c>
      <c r="D20" t="s">
        <v>29</v>
      </c>
      <c r="E20" t="s">
        <v>30</v>
      </c>
      <c r="F20" t="s">
        <v>23</v>
      </c>
      <c r="G20" t="s">
        <v>178</v>
      </c>
      <c r="H20" t="s">
        <v>25</v>
      </c>
      <c r="I20" t="s">
        <v>26</v>
      </c>
      <c r="J20" t="s">
        <v>86</v>
      </c>
      <c r="K20" t="b">
        <v>1</v>
      </c>
      <c r="L20" t="s">
        <v>24</v>
      </c>
      <c r="M20" t="s">
        <v>27</v>
      </c>
      <c r="N20" t="s">
        <v>87</v>
      </c>
      <c r="O20" t="s">
        <v>34</v>
      </c>
      <c r="P20">
        <v>43666</v>
      </c>
      <c r="Q20">
        <v>85199469900011</v>
      </c>
      <c r="R20" t="s">
        <v>88</v>
      </c>
      <c r="S20" t="s">
        <v>89</v>
      </c>
      <c r="T20" t="s">
        <v>81</v>
      </c>
      <c r="U20">
        <v>31604</v>
      </c>
      <c r="V20" t="s">
        <v>55</v>
      </c>
      <c r="W20"/>
      <c r="X20"/>
      <c r="Y20"/>
      <c r="Z20"/>
      <c r="AA20"/>
    </row>
    <row r="21" spans="1:27" x14ac:dyDescent="0.3">
      <c r="A21" s="1">
        <v>44326.4375</v>
      </c>
      <c r="B21">
        <v>120</v>
      </c>
      <c r="C21" t="s">
        <v>48</v>
      </c>
      <c r="D21" t="s">
        <v>29</v>
      </c>
      <c r="E21" t="s">
        <v>30</v>
      </c>
      <c r="F21" t="s">
        <v>23</v>
      </c>
      <c r="G21" t="s">
        <v>178</v>
      </c>
      <c r="H21" t="s">
        <v>25</v>
      </c>
      <c r="I21" t="s">
        <v>26</v>
      </c>
      <c r="J21" t="s">
        <v>85</v>
      </c>
      <c r="K21" t="s">
        <v>24</v>
      </c>
      <c r="L21" t="b">
        <v>1</v>
      </c>
      <c r="M21" t="s">
        <v>50</v>
      </c>
      <c r="N21" t="s">
        <v>201</v>
      </c>
      <c r="O21" t="s">
        <v>43</v>
      </c>
      <c r="P21">
        <v>43221</v>
      </c>
      <c r="Q21" t="s">
        <v>24</v>
      </c>
      <c r="R21" t="s">
        <v>202</v>
      </c>
      <c r="S21" t="s">
        <v>35</v>
      </c>
      <c r="T21" t="s">
        <v>36</v>
      </c>
      <c r="U21">
        <v>32059</v>
      </c>
      <c r="V21" t="s">
        <v>47</v>
      </c>
      <c r="W21"/>
      <c r="X21"/>
      <c r="Y21"/>
      <c r="Z21"/>
      <c r="AA21"/>
    </row>
    <row r="22" spans="1:27" x14ac:dyDescent="0.3">
      <c r="A22" s="1">
        <v>44326.583333333336</v>
      </c>
      <c r="B22">
        <v>60</v>
      </c>
      <c r="C22" t="s">
        <v>48</v>
      </c>
      <c r="D22" t="s">
        <v>29</v>
      </c>
      <c r="E22" t="s">
        <v>30</v>
      </c>
      <c r="F22" t="s">
        <v>23</v>
      </c>
      <c r="G22" t="s">
        <v>178</v>
      </c>
      <c r="H22" t="s">
        <v>25</v>
      </c>
      <c r="I22" t="s">
        <v>26</v>
      </c>
      <c r="J22" t="s">
        <v>103</v>
      </c>
      <c r="K22" t="s">
        <v>24</v>
      </c>
      <c r="L22" t="b">
        <v>1</v>
      </c>
      <c r="M22" t="s">
        <v>27</v>
      </c>
      <c r="N22" t="s">
        <v>104</v>
      </c>
      <c r="O22" t="s">
        <v>43</v>
      </c>
      <c r="P22">
        <v>43101</v>
      </c>
      <c r="Q22">
        <v>52935400300038</v>
      </c>
      <c r="R22" t="s">
        <v>105</v>
      </c>
      <c r="S22" t="s">
        <v>72</v>
      </c>
      <c r="T22" t="s">
        <v>73</v>
      </c>
      <c r="U22">
        <v>29158</v>
      </c>
      <c r="V22" t="s">
        <v>74</v>
      </c>
      <c r="W22"/>
      <c r="X22"/>
      <c r="Y22"/>
      <c r="Z22"/>
      <c r="AA22"/>
    </row>
    <row r="23" spans="1:27" x14ac:dyDescent="0.3">
      <c r="A23" s="1">
        <v>44333.5625</v>
      </c>
      <c r="B23">
        <v>90</v>
      </c>
      <c r="C23" t="s">
        <v>48</v>
      </c>
      <c r="D23" t="s">
        <v>29</v>
      </c>
      <c r="E23" t="s">
        <v>30</v>
      </c>
      <c r="F23" t="s">
        <v>23</v>
      </c>
      <c r="G23" t="s">
        <v>178</v>
      </c>
      <c r="H23" t="s">
        <v>25</v>
      </c>
      <c r="I23" t="s">
        <v>26</v>
      </c>
      <c r="J23" t="s">
        <v>143</v>
      </c>
      <c r="K23" t="s">
        <v>24</v>
      </c>
      <c r="L23" t="b">
        <v>1</v>
      </c>
      <c r="M23" t="s">
        <v>27</v>
      </c>
      <c r="N23" t="s">
        <v>144</v>
      </c>
      <c r="O23" t="s">
        <v>43</v>
      </c>
      <c r="P23">
        <v>42050</v>
      </c>
      <c r="Q23">
        <v>80957230800017</v>
      </c>
      <c r="R23" t="s">
        <v>145</v>
      </c>
      <c r="S23" t="s">
        <v>146</v>
      </c>
      <c r="T23" t="s">
        <v>81</v>
      </c>
      <c r="U23">
        <v>29197</v>
      </c>
      <c r="V23" t="s">
        <v>47</v>
      </c>
      <c r="W23"/>
      <c r="X23"/>
      <c r="Y23"/>
      <c r="Z23"/>
      <c r="AA23"/>
    </row>
    <row r="24" spans="1:27" x14ac:dyDescent="0.3">
      <c r="A24" s="1">
        <v>44333.625</v>
      </c>
      <c r="B24">
        <v>120</v>
      </c>
      <c r="C24" t="s">
        <v>40</v>
      </c>
      <c r="D24" t="s">
        <v>29</v>
      </c>
      <c r="E24" t="s">
        <v>30</v>
      </c>
      <c r="F24" t="s">
        <v>23</v>
      </c>
      <c r="G24" t="s">
        <v>178</v>
      </c>
      <c r="H24" t="s">
        <v>25</v>
      </c>
      <c r="I24" t="s">
        <v>26</v>
      </c>
      <c r="J24" t="s">
        <v>180</v>
      </c>
      <c r="K24" t="s">
        <v>24</v>
      </c>
      <c r="L24" t="b">
        <v>1</v>
      </c>
      <c r="M24" t="s">
        <v>27</v>
      </c>
      <c r="N24" t="s">
        <v>181</v>
      </c>
      <c r="O24" t="s">
        <v>43</v>
      </c>
      <c r="P24">
        <v>40190</v>
      </c>
      <c r="Q24">
        <v>51943953300026</v>
      </c>
      <c r="R24" t="s">
        <v>71</v>
      </c>
      <c r="S24" t="s">
        <v>72</v>
      </c>
      <c r="T24" t="s">
        <v>73</v>
      </c>
      <c r="U24">
        <v>23281</v>
      </c>
      <c r="V24" t="s">
        <v>61</v>
      </c>
      <c r="W24"/>
      <c r="X24"/>
      <c r="Y24"/>
      <c r="Z24"/>
      <c r="AA24"/>
    </row>
    <row r="25" spans="1:27" x14ac:dyDescent="0.3">
      <c r="A25" s="1">
        <v>44334.3125</v>
      </c>
      <c r="B25">
        <v>60</v>
      </c>
      <c r="C25" t="s">
        <v>48</v>
      </c>
      <c r="D25" t="s">
        <v>29</v>
      </c>
      <c r="E25" t="s">
        <v>30</v>
      </c>
      <c r="F25" t="s">
        <v>23</v>
      </c>
      <c r="G25" t="s">
        <v>178</v>
      </c>
      <c r="H25" t="s">
        <v>25</v>
      </c>
      <c r="I25" t="s">
        <v>26</v>
      </c>
      <c r="J25" t="s">
        <v>164</v>
      </c>
      <c r="K25" t="b">
        <v>1</v>
      </c>
      <c r="L25" t="s">
        <v>24</v>
      </c>
      <c r="M25" t="s">
        <v>27</v>
      </c>
      <c r="N25" t="s">
        <v>164</v>
      </c>
      <c r="O25" t="s">
        <v>43</v>
      </c>
      <c r="P25">
        <v>40978</v>
      </c>
      <c r="Q25">
        <v>75020607000013</v>
      </c>
      <c r="R25" t="s">
        <v>165</v>
      </c>
      <c r="S25" t="s">
        <v>66</v>
      </c>
      <c r="T25" t="s">
        <v>67</v>
      </c>
      <c r="U25">
        <v>33106</v>
      </c>
      <c r="V25" t="s">
        <v>39</v>
      </c>
      <c r="W25"/>
      <c r="X25"/>
      <c r="Y25"/>
      <c r="Z25"/>
      <c r="AA25"/>
    </row>
    <row r="26" spans="1:27" x14ac:dyDescent="0.3">
      <c r="A26" s="1">
        <v>44334.5625</v>
      </c>
      <c r="B26">
        <v>120</v>
      </c>
      <c r="C26" t="s">
        <v>48</v>
      </c>
      <c r="D26" t="s">
        <v>29</v>
      </c>
      <c r="E26" t="s">
        <v>30</v>
      </c>
      <c r="F26" t="s">
        <v>23</v>
      </c>
      <c r="G26" t="s">
        <v>178</v>
      </c>
      <c r="H26" t="s">
        <v>25</v>
      </c>
      <c r="I26" t="s">
        <v>26</v>
      </c>
      <c r="J26" t="s">
        <v>126</v>
      </c>
      <c r="K26" t="b">
        <v>0</v>
      </c>
      <c r="L26" t="b">
        <v>1</v>
      </c>
      <c r="M26" t="s">
        <v>27</v>
      </c>
      <c r="N26" t="s">
        <v>127</v>
      </c>
      <c r="O26" t="s">
        <v>43</v>
      </c>
      <c r="P26">
        <v>42632</v>
      </c>
      <c r="Q26">
        <v>48430078500033</v>
      </c>
      <c r="R26" t="s">
        <v>52</v>
      </c>
      <c r="S26" t="s">
        <v>53</v>
      </c>
      <c r="T26" t="s">
        <v>54</v>
      </c>
      <c r="U26">
        <v>28320</v>
      </c>
      <c r="V26" t="s">
        <v>55</v>
      </c>
      <c r="W26"/>
      <c r="X26"/>
      <c r="Y26"/>
      <c r="Z26"/>
      <c r="AA26"/>
    </row>
    <row r="27" spans="1:27" x14ac:dyDescent="0.3">
      <c r="A27" s="1">
        <v>44335.3125</v>
      </c>
      <c r="B27">
        <v>120</v>
      </c>
      <c r="C27" t="s">
        <v>40</v>
      </c>
      <c r="D27" t="s">
        <v>29</v>
      </c>
      <c r="E27" t="s">
        <v>30</v>
      </c>
      <c r="F27" t="s">
        <v>23</v>
      </c>
      <c r="G27" t="s">
        <v>178</v>
      </c>
      <c r="H27" t="s">
        <v>25</v>
      </c>
      <c r="I27" t="s">
        <v>26</v>
      </c>
      <c r="J27" t="s">
        <v>110</v>
      </c>
      <c r="K27" t="b">
        <v>1</v>
      </c>
      <c r="L27" t="s">
        <v>24</v>
      </c>
      <c r="M27" t="s">
        <v>27</v>
      </c>
      <c r="N27" t="s">
        <v>111</v>
      </c>
      <c r="O27" t="s">
        <v>43</v>
      </c>
      <c r="P27">
        <v>43344</v>
      </c>
      <c r="Q27">
        <v>842086217</v>
      </c>
      <c r="R27" t="s">
        <v>112</v>
      </c>
      <c r="S27" t="s">
        <v>90</v>
      </c>
      <c r="T27" t="s">
        <v>91</v>
      </c>
      <c r="U27">
        <v>27498</v>
      </c>
      <c r="V27" t="s">
        <v>55</v>
      </c>
      <c r="W27"/>
      <c r="X27"/>
      <c r="Y27"/>
      <c r="Z27"/>
      <c r="AA27"/>
    </row>
    <row r="28" spans="1:27" x14ac:dyDescent="0.3">
      <c r="A28" s="1">
        <v>44335.395833333336</v>
      </c>
      <c r="B28">
        <v>120</v>
      </c>
      <c r="C28" t="s">
        <v>40</v>
      </c>
      <c r="D28" t="s">
        <v>29</v>
      </c>
      <c r="E28" t="s">
        <v>30</v>
      </c>
      <c r="F28" t="s">
        <v>23</v>
      </c>
      <c r="G28" t="s">
        <v>178</v>
      </c>
      <c r="H28" t="s">
        <v>25</v>
      </c>
      <c r="I28" t="s">
        <v>26</v>
      </c>
      <c r="J28" t="s">
        <v>135</v>
      </c>
      <c r="K28" t="b">
        <v>1</v>
      </c>
      <c r="L28" t="s">
        <v>24</v>
      </c>
      <c r="M28" t="s">
        <v>27</v>
      </c>
      <c r="N28" t="s">
        <v>136</v>
      </c>
      <c r="O28" t="s">
        <v>137</v>
      </c>
      <c r="P28">
        <v>42195</v>
      </c>
      <c r="Q28">
        <v>81245721600016</v>
      </c>
      <c r="R28" t="s">
        <v>138</v>
      </c>
      <c r="S28" t="s">
        <v>139</v>
      </c>
      <c r="T28" t="s">
        <v>133</v>
      </c>
      <c r="U28">
        <v>29042</v>
      </c>
      <c r="V28" t="s">
        <v>74</v>
      </c>
      <c r="W28"/>
      <c r="X28"/>
      <c r="Y28"/>
      <c r="Z28"/>
      <c r="AA28"/>
    </row>
    <row r="29" spans="1:27" x14ac:dyDescent="0.3">
      <c r="A29" s="1">
        <v>44335.604166666664</v>
      </c>
      <c r="B29">
        <v>60</v>
      </c>
      <c r="C29" t="s">
        <v>40</v>
      </c>
      <c r="D29" t="s">
        <v>29</v>
      </c>
      <c r="E29" t="s">
        <v>30</v>
      </c>
      <c r="F29" t="s">
        <v>23</v>
      </c>
      <c r="G29" t="s">
        <v>178</v>
      </c>
      <c r="H29" t="s">
        <v>25</v>
      </c>
      <c r="I29" t="s">
        <v>26</v>
      </c>
      <c r="J29" t="s">
        <v>159</v>
      </c>
      <c r="K29" t="s">
        <v>24</v>
      </c>
      <c r="L29" t="b">
        <v>1</v>
      </c>
      <c r="M29" t="s">
        <v>27</v>
      </c>
      <c r="N29" t="s">
        <v>160</v>
      </c>
      <c r="O29" t="s">
        <v>68</v>
      </c>
      <c r="P29">
        <v>42128</v>
      </c>
      <c r="Q29">
        <v>81114981400014</v>
      </c>
      <c r="R29" t="s">
        <v>161</v>
      </c>
      <c r="S29" t="s">
        <v>162</v>
      </c>
      <c r="T29" t="s">
        <v>163</v>
      </c>
      <c r="U29">
        <v>32254</v>
      </c>
      <c r="V29" t="s">
        <v>134</v>
      </c>
      <c r="W29"/>
      <c r="X29"/>
      <c r="Y29"/>
      <c r="Z29"/>
      <c r="AA29"/>
    </row>
  </sheetData>
  <autoFilter ref="A1:V1" xr:uid="{00000000-0009-0000-0000-00000C000000}">
    <sortState xmlns:xlrd2="http://schemas.microsoft.com/office/spreadsheetml/2017/richdata2" ref="A2:V29">
      <sortCondition ref="A1"/>
    </sortState>
  </autoFilter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15"/>
  <sheetViews>
    <sheetView workbookViewId="0">
      <selection activeCell="A12" sqref="A12"/>
    </sheetView>
  </sheetViews>
  <sheetFormatPr baseColWidth="10" defaultRowHeight="14.4" x14ac:dyDescent="0.3"/>
  <cols>
    <col min="1" max="1" width="19.5546875" customWidth="1"/>
  </cols>
  <sheetData>
    <row r="1" spans="1:1" ht="15" x14ac:dyDescent="0.25">
      <c r="A1" s="21" t="s">
        <v>350</v>
      </c>
    </row>
    <row r="2" spans="1:1" ht="15" x14ac:dyDescent="0.25">
      <c r="A2" s="21" t="s">
        <v>351</v>
      </c>
    </row>
    <row r="3" spans="1:1" ht="15" x14ac:dyDescent="0.25">
      <c r="A3" s="21" t="s">
        <v>352</v>
      </c>
    </row>
    <row r="4" spans="1:1" ht="15" x14ac:dyDescent="0.25">
      <c r="A4" s="19" t="s">
        <v>353</v>
      </c>
    </row>
    <row r="5" spans="1:1" ht="15" x14ac:dyDescent="0.25">
      <c r="A5" s="21" t="s">
        <v>354</v>
      </c>
    </row>
    <row r="10" spans="1:1" ht="15" x14ac:dyDescent="0.25">
      <c r="A10" s="23" t="s">
        <v>355</v>
      </c>
    </row>
    <row r="11" spans="1:1" x14ac:dyDescent="0.3">
      <c r="A11" s="21" t="s">
        <v>356</v>
      </c>
    </row>
    <row r="12" spans="1:1" x14ac:dyDescent="0.3">
      <c r="A12" s="21" t="s">
        <v>357</v>
      </c>
    </row>
    <row r="13" spans="1:1" x14ac:dyDescent="0.3">
      <c r="A13" s="21" t="s">
        <v>358</v>
      </c>
    </row>
    <row r="14" spans="1:1" x14ac:dyDescent="0.3">
      <c r="A14" s="21" t="s">
        <v>359</v>
      </c>
    </row>
    <row r="15" spans="1:1" x14ac:dyDescent="0.3">
      <c r="A15" s="21" t="s">
        <v>360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>
      <selection sqref="A1:A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79"/>
  <sheetViews>
    <sheetView workbookViewId="0">
      <selection activeCell="P3" sqref="P3"/>
    </sheetView>
  </sheetViews>
  <sheetFormatPr baseColWidth="10" defaultRowHeight="14.4" x14ac:dyDescent="0.3"/>
  <sheetData>
    <row r="1" spans="1:13" ht="60" x14ac:dyDescent="0.3">
      <c r="A1" s="41" t="s">
        <v>235</v>
      </c>
      <c r="B1" s="50" t="s">
        <v>361</v>
      </c>
      <c r="C1" s="48" t="s">
        <v>236</v>
      </c>
      <c r="D1" s="42" t="s">
        <v>237</v>
      </c>
      <c r="E1" s="43" t="s">
        <v>238</v>
      </c>
      <c r="F1" s="43" t="s">
        <v>239</v>
      </c>
      <c r="G1" s="43" t="s">
        <v>362</v>
      </c>
      <c r="H1" s="42" t="s">
        <v>240</v>
      </c>
      <c r="I1" s="42" t="s">
        <v>241</v>
      </c>
      <c r="J1" s="44" t="s">
        <v>242</v>
      </c>
      <c r="K1" s="52" t="s">
        <v>243</v>
      </c>
      <c r="L1" s="58" t="s">
        <v>2</v>
      </c>
      <c r="M1" s="72" t="s">
        <v>363</v>
      </c>
    </row>
    <row r="2" spans="1:13" ht="57.6" x14ac:dyDescent="0.3">
      <c r="A2" s="63" t="s">
        <v>327</v>
      </c>
      <c r="B2" s="69"/>
      <c r="C2" s="91"/>
      <c r="D2" s="62" t="s">
        <v>328</v>
      </c>
      <c r="E2" s="45" t="s">
        <v>334</v>
      </c>
      <c r="F2" s="64"/>
      <c r="G2" s="41" t="s">
        <v>366</v>
      </c>
      <c r="H2" s="64" t="s">
        <v>290</v>
      </c>
      <c r="I2" s="64" t="s">
        <v>291</v>
      </c>
      <c r="J2" s="65" t="s">
        <v>335</v>
      </c>
      <c r="K2" s="93"/>
      <c r="L2" s="66">
        <v>14</v>
      </c>
      <c r="M2" s="33" t="s">
        <v>353</v>
      </c>
    </row>
    <row r="3" spans="1:13" ht="57.6" x14ac:dyDescent="0.3">
      <c r="A3" s="63" t="s">
        <v>327</v>
      </c>
      <c r="B3" s="29"/>
      <c r="C3" s="26"/>
      <c r="D3" s="62" t="s">
        <v>328</v>
      </c>
      <c r="E3" s="45" t="s">
        <v>334</v>
      </c>
      <c r="F3" s="64"/>
      <c r="G3" s="41" t="s">
        <v>366</v>
      </c>
      <c r="H3" s="64" t="s">
        <v>344</v>
      </c>
      <c r="I3" s="64" t="s">
        <v>345</v>
      </c>
      <c r="J3" s="65" t="s">
        <v>335</v>
      </c>
      <c r="K3" s="93"/>
      <c r="L3" s="66">
        <v>14</v>
      </c>
      <c r="M3" s="33" t="s">
        <v>353</v>
      </c>
    </row>
    <row r="4" spans="1:13" ht="57.6" x14ac:dyDescent="0.3">
      <c r="A4" s="63" t="s">
        <v>327</v>
      </c>
      <c r="B4" s="69"/>
      <c r="C4" s="91"/>
      <c r="D4" s="62" t="s">
        <v>328</v>
      </c>
      <c r="E4" s="45" t="s">
        <v>334</v>
      </c>
      <c r="F4" s="63"/>
      <c r="G4" s="41" t="s">
        <v>366</v>
      </c>
      <c r="H4" s="64" t="s">
        <v>286</v>
      </c>
      <c r="I4" s="64" t="s">
        <v>287</v>
      </c>
      <c r="J4" s="65" t="s">
        <v>335</v>
      </c>
      <c r="K4" s="93"/>
      <c r="L4" s="66">
        <v>14</v>
      </c>
      <c r="M4" s="33" t="s">
        <v>350</v>
      </c>
    </row>
    <row r="5" spans="1:13" ht="24" x14ac:dyDescent="0.3">
      <c r="A5" s="40" t="s">
        <v>253</v>
      </c>
      <c r="B5" s="51">
        <v>44287</v>
      </c>
      <c r="C5" s="49">
        <v>387</v>
      </c>
      <c r="D5" s="39" t="s">
        <v>245</v>
      </c>
      <c r="E5" s="36" t="s">
        <v>316</v>
      </c>
      <c r="F5" s="39" t="s">
        <v>247</v>
      </c>
      <c r="G5" s="41" t="s">
        <v>366</v>
      </c>
      <c r="H5" s="54" t="s">
        <v>317</v>
      </c>
      <c r="I5" s="88" t="s">
        <v>318</v>
      </c>
      <c r="J5" s="40" t="s">
        <v>319</v>
      </c>
      <c r="K5" s="53" t="s">
        <v>264</v>
      </c>
      <c r="L5" s="58">
        <v>14</v>
      </c>
      <c r="M5" s="33" t="s">
        <v>350</v>
      </c>
    </row>
    <row r="6" spans="1:13" ht="24" x14ac:dyDescent="0.3">
      <c r="A6" s="86" t="s">
        <v>253</v>
      </c>
      <c r="B6" s="74">
        <v>44287</v>
      </c>
      <c r="C6" s="85">
        <v>386</v>
      </c>
      <c r="D6" s="83" t="s">
        <v>245</v>
      </c>
      <c r="E6" s="38" t="s">
        <v>316</v>
      </c>
      <c r="F6" s="83" t="s">
        <v>250</v>
      </c>
      <c r="G6" s="41" t="s">
        <v>366</v>
      </c>
      <c r="H6" s="55" t="s">
        <v>265</v>
      </c>
      <c r="I6" s="84" t="s">
        <v>266</v>
      </c>
      <c r="J6" s="86" t="s">
        <v>319</v>
      </c>
      <c r="K6" s="87" t="s">
        <v>264</v>
      </c>
      <c r="L6" s="58">
        <v>14</v>
      </c>
      <c r="M6" s="33" t="s">
        <v>350</v>
      </c>
    </row>
    <row r="7" spans="1:13" ht="24" x14ac:dyDescent="0.3">
      <c r="A7" s="86" t="s">
        <v>253</v>
      </c>
      <c r="B7" s="74">
        <v>44287</v>
      </c>
      <c r="C7" s="85">
        <v>388</v>
      </c>
      <c r="D7" s="83" t="s">
        <v>245</v>
      </c>
      <c r="E7" s="38" t="s">
        <v>316</v>
      </c>
      <c r="F7" s="83" t="s">
        <v>247</v>
      </c>
      <c r="G7" s="41" t="s">
        <v>366</v>
      </c>
      <c r="H7" s="55" t="s">
        <v>282</v>
      </c>
      <c r="I7" s="84" t="s">
        <v>283</v>
      </c>
      <c r="J7" s="86" t="s">
        <v>319</v>
      </c>
      <c r="K7" s="87" t="s">
        <v>264</v>
      </c>
      <c r="L7" s="58">
        <v>14</v>
      </c>
      <c r="M7" s="33" t="s">
        <v>350</v>
      </c>
    </row>
    <row r="8" spans="1:13" ht="24" x14ac:dyDescent="0.3">
      <c r="A8" s="40" t="s">
        <v>253</v>
      </c>
      <c r="B8" s="51">
        <v>44287</v>
      </c>
      <c r="C8" s="49">
        <v>389</v>
      </c>
      <c r="D8" s="39" t="s">
        <v>245</v>
      </c>
      <c r="E8" s="36" t="s">
        <v>316</v>
      </c>
      <c r="F8" s="39" t="s">
        <v>250</v>
      </c>
      <c r="G8" s="41" t="s">
        <v>366</v>
      </c>
      <c r="H8" s="54" t="s">
        <v>320</v>
      </c>
      <c r="I8" s="56" t="s">
        <v>321</v>
      </c>
      <c r="J8" s="40" t="s">
        <v>319</v>
      </c>
      <c r="K8" s="53" t="s">
        <v>264</v>
      </c>
      <c r="L8" s="58">
        <v>14</v>
      </c>
      <c r="M8" s="33" t="s">
        <v>350</v>
      </c>
    </row>
    <row r="9" spans="1:13" ht="24" x14ac:dyDescent="0.3">
      <c r="A9" s="86" t="s">
        <v>253</v>
      </c>
      <c r="B9" s="74">
        <v>44287</v>
      </c>
      <c r="C9" s="85">
        <v>390</v>
      </c>
      <c r="D9" s="83" t="s">
        <v>245</v>
      </c>
      <c r="E9" s="38" t="s">
        <v>316</v>
      </c>
      <c r="F9" s="83" t="s">
        <v>250</v>
      </c>
      <c r="G9" s="41" t="s">
        <v>366</v>
      </c>
      <c r="H9" s="55" t="s">
        <v>286</v>
      </c>
      <c r="I9" s="84" t="s">
        <v>287</v>
      </c>
      <c r="J9" s="86" t="s">
        <v>319</v>
      </c>
      <c r="K9" s="87" t="s">
        <v>264</v>
      </c>
      <c r="L9" s="58">
        <v>14</v>
      </c>
      <c r="M9" s="33" t="s">
        <v>350</v>
      </c>
    </row>
    <row r="10" spans="1:13" x14ac:dyDescent="0.3">
      <c r="A10" s="63" t="s">
        <v>327</v>
      </c>
      <c r="B10" s="69"/>
      <c r="C10" s="91"/>
      <c r="D10" s="62" t="s">
        <v>328</v>
      </c>
      <c r="E10" s="45" t="s">
        <v>333</v>
      </c>
      <c r="F10" s="63"/>
      <c r="G10" s="37" t="s">
        <v>365</v>
      </c>
      <c r="H10" s="64" t="s">
        <v>346</v>
      </c>
      <c r="I10" s="64" t="s">
        <v>257</v>
      </c>
      <c r="J10" s="65">
        <v>44323</v>
      </c>
      <c r="K10" s="93"/>
      <c r="L10" s="66">
        <v>7</v>
      </c>
      <c r="M10" s="33" t="s">
        <v>352</v>
      </c>
    </row>
    <row r="11" spans="1:13" ht="28.8" x14ac:dyDescent="0.3">
      <c r="A11" s="63" t="s">
        <v>327</v>
      </c>
      <c r="B11" s="69"/>
      <c r="C11" s="91"/>
      <c r="D11" s="62" t="s">
        <v>328</v>
      </c>
      <c r="E11" s="45" t="s">
        <v>333</v>
      </c>
      <c r="F11" s="63"/>
      <c r="G11" s="37" t="s">
        <v>365</v>
      </c>
      <c r="H11" s="64" t="s">
        <v>290</v>
      </c>
      <c r="I11" s="64" t="s">
        <v>291</v>
      </c>
      <c r="J11" s="65">
        <v>44323</v>
      </c>
      <c r="K11" s="93"/>
      <c r="L11" s="66">
        <v>7</v>
      </c>
      <c r="M11" s="33" t="s">
        <v>353</v>
      </c>
    </row>
    <row r="12" spans="1:13" x14ac:dyDescent="0.3">
      <c r="A12" s="63" t="s">
        <v>327</v>
      </c>
      <c r="B12" s="69"/>
      <c r="C12" s="91"/>
      <c r="D12" s="62" t="s">
        <v>328</v>
      </c>
      <c r="E12" s="45" t="s">
        <v>333</v>
      </c>
      <c r="F12" s="63"/>
      <c r="G12" s="37" t="s">
        <v>365</v>
      </c>
      <c r="H12" s="64" t="s">
        <v>349</v>
      </c>
      <c r="I12" s="64" t="s">
        <v>275</v>
      </c>
      <c r="J12" s="65">
        <v>44267</v>
      </c>
      <c r="K12" s="93"/>
      <c r="L12" s="66">
        <v>7</v>
      </c>
      <c r="M12" s="33" t="s">
        <v>353</v>
      </c>
    </row>
    <row r="13" spans="1:13" x14ac:dyDescent="0.3">
      <c r="A13" s="47" t="s">
        <v>253</v>
      </c>
      <c r="B13" s="74">
        <v>44228</v>
      </c>
      <c r="C13" s="85">
        <v>252</v>
      </c>
      <c r="D13" s="83" t="s">
        <v>245</v>
      </c>
      <c r="E13" s="38" t="s">
        <v>267</v>
      </c>
      <c r="F13" s="83" t="s">
        <v>250</v>
      </c>
      <c r="G13" s="37" t="s">
        <v>365</v>
      </c>
      <c r="H13" s="55" t="s">
        <v>268</v>
      </c>
      <c r="I13" s="84" t="s">
        <v>269</v>
      </c>
      <c r="J13" s="86">
        <v>44251</v>
      </c>
      <c r="K13" s="87" t="s">
        <v>264</v>
      </c>
      <c r="L13" s="58">
        <v>7</v>
      </c>
      <c r="M13" s="33" t="s">
        <v>351</v>
      </c>
    </row>
    <row r="14" spans="1:13" x14ac:dyDescent="0.3">
      <c r="A14" s="47" t="s">
        <v>253</v>
      </c>
      <c r="B14" s="51">
        <v>44228</v>
      </c>
      <c r="C14" s="49">
        <v>257</v>
      </c>
      <c r="D14" s="39" t="s">
        <v>245</v>
      </c>
      <c r="E14" s="36" t="s">
        <v>267</v>
      </c>
      <c r="F14" s="39" t="s">
        <v>250</v>
      </c>
      <c r="G14" s="37" t="s">
        <v>365</v>
      </c>
      <c r="H14" s="54" t="s">
        <v>270</v>
      </c>
      <c r="I14" s="88" t="s">
        <v>257</v>
      </c>
      <c r="J14" s="40">
        <v>44251</v>
      </c>
      <c r="K14" s="53" t="s">
        <v>264</v>
      </c>
      <c r="L14" s="58">
        <v>7</v>
      </c>
      <c r="M14" s="33" t="s">
        <v>351</v>
      </c>
    </row>
    <row r="15" spans="1:13" x14ac:dyDescent="0.3">
      <c r="A15" s="47" t="s">
        <v>253</v>
      </c>
      <c r="B15" s="74">
        <v>44256</v>
      </c>
      <c r="C15" s="85">
        <v>296</v>
      </c>
      <c r="D15" s="83" t="s">
        <v>245</v>
      </c>
      <c r="E15" s="38" t="s">
        <v>267</v>
      </c>
      <c r="F15" s="83" t="s">
        <v>250</v>
      </c>
      <c r="G15" s="37" t="s">
        <v>365</v>
      </c>
      <c r="H15" s="55" t="s">
        <v>251</v>
      </c>
      <c r="I15" s="38" t="s">
        <v>252</v>
      </c>
      <c r="J15" s="86">
        <v>44286</v>
      </c>
      <c r="K15" s="87" t="s">
        <v>264</v>
      </c>
      <c r="L15" s="58">
        <v>7</v>
      </c>
      <c r="M15" s="33" t="s">
        <v>352</v>
      </c>
    </row>
    <row r="16" spans="1:13" x14ac:dyDescent="0.3">
      <c r="A16" s="47" t="s">
        <v>253</v>
      </c>
      <c r="B16" s="51">
        <v>44228</v>
      </c>
      <c r="C16" s="49">
        <v>251</v>
      </c>
      <c r="D16" s="39" t="s">
        <v>245</v>
      </c>
      <c r="E16" s="36" t="s">
        <v>267</v>
      </c>
      <c r="F16" s="39" t="s">
        <v>250</v>
      </c>
      <c r="G16" s="37" t="s">
        <v>365</v>
      </c>
      <c r="H16" s="54" t="s">
        <v>256</v>
      </c>
      <c r="I16" s="36" t="s">
        <v>257</v>
      </c>
      <c r="J16" s="40">
        <v>44251</v>
      </c>
      <c r="K16" s="53" t="s">
        <v>264</v>
      </c>
      <c r="L16" s="58">
        <v>7</v>
      </c>
      <c r="M16" s="33" t="s">
        <v>352</v>
      </c>
    </row>
    <row r="17" spans="1:13" x14ac:dyDescent="0.3">
      <c r="A17" s="47" t="s">
        <v>253</v>
      </c>
      <c r="B17" s="74">
        <v>44287</v>
      </c>
      <c r="C17" s="85">
        <v>358</v>
      </c>
      <c r="D17" s="83" t="s">
        <v>245</v>
      </c>
      <c r="E17" s="38" t="s">
        <v>267</v>
      </c>
      <c r="F17" s="83" t="s">
        <v>250</v>
      </c>
      <c r="G17" s="37" t="s">
        <v>365</v>
      </c>
      <c r="H17" s="55" t="s">
        <v>284</v>
      </c>
      <c r="I17" s="84" t="s">
        <v>285</v>
      </c>
      <c r="J17" s="86">
        <v>44309</v>
      </c>
      <c r="K17" s="87" t="s">
        <v>264</v>
      </c>
      <c r="L17" s="58">
        <v>7</v>
      </c>
      <c r="M17" s="33" t="s">
        <v>352</v>
      </c>
    </row>
    <row r="18" spans="1:13" x14ac:dyDescent="0.3">
      <c r="A18" s="40" t="s">
        <v>288</v>
      </c>
      <c r="B18" s="51">
        <v>44317</v>
      </c>
      <c r="C18" s="49">
        <v>407</v>
      </c>
      <c r="D18" s="39" t="s">
        <v>245</v>
      </c>
      <c r="E18" s="36" t="s">
        <v>267</v>
      </c>
      <c r="F18" s="39" t="s">
        <v>250</v>
      </c>
      <c r="G18" s="37" t="s">
        <v>365</v>
      </c>
      <c r="H18" s="54" t="s">
        <v>290</v>
      </c>
      <c r="I18" s="88" t="s">
        <v>291</v>
      </c>
      <c r="J18" s="40">
        <v>44361</v>
      </c>
      <c r="K18" s="53" t="s">
        <v>264</v>
      </c>
      <c r="L18" s="58">
        <v>7</v>
      </c>
      <c r="M18" s="33" t="s">
        <v>353</v>
      </c>
    </row>
    <row r="19" spans="1:13" x14ac:dyDescent="0.3">
      <c r="A19" s="47" t="s">
        <v>253</v>
      </c>
      <c r="B19" s="51">
        <v>44197</v>
      </c>
      <c r="C19" s="49">
        <v>213</v>
      </c>
      <c r="D19" s="39" t="s">
        <v>328</v>
      </c>
      <c r="E19" s="36" t="s">
        <v>267</v>
      </c>
      <c r="F19" s="39" t="s">
        <v>247</v>
      </c>
      <c r="G19" s="37" t="s">
        <v>365</v>
      </c>
      <c r="H19" s="54" t="s">
        <v>330</v>
      </c>
      <c r="I19" s="56" t="s">
        <v>331</v>
      </c>
      <c r="J19" s="40">
        <v>44242</v>
      </c>
      <c r="K19" s="90" t="s">
        <v>264</v>
      </c>
      <c r="L19" s="58">
        <v>7</v>
      </c>
      <c r="M19" s="33" t="s">
        <v>353</v>
      </c>
    </row>
    <row r="20" spans="1:13" x14ac:dyDescent="0.3">
      <c r="A20" s="73" t="s">
        <v>244</v>
      </c>
      <c r="B20" s="51">
        <v>44197</v>
      </c>
      <c r="C20" s="49">
        <v>211</v>
      </c>
      <c r="D20" s="39" t="s">
        <v>328</v>
      </c>
      <c r="E20" s="36" t="s">
        <v>267</v>
      </c>
      <c r="F20" s="39" t="s">
        <v>250</v>
      </c>
      <c r="G20" s="37" t="s">
        <v>365</v>
      </c>
      <c r="H20" s="54" t="s">
        <v>324</v>
      </c>
      <c r="I20" s="56" t="s">
        <v>257</v>
      </c>
      <c r="J20" s="40">
        <v>44242</v>
      </c>
      <c r="K20" s="53" t="s">
        <v>264</v>
      </c>
      <c r="L20" s="58">
        <v>7</v>
      </c>
      <c r="M20" s="33" t="s">
        <v>350</v>
      </c>
    </row>
    <row r="21" spans="1:13" x14ac:dyDescent="0.3">
      <c r="A21" s="47" t="s">
        <v>253</v>
      </c>
      <c r="B21" s="51">
        <v>44256</v>
      </c>
      <c r="C21" s="49">
        <v>319</v>
      </c>
      <c r="D21" s="39" t="s">
        <v>245</v>
      </c>
      <c r="E21" s="36" t="s">
        <v>267</v>
      </c>
      <c r="F21" s="39" t="s">
        <v>250</v>
      </c>
      <c r="G21" s="37" t="s">
        <v>365</v>
      </c>
      <c r="H21" s="54" t="s">
        <v>272</v>
      </c>
      <c r="I21" s="88" t="s">
        <v>273</v>
      </c>
      <c r="J21" s="40">
        <v>44286</v>
      </c>
      <c r="K21" s="53" t="s">
        <v>264</v>
      </c>
      <c r="L21" s="58">
        <v>7</v>
      </c>
      <c r="M21" s="33" t="s">
        <v>350</v>
      </c>
    </row>
    <row r="22" spans="1:13" x14ac:dyDescent="0.3">
      <c r="A22" s="47" t="s">
        <v>253</v>
      </c>
      <c r="B22" s="74">
        <v>44197</v>
      </c>
      <c r="C22" s="85">
        <v>214</v>
      </c>
      <c r="D22" s="83" t="s">
        <v>328</v>
      </c>
      <c r="E22" s="38" t="s">
        <v>267</v>
      </c>
      <c r="F22" s="83" t="s">
        <v>250</v>
      </c>
      <c r="G22" s="37" t="s">
        <v>365</v>
      </c>
      <c r="H22" s="55" t="s">
        <v>308</v>
      </c>
      <c r="I22" s="57" t="s">
        <v>309</v>
      </c>
      <c r="J22" s="86">
        <v>44242</v>
      </c>
      <c r="K22" s="89" t="s">
        <v>264</v>
      </c>
      <c r="L22" s="58">
        <v>7</v>
      </c>
      <c r="M22" s="33" t="s">
        <v>350</v>
      </c>
    </row>
    <row r="23" spans="1:13" x14ac:dyDescent="0.3">
      <c r="A23" s="47" t="s">
        <v>253</v>
      </c>
      <c r="B23" s="51">
        <v>44287</v>
      </c>
      <c r="C23" s="49">
        <v>351</v>
      </c>
      <c r="D23" s="39" t="s">
        <v>245</v>
      </c>
      <c r="E23" s="36" t="s">
        <v>267</v>
      </c>
      <c r="F23" s="39" t="s">
        <v>247</v>
      </c>
      <c r="G23" s="37" t="s">
        <v>365</v>
      </c>
      <c r="H23" s="54" t="s">
        <v>282</v>
      </c>
      <c r="I23" s="88" t="s">
        <v>283</v>
      </c>
      <c r="J23" s="40">
        <v>44309</v>
      </c>
      <c r="K23" s="53" t="s">
        <v>264</v>
      </c>
      <c r="L23" s="58">
        <v>7</v>
      </c>
      <c r="M23" s="33" t="s">
        <v>350</v>
      </c>
    </row>
    <row r="24" spans="1:13" x14ac:dyDescent="0.3">
      <c r="A24" s="47" t="s">
        <v>253</v>
      </c>
      <c r="B24" s="51">
        <v>44197</v>
      </c>
      <c r="C24" s="49">
        <v>221</v>
      </c>
      <c r="D24" s="39" t="s">
        <v>328</v>
      </c>
      <c r="E24" s="36" t="s">
        <v>267</v>
      </c>
      <c r="F24" s="39" t="s">
        <v>250</v>
      </c>
      <c r="G24" s="37" t="s">
        <v>365</v>
      </c>
      <c r="H24" s="54" t="s">
        <v>320</v>
      </c>
      <c r="I24" s="56" t="s">
        <v>321</v>
      </c>
      <c r="J24" s="40">
        <v>44242</v>
      </c>
      <c r="K24" s="53" t="s">
        <v>264</v>
      </c>
      <c r="L24" s="58">
        <v>7</v>
      </c>
      <c r="M24" s="33" t="s">
        <v>350</v>
      </c>
    </row>
    <row r="25" spans="1:13" x14ac:dyDescent="0.3">
      <c r="A25" s="47" t="s">
        <v>253</v>
      </c>
      <c r="B25" s="74">
        <v>44287</v>
      </c>
      <c r="C25" s="85">
        <v>372</v>
      </c>
      <c r="D25" s="83" t="s">
        <v>245</v>
      </c>
      <c r="E25" s="38" t="s">
        <v>267</v>
      </c>
      <c r="F25" s="83" t="s">
        <v>250</v>
      </c>
      <c r="G25" s="37" t="s">
        <v>365</v>
      </c>
      <c r="H25" s="55" t="s">
        <v>286</v>
      </c>
      <c r="I25" s="84" t="s">
        <v>287</v>
      </c>
      <c r="J25" s="86">
        <v>44309</v>
      </c>
      <c r="K25" s="89" t="s">
        <v>264</v>
      </c>
      <c r="L25" s="58">
        <v>7</v>
      </c>
      <c r="M25" s="33" t="s">
        <v>350</v>
      </c>
    </row>
    <row r="26" spans="1:13" x14ac:dyDescent="0.3">
      <c r="A26" s="73" t="s">
        <v>244</v>
      </c>
      <c r="B26" s="74">
        <v>44197</v>
      </c>
      <c r="C26" s="85">
        <v>184</v>
      </c>
      <c r="D26" s="83" t="s">
        <v>245</v>
      </c>
      <c r="E26" s="38" t="s">
        <v>261</v>
      </c>
      <c r="F26" s="83" t="s">
        <v>250</v>
      </c>
      <c r="G26" s="37" t="s">
        <v>365</v>
      </c>
      <c r="H26" s="84" t="s">
        <v>262</v>
      </c>
      <c r="I26" s="84" t="s">
        <v>263</v>
      </c>
      <c r="J26" s="86">
        <v>44207</v>
      </c>
      <c r="K26" s="89" t="s">
        <v>264</v>
      </c>
      <c r="L26" s="58">
        <v>7</v>
      </c>
      <c r="M26" s="33" t="s">
        <v>351</v>
      </c>
    </row>
    <row r="27" spans="1:13" x14ac:dyDescent="0.3">
      <c r="A27" s="63" t="s">
        <v>327</v>
      </c>
      <c r="B27" s="69"/>
      <c r="C27" s="91"/>
      <c r="D27" s="62" t="s">
        <v>328</v>
      </c>
      <c r="E27" s="45" t="s">
        <v>329</v>
      </c>
      <c r="F27" s="63"/>
      <c r="G27" s="37" t="s">
        <v>365</v>
      </c>
      <c r="H27" s="64" t="s">
        <v>268</v>
      </c>
      <c r="I27" s="64" t="s">
        <v>269</v>
      </c>
      <c r="J27" s="65">
        <v>44354</v>
      </c>
      <c r="K27" s="93"/>
      <c r="L27" s="66">
        <v>7</v>
      </c>
      <c r="M27" s="33" t="s">
        <v>351</v>
      </c>
    </row>
    <row r="28" spans="1:13" x14ac:dyDescent="0.3">
      <c r="A28" s="73" t="s">
        <v>244</v>
      </c>
      <c r="B28" s="51">
        <v>44136</v>
      </c>
      <c r="C28" s="79">
        <v>165</v>
      </c>
      <c r="D28" s="80" t="s">
        <v>245</v>
      </c>
      <c r="E28" s="36" t="s">
        <v>261</v>
      </c>
      <c r="F28" s="39" t="s">
        <v>247</v>
      </c>
      <c r="G28" s="37" t="s">
        <v>365</v>
      </c>
      <c r="H28" s="54" t="s">
        <v>248</v>
      </c>
      <c r="I28" s="36" t="s">
        <v>249</v>
      </c>
      <c r="J28" s="81">
        <v>44207</v>
      </c>
      <c r="K28" s="30" t="s">
        <v>264</v>
      </c>
      <c r="L28" s="58">
        <v>7</v>
      </c>
      <c r="M28" s="33" t="s">
        <v>351</v>
      </c>
    </row>
    <row r="29" spans="1:13" x14ac:dyDescent="0.3">
      <c r="A29" s="73" t="s">
        <v>244</v>
      </c>
      <c r="B29" s="74">
        <v>44136</v>
      </c>
      <c r="C29" s="75">
        <v>168</v>
      </c>
      <c r="D29" s="83" t="s">
        <v>245</v>
      </c>
      <c r="E29" s="38" t="s">
        <v>261</v>
      </c>
      <c r="F29" s="83" t="s">
        <v>250</v>
      </c>
      <c r="G29" s="37" t="s">
        <v>365</v>
      </c>
      <c r="H29" s="55" t="s">
        <v>256</v>
      </c>
      <c r="I29" s="38" t="s">
        <v>257</v>
      </c>
      <c r="J29" s="86">
        <v>44207</v>
      </c>
      <c r="K29" s="87" t="s">
        <v>264</v>
      </c>
      <c r="L29" s="58">
        <v>7</v>
      </c>
      <c r="M29" s="33" t="s">
        <v>352</v>
      </c>
    </row>
    <row r="30" spans="1:13" x14ac:dyDescent="0.3">
      <c r="A30" s="73" t="s">
        <v>244</v>
      </c>
      <c r="B30" s="51">
        <v>44197</v>
      </c>
      <c r="C30" s="49">
        <v>189</v>
      </c>
      <c r="D30" s="39" t="s">
        <v>245</v>
      </c>
      <c r="E30" s="36" t="s">
        <v>261</v>
      </c>
      <c r="F30" s="39" t="s">
        <v>250</v>
      </c>
      <c r="G30" s="37" t="s">
        <v>365</v>
      </c>
      <c r="H30" s="54" t="s">
        <v>265</v>
      </c>
      <c r="I30" s="88" t="s">
        <v>266</v>
      </c>
      <c r="J30" s="40">
        <v>44207</v>
      </c>
      <c r="K30" s="53" t="s">
        <v>264</v>
      </c>
      <c r="L30" s="58">
        <v>7</v>
      </c>
      <c r="M30" s="33" t="s">
        <v>350</v>
      </c>
    </row>
    <row r="31" spans="1:13" x14ac:dyDescent="0.3">
      <c r="A31" s="73" t="s">
        <v>244</v>
      </c>
      <c r="B31" s="51">
        <v>44197</v>
      </c>
      <c r="C31" s="49">
        <v>207</v>
      </c>
      <c r="D31" s="39" t="s">
        <v>328</v>
      </c>
      <c r="E31" s="36" t="s">
        <v>261</v>
      </c>
      <c r="F31" s="39" t="s">
        <v>250</v>
      </c>
      <c r="G31" s="37" t="s">
        <v>365</v>
      </c>
      <c r="H31" s="54" t="s">
        <v>324</v>
      </c>
      <c r="I31" s="56" t="s">
        <v>257</v>
      </c>
      <c r="J31" s="40">
        <v>44207</v>
      </c>
      <c r="K31" s="53" t="s">
        <v>264</v>
      </c>
      <c r="L31" s="58">
        <v>7</v>
      </c>
      <c r="M31" s="33" t="s">
        <v>350</v>
      </c>
    </row>
    <row r="32" spans="1:13" x14ac:dyDescent="0.3">
      <c r="A32" s="63" t="s">
        <v>327</v>
      </c>
      <c r="B32" s="69"/>
      <c r="C32" s="91"/>
      <c r="D32" s="62" t="s">
        <v>328</v>
      </c>
      <c r="E32" s="45" t="s">
        <v>329</v>
      </c>
      <c r="F32" s="63"/>
      <c r="G32" s="37" t="s">
        <v>365</v>
      </c>
      <c r="H32" s="64" t="s">
        <v>282</v>
      </c>
      <c r="I32" s="64" t="s">
        <v>283</v>
      </c>
      <c r="J32" s="65">
        <v>44294</v>
      </c>
      <c r="K32" s="67"/>
      <c r="L32" s="66">
        <v>7</v>
      </c>
      <c r="M32" s="33" t="s">
        <v>350</v>
      </c>
    </row>
    <row r="33" spans="1:13" x14ac:dyDescent="0.3">
      <c r="A33" s="73" t="s">
        <v>244</v>
      </c>
      <c r="B33" s="74">
        <v>44136</v>
      </c>
      <c r="C33" s="75">
        <v>150</v>
      </c>
      <c r="D33" s="37" t="s">
        <v>245</v>
      </c>
      <c r="E33" s="38" t="s">
        <v>261</v>
      </c>
      <c r="F33" s="38" t="s">
        <v>250</v>
      </c>
      <c r="G33" s="37" t="s">
        <v>365</v>
      </c>
      <c r="H33" s="55" t="s">
        <v>258</v>
      </c>
      <c r="I33" s="38" t="s">
        <v>259</v>
      </c>
      <c r="J33" s="76">
        <v>44207</v>
      </c>
      <c r="K33" s="34" t="s">
        <v>264</v>
      </c>
      <c r="L33" s="58">
        <v>7</v>
      </c>
      <c r="M33" s="33" t="s">
        <v>350</v>
      </c>
    </row>
    <row r="34" spans="1:13" ht="24" x14ac:dyDescent="0.3">
      <c r="A34" s="47" t="s">
        <v>253</v>
      </c>
      <c r="B34" s="51">
        <v>44256</v>
      </c>
      <c r="C34" s="49">
        <v>295</v>
      </c>
      <c r="D34" s="39" t="s">
        <v>245</v>
      </c>
      <c r="E34" s="36" t="s">
        <v>276</v>
      </c>
      <c r="F34" s="36" t="s">
        <v>250</v>
      </c>
      <c r="G34" s="80" t="s">
        <v>364</v>
      </c>
      <c r="H34" s="54" t="s">
        <v>277</v>
      </c>
      <c r="I34" s="36" t="s">
        <v>278</v>
      </c>
      <c r="J34" s="40">
        <v>44298</v>
      </c>
      <c r="K34" s="53">
        <v>44312</v>
      </c>
      <c r="L34" s="58">
        <v>14</v>
      </c>
      <c r="M34" s="33" t="s">
        <v>351</v>
      </c>
    </row>
    <row r="35" spans="1:13" ht="24" x14ac:dyDescent="0.3">
      <c r="A35" s="47" t="s">
        <v>253</v>
      </c>
      <c r="B35" s="74">
        <v>44256</v>
      </c>
      <c r="C35" s="85">
        <v>294</v>
      </c>
      <c r="D35" s="83" t="s">
        <v>245</v>
      </c>
      <c r="E35" s="38" t="s">
        <v>276</v>
      </c>
      <c r="F35" s="83" t="s">
        <v>247</v>
      </c>
      <c r="G35" s="80" t="s">
        <v>364</v>
      </c>
      <c r="H35" s="55" t="s">
        <v>279</v>
      </c>
      <c r="I35" s="84" t="s">
        <v>280</v>
      </c>
      <c r="J35" s="86">
        <v>44298</v>
      </c>
      <c r="K35" s="87">
        <v>44312</v>
      </c>
      <c r="L35" s="58">
        <v>14</v>
      </c>
      <c r="M35" s="33" t="s">
        <v>351</v>
      </c>
    </row>
    <row r="36" spans="1:13" ht="24" x14ac:dyDescent="0.3">
      <c r="A36" s="47" t="s">
        <v>253</v>
      </c>
      <c r="B36" s="51">
        <v>44256</v>
      </c>
      <c r="C36" s="49">
        <v>299</v>
      </c>
      <c r="D36" s="39" t="s">
        <v>245</v>
      </c>
      <c r="E36" s="36" t="s">
        <v>276</v>
      </c>
      <c r="F36" s="39" t="s">
        <v>247</v>
      </c>
      <c r="G36" s="80" t="s">
        <v>364</v>
      </c>
      <c r="H36" s="54" t="s">
        <v>231</v>
      </c>
      <c r="I36" s="88" t="s">
        <v>281</v>
      </c>
      <c r="J36" s="40">
        <v>44298</v>
      </c>
      <c r="K36" s="53">
        <v>44312</v>
      </c>
      <c r="L36" s="58">
        <v>14</v>
      </c>
      <c r="M36" s="33" t="s">
        <v>350</v>
      </c>
    </row>
    <row r="37" spans="1:13" ht="24" x14ac:dyDescent="0.3">
      <c r="A37" s="73" t="s">
        <v>244</v>
      </c>
      <c r="B37" s="51">
        <v>44136</v>
      </c>
      <c r="C37" s="79">
        <v>155</v>
      </c>
      <c r="D37" s="80" t="s">
        <v>245</v>
      </c>
      <c r="E37" s="36" t="s">
        <v>260</v>
      </c>
      <c r="F37" s="36" t="s">
        <v>250</v>
      </c>
      <c r="G37" s="80" t="s">
        <v>364</v>
      </c>
      <c r="H37" s="54" t="s">
        <v>251</v>
      </c>
      <c r="I37" s="36" t="s">
        <v>252</v>
      </c>
      <c r="J37" s="81">
        <v>44172</v>
      </c>
      <c r="K37" s="82">
        <v>44179</v>
      </c>
      <c r="L37" s="58">
        <v>14</v>
      </c>
      <c r="M37" s="33" t="s">
        <v>352</v>
      </c>
    </row>
    <row r="38" spans="1:13" ht="24" x14ac:dyDescent="0.3">
      <c r="A38" s="47" t="s">
        <v>253</v>
      </c>
      <c r="B38" s="74">
        <v>44228</v>
      </c>
      <c r="C38" s="85">
        <v>232</v>
      </c>
      <c r="D38" s="83" t="s">
        <v>328</v>
      </c>
      <c r="E38" s="38" t="s">
        <v>260</v>
      </c>
      <c r="F38" s="83" t="s">
        <v>247</v>
      </c>
      <c r="G38" s="80" t="s">
        <v>364</v>
      </c>
      <c r="H38" s="55" t="s">
        <v>330</v>
      </c>
      <c r="I38" s="57" t="s">
        <v>331</v>
      </c>
      <c r="J38" s="86" t="s">
        <v>312</v>
      </c>
      <c r="K38" s="87"/>
      <c r="L38" s="58">
        <v>14</v>
      </c>
      <c r="M38" s="33" t="s">
        <v>353</v>
      </c>
    </row>
    <row r="39" spans="1:13" ht="24" x14ac:dyDescent="0.3">
      <c r="A39" s="47" t="s">
        <v>253</v>
      </c>
      <c r="B39" s="74">
        <v>44197</v>
      </c>
      <c r="C39" s="85">
        <v>228</v>
      </c>
      <c r="D39" s="83" t="s">
        <v>245</v>
      </c>
      <c r="E39" s="38" t="s">
        <v>260</v>
      </c>
      <c r="F39" s="83" t="s">
        <v>250</v>
      </c>
      <c r="G39" s="80" t="s">
        <v>364</v>
      </c>
      <c r="H39" s="55" t="s">
        <v>311</v>
      </c>
      <c r="I39" s="57" t="s">
        <v>298</v>
      </c>
      <c r="J39" s="86" t="s">
        <v>312</v>
      </c>
      <c r="K39" s="87"/>
      <c r="L39" s="58">
        <v>14</v>
      </c>
      <c r="M39" s="33" t="s">
        <v>350</v>
      </c>
    </row>
    <row r="40" spans="1:13" x14ac:dyDescent="0.3">
      <c r="A40" s="95" t="s">
        <v>253</v>
      </c>
      <c r="B40" s="51">
        <v>44197</v>
      </c>
      <c r="C40" s="49">
        <v>201</v>
      </c>
      <c r="D40" s="39" t="s">
        <v>328</v>
      </c>
      <c r="E40" s="36" t="s">
        <v>332</v>
      </c>
      <c r="F40" s="39" t="s">
        <v>247</v>
      </c>
      <c r="G40" s="37" t="s">
        <v>365</v>
      </c>
      <c r="H40" s="54" t="s">
        <v>336</v>
      </c>
      <c r="I40" s="56" t="s">
        <v>337</v>
      </c>
      <c r="J40" s="40">
        <v>44249</v>
      </c>
      <c r="K40" s="53">
        <v>44256</v>
      </c>
      <c r="L40" s="58">
        <v>14</v>
      </c>
      <c r="M40" s="33" t="s">
        <v>353</v>
      </c>
    </row>
    <row r="41" spans="1:13" x14ac:dyDescent="0.3">
      <c r="A41" s="95" t="s">
        <v>253</v>
      </c>
      <c r="B41" s="51">
        <v>44197</v>
      </c>
      <c r="C41" s="49">
        <v>227</v>
      </c>
      <c r="D41" s="39" t="s">
        <v>328</v>
      </c>
      <c r="E41" s="36" t="s">
        <v>332</v>
      </c>
      <c r="F41" s="39" t="s">
        <v>250</v>
      </c>
      <c r="G41" s="37" t="s">
        <v>365</v>
      </c>
      <c r="H41" s="54" t="s">
        <v>308</v>
      </c>
      <c r="I41" s="56" t="s">
        <v>309</v>
      </c>
      <c r="J41" s="40">
        <v>44249</v>
      </c>
      <c r="K41" s="90">
        <v>44256</v>
      </c>
      <c r="L41" s="58">
        <v>14</v>
      </c>
      <c r="M41" s="33" t="s">
        <v>350</v>
      </c>
    </row>
    <row r="42" spans="1:13" x14ac:dyDescent="0.3">
      <c r="A42" s="47" t="s">
        <v>253</v>
      </c>
      <c r="B42" s="74">
        <v>44197</v>
      </c>
      <c r="C42" s="85">
        <v>188</v>
      </c>
      <c r="D42" s="83" t="s">
        <v>245</v>
      </c>
      <c r="E42" s="38" t="s">
        <v>246</v>
      </c>
      <c r="F42" s="83" t="s">
        <v>250</v>
      </c>
      <c r="G42" s="37" t="s">
        <v>365</v>
      </c>
      <c r="H42" s="55" t="s">
        <v>262</v>
      </c>
      <c r="I42" s="84" t="s">
        <v>263</v>
      </c>
      <c r="J42" s="86" t="s">
        <v>323</v>
      </c>
      <c r="K42" s="87" t="s">
        <v>296</v>
      </c>
      <c r="L42" s="58">
        <v>14</v>
      </c>
      <c r="M42" s="33" t="s">
        <v>351</v>
      </c>
    </row>
    <row r="43" spans="1:13" x14ac:dyDescent="0.3">
      <c r="A43" s="47" t="s">
        <v>253</v>
      </c>
      <c r="B43" s="74">
        <v>44228</v>
      </c>
      <c r="C43" s="85">
        <v>260</v>
      </c>
      <c r="D43" s="83" t="s">
        <v>245</v>
      </c>
      <c r="E43" s="38" t="s">
        <v>246</v>
      </c>
      <c r="F43" s="83" t="s">
        <v>250</v>
      </c>
      <c r="G43" s="37" t="s">
        <v>365</v>
      </c>
      <c r="H43" s="55" t="s">
        <v>268</v>
      </c>
      <c r="I43" s="84" t="s">
        <v>269</v>
      </c>
      <c r="J43" s="86" t="s">
        <v>322</v>
      </c>
      <c r="K43" s="87" t="s">
        <v>296</v>
      </c>
      <c r="L43" s="58">
        <v>14</v>
      </c>
      <c r="M43" s="33" t="s">
        <v>351</v>
      </c>
    </row>
    <row r="44" spans="1:13" x14ac:dyDescent="0.3">
      <c r="A44" s="73" t="s">
        <v>244</v>
      </c>
      <c r="B44" s="74">
        <v>44136</v>
      </c>
      <c r="C44" s="75">
        <v>146</v>
      </c>
      <c r="D44" s="37" t="s">
        <v>245</v>
      </c>
      <c r="E44" s="38" t="s">
        <v>246</v>
      </c>
      <c r="F44" s="38" t="s">
        <v>247</v>
      </c>
      <c r="G44" s="37" t="s">
        <v>365</v>
      </c>
      <c r="H44" s="55" t="s">
        <v>248</v>
      </c>
      <c r="I44" s="38" t="s">
        <v>249</v>
      </c>
      <c r="J44" s="76">
        <v>44161</v>
      </c>
      <c r="K44" s="34">
        <v>44166</v>
      </c>
      <c r="L44" s="58">
        <v>14</v>
      </c>
      <c r="M44" s="33" t="s">
        <v>351</v>
      </c>
    </row>
    <row r="45" spans="1:13" x14ac:dyDescent="0.3">
      <c r="A45" s="78" t="s">
        <v>253</v>
      </c>
      <c r="B45" s="51">
        <v>44136</v>
      </c>
      <c r="C45" s="79">
        <v>145</v>
      </c>
      <c r="D45" s="80" t="s">
        <v>245</v>
      </c>
      <c r="E45" s="36" t="s">
        <v>246</v>
      </c>
      <c r="F45" s="36" t="s">
        <v>247</v>
      </c>
      <c r="G45" s="37" t="s">
        <v>365</v>
      </c>
      <c r="H45" s="54" t="s">
        <v>254</v>
      </c>
      <c r="I45" s="36" t="s">
        <v>255</v>
      </c>
      <c r="J45" s="81">
        <v>44161</v>
      </c>
      <c r="K45" s="82">
        <v>44166</v>
      </c>
      <c r="L45" s="58">
        <v>14</v>
      </c>
      <c r="M45" s="33" t="s">
        <v>351</v>
      </c>
    </row>
    <row r="46" spans="1:13" x14ac:dyDescent="0.3">
      <c r="A46" s="40" t="s">
        <v>288</v>
      </c>
      <c r="B46" s="51">
        <v>44317</v>
      </c>
      <c r="C46" s="49">
        <v>431</v>
      </c>
      <c r="D46" s="39" t="s">
        <v>245</v>
      </c>
      <c r="E46" s="36" t="s">
        <v>246</v>
      </c>
      <c r="F46" s="39" t="s">
        <v>250</v>
      </c>
      <c r="G46" s="37" t="s">
        <v>365</v>
      </c>
      <c r="H46" s="54" t="s">
        <v>293</v>
      </c>
      <c r="I46" s="88" t="s">
        <v>294</v>
      </c>
      <c r="J46" s="40" t="s">
        <v>313</v>
      </c>
      <c r="K46" s="53" t="s">
        <v>264</v>
      </c>
      <c r="L46" s="58">
        <v>14</v>
      </c>
      <c r="M46" s="33" t="s">
        <v>352</v>
      </c>
    </row>
    <row r="47" spans="1:13" x14ac:dyDescent="0.3">
      <c r="A47" s="73" t="s">
        <v>244</v>
      </c>
      <c r="B47" s="74">
        <v>44136</v>
      </c>
      <c r="C47" s="75">
        <v>154</v>
      </c>
      <c r="D47" s="37" t="s">
        <v>245</v>
      </c>
      <c r="E47" s="38" t="s">
        <v>246</v>
      </c>
      <c r="F47" s="38" t="s">
        <v>250</v>
      </c>
      <c r="G47" s="37" t="s">
        <v>365</v>
      </c>
      <c r="H47" s="55" t="s">
        <v>251</v>
      </c>
      <c r="I47" s="38" t="s">
        <v>252</v>
      </c>
      <c r="J47" s="76">
        <v>44161</v>
      </c>
      <c r="K47" s="77">
        <v>44166</v>
      </c>
      <c r="L47" s="58">
        <v>14</v>
      </c>
      <c r="M47" s="33" t="s">
        <v>352</v>
      </c>
    </row>
    <row r="48" spans="1:13" x14ac:dyDescent="0.3">
      <c r="A48" s="73" t="s">
        <v>244</v>
      </c>
      <c r="B48" s="74">
        <v>44136</v>
      </c>
      <c r="C48" s="75">
        <v>158</v>
      </c>
      <c r="D48" s="37" t="s">
        <v>245</v>
      </c>
      <c r="E48" s="38" t="s">
        <v>246</v>
      </c>
      <c r="F48" s="83" t="s">
        <v>250</v>
      </c>
      <c r="G48" s="37" t="s">
        <v>365</v>
      </c>
      <c r="H48" s="55" t="s">
        <v>256</v>
      </c>
      <c r="I48" s="84" t="s">
        <v>257</v>
      </c>
      <c r="J48" s="76">
        <v>44161</v>
      </c>
      <c r="K48" s="77">
        <v>44166</v>
      </c>
      <c r="L48" s="58">
        <v>14</v>
      </c>
      <c r="M48" s="33" t="s">
        <v>352</v>
      </c>
    </row>
    <row r="49" spans="1:13" x14ac:dyDescent="0.3">
      <c r="A49" s="47" t="s">
        <v>253</v>
      </c>
      <c r="B49" s="74">
        <v>44197</v>
      </c>
      <c r="C49" s="85">
        <v>186</v>
      </c>
      <c r="D49" s="83" t="s">
        <v>245</v>
      </c>
      <c r="E49" s="38" t="s">
        <v>246</v>
      </c>
      <c r="F49" s="83" t="s">
        <v>247</v>
      </c>
      <c r="G49" s="37" t="s">
        <v>365</v>
      </c>
      <c r="H49" s="55" t="s">
        <v>325</v>
      </c>
      <c r="I49" s="84" t="s">
        <v>326</v>
      </c>
      <c r="J49" s="86" t="s">
        <v>323</v>
      </c>
      <c r="K49" s="89" t="s">
        <v>296</v>
      </c>
      <c r="L49" s="58">
        <v>14</v>
      </c>
      <c r="M49" s="33" t="s">
        <v>353</v>
      </c>
    </row>
    <row r="50" spans="1:13" x14ac:dyDescent="0.3">
      <c r="A50" s="73" t="s">
        <v>244</v>
      </c>
      <c r="B50" s="74">
        <v>44228</v>
      </c>
      <c r="C50" s="85">
        <v>242</v>
      </c>
      <c r="D50" s="83" t="s">
        <v>245</v>
      </c>
      <c r="E50" s="38" t="s">
        <v>246</v>
      </c>
      <c r="F50" s="83" t="s">
        <v>250</v>
      </c>
      <c r="G50" s="37" t="s">
        <v>365</v>
      </c>
      <c r="H50" s="55" t="s">
        <v>324</v>
      </c>
      <c r="I50" s="57" t="s">
        <v>257</v>
      </c>
      <c r="J50" s="86" t="s">
        <v>323</v>
      </c>
      <c r="K50" s="87" t="s">
        <v>296</v>
      </c>
      <c r="L50" s="58">
        <v>14</v>
      </c>
      <c r="M50" s="33" t="s">
        <v>350</v>
      </c>
    </row>
    <row r="51" spans="1:13" x14ac:dyDescent="0.3">
      <c r="A51" s="47" t="s">
        <v>253</v>
      </c>
      <c r="B51" s="74">
        <v>44256</v>
      </c>
      <c r="C51" s="85">
        <v>320</v>
      </c>
      <c r="D51" s="83" t="s">
        <v>245</v>
      </c>
      <c r="E51" s="38" t="s">
        <v>246</v>
      </c>
      <c r="F51" s="83" t="s">
        <v>250</v>
      </c>
      <c r="G51" s="37" t="s">
        <v>365</v>
      </c>
      <c r="H51" s="55" t="s">
        <v>272</v>
      </c>
      <c r="I51" s="84" t="s">
        <v>273</v>
      </c>
      <c r="J51" s="86" t="s">
        <v>304</v>
      </c>
      <c r="K51" s="87" t="s">
        <v>296</v>
      </c>
      <c r="L51" s="58">
        <v>14</v>
      </c>
      <c r="M51" s="33" t="s">
        <v>350</v>
      </c>
    </row>
    <row r="52" spans="1:13" x14ac:dyDescent="0.3">
      <c r="A52" s="47" t="s">
        <v>253</v>
      </c>
      <c r="B52" s="74">
        <v>44256</v>
      </c>
      <c r="C52" s="85">
        <v>298</v>
      </c>
      <c r="D52" s="83" t="s">
        <v>245</v>
      </c>
      <c r="E52" s="38" t="s">
        <v>246</v>
      </c>
      <c r="F52" s="83" t="s">
        <v>250</v>
      </c>
      <c r="G52" s="37" t="s">
        <v>365</v>
      </c>
      <c r="H52" s="55" t="s">
        <v>305</v>
      </c>
      <c r="I52" s="84" t="s">
        <v>306</v>
      </c>
      <c r="J52" s="86" t="s">
        <v>304</v>
      </c>
      <c r="K52" s="87" t="s">
        <v>296</v>
      </c>
      <c r="L52" s="58">
        <v>14</v>
      </c>
      <c r="M52" s="33" t="s">
        <v>350</v>
      </c>
    </row>
    <row r="53" spans="1:13" x14ac:dyDescent="0.3">
      <c r="A53" s="40" t="s">
        <v>288</v>
      </c>
      <c r="B53" s="51">
        <v>44287</v>
      </c>
      <c r="C53" s="49">
        <v>379</v>
      </c>
      <c r="D53" s="39" t="s">
        <v>245</v>
      </c>
      <c r="E53" s="36" t="s">
        <v>246</v>
      </c>
      <c r="F53" s="39" t="s">
        <v>250</v>
      </c>
      <c r="G53" s="37" t="s">
        <v>365</v>
      </c>
      <c r="H53" s="54" t="s">
        <v>314</v>
      </c>
      <c r="I53" s="88" t="s">
        <v>315</v>
      </c>
      <c r="J53" s="40" t="s">
        <v>313</v>
      </c>
      <c r="K53" s="53"/>
      <c r="L53" s="58">
        <v>14</v>
      </c>
      <c r="M53" s="33" t="s">
        <v>350</v>
      </c>
    </row>
    <row r="54" spans="1:13" x14ac:dyDescent="0.3">
      <c r="A54" s="40" t="s">
        <v>288</v>
      </c>
      <c r="B54" s="51">
        <v>44317</v>
      </c>
      <c r="C54" s="49">
        <v>423</v>
      </c>
      <c r="D54" s="39" t="s">
        <v>245</v>
      </c>
      <c r="E54" s="36" t="s">
        <v>246</v>
      </c>
      <c r="F54" s="39" t="s">
        <v>247</v>
      </c>
      <c r="G54" s="37" t="s">
        <v>365</v>
      </c>
      <c r="H54" s="54" t="s">
        <v>282</v>
      </c>
      <c r="I54" s="88" t="s">
        <v>283</v>
      </c>
      <c r="J54" s="40" t="s">
        <v>313</v>
      </c>
      <c r="K54" s="53" t="s">
        <v>264</v>
      </c>
      <c r="L54" s="58">
        <v>14</v>
      </c>
      <c r="M54" s="33" t="s">
        <v>350</v>
      </c>
    </row>
    <row r="55" spans="1:13" x14ac:dyDescent="0.3">
      <c r="A55" s="86" t="s">
        <v>288</v>
      </c>
      <c r="B55" s="74">
        <v>44287</v>
      </c>
      <c r="C55" s="85">
        <v>378</v>
      </c>
      <c r="D55" s="83" t="s">
        <v>245</v>
      </c>
      <c r="E55" s="38" t="s">
        <v>246</v>
      </c>
      <c r="F55" s="83" t="s">
        <v>250</v>
      </c>
      <c r="G55" s="37" t="s">
        <v>365</v>
      </c>
      <c r="H55" s="55" t="s">
        <v>286</v>
      </c>
      <c r="I55" s="84" t="s">
        <v>287</v>
      </c>
      <c r="J55" s="86" t="s">
        <v>313</v>
      </c>
      <c r="K55" s="87"/>
      <c r="L55" s="58">
        <v>14</v>
      </c>
      <c r="M55" s="33" t="s">
        <v>350</v>
      </c>
    </row>
    <row r="56" spans="1:13" x14ac:dyDescent="0.3">
      <c r="A56" s="32" t="s">
        <v>244</v>
      </c>
      <c r="B56" s="46">
        <v>44136</v>
      </c>
      <c r="C56" s="25">
        <v>148</v>
      </c>
      <c r="D56" s="27" t="s">
        <v>245</v>
      </c>
      <c r="E56" s="35" t="s">
        <v>246</v>
      </c>
      <c r="F56" s="35" t="s">
        <v>250</v>
      </c>
      <c r="G56" s="37" t="s">
        <v>365</v>
      </c>
      <c r="H56" s="31" t="s">
        <v>258</v>
      </c>
      <c r="I56" s="35" t="s">
        <v>259</v>
      </c>
      <c r="J56" s="28">
        <v>44161</v>
      </c>
      <c r="K56" s="76">
        <v>44166</v>
      </c>
      <c r="L56" s="58">
        <v>14</v>
      </c>
      <c r="M56" s="33" t="s">
        <v>350</v>
      </c>
    </row>
    <row r="57" spans="1:13" x14ac:dyDescent="0.3">
      <c r="A57" s="40" t="s">
        <v>288</v>
      </c>
      <c r="B57" s="94">
        <v>44287</v>
      </c>
      <c r="C57" s="39">
        <v>399</v>
      </c>
      <c r="D57" s="39" t="s">
        <v>245</v>
      </c>
      <c r="E57" s="36" t="s">
        <v>307</v>
      </c>
      <c r="F57" s="39" t="s">
        <v>250</v>
      </c>
      <c r="G57" s="71" t="s">
        <v>367</v>
      </c>
      <c r="H57" s="54" t="s">
        <v>308</v>
      </c>
      <c r="I57" s="56" t="s">
        <v>309</v>
      </c>
      <c r="J57" s="40" t="s">
        <v>310</v>
      </c>
      <c r="K57" s="40" t="s">
        <v>296</v>
      </c>
      <c r="L57" s="58">
        <v>7</v>
      </c>
      <c r="M57" s="33" t="s">
        <v>350</v>
      </c>
    </row>
    <row r="58" spans="1:13" x14ac:dyDescent="0.3">
      <c r="A58" s="63" t="s">
        <v>327</v>
      </c>
      <c r="B58" s="70"/>
      <c r="C58" s="63"/>
      <c r="D58" s="62" t="s">
        <v>328</v>
      </c>
      <c r="E58" s="45" t="s">
        <v>338</v>
      </c>
      <c r="F58" s="64"/>
      <c r="G58" s="37" t="s">
        <v>365</v>
      </c>
      <c r="H58" s="64" t="s">
        <v>305</v>
      </c>
      <c r="I58" s="64" t="s">
        <v>306</v>
      </c>
      <c r="J58" s="65">
        <v>44294</v>
      </c>
      <c r="K58" s="92"/>
      <c r="L58" s="66">
        <v>7</v>
      </c>
      <c r="M58" s="33" t="s">
        <v>350</v>
      </c>
    </row>
    <row r="59" spans="1:13" ht="28.8" x14ac:dyDescent="0.3">
      <c r="A59" s="63" t="s">
        <v>327</v>
      </c>
      <c r="B59" s="70"/>
      <c r="C59" s="63"/>
      <c r="D59" s="62" t="s">
        <v>328</v>
      </c>
      <c r="E59" s="45" t="s">
        <v>338</v>
      </c>
      <c r="F59" s="63"/>
      <c r="G59" s="37" t="s">
        <v>365</v>
      </c>
      <c r="H59" s="64" t="s">
        <v>305</v>
      </c>
      <c r="I59" s="64" t="s">
        <v>306</v>
      </c>
      <c r="J59" s="65" t="s">
        <v>339</v>
      </c>
      <c r="K59" s="92"/>
      <c r="L59" s="66">
        <v>14</v>
      </c>
      <c r="M59" s="33" t="s">
        <v>350</v>
      </c>
    </row>
    <row r="60" spans="1:13" ht="28.8" x14ac:dyDescent="0.3">
      <c r="A60" s="63" t="s">
        <v>327</v>
      </c>
      <c r="B60" s="70"/>
      <c r="C60" s="63"/>
      <c r="D60" s="62" t="s">
        <v>328</v>
      </c>
      <c r="E60" s="45" t="s">
        <v>338</v>
      </c>
      <c r="F60" s="63"/>
      <c r="G60" s="37" t="s">
        <v>365</v>
      </c>
      <c r="H60" s="64" t="s">
        <v>314</v>
      </c>
      <c r="I60" s="64" t="s">
        <v>315</v>
      </c>
      <c r="J60" s="65" t="s">
        <v>340</v>
      </c>
      <c r="K60" s="92"/>
      <c r="L60" s="66">
        <v>14</v>
      </c>
      <c r="M60" s="33" t="s">
        <v>350</v>
      </c>
    </row>
    <row r="61" spans="1:13" ht="24" x14ac:dyDescent="0.3">
      <c r="A61" s="40" t="s">
        <v>288</v>
      </c>
      <c r="B61" s="94">
        <v>44256</v>
      </c>
      <c r="C61" s="39">
        <v>321</v>
      </c>
      <c r="D61" s="39" t="s">
        <v>245</v>
      </c>
      <c r="E61" s="36" t="s">
        <v>292</v>
      </c>
      <c r="F61" s="39" t="s">
        <v>250</v>
      </c>
      <c r="G61" s="41" t="s">
        <v>366</v>
      </c>
      <c r="H61" s="54" t="s">
        <v>301</v>
      </c>
      <c r="I61" s="88" t="s">
        <v>302</v>
      </c>
      <c r="J61" s="40" t="s">
        <v>303</v>
      </c>
      <c r="K61" s="40" t="s">
        <v>296</v>
      </c>
      <c r="L61" s="58">
        <v>14</v>
      </c>
      <c r="M61" s="33" t="s">
        <v>351</v>
      </c>
    </row>
    <row r="62" spans="1:13" ht="24" x14ac:dyDescent="0.3">
      <c r="A62" s="47" t="s">
        <v>253</v>
      </c>
      <c r="B62" s="94">
        <v>44197</v>
      </c>
      <c r="C62" s="39">
        <v>191</v>
      </c>
      <c r="D62" s="39" t="s">
        <v>245</v>
      </c>
      <c r="E62" s="36" t="s">
        <v>292</v>
      </c>
      <c r="F62" s="39" t="s">
        <v>250</v>
      </c>
      <c r="G62" s="41" t="s">
        <v>366</v>
      </c>
      <c r="H62" s="88" t="s">
        <v>293</v>
      </c>
      <c r="I62" s="88" t="s">
        <v>294</v>
      </c>
      <c r="J62" s="40" t="s">
        <v>295</v>
      </c>
      <c r="K62" s="40" t="s">
        <v>296</v>
      </c>
      <c r="L62" s="58">
        <v>14</v>
      </c>
      <c r="M62" s="33" t="s">
        <v>352</v>
      </c>
    </row>
    <row r="63" spans="1:13" ht="24" x14ac:dyDescent="0.3">
      <c r="A63" s="47" t="s">
        <v>253</v>
      </c>
      <c r="B63" s="46">
        <v>44197</v>
      </c>
      <c r="C63" s="83">
        <v>192</v>
      </c>
      <c r="D63" s="83" t="s">
        <v>245</v>
      </c>
      <c r="E63" s="38" t="s">
        <v>292</v>
      </c>
      <c r="F63" s="83" t="s">
        <v>247</v>
      </c>
      <c r="G63" s="41" t="s">
        <v>366</v>
      </c>
      <c r="H63" s="84" t="s">
        <v>297</v>
      </c>
      <c r="I63" s="84" t="s">
        <v>298</v>
      </c>
      <c r="J63" s="86" t="s">
        <v>295</v>
      </c>
      <c r="K63" s="86" t="s">
        <v>296</v>
      </c>
      <c r="L63" s="58">
        <v>14</v>
      </c>
      <c r="M63" s="33" t="s">
        <v>350</v>
      </c>
    </row>
    <row r="64" spans="1:13" ht="24" x14ac:dyDescent="0.3">
      <c r="A64" s="47" t="s">
        <v>253</v>
      </c>
      <c r="B64" s="94">
        <v>44197</v>
      </c>
      <c r="C64" s="39">
        <v>193</v>
      </c>
      <c r="D64" s="39" t="s">
        <v>245</v>
      </c>
      <c r="E64" s="36" t="s">
        <v>292</v>
      </c>
      <c r="F64" s="39" t="s">
        <v>250</v>
      </c>
      <c r="G64" s="41" t="s">
        <v>366</v>
      </c>
      <c r="H64" s="88" t="s">
        <v>299</v>
      </c>
      <c r="I64" s="88" t="s">
        <v>300</v>
      </c>
      <c r="J64" s="40" t="s">
        <v>295</v>
      </c>
      <c r="K64" s="40" t="s">
        <v>296</v>
      </c>
      <c r="L64" s="58">
        <v>14</v>
      </c>
      <c r="M64" s="33" t="s">
        <v>350</v>
      </c>
    </row>
    <row r="65" spans="1:13" ht="24" x14ac:dyDescent="0.3">
      <c r="A65" s="63" t="s">
        <v>327</v>
      </c>
      <c r="B65" s="70"/>
      <c r="C65" s="63"/>
      <c r="D65" s="62" t="s">
        <v>328</v>
      </c>
      <c r="E65" s="45" t="s">
        <v>341</v>
      </c>
      <c r="F65" s="63"/>
      <c r="G65" s="41" t="s">
        <v>366</v>
      </c>
      <c r="H65" s="64" t="s">
        <v>347</v>
      </c>
      <c r="I65" s="64" t="s">
        <v>348</v>
      </c>
      <c r="J65" s="65">
        <v>44274</v>
      </c>
      <c r="K65" s="92"/>
      <c r="L65" s="66">
        <v>7</v>
      </c>
      <c r="M65" s="33" t="s">
        <v>352</v>
      </c>
    </row>
    <row r="66" spans="1:13" ht="24" x14ac:dyDescent="0.3">
      <c r="A66" s="63" t="s">
        <v>327</v>
      </c>
      <c r="B66" s="70"/>
      <c r="C66" s="63"/>
      <c r="D66" s="62" t="s">
        <v>328</v>
      </c>
      <c r="E66" s="45" t="s">
        <v>341</v>
      </c>
      <c r="F66" s="63"/>
      <c r="G66" s="41" t="s">
        <v>366</v>
      </c>
      <c r="H66" s="64" t="s">
        <v>344</v>
      </c>
      <c r="I66" s="64" t="s">
        <v>345</v>
      </c>
      <c r="J66" s="65">
        <v>44363</v>
      </c>
      <c r="K66" s="92"/>
      <c r="L66" s="66">
        <v>7</v>
      </c>
      <c r="M66" s="33" t="s">
        <v>353</v>
      </c>
    </row>
    <row r="67" spans="1:13" ht="24" x14ac:dyDescent="0.3">
      <c r="A67" s="63" t="s">
        <v>327</v>
      </c>
      <c r="B67" s="70"/>
      <c r="C67" s="63"/>
      <c r="D67" s="62" t="s">
        <v>328</v>
      </c>
      <c r="E67" s="45" t="s">
        <v>341</v>
      </c>
      <c r="F67" s="63"/>
      <c r="G67" s="41" t="s">
        <v>366</v>
      </c>
      <c r="H67" s="64" t="s">
        <v>342</v>
      </c>
      <c r="I67" s="64" t="s">
        <v>343</v>
      </c>
      <c r="J67" s="65">
        <v>44336</v>
      </c>
      <c r="K67" s="92"/>
      <c r="L67" s="66">
        <v>7</v>
      </c>
      <c r="M67" s="33" t="s">
        <v>350</v>
      </c>
    </row>
    <row r="68" spans="1:13" x14ac:dyDescent="0.3">
      <c r="A68" s="47" t="s">
        <v>253</v>
      </c>
      <c r="B68" s="46">
        <v>44256</v>
      </c>
      <c r="C68" s="83">
        <v>280</v>
      </c>
      <c r="D68" s="83" t="s">
        <v>245</v>
      </c>
      <c r="E68" s="38" t="s">
        <v>271</v>
      </c>
      <c r="F68" s="83" t="s">
        <v>250</v>
      </c>
      <c r="G68" s="37" t="s">
        <v>365</v>
      </c>
      <c r="H68" s="55" t="s">
        <v>274</v>
      </c>
      <c r="I68" s="84" t="s">
        <v>275</v>
      </c>
      <c r="J68" s="86">
        <v>44274</v>
      </c>
      <c r="K68" s="86" t="s">
        <v>264</v>
      </c>
      <c r="L68" s="58">
        <v>7</v>
      </c>
      <c r="M68" s="33" t="s">
        <v>353</v>
      </c>
    </row>
    <row r="69" spans="1:13" x14ac:dyDescent="0.3">
      <c r="A69" s="40" t="s">
        <v>288</v>
      </c>
      <c r="B69" s="94">
        <v>44287</v>
      </c>
      <c r="C69" s="39">
        <v>375</v>
      </c>
      <c r="D69" s="39" t="s">
        <v>245</v>
      </c>
      <c r="E69" s="36" t="s">
        <v>271</v>
      </c>
      <c r="F69" s="39" t="s">
        <v>247</v>
      </c>
      <c r="G69" s="37" t="s">
        <v>365</v>
      </c>
      <c r="H69" s="54" t="s">
        <v>230</v>
      </c>
      <c r="I69" s="88" t="s">
        <v>289</v>
      </c>
      <c r="J69" s="40">
        <v>44327</v>
      </c>
      <c r="K69" s="40" t="s">
        <v>264</v>
      </c>
      <c r="L69" s="58">
        <v>7</v>
      </c>
      <c r="M69" s="33" t="s">
        <v>350</v>
      </c>
    </row>
    <row r="70" spans="1:13" x14ac:dyDescent="0.3">
      <c r="A70" s="47" t="s">
        <v>253</v>
      </c>
      <c r="B70" s="46">
        <v>44256</v>
      </c>
      <c r="C70" s="83">
        <v>312</v>
      </c>
      <c r="D70" s="83" t="s">
        <v>245</v>
      </c>
      <c r="E70" s="38" t="s">
        <v>271</v>
      </c>
      <c r="F70" s="83" t="s">
        <v>250</v>
      </c>
      <c r="G70" s="37" t="s">
        <v>365</v>
      </c>
      <c r="H70" s="55" t="s">
        <v>272</v>
      </c>
      <c r="I70" s="84" t="s">
        <v>273</v>
      </c>
      <c r="J70" s="86">
        <v>44274</v>
      </c>
      <c r="K70" s="86" t="s">
        <v>264</v>
      </c>
      <c r="L70" s="58">
        <v>7</v>
      </c>
      <c r="M70" s="33" t="s">
        <v>350</v>
      </c>
    </row>
    <row r="71" spans="1:13" x14ac:dyDescent="0.3">
      <c r="A71" s="40" t="s">
        <v>288</v>
      </c>
      <c r="B71" s="94">
        <v>44287</v>
      </c>
      <c r="C71" s="39">
        <v>377</v>
      </c>
      <c r="D71" s="39" t="s">
        <v>245</v>
      </c>
      <c r="E71" s="36" t="s">
        <v>271</v>
      </c>
      <c r="F71" s="39" t="s">
        <v>247</v>
      </c>
      <c r="G71" s="37" t="s">
        <v>365</v>
      </c>
      <c r="H71" s="54" t="s">
        <v>282</v>
      </c>
      <c r="I71" s="88" t="s">
        <v>283</v>
      </c>
      <c r="J71" s="40">
        <v>44327</v>
      </c>
      <c r="K71" s="40" t="s">
        <v>264</v>
      </c>
      <c r="L71" s="58">
        <v>7</v>
      </c>
      <c r="M71" s="33" t="s">
        <v>350</v>
      </c>
    </row>
    <row r="72" spans="1:13" x14ac:dyDescent="0.3">
      <c r="A72" s="24"/>
      <c r="B72" s="24"/>
      <c r="C72" s="24"/>
      <c r="D72" s="24"/>
      <c r="E72" s="24"/>
      <c r="F72" s="24"/>
      <c r="G72" s="24"/>
      <c r="H72" s="24"/>
      <c r="I72" s="59"/>
      <c r="J72" s="24"/>
      <c r="K72" s="24"/>
      <c r="L72" s="24"/>
      <c r="M72" s="24"/>
    </row>
    <row r="73" spans="1:13" x14ac:dyDescent="0.3">
      <c r="A73" s="24"/>
      <c r="B73" s="24"/>
      <c r="C73" s="24"/>
      <c r="D73" s="24"/>
      <c r="E73" s="24"/>
      <c r="F73" s="24"/>
      <c r="G73" s="24"/>
      <c r="H73" s="24"/>
      <c r="I73" s="59"/>
      <c r="J73" s="24"/>
      <c r="K73" s="24"/>
      <c r="L73" s="68"/>
      <c r="M73" s="24"/>
    </row>
    <row r="74" spans="1:13" x14ac:dyDescent="0.3">
      <c r="A74" s="24"/>
      <c r="B74" s="24"/>
      <c r="C74" s="24"/>
      <c r="D74" s="24"/>
      <c r="E74" s="24"/>
      <c r="F74" s="24"/>
      <c r="G74" s="24"/>
      <c r="H74" s="24"/>
      <c r="I74" s="60"/>
      <c r="J74" s="24"/>
      <c r="K74" s="24"/>
      <c r="L74" s="24"/>
      <c r="M74" s="24"/>
    </row>
    <row r="75" spans="1:13" x14ac:dyDescent="0.3">
      <c r="A75" s="24"/>
      <c r="B75" s="24"/>
      <c r="C75" s="24"/>
      <c r="D75" s="24"/>
      <c r="E75" s="24"/>
      <c r="F75" s="24"/>
      <c r="G75" s="24"/>
      <c r="H75" s="24"/>
      <c r="I75" s="59"/>
      <c r="J75" s="24"/>
      <c r="K75" s="24"/>
      <c r="L75" s="24"/>
      <c r="M75" s="24"/>
    </row>
    <row r="76" spans="1:13" x14ac:dyDescent="0.3">
      <c r="A76" s="24"/>
      <c r="B76" s="24"/>
      <c r="C76" s="24"/>
      <c r="D76" s="24"/>
      <c r="E76" s="24"/>
      <c r="F76" s="24"/>
      <c r="G76" s="24"/>
      <c r="H76" s="24"/>
      <c r="I76" s="61"/>
      <c r="J76" s="24"/>
      <c r="K76" s="24"/>
      <c r="L76" s="24"/>
      <c r="M76" s="24"/>
    </row>
    <row r="77" spans="1:13" x14ac:dyDescent="0.3">
      <c r="A77" s="24"/>
      <c r="B77" s="24"/>
      <c r="C77" s="24"/>
      <c r="D77" s="24"/>
      <c r="E77" s="24"/>
      <c r="F77" s="24"/>
      <c r="G77" s="24"/>
      <c r="H77" s="24"/>
      <c r="I77" s="60"/>
      <c r="J77" s="24"/>
      <c r="K77" s="24"/>
      <c r="L77" s="24"/>
      <c r="M77" s="24"/>
    </row>
    <row r="78" spans="1:13" x14ac:dyDescent="0.3">
      <c r="A78" s="24"/>
      <c r="B78" s="24"/>
      <c r="C78" s="24"/>
      <c r="D78" s="24"/>
      <c r="E78" s="24"/>
      <c r="F78" s="24"/>
      <c r="G78" s="24"/>
      <c r="H78" s="24"/>
      <c r="I78" s="59"/>
      <c r="J78" s="24"/>
      <c r="K78" s="24"/>
      <c r="L78" s="24"/>
      <c r="M78" s="24"/>
    </row>
    <row r="79" spans="1:13" x14ac:dyDescent="0.3">
      <c r="A79" s="24"/>
      <c r="B79" s="24"/>
      <c r="C79" s="24"/>
      <c r="D79" s="24"/>
      <c r="E79" s="24"/>
      <c r="F79" s="24"/>
      <c r="G79" s="24"/>
      <c r="H79" s="24"/>
      <c r="I79" s="61"/>
      <c r="J79" s="24"/>
      <c r="K79" s="24"/>
      <c r="L79" s="24"/>
      <c r="M79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extract</vt:lpstr>
      <vt:lpstr>tcd</vt:lpstr>
      <vt:lpstr>tableau retraité</vt:lpstr>
      <vt:lpstr>Feuil8</vt:lpstr>
      <vt:lpstr>Feuil4</vt:lpstr>
      <vt:lpstr>Feuil2</vt:lpstr>
      <vt:lpstr>DETAILS</vt:lpstr>
      <vt:lpstr>28 bilans </vt:lpstr>
      <vt:lpstr>Feuil1</vt:lpstr>
      <vt:lpstr>Feuil3</vt:lpstr>
      <vt:lpstr>formation selon secteur activ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sebastien.chatre</cp:lastModifiedBy>
  <cp:lastPrinted>2021-11-30T15:11:49Z</cp:lastPrinted>
  <dcterms:created xsi:type="dcterms:W3CDTF">2021-06-09T09:00:59Z</dcterms:created>
  <dcterms:modified xsi:type="dcterms:W3CDTF">2021-12-14T11:10:00Z</dcterms:modified>
</cp:coreProperties>
</file>